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0EBFC704-F1E7-4801-9506-98043042AA82}" xr6:coauthVersionLast="45" xr6:coauthVersionMax="45" xr10:uidLastSave="{00000000-0000-0000-0000-000000000000}"/>
  <bookViews>
    <workbookView xWindow="-120" yWindow="-120" windowWidth="19440" windowHeight="15000" tabRatio="868" firstSheet="21" activeTab="21" xr2:uid="{00000000-000D-0000-FFFF-FFFF00000000}"/>
  </bookViews>
  <sheets>
    <sheet name="SSS_2+2 RO" sheetId="9" state="hidden" r:id="rId1"/>
    <sheet name="SSS_2+2 BB" sheetId="10" state="hidden" r:id="rId2"/>
    <sheet name="Dol_2+2 RO" sheetId="11" state="hidden" r:id="rId3"/>
    <sheet name="Dol_2+2 BB" sheetId="12" state="hidden" r:id="rId4"/>
    <sheet name="SSH_Раннее бронирование RO" sheetId="8" state="hidden" r:id="rId5"/>
    <sheet name="SSH_Раннее бронирование RO 30%" sheetId="17" state="hidden" r:id="rId6"/>
    <sheet name="SSH_Раннее бронирование BB" sheetId="7" state="hidden" r:id="rId7"/>
    <sheet name="SSH_Раннее бронирование BB 30%" sheetId="18" state="hidden" r:id="rId8"/>
    <sheet name="SSS_Раннее бронирование RO" sheetId="13" state="hidden" r:id="rId9"/>
    <sheet name="SSS_Раннее бронирование BB" sheetId="14" state="hidden" r:id="rId10"/>
    <sheet name="Dol_Раннее бронирование RO" sheetId="15" state="hidden" r:id="rId11"/>
    <sheet name="Dol_Раннее бронирование RO 30%" sheetId="19" state="hidden" r:id="rId12"/>
    <sheet name="Dol_Раннее бронирование BB" sheetId="16" state="hidden" r:id="rId13"/>
    <sheet name="Dol_Раннее бронирование BB 30%" sheetId="20" state="hidden" r:id="rId14"/>
    <sheet name="Школьные каникулы" sheetId="5" state="hidden" r:id="rId15"/>
    <sheet name="Poker Stars Солис RO " sheetId="28" state="hidden" r:id="rId16"/>
    <sheet name="Poker Stars Солис BB" sheetId="30" state="hidden" r:id="rId17"/>
    <sheet name="Poker Stars Солис RO  comm" sheetId="31" state="hidden" r:id="rId18"/>
    <sheet name="Poker Stars Солис BB comm" sheetId="32" state="hidden" r:id="rId19"/>
    <sheet name="AVIA25+25" sheetId="210" state="hidden" r:id="rId20"/>
    <sheet name="AVIA25" sheetId="209" state="hidden" r:id="rId21"/>
    <sheet name="BB" sheetId="54" r:id="rId22"/>
    <sheet name="RO" sheetId="157" r:id="rId23"/>
    <sheet name="RO 2025 | FIT15+25руб." sheetId="217" state="hidden" r:id="rId24"/>
    <sheet name="ОиК" sheetId="216" r:id="rId25"/>
    <sheet name="BRIGHT" sheetId="172" r:id="rId26"/>
    <sheet name="нетто FIT15" sheetId="79" state="hidden" r:id="rId27"/>
    <sheet name="RO FIT15 " sheetId="155" state="hidden" r:id="rId28"/>
    <sheet name="РБ10% FIT15" sheetId="194" state="hidden" r:id="rId29"/>
    <sheet name="РБ15%FIT15" sheetId="222" state="hidden" r:id="rId30"/>
    <sheet name="ОиК FIT15" sheetId="212" state="hidden" r:id="rId31"/>
    <sheet name="BRIGHT FIT15" sheetId="211" state="hidden" r:id="rId32"/>
    <sheet name="нетто FIT18" sheetId="132" state="hidden" r:id="rId33"/>
    <sheet name="RO FIT18" sheetId="156" state="hidden" r:id="rId34"/>
    <sheet name="РБ10%FIT18" sheetId="195" state="hidden" r:id="rId35"/>
    <sheet name="РБ15%FIT18" sheetId="223" state="hidden" r:id="rId36"/>
    <sheet name="ОиК FIT18" sheetId="213" state="hidden" r:id="rId37"/>
    <sheet name="BRIGHT FIT18" sheetId="171" state="hidden" r:id="rId38"/>
    <sheet name="нетто FIT18+25" sheetId="160" state="hidden" r:id="rId39"/>
    <sheet name="RO FIT18+25" sheetId="166" state="hidden" r:id="rId40"/>
    <sheet name="РБ10%FIT18+25" sheetId="181" state="hidden" r:id="rId41"/>
    <sheet name="РБ15%FIT18+25" sheetId="224" state="hidden" r:id="rId42"/>
    <sheet name="ОиК FIT18+25" sheetId="214" state="hidden" r:id="rId43"/>
    <sheet name="BRIGHT FIT18+25" sheetId="173" state="hidden" r:id="rId44"/>
    <sheet name="нетто FIT20" sheetId="161" state="hidden" r:id="rId45"/>
    <sheet name="RO FIT20" sheetId="167" state="hidden" r:id="rId46"/>
    <sheet name="4=3 |COMMISSION" sheetId="193" state="hidden" r:id="rId47"/>
    <sheet name="4=3 |FIT15 " sheetId="144" state="hidden" r:id="rId48"/>
    <sheet name="4=3 | FIT18 " sheetId="184" state="hidden" r:id="rId49"/>
    <sheet name="4=3 | FIT18+25руб." sheetId="185" state="hidden" r:id="rId50"/>
    <sheet name="4=3 | FIT20" sheetId="186" state="hidden" r:id="rId51"/>
    <sheet name="Семейный тариф |COMM" sheetId="204" state="hidden" r:id="rId52"/>
    <sheet name="Семейный тариф  |FIT15" sheetId="201" state="hidden" r:id="rId53"/>
    <sheet name="Семейный тариф |FIT18 +25" sheetId="206" state="hidden" r:id="rId54"/>
    <sheet name="Семейный тариф |FIT18" sheetId="205" state="hidden" r:id="rId55"/>
    <sheet name="Семейный тариф |FIT20 " sheetId="207" state="hidden" r:id="rId56"/>
    <sheet name="нетто 15+25руб." sheetId="218" state="hidden" r:id="rId57"/>
    <sheet name="Осенние Каникулы | FIT15 " sheetId="147" state="hidden" r:id="rId58"/>
    <sheet name="Осенние каникулы | FIT18" sheetId="148" state="hidden" r:id="rId59"/>
    <sheet name="РБ ВВ 15 |FIT15" sheetId="58" state="hidden" r:id="rId60"/>
    <sheet name="РБ ВВ 15 |FIT20" sheetId="81" state="hidden" r:id="rId61"/>
    <sheet name="РБ ВВ 15 |COMMISSION" sheetId="82" state="hidden" r:id="rId62"/>
    <sheet name="нетто 20" sheetId="80" state="hidden" r:id="rId63"/>
    <sheet name="нетто 20+25руб." sheetId="116" state="hidden" r:id="rId64"/>
    <sheet name="РБ ВВ 10(2022) |FIT15" sheetId="102" state="hidden" r:id="rId65"/>
    <sheet name="РБ ВВ 10(2022) |FIT20" sheetId="103" state="hidden" r:id="rId66"/>
    <sheet name="РБ ВВ 10(2022) |FIT20+25руб." sheetId="117" state="hidden" r:id="rId67"/>
    <sheet name="РБ ВВ 10(2022) |COMMISSION" sheetId="104" state="hidden" r:id="rId68"/>
    <sheet name="РБ ВВ 10(2023) |FIT20+25руб." sheetId="118" state="hidden" r:id="rId69"/>
    <sheet name="РБ ВВ 15(2022) |FIT15" sheetId="108" state="hidden" r:id="rId70"/>
    <sheet name="РБ ВВ 15(2022) |FIT20" sheetId="109" state="hidden" r:id="rId71"/>
    <sheet name="РБ ВВ 15(2022) |FIT20+25руб." sheetId="119" state="hidden" r:id="rId72"/>
    <sheet name="РБ ВВ 15(2022) |COMMISSION" sheetId="110" state="hidden" r:id="rId73"/>
    <sheet name="RO | FIT15" sheetId="72" state="hidden" r:id="rId74"/>
    <sheet name="RO | FIT20" sheetId="83" state="hidden" r:id="rId75"/>
    <sheet name="RO | FIT20+25руб." sheetId="120" state="hidden" r:id="rId76"/>
    <sheet name="ЗЭГ Активный | FIT15" sheetId="77" state="hidden" r:id="rId77"/>
    <sheet name="ЗЭГ Активный | FIT20" sheetId="89" state="hidden" r:id="rId78"/>
    <sheet name="ЗЭГ Активный | COMMISSION" sheetId="90" state="hidden" r:id="rId79"/>
    <sheet name="Горный детокс |FIT15" sheetId="78" state="hidden" r:id="rId80"/>
    <sheet name="Горный детокс |FIT20" sheetId="91" state="hidden" r:id="rId81"/>
    <sheet name="Горный детокс | COMMISSION" sheetId="92" state="hidden" r:id="rId82"/>
    <sheet name="Весенние Каникулы | FIT20" sheetId="106" state="hidden" r:id="rId83"/>
    <sheet name="Весенние Каникулы | commission" sheetId="107" state="hidden" r:id="rId84"/>
    <sheet name="ЗЭГ | FIT20+25руб." sheetId="121" state="hidden" r:id="rId85"/>
    <sheet name="Осенние Каникулы | FIT15" sheetId="76" state="hidden" r:id="rId86"/>
    <sheet name="Осенние Каникулы | FIT20" sheetId="87" state="hidden" r:id="rId87"/>
    <sheet name="Осенние Каникулы | COMMISSION" sheetId="88" state="hidden" r:id="rId88"/>
    <sheet name="Отдыхай и катай|FIT18 2023" sheetId="125" state="hidden" r:id="rId89"/>
    <sheet name="Осенние каникулы | COMMISSION " sheetId="149" state="hidden" r:id="rId90"/>
    <sheet name="РБ ВВ 10(2023) |FIT15" sheetId="113" state="hidden" r:id="rId91"/>
    <sheet name="РБ ВВ 10(2023) |FIT18" sheetId="114" state="hidden" r:id="rId92"/>
    <sheet name="РБ ВВ 10(2023) |COMMISSION " sheetId="115" state="hidden" r:id="rId93"/>
    <sheet name="РБ ВВ 15(2023) |FIT15" sheetId="122" state="hidden" r:id="rId94"/>
    <sheet name="РБ ВВ 15(2023) |FIT18" sheetId="126" state="hidden" r:id="rId95"/>
    <sheet name="РБ ВВ 15(2023) |COMMISSION" sheetId="127" state="hidden" r:id="rId96"/>
    <sheet name="RO 2023 | FIT15 " sheetId="128" state="hidden" r:id="rId97"/>
    <sheet name="RO 2023 | FIT18" sheetId="130" state="hidden" r:id="rId98"/>
    <sheet name="RO 2023 | COMMISSION" sheetId="131" state="hidden" r:id="rId99"/>
    <sheet name="ЯВК 2023 | COMMISSION" sheetId="133" state="hidden" r:id="rId100"/>
    <sheet name="ЯВК 2023 | FIT15" sheetId="134" state="hidden" r:id="rId101"/>
    <sheet name="ЯВК 2023 | FIT18" sheetId="135" state="hidden" r:id="rId102"/>
    <sheet name="ЗЭГ | FIT15" sheetId="75" state="hidden" r:id="rId103"/>
    <sheet name="ЗЭГ | FIT18" sheetId="111" state="hidden" r:id="rId104"/>
    <sheet name="ЗЭГ | COMMISSION" sheetId="112" state="hidden" r:id="rId105"/>
    <sheet name="РБ ВВ 10(2025) |FIT15+25руб." sheetId="219" state="hidden" r:id="rId106"/>
    <sheet name="РБ10% FIT20" sheetId="182" state="hidden" r:id="rId107"/>
    <sheet name="ОиК  2026 нэтто 15+25руб." sheetId="220" state="hidden" r:id="rId108"/>
    <sheet name="РБ15% FIT20" sheetId="225" state="hidden" r:id="rId109"/>
    <sheet name="ОиК FIT20" sheetId="215" state="hidden" r:id="rId110"/>
    <sheet name="Отдыхай и катай|FIT15" sheetId="99" state="hidden" r:id="rId111"/>
    <sheet name="Отдыхай и катай|FIT18" sheetId="188" state="hidden" r:id="rId112"/>
    <sheet name="Отдыхай и катай|FIT18+25" sheetId="189" state="hidden" r:id="rId113"/>
    <sheet name="Отдыхай и катай|FIT20" sheetId="190" state="hidden" r:id="rId114"/>
    <sheet name="Отдыхай и катай|COMMISSION" sheetId="192" state="hidden" r:id="rId115"/>
    <sheet name="RO | COMMISSION" sheetId="84" state="hidden" r:id="rId116"/>
    <sheet name="РБ ВВ 15(2024) |FIT15" sheetId="152" state="hidden" r:id="rId117"/>
    <sheet name="РБ ВВ 15(2024) |FIT18" sheetId="153" state="hidden" r:id="rId118"/>
    <sheet name="РБ ВВ 15(2024) |FIT18+25руб." sheetId="168" state="hidden" r:id="rId119"/>
    <sheet name="РБ ВВ 15(2024) |FIT20+25руб." sheetId="169" state="hidden" r:id="rId120"/>
    <sheet name="РБ ВВ 15(2024) |COMMISSION" sheetId="154" state="hidden" r:id="rId121"/>
    <sheet name="BRIGHT FIT20" sheetId="174" state="hidden" r:id="rId122"/>
    <sheet name="Наполни свое лето | FIT15" sheetId="137" state="hidden" r:id="rId123"/>
    <sheet name="Наполни свое лето | FIT18" sheetId="196" state="hidden" r:id="rId124"/>
    <sheet name="Наполни свое лето | FIT18+25руб" sheetId="197" state="hidden" r:id="rId125"/>
    <sheet name="Наполни свое лето | FIT20" sheetId="199" state="hidden" r:id="rId126"/>
    <sheet name="Наполни свое лето | СOMMISSION" sheetId="200" state="hidden" r:id="rId127"/>
    <sheet name="Наполни свое лето |FIT18" sheetId="175" state="hidden" r:id="rId128"/>
    <sheet name="Наполни свое лето |COMMISSION" sheetId="176" state="hidden" r:id="rId129"/>
    <sheet name="Наполни свое лето |FIT18+25руб" sheetId="177" state="hidden" r:id="rId130"/>
    <sheet name="Наполни свое лето |FIT20+35руб" sheetId="178" state="hidden" r:id="rId131"/>
    <sheet name="Наполни лето | FIT18" sheetId="138" state="hidden" r:id="rId132"/>
    <sheet name="Наполни лето | COMMISSION" sheetId="139" state="hidden" r:id="rId133"/>
    <sheet name="Отдыхай и катай" sheetId="59" state="hidden" r:id="rId134"/>
    <sheet name="Яркие каникулы" sheetId="62" state="hidden" r:id="rId135"/>
    <sheet name="Горный детокс (весна)" sheetId="63" state="hidden" r:id="rId136"/>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 i="63" l="1"/>
  <c r="B11" i="63"/>
  <c r="J24" i="62"/>
  <c r="I24" i="62"/>
  <c r="H24" i="62"/>
  <c r="G24" i="62"/>
  <c r="F24" i="62"/>
  <c r="E24" i="62"/>
  <c r="D24" i="62"/>
  <c r="C24" i="62"/>
  <c r="B24" i="62"/>
  <c r="J23" i="62"/>
  <c r="I23" i="62"/>
  <c r="H23" i="62"/>
  <c r="G23" i="62"/>
  <c r="F23" i="62"/>
  <c r="E23" i="62"/>
  <c r="D23" i="62"/>
  <c r="C23" i="62"/>
  <c r="B23" i="62"/>
  <c r="J21" i="62"/>
  <c r="I21" i="62"/>
  <c r="H21" i="62"/>
  <c r="G21" i="62"/>
  <c r="F21" i="62"/>
  <c r="E21" i="62"/>
  <c r="D21" i="62"/>
  <c r="C21" i="62"/>
  <c r="B21" i="62"/>
  <c r="J20" i="62"/>
  <c r="I20" i="62"/>
  <c r="H20" i="62"/>
  <c r="G20" i="62"/>
  <c r="F20" i="62"/>
  <c r="E20" i="62"/>
  <c r="D20" i="62"/>
  <c r="C20" i="62"/>
  <c r="B20" i="62"/>
  <c r="J18" i="62"/>
  <c r="I18" i="62"/>
  <c r="H18" i="62"/>
  <c r="G18" i="62"/>
  <c r="F18" i="62"/>
  <c r="E18" i="62"/>
  <c r="D18" i="62"/>
  <c r="C18" i="62"/>
  <c r="B18" i="62"/>
  <c r="J17" i="62"/>
  <c r="I17" i="62"/>
  <c r="H17" i="62"/>
  <c r="G17" i="62"/>
  <c r="F17" i="62"/>
  <c r="E17" i="62"/>
  <c r="D17" i="62"/>
  <c r="C17" i="62"/>
  <c r="B17" i="62"/>
  <c r="J15" i="62"/>
  <c r="C15" i="62"/>
  <c r="B15" i="62"/>
  <c r="J12" i="62"/>
  <c r="I12" i="62"/>
  <c r="H12" i="62"/>
  <c r="G12" i="62"/>
  <c r="F12" i="62"/>
  <c r="E12" i="62"/>
  <c r="D12" i="62"/>
  <c r="C12" i="62"/>
  <c r="B12" i="62"/>
  <c r="J11" i="62"/>
  <c r="I11" i="62"/>
  <c r="H11" i="62"/>
  <c r="G11" i="62"/>
  <c r="F11" i="62"/>
  <c r="E11" i="62"/>
  <c r="D11" i="62"/>
  <c r="C11" i="62"/>
  <c r="B11" i="62"/>
  <c r="J9" i="62"/>
  <c r="I9" i="62"/>
  <c r="H9" i="62"/>
  <c r="G9" i="62"/>
  <c r="F9" i="62"/>
  <c r="E9" i="62"/>
  <c r="D9" i="62"/>
  <c r="C9" i="62"/>
  <c r="B9" i="62"/>
  <c r="J8" i="62"/>
  <c r="I8" i="62"/>
  <c r="H8" i="62"/>
  <c r="G8" i="62"/>
  <c r="F8" i="62"/>
  <c r="E8" i="62"/>
  <c r="D8" i="62"/>
  <c r="C8" i="62"/>
  <c r="B8" i="62"/>
  <c r="J6" i="62"/>
  <c r="I6" i="62"/>
  <c r="H6" i="62"/>
  <c r="G6" i="62"/>
  <c r="F6" i="62"/>
  <c r="E6" i="62"/>
  <c r="D6" i="62"/>
  <c r="C6" i="62"/>
  <c r="B6" i="62"/>
  <c r="J5" i="62"/>
  <c r="I5" i="62"/>
  <c r="H5" i="62"/>
  <c r="G5" i="62"/>
  <c r="F5" i="62"/>
  <c r="E5" i="62"/>
  <c r="D5" i="62"/>
  <c r="C5" i="62"/>
  <c r="B5" i="62"/>
  <c r="I32" i="59"/>
  <c r="H32" i="59"/>
  <c r="G32" i="59"/>
  <c r="F32" i="59"/>
  <c r="E32" i="59"/>
  <c r="D32" i="59"/>
  <c r="C32" i="59"/>
  <c r="B32" i="59"/>
  <c r="I30" i="59"/>
  <c r="H30" i="59"/>
  <c r="G30" i="59"/>
  <c r="F30" i="59"/>
  <c r="E30" i="59"/>
  <c r="D30" i="59"/>
  <c r="C30" i="59"/>
  <c r="B30" i="59"/>
  <c r="I28" i="59"/>
  <c r="H28" i="59"/>
  <c r="G28" i="59"/>
  <c r="F28" i="59"/>
  <c r="E28" i="59"/>
  <c r="D28" i="59"/>
  <c r="C28" i="59"/>
  <c r="B28" i="59"/>
  <c r="I27" i="59"/>
  <c r="H27" i="59"/>
  <c r="G27" i="59"/>
  <c r="F27" i="59"/>
  <c r="E27" i="59"/>
  <c r="D27" i="59"/>
  <c r="C27" i="59"/>
  <c r="B27" i="59"/>
  <c r="I25" i="59"/>
  <c r="H25" i="59"/>
  <c r="G25" i="59"/>
  <c r="F25" i="59"/>
  <c r="E25" i="59"/>
  <c r="D25" i="59"/>
  <c r="C25" i="59"/>
  <c r="B25" i="59"/>
  <c r="I24" i="59"/>
  <c r="H24" i="59"/>
  <c r="G24" i="59"/>
  <c r="F24" i="59"/>
  <c r="E24" i="59"/>
  <c r="D24" i="59"/>
  <c r="C24" i="59"/>
  <c r="B24" i="59"/>
  <c r="I22" i="59"/>
  <c r="H22" i="59"/>
  <c r="G22" i="59"/>
  <c r="F22" i="59"/>
  <c r="E22" i="59"/>
  <c r="D22" i="59"/>
  <c r="C22" i="59"/>
  <c r="B22" i="59"/>
  <c r="I21" i="59"/>
  <c r="H21" i="59"/>
  <c r="G21" i="59"/>
  <c r="F21" i="59"/>
  <c r="E21" i="59"/>
  <c r="D21" i="59"/>
  <c r="C21" i="59"/>
  <c r="B21" i="59"/>
  <c r="I19" i="59"/>
  <c r="H19" i="59"/>
  <c r="G19" i="59"/>
  <c r="F19" i="59"/>
  <c r="E19" i="59"/>
  <c r="D19" i="59"/>
  <c r="C19" i="59"/>
  <c r="B19" i="59"/>
  <c r="I16" i="59"/>
  <c r="H16" i="59"/>
  <c r="G16" i="59"/>
  <c r="F16" i="59"/>
  <c r="E16" i="59"/>
  <c r="D16" i="59"/>
  <c r="C16" i="59"/>
  <c r="B16" i="59"/>
  <c r="I14" i="59"/>
  <c r="H14" i="59"/>
  <c r="G14" i="59"/>
  <c r="F14" i="59"/>
  <c r="E14" i="59"/>
  <c r="D14" i="59"/>
  <c r="C14" i="59"/>
  <c r="B14" i="59"/>
  <c r="I12" i="59"/>
  <c r="H12" i="59"/>
  <c r="G12" i="59"/>
  <c r="F12" i="59"/>
  <c r="E12" i="59"/>
  <c r="D12" i="59"/>
  <c r="C12" i="59"/>
  <c r="B12" i="59"/>
  <c r="I11" i="59"/>
  <c r="H11" i="59"/>
  <c r="G11" i="59"/>
  <c r="F11" i="59"/>
  <c r="E11" i="59"/>
  <c r="D11" i="59"/>
  <c r="C11" i="59"/>
  <c r="B11" i="59"/>
  <c r="I9" i="59"/>
  <c r="H9" i="59"/>
  <c r="G9" i="59"/>
  <c r="F9" i="59"/>
  <c r="E9" i="59"/>
  <c r="D9" i="59"/>
  <c r="C9" i="59"/>
  <c r="B9" i="59"/>
  <c r="I8" i="59"/>
  <c r="H8" i="59"/>
  <c r="G8" i="59"/>
  <c r="F8" i="59"/>
  <c r="E8" i="59"/>
  <c r="D8" i="59"/>
  <c r="C8" i="59"/>
  <c r="B8" i="59"/>
  <c r="I6" i="59"/>
  <c r="H6" i="59"/>
  <c r="G6" i="59"/>
  <c r="F6" i="59"/>
  <c r="E6" i="59"/>
  <c r="D6" i="59"/>
  <c r="C6" i="59"/>
  <c r="B6" i="59"/>
  <c r="I5" i="59"/>
  <c r="H5" i="59"/>
  <c r="G5" i="59"/>
  <c r="F5" i="59"/>
  <c r="E5" i="59"/>
  <c r="D5" i="59"/>
  <c r="C5" i="59"/>
  <c r="B5" i="59"/>
  <c r="B19" i="139"/>
  <c r="B17" i="139"/>
  <c r="B15" i="139"/>
  <c r="B14" i="139"/>
  <c r="B12" i="139"/>
  <c r="B11" i="139"/>
  <c r="B9" i="139"/>
  <c r="B8" i="139"/>
  <c r="B6" i="139"/>
  <c r="B5" i="139"/>
  <c r="B3" i="139"/>
  <c r="B2" i="139"/>
  <c r="B38" i="138"/>
  <c r="B36" i="138"/>
  <c r="B34" i="138"/>
  <c r="B33" i="138"/>
  <c r="B31" i="138"/>
  <c r="B30" i="138"/>
  <c r="B28" i="138"/>
  <c r="B27" i="138"/>
  <c r="B25" i="138"/>
  <c r="B24" i="138"/>
  <c r="B22" i="138"/>
  <c r="B21" i="138"/>
  <c r="B19" i="138"/>
  <c r="B17" i="138"/>
  <c r="B15" i="138"/>
  <c r="B14" i="138"/>
  <c r="B12" i="138"/>
  <c r="B11" i="138"/>
  <c r="B9" i="138"/>
  <c r="B8" i="138"/>
  <c r="B6" i="138"/>
  <c r="B5" i="138"/>
  <c r="B3" i="138"/>
  <c r="B2" i="138"/>
  <c r="E38" i="178"/>
  <c r="D38" i="178"/>
  <c r="C38" i="178"/>
  <c r="B38" i="178"/>
  <c r="E36" i="178"/>
  <c r="D36" i="178"/>
  <c r="C36" i="178"/>
  <c r="B36" i="178"/>
  <c r="E34" i="178"/>
  <c r="D34" i="178"/>
  <c r="C34" i="178"/>
  <c r="B34" i="178"/>
  <c r="E33" i="178"/>
  <c r="D33" i="178"/>
  <c r="C33" i="178"/>
  <c r="B33" i="178"/>
  <c r="E31" i="178"/>
  <c r="D31" i="178"/>
  <c r="C31" i="178"/>
  <c r="B31" i="178"/>
  <c r="E30" i="178"/>
  <c r="D30" i="178"/>
  <c r="C30" i="178"/>
  <c r="B30" i="178"/>
  <c r="E28" i="178"/>
  <c r="D28" i="178"/>
  <c r="C28" i="178"/>
  <c r="B28" i="178"/>
  <c r="E27" i="178"/>
  <c r="D27" i="178"/>
  <c r="C27" i="178"/>
  <c r="B27" i="178"/>
  <c r="E25" i="178"/>
  <c r="D25" i="178"/>
  <c r="C25" i="178"/>
  <c r="B25" i="178"/>
  <c r="E24" i="178"/>
  <c r="D24" i="178"/>
  <c r="C24" i="178"/>
  <c r="B24" i="178"/>
  <c r="E22" i="178"/>
  <c r="D22" i="178"/>
  <c r="C22" i="178"/>
  <c r="B22" i="178"/>
  <c r="E21" i="178"/>
  <c r="D21" i="178"/>
  <c r="C21" i="178"/>
  <c r="B21" i="178"/>
  <c r="E19" i="178"/>
  <c r="D19" i="178"/>
  <c r="C19" i="178"/>
  <c r="B19" i="178"/>
  <c r="E17" i="178"/>
  <c r="D17" i="178"/>
  <c r="C17" i="178"/>
  <c r="B17" i="178"/>
  <c r="E15" i="178"/>
  <c r="D15" i="178"/>
  <c r="C15" i="178"/>
  <c r="B15" i="178"/>
  <c r="E14" i="178"/>
  <c r="D14" i="178"/>
  <c r="C14" i="178"/>
  <c r="B14" i="178"/>
  <c r="E12" i="178"/>
  <c r="D12" i="178"/>
  <c r="C12" i="178"/>
  <c r="B12" i="178"/>
  <c r="E11" i="178"/>
  <c r="D11" i="178"/>
  <c r="C11" i="178"/>
  <c r="B11" i="178"/>
  <c r="E9" i="178"/>
  <c r="D9" i="178"/>
  <c r="C9" i="178"/>
  <c r="B9" i="178"/>
  <c r="E8" i="178"/>
  <c r="D8" i="178"/>
  <c r="C8" i="178"/>
  <c r="B8" i="178"/>
  <c r="E6" i="178"/>
  <c r="D6" i="178"/>
  <c r="C6" i="178"/>
  <c r="B6" i="178"/>
  <c r="E5" i="178"/>
  <c r="D5" i="178"/>
  <c r="C5" i="178"/>
  <c r="B5" i="178"/>
  <c r="E3" i="178"/>
  <c r="D3" i="178"/>
  <c r="C3" i="178"/>
  <c r="B3" i="178"/>
  <c r="E2" i="178"/>
  <c r="D2" i="178"/>
  <c r="C2" i="178"/>
  <c r="B2" i="178"/>
  <c r="E20" i="177"/>
  <c r="D20" i="177"/>
  <c r="C20" i="177"/>
  <c r="B20" i="177"/>
  <c r="E18" i="177"/>
  <c r="D18" i="177"/>
  <c r="C18" i="177"/>
  <c r="B18" i="177"/>
  <c r="E16" i="177"/>
  <c r="D16" i="177"/>
  <c r="C16" i="177"/>
  <c r="B16" i="177"/>
  <c r="E15" i="177"/>
  <c r="D15" i="177"/>
  <c r="C15" i="177"/>
  <c r="B15" i="177"/>
  <c r="E13" i="177"/>
  <c r="D13" i="177"/>
  <c r="C13" i="177"/>
  <c r="B13" i="177"/>
  <c r="E12" i="177"/>
  <c r="D12" i="177"/>
  <c r="C12" i="177"/>
  <c r="B12" i="177"/>
  <c r="E10" i="177"/>
  <c r="D10" i="177"/>
  <c r="C10" i="177"/>
  <c r="B10" i="177"/>
  <c r="E9" i="177"/>
  <c r="D9" i="177"/>
  <c r="C9" i="177"/>
  <c r="B9" i="177"/>
  <c r="E7" i="177"/>
  <c r="D7" i="177"/>
  <c r="C7" i="177"/>
  <c r="B7" i="177"/>
  <c r="E6" i="177"/>
  <c r="D6" i="177"/>
  <c r="C6" i="177"/>
  <c r="B6" i="177"/>
  <c r="E4" i="177"/>
  <c r="D4" i="177"/>
  <c r="C4" i="177"/>
  <c r="B4" i="177"/>
  <c r="E3" i="177"/>
  <c r="D3" i="177"/>
  <c r="C3" i="177"/>
  <c r="B3" i="177"/>
  <c r="E19" i="176"/>
  <c r="D19" i="176"/>
  <c r="C19" i="176"/>
  <c r="B19" i="176"/>
  <c r="E17" i="176"/>
  <c r="D17" i="176"/>
  <c r="C17" i="176"/>
  <c r="B17" i="176"/>
  <c r="E15" i="176"/>
  <c r="D15" i="176"/>
  <c r="C15" i="176"/>
  <c r="B15" i="176"/>
  <c r="E14" i="176"/>
  <c r="D14" i="176"/>
  <c r="C14" i="176"/>
  <c r="B14" i="176"/>
  <c r="E12" i="176"/>
  <c r="D12" i="176"/>
  <c r="C12" i="176"/>
  <c r="B12" i="176"/>
  <c r="E11" i="176"/>
  <c r="D11" i="176"/>
  <c r="C11" i="176"/>
  <c r="B11" i="176"/>
  <c r="E9" i="176"/>
  <c r="D9" i="176"/>
  <c r="C9" i="176"/>
  <c r="B9" i="176"/>
  <c r="E8" i="176"/>
  <c r="D8" i="176"/>
  <c r="C8" i="176"/>
  <c r="B8" i="176"/>
  <c r="E6" i="176"/>
  <c r="D6" i="176"/>
  <c r="C6" i="176"/>
  <c r="B6" i="176"/>
  <c r="E5" i="176"/>
  <c r="D5" i="176"/>
  <c r="C5" i="176"/>
  <c r="B5" i="176"/>
  <c r="E3" i="176"/>
  <c r="D3" i="176"/>
  <c r="C3" i="176"/>
  <c r="B3" i="176"/>
  <c r="E2" i="176"/>
  <c r="D2" i="176"/>
  <c r="C2" i="176"/>
  <c r="B2" i="176"/>
  <c r="E38" i="175"/>
  <c r="D38" i="175"/>
  <c r="C38" i="175"/>
  <c r="B38" i="175"/>
  <c r="E36" i="175"/>
  <c r="D36" i="175"/>
  <c r="C36" i="175"/>
  <c r="B36" i="175"/>
  <c r="E34" i="175"/>
  <c r="D34" i="175"/>
  <c r="C34" i="175"/>
  <c r="B34" i="175"/>
  <c r="E33" i="175"/>
  <c r="D33" i="175"/>
  <c r="C33" i="175"/>
  <c r="B33" i="175"/>
  <c r="E31" i="175"/>
  <c r="D31" i="175"/>
  <c r="C31" i="175"/>
  <c r="B31" i="175"/>
  <c r="E30" i="175"/>
  <c r="D30" i="175"/>
  <c r="C30" i="175"/>
  <c r="B30" i="175"/>
  <c r="E28" i="175"/>
  <c r="D28" i="175"/>
  <c r="C28" i="175"/>
  <c r="B28" i="175"/>
  <c r="E27" i="175"/>
  <c r="D27" i="175"/>
  <c r="C27" i="175"/>
  <c r="B27" i="175"/>
  <c r="E25" i="175"/>
  <c r="D25" i="175"/>
  <c r="C25" i="175"/>
  <c r="B25" i="175"/>
  <c r="E24" i="175"/>
  <c r="D24" i="175"/>
  <c r="C24" i="175"/>
  <c r="B24" i="175"/>
  <c r="E22" i="175"/>
  <c r="D22" i="175"/>
  <c r="C22" i="175"/>
  <c r="B22" i="175"/>
  <c r="E21" i="175"/>
  <c r="D21" i="175"/>
  <c r="C21" i="175"/>
  <c r="B21" i="175"/>
  <c r="E19" i="175"/>
  <c r="D19" i="175"/>
  <c r="C19" i="175"/>
  <c r="B19" i="175"/>
  <c r="E17" i="175"/>
  <c r="D17" i="175"/>
  <c r="C17" i="175"/>
  <c r="B17" i="175"/>
  <c r="E15" i="175"/>
  <c r="D15" i="175"/>
  <c r="C15" i="175"/>
  <c r="B15" i="175"/>
  <c r="E14" i="175"/>
  <c r="D14" i="175"/>
  <c r="C14" i="175"/>
  <c r="B14" i="175"/>
  <c r="E12" i="175"/>
  <c r="D12" i="175"/>
  <c r="C12" i="175"/>
  <c r="B12" i="175"/>
  <c r="E11" i="175"/>
  <c r="D11" i="175"/>
  <c r="C11" i="175"/>
  <c r="B11" i="175"/>
  <c r="E9" i="175"/>
  <c r="D9" i="175"/>
  <c r="C9" i="175"/>
  <c r="B9" i="175"/>
  <c r="E8" i="175"/>
  <c r="D8" i="175"/>
  <c r="C8" i="175"/>
  <c r="B8" i="175"/>
  <c r="E6" i="175"/>
  <c r="D6" i="175"/>
  <c r="C6" i="175"/>
  <c r="B6" i="175"/>
  <c r="E5" i="175"/>
  <c r="D5" i="175"/>
  <c r="C5" i="175"/>
  <c r="B5" i="175"/>
  <c r="E3" i="175"/>
  <c r="D3" i="175"/>
  <c r="C3" i="175"/>
  <c r="B3" i="175"/>
  <c r="E2" i="175"/>
  <c r="D2" i="175"/>
  <c r="C2" i="175"/>
  <c r="B2" i="175"/>
  <c r="D19" i="200"/>
  <c r="C19" i="200"/>
  <c r="B19" i="200"/>
  <c r="D17" i="200"/>
  <c r="C17" i="200"/>
  <c r="B17" i="200"/>
  <c r="D15" i="200"/>
  <c r="C15" i="200"/>
  <c r="B15" i="200"/>
  <c r="D14" i="200"/>
  <c r="C14" i="200"/>
  <c r="B14" i="200"/>
  <c r="D12" i="200"/>
  <c r="C12" i="200"/>
  <c r="B12" i="200"/>
  <c r="D11" i="200"/>
  <c r="C11" i="200"/>
  <c r="B11" i="200"/>
  <c r="D9" i="200"/>
  <c r="C9" i="200"/>
  <c r="B9" i="200"/>
  <c r="D8" i="200"/>
  <c r="C8" i="200"/>
  <c r="B8" i="200"/>
  <c r="D6" i="200"/>
  <c r="C6" i="200"/>
  <c r="B6" i="200"/>
  <c r="D5" i="200"/>
  <c r="C5" i="200"/>
  <c r="B5" i="200"/>
  <c r="D3" i="200"/>
  <c r="C3" i="200"/>
  <c r="B3" i="200"/>
  <c r="D2" i="200"/>
  <c r="C2" i="200"/>
  <c r="B2" i="200"/>
  <c r="D20" i="199"/>
  <c r="C20" i="199"/>
  <c r="B20" i="199"/>
  <c r="D18" i="199"/>
  <c r="C18" i="199"/>
  <c r="B18" i="199"/>
  <c r="D16" i="199"/>
  <c r="C16" i="199"/>
  <c r="B16" i="199"/>
  <c r="D15" i="199"/>
  <c r="C15" i="199"/>
  <c r="B15" i="199"/>
  <c r="D13" i="199"/>
  <c r="C13" i="199"/>
  <c r="B13" i="199"/>
  <c r="D12" i="199"/>
  <c r="C12" i="199"/>
  <c r="B12" i="199"/>
  <c r="D10" i="199"/>
  <c r="C10" i="199"/>
  <c r="B10" i="199"/>
  <c r="D9" i="199"/>
  <c r="C9" i="199"/>
  <c r="B9" i="199"/>
  <c r="D7" i="199"/>
  <c r="C7" i="199"/>
  <c r="B7" i="199"/>
  <c r="D6" i="199"/>
  <c r="C6" i="199"/>
  <c r="B6" i="199"/>
  <c r="D4" i="199"/>
  <c r="C4" i="199"/>
  <c r="B4" i="199"/>
  <c r="D3" i="199"/>
  <c r="C3" i="199"/>
  <c r="B3" i="199"/>
  <c r="D20" i="197"/>
  <c r="C20" i="197"/>
  <c r="B20" i="197"/>
  <c r="D18" i="197"/>
  <c r="C18" i="197"/>
  <c r="B18" i="197"/>
  <c r="D16" i="197"/>
  <c r="C16" i="197"/>
  <c r="B16" i="197"/>
  <c r="D15" i="197"/>
  <c r="C15" i="197"/>
  <c r="B15" i="197"/>
  <c r="D13" i="197"/>
  <c r="C13" i="197"/>
  <c r="B13" i="197"/>
  <c r="D12" i="197"/>
  <c r="C12" i="197"/>
  <c r="B12" i="197"/>
  <c r="D10" i="197"/>
  <c r="C10" i="197"/>
  <c r="B10" i="197"/>
  <c r="D9" i="197"/>
  <c r="C9" i="197"/>
  <c r="B9" i="197"/>
  <c r="D7" i="197"/>
  <c r="C7" i="197"/>
  <c r="B7" i="197"/>
  <c r="D6" i="197"/>
  <c r="C6" i="197"/>
  <c r="B6" i="197"/>
  <c r="D4" i="197"/>
  <c r="C4" i="197"/>
  <c r="B4" i="197"/>
  <c r="D3" i="197"/>
  <c r="C3" i="197"/>
  <c r="B3" i="197"/>
  <c r="D38" i="196"/>
  <c r="C38" i="196"/>
  <c r="B38" i="196"/>
  <c r="D36" i="196"/>
  <c r="C36" i="196"/>
  <c r="B36" i="196"/>
  <c r="D34" i="196"/>
  <c r="C34" i="196"/>
  <c r="B34" i="196"/>
  <c r="D33" i="196"/>
  <c r="C33" i="196"/>
  <c r="B33" i="196"/>
  <c r="D31" i="196"/>
  <c r="C31" i="196"/>
  <c r="B31" i="196"/>
  <c r="D30" i="196"/>
  <c r="C30" i="196"/>
  <c r="B30" i="196"/>
  <c r="D28" i="196"/>
  <c r="C28" i="196"/>
  <c r="B28" i="196"/>
  <c r="D27" i="196"/>
  <c r="C27" i="196"/>
  <c r="B27" i="196"/>
  <c r="D25" i="196"/>
  <c r="C25" i="196"/>
  <c r="B25" i="196"/>
  <c r="D24" i="196"/>
  <c r="C24" i="196"/>
  <c r="B24" i="196"/>
  <c r="D22" i="196"/>
  <c r="C22" i="196"/>
  <c r="B22" i="196"/>
  <c r="D21" i="196"/>
  <c r="C21" i="196"/>
  <c r="B21" i="196"/>
  <c r="D19" i="196"/>
  <c r="C19" i="196"/>
  <c r="B19" i="196"/>
  <c r="D17" i="196"/>
  <c r="C17" i="196"/>
  <c r="B17" i="196"/>
  <c r="D15" i="196"/>
  <c r="C15" i="196"/>
  <c r="B15" i="196"/>
  <c r="D14" i="196"/>
  <c r="C14" i="196"/>
  <c r="B14" i="196"/>
  <c r="D12" i="196"/>
  <c r="C12" i="196"/>
  <c r="B12" i="196"/>
  <c r="D11" i="196"/>
  <c r="C11" i="196"/>
  <c r="B11" i="196"/>
  <c r="D9" i="196"/>
  <c r="C9" i="196"/>
  <c r="B9" i="196"/>
  <c r="D8" i="196"/>
  <c r="C8" i="196"/>
  <c r="B8" i="196"/>
  <c r="D6" i="196"/>
  <c r="C6" i="196"/>
  <c r="B6" i="196"/>
  <c r="D5" i="196"/>
  <c r="C5" i="196"/>
  <c r="B5" i="196"/>
  <c r="D3" i="196"/>
  <c r="C3" i="196"/>
  <c r="B3" i="196"/>
  <c r="D2" i="196"/>
  <c r="C2" i="196"/>
  <c r="B2" i="196"/>
  <c r="D38" i="137"/>
  <c r="C38" i="137"/>
  <c r="B38" i="137"/>
  <c r="D36" i="137"/>
  <c r="C36" i="137"/>
  <c r="B36" i="137"/>
  <c r="D34" i="137"/>
  <c r="C34" i="137"/>
  <c r="B34" i="137"/>
  <c r="D33" i="137"/>
  <c r="C33" i="137"/>
  <c r="B33" i="137"/>
  <c r="D31" i="137"/>
  <c r="C31" i="137"/>
  <c r="B31" i="137"/>
  <c r="D30" i="137"/>
  <c r="C30" i="137"/>
  <c r="B30" i="137"/>
  <c r="D28" i="137"/>
  <c r="C28" i="137"/>
  <c r="B28" i="137"/>
  <c r="D27" i="137"/>
  <c r="C27" i="137"/>
  <c r="B27" i="137"/>
  <c r="D25" i="137"/>
  <c r="C25" i="137"/>
  <c r="B25" i="137"/>
  <c r="D24" i="137"/>
  <c r="C24" i="137"/>
  <c r="B24" i="137"/>
  <c r="D22" i="137"/>
  <c r="C22" i="137"/>
  <c r="B22" i="137"/>
  <c r="D21" i="137"/>
  <c r="C21" i="137"/>
  <c r="B21" i="137"/>
  <c r="D19" i="137"/>
  <c r="C19" i="137"/>
  <c r="B19" i="137"/>
  <c r="D17" i="137"/>
  <c r="C17" i="137"/>
  <c r="B17" i="137"/>
  <c r="D15" i="137"/>
  <c r="C15" i="137"/>
  <c r="B15" i="137"/>
  <c r="D14" i="137"/>
  <c r="C14" i="137"/>
  <c r="B14" i="137"/>
  <c r="D12" i="137"/>
  <c r="C12" i="137"/>
  <c r="B12" i="137"/>
  <c r="D11" i="137"/>
  <c r="C11" i="137"/>
  <c r="B11" i="137"/>
  <c r="D9" i="137"/>
  <c r="C9" i="137"/>
  <c r="B9" i="137"/>
  <c r="D8" i="137"/>
  <c r="C8" i="137"/>
  <c r="B8" i="137"/>
  <c r="D6" i="137"/>
  <c r="C6" i="137"/>
  <c r="B6" i="137"/>
  <c r="D5" i="137"/>
  <c r="C5" i="137"/>
  <c r="B5" i="137"/>
  <c r="D3" i="137"/>
  <c r="C3" i="137"/>
  <c r="B3" i="137"/>
  <c r="D2" i="137"/>
  <c r="C2" i="137"/>
  <c r="B2" i="137"/>
  <c r="BO39" i="174"/>
  <c r="BN39" i="174"/>
  <c r="BM39" i="174"/>
  <c r="BL39" i="174"/>
  <c r="BK39" i="174"/>
  <c r="BJ39" i="174"/>
  <c r="BI39" i="174"/>
  <c r="BH39" i="174"/>
  <c r="BG39" i="174"/>
  <c r="BF39" i="174"/>
  <c r="BE39" i="174"/>
  <c r="BD39" i="174"/>
  <c r="BC39" i="174"/>
  <c r="BB39" i="174"/>
  <c r="BA39" i="174"/>
  <c r="AZ39" i="174"/>
  <c r="AY39" i="174"/>
  <c r="AX39" i="174"/>
  <c r="AW39" i="174"/>
  <c r="AV39" i="174"/>
  <c r="AU39" i="174"/>
  <c r="AT39" i="174"/>
  <c r="AS39" i="174"/>
  <c r="AR39" i="174"/>
  <c r="AQ39" i="174"/>
  <c r="AP39" i="174"/>
  <c r="AO39" i="174"/>
  <c r="AN39" i="174"/>
  <c r="AM39" i="174"/>
  <c r="AL39" i="174"/>
  <c r="AK39" i="174"/>
  <c r="AJ39" i="174"/>
  <c r="AI39" i="174"/>
  <c r="AH39" i="174"/>
  <c r="AG39" i="174"/>
  <c r="AF39" i="174"/>
  <c r="AE39" i="174"/>
  <c r="AD39" i="174"/>
  <c r="AC39" i="174"/>
  <c r="AB39" i="174"/>
  <c r="AA39" i="174"/>
  <c r="Z39" i="174"/>
  <c r="Y39" i="174"/>
  <c r="X39" i="174"/>
  <c r="W39" i="174"/>
  <c r="V39" i="174"/>
  <c r="U39" i="174"/>
  <c r="T39" i="174"/>
  <c r="S39" i="174"/>
  <c r="R39" i="174"/>
  <c r="Q39" i="174"/>
  <c r="P39" i="174"/>
  <c r="O39" i="174"/>
  <c r="N39" i="174"/>
  <c r="M39" i="174"/>
  <c r="L39" i="174"/>
  <c r="K39" i="174"/>
  <c r="J39" i="174"/>
  <c r="I39" i="174"/>
  <c r="H39" i="174"/>
  <c r="G39" i="174"/>
  <c r="F39" i="174"/>
  <c r="E39" i="174"/>
  <c r="D39" i="174"/>
  <c r="C39" i="174"/>
  <c r="B39" i="174"/>
  <c r="BO37" i="174"/>
  <c r="BN37" i="174"/>
  <c r="BM37" i="174"/>
  <c r="BL37" i="174"/>
  <c r="BK37" i="174"/>
  <c r="BJ37" i="174"/>
  <c r="BI37" i="174"/>
  <c r="BH37" i="174"/>
  <c r="BG37" i="174"/>
  <c r="BF37" i="174"/>
  <c r="BE37" i="174"/>
  <c r="BD37" i="174"/>
  <c r="BC37" i="174"/>
  <c r="BB37" i="174"/>
  <c r="BA37" i="174"/>
  <c r="AZ37" i="174"/>
  <c r="AY37" i="174"/>
  <c r="AX37" i="174"/>
  <c r="AW37" i="174"/>
  <c r="AV37" i="174"/>
  <c r="AU37" i="174"/>
  <c r="AT37" i="174"/>
  <c r="AS37" i="174"/>
  <c r="AR37" i="174"/>
  <c r="AQ37" i="174"/>
  <c r="AP37" i="174"/>
  <c r="AO37" i="174"/>
  <c r="AN37" i="174"/>
  <c r="AM37" i="174"/>
  <c r="AL37" i="174"/>
  <c r="AK37" i="174"/>
  <c r="AJ37" i="174"/>
  <c r="AI37" i="174"/>
  <c r="AH37" i="174"/>
  <c r="AG37" i="174"/>
  <c r="AF37" i="174"/>
  <c r="AE37" i="174"/>
  <c r="AD37" i="174"/>
  <c r="AC37" i="174"/>
  <c r="AB37" i="174"/>
  <c r="AA37" i="174"/>
  <c r="Z37" i="174"/>
  <c r="Y37" i="174"/>
  <c r="X37" i="174"/>
  <c r="W37" i="174"/>
  <c r="V37" i="174"/>
  <c r="U37" i="174"/>
  <c r="T37" i="174"/>
  <c r="S37" i="174"/>
  <c r="R37" i="174"/>
  <c r="Q37" i="174"/>
  <c r="P37" i="174"/>
  <c r="O37" i="174"/>
  <c r="N37" i="174"/>
  <c r="M37" i="174"/>
  <c r="L37" i="174"/>
  <c r="K37" i="174"/>
  <c r="J37" i="174"/>
  <c r="I37" i="174"/>
  <c r="H37" i="174"/>
  <c r="G37" i="174"/>
  <c r="F37" i="174"/>
  <c r="E37" i="174"/>
  <c r="D37" i="174"/>
  <c r="C37" i="174"/>
  <c r="B37" i="174"/>
  <c r="BO35" i="174"/>
  <c r="BN35" i="174"/>
  <c r="BM35" i="174"/>
  <c r="BL35" i="174"/>
  <c r="BK35" i="174"/>
  <c r="BJ35" i="174"/>
  <c r="BI35" i="174"/>
  <c r="BH35" i="174"/>
  <c r="BG35" i="174"/>
  <c r="BF35" i="174"/>
  <c r="BE35" i="174"/>
  <c r="BD35" i="174"/>
  <c r="BC35" i="174"/>
  <c r="BB35" i="174"/>
  <c r="BA35" i="174"/>
  <c r="AZ35" i="174"/>
  <c r="AY35" i="174"/>
  <c r="AX35" i="174"/>
  <c r="AW35" i="174"/>
  <c r="AV35" i="174"/>
  <c r="AU35" i="174"/>
  <c r="AT35" i="174"/>
  <c r="AS35" i="174"/>
  <c r="AR35" i="174"/>
  <c r="AQ35" i="174"/>
  <c r="AP35" i="174"/>
  <c r="AO35" i="174"/>
  <c r="AN35" i="174"/>
  <c r="AM35" i="174"/>
  <c r="AL35" i="174"/>
  <c r="AK35" i="174"/>
  <c r="AJ35" i="174"/>
  <c r="AI35" i="174"/>
  <c r="AH35" i="174"/>
  <c r="AG35" i="174"/>
  <c r="AF35" i="174"/>
  <c r="AE35" i="174"/>
  <c r="AD35" i="174"/>
  <c r="AC35" i="174"/>
  <c r="AB35" i="174"/>
  <c r="AA35" i="174"/>
  <c r="Z35" i="174"/>
  <c r="Y35" i="174"/>
  <c r="X35" i="174"/>
  <c r="W35" i="174"/>
  <c r="V35" i="174"/>
  <c r="U35" i="174"/>
  <c r="T35" i="174"/>
  <c r="S35" i="174"/>
  <c r="R35" i="174"/>
  <c r="Q35" i="174"/>
  <c r="P35" i="174"/>
  <c r="O35" i="174"/>
  <c r="N35" i="174"/>
  <c r="M35" i="174"/>
  <c r="L35" i="174"/>
  <c r="K35" i="174"/>
  <c r="J35" i="174"/>
  <c r="I35" i="174"/>
  <c r="H35" i="174"/>
  <c r="G35" i="174"/>
  <c r="F35" i="174"/>
  <c r="E35" i="174"/>
  <c r="D35" i="174"/>
  <c r="C35" i="174"/>
  <c r="B35" i="174"/>
  <c r="BO34" i="174"/>
  <c r="BN34" i="174"/>
  <c r="BM34" i="174"/>
  <c r="BL34" i="174"/>
  <c r="BK34" i="174"/>
  <c r="BJ34" i="174"/>
  <c r="BI34" i="174"/>
  <c r="BH34" i="174"/>
  <c r="BG34" i="174"/>
  <c r="BF34" i="174"/>
  <c r="BE34" i="174"/>
  <c r="BD34" i="174"/>
  <c r="BC34" i="174"/>
  <c r="BB34" i="174"/>
  <c r="BA34" i="174"/>
  <c r="AZ34" i="174"/>
  <c r="AY34" i="174"/>
  <c r="AX34" i="174"/>
  <c r="AW34" i="174"/>
  <c r="AV34" i="174"/>
  <c r="AU34" i="174"/>
  <c r="AT34" i="174"/>
  <c r="AS34" i="174"/>
  <c r="AR34" i="174"/>
  <c r="AQ34" i="174"/>
  <c r="AP34" i="174"/>
  <c r="AO34" i="174"/>
  <c r="AN34" i="174"/>
  <c r="AM34" i="174"/>
  <c r="AL34" i="174"/>
  <c r="AK34" i="174"/>
  <c r="AJ34" i="174"/>
  <c r="AI34" i="174"/>
  <c r="AH34" i="174"/>
  <c r="AG34" i="174"/>
  <c r="AF34" i="174"/>
  <c r="AE34" i="174"/>
  <c r="AD34" i="174"/>
  <c r="AC34" i="174"/>
  <c r="AB34" i="174"/>
  <c r="AA34" i="174"/>
  <c r="Z34" i="174"/>
  <c r="Y34" i="174"/>
  <c r="X34" i="174"/>
  <c r="W34" i="174"/>
  <c r="V34" i="174"/>
  <c r="U34" i="174"/>
  <c r="T34" i="174"/>
  <c r="S34" i="174"/>
  <c r="R34" i="174"/>
  <c r="Q34" i="174"/>
  <c r="P34" i="174"/>
  <c r="O34" i="174"/>
  <c r="N34" i="174"/>
  <c r="M34" i="174"/>
  <c r="L34" i="174"/>
  <c r="K34" i="174"/>
  <c r="J34" i="174"/>
  <c r="I34" i="174"/>
  <c r="H34" i="174"/>
  <c r="G34" i="174"/>
  <c r="F34" i="174"/>
  <c r="E34" i="174"/>
  <c r="D34" i="174"/>
  <c r="C34" i="174"/>
  <c r="B34" i="174"/>
  <c r="BO32" i="174"/>
  <c r="BN32" i="174"/>
  <c r="BM32" i="174"/>
  <c r="BL32" i="174"/>
  <c r="BK32" i="174"/>
  <c r="BJ32" i="174"/>
  <c r="BI32" i="174"/>
  <c r="BH32" i="174"/>
  <c r="BG32" i="174"/>
  <c r="BF32" i="174"/>
  <c r="BE32" i="174"/>
  <c r="BD32" i="174"/>
  <c r="BC32" i="174"/>
  <c r="BB32" i="174"/>
  <c r="BA32" i="174"/>
  <c r="AZ32" i="174"/>
  <c r="AY32" i="174"/>
  <c r="AX32" i="174"/>
  <c r="AW32" i="174"/>
  <c r="AV32" i="174"/>
  <c r="AU32" i="174"/>
  <c r="AT32" i="174"/>
  <c r="AS32" i="174"/>
  <c r="AR32" i="174"/>
  <c r="AQ32" i="174"/>
  <c r="AP32" i="174"/>
  <c r="AO32" i="174"/>
  <c r="AN32" i="174"/>
  <c r="AM32" i="174"/>
  <c r="AL32" i="174"/>
  <c r="AK32" i="174"/>
  <c r="AJ32" i="174"/>
  <c r="AI32" i="174"/>
  <c r="AH32" i="174"/>
  <c r="AG32" i="174"/>
  <c r="AF32" i="174"/>
  <c r="AE32" i="174"/>
  <c r="AD32" i="174"/>
  <c r="AC32" i="174"/>
  <c r="AB32" i="174"/>
  <c r="AA32" i="174"/>
  <c r="Z32" i="174"/>
  <c r="Y32" i="174"/>
  <c r="X32" i="174"/>
  <c r="W32" i="174"/>
  <c r="V32" i="174"/>
  <c r="U32" i="174"/>
  <c r="T32" i="174"/>
  <c r="S32" i="174"/>
  <c r="R32" i="174"/>
  <c r="Q32" i="174"/>
  <c r="P32" i="174"/>
  <c r="O32" i="174"/>
  <c r="N32" i="174"/>
  <c r="M32" i="174"/>
  <c r="L32" i="174"/>
  <c r="K32" i="174"/>
  <c r="J32" i="174"/>
  <c r="I32" i="174"/>
  <c r="H32" i="174"/>
  <c r="G32" i="174"/>
  <c r="F32" i="174"/>
  <c r="E32" i="174"/>
  <c r="D32" i="174"/>
  <c r="C32" i="174"/>
  <c r="B32" i="174"/>
  <c r="BO31" i="174"/>
  <c r="BN31" i="174"/>
  <c r="BM31" i="174"/>
  <c r="BL31" i="174"/>
  <c r="BK31" i="174"/>
  <c r="BJ31" i="174"/>
  <c r="BI31" i="174"/>
  <c r="BH31" i="174"/>
  <c r="BG31" i="174"/>
  <c r="BF31" i="174"/>
  <c r="BE31" i="174"/>
  <c r="BD31" i="174"/>
  <c r="BC31" i="174"/>
  <c r="BB31" i="174"/>
  <c r="BA31" i="174"/>
  <c r="AZ31" i="174"/>
  <c r="AY31" i="174"/>
  <c r="AX31" i="174"/>
  <c r="AW31" i="174"/>
  <c r="AV31" i="174"/>
  <c r="AU31" i="174"/>
  <c r="AT31" i="174"/>
  <c r="AS31" i="174"/>
  <c r="AR31" i="174"/>
  <c r="AQ31" i="174"/>
  <c r="AP31" i="174"/>
  <c r="AO31" i="174"/>
  <c r="AN31" i="174"/>
  <c r="AM31" i="174"/>
  <c r="AL31" i="174"/>
  <c r="AK31" i="174"/>
  <c r="AJ31" i="174"/>
  <c r="AI31" i="174"/>
  <c r="AH31" i="174"/>
  <c r="AG31" i="174"/>
  <c r="AF31" i="174"/>
  <c r="AE31" i="174"/>
  <c r="AD31" i="174"/>
  <c r="AC31" i="174"/>
  <c r="AB31" i="174"/>
  <c r="AA31" i="174"/>
  <c r="Z31" i="174"/>
  <c r="Y31" i="174"/>
  <c r="X31" i="174"/>
  <c r="W31" i="174"/>
  <c r="V31" i="174"/>
  <c r="U31" i="174"/>
  <c r="T31" i="174"/>
  <c r="S31" i="174"/>
  <c r="R31" i="174"/>
  <c r="Q31" i="174"/>
  <c r="P31" i="174"/>
  <c r="O31" i="174"/>
  <c r="N31" i="174"/>
  <c r="M31" i="174"/>
  <c r="L31" i="174"/>
  <c r="K31" i="174"/>
  <c r="J31" i="174"/>
  <c r="I31" i="174"/>
  <c r="H31" i="174"/>
  <c r="G31" i="174"/>
  <c r="F31" i="174"/>
  <c r="E31" i="174"/>
  <c r="D31" i="174"/>
  <c r="C31" i="174"/>
  <c r="B31" i="174"/>
  <c r="BO29" i="174"/>
  <c r="BN29" i="174"/>
  <c r="BM29" i="174"/>
  <c r="BL29" i="174"/>
  <c r="BK29" i="174"/>
  <c r="BJ29" i="174"/>
  <c r="BI29" i="174"/>
  <c r="BH29" i="174"/>
  <c r="BG29" i="174"/>
  <c r="BF29" i="174"/>
  <c r="BE29" i="174"/>
  <c r="BD29" i="174"/>
  <c r="BC29" i="174"/>
  <c r="BB29" i="174"/>
  <c r="BA29" i="174"/>
  <c r="AZ29" i="174"/>
  <c r="AY29" i="174"/>
  <c r="AX29" i="174"/>
  <c r="AW29" i="174"/>
  <c r="AV29" i="174"/>
  <c r="AU29" i="174"/>
  <c r="AT29" i="174"/>
  <c r="AS29" i="174"/>
  <c r="AR29" i="174"/>
  <c r="AQ29" i="174"/>
  <c r="AP29" i="174"/>
  <c r="AO29" i="174"/>
  <c r="AN29" i="174"/>
  <c r="AM29" i="174"/>
  <c r="AL29" i="174"/>
  <c r="AK29" i="174"/>
  <c r="AJ29" i="174"/>
  <c r="AI29" i="174"/>
  <c r="AH29" i="174"/>
  <c r="AG29" i="174"/>
  <c r="AF29" i="174"/>
  <c r="AE29" i="174"/>
  <c r="AD29" i="174"/>
  <c r="AC29" i="174"/>
  <c r="AB29" i="174"/>
  <c r="AA29" i="174"/>
  <c r="Z29" i="174"/>
  <c r="Y29" i="174"/>
  <c r="X29" i="174"/>
  <c r="W29" i="174"/>
  <c r="V29" i="174"/>
  <c r="U29" i="174"/>
  <c r="T29" i="174"/>
  <c r="S29" i="174"/>
  <c r="R29" i="174"/>
  <c r="Q29" i="174"/>
  <c r="P29" i="174"/>
  <c r="O29" i="174"/>
  <c r="N29" i="174"/>
  <c r="M29" i="174"/>
  <c r="L29" i="174"/>
  <c r="K29" i="174"/>
  <c r="J29" i="174"/>
  <c r="I29" i="174"/>
  <c r="H29" i="174"/>
  <c r="G29" i="174"/>
  <c r="F29" i="174"/>
  <c r="E29" i="174"/>
  <c r="D29" i="174"/>
  <c r="C29" i="174"/>
  <c r="B29" i="174"/>
  <c r="BO28" i="174"/>
  <c r="BN28" i="174"/>
  <c r="BM28" i="174"/>
  <c r="BL28" i="174"/>
  <c r="BK28" i="174"/>
  <c r="BJ28" i="174"/>
  <c r="BI28" i="174"/>
  <c r="BH28" i="174"/>
  <c r="BG28" i="174"/>
  <c r="BF28" i="174"/>
  <c r="BE28" i="174"/>
  <c r="BD28" i="174"/>
  <c r="BC28" i="174"/>
  <c r="BB28" i="174"/>
  <c r="BA28" i="174"/>
  <c r="AZ28" i="174"/>
  <c r="AY28" i="174"/>
  <c r="AX28" i="174"/>
  <c r="AW28" i="174"/>
  <c r="AV28" i="174"/>
  <c r="AU28" i="174"/>
  <c r="AT28" i="174"/>
  <c r="AS28" i="174"/>
  <c r="AR28" i="174"/>
  <c r="AQ28" i="174"/>
  <c r="AP28" i="174"/>
  <c r="AO28" i="174"/>
  <c r="AN28" i="174"/>
  <c r="AM28" i="174"/>
  <c r="AL28" i="174"/>
  <c r="AK28" i="174"/>
  <c r="AJ28" i="174"/>
  <c r="AI28" i="174"/>
  <c r="AH28" i="174"/>
  <c r="AG28" i="174"/>
  <c r="AF28" i="174"/>
  <c r="AE28" i="174"/>
  <c r="AD28" i="174"/>
  <c r="AC28" i="174"/>
  <c r="AB28" i="174"/>
  <c r="AA28" i="174"/>
  <c r="Z28" i="174"/>
  <c r="Y28" i="174"/>
  <c r="X28" i="174"/>
  <c r="W28" i="174"/>
  <c r="V28" i="174"/>
  <c r="U28" i="174"/>
  <c r="T28" i="174"/>
  <c r="S28" i="174"/>
  <c r="R28" i="174"/>
  <c r="Q28" i="174"/>
  <c r="P28" i="174"/>
  <c r="O28" i="174"/>
  <c r="N28" i="174"/>
  <c r="M28" i="174"/>
  <c r="L28" i="174"/>
  <c r="K28" i="174"/>
  <c r="J28" i="174"/>
  <c r="I28" i="174"/>
  <c r="H28" i="174"/>
  <c r="G28" i="174"/>
  <c r="F28" i="174"/>
  <c r="E28" i="174"/>
  <c r="D28" i="174"/>
  <c r="C28" i="174"/>
  <c r="B28" i="174"/>
  <c r="BO26" i="174"/>
  <c r="BN26" i="174"/>
  <c r="BM26" i="174"/>
  <c r="BL26" i="174"/>
  <c r="BK26" i="174"/>
  <c r="BJ26" i="174"/>
  <c r="BI26" i="174"/>
  <c r="BH26" i="174"/>
  <c r="BG26" i="174"/>
  <c r="BF26" i="174"/>
  <c r="BE26" i="174"/>
  <c r="BD26" i="174"/>
  <c r="BC26" i="174"/>
  <c r="BB26" i="174"/>
  <c r="BA26" i="174"/>
  <c r="AZ26" i="174"/>
  <c r="AY26" i="174"/>
  <c r="AX26" i="174"/>
  <c r="AW26" i="174"/>
  <c r="AV26" i="174"/>
  <c r="AU26" i="174"/>
  <c r="AT26" i="174"/>
  <c r="AS26" i="174"/>
  <c r="AR26" i="174"/>
  <c r="AQ26" i="174"/>
  <c r="AP26" i="174"/>
  <c r="AO26" i="174"/>
  <c r="AN26" i="174"/>
  <c r="AM26" i="174"/>
  <c r="AL26" i="174"/>
  <c r="AK26" i="174"/>
  <c r="AJ26" i="174"/>
  <c r="AI26" i="174"/>
  <c r="AH26" i="174"/>
  <c r="AG26" i="174"/>
  <c r="AF26" i="174"/>
  <c r="AE26" i="174"/>
  <c r="AD26" i="174"/>
  <c r="AC26" i="174"/>
  <c r="AB26" i="174"/>
  <c r="AA26" i="174"/>
  <c r="Z26" i="174"/>
  <c r="Y26" i="174"/>
  <c r="X26" i="174"/>
  <c r="W26" i="174"/>
  <c r="V26" i="174"/>
  <c r="U26" i="174"/>
  <c r="T26" i="174"/>
  <c r="S26" i="174"/>
  <c r="R26" i="174"/>
  <c r="Q26" i="174"/>
  <c r="P26" i="174"/>
  <c r="O26" i="174"/>
  <c r="N26" i="174"/>
  <c r="M26" i="174"/>
  <c r="L26" i="174"/>
  <c r="K26" i="174"/>
  <c r="J26" i="174"/>
  <c r="I26" i="174"/>
  <c r="H26" i="174"/>
  <c r="G26" i="174"/>
  <c r="F26" i="174"/>
  <c r="E26" i="174"/>
  <c r="D26" i="174"/>
  <c r="C26" i="174"/>
  <c r="B26" i="174"/>
  <c r="BO25" i="174"/>
  <c r="BN25" i="174"/>
  <c r="BM25" i="174"/>
  <c r="BL25" i="174"/>
  <c r="BK25" i="174"/>
  <c r="BJ25" i="174"/>
  <c r="BI25" i="174"/>
  <c r="BH25" i="174"/>
  <c r="BG25" i="174"/>
  <c r="BF25" i="174"/>
  <c r="BE25" i="174"/>
  <c r="BD25" i="174"/>
  <c r="BC25" i="174"/>
  <c r="BB25" i="174"/>
  <c r="BA25" i="174"/>
  <c r="AZ25" i="174"/>
  <c r="AY25" i="174"/>
  <c r="AX25" i="174"/>
  <c r="AW25" i="174"/>
  <c r="AV25" i="174"/>
  <c r="AU25" i="174"/>
  <c r="AT25" i="174"/>
  <c r="AS25" i="174"/>
  <c r="AR25" i="174"/>
  <c r="AQ25" i="174"/>
  <c r="AP25" i="174"/>
  <c r="AO25" i="174"/>
  <c r="AN25" i="174"/>
  <c r="AM25" i="174"/>
  <c r="AL25" i="174"/>
  <c r="AK25" i="174"/>
  <c r="AJ25" i="174"/>
  <c r="AI25" i="174"/>
  <c r="AH25" i="174"/>
  <c r="AG25" i="174"/>
  <c r="AF25" i="174"/>
  <c r="AE25" i="174"/>
  <c r="AD25" i="174"/>
  <c r="AC25" i="174"/>
  <c r="AB25" i="174"/>
  <c r="AA25" i="174"/>
  <c r="Z25" i="174"/>
  <c r="Y25" i="174"/>
  <c r="X25" i="174"/>
  <c r="W25" i="174"/>
  <c r="V25" i="174"/>
  <c r="U25" i="174"/>
  <c r="T25" i="174"/>
  <c r="S25" i="174"/>
  <c r="R25" i="174"/>
  <c r="Q25" i="174"/>
  <c r="P25" i="174"/>
  <c r="O25" i="174"/>
  <c r="N25" i="174"/>
  <c r="M25" i="174"/>
  <c r="L25" i="174"/>
  <c r="K25" i="174"/>
  <c r="J25" i="174"/>
  <c r="I25" i="174"/>
  <c r="H25" i="174"/>
  <c r="G25" i="174"/>
  <c r="F25" i="174"/>
  <c r="E25" i="174"/>
  <c r="D25" i="174"/>
  <c r="C25" i="174"/>
  <c r="B25" i="174"/>
  <c r="BO20" i="174"/>
  <c r="BN20" i="174"/>
  <c r="BM20" i="174"/>
  <c r="BL20" i="174"/>
  <c r="BK20" i="174"/>
  <c r="BJ20" i="174"/>
  <c r="BI20" i="174"/>
  <c r="BH20" i="174"/>
  <c r="BG20" i="174"/>
  <c r="BF20" i="174"/>
  <c r="BE20" i="174"/>
  <c r="BD20" i="174"/>
  <c r="BC20" i="174"/>
  <c r="BB20" i="174"/>
  <c r="BA20" i="174"/>
  <c r="AZ20" i="174"/>
  <c r="AY20" i="174"/>
  <c r="AX20" i="174"/>
  <c r="AW20" i="174"/>
  <c r="AV20" i="174"/>
  <c r="AU20" i="174"/>
  <c r="AT20" i="174"/>
  <c r="AS20" i="174"/>
  <c r="AR20" i="174"/>
  <c r="AQ20" i="174"/>
  <c r="AP20" i="174"/>
  <c r="AO20" i="174"/>
  <c r="AN20" i="174"/>
  <c r="AM20" i="174"/>
  <c r="AL20" i="174"/>
  <c r="AK20" i="174"/>
  <c r="AJ20" i="174"/>
  <c r="AI20" i="174"/>
  <c r="AH20" i="174"/>
  <c r="AG20" i="174"/>
  <c r="AF20" i="174"/>
  <c r="AE20" i="174"/>
  <c r="AD20" i="174"/>
  <c r="AC20" i="174"/>
  <c r="AB20" i="174"/>
  <c r="AA20" i="174"/>
  <c r="Z20" i="174"/>
  <c r="Y20" i="174"/>
  <c r="X20" i="174"/>
  <c r="W20" i="174"/>
  <c r="V20" i="174"/>
  <c r="U20" i="174"/>
  <c r="T20" i="174"/>
  <c r="S20" i="174"/>
  <c r="R20" i="174"/>
  <c r="Q20" i="174"/>
  <c r="P20" i="174"/>
  <c r="O20" i="174"/>
  <c r="N20" i="174"/>
  <c r="M20" i="174"/>
  <c r="L20" i="174"/>
  <c r="K20" i="174"/>
  <c r="J20" i="174"/>
  <c r="I20" i="174"/>
  <c r="H20" i="174"/>
  <c r="G20" i="174"/>
  <c r="F20" i="174"/>
  <c r="E20" i="174"/>
  <c r="D20" i="174"/>
  <c r="C20" i="174"/>
  <c r="B20" i="174"/>
  <c r="BO18" i="174"/>
  <c r="BN18" i="174"/>
  <c r="BM18" i="174"/>
  <c r="BL18" i="174"/>
  <c r="BK18" i="174"/>
  <c r="BJ18" i="174"/>
  <c r="BI18" i="174"/>
  <c r="BH18" i="174"/>
  <c r="BG18" i="174"/>
  <c r="BF18" i="174"/>
  <c r="BE18" i="174"/>
  <c r="BD18" i="174"/>
  <c r="BC18" i="174"/>
  <c r="BB18" i="174"/>
  <c r="BA18" i="174"/>
  <c r="AZ18" i="174"/>
  <c r="AY18" i="174"/>
  <c r="AX18" i="174"/>
  <c r="AW18" i="174"/>
  <c r="AV18" i="174"/>
  <c r="AU18" i="174"/>
  <c r="AT18" i="174"/>
  <c r="AS18" i="174"/>
  <c r="AR18" i="174"/>
  <c r="AQ18" i="174"/>
  <c r="AP18" i="174"/>
  <c r="AO18" i="174"/>
  <c r="AN18" i="174"/>
  <c r="AM18" i="174"/>
  <c r="AL18" i="174"/>
  <c r="AK18" i="174"/>
  <c r="AJ18" i="174"/>
  <c r="AI18" i="174"/>
  <c r="AH18" i="174"/>
  <c r="AG18" i="174"/>
  <c r="AF18" i="174"/>
  <c r="AE18" i="174"/>
  <c r="AD18" i="174"/>
  <c r="AC18" i="174"/>
  <c r="AB18" i="174"/>
  <c r="AA18" i="174"/>
  <c r="Z18" i="174"/>
  <c r="Y18" i="174"/>
  <c r="X18" i="174"/>
  <c r="W18" i="174"/>
  <c r="V18" i="174"/>
  <c r="U18" i="174"/>
  <c r="T18" i="174"/>
  <c r="S18" i="174"/>
  <c r="R18" i="174"/>
  <c r="Q18" i="174"/>
  <c r="P18" i="174"/>
  <c r="O18" i="174"/>
  <c r="N18" i="174"/>
  <c r="M18" i="174"/>
  <c r="L18" i="174"/>
  <c r="K18" i="174"/>
  <c r="J18" i="174"/>
  <c r="I18" i="174"/>
  <c r="H18" i="174"/>
  <c r="G18" i="174"/>
  <c r="F18" i="174"/>
  <c r="E18" i="174"/>
  <c r="D18" i="174"/>
  <c r="C18" i="174"/>
  <c r="B18" i="174"/>
  <c r="BO16" i="174"/>
  <c r="BN16" i="174"/>
  <c r="BM16" i="174"/>
  <c r="BL16" i="174"/>
  <c r="BK16" i="174"/>
  <c r="BJ16" i="174"/>
  <c r="BI16" i="174"/>
  <c r="BH16" i="174"/>
  <c r="BG16" i="174"/>
  <c r="BF16" i="174"/>
  <c r="BE16" i="174"/>
  <c r="BD16" i="174"/>
  <c r="BC16" i="174"/>
  <c r="BB16" i="174"/>
  <c r="BA16" i="174"/>
  <c r="AZ16" i="174"/>
  <c r="AY16" i="174"/>
  <c r="AX16" i="174"/>
  <c r="AW16" i="174"/>
  <c r="AV16" i="174"/>
  <c r="AU16" i="174"/>
  <c r="AT16" i="174"/>
  <c r="AS16" i="174"/>
  <c r="AR16" i="174"/>
  <c r="AQ16" i="174"/>
  <c r="AP16" i="174"/>
  <c r="AO16" i="174"/>
  <c r="AN16" i="174"/>
  <c r="AM16" i="174"/>
  <c r="AL16" i="174"/>
  <c r="AK16" i="174"/>
  <c r="AJ16" i="174"/>
  <c r="AI16" i="174"/>
  <c r="AH16" i="174"/>
  <c r="AG16" i="174"/>
  <c r="AF16" i="174"/>
  <c r="AE16" i="174"/>
  <c r="AD16" i="174"/>
  <c r="AC16" i="174"/>
  <c r="AB16" i="174"/>
  <c r="AA16" i="174"/>
  <c r="Z16" i="174"/>
  <c r="Y16" i="174"/>
  <c r="X16" i="174"/>
  <c r="W16" i="174"/>
  <c r="V16" i="174"/>
  <c r="U16" i="174"/>
  <c r="T16" i="174"/>
  <c r="S16" i="174"/>
  <c r="R16" i="174"/>
  <c r="Q16" i="174"/>
  <c r="P16" i="174"/>
  <c r="O16" i="174"/>
  <c r="N16" i="174"/>
  <c r="M16" i="174"/>
  <c r="L16" i="174"/>
  <c r="K16" i="174"/>
  <c r="J16" i="174"/>
  <c r="I16" i="174"/>
  <c r="H16" i="174"/>
  <c r="G16" i="174"/>
  <c r="F16" i="174"/>
  <c r="E16" i="174"/>
  <c r="D16" i="174"/>
  <c r="C16" i="174"/>
  <c r="B16" i="174"/>
  <c r="BO15" i="174"/>
  <c r="BN15" i="174"/>
  <c r="BM15" i="174"/>
  <c r="BL15" i="174"/>
  <c r="BK15" i="174"/>
  <c r="BJ15" i="174"/>
  <c r="BI15" i="174"/>
  <c r="BH15" i="174"/>
  <c r="BG15" i="174"/>
  <c r="BF15" i="174"/>
  <c r="BE15" i="174"/>
  <c r="BD15" i="174"/>
  <c r="BC15" i="174"/>
  <c r="BB15" i="174"/>
  <c r="BA15" i="174"/>
  <c r="AZ15" i="174"/>
  <c r="AY15" i="174"/>
  <c r="AX15" i="174"/>
  <c r="AW15" i="174"/>
  <c r="AV15" i="174"/>
  <c r="AU15" i="174"/>
  <c r="AT15" i="174"/>
  <c r="AS15" i="174"/>
  <c r="AR15" i="174"/>
  <c r="AQ15" i="174"/>
  <c r="AP15" i="174"/>
  <c r="AO15" i="174"/>
  <c r="AN15" i="174"/>
  <c r="AM15" i="174"/>
  <c r="AL15" i="174"/>
  <c r="AK15" i="174"/>
  <c r="AJ15" i="174"/>
  <c r="AI15" i="174"/>
  <c r="AH15" i="174"/>
  <c r="AG15" i="174"/>
  <c r="AF15" i="174"/>
  <c r="AE15" i="174"/>
  <c r="AD15" i="174"/>
  <c r="AC15" i="174"/>
  <c r="AB15" i="174"/>
  <c r="AA15" i="174"/>
  <c r="Z15" i="174"/>
  <c r="Y15" i="174"/>
  <c r="X15" i="174"/>
  <c r="W15" i="174"/>
  <c r="V15" i="174"/>
  <c r="U15" i="174"/>
  <c r="T15" i="174"/>
  <c r="S15" i="174"/>
  <c r="R15" i="174"/>
  <c r="Q15" i="174"/>
  <c r="P15" i="174"/>
  <c r="O15" i="174"/>
  <c r="N15" i="174"/>
  <c r="M15" i="174"/>
  <c r="L15" i="174"/>
  <c r="K15" i="174"/>
  <c r="J15" i="174"/>
  <c r="I15" i="174"/>
  <c r="H15" i="174"/>
  <c r="G15" i="174"/>
  <c r="F15" i="174"/>
  <c r="E15" i="174"/>
  <c r="D15" i="174"/>
  <c r="C15" i="174"/>
  <c r="B15" i="174"/>
  <c r="BO13" i="174"/>
  <c r="BN13" i="174"/>
  <c r="BM13" i="174"/>
  <c r="BL13" i="174"/>
  <c r="BK13" i="174"/>
  <c r="BJ13" i="174"/>
  <c r="BI13" i="174"/>
  <c r="BH13" i="174"/>
  <c r="BG13" i="174"/>
  <c r="BF13" i="174"/>
  <c r="BE13" i="174"/>
  <c r="BD13" i="174"/>
  <c r="BC13" i="174"/>
  <c r="BB13" i="174"/>
  <c r="BA13" i="174"/>
  <c r="AZ13" i="174"/>
  <c r="AY13" i="174"/>
  <c r="AX13" i="174"/>
  <c r="AW13" i="174"/>
  <c r="AV13" i="174"/>
  <c r="AU13" i="174"/>
  <c r="AT13" i="174"/>
  <c r="AS13" i="174"/>
  <c r="AR13" i="174"/>
  <c r="AQ13" i="174"/>
  <c r="AP13" i="174"/>
  <c r="AO13" i="174"/>
  <c r="AN13" i="174"/>
  <c r="AM13" i="174"/>
  <c r="AL13" i="174"/>
  <c r="AK13" i="174"/>
  <c r="AJ13" i="174"/>
  <c r="AI13" i="174"/>
  <c r="AH13" i="174"/>
  <c r="AG13" i="174"/>
  <c r="AF13" i="174"/>
  <c r="AE13" i="174"/>
  <c r="AD13" i="174"/>
  <c r="AC13" i="174"/>
  <c r="AB13" i="174"/>
  <c r="AA13" i="174"/>
  <c r="Z13" i="174"/>
  <c r="Y13" i="174"/>
  <c r="X13" i="174"/>
  <c r="W13" i="174"/>
  <c r="V13" i="174"/>
  <c r="U13" i="174"/>
  <c r="T13" i="174"/>
  <c r="S13" i="174"/>
  <c r="R13" i="174"/>
  <c r="Q13" i="174"/>
  <c r="P13" i="174"/>
  <c r="O13" i="174"/>
  <c r="N13" i="174"/>
  <c r="M13" i="174"/>
  <c r="L13" i="174"/>
  <c r="K13" i="174"/>
  <c r="J13" i="174"/>
  <c r="I13" i="174"/>
  <c r="H13" i="174"/>
  <c r="G13" i="174"/>
  <c r="F13" i="174"/>
  <c r="E13" i="174"/>
  <c r="D13" i="174"/>
  <c r="C13" i="174"/>
  <c r="B13" i="174"/>
  <c r="BO12" i="174"/>
  <c r="BN12" i="174"/>
  <c r="BM12" i="174"/>
  <c r="BL12" i="174"/>
  <c r="BK12" i="174"/>
  <c r="BJ12" i="174"/>
  <c r="BI12" i="174"/>
  <c r="BH12" i="174"/>
  <c r="BG12" i="174"/>
  <c r="BF12" i="174"/>
  <c r="BE12" i="174"/>
  <c r="BD12" i="174"/>
  <c r="BC12" i="174"/>
  <c r="BB12" i="174"/>
  <c r="BA12" i="174"/>
  <c r="AZ12" i="174"/>
  <c r="AY12" i="174"/>
  <c r="AX12" i="174"/>
  <c r="AW12" i="174"/>
  <c r="AV12" i="174"/>
  <c r="AU12" i="174"/>
  <c r="AT12" i="174"/>
  <c r="AS12" i="174"/>
  <c r="AR12" i="174"/>
  <c r="AQ12" i="174"/>
  <c r="AP12" i="174"/>
  <c r="AO12" i="174"/>
  <c r="AN12" i="174"/>
  <c r="AM12" i="174"/>
  <c r="AL12" i="174"/>
  <c r="AK12" i="174"/>
  <c r="AJ12" i="174"/>
  <c r="AI12" i="174"/>
  <c r="AH12" i="174"/>
  <c r="AG12" i="174"/>
  <c r="AF12" i="174"/>
  <c r="AE12" i="174"/>
  <c r="AD12" i="174"/>
  <c r="AC12" i="174"/>
  <c r="AB12" i="174"/>
  <c r="AA12" i="174"/>
  <c r="Z12" i="174"/>
  <c r="Y12" i="174"/>
  <c r="X12" i="174"/>
  <c r="W12" i="174"/>
  <c r="V12" i="174"/>
  <c r="U12" i="174"/>
  <c r="T12" i="174"/>
  <c r="S12" i="174"/>
  <c r="R12" i="174"/>
  <c r="Q12" i="174"/>
  <c r="P12" i="174"/>
  <c r="O12" i="174"/>
  <c r="N12" i="174"/>
  <c r="M12" i="174"/>
  <c r="L12" i="174"/>
  <c r="K12" i="174"/>
  <c r="J12" i="174"/>
  <c r="I12" i="174"/>
  <c r="H12" i="174"/>
  <c r="G12" i="174"/>
  <c r="F12" i="174"/>
  <c r="E12" i="174"/>
  <c r="D12" i="174"/>
  <c r="C12" i="174"/>
  <c r="B12" i="174"/>
  <c r="BO10" i="174"/>
  <c r="BN10" i="174"/>
  <c r="BM10" i="174"/>
  <c r="BL10" i="174"/>
  <c r="BK10" i="174"/>
  <c r="BJ10" i="174"/>
  <c r="BI10" i="174"/>
  <c r="BH10" i="174"/>
  <c r="BG10" i="174"/>
  <c r="BF10" i="174"/>
  <c r="BE10" i="174"/>
  <c r="BD10" i="174"/>
  <c r="BC10" i="174"/>
  <c r="BB10" i="174"/>
  <c r="BA10" i="174"/>
  <c r="AZ10" i="174"/>
  <c r="AY10" i="174"/>
  <c r="AX10" i="174"/>
  <c r="AW10" i="174"/>
  <c r="AV10" i="174"/>
  <c r="AU10" i="174"/>
  <c r="AT10" i="174"/>
  <c r="AS10" i="174"/>
  <c r="AR10" i="174"/>
  <c r="AQ10" i="174"/>
  <c r="AP10" i="174"/>
  <c r="AO10" i="174"/>
  <c r="AN10" i="174"/>
  <c r="AM10" i="174"/>
  <c r="AL10" i="174"/>
  <c r="AK10" i="174"/>
  <c r="AJ10" i="174"/>
  <c r="AI10" i="174"/>
  <c r="AH10" i="174"/>
  <c r="AG10" i="174"/>
  <c r="AF10" i="174"/>
  <c r="AE10" i="174"/>
  <c r="AD10" i="174"/>
  <c r="AC10" i="174"/>
  <c r="AB10" i="174"/>
  <c r="AA10" i="174"/>
  <c r="Z10" i="174"/>
  <c r="Y10" i="174"/>
  <c r="X10" i="174"/>
  <c r="W10" i="174"/>
  <c r="V10" i="174"/>
  <c r="U10" i="174"/>
  <c r="T10" i="174"/>
  <c r="S10" i="174"/>
  <c r="R10" i="174"/>
  <c r="Q10" i="174"/>
  <c r="P10" i="174"/>
  <c r="O10" i="174"/>
  <c r="N10" i="174"/>
  <c r="M10" i="174"/>
  <c r="L10" i="174"/>
  <c r="K10" i="174"/>
  <c r="J10" i="174"/>
  <c r="I10" i="174"/>
  <c r="H10" i="174"/>
  <c r="G10" i="174"/>
  <c r="F10" i="174"/>
  <c r="E10" i="174"/>
  <c r="D10" i="174"/>
  <c r="C10" i="174"/>
  <c r="B10" i="174"/>
  <c r="BO9" i="174"/>
  <c r="BN9" i="174"/>
  <c r="BM9" i="174"/>
  <c r="BL9" i="174"/>
  <c r="BK9" i="174"/>
  <c r="BJ9" i="174"/>
  <c r="BI9" i="174"/>
  <c r="BH9" i="174"/>
  <c r="BG9" i="174"/>
  <c r="BF9" i="174"/>
  <c r="BE9" i="174"/>
  <c r="BD9" i="174"/>
  <c r="BC9" i="174"/>
  <c r="BB9" i="174"/>
  <c r="BA9" i="174"/>
  <c r="AZ9" i="174"/>
  <c r="AY9" i="174"/>
  <c r="AX9" i="174"/>
  <c r="AW9" i="174"/>
  <c r="AV9" i="174"/>
  <c r="AU9" i="174"/>
  <c r="AT9" i="174"/>
  <c r="AS9" i="174"/>
  <c r="AR9" i="174"/>
  <c r="AQ9" i="174"/>
  <c r="AP9" i="174"/>
  <c r="AO9" i="174"/>
  <c r="AN9" i="174"/>
  <c r="AM9" i="174"/>
  <c r="AL9" i="174"/>
  <c r="AK9" i="174"/>
  <c r="AJ9" i="174"/>
  <c r="AI9" i="174"/>
  <c r="AH9" i="174"/>
  <c r="AG9" i="174"/>
  <c r="AF9" i="174"/>
  <c r="AE9" i="174"/>
  <c r="AD9" i="174"/>
  <c r="AC9" i="174"/>
  <c r="AB9" i="174"/>
  <c r="AA9" i="174"/>
  <c r="Z9" i="174"/>
  <c r="Y9" i="174"/>
  <c r="X9" i="174"/>
  <c r="W9" i="174"/>
  <c r="V9" i="174"/>
  <c r="U9" i="174"/>
  <c r="T9" i="174"/>
  <c r="S9" i="174"/>
  <c r="R9" i="174"/>
  <c r="Q9" i="174"/>
  <c r="P9" i="174"/>
  <c r="O9" i="174"/>
  <c r="N9" i="174"/>
  <c r="M9" i="174"/>
  <c r="L9" i="174"/>
  <c r="K9" i="174"/>
  <c r="J9" i="174"/>
  <c r="I9" i="174"/>
  <c r="H9" i="174"/>
  <c r="G9" i="174"/>
  <c r="F9" i="174"/>
  <c r="E9" i="174"/>
  <c r="D9" i="174"/>
  <c r="C9" i="174"/>
  <c r="B9" i="174"/>
  <c r="BO7" i="174"/>
  <c r="BN7" i="174"/>
  <c r="BM7" i="174"/>
  <c r="BL7" i="174"/>
  <c r="BK7" i="174"/>
  <c r="BJ7" i="174"/>
  <c r="BI7" i="174"/>
  <c r="BH7" i="174"/>
  <c r="BG7" i="174"/>
  <c r="BF7" i="174"/>
  <c r="BE7" i="174"/>
  <c r="BD7" i="174"/>
  <c r="BC7" i="174"/>
  <c r="BB7" i="174"/>
  <c r="BA7" i="174"/>
  <c r="AZ7" i="174"/>
  <c r="AY7" i="174"/>
  <c r="AX7" i="174"/>
  <c r="AW7" i="174"/>
  <c r="AV7" i="174"/>
  <c r="AU7" i="174"/>
  <c r="AT7" i="174"/>
  <c r="AS7" i="174"/>
  <c r="AR7" i="174"/>
  <c r="AQ7" i="174"/>
  <c r="AP7" i="174"/>
  <c r="AO7" i="174"/>
  <c r="AN7" i="174"/>
  <c r="AM7" i="174"/>
  <c r="AL7" i="174"/>
  <c r="AK7" i="174"/>
  <c r="AJ7" i="174"/>
  <c r="AI7" i="174"/>
  <c r="AH7" i="174"/>
  <c r="AG7" i="174"/>
  <c r="AF7" i="174"/>
  <c r="AE7" i="174"/>
  <c r="AD7" i="174"/>
  <c r="AC7" i="174"/>
  <c r="AB7" i="174"/>
  <c r="AA7" i="174"/>
  <c r="Z7" i="174"/>
  <c r="Y7" i="174"/>
  <c r="X7" i="174"/>
  <c r="W7" i="174"/>
  <c r="V7" i="174"/>
  <c r="U7" i="174"/>
  <c r="T7" i="174"/>
  <c r="S7" i="174"/>
  <c r="R7" i="174"/>
  <c r="Q7" i="174"/>
  <c r="P7" i="174"/>
  <c r="O7" i="174"/>
  <c r="N7" i="174"/>
  <c r="M7" i="174"/>
  <c r="L7" i="174"/>
  <c r="K7" i="174"/>
  <c r="J7" i="174"/>
  <c r="I7" i="174"/>
  <c r="H7" i="174"/>
  <c r="G7" i="174"/>
  <c r="F7" i="174"/>
  <c r="E7" i="174"/>
  <c r="D7" i="174"/>
  <c r="C7" i="174"/>
  <c r="B7" i="174"/>
  <c r="BO6" i="174"/>
  <c r="BN6" i="174"/>
  <c r="BM6" i="174"/>
  <c r="BL6" i="174"/>
  <c r="BK6" i="174"/>
  <c r="BJ6" i="174"/>
  <c r="BI6" i="174"/>
  <c r="BH6" i="174"/>
  <c r="BG6" i="174"/>
  <c r="BF6" i="174"/>
  <c r="BE6" i="174"/>
  <c r="BD6" i="174"/>
  <c r="BC6" i="174"/>
  <c r="BB6" i="174"/>
  <c r="BA6" i="174"/>
  <c r="AZ6" i="174"/>
  <c r="AY6" i="174"/>
  <c r="AX6" i="174"/>
  <c r="AW6" i="174"/>
  <c r="AV6" i="174"/>
  <c r="AU6" i="174"/>
  <c r="AT6" i="174"/>
  <c r="AS6" i="174"/>
  <c r="AR6" i="174"/>
  <c r="AQ6" i="174"/>
  <c r="AP6" i="174"/>
  <c r="AO6" i="174"/>
  <c r="AN6" i="174"/>
  <c r="AM6" i="174"/>
  <c r="AL6" i="174"/>
  <c r="AK6" i="174"/>
  <c r="AJ6" i="174"/>
  <c r="AI6" i="174"/>
  <c r="AH6" i="174"/>
  <c r="AG6" i="174"/>
  <c r="AF6" i="174"/>
  <c r="AE6" i="174"/>
  <c r="AD6" i="174"/>
  <c r="AC6" i="174"/>
  <c r="AB6" i="174"/>
  <c r="AA6" i="174"/>
  <c r="Z6" i="174"/>
  <c r="Y6" i="174"/>
  <c r="X6" i="174"/>
  <c r="W6" i="174"/>
  <c r="V6" i="174"/>
  <c r="U6" i="174"/>
  <c r="T6" i="174"/>
  <c r="S6" i="174"/>
  <c r="R6" i="174"/>
  <c r="Q6" i="174"/>
  <c r="P6" i="174"/>
  <c r="O6" i="174"/>
  <c r="N6" i="174"/>
  <c r="M6" i="174"/>
  <c r="L6" i="174"/>
  <c r="K6" i="174"/>
  <c r="J6" i="174"/>
  <c r="I6" i="174"/>
  <c r="H6" i="174"/>
  <c r="G6" i="174"/>
  <c r="F6" i="174"/>
  <c r="E6" i="174"/>
  <c r="D6" i="174"/>
  <c r="C6" i="174"/>
  <c r="B6" i="174"/>
  <c r="BD21" i="154"/>
  <c r="BC21" i="154"/>
  <c r="BB21" i="154"/>
  <c r="BA21" i="154"/>
  <c r="AZ21" i="154"/>
  <c r="AY21" i="154"/>
  <c r="AX21" i="154"/>
  <c r="AW21" i="154"/>
  <c r="AV21" i="154"/>
  <c r="AU21" i="154"/>
  <c r="AT21" i="154"/>
  <c r="AS21" i="154"/>
  <c r="AR21" i="154"/>
  <c r="AQ21" i="154"/>
  <c r="AP21" i="154"/>
  <c r="AO21" i="154"/>
  <c r="AN21" i="154"/>
  <c r="AM21" i="154"/>
  <c r="AL21" i="154"/>
  <c r="AK21" i="154"/>
  <c r="AJ21" i="154"/>
  <c r="AI21" i="154"/>
  <c r="AH21" i="154"/>
  <c r="AG21" i="154"/>
  <c r="AF21" i="154"/>
  <c r="AE21" i="154"/>
  <c r="AD21" i="154"/>
  <c r="AC21" i="154"/>
  <c r="AB21" i="154"/>
  <c r="AA21" i="154"/>
  <c r="Z21" i="154"/>
  <c r="Y21" i="154"/>
  <c r="X21" i="154"/>
  <c r="W21" i="154"/>
  <c r="V21" i="154"/>
  <c r="U21" i="154"/>
  <c r="T21" i="154"/>
  <c r="S21" i="154"/>
  <c r="R21" i="154"/>
  <c r="Q21" i="154"/>
  <c r="P21" i="154"/>
  <c r="O21" i="154"/>
  <c r="N21" i="154"/>
  <c r="M21" i="154"/>
  <c r="L21" i="154"/>
  <c r="K21" i="154"/>
  <c r="J21" i="154"/>
  <c r="I21" i="154"/>
  <c r="H21" i="154"/>
  <c r="G21" i="154"/>
  <c r="F21" i="154"/>
  <c r="E21" i="154"/>
  <c r="D21" i="154"/>
  <c r="C21" i="154"/>
  <c r="B21" i="154"/>
  <c r="BD19" i="154"/>
  <c r="BC19" i="154"/>
  <c r="BB19" i="154"/>
  <c r="BA19" i="154"/>
  <c r="AZ19" i="154"/>
  <c r="AY19" i="154"/>
  <c r="AX19" i="154"/>
  <c r="AW19" i="154"/>
  <c r="AV19" i="154"/>
  <c r="AU19" i="154"/>
  <c r="AT19" i="154"/>
  <c r="AS19" i="154"/>
  <c r="AR19" i="154"/>
  <c r="AQ19" i="154"/>
  <c r="AP19" i="154"/>
  <c r="AO19" i="154"/>
  <c r="AN19" i="154"/>
  <c r="AM19" i="154"/>
  <c r="AL19" i="154"/>
  <c r="AK19" i="154"/>
  <c r="AJ19" i="154"/>
  <c r="AI19" i="154"/>
  <c r="AH19" i="154"/>
  <c r="AG19" i="154"/>
  <c r="AF19" i="154"/>
  <c r="AE19" i="154"/>
  <c r="AD19" i="154"/>
  <c r="AC19" i="154"/>
  <c r="AB19" i="154"/>
  <c r="AA19" i="154"/>
  <c r="Z19" i="154"/>
  <c r="Y19" i="154"/>
  <c r="X19" i="154"/>
  <c r="W19" i="154"/>
  <c r="V19" i="154"/>
  <c r="U19" i="154"/>
  <c r="T19" i="154"/>
  <c r="S19" i="154"/>
  <c r="R19" i="154"/>
  <c r="Q19" i="154"/>
  <c r="P19" i="154"/>
  <c r="O19" i="154"/>
  <c r="N19" i="154"/>
  <c r="M19" i="154"/>
  <c r="L19" i="154"/>
  <c r="K19" i="154"/>
  <c r="J19" i="154"/>
  <c r="I19" i="154"/>
  <c r="H19" i="154"/>
  <c r="G19" i="154"/>
  <c r="F19" i="154"/>
  <c r="E19" i="154"/>
  <c r="D19" i="154"/>
  <c r="C19" i="154"/>
  <c r="B19" i="154"/>
  <c r="BD17" i="154"/>
  <c r="BC17" i="154"/>
  <c r="BB17" i="154"/>
  <c r="BA17" i="154"/>
  <c r="AZ17" i="154"/>
  <c r="AY17" i="154"/>
  <c r="AX17" i="154"/>
  <c r="AW17" i="154"/>
  <c r="AV17" i="154"/>
  <c r="AU17" i="154"/>
  <c r="AT17" i="154"/>
  <c r="AS17" i="154"/>
  <c r="AR17" i="154"/>
  <c r="AQ17" i="154"/>
  <c r="AP17" i="154"/>
  <c r="AO17" i="154"/>
  <c r="AN17" i="154"/>
  <c r="AM17" i="154"/>
  <c r="AL17" i="154"/>
  <c r="AK17" i="154"/>
  <c r="AJ17" i="154"/>
  <c r="AI17" i="154"/>
  <c r="AH17" i="154"/>
  <c r="AG17" i="154"/>
  <c r="AF17" i="154"/>
  <c r="AE17" i="154"/>
  <c r="AD17" i="154"/>
  <c r="AC17" i="154"/>
  <c r="AB17" i="154"/>
  <c r="AA17" i="154"/>
  <c r="Z17" i="154"/>
  <c r="Y17" i="154"/>
  <c r="X17" i="154"/>
  <c r="W17" i="154"/>
  <c r="V17" i="154"/>
  <c r="U17" i="154"/>
  <c r="T17" i="154"/>
  <c r="S17" i="154"/>
  <c r="R17" i="154"/>
  <c r="Q17" i="154"/>
  <c r="P17" i="154"/>
  <c r="O17" i="154"/>
  <c r="N17" i="154"/>
  <c r="M17" i="154"/>
  <c r="L17" i="154"/>
  <c r="K17" i="154"/>
  <c r="J17" i="154"/>
  <c r="I17" i="154"/>
  <c r="H17" i="154"/>
  <c r="G17" i="154"/>
  <c r="F17" i="154"/>
  <c r="E17" i="154"/>
  <c r="D17" i="154"/>
  <c r="C17" i="154"/>
  <c r="B17" i="154"/>
  <c r="BD16" i="154"/>
  <c r="BC16" i="154"/>
  <c r="BB16" i="154"/>
  <c r="BA16" i="154"/>
  <c r="AZ16" i="154"/>
  <c r="AY16" i="154"/>
  <c r="AX16" i="154"/>
  <c r="AW16" i="154"/>
  <c r="AV16" i="154"/>
  <c r="AU16" i="154"/>
  <c r="AT16" i="154"/>
  <c r="AS16" i="154"/>
  <c r="AR16" i="154"/>
  <c r="AQ16" i="154"/>
  <c r="AP16" i="154"/>
  <c r="AO16" i="154"/>
  <c r="AN16" i="154"/>
  <c r="AM16" i="154"/>
  <c r="AL16" i="154"/>
  <c r="AK16" i="154"/>
  <c r="AJ16" i="154"/>
  <c r="AI16" i="154"/>
  <c r="AH16" i="154"/>
  <c r="AG16" i="154"/>
  <c r="AF16" i="154"/>
  <c r="AE16" i="154"/>
  <c r="AD16" i="154"/>
  <c r="AC16" i="154"/>
  <c r="AB16" i="154"/>
  <c r="AA16" i="154"/>
  <c r="Z16" i="154"/>
  <c r="Y16" i="154"/>
  <c r="X16" i="154"/>
  <c r="W16" i="154"/>
  <c r="V16" i="154"/>
  <c r="U16" i="154"/>
  <c r="T16" i="154"/>
  <c r="S16" i="154"/>
  <c r="R16" i="154"/>
  <c r="Q16" i="154"/>
  <c r="P16" i="154"/>
  <c r="O16" i="154"/>
  <c r="N16" i="154"/>
  <c r="M16" i="154"/>
  <c r="L16" i="154"/>
  <c r="K16" i="154"/>
  <c r="J16" i="154"/>
  <c r="I16" i="154"/>
  <c r="H16" i="154"/>
  <c r="G16" i="154"/>
  <c r="F16" i="154"/>
  <c r="E16" i="154"/>
  <c r="D16" i="154"/>
  <c r="C16" i="154"/>
  <c r="B16" i="154"/>
  <c r="BD14" i="154"/>
  <c r="BC14" i="154"/>
  <c r="BB14" i="154"/>
  <c r="BA14" i="154"/>
  <c r="AZ14" i="154"/>
  <c r="AY14" i="154"/>
  <c r="AX14" i="154"/>
  <c r="AW14" i="154"/>
  <c r="AV14" i="154"/>
  <c r="AU14" i="154"/>
  <c r="AT14" i="154"/>
  <c r="AS14" i="154"/>
  <c r="AR14" i="154"/>
  <c r="AQ14" i="154"/>
  <c r="AP14" i="154"/>
  <c r="AO14" i="154"/>
  <c r="AN14" i="154"/>
  <c r="AM14" i="154"/>
  <c r="AL14" i="154"/>
  <c r="AK14" i="154"/>
  <c r="AJ14" i="154"/>
  <c r="AI14" i="154"/>
  <c r="AH14" i="154"/>
  <c r="AG14" i="154"/>
  <c r="AF14" i="154"/>
  <c r="AE14" i="154"/>
  <c r="AD14" i="154"/>
  <c r="AC14" i="154"/>
  <c r="AB14" i="154"/>
  <c r="AA14" i="154"/>
  <c r="Z14" i="154"/>
  <c r="Y14" i="154"/>
  <c r="X14" i="154"/>
  <c r="W14" i="154"/>
  <c r="V14" i="154"/>
  <c r="U14" i="154"/>
  <c r="T14" i="154"/>
  <c r="S14" i="154"/>
  <c r="R14" i="154"/>
  <c r="Q14" i="154"/>
  <c r="P14" i="154"/>
  <c r="O14" i="154"/>
  <c r="N14" i="154"/>
  <c r="M14" i="154"/>
  <c r="L14" i="154"/>
  <c r="K14" i="154"/>
  <c r="J14" i="154"/>
  <c r="I14" i="154"/>
  <c r="H14" i="154"/>
  <c r="G14" i="154"/>
  <c r="F14" i="154"/>
  <c r="E14" i="154"/>
  <c r="D14" i="154"/>
  <c r="C14" i="154"/>
  <c r="B14" i="154"/>
  <c r="BD13" i="154"/>
  <c r="BC13" i="154"/>
  <c r="BB13" i="154"/>
  <c r="BA13" i="154"/>
  <c r="AZ13" i="154"/>
  <c r="AY13" i="154"/>
  <c r="AX13" i="154"/>
  <c r="AW13" i="154"/>
  <c r="AV13" i="154"/>
  <c r="AU13" i="154"/>
  <c r="AT13" i="154"/>
  <c r="AS13" i="154"/>
  <c r="AR13" i="154"/>
  <c r="AQ13" i="154"/>
  <c r="AP13" i="154"/>
  <c r="AO13" i="154"/>
  <c r="AN13" i="154"/>
  <c r="AM13" i="154"/>
  <c r="AL13" i="154"/>
  <c r="AK13" i="154"/>
  <c r="AJ13" i="154"/>
  <c r="AI13" i="154"/>
  <c r="AH13" i="154"/>
  <c r="AG13" i="154"/>
  <c r="AF13" i="154"/>
  <c r="AE13" i="154"/>
  <c r="AD13" i="154"/>
  <c r="AC13" i="154"/>
  <c r="AB13" i="154"/>
  <c r="AA13" i="154"/>
  <c r="Z13" i="154"/>
  <c r="Y13" i="154"/>
  <c r="X13" i="154"/>
  <c r="W13" i="154"/>
  <c r="V13" i="154"/>
  <c r="U13" i="154"/>
  <c r="T13" i="154"/>
  <c r="S13" i="154"/>
  <c r="R13" i="154"/>
  <c r="Q13" i="154"/>
  <c r="P13" i="154"/>
  <c r="O13" i="154"/>
  <c r="N13" i="154"/>
  <c r="M13" i="154"/>
  <c r="L13" i="154"/>
  <c r="K13" i="154"/>
  <c r="J13" i="154"/>
  <c r="I13" i="154"/>
  <c r="H13" i="154"/>
  <c r="G13" i="154"/>
  <c r="F13" i="154"/>
  <c r="E13" i="154"/>
  <c r="D13" i="154"/>
  <c r="C13" i="154"/>
  <c r="B13" i="154"/>
  <c r="BD11" i="154"/>
  <c r="BC11" i="154"/>
  <c r="BB11" i="154"/>
  <c r="BA11" i="154"/>
  <c r="AZ11" i="154"/>
  <c r="AY11" i="154"/>
  <c r="AX11" i="154"/>
  <c r="AW11" i="154"/>
  <c r="AV11" i="154"/>
  <c r="AU11" i="154"/>
  <c r="AT11" i="154"/>
  <c r="AS11" i="154"/>
  <c r="AR11" i="154"/>
  <c r="AQ11" i="154"/>
  <c r="AP11" i="154"/>
  <c r="AO11" i="154"/>
  <c r="AN11" i="154"/>
  <c r="AM11" i="154"/>
  <c r="AL11" i="154"/>
  <c r="AK11" i="154"/>
  <c r="AJ11" i="154"/>
  <c r="AI11" i="154"/>
  <c r="AH11" i="154"/>
  <c r="AG11" i="154"/>
  <c r="AF11" i="154"/>
  <c r="AE11" i="154"/>
  <c r="AD11" i="154"/>
  <c r="AC11" i="154"/>
  <c r="AB11" i="154"/>
  <c r="AA11" i="154"/>
  <c r="Z11" i="154"/>
  <c r="Y11" i="154"/>
  <c r="X11" i="154"/>
  <c r="W11" i="154"/>
  <c r="V11" i="154"/>
  <c r="U11" i="154"/>
  <c r="T11" i="154"/>
  <c r="S11" i="154"/>
  <c r="R11" i="154"/>
  <c r="Q11" i="154"/>
  <c r="P11" i="154"/>
  <c r="O11" i="154"/>
  <c r="N11" i="154"/>
  <c r="M11" i="154"/>
  <c r="L11" i="154"/>
  <c r="K11" i="154"/>
  <c r="J11" i="154"/>
  <c r="I11" i="154"/>
  <c r="H11" i="154"/>
  <c r="G11" i="154"/>
  <c r="F11" i="154"/>
  <c r="E11" i="154"/>
  <c r="D11" i="154"/>
  <c r="C11" i="154"/>
  <c r="B11" i="154"/>
  <c r="BD10" i="154"/>
  <c r="BC10" i="154"/>
  <c r="BB10" i="154"/>
  <c r="BA10" i="154"/>
  <c r="AZ10" i="154"/>
  <c r="AY10" i="154"/>
  <c r="AX10" i="154"/>
  <c r="AW10" i="154"/>
  <c r="AV10" i="154"/>
  <c r="AU10" i="154"/>
  <c r="AT10" i="154"/>
  <c r="AS10" i="154"/>
  <c r="AR10" i="154"/>
  <c r="AQ10" i="154"/>
  <c r="AP10" i="154"/>
  <c r="AO10" i="154"/>
  <c r="AN10" i="154"/>
  <c r="AM10" i="154"/>
  <c r="AL10" i="154"/>
  <c r="AK10" i="154"/>
  <c r="AJ10" i="154"/>
  <c r="AI10" i="154"/>
  <c r="AH10" i="154"/>
  <c r="AG10" i="154"/>
  <c r="AF10" i="154"/>
  <c r="AE10" i="154"/>
  <c r="AD10" i="154"/>
  <c r="AC10" i="154"/>
  <c r="AB10" i="154"/>
  <c r="AA10" i="154"/>
  <c r="Z10" i="154"/>
  <c r="Y10" i="154"/>
  <c r="X10" i="154"/>
  <c r="W10" i="154"/>
  <c r="V10" i="154"/>
  <c r="U10" i="154"/>
  <c r="T10" i="154"/>
  <c r="S10" i="154"/>
  <c r="R10" i="154"/>
  <c r="Q10" i="154"/>
  <c r="P10" i="154"/>
  <c r="O10" i="154"/>
  <c r="N10" i="154"/>
  <c r="M10" i="154"/>
  <c r="L10" i="154"/>
  <c r="K10" i="154"/>
  <c r="J10" i="154"/>
  <c r="I10" i="154"/>
  <c r="H10" i="154"/>
  <c r="G10" i="154"/>
  <c r="F10" i="154"/>
  <c r="E10" i="154"/>
  <c r="D10" i="154"/>
  <c r="C10" i="154"/>
  <c r="B10" i="154"/>
  <c r="BD8" i="154"/>
  <c r="BC8" i="154"/>
  <c r="BB8" i="154"/>
  <c r="BA8" i="154"/>
  <c r="AZ8" i="154"/>
  <c r="AY8" i="154"/>
  <c r="AX8" i="154"/>
  <c r="AW8" i="154"/>
  <c r="AV8" i="154"/>
  <c r="AU8" i="154"/>
  <c r="AT8" i="154"/>
  <c r="AS8" i="154"/>
  <c r="AR8" i="154"/>
  <c r="AQ8" i="154"/>
  <c r="AP8" i="154"/>
  <c r="AO8" i="154"/>
  <c r="AN8" i="154"/>
  <c r="AM8" i="154"/>
  <c r="AL8" i="154"/>
  <c r="AK8" i="154"/>
  <c r="AJ8" i="154"/>
  <c r="AI8" i="154"/>
  <c r="AH8" i="154"/>
  <c r="AG8" i="154"/>
  <c r="AF8" i="154"/>
  <c r="AE8" i="154"/>
  <c r="AD8" i="154"/>
  <c r="AC8" i="154"/>
  <c r="AB8" i="154"/>
  <c r="AA8" i="154"/>
  <c r="Z8" i="154"/>
  <c r="Y8" i="154"/>
  <c r="X8" i="154"/>
  <c r="W8" i="154"/>
  <c r="V8" i="154"/>
  <c r="U8" i="154"/>
  <c r="T8" i="154"/>
  <c r="S8" i="154"/>
  <c r="R8" i="154"/>
  <c r="Q8" i="154"/>
  <c r="P8" i="154"/>
  <c r="O8" i="154"/>
  <c r="N8" i="154"/>
  <c r="M8" i="154"/>
  <c r="L8" i="154"/>
  <c r="K8" i="154"/>
  <c r="J8" i="154"/>
  <c r="I8" i="154"/>
  <c r="H8" i="154"/>
  <c r="G8" i="154"/>
  <c r="F8" i="154"/>
  <c r="E8" i="154"/>
  <c r="D8" i="154"/>
  <c r="C8" i="154"/>
  <c r="B8" i="154"/>
  <c r="BD7" i="154"/>
  <c r="BC7" i="154"/>
  <c r="BB7" i="154"/>
  <c r="BA7" i="154"/>
  <c r="AZ7" i="154"/>
  <c r="AY7" i="154"/>
  <c r="AX7" i="154"/>
  <c r="AW7" i="154"/>
  <c r="AV7" i="154"/>
  <c r="AU7" i="154"/>
  <c r="AT7" i="154"/>
  <c r="AS7" i="154"/>
  <c r="AR7" i="154"/>
  <c r="AQ7" i="154"/>
  <c r="AP7" i="154"/>
  <c r="AO7" i="154"/>
  <c r="AN7" i="154"/>
  <c r="AM7" i="154"/>
  <c r="AL7" i="154"/>
  <c r="AK7" i="154"/>
  <c r="AJ7" i="154"/>
  <c r="AI7" i="154"/>
  <c r="AH7" i="154"/>
  <c r="AG7" i="154"/>
  <c r="AF7" i="154"/>
  <c r="AE7" i="154"/>
  <c r="AD7" i="154"/>
  <c r="AC7" i="154"/>
  <c r="AB7" i="154"/>
  <c r="AA7" i="154"/>
  <c r="Z7" i="154"/>
  <c r="Y7" i="154"/>
  <c r="X7" i="154"/>
  <c r="W7" i="154"/>
  <c r="V7" i="154"/>
  <c r="U7" i="154"/>
  <c r="T7" i="154"/>
  <c r="S7" i="154"/>
  <c r="R7" i="154"/>
  <c r="Q7" i="154"/>
  <c r="P7" i="154"/>
  <c r="O7" i="154"/>
  <c r="N7" i="154"/>
  <c r="M7" i="154"/>
  <c r="L7" i="154"/>
  <c r="K7" i="154"/>
  <c r="J7" i="154"/>
  <c r="I7" i="154"/>
  <c r="H7" i="154"/>
  <c r="G7" i="154"/>
  <c r="F7" i="154"/>
  <c r="E7" i="154"/>
  <c r="D7" i="154"/>
  <c r="C7" i="154"/>
  <c r="B7" i="154"/>
  <c r="BD5" i="154"/>
  <c r="BC5" i="154"/>
  <c r="BB5" i="154"/>
  <c r="BA5" i="154"/>
  <c r="AZ5" i="154"/>
  <c r="AY5" i="154"/>
  <c r="AX5" i="154"/>
  <c r="AW5" i="154"/>
  <c r="AV5" i="154"/>
  <c r="AU5" i="154"/>
  <c r="AT5" i="154"/>
  <c r="AS5" i="154"/>
  <c r="AR5" i="154"/>
  <c r="AQ5" i="154"/>
  <c r="AP5" i="154"/>
  <c r="AO5" i="154"/>
  <c r="AN5" i="154"/>
  <c r="AM5" i="154"/>
  <c r="AL5" i="154"/>
  <c r="AK5" i="154"/>
  <c r="AJ5" i="154"/>
  <c r="AI5" i="154"/>
  <c r="AH5" i="154"/>
  <c r="AG5" i="154"/>
  <c r="AF5" i="154"/>
  <c r="AE5" i="154"/>
  <c r="AD5" i="154"/>
  <c r="AC5" i="154"/>
  <c r="AB5" i="154"/>
  <c r="AA5" i="154"/>
  <c r="Z5" i="154"/>
  <c r="Y5" i="154"/>
  <c r="X5" i="154"/>
  <c r="W5" i="154"/>
  <c r="V5" i="154"/>
  <c r="U5" i="154"/>
  <c r="T5" i="154"/>
  <c r="S5" i="154"/>
  <c r="R5" i="154"/>
  <c r="Q5" i="154"/>
  <c r="P5" i="154"/>
  <c r="O5" i="154"/>
  <c r="N5" i="154"/>
  <c r="M5" i="154"/>
  <c r="L5" i="154"/>
  <c r="K5" i="154"/>
  <c r="J5" i="154"/>
  <c r="I5" i="154"/>
  <c r="H5" i="154"/>
  <c r="G5" i="154"/>
  <c r="F5" i="154"/>
  <c r="E5" i="154"/>
  <c r="D5" i="154"/>
  <c r="C5" i="154"/>
  <c r="B5" i="154"/>
  <c r="BD4" i="154"/>
  <c r="BC4" i="154"/>
  <c r="BB4" i="154"/>
  <c r="BA4" i="154"/>
  <c r="AZ4" i="154"/>
  <c r="AY4" i="154"/>
  <c r="AX4" i="154"/>
  <c r="AW4" i="154"/>
  <c r="AV4" i="154"/>
  <c r="AU4" i="154"/>
  <c r="AT4" i="154"/>
  <c r="AS4" i="154"/>
  <c r="AR4" i="154"/>
  <c r="AQ4" i="154"/>
  <c r="AP4" i="154"/>
  <c r="AO4" i="154"/>
  <c r="AN4" i="154"/>
  <c r="AM4" i="154"/>
  <c r="AL4" i="154"/>
  <c r="AK4" i="154"/>
  <c r="AJ4" i="154"/>
  <c r="AI4" i="154"/>
  <c r="AH4" i="154"/>
  <c r="AG4" i="154"/>
  <c r="AF4" i="154"/>
  <c r="AE4" i="154"/>
  <c r="AD4" i="154"/>
  <c r="AC4" i="154"/>
  <c r="AB4" i="154"/>
  <c r="AA4" i="154"/>
  <c r="Z4" i="154"/>
  <c r="Y4" i="154"/>
  <c r="X4" i="154"/>
  <c r="W4" i="154"/>
  <c r="V4" i="154"/>
  <c r="U4" i="154"/>
  <c r="T4" i="154"/>
  <c r="S4" i="154"/>
  <c r="R4" i="154"/>
  <c r="Q4" i="154"/>
  <c r="P4" i="154"/>
  <c r="O4" i="154"/>
  <c r="N4" i="154"/>
  <c r="M4" i="154"/>
  <c r="L4" i="154"/>
  <c r="K4" i="154"/>
  <c r="J4" i="154"/>
  <c r="I4" i="154"/>
  <c r="H4" i="154"/>
  <c r="G4" i="154"/>
  <c r="F4" i="154"/>
  <c r="E4" i="154"/>
  <c r="D4" i="154"/>
  <c r="C4" i="154"/>
  <c r="B4" i="154"/>
  <c r="BD42" i="169"/>
  <c r="BC42" i="169"/>
  <c r="BB42" i="169"/>
  <c r="BA42" i="169"/>
  <c r="AZ42" i="169"/>
  <c r="AY42" i="169"/>
  <c r="AX42" i="169"/>
  <c r="AW42" i="169"/>
  <c r="AV42" i="169"/>
  <c r="AU42" i="169"/>
  <c r="AT42" i="169"/>
  <c r="AS42" i="169"/>
  <c r="AR42" i="169"/>
  <c r="AQ42" i="169"/>
  <c r="AP42" i="169"/>
  <c r="AO42" i="169"/>
  <c r="AN42" i="169"/>
  <c r="AM42" i="169"/>
  <c r="AL42" i="169"/>
  <c r="AK42" i="169"/>
  <c r="AJ42" i="169"/>
  <c r="AI42" i="169"/>
  <c r="AH42" i="169"/>
  <c r="AG42" i="169"/>
  <c r="AF42" i="169"/>
  <c r="AE42" i="169"/>
  <c r="AD42" i="169"/>
  <c r="AC42" i="169"/>
  <c r="AB42" i="169"/>
  <c r="AA42" i="169"/>
  <c r="Z42" i="169"/>
  <c r="Y42" i="169"/>
  <c r="X42" i="169"/>
  <c r="W42" i="169"/>
  <c r="V42" i="169"/>
  <c r="U42" i="169"/>
  <c r="T42" i="169"/>
  <c r="S42" i="169"/>
  <c r="R42" i="169"/>
  <c r="Q42" i="169"/>
  <c r="P42" i="169"/>
  <c r="O42" i="169"/>
  <c r="N42" i="169"/>
  <c r="M42" i="169"/>
  <c r="L42" i="169"/>
  <c r="K42" i="169"/>
  <c r="J42" i="169"/>
  <c r="I42" i="169"/>
  <c r="H42" i="169"/>
  <c r="G42" i="169"/>
  <c r="F42" i="169"/>
  <c r="E42" i="169"/>
  <c r="D42" i="169"/>
  <c r="C42" i="169"/>
  <c r="B42" i="169"/>
  <c r="BD40" i="169"/>
  <c r="BC40" i="169"/>
  <c r="BB40" i="169"/>
  <c r="BA40" i="169"/>
  <c r="AZ40" i="169"/>
  <c r="AY40" i="169"/>
  <c r="AX40" i="169"/>
  <c r="AW40" i="169"/>
  <c r="AV40" i="169"/>
  <c r="AU40" i="169"/>
  <c r="AT40" i="169"/>
  <c r="AS40" i="169"/>
  <c r="AR40" i="169"/>
  <c r="AQ40" i="169"/>
  <c r="AP40" i="169"/>
  <c r="AO40" i="169"/>
  <c r="AN40" i="169"/>
  <c r="AM40" i="169"/>
  <c r="AL40" i="169"/>
  <c r="AK40" i="169"/>
  <c r="AJ40" i="169"/>
  <c r="AI40" i="169"/>
  <c r="AH40" i="169"/>
  <c r="AG40" i="169"/>
  <c r="AF40" i="169"/>
  <c r="AE40" i="169"/>
  <c r="AD40" i="169"/>
  <c r="AC40" i="169"/>
  <c r="AB40" i="169"/>
  <c r="AA40" i="169"/>
  <c r="Z40" i="169"/>
  <c r="Y40" i="169"/>
  <c r="X40" i="169"/>
  <c r="W40" i="169"/>
  <c r="V40" i="169"/>
  <c r="U40" i="169"/>
  <c r="T40" i="169"/>
  <c r="S40" i="169"/>
  <c r="R40" i="169"/>
  <c r="Q40" i="169"/>
  <c r="P40" i="169"/>
  <c r="O40" i="169"/>
  <c r="N40" i="169"/>
  <c r="M40" i="169"/>
  <c r="L40" i="169"/>
  <c r="K40" i="169"/>
  <c r="J40" i="169"/>
  <c r="I40" i="169"/>
  <c r="H40" i="169"/>
  <c r="G40" i="169"/>
  <c r="F40" i="169"/>
  <c r="E40" i="169"/>
  <c r="D40" i="169"/>
  <c r="C40" i="169"/>
  <c r="B40" i="169"/>
  <c r="BD38" i="169"/>
  <c r="BC38" i="169"/>
  <c r="BB38" i="169"/>
  <c r="BA38" i="169"/>
  <c r="AZ38" i="169"/>
  <c r="AY38" i="169"/>
  <c r="AX38" i="169"/>
  <c r="AW38" i="169"/>
  <c r="AV38" i="169"/>
  <c r="AU38" i="169"/>
  <c r="AT38" i="169"/>
  <c r="AS38" i="169"/>
  <c r="AR38" i="169"/>
  <c r="AQ38" i="169"/>
  <c r="AP38" i="169"/>
  <c r="AO38" i="169"/>
  <c r="AN38" i="169"/>
  <c r="AM38" i="169"/>
  <c r="AL38" i="169"/>
  <c r="AK38" i="169"/>
  <c r="AJ38" i="169"/>
  <c r="AI38" i="169"/>
  <c r="AH38" i="169"/>
  <c r="AG38" i="169"/>
  <c r="AF38" i="169"/>
  <c r="AE38" i="169"/>
  <c r="AD38" i="169"/>
  <c r="AC38" i="169"/>
  <c r="AB38" i="169"/>
  <c r="AA38" i="169"/>
  <c r="Z38" i="169"/>
  <c r="Y38" i="169"/>
  <c r="X38" i="169"/>
  <c r="W38" i="169"/>
  <c r="V38" i="169"/>
  <c r="U38" i="169"/>
  <c r="T38" i="169"/>
  <c r="S38" i="169"/>
  <c r="R38" i="169"/>
  <c r="Q38" i="169"/>
  <c r="P38" i="169"/>
  <c r="O38" i="169"/>
  <c r="N38" i="169"/>
  <c r="M38" i="169"/>
  <c r="L38" i="169"/>
  <c r="K38" i="169"/>
  <c r="J38" i="169"/>
  <c r="I38" i="169"/>
  <c r="H38" i="169"/>
  <c r="G38" i="169"/>
  <c r="F38" i="169"/>
  <c r="E38" i="169"/>
  <c r="D38" i="169"/>
  <c r="C38" i="169"/>
  <c r="B38" i="169"/>
  <c r="BD37" i="169"/>
  <c r="BC37" i="169"/>
  <c r="BB37" i="169"/>
  <c r="BA37" i="169"/>
  <c r="AZ37" i="169"/>
  <c r="AY37" i="169"/>
  <c r="AX37" i="169"/>
  <c r="AW37" i="169"/>
  <c r="AV37" i="169"/>
  <c r="AU37" i="169"/>
  <c r="AT37" i="169"/>
  <c r="AS37" i="169"/>
  <c r="AR37" i="169"/>
  <c r="AQ37" i="169"/>
  <c r="AP37" i="169"/>
  <c r="AO37" i="169"/>
  <c r="AN37" i="169"/>
  <c r="AM37" i="169"/>
  <c r="AL37" i="169"/>
  <c r="AK37" i="169"/>
  <c r="AJ37" i="169"/>
  <c r="AI37" i="169"/>
  <c r="AH37" i="169"/>
  <c r="AG37" i="169"/>
  <c r="AF37" i="169"/>
  <c r="AE37" i="169"/>
  <c r="AD37" i="169"/>
  <c r="AC37" i="169"/>
  <c r="AB37" i="169"/>
  <c r="AA37" i="169"/>
  <c r="Z37" i="169"/>
  <c r="Y37" i="169"/>
  <c r="X37" i="169"/>
  <c r="W37" i="169"/>
  <c r="V37" i="169"/>
  <c r="U37" i="169"/>
  <c r="T37" i="169"/>
  <c r="S37" i="169"/>
  <c r="R37" i="169"/>
  <c r="Q37" i="169"/>
  <c r="P37" i="169"/>
  <c r="O37" i="169"/>
  <c r="N37" i="169"/>
  <c r="M37" i="169"/>
  <c r="L37" i="169"/>
  <c r="K37" i="169"/>
  <c r="J37" i="169"/>
  <c r="I37" i="169"/>
  <c r="H37" i="169"/>
  <c r="G37" i="169"/>
  <c r="F37" i="169"/>
  <c r="E37" i="169"/>
  <c r="D37" i="169"/>
  <c r="C37" i="169"/>
  <c r="B37" i="169"/>
  <c r="BD35" i="169"/>
  <c r="BC35" i="169"/>
  <c r="BB35" i="169"/>
  <c r="BA35" i="169"/>
  <c r="AZ35" i="169"/>
  <c r="AY35" i="169"/>
  <c r="AX35" i="169"/>
  <c r="AW35" i="169"/>
  <c r="AV35" i="169"/>
  <c r="AU35" i="169"/>
  <c r="AT35" i="169"/>
  <c r="AS35" i="169"/>
  <c r="AR35" i="169"/>
  <c r="AQ35" i="169"/>
  <c r="AP35" i="169"/>
  <c r="AO35" i="169"/>
  <c r="AN35" i="169"/>
  <c r="AM35" i="169"/>
  <c r="AL35" i="169"/>
  <c r="AK35" i="169"/>
  <c r="AJ35" i="169"/>
  <c r="AI35" i="169"/>
  <c r="AH35" i="169"/>
  <c r="AG35" i="169"/>
  <c r="AF35" i="169"/>
  <c r="AE35" i="169"/>
  <c r="AD35" i="169"/>
  <c r="AC35" i="169"/>
  <c r="AB35" i="169"/>
  <c r="AA35" i="169"/>
  <c r="Z35" i="169"/>
  <c r="Y35" i="169"/>
  <c r="X35" i="169"/>
  <c r="W35" i="169"/>
  <c r="V35" i="169"/>
  <c r="U35" i="169"/>
  <c r="T35" i="169"/>
  <c r="S35" i="169"/>
  <c r="R35" i="169"/>
  <c r="Q35" i="169"/>
  <c r="P35" i="169"/>
  <c r="O35" i="169"/>
  <c r="N35" i="169"/>
  <c r="M35" i="169"/>
  <c r="L35" i="169"/>
  <c r="K35" i="169"/>
  <c r="J35" i="169"/>
  <c r="I35" i="169"/>
  <c r="H35" i="169"/>
  <c r="G35" i="169"/>
  <c r="F35" i="169"/>
  <c r="E35" i="169"/>
  <c r="D35" i="169"/>
  <c r="C35" i="169"/>
  <c r="B35" i="169"/>
  <c r="BD34" i="169"/>
  <c r="BC34" i="169"/>
  <c r="BB34" i="169"/>
  <c r="BA34" i="169"/>
  <c r="AZ34" i="169"/>
  <c r="AY34" i="169"/>
  <c r="AX34" i="169"/>
  <c r="AW34" i="169"/>
  <c r="AV34" i="169"/>
  <c r="AU34" i="169"/>
  <c r="AT34" i="169"/>
  <c r="AS34" i="169"/>
  <c r="AR34" i="169"/>
  <c r="AQ34" i="169"/>
  <c r="AP34" i="169"/>
  <c r="AO34" i="169"/>
  <c r="AN34" i="169"/>
  <c r="AM34" i="169"/>
  <c r="AL34" i="169"/>
  <c r="AK34" i="169"/>
  <c r="AJ34" i="169"/>
  <c r="AI34" i="169"/>
  <c r="AH34" i="169"/>
  <c r="AG34" i="169"/>
  <c r="AF34" i="169"/>
  <c r="AE34" i="169"/>
  <c r="AD34" i="169"/>
  <c r="AC34" i="169"/>
  <c r="AB34" i="169"/>
  <c r="AA34" i="169"/>
  <c r="Z34" i="169"/>
  <c r="Y34" i="169"/>
  <c r="X34" i="169"/>
  <c r="W34" i="169"/>
  <c r="V34" i="169"/>
  <c r="U34" i="169"/>
  <c r="T34" i="169"/>
  <c r="S34" i="169"/>
  <c r="R34" i="169"/>
  <c r="Q34" i="169"/>
  <c r="P34" i="169"/>
  <c r="O34" i="169"/>
  <c r="N34" i="169"/>
  <c r="M34" i="169"/>
  <c r="L34" i="169"/>
  <c r="K34" i="169"/>
  <c r="J34" i="169"/>
  <c r="I34" i="169"/>
  <c r="H34" i="169"/>
  <c r="G34" i="169"/>
  <c r="F34" i="169"/>
  <c r="E34" i="169"/>
  <c r="D34" i="169"/>
  <c r="C34" i="169"/>
  <c r="B34" i="169"/>
  <c r="BD32" i="169"/>
  <c r="BC32" i="169"/>
  <c r="BB32" i="169"/>
  <c r="BA32" i="169"/>
  <c r="AZ32" i="169"/>
  <c r="AY32" i="169"/>
  <c r="AX32" i="169"/>
  <c r="AW32" i="169"/>
  <c r="AV32" i="169"/>
  <c r="AU32" i="169"/>
  <c r="AT32" i="169"/>
  <c r="AS32" i="169"/>
  <c r="AR32" i="169"/>
  <c r="AQ32" i="169"/>
  <c r="AP32" i="169"/>
  <c r="AO32" i="169"/>
  <c r="AN32" i="169"/>
  <c r="AM32" i="169"/>
  <c r="AL32" i="169"/>
  <c r="AK32" i="169"/>
  <c r="AJ32" i="169"/>
  <c r="AI32" i="169"/>
  <c r="AH32" i="169"/>
  <c r="AG32" i="169"/>
  <c r="AF32" i="169"/>
  <c r="AE32" i="169"/>
  <c r="AD32" i="169"/>
  <c r="AC32" i="169"/>
  <c r="AB32" i="169"/>
  <c r="AA32" i="169"/>
  <c r="Z32" i="169"/>
  <c r="Y32" i="169"/>
  <c r="X32" i="169"/>
  <c r="W32" i="169"/>
  <c r="V32" i="169"/>
  <c r="U32" i="169"/>
  <c r="T32" i="169"/>
  <c r="S32" i="169"/>
  <c r="R32" i="169"/>
  <c r="Q32" i="169"/>
  <c r="P32" i="169"/>
  <c r="O32" i="169"/>
  <c r="N32" i="169"/>
  <c r="M32" i="169"/>
  <c r="L32" i="169"/>
  <c r="K32" i="169"/>
  <c r="J32" i="169"/>
  <c r="I32" i="169"/>
  <c r="H32" i="169"/>
  <c r="G32" i="169"/>
  <c r="F32" i="169"/>
  <c r="E32" i="169"/>
  <c r="D32" i="169"/>
  <c r="C32" i="169"/>
  <c r="B32" i="169"/>
  <c r="BD31" i="169"/>
  <c r="BC31" i="169"/>
  <c r="BB31" i="169"/>
  <c r="BA31" i="169"/>
  <c r="AZ31" i="169"/>
  <c r="AY31" i="169"/>
  <c r="AX31" i="169"/>
  <c r="AW31" i="169"/>
  <c r="AV31" i="169"/>
  <c r="AU31" i="169"/>
  <c r="AT31" i="169"/>
  <c r="AS31" i="169"/>
  <c r="AR31" i="169"/>
  <c r="AQ31" i="169"/>
  <c r="AP31" i="169"/>
  <c r="AO31" i="169"/>
  <c r="AN31" i="169"/>
  <c r="AM31" i="169"/>
  <c r="AL31" i="169"/>
  <c r="AK31" i="169"/>
  <c r="AJ31" i="169"/>
  <c r="AI31" i="169"/>
  <c r="AH31" i="169"/>
  <c r="AG31" i="169"/>
  <c r="AF31" i="169"/>
  <c r="AE31" i="169"/>
  <c r="AD31" i="169"/>
  <c r="AC31" i="169"/>
  <c r="AB31" i="169"/>
  <c r="AA31" i="169"/>
  <c r="Z31" i="169"/>
  <c r="Y31" i="169"/>
  <c r="X31" i="169"/>
  <c r="W31" i="169"/>
  <c r="V31" i="169"/>
  <c r="U31" i="169"/>
  <c r="T31" i="169"/>
  <c r="S31" i="169"/>
  <c r="R31" i="169"/>
  <c r="Q31" i="169"/>
  <c r="P31" i="169"/>
  <c r="O31" i="169"/>
  <c r="N31" i="169"/>
  <c r="M31" i="169"/>
  <c r="L31" i="169"/>
  <c r="K31" i="169"/>
  <c r="J31" i="169"/>
  <c r="I31" i="169"/>
  <c r="H31" i="169"/>
  <c r="G31" i="169"/>
  <c r="F31" i="169"/>
  <c r="E31" i="169"/>
  <c r="D31" i="169"/>
  <c r="C31" i="169"/>
  <c r="B31" i="169"/>
  <c r="BD29" i="169"/>
  <c r="BC29" i="169"/>
  <c r="BB29" i="169"/>
  <c r="BA29" i="169"/>
  <c r="AZ29" i="169"/>
  <c r="AY29" i="169"/>
  <c r="AX29" i="169"/>
  <c r="AW29" i="169"/>
  <c r="AV29" i="169"/>
  <c r="AU29" i="169"/>
  <c r="AT29" i="169"/>
  <c r="AS29" i="169"/>
  <c r="AR29" i="169"/>
  <c r="AQ29" i="169"/>
  <c r="AP29" i="169"/>
  <c r="AO29" i="169"/>
  <c r="AN29" i="169"/>
  <c r="AM29" i="169"/>
  <c r="AL29" i="169"/>
  <c r="AK29" i="169"/>
  <c r="AJ29" i="169"/>
  <c r="AI29" i="169"/>
  <c r="AH29" i="169"/>
  <c r="AG29" i="169"/>
  <c r="AF29" i="169"/>
  <c r="AE29" i="169"/>
  <c r="AD29" i="169"/>
  <c r="AC29" i="169"/>
  <c r="AB29" i="169"/>
  <c r="AA29" i="169"/>
  <c r="Z29" i="169"/>
  <c r="Y29" i="169"/>
  <c r="X29" i="169"/>
  <c r="W29" i="169"/>
  <c r="V29" i="169"/>
  <c r="U29" i="169"/>
  <c r="T29" i="169"/>
  <c r="S29" i="169"/>
  <c r="R29" i="169"/>
  <c r="Q29" i="169"/>
  <c r="P29" i="169"/>
  <c r="O29" i="169"/>
  <c r="N29" i="169"/>
  <c r="M29" i="169"/>
  <c r="L29" i="169"/>
  <c r="K29" i="169"/>
  <c r="J29" i="169"/>
  <c r="I29" i="169"/>
  <c r="H29" i="169"/>
  <c r="G29" i="169"/>
  <c r="F29" i="169"/>
  <c r="E29" i="169"/>
  <c r="D29" i="169"/>
  <c r="C29" i="169"/>
  <c r="B29" i="169"/>
  <c r="BD28" i="169"/>
  <c r="BC28" i="169"/>
  <c r="BB28" i="169"/>
  <c r="BA28" i="169"/>
  <c r="AZ28" i="169"/>
  <c r="AY28" i="169"/>
  <c r="AX28" i="169"/>
  <c r="AW28" i="169"/>
  <c r="AV28" i="169"/>
  <c r="AU28" i="169"/>
  <c r="AT28" i="169"/>
  <c r="AS28" i="169"/>
  <c r="AR28" i="169"/>
  <c r="AQ28" i="169"/>
  <c r="AP28" i="169"/>
  <c r="AO28" i="169"/>
  <c r="AN28" i="169"/>
  <c r="AM28" i="169"/>
  <c r="AL28" i="169"/>
  <c r="AK28" i="169"/>
  <c r="AJ28" i="169"/>
  <c r="AI28" i="169"/>
  <c r="AH28" i="169"/>
  <c r="AG28" i="169"/>
  <c r="AF28" i="169"/>
  <c r="AE28" i="169"/>
  <c r="AD28" i="169"/>
  <c r="AC28" i="169"/>
  <c r="AB28" i="169"/>
  <c r="AA28" i="169"/>
  <c r="Z28" i="169"/>
  <c r="Y28" i="169"/>
  <c r="X28" i="169"/>
  <c r="W28" i="169"/>
  <c r="V28" i="169"/>
  <c r="U28" i="169"/>
  <c r="T28" i="169"/>
  <c r="S28" i="169"/>
  <c r="R28" i="169"/>
  <c r="Q28" i="169"/>
  <c r="P28" i="169"/>
  <c r="O28" i="169"/>
  <c r="N28" i="169"/>
  <c r="M28" i="169"/>
  <c r="L28" i="169"/>
  <c r="K28" i="169"/>
  <c r="J28" i="169"/>
  <c r="I28" i="169"/>
  <c r="H28" i="169"/>
  <c r="G28" i="169"/>
  <c r="F28" i="169"/>
  <c r="E28" i="169"/>
  <c r="D28" i="169"/>
  <c r="C28" i="169"/>
  <c r="B28" i="169"/>
  <c r="BD26" i="169"/>
  <c r="BC26" i="169"/>
  <c r="BB26" i="169"/>
  <c r="BA26" i="169"/>
  <c r="AZ26" i="169"/>
  <c r="AY26" i="169"/>
  <c r="AX26" i="169"/>
  <c r="AW26" i="169"/>
  <c r="AV26" i="169"/>
  <c r="AU26" i="169"/>
  <c r="AT26" i="169"/>
  <c r="AS26" i="169"/>
  <c r="AR26" i="169"/>
  <c r="AQ26" i="169"/>
  <c r="AP26" i="169"/>
  <c r="AO26" i="169"/>
  <c r="AN26" i="169"/>
  <c r="AM26" i="169"/>
  <c r="AL26" i="169"/>
  <c r="AK26" i="169"/>
  <c r="AJ26" i="169"/>
  <c r="AI26" i="169"/>
  <c r="AH26" i="169"/>
  <c r="AG26" i="169"/>
  <c r="AF26" i="169"/>
  <c r="AE26" i="169"/>
  <c r="AD26" i="169"/>
  <c r="AC26" i="169"/>
  <c r="AB26" i="169"/>
  <c r="AA26" i="169"/>
  <c r="Z26" i="169"/>
  <c r="Y26" i="169"/>
  <c r="X26" i="169"/>
  <c r="W26" i="169"/>
  <c r="V26" i="169"/>
  <c r="U26" i="169"/>
  <c r="T26" i="169"/>
  <c r="S26" i="169"/>
  <c r="R26" i="169"/>
  <c r="Q26" i="169"/>
  <c r="P26" i="169"/>
  <c r="O26" i="169"/>
  <c r="N26" i="169"/>
  <c r="M26" i="169"/>
  <c r="L26" i="169"/>
  <c r="K26" i="169"/>
  <c r="J26" i="169"/>
  <c r="I26" i="169"/>
  <c r="H26" i="169"/>
  <c r="G26" i="169"/>
  <c r="F26" i="169"/>
  <c r="E26" i="169"/>
  <c r="D26" i="169"/>
  <c r="C26" i="169"/>
  <c r="B26" i="169"/>
  <c r="BD25" i="169"/>
  <c r="BC25" i="169"/>
  <c r="BB25" i="169"/>
  <c r="BA25" i="169"/>
  <c r="AZ25" i="169"/>
  <c r="AY25" i="169"/>
  <c r="AX25" i="169"/>
  <c r="AW25" i="169"/>
  <c r="AV25" i="169"/>
  <c r="AU25" i="169"/>
  <c r="AT25" i="169"/>
  <c r="AS25" i="169"/>
  <c r="AR25" i="169"/>
  <c r="AQ25" i="169"/>
  <c r="AP25" i="169"/>
  <c r="AO25" i="169"/>
  <c r="AN25" i="169"/>
  <c r="AM25" i="169"/>
  <c r="AL25" i="169"/>
  <c r="AK25" i="169"/>
  <c r="AJ25" i="169"/>
  <c r="AI25" i="169"/>
  <c r="AH25" i="169"/>
  <c r="AG25" i="169"/>
  <c r="AF25" i="169"/>
  <c r="AE25" i="169"/>
  <c r="AD25" i="169"/>
  <c r="AC25" i="169"/>
  <c r="AB25" i="169"/>
  <c r="AA25" i="169"/>
  <c r="Z25" i="169"/>
  <c r="Y25" i="169"/>
  <c r="X25" i="169"/>
  <c r="W25" i="169"/>
  <c r="V25" i="169"/>
  <c r="U25" i="169"/>
  <c r="T25" i="169"/>
  <c r="S25" i="169"/>
  <c r="R25" i="169"/>
  <c r="Q25" i="169"/>
  <c r="P25" i="169"/>
  <c r="O25" i="169"/>
  <c r="N25" i="169"/>
  <c r="M25" i="169"/>
  <c r="L25" i="169"/>
  <c r="K25" i="169"/>
  <c r="J25" i="169"/>
  <c r="I25" i="169"/>
  <c r="H25" i="169"/>
  <c r="G25" i="169"/>
  <c r="F25" i="169"/>
  <c r="E25" i="169"/>
  <c r="D25" i="169"/>
  <c r="C25" i="169"/>
  <c r="B25" i="169"/>
  <c r="BD21" i="169"/>
  <c r="BC21" i="169"/>
  <c r="BB21" i="169"/>
  <c r="BA21" i="169"/>
  <c r="AZ21" i="169"/>
  <c r="AY21" i="169"/>
  <c r="AX21" i="169"/>
  <c r="AW21" i="169"/>
  <c r="AV21" i="169"/>
  <c r="AU21" i="169"/>
  <c r="AT21" i="169"/>
  <c r="AS21" i="169"/>
  <c r="AR21" i="169"/>
  <c r="AQ21" i="169"/>
  <c r="AP21" i="169"/>
  <c r="AO21" i="169"/>
  <c r="AN21" i="169"/>
  <c r="AM21" i="169"/>
  <c r="AL21" i="169"/>
  <c r="AK21" i="169"/>
  <c r="AJ21" i="169"/>
  <c r="AI21" i="169"/>
  <c r="AH21" i="169"/>
  <c r="AG21" i="169"/>
  <c r="AF21" i="169"/>
  <c r="AE21" i="169"/>
  <c r="AD21" i="169"/>
  <c r="AC21" i="169"/>
  <c r="AB21" i="169"/>
  <c r="AA21" i="169"/>
  <c r="Z21" i="169"/>
  <c r="Y21" i="169"/>
  <c r="X21" i="169"/>
  <c r="W21" i="169"/>
  <c r="V21" i="169"/>
  <c r="U21" i="169"/>
  <c r="T21" i="169"/>
  <c r="S21" i="169"/>
  <c r="R21" i="169"/>
  <c r="Q21" i="169"/>
  <c r="P21" i="169"/>
  <c r="O21" i="169"/>
  <c r="N21" i="169"/>
  <c r="M21" i="169"/>
  <c r="L21" i="169"/>
  <c r="K21" i="169"/>
  <c r="J21" i="169"/>
  <c r="I21" i="169"/>
  <c r="H21" i="169"/>
  <c r="G21" i="169"/>
  <c r="F21" i="169"/>
  <c r="E21" i="169"/>
  <c r="D21" i="169"/>
  <c r="C21" i="169"/>
  <c r="B21" i="169"/>
  <c r="BD19" i="169"/>
  <c r="BC19" i="169"/>
  <c r="BB19" i="169"/>
  <c r="BA19" i="169"/>
  <c r="AZ19" i="169"/>
  <c r="AY19" i="169"/>
  <c r="AX19" i="169"/>
  <c r="AW19" i="169"/>
  <c r="AV19" i="169"/>
  <c r="AU19" i="169"/>
  <c r="AT19" i="169"/>
  <c r="AS19" i="169"/>
  <c r="AR19" i="169"/>
  <c r="AQ19" i="169"/>
  <c r="AP19" i="169"/>
  <c r="AO19" i="169"/>
  <c r="AN19" i="169"/>
  <c r="AM19" i="169"/>
  <c r="AL19" i="169"/>
  <c r="AK19" i="169"/>
  <c r="AJ19" i="169"/>
  <c r="AI19" i="169"/>
  <c r="AH19" i="169"/>
  <c r="AG19" i="169"/>
  <c r="AF19" i="169"/>
  <c r="AE19" i="169"/>
  <c r="AD19" i="169"/>
  <c r="AC19" i="169"/>
  <c r="AB19" i="169"/>
  <c r="AA19" i="169"/>
  <c r="Z19" i="169"/>
  <c r="Y19" i="169"/>
  <c r="X19" i="169"/>
  <c r="W19" i="169"/>
  <c r="V19" i="169"/>
  <c r="U19" i="169"/>
  <c r="T19" i="169"/>
  <c r="S19" i="169"/>
  <c r="R19" i="169"/>
  <c r="Q19" i="169"/>
  <c r="P19" i="169"/>
  <c r="O19" i="169"/>
  <c r="N19" i="169"/>
  <c r="M19" i="169"/>
  <c r="L19" i="169"/>
  <c r="K19" i="169"/>
  <c r="J19" i="169"/>
  <c r="I19" i="169"/>
  <c r="H19" i="169"/>
  <c r="G19" i="169"/>
  <c r="F19" i="169"/>
  <c r="E19" i="169"/>
  <c r="D19" i="169"/>
  <c r="C19" i="169"/>
  <c r="B19" i="169"/>
  <c r="BD17" i="169"/>
  <c r="BC17" i="169"/>
  <c r="BB17" i="169"/>
  <c r="BA17" i="169"/>
  <c r="AZ17" i="169"/>
  <c r="AY17" i="169"/>
  <c r="AX17" i="169"/>
  <c r="AW17" i="169"/>
  <c r="AV17" i="169"/>
  <c r="AU17" i="169"/>
  <c r="AT17" i="169"/>
  <c r="AS17" i="169"/>
  <c r="AR17" i="169"/>
  <c r="AQ17" i="169"/>
  <c r="AP17" i="169"/>
  <c r="AO17" i="169"/>
  <c r="AN17" i="169"/>
  <c r="AM17" i="169"/>
  <c r="AL17" i="169"/>
  <c r="AK17" i="169"/>
  <c r="AJ17" i="169"/>
  <c r="AI17" i="169"/>
  <c r="AH17" i="169"/>
  <c r="AG17" i="169"/>
  <c r="AF17" i="169"/>
  <c r="AE17" i="169"/>
  <c r="AD17" i="169"/>
  <c r="AC17" i="169"/>
  <c r="AB17" i="169"/>
  <c r="AA17" i="169"/>
  <c r="Z17" i="169"/>
  <c r="Y17" i="169"/>
  <c r="X17" i="169"/>
  <c r="W17" i="169"/>
  <c r="V17" i="169"/>
  <c r="U17" i="169"/>
  <c r="T17" i="169"/>
  <c r="S17" i="169"/>
  <c r="R17" i="169"/>
  <c r="Q17" i="169"/>
  <c r="P17" i="169"/>
  <c r="O17" i="169"/>
  <c r="N17" i="169"/>
  <c r="M17" i="169"/>
  <c r="L17" i="169"/>
  <c r="K17" i="169"/>
  <c r="J17" i="169"/>
  <c r="I17" i="169"/>
  <c r="H17" i="169"/>
  <c r="G17" i="169"/>
  <c r="F17" i="169"/>
  <c r="E17" i="169"/>
  <c r="D17" i="169"/>
  <c r="C17" i="169"/>
  <c r="B17" i="169"/>
  <c r="BD16" i="169"/>
  <c r="BC16" i="169"/>
  <c r="BB16" i="169"/>
  <c r="BA16" i="169"/>
  <c r="AZ16" i="169"/>
  <c r="AY16" i="169"/>
  <c r="AX16" i="169"/>
  <c r="AW16" i="169"/>
  <c r="AV16" i="169"/>
  <c r="AU16" i="169"/>
  <c r="AT16" i="169"/>
  <c r="AS16" i="169"/>
  <c r="AR16" i="169"/>
  <c r="AQ16" i="169"/>
  <c r="AP16" i="169"/>
  <c r="AO16" i="169"/>
  <c r="AN16" i="169"/>
  <c r="AM16" i="169"/>
  <c r="AL16" i="169"/>
  <c r="AK16" i="169"/>
  <c r="AJ16" i="169"/>
  <c r="AI16" i="169"/>
  <c r="AH16" i="169"/>
  <c r="AG16" i="169"/>
  <c r="AF16" i="169"/>
  <c r="AE16" i="169"/>
  <c r="AD16" i="169"/>
  <c r="AC16" i="169"/>
  <c r="AB16" i="169"/>
  <c r="AA16" i="169"/>
  <c r="Z16" i="169"/>
  <c r="Y16" i="169"/>
  <c r="X16" i="169"/>
  <c r="W16" i="169"/>
  <c r="V16" i="169"/>
  <c r="U16" i="169"/>
  <c r="T16" i="169"/>
  <c r="S16" i="169"/>
  <c r="R16" i="169"/>
  <c r="Q16" i="169"/>
  <c r="P16" i="169"/>
  <c r="O16" i="169"/>
  <c r="N16" i="169"/>
  <c r="M16" i="169"/>
  <c r="L16" i="169"/>
  <c r="K16" i="169"/>
  <c r="J16" i="169"/>
  <c r="I16" i="169"/>
  <c r="H16" i="169"/>
  <c r="G16" i="169"/>
  <c r="F16" i="169"/>
  <c r="E16" i="169"/>
  <c r="D16" i="169"/>
  <c r="C16" i="169"/>
  <c r="B16" i="169"/>
  <c r="BD14" i="169"/>
  <c r="BC14" i="169"/>
  <c r="BB14" i="169"/>
  <c r="BA14" i="169"/>
  <c r="AZ14" i="169"/>
  <c r="AY14" i="169"/>
  <c r="AX14" i="169"/>
  <c r="AW14" i="169"/>
  <c r="AV14" i="169"/>
  <c r="AU14" i="169"/>
  <c r="AT14" i="169"/>
  <c r="AS14" i="169"/>
  <c r="AR14" i="169"/>
  <c r="AQ14" i="169"/>
  <c r="AP14" i="169"/>
  <c r="AO14" i="169"/>
  <c r="AN14" i="169"/>
  <c r="AM14" i="169"/>
  <c r="AL14" i="169"/>
  <c r="AK14" i="169"/>
  <c r="AJ14" i="169"/>
  <c r="AI14" i="169"/>
  <c r="AH14" i="169"/>
  <c r="AG14" i="169"/>
  <c r="AF14" i="169"/>
  <c r="AE14" i="169"/>
  <c r="AD14" i="169"/>
  <c r="AC14" i="169"/>
  <c r="AB14" i="169"/>
  <c r="AA14" i="169"/>
  <c r="Z14" i="169"/>
  <c r="Y14" i="169"/>
  <c r="X14" i="169"/>
  <c r="W14" i="169"/>
  <c r="V14" i="169"/>
  <c r="U14" i="169"/>
  <c r="T14" i="169"/>
  <c r="S14" i="169"/>
  <c r="R14" i="169"/>
  <c r="Q14" i="169"/>
  <c r="P14" i="169"/>
  <c r="O14" i="169"/>
  <c r="N14" i="169"/>
  <c r="M14" i="169"/>
  <c r="L14" i="169"/>
  <c r="K14" i="169"/>
  <c r="J14" i="169"/>
  <c r="I14" i="169"/>
  <c r="H14" i="169"/>
  <c r="G14" i="169"/>
  <c r="F14" i="169"/>
  <c r="E14" i="169"/>
  <c r="D14" i="169"/>
  <c r="C14" i="169"/>
  <c r="B14" i="169"/>
  <c r="BD13" i="169"/>
  <c r="BC13" i="169"/>
  <c r="BB13" i="169"/>
  <c r="BA13" i="169"/>
  <c r="AZ13" i="169"/>
  <c r="AY13" i="169"/>
  <c r="AX13" i="169"/>
  <c r="AW13" i="169"/>
  <c r="AV13" i="169"/>
  <c r="AU13" i="169"/>
  <c r="AT13" i="169"/>
  <c r="AS13" i="169"/>
  <c r="AR13" i="169"/>
  <c r="AQ13" i="169"/>
  <c r="AP13" i="169"/>
  <c r="AO13" i="169"/>
  <c r="AN13" i="169"/>
  <c r="AM13" i="169"/>
  <c r="AL13" i="169"/>
  <c r="AK13" i="169"/>
  <c r="AJ13" i="169"/>
  <c r="AI13" i="169"/>
  <c r="AH13" i="169"/>
  <c r="AG13" i="169"/>
  <c r="AF13" i="169"/>
  <c r="AE13" i="169"/>
  <c r="AD13" i="169"/>
  <c r="AC13" i="169"/>
  <c r="AB13" i="169"/>
  <c r="AA13" i="169"/>
  <c r="Z13" i="169"/>
  <c r="Y13" i="169"/>
  <c r="X13" i="169"/>
  <c r="W13" i="169"/>
  <c r="V13" i="169"/>
  <c r="U13" i="169"/>
  <c r="T13" i="169"/>
  <c r="S13" i="169"/>
  <c r="R13" i="169"/>
  <c r="Q13" i="169"/>
  <c r="P13" i="169"/>
  <c r="O13" i="169"/>
  <c r="N13" i="169"/>
  <c r="M13" i="169"/>
  <c r="L13" i="169"/>
  <c r="K13" i="169"/>
  <c r="J13" i="169"/>
  <c r="I13" i="169"/>
  <c r="H13" i="169"/>
  <c r="G13" i="169"/>
  <c r="F13" i="169"/>
  <c r="E13" i="169"/>
  <c r="D13" i="169"/>
  <c r="C13" i="169"/>
  <c r="B13" i="169"/>
  <c r="BD11" i="169"/>
  <c r="BC11" i="169"/>
  <c r="BB11" i="169"/>
  <c r="BA11" i="169"/>
  <c r="AZ11" i="169"/>
  <c r="AY11" i="169"/>
  <c r="AX11" i="169"/>
  <c r="AW11" i="169"/>
  <c r="AV11" i="169"/>
  <c r="AU11" i="169"/>
  <c r="AT11" i="169"/>
  <c r="AS11" i="169"/>
  <c r="AR11" i="169"/>
  <c r="AQ11" i="169"/>
  <c r="AP11" i="169"/>
  <c r="AO11" i="169"/>
  <c r="AN11" i="169"/>
  <c r="AM11" i="169"/>
  <c r="AL11" i="169"/>
  <c r="AK11" i="169"/>
  <c r="AJ11" i="169"/>
  <c r="AI11" i="169"/>
  <c r="AH11" i="169"/>
  <c r="AG11" i="169"/>
  <c r="AF11" i="169"/>
  <c r="AE11" i="169"/>
  <c r="AD11" i="169"/>
  <c r="AC11" i="169"/>
  <c r="AB11" i="169"/>
  <c r="AA11" i="169"/>
  <c r="Z11" i="169"/>
  <c r="Y11" i="169"/>
  <c r="X11" i="169"/>
  <c r="W11" i="169"/>
  <c r="V11" i="169"/>
  <c r="U11" i="169"/>
  <c r="T11" i="169"/>
  <c r="S11" i="169"/>
  <c r="R11" i="169"/>
  <c r="Q11" i="169"/>
  <c r="P11" i="169"/>
  <c r="O11" i="169"/>
  <c r="N11" i="169"/>
  <c r="M11" i="169"/>
  <c r="L11" i="169"/>
  <c r="K11" i="169"/>
  <c r="J11" i="169"/>
  <c r="I11" i="169"/>
  <c r="H11" i="169"/>
  <c r="G11" i="169"/>
  <c r="F11" i="169"/>
  <c r="E11" i="169"/>
  <c r="D11" i="169"/>
  <c r="C11" i="169"/>
  <c r="B11" i="169"/>
  <c r="BD10" i="169"/>
  <c r="BC10" i="169"/>
  <c r="BB10" i="169"/>
  <c r="BA10" i="169"/>
  <c r="AZ10" i="169"/>
  <c r="AY10" i="169"/>
  <c r="AX10" i="169"/>
  <c r="AW10" i="169"/>
  <c r="AV10" i="169"/>
  <c r="AU10" i="169"/>
  <c r="AT10" i="169"/>
  <c r="AS10" i="169"/>
  <c r="AR10" i="169"/>
  <c r="AQ10" i="169"/>
  <c r="AP10" i="169"/>
  <c r="AO10" i="169"/>
  <c r="AN10" i="169"/>
  <c r="AM10" i="169"/>
  <c r="AL10" i="169"/>
  <c r="AK10" i="169"/>
  <c r="AJ10" i="169"/>
  <c r="AI10" i="169"/>
  <c r="AH10" i="169"/>
  <c r="AG10" i="169"/>
  <c r="AF10" i="169"/>
  <c r="AE10" i="169"/>
  <c r="AD10" i="169"/>
  <c r="AC10" i="169"/>
  <c r="AB10" i="169"/>
  <c r="AA10" i="169"/>
  <c r="Z10" i="169"/>
  <c r="Y10" i="169"/>
  <c r="X10" i="169"/>
  <c r="W10" i="169"/>
  <c r="V10" i="169"/>
  <c r="U10" i="169"/>
  <c r="T10" i="169"/>
  <c r="S10" i="169"/>
  <c r="R10" i="169"/>
  <c r="Q10" i="169"/>
  <c r="P10" i="169"/>
  <c r="O10" i="169"/>
  <c r="N10" i="169"/>
  <c r="M10" i="169"/>
  <c r="L10" i="169"/>
  <c r="K10" i="169"/>
  <c r="J10" i="169"/>
  <c r="I10" i="169"/>
  <c r="H10" i="169"/>
  <c r="G10" i="169"/>
  <c r="F10" i="169"/>
  <c r="E10" i="169"/>
  <c r="D10" i="169"/>
  <c r="C10" i="169"/>
  <c r="B10" i="169"/>
  <c r="BD8" i="169"/>
  <c r="BC8" i="169"/>
  <c r="BB8" i="169"/>
  <c r="BA8" i="169"/>
  <c r="AZ8" i="169"/>
  <c r="AY8" i="169"/>
  <c r="AX8" i="169"/>
  <c r="AW8" i="169"/>
  <c r="AV8" i="169"/>
  <c r="AU8" i="169"/>
  <c r="AT8" i="169"/>
  <c r="AS8" i="169"/>
  <c r="AR8" i="169"/>
  <c r="AQ8" i="169"/>
  <c r="AP8" i="169"/>
  <c r="AO8" i="169"/>
  <c r="AN8" i="169"/>
  <c r="AM8" i="169"/>
  <c r="AL8" i="169"/>
  <c r="AK8" i="169"/>
  <c r="AJ8" i="169"/>
  <c r="AI8" i="169"/>
  <c r="AH8" i="169"/>
  <c r="AG8" i="169"/>
  <c r="AF8" i="169"/>
  <c r="AE8" i="169"/>
  <c r="AD8" i="169"/>
  <c r="AC8" i="169"/>
  <c r="AB8" i="169"/>
  <c r="AA8" i="169"/>
  <c r="Z8" i="169"/>
  <c r="Y8" i="169"/>
  <c r="X8" i="169"/>
  <c r="W8" i="169"/>
  <c r="V8" i="169"/>
  <c r="U8" i="169"/>
  <c r="T8" i="169"/>
  <c r="S8" i="169"/>
  <c r="R8" i="169"/>
  <c r="Q8" i="169"/>
  <c r="P8" i="169"/>
  <c r="O8" i="169"/>
  <c r="N8" i="169"/>
  <c r="M8" i="169"/>
  <c r="L8" i="169"/>
  <c r="K8" i="169"/>
  <c r="J8" i="169"/>
  <c r="I8" i="169"/>
  <c r="H8" i="169"/>
  <c r="G8" i="169"/>
  <c r="F8" i="169"/>
  <c r="E8" i="169"/>
  <c r="D8" i="169"/>
  <c r="C8" i="169"/>
  <c r="B8" i="169"/>
  <c r="BD7" i="169"/>
  <c r="BC7" i="169"/>
  <c r="BB7" i="169"/>
  <c r="BA7" i="169"/>
  <c r="AZ7" i="169"/>
  <c r="AY7" i="169"/>
  <c r="AX7" i="169"/>
  <c r="AW7" i="169"/>
  <c r="AV7" i="169"/>
  <c r="AU7" i="169"/>
  <c r="AT7" i="169"/>
  <c r="AS7" i="169"/>
  <c r="AR7" i="169"/>
  <c r="AQ7" i="169"/>
  <c r="AP7" i="169"/>
  <c r="AO7" i="169"/>
  <c r="AN7" i="169"/>
  <c r="AM7" i="169"/>
  <c r="AL7" i="169"/>
  <c r="AK7" i="169"/>
  <c r="AJ7" i="169"/>
  <c r="AI7" i="169"/>
  <c r="AH7" i="169"/>
  <c r="AG7" i="169"/>
  <c r="AF7" i="169"/>
  <c r="AE7" i="169"/>
  <c r="AD7" i="169"/>
  <c r="AC7" i="169"/>
  <c r="AB7" i="169"/>
  <c r="AA7" i="169"/>
  <c r="Z7" i="169"/>
  <c r="Y7" i="169"/>
  <c r="X7" i="169"/>
  <c r="W7" i="169"/>
  <c r="V7" i="169"/>
  <c r="U7" i="169"/>
  <c r="T7" i="169"/>
  <c r="S7" i="169"/>
  <c r="R7" i="169"/>
  <c r="Q7" i="169"/>
  <c r="P7" i="169"/>
  <c r="O7" i="169"/>
  <c r="N7" i="169"/>
  <c r="M7" i="169"/>
  <c r="L7" i="169"/>
  <c r="K7" i="169"/>
  <c r="J7" i="169"/>
  <c r="I7" i="169"/>
  <c r="H7" i="169"/>
  <c r="G7" i="169"/>
  <c r="F7" i="169"/>
  <c r="E7" i="169"/>
  <c r="D7" i="169"/>
  <c r="C7" i="169"/>
  <c r="B7" i="169"/>
  <c r="BD5" i="169"/>
  <c r="BC5" i="169"/>
  <c r="BB5" i="169"/>
  <c r="BA5" i="169"/>
  <c r="AZ5" i="169"/>
  <c r="AY5" i="169"/>
  <c r="AX5" i="169"/>
  <c r="AW5" i="169"/>
  <c r="AV5" i="169"/>
  <c r="AU5" i="169"/>
  <c r="AT5" i="169"/>
  <c r="AS5" i="169"/>
  <c r="AR5" i="169"/>
  <c r="AQ5" i="169"/>
  <c r="AP5" i="169"/>
  <c r="AO5" i="169"/>
  <c r="AN5" i="169"/>
  <c r="AM5" i="169"/>
  <c r="AL5" i="169"/>
  <c r="AK5" i="169"/>
  <c r="AJ5" i="169"/>
  <c r="AI5" i="169"/>
  <c r="AH5" i="169"/>
  <c r="AG5" i="169"/>
  <c r="AF5" i="169"/>
  <c r="AE5" i="169"/>
  <c r="AD5" i="169"/>
  <c r="AC5" i="169"/>
  <c r="AB5" i="169"/>
  <c r="AA5" i="169"/>
  <c r="Z5" i="169"/>
  <c r="Y5" i="169"/>
  <c r="X5" i="169"/>
  <c r="W5" i="169"/>
  <c r="V5" i="169"/>
  <c r="U5" i="169"/>
  <c r="T5" i="169"/>
  <c r="S5" i="169"/>
  <c r="R5" i="169"/>
  <c r="Q5" i="169"/>
  <c r="P5" i="169"/>
  <c r="O5" i="169"/>
  <c r="N5" i="169"/>
  <c r="M5" i="169"/>
  <c r="L5" i="169"/>
  <c r="K5" i="169"/>
  <c r="J5" i="169"/>
  <c r="I5" i="169"/>
  <c r="H5" i="169"/>
  <c r="G5" i="169"/>
  <c r="F5" i="169"/>
  <c r="E5" i="169"/>
  <c r="D5" i="169"/>
  <c r="C5" i="169"/>
  <c r="B5" i="169"/>
  <c r="BD4" i="169"/>
  <c r="BC4" i="169"/>
  <c r="BB4" i="169"/>
  <c r="BA4" i="169"/>
  <c r="AZ4" i="169"/>
  <c r="AY4" i="169"/>
  <c r="AX4" i="169"/>
  <c r="AW4" i="169"/>
  <c r="AV4" i="169"/>
  <c r="AU4" i="169"/>
  <c r="AT4" i="169"/>
  <c r="AS4" i="169"/>
  <c r="AR4" i="169"/>
  <c r="AQ4" i="169"/>
  <c r="AP4" i="169"/>
  <c r="AO4" i="169"/>
  <c r="AN4" i="169"/>
  <c r="AM4" i="169"/>
  <c r="AL4" i="169"/>
  <c r="AK4" i="169"/>
  <c r="AJ4" i="169"/>
  <c r="AI4" i="169"/>
  <c r="AH4" i="169"/>
  <c r="AG4" i="169"/>
  <c r="AF4" i="169"/>
  <c r="AE4" i="169"/>
  <c r="AD4" i="169"/>
  <c r="AC4" i="169"/>
  <c r="AB4" i="169"/>
  <c r="AA4" i="169"/>
  <c r="Z4" i="169"/>
  <c r="Y4" i="169"/>
  <c r="X4" i="169"/>
  <c r="W4" i="169"/>
  <c r="V4" i="169"/>
  <c r="U4" i="169"/>
  <c r="T4" i="169"/>
  <c r="S4" i="169"/>
  <c r="R4" i="169"/>
  <c r="Q4" i="169"/>
  <c r="P4" i="169"/>
  <c r="O4" i="169"/>
  <c r="N4" i="169"/>
  <c r="M4" i="169"/>
  <c r="L4" i="169"/>
  <c r="K4" i="169"/>
  <c r="J4" i="169"/>
  <c r="I4" i="169"/>
  <c r="H4" i="169"/>
  <c r="G4" i="169"/>
  <c r="F4" i="169"/>
  <c r="E4" i="169"/>
  <c r="D4" i="169"/>
  <c r="C4" i="169"/>
  <c r="B4" i="169"/>
  <c r="BD20" i="168"/>
  <c r="BC20" i="168"/>
  <c r="BB20" i="168"/>
  <c r="BA20" i="168"/>
  <c r="AZ20" i="168"/>
  <c r="AY20" i="168"/>
  <c r="AX20" i="168"/>
  <c r="AW20" i="168"/>
  <c r="AV20" i="168"/>
  <c r="AU20" i="168"/>
  <c r="AT20" i="168"/>
  <c r="AS20" i="168"/>
  <c r="AR20" i="168"/>
  <c r="AQ20" i="168"/>
  <c r="AP20" i="168"/>
  <c r="AO20" i="168"/>
  <c r="AN20" i="168"/>
  <c r="AM20" i="168"/>
  <c r="AL20" i="168"/>
  <c r="AK20" i="168"/>
  <c r="AJ20" i="168"/>
  <c r="AI20" i="168"/>
  <c r="AH20" i="168"/>
  <c r="AG20" i="168"/>
  <c r="AF20" i="168"/>
  <c r="AE20" i="168"/>
  <c r="AD20" i="168"/>
  <c r="AC20" i="168"/>
  <c r="AB20" i="168"/>
  <c r="AA20" i="168"/>
  <c r="Z20" i="168"/>
  <c r="Y20" i="168"/>
  <c r="X20" i="168"/>
  <c r="W20" i="168"/>
  <c r="V20" i="168"/>
  <c r="U20" i="168"/>
  <c r="T20" i="168"/>
  <c r="S20" i="168"/>
  <c r="R20" i="168"/>
  <c r="Q20" i="168"/>
  <c r="P20" i="168"/>
  <c r="O20" i="168"/>
  <c r="N20" i="168"/>
  <c r="M20" i="168"/>
  <c r="L20" i="168"/>
  <c r="K20" i="168"/>
  <c r="J20" i="168"/>
  <c r="I20" i="168"/>
  <c r="H20" i="168"/>
  <c r="G20" i="168"/>
  <c r="F20" i="168"/>
  <c r="E20" i="168"/>
  <c r="D20" i="168"/>
  <c r="C20" i="168"/>
  <c r="B20" i="168"/>
  <c r="BD18" i="168"/>
  <c r="BC18" i="168"/>
  <c r="BB18" i="168"/>
  <c r="BA18" i="168"/>
  <c r="AZ18" i="168"/>
  <c r="AY18" i="168"/>
  <c r="AX18" i="168"/>
  <c r="AW18" i="168"/>
  <c r="AV18" i="168"/>
  <c r="AU18" i="168"/>
  <c r="AT18" i="168"/>
  <c r="AS18" i="168"/>
  <c r="AR18" i="168"/>
  <c r="AQ18" i="168"/>
  <c r="AP18" i="168"/>
  <c r="AO18" i="168"/>
  <c r="AN18" i="168"/>
  <c r="AM18" i="168"/>
  <c r="AL18" i="168"/>
  <c r="AK18" i="168"/>
  <c r="AJ18" i="168"/>
  <c r="AI18" i="168"/>
  <c r="AH18" i="168"/>
  <c r="AG18" i="168"/>
  <c r="AF18" i="168"/>
  <c r="AE18" i="168"/>
  <c r="AD18" i="168"/>
  <c r="AC18" i="168"/>
  <c r="AB18" i="168"/>
  <c r="AA18" i="168"/>
  <c r="Z18" i="168"/>
  <c r="Y18" i="168"/>
  <c r="X18" i="168"/>
  <c r="W18" i="168"/>
  <c r="V18" i="168"/>
  <c r="U18" i="168"/>
  <c r="T18" i="168"/>
  <c r="S18" i="168"/>
  <c r="R18" i="168"/>
  <c r="Q18" i="168"/>
  <c r="P18" i="168"/>
  <c r="O18" i="168"/>
  <c r="N18" i="168"/>
  <c r="M18" i="168"/>
  <c r="L18" i="168"/>
  <c r="K18" i="168"/>
  <c r="J18" i="168"/>
  <c r="I18" i="168"/>
  <c r="H18" i="168"/>
  <c r="G18" i="168"/>
  <c r="F18" i="168"/>
  <c r="E18" i="168"/>
  <c r="D18" i="168"/>
  <c r="C18" i="168"/>
  <c r="B18" i="168"/>
  <c r="BD16" i="168"/>
  <c r="BC16" i="168"/>
  <c r="BB16" i="168"/>
  <c r="BA16" i="168"/>
  <c r="AZ16" i="168"/>
  <c r="AY16" i="168"/>
  <c r="AX16" i="168"/>
  <c r="AW16" i="168"/>
  <c r="AV16" i="168"/>
  <c r="AU16" i="168"/>
  <c r="AT16" i="168"/>
  <c r="AS16" i="168"/>
  <c r="AR16" i="168"/>
  <c r="AQ16" i="168"/>
  <c r="AP16" i="168"/>
  <c r="AO16" i="168"/>
  <c r="AN16" i="168"/>
  <c r="AM16" i="168"/>
  <c r="AL16" i="168"/>
  <c r="AK16" i="168"/>
  <c r="AJ16" i="168"/>
  <c r="AI16" i="168"/>
  <c r="AH16" i="168"/>
  <c r="AG16" i="168"/>
  <c r="AF16" i="168"/>
  <c r="AE16" i="168"/>
  <c r="AD16" i="168"/>
  <c r="AC16" i="168"/>
  <c r="AB16" i="168"/>
  <c r="AA16" i="168"/>
  <c r="Z16" i="168"/>
  <c r="Y16" i="168"/>
  <c r="X16" i="168"/>
  <c r="W16" i="168"/>
  <c r="V16" i="168"/>
  <c r="U16" i="168"/>
  <c r="T16" i="168"/>
  <c r="S16" i="168"/>
  <c r="R16" i="168"/>
  <c r="Q16" i="168"/>
  <c r="P16" i="168"/>
  <c r="O16" i="168"/>
  <c r="N16" i="168"/>
  <c r="M16" i="168"/>
  <c r="L16" i="168"/>
  <c r="K16" i="168"/>
  <c r="J16" i="168"/>
  <c r="I16" i="168"/>
  <c r="H16" i="168"/>
  <c r="G16" i="168"/>
  <c r="F16" i="168"/>
  <c r="E16" i="168"/>
  <c r="D16" i="168"/>
  <c r="C16" i="168"/>
  <c r="B16" i="168"/>
  <c r="BD15" i="168"/>
  <c r="BC15" i="168"/>
  <c r="BB15" i="168"/>
  <c r="BA15" i="168"/>
  <c r="AZ15" i="168"/>
  <c r="AY15" i="168"/>
  <c r="AX15" i="168"/>
  <c r="AW15" i="168"/>
  <c r="AV15" i="168"/>
  <c r="AU15" i="168"/>
  <c r="AT15" i="168"/>
  <c r="AS15" i="168"/>
  <c r="AR15" i="168"/>
  <c r="AQ15" i="168"/>
  <c r="AP15" i="168"/>
  <c r="AO15" i="168"/>
  <c r="AN15" i="168"/>
  <c r="AM15" i="168"/>
  <c r="AL15" i="168"/>
  <c r="AK15" i="168"/>
  <c r="AJ15" i="168"/>
  <c r="AI15" i="168"/>
  <c r="AH15" i="168"/>
  <c r="AG15" i="168"/>
  <c r="AF15" i="168"/>
  <c r="AE15" i="168"/>
  <c r="AD15" i="168"/>
  <c r="AC15" i="168"/>
  <c r="AB15" i="168"/>
  <c r="AA15" i="168"/>
  <c r="Z15" i="168"/>
  <c r="Y15" i="168"/>
  <c r="X15" i="168"/>
  <c r="W15" i="168"/>
  <c r="V15" i="168"/>
  <c r="U15" i="168"/>
  <c r="T15" i="168"/>
  <c r="S15" i="168"/>
  <c r="R15" i="168"/>
  <c r="Q15" i="168"/>
  <c r="P15" i="168"/>
  <c r="O15" i="168"/>
  <c r="N15" i="168"/>
  <c r="M15" i="168"/>
  <c r="L15" i="168"/>
  <c r="K15" i="168"/>
  <c r="J15" i="168"/>
  <c r="I15" i="168"/>
  <c r="H15" i="168"/>
  <c r="G15" i="168"/>
  <c r="F15" i="168"/>
  <c r="E15" i="168"/>
  <c r="D15" i="168"/>
  <c r="C15" i="168"/>
  <c r="B15" i="168"/>
  <c r="BD13" i="168"/>
  <c r="BC13" i="168"/>
  <c r="BB13" i="168"/>
  <c r="BA13" i="168"/>
  <c r="AZ13" i="168"/>
  <c r="AY13" i="168"/>
  <c r="AX13" i="168"/>
  <c r="AW13" i="168"/>
  <c r="AV13" i="168"/>
  <c r="AU13" i="168"/>
  <c r="AT13" i="168"/>
  <c r="AS13" i="168"/>
  <c r="AR13" i="168"/>
  <c r="AQ13" i="168"/>
  <c r="AP13" i="168"/>
  <c r="AO13" i="168"/>
  <c r="AN13" i="168"/>
  <c r="AM13" i="168"/>
  <c r="AL13" i="168"/>
  <c r="AK13" i="168"/>
  <c r="AJ13" i="168"/>
  <c r="AI13" i="168"/>
  <c r="AH13" i="168"/>
  <c r="AG13" i="168"/>
  <c r="AF13" i="168"/>
  <c r="AE13" i="168"/>
  <c r="AD13" i="168"/>
  <c r="AC13" i="168"/>
  <c r="AB13" i="168"/>
  <c r="AA13" i="168"/>
  <c r="Z13" i="168"/>
  <c r="Y13" i="168"/>
  <c r="X13" i="168"/>
  <c r="W13" i="168"/>
  <c r="V13" i="168"/>
  <c r="U13" i="168"/>
  <c r="T13" i="168"/>
  <c r="S13" i="168"/>
  <c r="R13" i="168"/>
  <c r="Q13" i="168"/>
  <c r="P13" i="168"/>
  <c r="O13" i="168"/>
  <c r="N13" i="168"/>
  <c r="M13" i="168"/>
  <c r="L13" i="168"/>
  <c r="K13" i="168"/>
  <c r="J13" i="168"/>
  <c r="I13" i="168"/>
  <c r="H13" i="168"/>
  <c r="G13" i="168"/>
  <c r="F13" i="168"/>
  <c r="E13" i="168"/>
  <c r="D13" i="168"/>
  <c r="C13" i="168"/>
  <c r="B13" i="168"/>
  <c r="BD12" i="168"/>
  <c r="BC12" i="168"/>
  <c r="BB12" i="168"/>
  <c r="BA12" i="168"/>
  <c r="AZ12" i="168"/>
  <c r="AY12" i="168"/>
  <c r="AX12" i="168"/>
  <c r="AW12" i="168"/>
  <c r="AV12" i="168"/>
  <c r="AU12" i="168"/>
  <c r="AT12" i="168"/>
  <c r="AS12" i="168"/>
  <c r="AR12" i="168"/>
  <c r="AQ12" i="168"/>
  <c r="AP12" i="168"/>
  <c r="AO12" i="168"/>
  <c r="AN12" i="168"/>
  <c r="AM12" i="168"/>
  <c r="AL12" i="168"/>
  <c r="AK12" i="168"/>
  <c r="AJ12" i="168"/>
  <c r="AI12" i="168"/>
  <c r="AH12" i="168"/>
  <c r="AG12" i="168"/>
  <c r="AF12" i="168"/>
  <c r="AE12" i="168"/>
  <c r="AD12" i="168"/>
  <c r="AC12" i="168"/>
  <c r="AB12" i="168"/>
  <c r="AA12" i="168"/>
  <c r="Z12" i="168"/>
  <c r="Y12" i="168"/>
  <c r="X12" i="168"/>
  <c r="W12" i="168"/>
  <c r="V12" i="168"/>
  <c r="U12" i="168"/>
  <c r="T12" i="168"/>
  <c r="S12" i="168"/>
  <c r="R12" i="168"/>
  <c r="Q12" i="168"/>
  <c r="P12" i="168"/>
  <c r="O12" i="168"/>
  <c r="N12" i="168"/>
  <c r="M12" i="168"/>
  <c r="L12" i="168"/>
  <c r="K12" i="168"/>
  <c r="J12" i="168"/>
  <c r="I12" i="168"/>
  <c r="H12" i="168"/>
  <c r="G12" i="168"/>
  <c r="F12" i="168"/>
  <c r="E12" i="168"/>
  <c r="D12" i="168"/>
  <c r="C12" i="168"/>
  <c r="B12" i="168"/>
  <c r="BD10" i="168"/>
  <c r="BC10" i="168"/>
  <c r="BB10" i="168"/>
  <c r="BA10" i="168"/>
  <c r="AZ10" i="168"/>
  <c r="AY10" i="168"/>
  <c r="AX10" i="168"/>
  <c r="AW10" i="168"/>
  <c r="AV10" i="168"/>
  <c r="AU10" i="168"/>
  <c r="AT10" i="168"/>
  <c r="AS10" i="168"/>
  <c r="AR10" i="168"/>
  <c r="AQ10" i="168"/>
  <c r="AP10" i="168"/>
  <c r="AO10" i="168"/>
  <c r="AN10" i="168"/>
  <c r="AM10" i="168"/>
  <c r="AL10" i="168"/>
  <c r="AK10" i="168"/>
  <c r="AJ10" i="168"/>
  <c r="AI10" i="168"/>
  <c r="AH10" i="168"/>
  <c r="AG10" i="168"/>
  <c r="AF10" i="168"/>
  <c r="AE10" i="168"/>
  <c r="AD10" i="168"/>
  <c r="AC10" i="168"/>
  <c r="AB10" i="168"/>
  <c r="AA10" i="168"/>
  <c r="Z10" i="168"/>
  <c r="Y10" i="168"/>
  <c r="X10" i="168"/>
  <c r="W10" i="168"/>
  <c r="V10" i="168"/>
  <c r="U10" i="168"/>
  <c r="T10" i="168"/>
  <c r="S10" i="168"/>
  <c r="R10" i="168"/>
  <c r="Q10" i="168"/>
  <c r="P10" i="168"/>
  <c r="O10" i="168"/>
  <c r="N10" i="168"/>
  <c r="M10" i="168"/>
  <c r="L10" i="168"/>
  <c r="K10" i="168"/>
  <c r="J10" i="168"/>
  <c r="I10" i="168"/>
  <c r="H10" i="168"/>
  <c r="G10" i="168"/>
  <c r="F10" i="168"/>
  <c r="E10" i="168"/>
  <c r="D10" i="168"/>
  <c r="C10" i="168"/>
  <c r="B10" i="168"/>
  <c r="BD9" i="168"/>
  <c r="BC9" i="168"/>
  <c r="BB9" i="168"/>
  <c r="BA9" i="168"/>
  <c r="AZ9" i="168"/>
  <c r="AY9" i="168"/>
  <c r="AX9" i="168"/>
  <c r="AW9" i="168"/>
  <c r="AV9" i="168"/>
  <c r="AU9" i="168"/>
  <c r="AT9" i="168"/>
  <c r="AS9" i="168"/>
  <c r="AR9" i="168"/>
  <c r="AQ9" i="168"/>
  <c r="AP9" i="168"/>
  <c r="AO9" i="168"/>
  <c r="AN9" i="168"/>
  <c r="AM9" i="168"/>
  <c r="AL9" i="168"/>
  <c r="AK9" i="168"/>
  <c r="AJ9" i="168"/>
  <c r="AI9" i="168"/>
  <c r="AH9" i="168"/>
  <c r="AG9" i="168"/>
  <c r="AF9" i="168"/>
  <c r="AE9" i="168"/>
  <c r="AD9" i="168"/>
  <c r="AC9" i="168"/>
  <c r="AB9" i="168"/>
  <c r="AA9" i="168"/>
  <c r="Z9" i="168"/>
  <c r="Y9" i="168"/>
  <c r="X9" i="168"/>
  <c r="W9" i="168"/>
  <c r="V9" i="168"/>
  <c r="U9" i="168"/>
  <c r="T9" i="168"/>
  <c r="S9" i="168"/>
  <c r="R9" i="168"/>
  <c r="Q9" i="168"/>
  <c r="P9" i="168"/>
  <c r="O9" i="168"/>
  <c r="N9" i="168"/>
  <c r="M9" i="168"/>
  <c r="L9" i="168"/>
  <c r="K9" i="168"/>
  <c r="J9" i="168"/>
  <c r="I9" i="168"/>
  <c r="H9" i="168"/>
  <c r="G9" i="168"/>
  <c r="F9" i="168"/>
  <c r="E9" i="168"/>
  <c r="D9" i="168"/>
  <c r="C9" i="168"/>
  <c r="B9" i="168"/>
  <c r="BD7" i="168"/>
  <c r="BC7" i="168"/>
  <c r="BB7" i="168"/>
  <c r="BA7" i="168"/>
  <c r="AZ7" i="168"/>
  <c r="AY7" i="168"/>
  <c r="AX7" i="168"/>
  <c r="AW7" i="168"/>
  <c r="AV7" i="168"/>
  <c r="AU7" i="168"/>
  <c r="AT7" i="168"/>
  <c r="AS7" i="168"/>
  <c r="AR7" i="168"/>
  <c r="AQ7" i="168"/>
  <c r="AP7" i="168"/>
  <c r="AO7" i="168"/>
  <c r="AN7" i="168"/>
  <c r="AM7" i="168"/>
  <c r="AL7" i="168"/>
  <c r="AK7" i="168"/>
  <c r="AJ7" i="168"/>
  <c r="AI7" i="168"/>
  <c r="AH7" i="168"/>
  <c r="AG7" i="168"/>
  <c r="AF7" i="168"/>
  <c r="AE7" i="168"/>
  <c r="AD7" i="168"/>
  <c r="AC7" i="168"/>
  <c r="AB7" i="168"/>
  <c r="AA7" i="168"/>
  <c r="Z7" i="168"/>
  <c r="Y7" i="168"/>
  <c r="X7" i="168"/>
  <c r="W7" i="168"/>
  <c r="V7" i="168"/>
  <c r="U7" i="168"/>
  <c r="T7" i="168"/>
  <c r="S7" i="168"/>
  <c r="R7" i="168"/>
  <c r="Q7" i="168"/>
  <c r="P7" i="168"/>
  <c r="O7" i="168"/>
  <c r="N7" i="168"/>
  <c r="M7" i="168"/>
  <c r="L7" i="168"/>
  <c r="K7" i="168"/>
  <c r="J7" i="168"/>
  <c r="I7" i="168"/>
  <c r="H7" i="168"/>
  <c r="G7" i="168"/>
  <c r="F7" i="168"/>
  <c r="E7" i="168"/>
  <c r="D7" i="168"/>
  <c r="C7" i="168"/>
  <c r="B7" i="168"/>
  <c r="BD6" i="168"/>
  <c r="BC6" i="168"/>
  <c r="BB6" i="168"/>
  <c r="BA6" i="168"/>
  <c r="AZ6" i="168"/>
  <c r="AY6" i="168"/>
  <c r="AX6" i="168"/>
  <c r="AW6" i="168"/>
  <c r="AV6" i="168"/>
  <c r="AU6" i="168"/>
  <c r="AT6" i="168"/>
  <c r="AS6" i="168"/>
  <c r="AR6" i="168"/>
  <c r="AQ6" i="168"/>
  <c r="AP6" i="168"/>
  <c r="AO6" i="168"/>
  <c r="AN6" i="168"/>
  <c r="AM6" i="168"/>
  <c r="AL6" i="168"/>
  <c r="AK6" i="168"/>
  <c r="AJ6" i="168"/>
  <c r="AI6" i="168"/>
  <c r="AH6" i="168"/>
  <c r="AG6" i="168"/>
  <c r="AF6" i="168"/>
  <c r="AE6" i="168"/>
  <c r="AD6" i="168"/>
  <c r="AC6" i="168"/>
  <c r="AB6" i="168"/>
  <c r="AA6" i="168"/>
  <c r="Z6" i="168"/>
  <c r="Y6" i="168"/>
  <c r="X6" i="168"/>
  <c r="W6" i="168"/>
  <c r="V6" i="168"/>
  <c r="U6" i="168"/>
  <c r="T6" i="168"/>
  <c r="S6" i="168"/>
  <c r="R6" i="168"/>
  <c r="Q6" i="168"/>
  <c r="P6" i="168"/>
  <c r="O6" i="168"/>
  <c r="N6" i="168"/>
  <c r="M6" i="168"/>
  <c r="L6" i="168"/>
  <c r="K6" i="168"/>
  <c r="J6" i="168"/>
  <c r="I6" i="168"/>
  <c r="H6" i="168"/>
  <c r="G6" i="168"/>
  <c r="F6" i="168"/>
  <c r="E6" i="168"/>
  <c r="D6" i="168"/>
  <c r="C6" i="168"/>
  <c r="B6" i="168"/>
  <c r="BD4" i="168"/>
  <c r="BC4" i="168"/>
  <c r="BB4" i="168"/>
  <c r="BA4" i="168"/>
  <c r="AZ4" i="168"/>
  <c r="AY4" i="168"/>
  <c r="AX4" i="168"/>
  <c r="AW4" i="168"/>
  <c r="AV4" i="168"/>
  <c r="AU4" i="168"/>
  <c r="AT4" i="168"/>
  <c r="AS4" i="168"/>
  <c r="AR4" i="168"/>
  <c r="AQ4" i="168"/>
  <c r="AP4" i="168"/>
  <c r="AO4" i="168"/>
  <c r="AN4" i="168"/>
  <c r="AM4" i="168"/>
  <c r="AL4" i="168"/>
  <c r="AK4" i="168"/>
  <c r="AJ4" i="168"/>
  <c r="AI4" i="168"/>
  <c r="AH4" i="168"/>
  <c r="AG4" i="168"/>
  <c r="AF4" i="168"/>
  <c r="AE4" i="168"/>
  <c r="AD4" i="168"/>
  <c r="AC4" i="168"/>
  <c r="AB4" i="168"/>
  <c r="AA4" i="168"/>
  <c r="Z4" i="168"/>
  <c r="Y4" i="168"/>
  <c r="X4" i="168"/>
  <c r="W4" i="168"/>
  <c r="V4" i="168"/>
  <c r="U4" i="168"/>
  <c r="T4" i="168"/>
  <c r="S4" i="168"/>
  <c r="R4" i="168"/>
  <c r="Q4" i="168"/>
  <c r="P4" i="168"/>
  <c r="O4" i="168"/>
  <c r="N4" i="168"/>
  <c r="M4" i="168"/>
  <c r="L4" i="168"/>
  <c r="K4" i="168"/>
  <c r="J4" i="168"/>
  <c r="I4" i="168"/>
  <c r="H4" i="168"/>
  <c r="G4" i="168"/>
  <c r="F4" i="168"/>
  <c r="E4" i="168"/>
  <c r="D4" i="168"/>
  <c r="C4" i="168"/>
  <c r="B4" i="168"/>
  <c r="BD3" i="168"/>
  <c r="BC3" i="168"/>
  <c r="BB3" i="168"/>
  <c r="BA3" i="168"/>
  <c r="AZ3" i="168"/>
  <c r="AY3" i="168"/>
  <c r="AX3" i="168"/>
  <c r="AW3" i="168"/>
  <c r="AV3" i="168"/>
  <c r="AU3" i="168"/>
  <c r="AT3" i="168"/>
  <c r="AS3" i="168"/>
  <c r="AR3" i="168"/>
  <c r="AQ3" i="168"/>
  <c r="AP3" i="168"/>
  <c r="AO3" i="168"/>
  <c r="AN3" i="168"/>
  <c r="AM3" i="168"/>
  <c r="AL3" i="168"/>
  <c r="AK3" i="168"/>
  <c r="AJ3" i="168"/>
  <c r="AI3" i="168"/>
  <c r="AH3" i="168"/>
  <c r="AG3" i="168"/>
  <c r="AF3" i="168"/>
  <c r="AE3" i="168"/>
  <c r="AD3" i="168"/>
  <c r="AC3" i="168"/>
  <c r="AB3" i="168"/>
  <c r="AA3" i="168"/>
  <c r="Z3" i="168"/>
  <c r="Y3" i="168"/>
  <c r="X3" i="168"/>
  <c r="W3" i="168"/>
  <c r="V3" i="168"/>
  <c r="U3" i="168"/>
  <c r="T3" i="168"/>
  <c r="S3" i="168"/>
  <c r="R3" i="168"/>
  <c r="Q3" i="168"/>
  <c r="P3" i="168"/>
  <c r="O3" i="168"/>
  <c r="N3" i="168"/>
  <c r="M3" i="168"/>
  <c r="L3" i="168"/>
  <c r="K3" i="168"/>
  <c r="J3" i="168"/>
  <c r="I3" i="168"/>
  <c r="H3" i="168"/>
  <c r="G3" i="168"/>
  <c r="F3" i="168"/>
  <c r="E3" i="168"/>
  <c r="D3" i="168"/>
  <c r="C3" i="168"/>
  <c r="B3" i="168"/>
  <c r="BD42" i="153"/>
  <c r="BC42" i="153"/>
  <c r="BB42" i="153"/>
  <c r="BA42" i="153"/>
  <c r="AZ42" i="153"/>
  <c r="AY42" i="153"/>
  <c r="AX42" i="153"/>
  <c r="AW42" i="153"/>
  <c r="AV42" i="153"/>
  <c r="AU42" i="153"/>
  <c r="AT42" i="153"/>
  <c r="AS42" i="153"/>
  <c r="AR42" i="153"/>
  <c r="AQ42" i="153"/>
  <c r="AP42" i="153"/>
  <c r="AO42" i="153"/>
  <c r="AN42" i="153"/>
  <c r="AM42" i="153"/>
  <c r="AL42" i="153"/>
  <c r="AK42" i="153"/>
  <c r="AJ42" i="153"/>
  <c r="AI42" i="153"/>
  <c r="AH42" i="153"/>
  <c r="AG42" i="153"/>
  <c r="AF42" i="153"/>
  <c r="AE42" i="153"/>
  <c r="AD42" i="153"/>
  <c r="AC42" i="153"/>
  <c r="AB42" i="153"/>
  <c r="AA42" i="153"/>
  <c r="Z42" i="153"/>
  <c r="Y42" i="153"/>
  <c r="X42" i="153"/>
  <c r="W42" i="153"/>
  <c r="V42" i="153"/>
  <c r="U42" i="153"/>
  <c r="T42" i="153"/>
  <c r="S42" i="153"/>
  <c r="R42" i="153"/>
  <c r="Q42" i="153"/>
  <c r="P42" i="153"/>
  <c r="O42" i="153"/>
  <c r="N42" i="153"/>
  <c r="M42" i="153"/>
  <c r="L42" i="153"/>
  <c r="K42" i="153"/>
  <c r="J42" i="153"/>
  <c r="I42" i="153"/>
  <c r="H42" i="153"/>
  <c r="G42" i="153"/>
  <c r="F42" i="153"/>
  <c r="E42" i="153"/>
  <c r="D42" i="153"/>
  <c r="C42" i="153"/>
  <c r="B42" i="153"/>
  <c r="BD40" i="153"/>
  <c r="BC40" i="153"/>
  <c r="BB40" i="153"/>
  <c r="BA40" i="153"/>
  <c r="AZ40" i="153"/>
  <c r="AY40" i="153"/>
  <c r="AX40" i="153"/>
  <c r="AW40" i="153"/>
  <c r="AV40" i="153"/>
  <c r="AU40" i="153"/>
  <c r="AT40" i="153"/>
  <c r="AS40" i="153"/>
  <c r="AR40" i="153"/>
  <c r="AQ40" i="153"/>
  <c r="AP40" i="153"/>
  <c r="AO40" i="153"/>
  <c r="AN40" i="153"/>
  <c r="AM40" i="153"/>
  <c r="AL40" i="153"/>
  <c r="AK40" i="153"/>
  <c r="AJ40" i="153"/>
  <c r="AI40" i="153"/>
  <c r="AH40" i="153"/>
  <c r="AG40" i="153"/>
  <c r="AF40" i="153"/>
  <c r="AE40" i="153"/>
  <c r="AD40" i="153"/>
  <c r="AC40" i="153"/>
  <c r="AB40" i="153"/>
  <c r="AA40" i="153"/>
  <c r="Z40" i="153"/>
  <c r="Y40" i="153"/>
  <c r="X40" i="153"/>
  <c r="W40" i="153"/>
  <c r="V40" i="153"/>
  <c r="U40" i="153"/>
  <c r="T40" i="153"/>
  <c r="S40" i="153"/>
  <c r="R40" i="153"/>
  <c r="Q40" i="153"/>
  <c r="P40" i="153"/>
  <c r="O40" i="153"/>
  <c r="N40" i="153"/>
  <c r="M40" i="153"/>
  <c r="L40" i="153"/>
  <c r="K40" i="153"/>
  <c r="J40" i="153"/>
  <c r="I40" i="153"/>
  <c r="H40" i="153"/>
  <c r="G40" i="153"/>
  <c r="F40" i="153"/>
  <c r="E40" i="153"/>
  <c r="D40" i="153"/>
  <c r="C40" i="153"/>
  <c r="B40" i="153"/>
  <c r="BD38" i="153"/>
  <c r="BC38" i="153"/>
  <c r="BB38" i="153"/>
  <c r="BA38" i="153"/>
  <c r="AZ38" i="153"/>
  <c r="AY38" i="153"/>
  <c r="AX38" i="153"/>
  <c r="AW38" i="153"/>
  <c r="AV38" i="153"/>
  <c r="AU38" i="153"/>
  <c r="AT38" i="153"/>
  <c r="AS38" i="153"/>
  <c r="AR38" i="153"/>
  <c r="AQ38" i="153"/>
  <c r="AP38" i="153"/>
  <c r="AO38" i="153"/>
  <c r="AN38" i="153"/>
  <c r="AM38" i="153"/>
  <c r="AL38" i="153"/>
  <c r="AK38" i="153"/>
  <c r="AJ38" i="153"/>
  <c r="AI38" i="153"/>
  <c r="AH38" i="153"/>
  <c r="AG38" i="153"/>
  <c r="AF38" i="153"/>
  <c r="AE38" i="153"/>
  <c r="AD38" i="153"/>
  <c r="AC38" i="153"/>
  <c r="AB38" i="153"/>
  <c r="AA38" i="153"/>
  <c r="Z38" i="153"/>
  <c r="Y38" i="153"/>
  <c r="X38" i="153"/>
  <c r="W38" i="153"/>
  <c r="V38" i="153"/>
  <c r="U38" i="153"/>
  <c r="T38" i="153"/>
  <c r="S38" i="153"/>
  <c r="R38" i="153"/>
  <c r="Q38" i="153"/>
  <c r="P38" i="153"/>
  <c r="O38" i="153"/>
  <c r="N38" i="153"/>
  <c r="M38" i="153"/>
  <c r="L38" i="153"/>
  <c r="K38" i="153"/>
  <c r="J38" i="153"/>
  <c r="I38" i="153"/>
  <c r="H38" i="153"/>
  <c r="G38" i="153"/>
  <c r="F38" i="153"/>
  <c r="E38" i="153"/>
  <c r="D38" i="153"/>
  <c r="C38" i="153"/>
  <c r="B38" i="153"/>
  <c r="BD37" i="153"/>
  <c r="BC37" i="153"/>
  <c r="BB37" i="153"/>
  <c r="BA37" i="153"/>
  <c r="AZ37" i="153"/>
  <c r="AY37" i="153"/>
  <c r="AX37" i="153"/>
  <c r="AW37" i="153"/>
  <c r="AV37" i="153"/>
  <c r="AU37" i="153"/>
  <c r="AT37" i="153"/>
  <c r="AS37" i="153"/>
  <c r="AR37" i="153"/>
  <c r="AQ37" i="153"/>
  <c r="AP37" i="153"/>
  <c r="AO37" i="153"/>
  <c r="AN37" i="153"/>
  <c r="AM37" i="153"/>
  <c r="AL37" i="153"/>
  <c r="AK37" i="153"/>
  <c r="AJ37" i="153"/>
  <c r="AI37" i="153"/>
  <c r="AH37" i="153"/>
  <c r="AG37" i="153"/>
  <c r="AF37" i="153"/>
  <c r="AE37" i="153"/>
  <c r="AD37" i="153"/>
  <c r="AC37" i="153"/>
  <c r="AB37" i="153"/>
  <c r="AA37" i="153"/>
  <c r="Z37" i="153"/>
  <c r="Y37" i="153"/>
  <c r="X37" i="153"/>
  <c r="W37" i="153"/>
  <c r="V37" i="153"/>
  <c r="U37" i="153"/>
  <c r="T37" i="153"/>
  <c r="S37" i="153"/>
  <c r="R37" i="153"/>
  <c r="Q37" i="153"/>
  <c r="P37" i="153"/>
  <c r="O37" i="153"/>
  <c r="N37" i="153"/>
  <c r="M37" i="153"/>
  <c r="L37" i="153"/>
  <c r="K37" i="153"/>
  <c r="J37" i="153"/>
  <c r="I37" i="153"/>
  <c r="H37" i="153"/>
  <c r="G37" i="153"/>
  <c r="F37" i="153"/>
  <c r="E37" i="153"/>
  <c r="D37" i="153"/>
  <c r="C37" i="153"/>
  <c r="B37" i="153"/>
  <c r="BD35" i="153"/>
  <c r="BC35" i="153"/>
  <c r="BB35" i="153"/>
  <c r="BA35" i="153"/>
  <c r="AZ35" i="153"/>
  <c r="AY35" i="153"/>
  <c r="AX35" i="153"/>
  <c r="AW35" i="153"/>
  <c r="AV35" i="153"/>
  <c r="AU35" i="153"/>
  <c r="AT35" i="153"/>
  <c r="AS35" i="153"/>
  <c r="AR35" i="153"/>
  <c r="AQ35" i="153"/>
  <c r="AP35" i="153"/>
  <c r="AO35" i="153"/>
  <c r="AN35" i="153"/>
  <c r="AM35" i="153"/>
  <c r="AL35" i="153"/>
  <c r="AK35" i="153"/>
  <c r="AJ35" i="153"/>
  <c r="AI35" i="153"/>
  <c r="AH35" i="153"/>
  <c r="AG35" i="153"/>
  <c r="AF35" i="153"/>
  <c r="AE35" i="153"/>
  <c r="AD35" i="153"/>
  <c r="AC35" i="153"/>
  <c r="AB35" i="153"/>
  <c r="AA35" i="153"/>
  <c r="Z35" i="153"/>
  <c r="Y35" i="153"/>
  <c r="X35" i="153"/>
  <c r="W35" i="153"/>
  <c r="V35" i="153"/>
  <c r="U35" i="153"/>
  <c r="T35" i="153"/>
  <c r="S35" i="153"/>
  <c r="R35" i="153"/>
  <c r="Q35" i="153"/>
  <c r="P35" i="153"/>
  <c r="O35" i="153"/>
  <c r="N35" i="153"/>
  <c r="M35" i="153"/>
  <c r="L35" i="153"/>
  <c r="K35" i="153"/>
  <c r="J35" i="153"/>
  <c r="I35" i="153"/>
  <c r="H35" i="153"/>
  <c r="G35" i="153"/>
  <c r="F35" i="153"/>
  <c r="E35" i="153"/>
  <c r="D35" i="153"/>
  <c r="C35" i="153"/>
  <c r="B35" i="153"/>
  <c r="BD34" i="153"/>
  <c r="BC34" i="153"/>
  <c r="BB34" i="153"/>
  <c r="BA34" i="153"/>
  <c r="AZ34" i="153"/>
  <c r="AY34" i="153"/>
  <c r="AX34" i="153"/>
  <c r="AW34" i="153"/>
  <c r="AV34" i="153"/>
  <c r="AU34" i="153"/>
  <c r="AT34" i="153"/>
  <c r="AS34" i="153"/>
  <c r="AR34" i="153"/>
  <c r="AQ34" i="153"/>
  <c r="AP34" i="153"/>
  <c r="AO34" i="153"/>
  <c r="AN34" i="153"/>
  <c r="AM34" i="153"/>
  <c r="AL34" i="153"/>
  <c r="AK34" i="153"/>
  <c r="AJ34" i="153"/>
  <c r="AI34" i="153"/>
  <c r="AH34" i="153"/>
  <c r="AG34" i="153"/>
  <c r="AF34" i="153"/>
  <c r="AE34" i="153"/>
  <c r="AD34" i="153"/>
  <c r="AC34" i="153"/>
  <c r="AB34" i="153"/>
  <c r="AA34" i="153"/>
  <c r="Z34" i="153"/>
  <c r="Y34" i="153"/>
  <c r="X34" i="153"/>
  <c r="W34" i="153"/>
  <c r="V34" i="153"/>
  <c r="U34" i="153"/>
  <c r="T34" i="153"/>
  <c r="S34" i="153"/>
  <c r="R34" i="153"/>
  <c r="Q34" i="153"/>
  <c r="P34" i="153"/>
  <c r="O34" i="153"/>
  <c r="N34" i="153"/>
  <c r="M34" i="153"/>
  <c r="L34" i="153"/>
  <c r="K34" i="153"/>
  <c r="J34" i="153"/>
  <c r="I34" i="153"/>
  <c r="H34" i="153"/>
  <c r="G34" i="153"/>
  <c r="F34" i="153"/>
  <c r="E34" i="153"/>
  <c r="D34" i="153"/>
  <c r="C34" i="153"/>
  <c r="B34" i="153"/>
  <c r="BD32" i="153"/>
  <c r="BC32" i="153"/>
  <c r="BB32" i="153"/>
  <c r="BA32" i="153"/>
  <c r="AZ32" i="153"/>
  <c r="AY32" i="153"/>
  <c r="AX32" i="153"/>
  <c r="AW32" i="153"/>
  <c r="AV32" i="153"/>
  <c r="AU32" i="153"/>
  <c r="AT32" i="153"/>
  <c r="AS32" i="153"/>
  <c r="AR32" i="153"/>
  <c r="AQ32" i="153"/>
  <c r="AP32" i="153"/>
  <c r="AO32" i="153"/>
  <c r="AN32" i="153"/>
  <c r="AM32" i="153"/>
  <c r="AL32" i="153"/>
  <c r="AK32" i="153"/>
  <c r="AJ32" i="153"/>
  <c r="AI32" i="153"/>
  <c r="AH32" i="153"/>
  <c r="AG32" i="153"/>
  <c r="AF32" i="153"/>
  <c r="AE32" i="153"/>
  <c r="AD32" i="153"/>
  <c r="AC32" i="153"/>
  <c r="AB32" i="153"/>
  <c r="AA32" i="153"/>
  <c r="Z32" i="153"/>
  <c r="Y32" i="153"/>
  <c r="X32" i="153"/>
  <c r="W32" i="153"/>
  <c r="V32" i="153"/>
  <c r="U32" i="153"/>
  <c r="T32" i="153"/>
  <c r="S32" i="153"/>
  <c r="R32" i="153"/>
  <c r="Q32" i="153"/>
  <c r="P32" i="153"/>
  <c r="O32" i="153"/>
  <c r="N32" i="153"/>
  <c r="M32" i="153"/>
  <c r="L32" i="153"/>
  <c r="K32" i="153"/>
  <c r="J32" i="153"/>
  <c r="I32" i="153"/>
  <c r="H32" i="153"/>
  <c r="G32" i="153"/>
  <c r="F32" i="153"/>
  <c r="E32" i="153"/>
  <c r="D32" i="153"/>
  <c r="C32" i="153"/>
  <c r="B32" i="153"/>
  <c r="BD31" i="153"/>
  <c r="BC31" i="153"/>
  <c r="BB31" i="153"/>
  <c r="BA31" i="153"/>
  <c r="AZ31" i="153"/>
  <c r="AY31" i="153"/>
  <c r="AX31" i="153"/>
  <c r="AW31" i="153"/>
  <c r="AV31" i="153"/>
  <c r="AU31" i="153"/>
  <c r="AT31" i="153"/>
  <c r="AS31" i="153"/>
  <c r="AR31" i="153"/>
  <c r="AQ31" i="153"/>
  <c r="AP31" i="153"/>
  <c r="AO31" i="153"/>
  <c r="AN31" i="153"/>
  <c r="AM31" i="153"/>
  <c r="AL31" i="153"/>
  <c r="AK31" i="153"/>
  <c r="AJ31" i="153"/>
  <c r="AI31" i="153"/>
  <c r="AH31" i="153"/>
  <c r="AG31" i="153"/>
  <c r="AF31" i="153"/>
  <c r="AE31" i="153"/>
  <c r="AD31" i="153"/>
  <c r="AC31" i="153"/>
  <c r="AB31" i="153"/>
  <c r="AA31" i="153"/>
  <c r="Z31" i="153"/>
  <c r="Y31" i="153"/>
  <c r="X31" i="153"/>
  <c r="W31" i="153"/>
  <c r="V31" i="153"/>
  <c r="U31" i="153"/>
  <c r="T31" i="153"/>
  <c r="S31" i="153"/>
  <c r="R31" i="153"/>
  <c r="Q31" i="153"/>
  <c r="P31" i="153"/>
  <c r="O31" i="153"/>
  <c r="N31" i="153"/>
  <c r="M31" i="153"/>
  <c r="L31" i="153"/>
  <c r="K31" i="153"/>
  <c r="J31" i="153"/>
  <c r="I31" i="153"/>
  <c r="H31" i="153"/>
  <c r="G31" i="153"/>
  <c r="F31" i="153"/>
  <c r="E31" i="153"/>
  <c r="D31" i="153"/>
  <c r="C31" i="153"/>
  <c r="B31" i="153"/>
  <c r="BD29" i="153"/>
  <c r="BC29" i="153"/>
  <c r="BB29" i="153"/>
  <c r="BA29" i="153"/>
  <c r="AZ29" i="153"/>
  <c r="AY29" i="153"/>
  <c r="AX29" i="153"/>
  <c r="AW29" i="153"/>
  <c r="AV29" i="153"/>
  <c r="AU29" i="153"/>
  <c r="AT29" i="153"/>
  <c r="AS29" i="153"/>
  <c r="AR29" i="153"/>
  <c r="AQ29" i="153"/>
  <c r="AP29" i="153"/>
  <c r="AO29" i="153"/>
  <c r="AN29" i="153"/>
  <c r="AM29" i="153"/>
  <c r="AL29" i="153"/>
  <c r="AK29" i="153"/>
  <c r="AJ29" i="153"/>
  <c r="AI29" i="153"/>
  <c r="AH29" i="153"/>
  <c r="AG29" i="153"/>
  <c r="AF29" i="153"/>
  <c r="AE29" i="153"/>
  <c r="AD29" i="153"/>
  <c r="AC29" i="153"/>
  <c r="AB29" i="153"/>
  <c r="AA29" i="153"/>
  <c r="Z29" i="153"/>
  <c r="Y29" i="153"/>
  <c r="X29" i="153"/>
  <c r="W29" i="153"/>
  <c r="V29" i="153"/>
  <c r="U29" i="153"/>
  <c r="T29" i="153"/>
  <c r="S29" i="153"/>
  <c r="R29" i="153"/>
  <c r="Q29" i="153"/>
  <c r="P29" i="153"/>
  <c r="O29" i="153"/>
  <c r="N29" i="153"/>
  <c r="M29" i="153"/>
  <c r="L29" i="153"/>
  <c r="K29" i="153"/>
  <c r="J29" i="153"/>
  <c r="I29" i="153"/>
  <c r="H29" i="153"/>
  <c r="G29" i="153"/>
  <c r="F29" i="153"/>
  <c r="E29" i="153"/>
  <c r="D29" i="153"/>
  <c r="C29" i="153"/>
  <c r="B29" i="153"/>
  <c r="BD28" i="153"/>
  <c r="BC28" i="153"/>
  <c r="BB28" i="153"/>
  <c r="BA28" i="153"/>
  <c r="AZ28" i="153"/>
  <c r="AY28" i="153"/>
  <c r="AX28" i="153"/>
  <c r="AW28" i="153"/>
  <c r="AV28" i="153"/>
  <c r="AU28" i="153"/>
  <c r="AT28" i="153"/>
  <c r="AS28" i="153"/>
  <c r="AR28" i="153"/>
  <c r="AQ28" i="153"/>
  <c r="AP28" i="153"/>
  <c r="AO28" i="153"/>
  <c r="AN28" i="153"/>
  <c r="AM28" i="153"/>
  <c r="AL28" i="153"/>
  <c r="AK28" i="153"/>
  <c r="AJ28" i="153"/>
  <c r="AI28" i="153"/>
  <c r="AH28" i="153"/>
  <c r="AG28" i="153"/>
  <c r="AF28" i="153"/>
  <c r="AE28" i="153"/>
  <c r="AD28" i="153"/>
  <c r="AC28" i="153"/>
  <c r="AB28" i="153"/>
  <c r="AA28" i="153"/>
  <c r="Z28" i="153"/>
  <c r="Y28" i="153"/>
  <c r="X28" i="153"/>
  <c r="W28" i="153"/>
  <c r="V28" i="153"/>
  <c r="U28" i="153"/>
  <c r="T28" i="153"/>
  <c r="S28" i="153"/>
  <c r="R28" i="153"/>
  <c r="Q28" i="153"/>
  <c r="P28" i="153"/>
  <c r="O28" i="153"/>
  <c r="N28" i="153"/>
  <c r="M28" i="153"/>
  <c r="L28" i="153"/>
  <c r="K28" i="153"/>
  <c r="J28" i="153"/>
  <c r="I28" i="153"/>
  <c r="H28" i="153"/>
  <c r="G28" i="153"/>
  <c r="F28" i="153"/>
  <c r="E28" i="153"/>
  <c r="D28" i="153"/>
  <c r="C28" i="153"/>
  <c r="B28" i="153"/>
  <c r="BD26" i="153"/>
  <c r="BC26" i="153"/>
  <c r="BB26" i="153"/>
  <c r="BA26" i="153"/>
  <c r="AZ26" i="153"/>
  <c r="AY26" i="153"/>
  <c r="AX26" i="153"/>
  <c r="AW26" i="153"/>
  <c r="AV26" i="153"/>
  <c r="AU26" i="153"/>
  <c r="AT26" i="153"/>
  <c r="AS26" i="153"/>
  <c r="AR26" i="153"/>
  <c r="AQ26" i="153"/>
  <c r="AP26" i="153"/>
  <c r="AO26" i="153"/>
  <c r="AN26" i="153"/>
  <c r="AM26" i="153"/>
  <c r="AL26" i="153"/>
  <c r="AK26" i="153"/>
  <c r="AJ26" i="153"/>
  <c r="AI26" i="153"/>
  <c r="AH26" i="153"/>
  <c r="AG26" i="153"/>
  <c r="AF26" i="153"/>
  <c r="AE26" i="153"/>
  <c r="AD26" i="153"/>
  <c r="AC26" i="153"/>
  <c r="AB26" i="153"/>
  <c r="AA26" i="153"/>
  <c r="Z26" i="153"/>
  <c r="Y26" i="153"/>
  <c r="X26" i="153"/>
  <c r="W26" i="153"/>
  <c r="V26" i="153"/>
  <c r="U26" i="153"/>
  <c r="T26" i="153"/>
  <c r="S26" i="153"/>
  <c r="R26" i="153"/>
  <c r="Q26" i="153"/>
  <c r="P26" i="153"/>
  <c r="O26" i="153"/>
  <c r="N26" i="153"/>
  <c r="M26" i="153"/>
  <c r="L26" i="153"/>
  <c r="K26" i="153"/>
  <c r="J26" i="153"/>
  <c r="I26" i="153"/>
  <c r="H26" i="153"/>
  <c r="G26" i="153"/>
  <c r="F26" i="153"/>
  <c r="E26" i="153"/>
  <c r="D26" i="153"/>
  <c r="C26" i="153"/>
  <c r="B26" i="153"/>
  <c r="BD25" i="153"/>
  <c r="BC25" i="153"/>
  <c r="BB25" i="153"/>
  <c r="BA25" i="153"/>
  <c r="AZ25" i="153"/>
  <c r="AY25" i="153"/>
  <c r="AX25" i="153"/>
  <c r="AW25" i="153"/>
  <c r="AV25" i="153"/>
  <c r="AU25" i="153"/>
  <c r="AT25" i="153"/>
  <c r="AS25" i="153"/>
  <c r="AR25" i="153"/>
  <c r="AQ25" i="153"/>
  <c r="AP25" i="153"/>
  <c r="AO25" i="153"/>
  <c r="AN25" i="153"/>
  <c r="AM25" i="153"/>
  <c r="AL25" i="153"/>
  <c r="AK25" i="153"/>
  <c r="AJ25" i="153"/>
  <c r="AI25" i="153"/>
  <c r="AH25" i="153"/>
  <c r="AG25" i="153"/>
  <c r="AF25" i="153"/>
  <c r="AE25" i="153"/>
  <c r="AD25" i="153"/>
  <c r="AC25" i="153"/>
  <c r="AB25" i="153"/>
  <c r="AA25" i="153"/>
  <c r="Z25" i="153"/>
  <c r="Y25" i="153"/>
  <c r="X25" i="153"/>
  <c r="W25" i="153"/>
  <c r="V25" i="153"/>
  <c r="U25" i="153"/>
  <c r="T25" i="153"/>
  <c r="S25" i="153"/>
  <c r="R25" i="153"/>
  <c r="Q25" i="153"/>
  <c r="P25" i="153"/>
  <c r="O25" i="153"/>
  <c r="N25" i="153"/>
  <c r="M25" i="153"/>
  <c r="L25" i="153"/>
  <c r="K25" i="153"/>
  <c r="J25" i="153"/>
  <c r="I25" i="153"/>
  <c r="H25" i="153"/>
  <c r="G25" i="153"/>
  <c r="F25" i="153"/>
  <c r="E25" i="153"/>
  <c r="D25" i="153"/>
  <c r="C25" i="153"/>
  <c r="B25" i="153"/>
  <c r="BD21" i="153"/>
  <c r="BC21" i="153"/>
  <c r="BB21" i="153"/>
  <c r="BA21" i="153"/>
  <c r="AZ21" i="153"/>
  <c r="AY21" i="153"/>
  <c r="AX21" i="153"/>
  <c r="AW21" i="153"/>
  <c r="AV21" i="153"/>
  <c r="AU21" i="153"/>
  <c r="AT21" i="153"/>
  <c r="AS21" i="153"/>
  <c r="AR21" i="153"/>
  <c r="AQ21" i="153"/>
  <c r="AP21" i="153"/>
  <c r="AO21" i="153"/>
  <c r="AN21" i="153"/>
  <c r="AM21" i="153"/>
  <c r="AL21" i="153"/>
  <c r="AK21" i="153"/>
  <c r="AJ21" i="153"/>
  <c r="AI21" i="153"/>
  <c r="AH21" i="153"/>
  <c r="AG21" i="153"/>
  <c r="AF21" i="153"/>
  <c r="AE21" i="153"/>
  <c r="AD21" i="153"/>
  <c r="AC21" i="153"/>
  <c r="AB21" i="153"/>
  <c r="AA21" i="153"/>
  <c r="Z21" i="153"/>
  <c r="Y21" i="153"/>
  <c r="X21" i="153"/>
  <c r="W21" i="153"/>
  <c r="V21" i="153"/>
  <c r="U21" i="153"/>
  <c r="T21" i="153"/>
  <c r="S21" i="153"/>
  <c r="R21" i="153"/>
  <c r="Q21" i="153"/>
  <c r="P21" i="153"/>
  <c r="O21" i="153"/>
  <c r="N21" i="153"/>
  <c r="M21" i="153"/>
  <c r="L21" i="153"/>
  <c r="K21" i="153"/>
  <c r="J21" i="153"/>
  <c r="I21" i="153"/>
  <c r="H21" i="153"/>
  <c r="G21" i="153"/>
  <c r="F21" i="153"/>
  <c r="E21" i="153"/>
  <c r="D21" i="153"/>
  <c r="C21" i="153"/>
  <c r="B21" i="153"/>
  <c r="BD19" i="153"/>
  <c r="BC19" i="153"/>
  <c r="BB19" i="153"/>
  <c r="BA19" i="153"/>
  <c r="AZ19" i="153"/>
  <c r="AY19" i="153"/>
  <c r="AX19" i="153"/>
  <c r="AW19" i="153"/>
  <c r="AV19" i="153"/>
  <c r="AU19" i="153"/>
  <c r="AT19" i="153"/>
  <c r="AS19" i="153"/>
  <c r="AR19" i="153"/>
  <c r="AQ19" i="153"/>
  <c r="AP19" i="153"/>
  <c r="AO19" i="153"/>
  <c r="AN19" i="153"/>
  <c r="AM19" i="153"/>
  <c r="AL19" i="153"/>
  <c r="AK19" i="153"/>
  <c r="AJ19" i="153"/>
  <c r="AI19" i="153"/>
  <c r="AH19" i="153"/>
  <c r="AG19" i="153"/>
  <c r="AF19" i="153"/>
  <c r="AE19" i="153"/>
  <c r="AD19" i="153"/>
  <c r="AC19" i="153"/>
  <c r="AB19" i="153"/>
  <c r="AA19" i="153"/>
  <c r="Z19" i="153"/>
  <c r="Y19" i="153"/>
  <c r="X19" i="153"/>
  <c r="W19" i="153"/>
  <c r="V19" i="153"/>
  <c r="U19" i="153"/>
  <c r="T19" i="153"/>
  <c r="S19" i="153"/>
  <c r="R19" i="153"/>
  <c r="Q19" i="153"/>
  <c r="P19" i="153"/>
  <c r="O19" i="153"/>
  <c r="N19" i="153"/>
  <c r="M19" i="153"/>
  <c r="L19" i="153"/>
  <c r="K19" i="153"/>
  <c r="J19" i="153"/>
  <c r="I19" i="153"/>
  <c r="H19" i="153"/>
  <c r="G19" i="153"/>
  <c r="F19" i="153"/>
  <c r="E19" i="153"/>
  <c r="D19" i="153"/>
  <c r="C19" i="153"/>
  <c r="B19" i="153"/>
  <c r="BD17" i="153"/>
  <c r="BC17" i="153"/>
  <c r="BB17" i="153"/>
  <c r="BA17" i="153"/>
  <c r="AZ17" i="153"/>
  <c r="AY17" i="153"/>
  <c r="AX17" i="153"/>
  <c r="AW17" i="153"/>
  <c r="AV17" i="153"/>
  <c r="AU17" i="153"/>
  <c r="AT17" i="153"/>
  <c r="AS17" i="153"/>
  <c r="AR17" i="153"/>
  <c r="AQ17" i="153"/>
  <c r="AP17" i="153"/>
  <c r="AO17" i="153"/>
  <c r="AN17" i="153"/>
  <c r="AM17" i="153"/>
  <c r="AL17" i="153"/>
  <c r="AK17" i="153"/>
  <c r="AJ17" i="153"/>
  <c r="AI17" i="153"/>
  <c r="AH17" i="153"/>
  <c r="AG17" i="153"/>
  <c r="AF17" i="153"/>
  <c r="AE17" i="153"/>
  <c r="AD17" i="153"/>
  <c r="AC17" i="153"/>
  <c r="AB17" i="153"/>
  <c r="AA17" i="153"/>
  <c r="Z17" i="153"/>
  <c r="Y17" i="153"/>
  <c r="X17" i="153"/>
  <c r="W17" i="153"/>
  <c r="V17" i="153"/>
  <c r="U17" i="153"/>
  <c r="T17" i="153"/>
  <c r="S17" i="153"/>
  <c r="R17" i="153"/>
  <c r="Q17" i="153"/>
  <c r="P17" i="153"/>
  <c r="O17" i="153"/>
  <c r="N17" i="153"/>
  <c r="M17" i="153"/>
  <c r="L17" i="153"/>
  <c r="K17" i="153"/>
  <c r="J17" i="153"/>
  <c r="I17" i="153"/>
  <c r="H17" i="153"/>
  <c r="G17" i="153"/>
  <c r="F17" i="153"/>
  <c r="E17" i="153"/>
  <c r="D17" i="153"/>
  <c r="C17" i="153"/>
  <c r="B17" i="153"/>
  <c r="BD16" i="153"/>
  <c r="BC16" i="153"/>
  <c r="BB16" i="153"/>
  <c r="BA16" i="153"/>
  <c r="AZ16" i="153"/>
  <c r="AY16" i="153"/>
  <c r="AX16" i="153"/>
  <c r="AW16" i="153"/>
  <c r="AV16" i="153"/>
  <c r="AU16" i="153"/>
  <c r="AT16" i="153"/>
  <c r="AS16" i="153"/>
  <c r="AR16" i="153"/>
  <c r="AQ16" i="153"/>
  <c r="AP16" i="153"/>
  <c r="AO16" i="153"/>
  <c r="AN16" i="153"/>
  <c r="AM16" i="153"/>
  <c r="AL16" i="153"/>
  <c r="AK16" i="153"/>
  <c r="AJ16" i="153"/>
  <c r="AI16" i="153"/>
  <c r="AH16" i="153"/>
  <c r="AG16" i="153"/>
  <c r="AF16" i="153"/>
  <c r="AE16" i="153"/>
  <c r="AD16" i="153"/>
  <c r="AC16" i="153"/>
  <c r="AB16" i="153"/>
  <c r="AA16" i="153"/>
  <c r="Z16" i="153"/>
  <c r="Y16" i="153"/>
  <c r="X16" i="153"/>
  <c r="W16" i="153"/>
  <c r="V16" i="153"/>
  <c r="U16" i="153"/>
  <c r="T16" i="153"/>
  <c r="S16" i="153"/>
  <c r="R16" i="153"/>
  <c r="Q16" i="153"/>
  <c r="P16" i="153"/>
  <c r="O16" i="153"/>
  <c r="N16" i="153"/>
  <c r="M16" i="153"/>
  <c r="L16" i="153"/>
  <c r="K16" i="153"/>
  <c r="J16" i="153"/>
  <c r="I16" i="153"/>
  <c r="H16" i="153"/>
  <c r="G16" i="153"/>
  <c r="F16" i="153"/>
  <c r="E16" i="153"/>
  <c r="D16" i="153"/>
  <c r="C16" i="153"/>
  <c r="B16" i="153"/>
  <c r="BD14" i="153"/>
  <c r="BC14" i="153"/>
  <c r="BB14" i="153"/>
  <c r="BA14" i="153"/>
  <c r="AZ14" i="153"/>
  <c r="AY14" i="153"/>
  <c r="AX14" i="153"/>
  <c r="AW14" i="153"/>
  <c r="AV14" i="153"/>
  <c r="AU14" i="153"/>
  <c r="AT14" i="153"/>
  <c r="AS14" i="153"/>
  <c r="AR14" i="153"/>
  <c r="AQ14" i="153"/>
  <c r="AP14" i="153"/>
  <c r="AO14" i="153"/>
  <c r="AN14" i="153"/>
  <c r="AM14" i="153"/>
  <c r="AL14" i="153"/>
  <c r="AK14" i="153"/>
  <c r="AJ14" i="153"/>
  <c r="AI14" i="153"/>
  <c r="AH14" i="153"/>
  <c r="AG14" i="153"/>
  <c r="AF14" i="153"/>
  <c r="AE14" i="153"/>
  <c r="AD14" i="153"/>
  <c r="AC14" i="153"/>
  <c r="AB14" i="153"/>
  <c r="AA14" i="153"/>
  <c r="Z14" i="153"/>
  <c r="Y14" i="153"/>
  <c r="X14" i="153"/>
  <c r="W14" i="153"/>
  <c r="V14" i="153"/>
  <c r="U14" i="153"/>
  <c r="T14" i="153"/>
  <c r="S14" i="153"/>
  <c r="R14" i="153"/>
  <c r="Q14" i="153"/>
  <c r="P14" i="153"/>
  <c r="O14" i="153"/>
  <c r="N14" i="153"/>
  <c r="M14" i="153"/>
  <c r="L14" i="153"/>
  <c r="K14" i="153"/>
  <c r="J14" i="153"/>
  <c r="I14" i="153"/>
  <c r="H14" i="153"/>
  <c r="G14" i="153"/>
  <c r="F14" i="153"/>
  <c r="E14" i="153"/>
  <c r="D14" i="153"/>
  <c r="C14" i="153"/>
  <c r="B14" i="153"/>
  <c r="BD13" i="153"/>
  <c r="BC13" i="153"/>
  <c r="BB13" i="153"/>
  <c r="BA13" i="153"/>
  <c r="AZ13" i="153"/>
  <c r="AY13" i="153"/>
  <c r="AX13" i="153"/>
  <c r="AW13" i="153"/>
  <c r="AV13" i="153"/>
  <c r="AU13" i="153"/>
  <c r="AT13" i="153"/>
  <c r="AS13" i="153"/>
  <c r="AR13" i="153"/>
  <c r="AQ13" i="153"/>
  <c r="AP13" i="153"/>
  <c r="AO13" i="153"/>
  <c r="AN13" i="153"/>
  <c r="AM13" i="153"/>
  <c r="AL13" i="153"/>
  <c r="AK13" i="153"/>
  <c r="AJ13" i="153"/>
  <c r="AI13" i="153"/>
  <c r="AH13" i="153"/>
  <c r="AG13" i="153"/>
  <c r="AF13" i="153"/>
  <c r="AE13" i="153"/>
  <c r="AD13" i="153"/>
  <c r="AC13" i="153"/>
  <c r="AB13" i="153"/>
  <c r="AA13" i="153"/>
  <c r="Z13" i="153"/>
  <c r="Y13" i="153"/>
  <c r="X13" i="153"/>
  <c r="W13" i="153"/>
  <c r="V13" i="153"/>
  <c r="U13" i="153"/>
  <c r="T13" i="153"/>
  <c r="S13" i="153"/>
  <c r="R13" i="153"/>
  <c r="Q13" i="153"/>
  <c r="P13" i="153"/>
  <c r="O13" i="153"/>
  <c r="N13" i="153"/>
  <c r="M13" i="153"/>
  <c r="L13" i="153"/>
  <c r="K13" i="153"/>
  <c r="J13" i="153"/>
  <c r="I13" i="153"/>
  <c r="H13" i="153"/>
  <c r="G13" i="153"/>
  <c r="F13" i="153"/>
  <c r="E13" i="153"/>
  <c r="D13" i="153"/>
  <c r="C13" i="153"/>
  <c r="B13" i="153"/>
  <c r="BD11" i="153"/>
  <c r="BC11" i="153"/>
  <c r="BB11" i="153"/>
  <c r="BA11" i="153"/>
  <c r="AZ11" i="153"/>
  <c r="AY11" i="153"/>
  <c r="AX11" i="153"/>
  <c r="AW11" i="153"/>
  <c r="AV11" i="153"/>
  <c r="AU11" i="153"/>
  <c r="AT11" i="153"/>
  <c r="AS11" i="153"/>
  <c r="AR11" i="153"/>
  <c r="AQ11" i="153"/>
  <c r="AP11" i="153"/>
  <c r="AO11" i="153"/>
  <c r="AN11" i="153"/>
  <c r="AM11" i="153"/>
  <c r="AL11" i="153"/>
  <c r="AK11" i="153"/>
  <c r="AJ11" i="153"/>
  <c r="AI11" i="153"/>
  <c r="AH11" i="153"/>
  <c r="AG11" i="153"/>
  <c r="AF11" i="153"/>
  <c r="AE11" i="153"/>
  <c r="AD11" i="153"/>
  <c r="AC11" i="153"/>
  <c r="AB11" i="153"/>
  <c r="AA11" i="153"/>
  <c r="Z11" i="153"/>
  <c r="Y11" i="153"/>
  <c r="X11" i="153"/>
  <c r="W11" i="153"/>
  <c r="V11" i="153"/>
  <c r="U11" i="153"/>
  <c r="T11" i="153"/>
  <c r="S11" i="153"/>
  <c r="R11" i="153"/>
  <c r="Q11" i="153"/>
  <c r="P11" i="153"/>
  <c r="O11" i="153"/>
  <c r="N11" i="153"/>
  <c r="M11" i="153"/>
  <c r="L11" i="153"/>
  <c r="K11" i="153"/>
  <c r="J11" i="153"/>
  <c r="I11" i="153"/>
  <c r="H11" i="153"/>
  <c r="G11" i="153"/>
  <c r="F11" i="153"/>
  <c r="E11" i="153"/>
  <c r="D11" i="153"/>
  <c r="C11" i="153"/>
  <c r="B11" i="153"/>
  <c r="BD10" i="153"/>
  <c r="BC10" i="153"/>
  <c r="BB10" i="153"/>
  <c r="BA10" i="153"/>
  <c r="AZ10" i="153"/>
  <c r="AY10" i="153"/>
  <c r="AX10" i="153"/>
  <c r="AW10" i="153"/>
  <c r="AV10" i="153"/>
  <c r="AU10" i="153"/>
  <c r="AT10" i="153"/>
  <c r="AS10" i="153"/>
  <c r="AR10" i="153"/>
  <c r="AQ10" i="153"/>
  <c r="AP10" i="153"/>
  <c r="AO10" i="153"/>
  <c r="AN10" i="153"/>
  <c r="AM10" i="153"/>
  <c r="AL10" i="153"/>
  <c r="AK10" i="153"/>
  <c r="AJ10" i="153"/>
  <c r="AI10" i="153"/>
  <c r="AH10" i="153"/>
  <c r="AG10" i="153"/>
  <c r="AF10" i="153"/>
  <c r="AE10" i="153"/>
  <c r="AD10" i="153"/>
  <c r="AC10" i="153"/>
  <c r="AB10" i="153"/>
  <c r="AA10" i="153"/>
  <c r="Z10" i="153"/>
  <c r="Y10" i="153"/>
  <c r="X10" i="153"/>
  <c r="W10" i="153"/>
  <c r="V10" i="153"/>
  <c r="U10" i="153"/>
  <c r="T10" i="153"/>
  <c r="S10" i="153"/>
  <c r="R10" i="153"/>
  <c r="Q10" i="153"/>
  <c r="P10" i="153"/>
  <c r="O10" i="153"/>
  <c r="N10" i="153"/>
  <c r="M10" i="153"/>
  <c r="L10" i="153"/>
  <c r="K10" i="153"/>
  <c r="J10" i="153"/>
  <c r="I10" i="153"/>
  <c r="H10" i="153"/>
  <c r="G10" i="153"/>
  <c r="F10" i="153"/>
  <c r="E10" i="153"/>
  <c r="D10" i="153"/>
  <c r="C10" i="153"/>
  <c r="B10" i="153"/>
  <c r="BD8" i="153"/>
  <c r="BC8" i="153"/>
  <c r="BB8" i="153"/>
  <c r="BA8" i="153"/>
  <c r="AZ8" i="153"/>
  <c r="AY8" i="153"/>
  <c r="AX8" i="153"/>
  <c r="AW8" i="153"/>
  <c r="AV8" i="153"/>
  <c r="AU8" i="153"/>
  <c r="AT8" i="153"/>
  <c r="AS8" i="153"/>
  <c r="AR8" i="153"/>
  <c r="AQ8" i="153"/>
  <c r="AP8" i="153"/>
  <c r="AO8" i="153"/>
  <c r="AN8" i="153"/>
  <c r="AM8" i="153"/>
  <c r="AL8" i="153"/>
  <c r="AK8" i="153"/>
  <c r="AJ8" i="153"/>
  <c r="AI8" i="153"/>
  <c r="AH8" i="153"/>
  <c r="AG8" i="153"/>
  <c r="AF8" i="153"/>
  <c r="AE8" i="153"/>
  <c r="AD8" i="153"/>
  <c r="AC8" i="153"/>
  <c r="AB8" i="153"/>
  <c r="AA8" i="153"/>
  <c r="Z8" i="153"/>
  <c r="Y8" i="153"/>
  <c r="X8" i="153"/>
  <c r="W8" i="153"/>
  <c r="V8" i="153"/>
  <c r="U8" i="153"/>
  <c r="T8" i="153"/>
  <c r="S8" i="153"/>
  <c r="R8" i="153"/>
  <c r="Q8" i="153"/>
  <c r="P8" i="153"/>
  <c r="O8" i="153"/>
  <c r="N8" i="153"/>
  <c r="M8" i="153"/>
  <c r="L8" i="153"/>
  <c r="K8" i="153"/>
  <c r="J8" i="153"/>
  <c r="I8" i="153"/>
  <c r="H8" i="153"/>
  <c r="G8" i="153"/>
  <c r="F8" i="153"/>
  <c r="E8" i="153"/>
  <c r="D8" i="153"/>
  <c r="C8" i="153"/>
  <c r="B8" i="153"/>
  <c r="BD7" i="153"/>
  <c r="BC7" i="153"/>
  <c r="BB7" i="153"/>
  <c r="BA7" i="153"/>
  <c r="AZ7" i="153"/>
  <c r="AY7" i="153"/>
  <c r="AX7" i="153"/>
  <c r="AW7" i="153"/>
  <c r="AV7" i="153"/>
  <c r="AU7" i="153"/>
  <c r="AT7" i="153"/>
  <c r="AS7" i="153"/>
  <c r="AR7" i="153"/>
  <c r="AQ7" i="153"/>
  <c r="AP7" i="153"/>
  <c r="AO7" i="153"/>
  <c r="AN7" i="153"/>
  <c r="AM7" i="153"/>
  <c r="AL7" i="153"/>
  <c r="AK7" i="153"/>
  <c r="AJ7" i="153"/>
  <c r="AI7" i="153"/>
  <c r="AH7" i="153"/>
  <c r="AG7" i="153"/>
  <c r="AF7" i="153"/>
  <c r="AE7" i="153"/>
  <c r="AD7" i="153"/>
  <c r="AC7" i="153"/>
  <c r="AB7" i="153"/>
  <c r="AA7" i="153"/>
  <c r="Z7" i="153"/>
  <c r="Y7" i="153"/>
  <c r="X7" i="153"/>
  <c r="W7" i="153"/>
  <c r="V7" i="153"/>
  <c r="U7" i="153"/>
  <c r="T7" i="153"/>
  <c r="S7" i="153"/>
  <c r="R7" i="153"/>
  <c r="Q7" i="153"/>
  <c r="P7" i="153"/>
  <c r="O7" i="153"/>
  <c r="N7" i="153"/>
  <c r="M7" i="153"/>
  <c r="L7" i="153"/>
  <c r="K7" i="153"/>
  <c r="J7" i="153"/>
  <c r="I7" i="153"/>
  <c r="H7" i="153"/>
  <c r="G7" i="153"/>
  <c r="F7" i="153"/>
  <c r="E7" i="153"/>
  <c r="D7" i="153"/>
  <c r="C7" i="153"/>
  <c r="B7" i="153"/>
  <c r="BD5" i="153"/>
  <c r="BC5" i="153"/>
  <c r="BB5" i="153"/>
  <c r="BA5" i="153"/>
  <c r="AZ5" i="153"/>
  <c r="AY5" i="153"/>
  <c r="AX5" i="153"/>
  <c r="AW5" i="153"/>
  <c r="AV5" i="153"/>
  <c r="AU5" i="153"/>
  <c r="AT5" i="153"/>
  <c r="AS5" i="153"/>
  <c r="AR5" i="153"/>
  <c r="AQ5" i="153"/>
  <c r="AP5" i="153"/>
  <c r="AO5" i="153"/>
  <c r="AN5" i="153"/>
  <c r="AM5" i="153"/>
  <c r="AL5" i="153"/>
  <c r="AK5" i="153"/>
  <c r="AJ5" i="153"/>
  <c r="AI5" i="153"/>
  <c r="AH5" i="153"/>
  <c r="AG5" i="153"/>
  <c r="AF5" i="153"/>
  <c r="AE5" i="153"/>
  <c r="AD5" i="153"/>
  <c r="AC5" i="153"/>
  <c r="AB5" i="153"/>
  <c r="AA5" i="153"/>
  <c r="Z5" i="153"/>
  <c r="Y5" i="153"/>
  <c r="X5" i="153"/>
  <c r="W5" i="153"/>
  <c r="V5" i="153"/>
  <c r="U5" i="153"/>
  <c r="T5" i="153"/>
  <c r="S5" i="153"/>
  <c r="R5" i="153"/>
  <c r="Q5" i="153"/>
  <c r="P5" i="153"/>
  <c r="O5" i="153"/>
  <c r="N5" i="153"/>
  <c r="M5" i="153"/>
  <c r="L5" i="153"/>
  <c r="K5" i="153"/>
  <c r="J5" i="153"/>
  <c r="I5" i="153"/>
  <c r="H5" i="153"/>
  <c r="G5" i="153"/>
  <c r="F5" i="153"/>
  <c r="E5" i="153"/>
  <c r="D5" i="153"/>
  <c r="C5" i="153"/>
  <c r="B5" i="153"/>
  <c r="BD4" i="153"/>
  <c r="BC4" i="153"/>
  <c r="BB4" i="153"/>
  <c r="BA4" i="153"/>
  <c r="AZ4" i="153"/>
  <c r="AY4" i="153"/>
  <c r="AX4" i="153"/>
  <c r="AW4" i="153"/>
  <c r="AV4" i="153"/>
  <c r="AU4" i="153"/>
  <c r="AT4" i="153"/>
  <c r="AS4" i="153"/>
  <c r="AR4" i="153"/>
  <c r="AQ4" i="153"/>
  <c r="AP4" i="153"/>
  <c r="AO4" i="153"/>
  <c r="AN4" i="153"/>
  <c r="AM4" i="153"/>
  <c r="AL4" i="153"/>
  <c r="AK4" i="153"/>
  <c r="AJ4" i="153"/>
  <c r="AI4" i="153"/>
  <c r="AH4" i="153"/>
  <c r="AG4" i="153"/>
  <c r="AF4" i="153"/>
  <c r="AE4" i="153"/>
  <c r="AD4" i="153"/>
  <c r="AC4" i="153"/>
  <c r="AB4" i="153"/>
  <c r="AA4" i="153"/>
  <c r="Z4" i="153"/>
  <c r="Y4" i="153"/>
  <c r="X4" i="153"/>
  <c r="W4" i="153"/>
  <c r="V4" i="153"/>
  <c r="U4" i="153"/>
  <c r="T4" i="153"/>
  <c r="S4" i="153"/>
  <c r="R4" i="153"/>
  <c r="Q4" i="153"/>
  <c r="P4" i="153"/>
  <c r="O4" i="153"/>
  <c r="N4" i="153"/>
  <c r="M4" i="153"/>
  <c r="L4" i="153"/>
  <c r="K4" i="153"/>
  <c r="J4" i="153"/>
  <c r="I4" i="153"/>
  <c r="H4" i="153"/>
  <c r="G4" i="153"/>
  <c r="F4" i="153"/>
  <c r="E4" i="153"/>
  <c r="D4" i="153"/>
  <c r="C4" i="153"/>
  <c r="B4" i="153"/>
  <c r="BD42" i="152"/>
  <c r="BC42" i="152"/>
  <c r="BB42" i="152"/>
  <c r="BA42" i="152"/>
  <c r="AZ42" i="152"/>
  <c r="AY42" i="152"/>
  <c r="AX42" i="152"/>
  <c r="AW42" i="152"/>
  <c r="AV42" i="152"/>
  <c r="AU42" i="152"/>
  <c r="AT42" i="152"/>
  <c r="AS42" i="152"/>
  <c r="AR42" i="152"/>
  <c r="AQ42" i="152"/>
  <c r="AP42" i="152"/>
  <c r="AO42" i="152"/>
  <c r="AN42" i="152"/>
  <c r="AM42" i="152"/>
  <c r="AL42" i="152"/>
  <c r="AK42" i="152"/>
  <c r="AJ42" i="152"/>
  <c r="AI42" i="152"/>
  <c r="AH42" i="152"/>
  <c r="AG42" i="152"/>
  <c r="AF42" i="152"/>
  <c r="AE42" i="152"/>
  <c r="AD42" i="152"/>
  <c r="AC42" i="152"/>
  <c r="AB42" i="152"/>
  <c r="AA42" i="152"/>
  <c r="Z42" i="152"/>
  <c r="Y42" i="152"/>
  <c r="X42" i="152"/>
  <c r="W42" i="152"/>
  <c r="V42" i="152"/>
  <c r="U42" i="152"/>
  <c r="T42" i="152"/>
  <c r="S42" i="152"/>
  <c r="R42" i="152"/>
  <c r="Q42" i="152"/>
  <c r="P42" i="152"/>
  <c r="O42" i="152"/>
  <c r="N42" i="152"/>
  <c r="M42" i="152"/>
  <c r="L42" i="152"/>
  <c r="K42" i="152"/>
  <c r="J42" i="152"/>
  <c r="I42" i="152"/>
  <c r="H42" i="152"/>
  <c r="G42" i="152"/>
  <c r="F42" i="152"/>
  <c r="E42" i="152"/>
  <c r="D42" i="152"/>
  <c r="C42" i="152"/>
  <c r="B42" i="152"/>
  <c r="BD40" i="152"/>
  <c r="BC40" i="152"/>
  <c r="BB40" i="152"/>
  <c r="BA40" i="152"/>
  <c r="AZ40" i="152"/>
  <c r="AY40" i="152"/>
  <c r="AX40" i="152"/>
  <c r="AW40" i="152"/>
  <c r="AV40" i="152"/>
  <c r="AU40" i="152"/>
  <c r="AT40" i="152"/>
  <c r="AS40" i="152"/>
  <c r="AR40" i="152"/>
  <c r="AQ40" i="152"/>
  <c r="AP40" i="152"/>
  <c r="AO40" i="152"/>
  <c r="AN40" i="152"/>
  <c r="AM40" i="152"/>
  <c r="AL40" i="152"/>
  <c r="AK40" i="152"/>
  <c r="AJ40" i="152"/>
  <c r="AI40" i="152"/>
  <c r="AH40" i="152"/>
  <c r="AG40" i="152"/>
  <c r="AF40" i="152"/>
  <c r="AE40" i="152"/>
  <c r="AD40" i="152"/>
  <c r="AC40" i="152"/>
  <c r="AB40" i="152"/>
  <c r="AA40" i="152"/>
  <c r="Z40" i="152"/>
  <c r="Y40" i="152"/>
  <c r="X40" i="152"/>
  <c r="W40" i="152"/>
  <c r="V40" i="152"/>
  <c r="U40" i="152"/>
  <c r="T40" i="152"/>
  <c r="S40" i="152"/>
  <c r="R40" i="152"/>
  <c r="Q40" i="152"/>
  <c r="P40" i="152"/>
  <c r="O40" i="152"/>
  <c r="N40" i="152"/>
  <c r="M40" i="152"/>
  <c r="L40" i="152"/>
  <c r="K40" i="152"/>
  <c r="J40" i="152"/>
  <c r="I40" i="152"/>
  <c r="H40" i="152"/>
  <c r="G40" i="152"/>
  <c r="F40" i="152"/>
  <c r="E40" i="152"/>
  <c r="D40" i="152"/>
  <c r="C40" i="152"/>
  <c r="B40" i="152"/>
  <c r="BD38" i="152"/>
  <c r="BC38" i="152"/>
  <c r="BB38" i="152"/>
  <c r="BA38" i="152"/>
  <c r="AZ38" i="152"/>
  <c r="AY38" i="152"/>
  <c r="AX38" i="152"/>
  <c r="AW38" i="152"/>
  <c r="AV38" i="152"/>
  <c r="AU38" i="152"/>
  <c r="AT38" i="152"/>
  <c r="AS38" i="152"/>
  <c r="AR38" i="152"/>
  <c r="AQ38" i="152"/>
  <c r="AP38" i="152"/>
  <c r="AO38" i="152"/>
  <c r="AN38" i="152"/>
  <c r="AM38" i="152"/>
  <c r="AL38" i="152"/>
  <c r="AK38" i="152"/>
  <c r="AJ38" i="152"/>
  <c r="AI38" i="152"/>
  <c r="AH38" i="152"/>
  <c r="AG38" i="152"/>
  <c r="AF38" i="152"/>
  <c r="AE38" i="152"/>
  <c r="AD38" i="152"/>
  <c r="AC38" i="152"/>
  <c r="AB38" i="152"/>
  <c r="AA38" i="152"/>
  <c r="Z38" i="152"/>
  <c r="Y38" i="152"/>
  <c r="X38" i="152"/>
  <c r="W38" i="152"/>
  <c r="V38" i="152"/>
  <c r="U38" i="152"/>
  <c r="T38" i="152"/>
  <c r="S38" i="152"/>
  <c r="R38" i="152"/>
  <c r="Q38" i="152"/>
  <c r="P38" i="152"/>
  <c r="O38" i="152"/>
  <c r="N38" i="152"/>
  <c r="M38" i="152"/>
  <c r="L38" i="152"/>
  <c r="K38" i="152"/>
  <c r="J38" i="152"/>
  <c r="I38" i="152"/>
  <c r="H38" i="152"/>
  <c r="G38" i="152"/>
  <c r="F38" i="152"/>
  <c r="E38" i="152"/>
  <c r="D38" i="152"/>
  <c r="C38" i="152"/>
  <c r="B38" i="152"/>
  <c r="BD37" i="152"/>
  <c r="BC37" i="152"/>
  <c r="BB37" i="152"/>
  <c r="BA37" i="152"/>
  <c r="AZ37" i="152"/>
  <c r="AY37" i="152"/>
  <c r="AX37" i="152"/>
  <c r="AW37" i="152"/>
  <c r="AV37" i="152"/>
  <c r="AU37" i="152"/>
  <c r="AT37" i="152"/>
  <c r="AS37" i="152"/>
  <c r="AR37" i="152"/>
  <c r="AQ37" i="152"/>
  <c r="AP37" i="152"/>
  <c r="AO37" i="152"/>
  <c r="AN37" i="152"/>
  <c r="AM37" i="152"/>
  <c r="AL37" i="152"/>
  <c r="AK37" i="152"/>
  <c r="AJ37" i="152"/>
  <c r="AI37" i="152"/>
  <c r="AH37" i="152"/>
  <c r="AG37" i="152"/>
  <c r="AF37" i="152"/>
  <c r="AE37" i="152"/>
  <c r="AD37" i="152"/>
  <c r="AC37" i="152"/>
  <c r="AB37" i="152"/>
  <c r="AA37" i="152"/>
  <c r="Z37" i="152"/>
  <c r="Y37" i="152"/>
  <c r="X37" i="152"/>
  <c r="W37" i="152"/>
  <c r="V37" i="152"/>
  <c r="U37" i="152"/>
  <c r="T37" i="152"/>
  <c r="S37" i="152"/>
  <c r="R37" i="152"/>
  <c r="Q37" i="152"/>
  <c r="P37" i="152"/>
  <c r="O37" i="152"/>
  <c r="N37" i="152"/>
  <c r="M37" i="152"/>
  <c r="L37" i="152"/>
  <c r="K37" i="152"/>
  <c r="J37" i="152"/>
  <c r="I37" i="152"/>
  <c r="H37" i="152"/>
  <c r="G37" i="152"/>
  <c r="F37" i="152"/>
  <c r="E37" i="152"/>
  <c r="D37" i="152"/>
  <c r="C37" i="152"/>
  <c r="B37" i="152"/>
  <c r="BD35" i="152"/>
  <c r="BC35" i="152"/>
  <c r="BB35" i="152"/>
  <c r="BA35" i="152"/>
  <c r="AZ35" i="152"/>
  <c r="AY35" i="152"/>
  <c r="AX35" i="152"/>
  <c r="AW35" i="152"/>
  <c r="AV35" i="152"/>
  <c r="AU35" i="152"/>
  <c r="AT35" i="152"/>
  <c r="AS35" i="152"/>
  <c r="AR35" i="152"/>
  <c r="AQ35" i="152"/>
  <c r="AP35" i="152"/>
  <c r="AO35" i="152"/>
  <c r="AN35" i="152"/>
  <c r="AM35" i="152"/>
  <c r="AL35" i="152"/>
  <c r="AK35" i="152"/>
  <c r="AJ35" i="152"/>
  <c r="AI35" i="152"/>
  <c r="AH35" i="152"/>
  <c r="AG35" i="152"/>
  <c r="AF35" i="152"/>
  <c r="AE35" i="152"/>
  <c r="AD35" i="152"/>
  <c r="AC35" i="152"/>
  <c r="AB35" i="152"/>
  <c r="AA35" i="152"/>
  <c r="Z35" i="152"/>
  <c r="Y35" i="152"/>
  <c r="X35" i="152"/>
  <c r="W35" i="152"/>
  <c r="V35" i="152"/>
  <c r="U35" i="152"/>
  <c r="T35" i="152"/>
  <c r="S35" i="152"/>
  <c r="R35" i="152"/>
  <c r="Q35" i="152"/>
  <c r="P35" i="152"/>
  <c r="O35" i="152"/>
  <c r="N35" i="152"/>
  <c r="M35" i="152"/>
  <c r="L35" i="152"/>
  <c r="K35" i="152"/>
  <c r="J35" i="152"/>
  <c r="I35" i="152"/>
  <c r="H35" i="152"/>
  <c r="G35" i="152"/>
  <c r="F35" i="152"/>
  <c r="E35" i="152"/>
  <c r="D35" i="152"/>
  <c r="C35" i="152"/>
  <c r="B35" i="152"/>
  <c r="BD34" i="152"/>
  <c r="BC34" i="152"/>
  <c r="BB34" i="152"/>
  <c r="BA34" i="152"/>
  <c r="AZ34" i="152"/>
  <c r="AY34" i="152"/>
  <c r="AX34" i="152"/>
  <c r="AW34" i="152"/>
  <c r="AV34" i="152"/>
  <c r="AU34" i="152"/>
  <c r="AT34" i="152"/>
  <c r="AS34" i="152"/>
  <c r="AR34" i="152"/>
  <c r="AQ34" i="152"/>
  <c r="AP34" i="152"/>
  <c r="AO34" i="152"/>
  <c r="AN34" i="152"/>
  <c r="AM34" i="152"/>
  <c r="AL34" i="152"/>
  <c r="AK34" i="152"/>
  <c r="AJ34" i="152"/>
  <c r="AI34" i="152"/>
  <c r="AH34" i="152"/>
  <c r="AG34" i="152"/>
  <c r="AF34" i="152"/>
  <c r="AE34" i="152"/>
  <c r="AD34" i="152"/>
  <c r="AC34" i="152"/>
  <c r="AB34" i="152"/>
  <c r="AA34" i="152"/>
  <c r="Z34" i="152"/>
  <c r="Y34" i="152"/>
  <c r="X34" i="152"/>
  <c r="W34" i="152"/>
  <c r="V34" i="152"/>
  <c r="U34" i="152"/>
  <c r="T34" i="152"/>
  <c r="S34" i="152"/>
  <c r="R34" i="152"/>
  <c r="Q34" i="152"/>
  <c r="P34" i="152"/>
  <c r="O34" i="152"/>
  <c r="N34" i="152"/>
  <c r="M34" i="152"/>
  <c r="L34" i="152"/>
  <c r="K34" i="152"/>
  <c r="J34" i="152"/>
  <c r="I34" i="152"/>
  <c r="H34" i="152"/>
  <c r="G34" i="152"/>
  <c r="F34" i="152"/>
  <c r="E34" i="152"/>
  <c r="D34" i="152"/>
  <c r="C34" i="152"/>
  <c r="B34" i="152"/>
  <c r="BD32" i="152"/>
  <c r="BC32" i="152"/>
  <c r="BB32" i="152"/>
  <c r="BA32" i="152"/>
  <c r="AZ32" i="152"/>
  <c r="AY32" i="152"/>
  <c r="AX32" i="152"/>
  <c r="AW32" i="152"/>
  <c r="AV32" i="152"/>
  <c r="AU32" i="152"/>
  <c r="AT32" i="152"/>
  <c r="AS32" i="152"/>
  <c r="AR32" i="152"/>
  <c r="AQ32" i="152"/>
  <c r="AP32" i="152"/>
  <c r="AO32" i="152"/>
  <c r="AN32" i="152"/>
  <c r="AM32" i="152"/>
  <c r="AL32" i="152"/>
  <c r="AK32" i="152"/>
  <c r="AJ32" i="152"/>
  <c r="AI32" i="152"/>
  <c r="AH32" i="152"/>
  <c r="AG32" i="152"/>
  <c r="AF32" i="152"/>
  <c r="AE32" i="152"/>
  <c r="AD32" i="152"/>
  <c r="AC32" i="152"/>
  <c r="AB32" i="152"/>
  <c r="AA32" i="152"/>
  <c r="Z32" i="152"/>
  <c r="Y32" i="152"/>
  <c r="X32" i="152"/>
  <c r="W32" i="152"/>
  <c r="V32" i="152"/>
  <c r="U32" i="152"/>
  <c r="T32" i="152"/>
  <c r="S32" i="152"/>
  <c r="R32" i="152"/>
  <c r="Q32" i="152"/>
  <c r="P32" i="152"/>
  <c r="O32" i="152"/>
  <c r="N32" i="152"/>
  <c r="M32" i="152"/>
  <c r="L32" i="152"/>
  <c r="K32" i="152"/>
  <c r="J32" i="152"/>
  <c r="I32" i="152"/>
  <c r="H32" i="152"/>
  <c r="G32" i="152"/>
  <c r="F32" i="152"/>
  <c r="E32" i="152"/>
  <c r="D32" i="152"/>
  <c r="C32" i="152"/>
  <c r="B32" i="152"/>
  <c r="BD31" i="152"/>
  <c r="BC31" i="152"/>
  <c r="BB31" i="152"/>
  <c r="BA31" i="152"/>
  <c r="AZ31" i="152"/>
  <c r="AY31" i="152"/>
  <c r="AX31" i="152"/>
  <c r="AW31" i="152"/>
  <c r="AV31" i="152"/>
  <c r="AU31" i="152"/>
  <c r="AT31" i="152"/>
  <c r="AS31" i="152"/>
  <c r="AR31" i="152"/>
  <c r="AQ31" i="152"/>
  <c r="AP31" i="152"/>
  <c r="AO31" i="152"/>
  <c r="AN31" i="152"/>
  <c r="AM31" i="152"/>
  <c r="AL31" i="152"/>
  <c r="AK31" i="152"/>
  <c r="AJ31" i="152"/>
  <c r="AI31" i="152"/>
  <c r="AH31" i="152"/>
  <c r="AG31" i="152"/>
  <c r="AF31" i="152"/>
  <c r="AE31" i="152"/>
  <c r="AD31" i="152"/>
  <c r="AC31" i="152"/>
  <c r="AB31" i="152"/>
  <c r="AA31" i="152"/>
  <c r="Z31" i="152"/>
  <c r="Y31" i="152"/>
  <c r="X31" i="152"/>
  <c r="W31" i="152"/>
  <c r="V31" i="152"/>
  <c r="U31" i="152"/>
  <c r="T31" i="152"/>
  <c r="S31" i="152"/>
  <c r="R31" i="152"/>
  <c r="Q31" i="152"/>
  <c r="P31" i="152"/>
  <c r="O31" i="152"/>
  <c r="N31" i="152"/>
  <c r="M31" i="152"/>
  <c r="L31" i="152"/>
  <c r="K31" i="152"/>
  <c r="J31" i="152"/>
  <c r="I31" i="152"/>
  <c r="H31" i="152"/>
  <c r="G31" i="152"/>
  <c r="F31" i="152"/>
  <c r="E31" i="152"/>
  <c r="D31" i="152"/>
  <c r="C31" i="152"/>
  <c r="B31" i="152"/>
  <c r="BD29" i="152"/>
  <c r="BC29" i="152"/>
  <c r="BB29" i="152"/>
  <c r="BA29" i="152"/>
  <c r="AZ29" i="152"/>
  <c r="AY29" i="152"/>
  <c r="AX29" i="152"/>
  <c r="AW29" i="152"/>
  <c r="AV29" i="152"/>
  <c r="AU29" i="152"/>
  <c r="AT29" i="152"/>
  <c r="AS29" i="152"/>
  <c r="AR29" i="152"/>
  <c r="AQ29" i="152"/>
  <c r="AP29" i="152"/>
  <c r="AO29" i="152"/>
  <c r="AN29" i="152"/>
  <c r="AM29" i="152"/>
  <c r="AL29" i="152"/>
  <c r="AK29" i="152"/>
  <c r="AJ29" i="152"/>
  <c r="AI29" i="152"/>
  <c r="AH29" i="152"/>
  <c r="AG29" i="152"/>
  <c r="AF29" i="152"/>
  <c r="AE29" i="152"/>
  <c r="AD29" i="152"/>
  <c r="AC29" i="152"/>
  <c r="AB29" i="152"/>
  <c r="AA29" i="152"/>
  <c r="Z29" i="152"/>
  <c r="Y29" i="152"/>
  <c r="X29" i="152"/>
  <c r="W29" i="152"/>
  <c r="V29" i="152"/>
  <c r="U29" i="152"/>
  <c r="T29" i="152"/>
  <c r="S29" i="152"/>
  <c r="R29" i="152"/>
  <c r="Q29" i="152"/>
  <c r="P29" i="152"/>
  <c r="O29" i="152"/>
  <c r="N29" i="152"/>
  <c r="M29" i="152"/>
  <c r="L29" i="152"/>
  <c r="K29" i="152"/>
  <c r="J29" i="152"/>
  <c r="I29" i="152"/>
  <c r="H29" i="152"/>
  <c r="G29" i="152"/>
  <c r="F29" i="152"/>
  <c r="E29" i="152"/>
  <c r="D29" i="152"/>
  <c r="C29" i="152"/>
  <c r="B29" i="152"/>
  <c r="BD28" i="152"/>
  <c r="BC28" i="152"/>
  <c r="BB28" i="152"/>
  <c r="BA28" i="152"/>
  <c r="AZ28" i="152"/>
  <c r="AY28" i="152"/>
  <c r="AX28" i="152"/>
  <c r="AW28" i="152"/>
  <c r="AV28" i="152"/>
  <c r="AU28" i="152"/>
  <c r="AT28" i="152"/>
  <c r="AS28" i="152"/>
  <c r="AR28" i="152"/>
  <c r="AQ28" i="152"/>
  <c r="AP28" i="152"/>
  <c r="AO28" i="152"/>
  <c r="AN28" i="152"/>
  <c r="AM28" i="152"/>
  <c r="AL28" i="152"/>
  <c r="AK28" i="152"/>
  <c r="AJ28" i="152"/>
  <c r="AI28" i="152"/>
  <c r="AH28" i="152"/>
  <c r="AG28" i="152"/>
  <c r="AF28" i="152"/>
  <c r="AE28" i="152"/>
  <c r="AD28" i="152"/>
  <c r="AC28" i="152"/>
  <c r="AB28" i="152"/>
  <c r="AA28" i="152"/>
  <c r="Z28" i="152"/>
  <c r="Y28" i="152"/>
  <c r="X28" i="152"/>
  <c r="W28" i="152"/>
  <c r="V28" i="152"/>
  <c r="U28" i="152"/>
  <c r="T28" i="152"/>
  <c r="S28" i="152"/>
  <c r="R28" i="152"/>
  <c r="Q28" i="152"/>
  <c r="P28" i="152"/>
  <c r="O28" i="152"/>
  <c r="N28" i="152"/>
  <c r="M28" i="152"/>
  <c r="L28" i="152"/>
  <c r="K28" i="152"/>
  <c r="J28" i="152"/>
  <c r="I28" i="152"/>
  <c r="H28" i="152"/>
  <c r="G28" i="152"/>
  <c r="F28" i="152"/>
  <c r="E28" i="152"/>
  <c r="D28" i="152"/>
  <c r="C28" i="152"/>
  <c r="B28" i="152"/>
  <c r="BD26" i="152"/>
  <c r="BC26" i="152"/>
  <c r="BB26" i="152"/>
  <c r="BA26" i="152"/>
  <c r="AZ26" i="152"/>
  <c r="AY26" i="152"/>
  <c r="AX26" i="152"/>
  <c r="AW26" i="152"/>
  <c r="AV26" i="152"/>
  <c r="AU26" i="152"/>
  <c r="AT26" i="152"/>
  <c r="AS26" i="152"/>
  <c r="AR26" i="152"/>
  <c r="AQ26" i="152"/>
  <c r="AP26" i="152"/>
  <c r="AO26" i="152"/>
  <c r="AN26" i="152"/>
  <c r="AM26" i="152"/>
  <c r="AL26" i="152"/>
  <c r="AK26" i="152"/>
  <c r="AJ26" i="152"/>
  <c r="AI26" i="152"/>
  <c r="AH26" i="152"/>
  <c r="AG26" i="152"/>
  <c r="AF26" i="152"/>
  <c r="AE26" i="152"/>
  <c r="AD26" i="152"/>
  <c r="AC26" i="152"/>
  <c r="AB26" i="152"/>
  <c r="AA26" i="152"/>
  <c r="Z26" i="152"/>
  <c r="Y26" i="152"/>
  <c r="X26" i="152"/>
  <c r="W26" i="152"/>
  <c r="V26" i="152"/>
  <c r="U26" i="152"/>
  <c r="T26" i="152"/>
  <c r="S26" i="152"/>
  <c r="R26" i="152"/>
  <c r="Q26" i="152"/>
  <c r="P26" i="152"/>
  <c r="O26" i="152"/>
  <c r="N26" i="152"/>
  <c r="M26" i="152"/>
  <c r="L26" i="152"/>
  <c r="K26" i="152"/>
  <c r="J26" i="152"/>
  <c r="I26" i="152"/>
  <c r="H26" i="152"/>
  <c r="G26" i="152"/>
  <c r="F26" i="152"/>
  <c r="E26" i="152"/>
  <c r="D26" i="152"/>
  <c r="C26" i="152"/>
  <c r="B26" i="152"/>
  <c r="BD25" i="152"/>
  <c r="BC25" i="152"/>
  <c r="BB25" i="152"/>
  <c r="BA25" i="152"/>
  <c r="AZ25" i="152"/>
  <c r="AY25" i="152"/>
  <c r="AX25" i="152"/>
  <c r="AW25" i="152"/>
  <c r="AV25" i="152"/>
  <c r="AU25" i="152"/>
  <c r="AT25" i="152"/>
  <c r="AS25" i="152"/>
  <c r="AR25" i="152"/>
  <c r="AQ25" i="152"/>
  <c r="AP25" i="152"/>
  <c r="AO25" i="152"/>
  <c r="AN25" i="152"/>
  <c r="AM25" i="152"/>
  <c r="AL25" i="152"/>
  <c r="AK25" i="152"/>
  <c r="AJ25" i="152"/>
  <c r="AI25" i="152"/>
  <c r="AH25" i="152"/>
  <c r="AG25" i="152"/>
  <c r="AF25" i="152"/>
  <c r="AE25" i="152"/>
  <c r="AD25" i="152"/>
  <c r="AC25" i="152"/>
  <c r="AB25" i="152"/>
  <c r="AA25" i="152"/>
  <c r="Z25" i="152"/>
  <c r="Y25" i="152"/>
  <c r="X25" i="152"/>
  <c r="W25" i="152"/>
  <c r="V25" i="152"/>
  <c r="U25" i="152"/>
  <c r="T25" i="152"/>
  <c r="S25" i="152"/>
  <c r="R25" i="152"/>
  <c r="Q25" i="152"/>
  <c r="P25" i="152"/>
  <c r="O25" i="152"/>
  <c r="N25" i="152"/>
  <c r="M25" i="152"/>
  <c r="L25" i="152"/>
  <c r="K25" i="152"/>
  <c r="J25" i="152"/>
  <c r="I25" i="152"/>
  <c r="H25" i="152"/>
  <c r="G25" i="152"/>
  <c r="F25" i="152"/>
  <c r="E25" i="152"/>
  <c r="D25" i="152"/>
  <c r="C25" i="152"/>
  <c r="B25" i="152"/>
  <c r="BD21" i="152"/>
  <c r="BC21" i="152"/>
  <c r="BB21" i="152"/>
  <c r="BA21" i="152"/>
  <c r="AZ21" i="152"/>
  <c r="AY21" i="152"/>
  <c r="AX21" i="152"/>
  <c r="AW21" i="152"/>
  <c r="AV21" i="152"/>
  <c r="AU21" i="152"/>
  <c r="AT21" i="152"/>
  <c r="AS21" i="152"/>
  <c r="AR21" i="152"/>
  <c r="AQ21" i="152"/>
  <c r="AP21" i="152"/>
  <c r="AO21" i="152"/>
  <c r="AN21" i="152"/>
  <c r="AM21" i="152"/>
  <c r="AL21" i="152"/>
  <c r="AK21" i="152"/>
  <c r="AJ21" i="152"/>
  <c r="AI21" i="152"/>
  <c r="AH21" i="152"/>
  <c r="AG21" i="152"/>
  <c r="AF21" i="152"/>
  <c r="AE21" i="152"/>
  <c r="AD21" i="152"/>
  <c r="AC21" i="152"/>
  <c r="AB21" i="152"/>
  <c r="AA21" i="152"/>
  <c r="Z21" i="152"/>
  <c r="Y21" i="152"/>
  <c r="X21" i="152"/>
  <c r="W21" i="152"/>
  <c r="V21" i="152"/>
  <c r="U21" i="152"/>
  <c r="T21" i="152"/>
  <c r="S21" i="152"/>
  <c r="R21" i="152"/>
  <c r="Q21" i="152"/>
  <c r="P21" i="152"/>
  <c r="O21" i="152"/>
  <c r="N21" i="152"/>
  <c r="M21" i="152"/>
  <c r="L21" i="152"/>
  <c r="K21" i="152"/>
  <c r="J21" i="152"/>
  <c r="I21" i="152"/>
  <c r="H21" i="152"/>
  <c r="G21" i="152"/>
  <c r="F21" i="152"/>
  <c r="E21" i="152"/>
  <c r="D21" i="152"/>
  <c r="C21" i="152"/>
  <c r="B21" i="152"/>
  <c r="BD19" i="152"/>
  <c r="BC19" i="152"/>
  <c r="BB19" i="152"/>
  <c r="BA19" i="152"/>
  <c r="AZ19" i="152"/>
  <c r="AY19" i="152"/>
  <c r="AX19" i="152"/>
  <c r="AW19" i="152"/>
  <c r="AV19" i="152"/>
  <c r="AU19" i="152"/>
  <c r="AT19" i="152"/>
  <c r="AS19" i="152"/>
  <c r="AR19" i="152"/>
  <c r="AQ19" i="152"/>
  <c r="AP19" i="152"/>
  <c r="AO19" i="152"/>
  <c r="AN19" i="152"/>
  <c r="AM19" i="152"/>
  <c r="AL19" i="152"/>
  <c r="AK19" i="152"/>
  <c r="AJ19" i="152"/>
  <c r="AI19" i="152"/>
  <c r="AH19" i="152"/>
  <c r="AG19" i="152"/>
  <c r="AF19" i="152"/>
  <c r="AE19" i="152"/>
  <c r="AD19" i="152"/>
  <c r="AC19" i="152"/>
  <c r="AB19" i="152"/>
  <c r="AA19" i="152"/>
  <c r="Z19" i="152"/>
  <c r="Y19" i="152"/>
  <c r="X19" i="152"/>
  <c r="W19" i="152"/>
  <c r="V19" i="152"/>
  <c r="U19" i="152"/>
  <c r="T19" i="152"/>
  <c r="S19" i="152"/>
  <c r="R19" i="152"/>
  <c r="Q19" i="152"/>
  <c r="P19" i="152"/>
  <c r="O19" i="152"/>
  <c r="N19" i="152"/>
  <c r="M19" i="152"/>
  <c r="L19" i="152"/>
  <c r="K19" i="152"/>
  <c r="J19" i="152"/>
  <c r="I19" i="152"/>
  <c r="H19" i="152"/>
  <c r="G19" i="152"/>
  <c r="F19" i="152"/>
  <c r="E19" i="152"/>
  <c r="D19" i="152"/>
  <c r="C19" i="152"/>
  <c r="B19" i="152"/>
  <c r="BD17" i="152"/>
  <c r="BC17" i="152"/>
  <c r="BB17" i="152"/>
  <c r="BA17" i="152"/>
  <c r="AZ17" i="152"/>
  <c r="AY17" i="152"/>
  <c r="AX17" i="152"/>
  <c r="AW17" i="152"/>
  <c r="AV17" i="152"/>
  <c r="AU17" i="152"/>
  <c r="AT17" i="152"/>
  <c r="AS17" i="152"/>
  <c r="AR17" i="152"/>
  <c r="AQ17" i="152"/>
  <c r="AP17" i="152"/>
  <c r="AO17" i="152"/>
  <c r="AN17" i="152"/>
  <c r="AM17" i="152"/>
  <c r="AL17" i="152"/>
  <c r="AK17" i="152"/>
  <c r="AJ17" i="152"/>
  <c r="AI17" i="152"/>
  <c r="AH17" i="152"/>
  <c r="AG17" i="152"/>
  <c r="AF17" i="152"/>
  <c r="AE17" i="152"/>
  <c r="AD17" i="152"/>
  <c r="AC17" i="152"/>
  <c r="AB17" i="152"/>
  <c r="AA17" i="152"/>
  <c r="Z17" i="152"/>
  <c r="Y17" i="152"/>
  <c r="X17" i="152"/>
  <c r="W17" i="152"/>
  <c r="V17" i="152"/>
  <c r="U17" i="152"/>
  <c r="T17" i="152"/>
  <c r="S17" i="152"/>
  <c r="R17" i="152"/>
  <c r="Q17" i="152"/>
  <c r="P17" i="152"/>
  <c r="O17" i="152"/>
  <c r="N17" i="152"/>
  <c r="M17" i="152"/>
  <c r="L17" i="152"/>
  <c r="K17" i="152"/>
  <c r="J17" i="152"/>
  <c r="I17" i="152"/>
  <c r="H17" i="152"/>
  <c r="G17" i="152"/>
  <c r="F17" i="152"/>
  <c r="E17" i="152"/>
  <c r="D17" i="152"/>
  <c r="C17" i="152"/>
  <c r="B17" i="152"/>
  <c r="BD16" i="152"/>
  <c r="BC16" i="152"/>
  <c r="BB16" i="152"/>
  <c r="BA16" i="152"/>
  <c r="AZ16" i="152"/>
  <c r="AY16" i="152"/>
  <c r="AX16" i="152"/>
  <c r="AW16" i="152"/>
  <c r="AV16" i="152"/>
  <c r="AU16" i="152"/>
  <c r="AT16" i="152"/>
  <c r="AS16" i="152"/>
  <c r="AR16" i="152"/>
  <c r="AQ16" i="152"/>
  <c r="AP16" i="152"/>
  <c r="AO16" i="152"/>
  <c r="AN16" i="152"/>
  <c r="AM16" i="152"/>
  <c r="AL16" i="152"/>
  <c r="AK16" i="152"/>
  <c r="AJ16" i="152"/>
  <c r="AI16" i="152"/>
  <c r="AH16" i="152"/>
  <c r="AG16" i="152"/>
  <c r="AF16" i="152"/>
  <c r="AE16" i="152"/>
  <c r="AD16" i="152"/>
  <c r="AC16" i="152"/>
  <c r="AB16" i="152"/>
  <c r="AA16" i="152"/>
  <c r="Z16" i="152"/>
  <c r="Y16" i="152"/>
  <c r="X16" i="152"/>
  <c r="W16" i="152"/>
  <c r="V16" i="152"/>
  <c r="U16" i="152"/>
  <c r="T16" i="152"/>
  <c r="S16" i="152"/>
  <c r="R16" i="152"/>
  <c r="Q16" i="152"/>
  <c r="P16" i="152"/>
  <c r="O16" i="152"/>
  <c r="N16" i="152"/>
  <c r="M16" i="152"/>
  <c r="L16" i="152"/>
  <c r="K16" i="152"/>
  <c r="J16" i="152"/>
  <c r="I16" i="152"/>
  <c r="H16" i="152"/>
  <c r="G16" i="152"/>
  <c r="F16" i="152"/>
  <c r="E16" i="152"/>
  <c r="D16" i="152"/>
  <c r="C16" i="152"/>
  <c r="B16" i="152"/>
  <c r="BD14" i="152"/>
  <c r="BC14" i="152"/>
  <c r="BB14" i="152"/>
  <c r="BA14" i="152"/>
  <c r="AZ14" i="152"/>
  <c r="AY14" i="152"/>
  <c r="AX14" i="152"/>
  <c r="AW14" i="152"/>
  <c r="AV14" i="152"/>
  <c r="AU14" i="152"/>
  <c r="AT14" i="152"/>
  <c r="AS14" i="152"/>
  <c r="AR14" i="152"/>
  <c r="AQ14" i="152"/>
  <c r="AP14" i="152"/>
  <c r="AO14" i="152"/>
  <c r="AN14" i="152"/>
  <c r="AM14" i="152"/>
  <c r="AL14" i="152"/>
  <c r="AK14" i="152"/>
  <c r="AJ14" i="152"/>
  <c r="AI14" i="152"/>
  <c r="AH14" i="152"/>
  <c r="AG14" i="152"/>
  <c r="AF14" i="152"/>
  <c r="AE14" i="152"/>
  <c r="AD14" i="152"/>
  <c r="AC14" i="152"/>
  <c r="AB14" i="152"/>
  <c r="AA14" i="152"/>
  <c r="Z14" i="152"/>
  <c r="Y14" i="152"/>
  <c r="X14" i="152"/>
  <c r="W14" i="152"/>
  <c r="V14" i="152"/>
  <c r="U14" i="152"/>
  <c r="T14" i="152"/>
  <c r="S14" i="152"/>
  <c r="R14" i="152"/>
  <c r="Q14" i="152"/>
  <c r="P14" i="152"/>
  <c r="O14" i="152"/>
  <c r="N14" i="152"/>
  <c r="M14" i="152"/>
  <c r="L14" i="152"/>
  <c r="K14" i="152"/>
  <c r="J14" i="152"/>
  <c r="I14" i="152"/>
  <c r="H14" i="152"/>
  <c r="G14" i="152"/>
  <c r="F14" i="152"/>
  <c r="E14" i="152"/>
  <c r="D14" i="152"/>
  <c r="C14" i="152"/>
  <c r="B14" i="152"/>
  <c r="BD13" i="152"/>
  <c r="BC13" i="152"/>
  <c r="BB13" i="152"/>
  <c r="BA13" i="152"/>
  <c r="AZ13" i="152"/>
  <c r="AY13" i="152"/>
  <c r="AX13" i="152"/>
  <c r="AW13" i="152"/>
  <c r="AV13" i="152"/>
  <c r="AU13" i="152"/>
  <c r="AT13" i="152"/>
  <c r="AS13" i="152"/>
  <c r="AR13" i="152"/>
  <c r="AQ13" i="152"/>
  <c r="AP13" i="152"/>
  <c r="AO13" i="152"/>
  <c r="AN13" i="152"/>
  <c r="AM13" i="152"/>
  <c r="AL13" i="152"/>
  <c r="AK13" i="152"/>
  <c r="AJ13" i="152"/>
  <c r="AI13" i="152"/>
  <c r="AH13" i="152"/>
  <c r="AG13" i="152"/>
  <c r="AF13" i="152"/>
  <c r="AE13" i="152"/>
  <c r="AD13" i="152"/>
  <c r="AC13" i="152"/>
  <c r="AB13" i="152"/>
  <c r="AA13" i="152"/>
  <c r="Z13" i="152"/>
  <c r="Y13" i="152"/>
  <c r="X13" i="152"/>
  <c r="W13" i="152"/>
  <c r="V13" i="152"/>
  <c r="U13" i="152"/>
  <c r="T13" i="152"/>
  <c r="S13" i="152"/>
  <c r="R13" i="152"/>
  <c r="Q13" i="152"/>
  <c r="P13" i="152"/>
  <c r="O13" i="152"/>
  <c r="N13" i="152"/>
  <c r="M13" i="152"/>
  <c r="L13" i="152"/>
  <c r="K13" i="152"/>
  <c r="J13" i="152"/>
  <c r="I13" i="152"/>
  <c r="H13" i="152"/>
  <c r="G13" i="152"/>
  <c r="F13" i="152"/>
  <c r="E13" i="152"/>
  <c r="D13" i="152"/>
  <c r="C13" i="152"/>
  <c r="B13" i="152"/>
  <c r="BD11" i="152"/>
  <c r="BC11" i="152"/>
  <c r="BB11" i="152"/>
  <c r="BA11" i="152"/>
  <c r="AZ11" i="152"/>
  <c r="AY11" i="152"/>
  <c r="AX11" i="152"/>
  <c r="AW11" i="152"/>
  <c r="AV11" i="152"/>
  <c r="AU11" i="152"/>
  <c r="AT11" i="152"/>
  <c r="AS11" i="152"/>
  <c r="AR11" i="152"/>
  <c r="AQ11" i="152"/>
  <c r="AP11" i="152"/>
  <c r="AO11" i="152"/>
  <c r="AN11" i="152"/>
  <c r="AM11" i="152"/>
  <c r="AL11" i="152"/>
  <c r="AK11" i="152"/>
  <c r="AJ11" i="152"/>
  <c r="AI11" i="152"/>
  <c r="AH11" i="152"/>
  <c r="AG11" i="152"/>
  <c r="AF11" i="152"/>
  <c r="AE11" i="152"/>
  <c r="AD11" i="152"/>
  <c r="AC11" i="152"/>
  <c r="AB11" i="152"/>
  <c r="AA11" i="152"/>
  <c r="Z11" i="152"/>
  <c r="Y11" i="152"/>
  <c r="X11" i="152"/>
  <c r="W11" i="152"/>
  <c r="V11" i="152"/>
  <c r="U11" i="152"/>
  <c r="T11" i="152"/>
  <c r="S11" i="152"/>
  <c r="R11" i="152"/>
  <c r="Q11" i="152"/>
  <c r="P11" i="152"/>
  <c r="O11" i="152"/>
  <c r="N11" i="152"/>
  <c r="M11" i="152"/>
  <c r="L11" i="152"/>
  <c r="K11" i="152"/>
  <c r="J11" i="152"/>
  <c r="I11" i="152"/>
  <c r="H11" i="152"/>
  <c r="G11" i="152"/>
  <c r="F11" i="152"/>
  <c r="E11" i="152"/>
  <c r="D11" i="152"/>
  <c r="C11" i="152"/>
  <c r="B11" i="152"/>
  <c r="BD10" i="152"/>
  <c r="BC10" i="152"/>
  <c r="BB10" i="152"/>
  <c r="BA10" i="152"/>
  <c r="AZ10" i="152"/>
  <c r="AY10" i="152"/>
  <c r="AX10" i="152"/>
  <c r="AW10" i="152"/>
  <c r="AV10" i="152"/>
  <c r="AU10" i="152"/>
  <c r="AT10" i="152"/>
  <c r="AS10" i="152"/>
  <c r="AR10" i="152"/>
  <c r="AQ10" i="152"/>
  <c r="AP10" i="152"/>
  <c r="AO10" i="152"/>
  <c r="AN10" i="152"/>
  <c r="AM10" i="152"/>
  <c r="AL10" i="152"/>
  <c r="AK10" i="152"/>
  <c r="AJ10" i="152"/>
  <c r="AI10" i="152"/>
  <c r="AH10" i="152"/>
  <c r="AG10" i="152"/>
  <c r="AF10" i="152"/>
  <c r="AE10" i="152"/>
  <c r="AD10" i="152"/>
  <c r="AC10" i="152"/>
  <c r="AB10" i="152"/>
  <c r="AA10" i="152"/>
  <c r="Z10" i="152"/>
  <c r="Y10" i="152"/>
  <c r="X10" i="152"/>
  <c r="W10" i="152"/>
  <c r="V10" i="152"/>
  <c r="U10" i="152"/>
  <c r="T10" i="152"/>
  <c r="S10" i="152"/>
  <c r="R10" i="152"/>
  <c r="Q10" i="152"/>
  <c r="P10" i="152"/>
  <c r="O10" i="152"/>
  <c r="N10" i="152"/>
  <c r="M10" i="152"/>
  <c r="L10" i="152"/>
  <c r="K10" i="152"/>
  <c r="J10" i="152"/>
  <c r="I10" i="152"/>
  <c r="H10" i="152"/>
  <c r="G10" i="152"/>
  <c r="F10" i="152"/>
  <c r="E10" i="152"/>
  <c r="D10" i="152"/>
  <c r="C10" i="152"/>
  <c r="B10" i="152"/>
  <c r="BD8" i="152"/>
  <c r="BC8" i="152"/>
  <c r="BB8" i="152"/>
  <c r="BA8" i="152"/>
  <c r="AZ8" i="152"/>
  <c r="AY8" i="152"/>
  <c r="AX8" i="152"/>
  <c r="AW8" i="152"/>
  <c r="AV8" i="152"/>
  <c r="AU8" i="152"/>
  <c r="AT8" i="152"/>
  <c r="AS8" i="152"/>
  <c r="AR8" i="152"/>
  <c r="AQ8" i="152"/>
  <c r="AP8" i="152"/>
  <c r="AO8" i="152"/>
  <c r="AN8" i="152"/>
  <c r="AM8" i="152"/>
  <c r="AL8" i="152"/>
  <c r="AK8" i="152"/>
  <c r="AJ8" i="152"/>
  <c r="AI8" i="152"/>
  <c r="AH8" i="152"/>
  <c r="AG8" i="152"/>
  <c r="AF8" i="152"/>
  <c r="AE8" i="152"/>
  <c r="AD8" i="152"/>
  <c r="AC8" i="152"/>
  <c r="AB8" i="152"/>
  <c r="AA8" i="152"/>
  <c r="Z8" i="152"/>
  <c r="Y8" i="152"/>
  <c r="X8" i="152"/>
  <c r="W8" i="152"/>
  <c r="V8" i="152"/>
  <c r="U8" i="152"/>
  <c r="T8" i="152"/>
  <c r="S8" i="152"/>
  <c r="R8" i="152"/>
  <c r="Q8" i="152"/>
  <c r="P8" i="152"/>
  <c r="O8" i="152"/>
  <c r="N8" i="152"/>
  <c r="M8" i="152"/>
  <c r="L8" i="152"/>
  <c r="K8" i="152"/>
  <c r="J8" i="152"/>
  <c r="I8" i="152"/>
  <c r="H8" i="152"/>
  <c r="G8" i="152"/>
  <c r="F8" i="152"/>
  <c r="E8" i="152"/>
  <c r="D8" i="152"/>
  <c r="C8" i="152"/>
  <c r="B8" i="152"/>
  <c r="BD7" i="152"/>
  <c r="BC7" i="152"/>
  <c r="BB7" i="152"/>
  <c r="BA7" i="152"/>
  <c r="AZ7" i="152"/>
  <c r="AY7" i="152"/>
  <c r="AX7" i="152"/>
  <c r="AW7" i="152"/>
  <c r="AV7" i="152"/>
  <c r="AU7" i="152"/>
  <c r="AT7" i="152"/>
  <c r="AS7" i="152"/>
  <c r="AR7" i="152"/>
  <c r="AQ7" i="152"/>
  <c r="AP7" i="152"/>
  <c r="AO7" i="152"/>
  <c r="AN7" i="152"/>
  <c r="AM7" i="152"/>
  <c r="AL7" i="152"/>
  <c r="AK7" i="152"/>
  <c r="AJ7" i="152"/>
  <c r="AI7" i="152"/>
  <c r="AH7" i="152"/>
  <c r="AG7" i="152"/>
  <c r="AF7" i="152"/>
  <c r="AE7" i="152"/>
  <c r="AD7" i="152"/>
  <c r="AC7" i="152"/>
  <c r="AB7" i="152"/>
  <c r="AA7" i="152"/>
  <c r="Z7" i="152"/>
  <c r="Y7" i="152"/>
  <c r="X7" i="152"/>
  <c r="W7" i="152"/>
  <c r="V7" i="152"/>
  <c r="U7" i="152"/>
  <c r="T7" i="152"/>
  <c r="S7" i="152"/>
  <c r="R7" i="152"/>
  <c r="Q7" i="152"/>
  <c r="P7" i="152"/>
  <c r="O7" i="152"/>
  <c r="N7" i="152"/>
  <c r="M7" i="152"/>
  <c r="L7" i="152"/>
  <c r="K7" i="152"/>
  <c r="J7" i="152"/>
  <c r="I7" i="152"/>
  <c r="H7" i="152"/>
  <c r="G7" i="152"/>
  <c r="F7" i="152"/>
  <c r="E7" i="152"/>
  <c r="D7" i="152"/>
  <c r="C7" i="152"/>
  <c r="B7" i="152"/>
  <c r="BD5" i="152"/>
  <c r="BC5" i="152"/>
  <c r="BB5" i="152"/>
  <c r="BA5" i="152"/>
  <c r="AZ5" i="152"/>
  <c r="AY5" i="152"/>
  <c r="AX5" i="152"/>
  <c r="AW5" i="152"/>
  <c r="AV5" i="152"/>
  <c r="AU5" i="152"/>
  <c r="AT5" i="152"/>
  <c r="AS5" i="152"/>
  <c r="AR5" i="152"/>
  <c r="AQ5" i="152"/>
  <c r="AP5" i="152"/>
  <c r="AO5" i="152"/>
  <c r="AN5" i="152"/>
  <c r="AM5" i="152"/>
  <c r="AL5" i="152"/>
  <c r="AK5" i="152"/>
  <c r="AJ5" i="152"/>
  <c r="AI5" i="152"/>
  <c r="AH5" i="152"/>
  <c r="AG5" i="152"/>
  <c r="AF5" i="152"/>
  <c r="AE5" i="152"/>
  <c r="AD5" i="152"/>
  <c r="AC5" i="152"/>
  <c r="AB5" i="152"/>
  <c r="AA5" i="152"/>
  <c r="Z5" i="152"/>
  <c r="Y5" i="152"/>
  <c r="X5" i="152"/>
  <c r="W5" i="152"/>
  <c r="V5" i="152"/>
  <c r="U5" i="152"/>
  <c r="T5" i="152"/>
  <c r="S5" i="152"/>
  <c r="R5" i="152"/>
  <c r="Q5" i="152"/>
  <c r="P5" i="152"/>
  <c r="O5" i="152"/>
  <c r="N5" i="152"/>
  <c r="M5" i="152"/>
  <c r="L5" i="152"/>
  <c r="K5" i="152"/>
  <c r="J5" i="152"/>
  <c r="I5" i="152"/>
  <c r="H5" i="152"/>
  <c r="G5" i="152"/>
  <c r="F5" i="152"/>
  <c r="E5" i="152"/>
  <c r="D5" i="152"/>
  <c r="C5" i="152"/>
  <c r="B5" i="152"/>
  <c r="BD4" i="152"/>
  <c r="BC4" i="152"/>
  <c r="BB4" i="152"/>
  <c r="BA4" i="152"/>
  <c r="AZ4" i="152"/>
  <c r="AY4" i="152"/>
  <c r="AX4" i="152"/>
  <c r="AW4" i="152"/>
  <c r="AV4" i="152"/>
  <c r="AU4" i="152"/>
  <c r="AT4" i="152"/>
  <c r="AS4" i="152"/>
  <c r="AR4" i="152"/>
  <c r="AQ4" i="152"/>
  <c r="AP4" i="152"/>
  <c r="AO4" i="152"/>
  <c r="AN4" i="152"/>
  <c r="AM4" i="152"/>
  <c r="AL4" i="152"/>
  <c r="AK4" i="152"/>
  <c r="AJ4" i="152"/>
  <c r="AI4" i="152"/>
  <c r="AH4" i="152"/>
  <c r="AG4" i="152"/>
  <c r="AF4" i="152"/>
  <c r="AE4" i="152"/>
  <c r="AD4" i="152"/>
  <c r="AC4" i="152"/>
  <c r="AB4" i="152"/>
  <c r="AA4" i="152"/>
  <c r="Z4" i="152"/>
  <c r="Y4" i="152"/>
  <c r="X4" i="152"/>
  <c r="W4" i="152"/>
  <c r="V4" i="152"/>
  <c r="U4" i="152"/>
  <c r="T4" i="152"/>
  <c r="S4" i="152"/>
  <c r="R4" i="152"/>
  <c r="Q4" i="152"/>
  <c r="P4" i="152"/>
  <c r="O4" i="152"/>
  <c r="N4" i="152"/>
  <c r="M4" i="152"/>
  <c r="L4" i="152"/>
  <c r="K4" i="152"/>
  <c r="J4" i="152"/>
  <c r="I4" i="152"/>
  <c r="H4" i="152"/>
  <c r="G4" i="152"/>
  <c r="F4" i="152"/>
  <c r="E4" i="152"/>
  <c r="D4" i="152"/>
  <c r="C4" i="152"/>
  <c r="B4" i="152"/>
  <c r="C13" i="84"/>
  <c r="B13" i="84"/>
  <c r="C11" i="84"/>
  <c r="B11" i="84"/>
  <c r="C9" i="84"/>
  <c r="B9" i="84"/>
  <c r="C7" i="84"/>
  <c r="B7" i="84"/>
  <c r="C5" i="84"/>
  <c r="B5" i="84"/>
  <c r="C4" i="84"/>
  <c r="B4" i="84"/>
  <c r="I20" i="192"/>
  <c r="H20" i="192"/>
  <c r="G20" i="192"/>
  <c r="F20" i="192"/>
  <c r="E20" i="192"/>
  <c r="D20" i="192"/>
  <c r="C20" i="192"/>
  <c r="B20" i="192"/>
  <c r="I18" i="192"/>
  <c r="H18" i="192"/>
  <c r="G18" i="192"/>
  <c r="F18" i="192"/>
  <c r="E18" i="192"/>
  <c r="D18" i="192"/>
  <c r="C18" i="192"/>
  <c r="B18" i="192"/>
  <c r="I16" i="192"/>
  <c r="H16" i="192"/>
  <c r="G16" i="192"/>
  <c r="F16" i="192"/>
  <c r="E16" i="192"/>
  <c r="D16" i="192"/>
  <c r="C16" i="192"/>
  <c r="B16" i="192"/>
  <c r="I15" i="192"/>
  <c r="H15" i="192"/>
  <c r="G15" i="192"/>
  <c r="F15" i="192"/>
  <c r="E15" i="192"/>
  <c r="D15" i="192"/>
  <c r="C15" i="192"/>
  <c r="B15" i="192"/>
  <c r="I13" i="192"/>
  <c r="H13" i="192"/>
  <c r="G13" i="192"/>
  <c r="F13" i="192"/>
  <c r="E13" i="192"/>
  <c r="D13" i="192"/>
  <c r="C13" i="192"/>
  <c r="B13" i="192"/>
  <c r="I12" i="192"/>
  <c r="H12" i="192"/>
  <c r="G12" i="192"/>
  <c r="F12" i="192"/>
  <c r="E12" i="192"/>
  <c r="D12" i="192"/>
  <c r="C12" i="192"/>
  <c r="B12" i="192"/>
  <c r="I10" i="192"/>
  <c r="H10" i="192"/>
  <c r="G10" i="192"/>
  <c r="F10" i="192"/>
  <c r="E10" i="192"/>
  <c r="D10" i="192"/>
  <c r="C10" i="192"/>
  <c r="B10" i="192"/>
  <c r="I9" i="192"/>
  <c r="H9" i="192"/>
  <c r="G9" i="192"/>
  <c r="F9" i="192"/>
  <c r="E9" i="192"/>
  <c r="D9" i="192"/>
  <c r="C9" i="192"/>
  <c r="B9" i="192"/>
  <c r="I7" i="192"/>
  <c r="H7" i="192"/>
  <c r="G7" i="192"/>
  <c r="F7" i="192"/>
  <c r="E7" i="192"/>
  <c r="D7" i="192"/>
  <c r="C7" i="192"/>
  <c r="B7" i="192"/>
  <c r="I6" i="192"/>
  <c r="H6" i="192"/>
  <c r="G6" i="192"/>
  <c r="F6" i="192"/>
  <c r="E6" i="192"/>
  <c r="D6" i="192"/>
  <c r="C6" i="192"/>
  <c r="B6" i="192"/>
  <c r="I4" i="192"/>
  <c r="H4" i="192"/>
  <c r="G4" i="192"/>
  <c r="F4" i="192"/>
  <c r="E4" i="192"/>
  <c r="D4" i="192"/>
  <c r="C4" i="192"/>
  <c r="B4" i="192"/>
  <c r="I3" i="192"/>
  <c r="H3" i="192"/>
  <c r="G3" i="192"/>
  <c r="F3" i="192"/>
  <c r="E3" i="192"/>
  <c r="D3" i="192"/>
  <c r="C3" i="192"/>
  <c r="B3" i="192"/>
  <c r="I21" i="190"/>
  <c r="H21" i="190"/>
  <c r="G21" i="190"/>
  <c r="F21" i="190"/>
  <c r="E21" i="190"/>
  <c r="D21" i="190"/>
  <c r="C21" i="190"/>
  <c r="B21" i="190"/>
  <c r="I19" i="190"/>
  <c r="H19" i="190"/>
  <c r="G19" i="190"/>
  <c r="F19" i="190"/>
  <c r="E19" i="190"/>
  <c r="D19" i="190"/>
  <c r="C19" i="190"/>
  <c r="B19" i="190"/>
  <c r="I17" i="190"/>
  <c r="H17" i="190"/>
  <c r="G17" i="190"/>
  <c r="F17" i="190"/>
  <c r="E17" i="190"/>
  <c r="D17" i="190"/>
  <c r="C17" i="190"/>
  <c r="B17" i="190"/>
  <c r="I16" i="190"/>
  <c r="H16" i="190"/>
  <c r="G16" i="190"/>
  <c r="F16" i="190"/>
  <c r="E16" i="190"/>
  <c r="D16" i="190"/>
  <c r="C16" i="190"/>
  <c r="B16" i="190"/>
  <c r="I14" i="190"/>
  <c r="H14" i="190"/>
  <c r="G14" i="190"/>
  <c r="F14" i="190"/>
  <c r="E14" i="190"/>
  <c r="D14" i="190"/>
  <c r="C14" i="190"/>
  <c r="B14" i="190"/>
  <c r="I13" i="190"/>
  <c r="H13" i="190"/>
  <c r="G13" i="190"/>
  <c r="F13" i="190"/>
  <c r="E13" i="190"/>
  <c r="D13" i="190"/>
  <c r="C13" i="190"/>
  <c r="B13" i="190"/>
  <c r="I11" i="190"/>
  <c r="H11" i="190"/>
  <c r="G11" i="190"/>
  <c r="F11" i="190"/>
  <c r="E11" i="190"/>
  <c r="D11" i="190"/>
  <c r="C11" i="190"/>
  <c r="B11" i="190"/>
  <c r="I10" i="190"/>
  <c r="H10" i="190"/>
  <c r="G10" i="190"/>
  <c r="F10" i="190"/>
  <c r="E10" i="190"/>
  <c r="D10" i="190"/>
  <c r="C10" i="190"/>
  <c r="B10" i="190"/>
  <c r="I8" i="190"/>
  <c r="H8" i="190"/>
  <c r="G8" i="190"/>
  <c r="F8" i="190"/>
  <c r="E8" i="190"/>
  <c r="D8" i="190"/>
  <c r="C8" i="190"/>
  <c r="B8" i="190"/>
  <c r="I7" i="190"/>
  <c r="H7" i="190"/>
  <c r="G7" i="190"/>
  <c r="F7" i="190"/>
  <c r="E7" i="190"/>
  <c r="D7" i="190"/>
  <c r="C7" i="190"/>
  <c r="B7" i="190"/>
  <c r="I5" i="190"/>
  <c r="H5" i="190"/>
  <c r="G5" i="190"/>
  <c r="F5" i="190"/>
  <c r="E5" i="190"/>
  <c r="D5" i="190"/>
  <c r="C5" i="190"/>
  <c r="B5" i="190"/>
  <c r="I4" i="190"/>
  <c r="H4" i="190"/>
  <c r="G4" i="190"/>
  <c r="F4" i="190"/>
  <c r="E4" i="190"/>
  <c r="D4" i="190"/>
  <c r="C4" i="190"/>
  <c r="B4" i="190"/>
  <c r="I21" i="189"/>
  <c r="H21" i="189"/>
  <c r="G21" i="189"/>
  <c r="F21" i="189"/>
  <c r="E21" i="189"/>
  <c r="D21" i="189"/>
  <c r="C21" i="189"/>
  <c r="B21" i="189"/>
  <c r="I19" i="189"/>
  <c r="H19" i="189"/>
  <c r="G19" i="189"/>
  <c r="F19" i="189"/>
  <c r="E19" i="189"/>
  <c r="D19" i="189"/>
  <c r="C19" i="189"/>
  <c r="B19" i="189"/>
  <c r="I17" i="189"/>
  <c r="H17" i="189"/>
  <c r="G17" i="189"/>
  <c r="F17" i="189"/>
  <c r="E17" i="189"/>
  <c r="D17" i="189"/>
  <c r="C17" i="189"/>
  <c r="B17" i="189"/>
  <c r="I16" i="189"/>
  <c r="H16" i="189"/>
  <c r="G16" i="189"/>
  <c r="F16" i="189"/>
  <c r="E16" i="189"/>
  <c r="D16" i="189"/>
  <c r="C16" i="189"/>
  <c r="B16" i="189"/>
  <c r="I14" i="189"/>
  <c r="H14" i="189"/>
  <c r="G14" i="189"/>
  <c r="F14" i="189"/>
  <c r="E14" i="189"/>
  <c r="D14" i="189"/>
  <c r="C14" i="189"/>
  <c r="B14" i="189"/>
  <c r="I13" i="189"/>
  <c r="H13" i="189"/>
  <c r="G13" i="189"/>
  <c r="F13" i="189"/>
  <c r="E13" i="189"/>
  <c r="D13" i="189"/>
  <c r="C13" i="189"/>
  <c r="B13" i="189"/>
  <c r="I11" i="189"/>
  <c r="H11" i="189"/>
  <c r="G11" i="189"/>
  <c r="F11" i="189"/>
  <c r="E11" i="189"/>
  <c r="D11" i="189"/>
  <c r="C11" i="189"/>
  <c r="B11" i="189"/>
  <c r="I10" i="189"/>
  <c r="H10" i="189"/>
  <c r="G10" i="189"/>
  <c r="F10" i="189"/>
  <c r="E10" i="189"/>
  <c r="D10" i="189"/>
  <c r="C10" i="189"/>
  <c r="B10" i="189"/>
  <c r="I8" i="189"/>
  <c r="H8" i="189"/>
  <c r="G8" i="189"/>
  <c r="F8" i="189"/>
  <c r="E8" i="189"/>
  <c r="D8" i="189"/>
  <c r="C8" i="189"/>
  <c r="B8" i="189"/>
  <c r="I7" i="189"/>
  <c r="H7" i="189"/>
  <c r="G7" i="189"/>
  <c r="F7" i="189"/>
  <c r="E7" i="189"/>
  <c r="D7" i="189"/>
  <c r="C7" i="189"/>
  <c r="B7" i="189"/>
  <c r="I5" i="189"/>
  <c r="H5" i="189"/>
  <c r="G5" i="189"/>
  <c r="F5" i="189"/>
  <c r="E5" i="189"/>
  <c r="D5" i="189"/>
  <c r="C5" i="189"/>
  <c r="B5" i="189"/>
  <c r="I4" i="189"/>
  <c r="H4" i="189"/>
  <c r="G4" i="189"/>
  <c r="F4" i="189"/>
  <c r="E4" i="189"/>
  <c r="D4" i="189"/>
  <c r="C4" i="189"/>
  <c r="B4" i="189"/>
  <c r="I21" i="188"/>
  <c r="H21" i="188"/>
  <c r="G21" i="188"/>
  <c r="F21" i="188"/>
  <c r="E21" i="188"/>
  <c r="D21" i="188"/>
  <c r="C21" i="188"/>
  <c r="B21" i="188"/>
  <c r="I19" i="188"/>
  <c r="H19" i="188"/>
  <c r="G19" i="188"/>
  <c r="F19" i="188"/>
  <c r="E19" i="188"/>
  <c r="D19" i="188"/>
  <c r="C19" i="188"/>
  <c r="B19" i="188"/>
  <c r="I17" i="188"/>
  <c r="H17" i="188"/>
  <c r="G17" i="188"/>
  <c r="F17" i="188"/>
  <c r="E17" i="188"/>
  <c r="D17" i="188"/>
  <c r="C17" i="188"/>
  <c r="B17" i="188"/>
  <c r="I16" i="188"/>
  <c r="H16" i="188"/>
  <c r="G16" i="188"/>
  <c r="F16" i="188"/>
  <c r="E16" i="188"/>
  <c r="D16" i="188"/>
  <c r="C16" i="188"/>
  <c r="B16" i="188"/>
  <c r="I14" i="188"/>
  <c r="H14" i="188"/>
  <c r="G14" i="188"/>
  <c r="F14" i="188"/>
  <c r="E14" i="188"/>
  <c r="D14" i="188"/>
  <c r="C14" i="188"/>
  <c r="B14" i="188"/>
  <c r="I13" i="188"/>
  <c r="H13" i="188"/>
  <c r="G13" i="188"/>
  <c r="F13" i="188"/>
  <c r="E13" i="188"/>
  <c r="D13" i="188"/>
  <c r="C13" i="188"/>
  <c r="B13" i="188"/>
  <c r="I11" i="188"/>
  <c r="H11" i="188"/>
  <c r="G11" i="188"/>
  <c r="F11" i="188"/>
  <c r="E11" i="188"/>
  <c r="D11" i="188"/>
  <c r="C11" i="188"/>
  <c r="B11" i="188"/>
  <c r="I10" i="188"/>
  <c r="H10" i="188"/>
  <c r="G10" i="188"/>
  <c r="F10" i="188"/>
  <c r="E10" i="188"/>
  <c r="D10" i="188"/>
  <c r="C10" i="188"/>
  <c r="B10" i="188"/>
  <c r="I8" i="188"/>
  <c r="H8" i="188"/>
  <c r="G8" i="188"/>
  <c r="F8" i="188"/>
  <c r="E8" i="188"/>
  <c r="D8" i="188"/>
  <c r="C8" i="188"/>
  <c r="B8" i="188"/>
  <c r="I7" i="188"/>
  <c r="H7" i="188"/>
  <c r="G7" i="188"/>
  <c r="F7" i="188"/>
  <c r="E7" i="188"/>
  <c r="D7" i="188"/>
  <c r="C7" i="188"/>
  <c r="B7" i="188"/>
  <c r="I5" i="188"/>
  <c r="H5" i="188"/>
  <c r="G5" i="188"/>
  <c r="F5" i="188"/>
  <c r="E5" i="188"/>
  <c r="D5" i="188"/>
  <c r="C5" i="188"/>
  <c r="B5" i="188"/>
  <c r="I4" i="188"/>
  <c r="H4" i="188"/>
  <c r="G4" i="188"/>
  <c r="F4" i="188"/>
  <c r="E4" i="188"/>
  <c r="D4" i="188"/>
  <c r="C4" i="188"/>
  <c r="B4" i="188"/>
  <c r="K40" i="99"/>
  <c r="J40" i="99"/>
  <c r="I40" i="99"/>
  <c r="H40" i="99"/>
  <c r="G40" i="99"/>
  <c r="F40" i="99"/>
  <c r="E40" i="99"/>
  <c r="D40" i="99"/>
  <c r="C40" i="99"/>
  <c r="B40" i="99"/>
  <c r="K38" i="99"/>
  <c r="J38" i="99"/>
  <c r="I38" i="99"/>
  <c r="H38" i="99"/>
  <c r="G38" i="99"/>
  <c r="F38" i="99"/>
  <c r="E38" i="99"/>
  <c r="D38" i="99"/>
  <c r="C38" i="99"/>
  <c r="B38" i="99"/>
  <c r="K36" i="99"/>
  <c r="J36" i="99"/>
  <c r="I36" i="99"/>
  <c r="H36" i="99"/>
  <c r="G36" i="99"/>
  <c r="F36" i="99"/>
  <c r="E36" i="99"/>
  <c r="D36" i="99"/>
  <c r="C36" i="99"/>
  <c r="B36" i="99"/>
  <c r="K35" i="99"/>
  <c r="J35" i="99"/>
  <c r="I35" i="99"/>
  <c r="H35" i="99"/>
  <c r="G35" i="99"/>
  <c r="F35" i="99"/>
  <c r="E35" i="99"/>
  <c r="D35" i="99"/>
  <c r="C35" i="99"/>
  <c r="B35" i="99"/>
  <c r="K33" i="99"/>
  <c r="J33" i="99"/>
  <c r="I33" i="99"/>
  <c r="H33" i="99"/>
  <c r="G33" i="99"/>
  <c r="F33" i="99"/>
  <c r="E33" i="99"/>
  <c r="D33" i="99"/>
  <c r="C33" i="99"/>
  <c r="B33" i="99"/>
  <c r="K32" i="99"/>
  <c r="J32" i="99"/>
  <c r="I32" i="99"/>
  <c r="H32" i="99"/>
  <c r="G32" i="99"/>
  <c r="F32" i="99"/>
  <c r="E32" i="99"/>
  <c r="D32" i="99"/>
  <c r="C32" i="99"/>
  <c r="B32" i="99"/>
  <c r="K30" i="99"/>
  <c r="J30" i="99"/>
  <c r="I30" i="99"/>
  <c r="H30" i="99"/>
  <c r="G30" i="99"/>
  <c r="F30" i="99"/>
  <c r="E30" i="99"/>
  <c r="D30" i="99"/>
  <c r="C30" i="99"/>
  <c r="B30" i="99"/>
  <c r="K29" i="99"/>
  <c r="J29" i="99"/>
  <c r="I29" i="99"/>
  <c r="H29" i="99"/>
  <c r="G29" i="99"/>
  <c r="F29" i="99"/>
  <c r="E29" i="99"/>
  <c r="D29" i="99"/>
  <c r="C29" i="99"/>
  <c r="B29" i="99"/>
  <c r="K27" i="99"/>
  <c r="J27" i="99"/>
  <c r="I27" i="99"/>
  <c r="H27" i="99"/>
  <c r="G27" i="99"/>
  <c r="F27" i="99"/>
  <c r="E27" i="99"/>
  <c r="D27" i="99"/>
  <c r="C27" i="99"/>
  <c r="B27" i="99"/>
  <c r="K26" i="99"/>
  <c r="J26" i="99"/>
  <c r="I26" i="99"/>
  <c r="H26" i="99"/>
  <c r="G26" i="99"/>
  <c r="F26" i="99"/>
  <c r="E26" i="99"/>
  <c r="D26" i="99"/>
  <c r="C26" i="99"/>
  <c r="B26" i="99"/>
  <c r="K24" i="99"/>
  <c r="J24" i="99"/>
  <c r="I24" i="99"/>
  <c r="H24" i="99"/>
  <c r="G24" i="99"/>
  <c r="F24" i="99"/>
  <c r="E24" i="99"/>
  <c r="D24" i="99"/>
  <c r="C24" i="99"/>
  <c r="B24" i="99"/>
  <c r="K23" i="99"/>
  <c r="J23" i="99"/>
  <c r="I23" i="99"/>
  <c r="H23" i="99"/>
  <c r="G23" i="99"/>
  <c r="F23" i="99"/>
  <c r="E23" i="99"/>
  <c r="D23" i="99"/>
  <c r="C23" i="99"/>
  <c r="B23" i="99"/>
  <c r="K20" i="99"/>
  <c r="J20" i="99"/>
  <c r="I20" i="99"/>
  <c r="H20" i="99"/>
  <c r="G20" i="99"/>
  <c r="F20" i="99"/>
  <c r="E20" i="99"/>
  <c r="D20" i="99"/>
  <c r="C20" i="99"/>
  <c r="B20" i="99"/>
  <c r="K18" i="99"/>
  <c r="J18" i="99"/>
  <c r="I18" i="99"/>
  <c r="H18" i="99"/>
  <c r="G18" i="99"/>
  <c r="F18" i="99"/>
  <c r="E18" i="99"/>
  <c r="D18" i="99"/>
  <c r="C18" i="99"/>
  <c r="B18" i="99"/>
  <c r="K16" i="99"/>
  <c r="J16" i="99"/>
  <c r="I16" i="99"/>
  <c r="H16" i="99"/>
  <c r="G16" i="99"/>
  <c r="F16" i="99"/>
  <c r="E16" i="99"/>
  <c r="D16" i="99"/>
  <c r="C16" i="99"/>
  <c r="B16" i="99"/>
  <c r="K15" i="99"/>
  <c r="J15" i="99"/>
  <c r="I15" i="99"/>
  <c r="H15" i="99"/>
  <c r="G15" i="99"/>
  <c r="F15" i="99"/>
  <c r="E15" i="99"/>
  <c r="D15" i="99"/>
  <c r="C15" i="99"/>
  <c r="B15" i="99"/>
  <c r="K13" i="99"/>
  <c r="J13" i="99"/>
  <c r="I13" i="99"/>
  <c r="H13" i="99"/>
  <c r="G13" i="99"/>
  <c r="F13" i="99"/>
  <c r="E13" i="99"/>
  <c r="D13" i="99"/>
  <c r="C13" i="99"/>
  <c r="B13" i="99"/>
  <c r="K12" i="99"/>
  <c r="J12" i="99"/>
  <c r="I12" i="99"/>
  <c r="H12" i="99"/>
  <c r="G12" i="99"/>
  <c r="F12" i="99"/>
  <c r="E12" i="99"/>
  <c r="D12" i="99"/>
  <c r="C12" i="99"/>
  <c r="B12" i="99"/>
  <c r="K10" i="99"/>
  <c r="J10" i="99"/>
  <c r="I10" i="99"/>
  <c r="H10" i="99"/>
  <c r="G10" i="99"/>
  <c r="F10" i="99"/>
  <c r="E10" i="99"/>
  <c r="D10" i="99"/>
  <c r="C10" i="99"/>
  <c r="B10" i="99"/>
  <c r="K9" i="99"/>
  <c r="J9" i="99"/>
  <c r="I9" i="99"/>
  <c r="H9" i="99"/>
  <c r="G9" i="99"/>
  <c r="F9" i="99"/>
  <c r="E9" i="99"/>
  <c r="D9" i="99"/>
  <c r="C9" i="99"/>
  <c r="B9" i="99"/>
  <c r="K7" i="99"/>
  <c r="J7" i="99"/>
  <c r="I7" i="99"/>
  <c r="H7" i="99"/>
  <c r="G7" i="99"/>
  <c r="F7" i="99"/>
  <c r="E7" i="99"/>
  <c r="D7" i="99"/>
  <c r="C7" i="99"/>
  <c r="B7" i="99"/>
  <c r="K6" i="99"/>
  <c r="J6" i="99"/>
  <c r="I6" i="99"/>
  <c r="H6" i="99"/>
  <c r="G6" i="99"/>
  <c r="F6" i="99"/>
  <c r="E6" i="99"/>
  <c r="D6" i="99"/>
  <c r="C6" i="99"/>
  <c r="B6" i="99"/>
  <c r="K4" i="99"/>
  <c r="J4" i="99"/>
  <c r="I4" i="99"/>
  <c r="H4" i="99"/>
  <c r="G4" i="99"/>
  <c r="F4" i="99"/>
  <c r="E4" i="99"/>
  <c r="D4" i="99"/>
  <c r="C4" i="99"/>
  <c r="B4" i="99"/>
  <c r="K3" i="99"/>
  <c r="J3" i="99"/>
  <c r="I3" i="99"/>
  <c r="H3" i="99"/>
  <c r="G3" i="99"/>
  <c r="F3" i="99"/>
  <c r="E3" i="99"/>
  <c r="D3" i="99"/>
  <c r="C3" i="99"/>
  <c r="B3" i="99"/>
  <c r="Q19" i="215"/>
  <c r="P19" i="215"/>
  <c r="O19" i="215"/>
  <c r="N19" i="215"/>
  <c r="M19" i="215"/>
  <c r="L19" i="215"/>
  <c r="K19" i="215"/>
  <c r="J19" i="215"/>
  <c r="I19" i="215"/>
  <c r="H19" i="215"/>
  <c r="G19" i="215"/>
  <c r="F19" i="215"/>
  <c r="E19" i="215"/>
  <c r="D19" i="215"/>
  <c r="C19" i="215"/>
  <c r="B19" i="215"/>
  <c r="Q17" i="215"/>
  <c r="P17" i="215"/>
  <c r="O17" i="215"/>
  <c r="N17" i="215"/>
  <c r="M17" i="215"/>
  <c r="L17" i="215"/>
  <c r="K17" i="215"/>
  <c r="J17" i="215"/>
  <c r="I17" i="215"/>
  <c r="H17" i="215"/>
  <c r="G17" i="215"/>
  <c r="F17" i="215"/>
  <c r="E17" i="215"/>
  <c r="D17" i="215"/>
  <c r="C17" i="215"/>
  <c r="B17" i="215"/>
  <c r="Q15" i="215"/>
  <c r="P15" i="215"/>
  <c r="O15" i="215"/>
  <c r="N15" i="215"/>
  <c r="M15" i="215"/>
  <c r="L15" i="215"/>
  <c r="K15" i="215"/>
  <c r="J15" i="215"/>
  <c r="I15" i="215"/>
  <c r="H15" i="215"/>
  <c r="G15" i="215"/>
  <c r="F15" i="215"/>
  <c r="E15" i="215"/>
  <c r="D15" i="215"/>
  <c r="C15" i="215"/>
  <c r="B15" i="215"/>
  <c r="Q14" i="215"/>
  <c r="P14" i="215"/>
  <c r="O14" i="215"/>
  <c r="N14" i="215"/>
  <c r="M14" i="215"/>
  <c r="L14" i="215"/>
  <c r="K14" i="215"/>
  <c r="J14" i="215"/>
  <c r="I14" i="215"/>
  <c r="H14" i="215"/>
  <c r="G14" i="215"/>
  <c r="F14" i="215"/>
  <c r="E14" i="215"/>
  <c r="D14" i="215"/>
  <c r="C14" i="215"/>
  <c r="B14" i="215"/>
  <c r="Q12" i="215"/>
  <c r="P12" i="215"/>
  <c r="O12" i="215"/>
  <c r="N12" i="215"/>
  <c r="M12" i="215"/>
  <c r="L12" i="215"/>
  <c r="K12" i="215"/>
  <c r="J12" i="215"/>
  <c r="I12" i="215"/>
  <c r="H12" i="215"/>
  <c r="G12" i="215"/>
  <c r="F12" i="215"/>
  <c r="E12" i="215"/>
  <c r="D12" i="215"/>
  <c r="C12" i="215"/>
  <c r="B12" i="215"/>
  <c r="Q11" i="215"/>
  <c r="P11" i="215"/>
  <c r="O11" i="215"/>
  <c r="N11" i="215"/>
  <c r="M11" i="215"/>
  <c r="L11" i="215"/>
  <c r="K11" i="215"/>
  <c r="J11" i="215"/>
  <c r="I11" i="215"/>
  <c r="H11" i="215"/>
  <c r="G11" i="215"/>
  <c r="F11" i="215"/>
  <c r="E11" i="215"/>
  <c r="D11" i="215"/>
  <c r="C11" i="215"/>
  <c r="B11" i="215"/>
  <c r="Q9" i="215"/>
  <c r="P9" i="215"/>
  <c r="O9" i="215"/>
  <c r="N9" i="215"/>
  <c r="M9" i="215"/>
  <c r="L9" i="215"/>
  <c r="K9" i="215"/>
  <c r="J9" i="215"/>
  <c r="I9" i="215"/>
  <c r="H9" i="215"/>
  <c r="G9" i="215"/>
  <c r="F9" i="215"/>
  <c r="E9" i="215"/>
  <c r="D9" i="215"/>
  <c r="C9" i="215"/>
  <c r="B9" i="215"/>
  <c r="Q8" i="215"/>
  <c r="P8" i="215"/>
  <c r="O8" i="215"/>
  <c r="N8" i="215"/>
  <c r="M8" i="215"/>
  <c r="L8" i="215"/>
  <c r="K8" i="215"/>
  <c r="J8" i="215"/>
  <c r="I8" i="215"/>
  <c r="H8" i="215"/>
  <c r="G8" i="215"/>
  <c r="F8" i="215"/>
  <c r="E8" i="215"/>
  <c r="D8" i="215"/>
  <c r="C8" i="215"/>
  <c r="B8" i="215"/>
  <c r="Q6" i="215"/>
  <c r="P6" i="215"/>
  <c r="O6" i="215"/>
  <c r="N6" i="215"/>
  <c r="M6" i="215"/>
  <c r="L6" i="215"/>
  <c r="K6" i="215"/>
  <c r="J6" i="215"/>
  <c r="I6" i="215"/>
  <c r="H6" i="215"/>
  <c r="G6" i="215"/>
  <c r="F6" i="215"/>
  <c r="E6" i="215"/>
  <c r="D6" i="215"/>
  <c r="C6" i="215"/>
  <c r="B6" i="215"/>
  <c r="Q5" i="215"/>
  <c r="P5" i="215"/>
  <c r="O5" i="215"/>
  <c r="N5" i="215"/>
  <c r="M5" i="215"/>
  <c r="L5" i="215"/>
  <c r="K5" i="215"/>
  <c r="J5" i="215"/>
  <c r="I5" i="215"/>
  <c r="H5" i="215"/>
  <c r="G5" i="215"/>
  <c r="F5" i="215"/>
  <c r="E5" i="215"/>
  <c r="D5" i="215"/>
  <c r="C5" i="215"/>
  <c r="B5" i="215"/>
  <c r="Q3" i="215"/>
  <c r="P3" i="215"/>
  <c r="O3" i="215"/>
  <c r="N3" i="215"/>
  <c r="M3" i="215"/>
  <c r="L3" i="215"/>
  <c r="K3" i="215"/>
  <c r="J3" i="215"/>
  <c r="I3" i="215"/>
  <c r="H3" i="215"/>
  <c r="G3" i="215"/>
  <c r="F3" i="215"/>
  <c r="E3" i="215"/>
  <c r="D3" i="215"/>
  <c r="C3" i="215"/>
  <c r="B3" i="215"/>
  <c r="A33" i="225"/>
  <c r="JN20" i="225"/>
  <c r="JM20" i="225"/>
  <c r="JL20" i="225"/>
  <c r="JK20" i="225"/>
  <c r="JJ20" i="225"/>
  <c r="JI20" i="225"/>
  <c r="JH20" i="225"/>
  <c r="JG20" i="225"/>
  <c r="JF20" i="225"/>
  <c r="JE20" i="225"/>
  <c r="JD20" i="225"/>
  <c r="JC20" i="225"/>
  <c r="JB20" i="225"/>
  <c r="JA20" i="225"/>
  <c r="IZ20" i="225"/>
  <c r="IY20" i="225"/>
  <c r="IX20" i="225"/>
  <c r="IW20" i="225"/>
  <c r="IV20" i="225"/>
  <c r="IU20" i="225"/>
  <c r="IT20" i="225"/>
  <c r="IS20" i="225"/>
  <c r="IR20" i="225"/>
  <c r="IQ20" i="225"/>
  <c r="IP20" i="225"/>
  <c r="IO20" i="225"/>
  <c r="IN20" i="225"/>
  <c r="IM20" i="225"/>
  <c r="IL20" i="225"/>
  <c r="IK20" i="225"/>
  <c r="IJ20" i="225"/>
  <c r="II20" i="225"/>
  <c r="IH20" i="225"/>
  <c r="IG20" i="225"/>
  <c r="IF20" i="225"/>
  <c r="IE20" i="225"/>
  <c r="ID20" i="225"/>
  <c r="IC20" i="225"/>
  <c r="IB20" i="225"/>
  <c r="IA20" i="225"/>
  <c r="HZ20" i="225"/>
  <c r="HY20" i="225"/>
  <c r="HX20" i="225"/>
  <c r="HW20" i="225"/>
  <c r="HV20" i="225"/>
  <c r="HU20" i="225"/>
  <c r="HT20" i="225"/>
  <c r="HS20" i="225"/>
  <c r="HR20" i="225"/>
  <c r="HQ20" i="225"/>
  <c r="HP20" i="225"/>
  <c r="HO20" i="225"/>
  <c r="HN20" i="225"/>
  <c r="HM20" i="225"/>
  <c r="HL20" i="225"/>
  <c r="HK20" i="225"/>
  <c r="HJ20" i="225"/>
  <c r="HI20" i="225"/>
  <c r="HH20" i="225"/>
  <c r="HG20" i="225"/>
  <c r="HF20" i="225"/>
  <c r="HE20" i="225"/>
  <c r="HD20" i="225"/>
  <c r="HC20" i="225"/>
  <c r="HB20" i="225"/>
  <c r="HA20" i="225"/>
  <c r="GZ20" i="225"/>
  <c r="GY20" i="225"/>
  <c r="GX20" i="225"/>
  <c r="GW20" i="225"/>
  <c r="GV20" i="225"/>
  <c r="GU20" i="225"/>
  <c r="GT20" i="225"/>
  <c r="GS20" i="225"/>
  <c r="GR20" i="225"/>
  <c r="GQ20" i="225"/>
  <c r="GP20" i="225"/>
  <c r="GO20" i="225"/>
  <c r="GN20" i="225"/>
  <c r="GM20" i="225"/>
  <c r="GL20" i="225"/>
  <c r="GK20" i="225"/>
  <c r="GJ20" i="225"/>
  <c r="GI20" i="225"/>
  <c r="GH20" i="225"/>
  <c r="GG20" i="225"/>
  <c r="GF20" i="225"/>
  <c r="GE20" i="225"/>
  <c r="GD20" i="225"/>
  <c r="GC20" i="225"/>
  <c r="GB20" i="225"/>
  <c r="GA20" i="225"/>
  <c r="FZ20" i="225"/>
  <c r="FY20" i="225"/>
  <c r="FX20" i="225"/>
  <c r="FW20" i="225"/>
  <c r="FV20" i="225"/>
  <c r="FU20" i="225"/>
  <c r="FT20" i="225"/>
  <c r="FS20" i="225"/>
  <c r="FR20" i="225"/>
  <c r="FQ20" i="225"/>
  <c r="FP20" i="225"/>
  <c r="FO20" i="225"/>
  <c r="FN20" i="225"/>
  <c r="FM20" i="225"/>
  <c r="FL20" i="225"/>
  <c r="FK20" i="225"/>
  <c r="FJ20" i="225"/>
  <c r="FI20" i="225"/>
  <c r="FH20" i="225"/>
  <c r="FG20" i="225"/>
  <c r="FF20" i="225"/>
  <c r="FE20" i="225"/>
  <c r="FD20" i="225"/>
  <c r="FC20" i="225"/>
  <c r="FB20" i="225"/>
  <c r="FA20" i="225"/>
  <c r="EZ20" i="225"/>
  <c r="EY20" i="225"/>
  <c r="EX20" i="225"/>
  <c r="EW20" i="225"/>
  <c r="EV20" i="225"/>
  <c r="EU20" i="225"/>
  <c r="ET20" i="225"/>
  <c r="ES20" i="225"/>
  <c r="ER20" i="225"/>
  <c r="EQ20" i="225"/>
  <c r="EP20" i="225"/>
  <c r="EO20" i="225"/>
  <c r="EN20" i="225"/>
  <c r="EM20" i="225"/>
  <c r="EL20" i="225"/>
  <c r="EK20" i="225"/>
  <c r="EJ20" i="225"/>
  <c r="EI20" i="225"/>
  <c r="EH20" i="225"/>
  <c r="EG20" i="225"/>
  <c r="EF20" i="225"/>
  <c r="EE20" i="225"/>
  <c r="ED20" i="225"/>
  <c r="EC20" i="225"/>
  <c r="EB20" i="225"/>
  <c r="EA20" i="225"/>
  <c r="DZ20" i="225"/>
  <c r="DY20" i="225"/>
  <c r="DX20" i="225"/>
  <c r="DW20" i="225"/>
  <c r="DV20" i="225"/>
  <c r="DU20" i="225"/>
  <c r="DT20" i="225"/>
  <c r="DS20" i="225"/>
  <c r="DR20" i="225"/>
  <c r="DQ20" i="225"/>
  <c r="DP20" i="225"/>
  <c r="DO20" i="225"/>
  <c r="DN20" i="225"/>
  <c r="DM20" i="225"/>
  <c r="DL20" i="225"/>
  <c r="DK20" i="225"/>
  <c r="DJ20" i="225"/>
  <c r="DI20" i="225"/>
  <c r="DH20" i="225"/>
  <c r="DG20" i="225"/>
  <c r="DF20" i="225"/>
  <c r="DE20" i="225"/>
  <c r="DD20" i="225"/>
  <c r="DC20" i="225"/>
  <c r="DB20" i="225"/>
  <c r="DA20" i="225"/>
  <c r="CZ20" i="225"/>
  <c r="CY20" i="225"/>
  <c r="CX20" i="225"/>
  <c r="CW20" i="225"/>
  <c r="CV20" i="225"/>
  <c r="CU20" i="225"/>
  <c r="CT20" i="225"/>
  <c r="CS20" i="225"/>
  <c r="CR20" i="225"/>
  <c r="CQ20" i="225"/>
  <c r="CP20" i="225"/>
  <c r="CO20" i="225"/>
  <c r="CN20" i="225"/>
  <c r="CM20" i="225"/>
  <c r="CL20" i="225"/>
  <c r="CK20" i="225"/>
  <c r="CJ20" i="225"/>
  <c r="CI20" i="225"/>
  <c r="CH20" i="225"/>
  <c r="CG20" i="225"/>
  <c r="CF20" i="225"/>
  <c r="CE20" i="225"/>
  <c r="CD20" i="225"/>
  <c r="CC20" i="225"/>
  <c r="CB20" i="225"/>
  <c r="CA20" i="225"/>
  <c r="BZ20" i="225"/>
  <c r="BY20" i="225"/>
  <c r="BX20" i="225"/>
  <c r="BW20" i="225"/>
  <c r="BV20" i="225"/>
  <c r="BU20" i="225"/>
  <c r="BT20" i="225"/>
  <c r="BS20" i="225"/>
  <c r="BR20" i="225"/>
  <c r="BQ20" i="225"/>
  <c r="BP20" i="225"/>
  <c r="BO20" i="225"/>
  <c r="BN20" i="225"/>
  <c r="BM20" i="225"/>
  <c r="BL20" i="225"/>
  <c r="BK20" i="225"/>
  <c r="BJ20" i="225"/>
  <c r="BI20" i="225"/>
  <c r="BH20" i="225"/>
  <c r="BG20" i="225"/>
  <c r="BF20" i="225"/>
  <c r="BE20" i="225"/>
  <c r="BD20" i="225"/>
  <c r="BC20" i="225"/>
  <c r="BB20" i="225"/>
  <c r="BA20" i="225"/>
  <c r="AZ20" i="225"/>
  <c r="AY20" i="225"/>
  <c r="AX20" i="225"/>
  <c r="AW20" i="225"/>
  <c r="AV20" i="225"/>
  <c r="AU20" i="225"/>
  <c r="AT20" i="225"/>
  <c r="AS20" i="225"/>
  <c r="AR20" i="225"/>
  <c r="AQ20" i="225"/>
  <c r="AP20" i="225"/>
  <c r="AO20" i="225"/>
  <c r="AN20" i="225"/>
  <c r="AM20" i="225"/>
  <c r="AL20" i="225"/>
  <c r="AK20" i="225"/>
  <c r="AJ20" i="225"/>
  <c r="AI20" i="225"/>
  <c r="AH20" i="225"/>
  <c r="AG20" i="225"/>
  <c r="AF20" i="225"/>
  <c r="AE20" i="225"/>
  <c r="AD20" i="225"/>
  <c r="AC20" i="225"/>
  <c r="AB20" i="225"/>
  <c r="AA20" i="225"/>
  <c r="Z20" i="225"/>
  <c r="Y20" i="225"/>
  <c r="X20" i="225"/>
  <c r="W20" i="225"/>
  <c r="V20" i="225"/>
  <c r="U20" i="225"/>
  <c r="T20" i="225"/>
  <c r="S20" i="225"/>
  <c r="R20" i="225"/>
  <c r="Q20" i="225"/>
  <c r="P20" i="225"/>
  <c r="O20" i="225"/>
  <c r="N20" i="225"/>
  <c r="M20" i="225"/>
  <c r="L20" i="225"/>
  <c r="K20" i="225"/>
  <c r="J20" i="225"/>
  <c r="I20" i="225"/>
  <c r="H20" i="225"/>
  <c r="G20" i="225"/>
  <c r="F20" i="225"/>
  <c r="E20" i="225"/>
  <c r="D20" i="225"/>
  <c r="C20" i="225"/>
  <c r="B20" i="225"/>
  <c r="JN18" i="225"/>
  <c r="JM18" i="225"/>
  <c r="JL18" i="225"/>
  <c r="JK18" i="225"/>
  <c r="JJ18" i="225"/>
  <c r="JI18" i="225"/>
  <c r="JH18" i="225"/>
  <c r="JG18" i="225"/>
  <c r="JF18" i="225"/>
  <c r="JE18" i="225"/>
  <c r="JD18" i="225"/>
  <c r="JC18" i="225"/>
  <c r="JB18" i="225"/>
  <c r="JA18" i="225"/>
  <c r="IZ18" i="225"/>
  <c r="IY18" i="225"/>
  <c r="IX18" i="225"/>
  <c r="IW18" i="225"/>
  <c r="IV18" i="225"/>
  <c r="IU18" i="225"/>
  <c r="IT18" i="225"/>
  <c r="IS18" i="225"/>
  <c r="IR18" i="225"/>
  <c r="IQ18" i="225"/>
  <c r="IP18" i="225"/>
  <c r="IO18" i="225"/>
  <c r="IN18" i="225"/>
  <c r="IM18" i="225"/>
  <c r="IL18" i="225"/>
  <c r="IK18" i="225"/>
  <c r="IJ18" i="225"/>
  <c r="II18" i="225"/>
  <c r="IH18" i="225"/>
  <c r="IG18" i="225"/>
  <c r="IF18" i="225"/>
  <c r="IE18" i="225"/>
  <c r="ID18" i="225"/>
  <c r="IC18" i="225"/>
  <c r="IB18" i="225"/>
  <c r="IA18" i="225"/>
  <c r="HZ18" i="225"/>
  <c r="HY18" i="225"/>
  <c r="HX18" i="225"/>
  <c r="HW18" i="225"/>
  <c r="HV18" i="225"/>
  <c r="HU18" i="225"/>
  <c r="HT18" i="225"/>
  <c r="HS18" i="225"/>
  <c r="HR18" i="225"/>
  <c r="HQ18" i="225"/>
  <c r="HP18" i="225"/>
  <c r="HO18" i="225"/>
  <c r="HN18" i="225"/>
  <c r="HM18" i="225"/>
  <c r="HL18" i="225"/>
  <c r="HK18" i="225"/>
  <c r="HJ18" i="225"/>
  <c r="HI18" i="225"/>
  <c r="HH18" i="225"/>
  <c r="HG18" i="225"/>
  <c r="HF18" i="225"/>
  <c r="HE18" i="225"/>
  <c r="HD18" i="225"/>
  <c r="HC18" i="225"/>
  <c r="HB18" i="225"/>
  <c r="HA18" i="225"/>
  <c r="GZ18" i="225"/>
  <c r="GY18" i="225"/>
  <c r="GX18" i="225"/>
  <c r="GW18" i="225"/>
  <c r="GV18" i="225"/>
  <c r="GU18" i="225"/>
  <c r="GT18" i="225"/>
  <c r="GS18" i="225"/>
  <c r="GR18" i="225"/>
  <c r="GQ18" i="225"/>
  <c r="GP18" i="225"/>
  <c r="GO18" i="225"/>
  <c r="GN18" i="225"/>
  <c r="GM18" i="225"/>
  <c r="GL18" i="225"/>
  <c r="GK18" i="225"/>
  <c r="GJ18" i="225"/>
  <c r="GI18" i="225"/>
  <c r="GH18" i="225"/>
  <c r="GG18" i="225"/>
  <c r="GF18" i="225"/>
  <c r="GE18" i="225"/>
  <c r="GD18" i="225"/>
  <c r="GC18" i="225"/>
  <c r="GB18" i="225"/>
  <c r="GA18" i="225"/>
  <c r="FZ18" i="225"/>
  <c r="FY18" i="225"/>
  <c r="FX18" i="225"/>
  <c r="FW18" i="225"/>
  <c r="FV18" i="225"/>
  <c r="FU18" i="225"/>
  <c r="FT18" i="225"/>
  <c r="FS18" i="225"/>
  <c r="FR18" i="225"/>
  <c r="FQ18" i="225"/>
  <c r="FP18" i="225"/>
  <c r="FO18" i="225"/>
  <c r="FN18" i="225"/>
  <c r="FM18" i="225"/>
  <c r="FL18" i="225"/>
  <c r="FK18" i="225"/>
  <c r="FJ18" i="225"/>
  <c r="FI18" i="225"/>
  <c r="FH18" i="225"/>
  <c r="FG18" i="225"/>
  <c r="FF18" i="225"/>
  <c r="FE18" i="225"/>
  <c r="FD18" i="225"/>
  <c r="FC18" i="225"/>
  <c r="FB18" i="225"/>
  <c r="FA18" i="225"/>
  <c r="EZ18" i="225"/>
  <c r="EY18" i="225"/>
  <c r="EX18" i="225"/>
  <c r="EW18" i="225"/>
  <c r="EV18" i="225"/>
  <c r="EU18" i="225"/>
  <c r="ET18" i="225"/>
  <c r="ES18" i="225"/>
  <c r="ER18" i="225"/>
  <c r="EQ18" i="225"/>
  <c r="EP18" i="225"/>
  <c r="EO18" i="225"/>
  <c r="EN18" i="225"/>
  <c r="EM18" i="225"/>
  <c r="EL18" i="225"/>
  <c r="EK18" i="225"/>
  <c r="EJ18" i="225"/>
  <c r="EI18" i="225"/>
  <c r="EH18" i="225"/>
  <c r="EG18" i="225"/>
  <c r="EF18" i="225"/>
  <c r="EE18" i="225"/>
  <c r="ED18" i="225"/>
  <c r="EC18" i="225"/>
  <c r="EB18" i="225"/>
  <c r="EA18" i="225"/>
  <c r="DZ18" i="225"/>
  <c r="DY18" i="225"/>
  <c r="DX18" i="225"/>
  <c r="DW18" i="225"/>
  <c r="DV18" i="225"/>
  <c r="DU18" i="225"/>
  <c r="DT18" i="225"/>
  <c r="DS18" i="225"/>
  <c r="DR18" i="225"/>
  <c r="DQ18" i="225"/>
  <c r="DP18" i="225"/>
  <c r="DO18" i="225"/>
  <c r="DN18" i="225"/>
  <c r="DM18" i="225"/>
  <c r="DL18" i="225"/>
  <c r="DK18" i="225"/>
  <c r="DJ18" i="225"/>
  <c r="DI18" i="225"/>
  <c r="DH18" i="225"/>
  <c r="DG18" i="225"/>
  <c r="DF18" i="225"/>
  <c r="DE18" i="225"/>
  <c r="DD18" i="225"/>
  <c r="DC18" i="225"/>
  <c r="DB18" i="225"/>
  <c r="DA18" i="225"/>
  <c r="CZ18" i="225"/>
  <c r="CY18" i="225"/>
  <c r="CX18" i="225"/>
  <c r="CW18" i="225"/>
  <c r="CV18" i="225"/>
  <c r="CU18" i="225"/>
  <c r="CT18" i="225"/>
  <c r="CS18" i="225"/>
  <c r="CR18" i="225"/>
  <c r="CQ18" i="225"/>
  <c r="CP18" i="225"/>
  <c r="CO18" i="225"/>
  <c r="CN18" i="225"/>
  <c r="CM18" i="225"/>
  <c r="CL18" i="225"/>
  <c r="CK18" i="225"/>
  <c r="CJ18" i="225"/>
  <c r="CI18" i="225"/>
  <c r="CH18" i="225"/>
  <c r="CG18" i="225"/>
  <c r="CF18" i="225"/>
  <c r="CE18" i="225"/>
  <c r="CD18" i="225"/>
  <c r="CC18" i="225"/>
  <c r="CB18" i="225"/>
  <c r="CA18" i="225"/>
  <c r="BZ18" i="225"/>
  <c r="BY18" i="225"/>
  <c r="BX18" i="225"/>
  <c r="BW18" i="225"/>
  <c r="BV18" i="225"/>
  <c r="BU18" i="225"/>
  <c r="BT18" i="225"/>
  <c r="BS18" i="225"/>
  <c r="BR18" i="225"/>
  <c r="BQ18" i="225"/>
  <c r="BP18" i="225"/>
  <c r="BO18" i="225"/>
  <c r="BN18" i="225"/>
  <c r="BM18" i="225"/>
  <c r="BL18" i="225"/>
  <c r="BK18" i="225"/>
  <c r="BJ18" i="225"/>
  <c r="BI18" i="225"/>
  <c r="BH18" i="225"/>
  <c r="BG18" i="225"/>
  <c r="BF18" i="225"/>
  <c r="BE18" i="225"/>
  <c r="BD18" i="225"/>
  <c r="BC18" i="225"/>
  <c r="BB18" i="225"/>
  <c r="BA18" i="225"/>
  <c r="AZ18" i="225"/>
  <c r="AY18" i="225"/>
  <c r="AX18" i="225"/>
  <c r="AW18" i="225"/>
  <c r="AV18" i="225"/>
  <c r="AU18" i="225"/>
  <c r="AT18" i="225"/>
  <c r="AS18" i="225"/>
  <c r="AR18" i="225"/>
  <c r="AQ18" i="225"/>
  <c r="AP18" i="225"/>
  <c r="AO18" i="225"/>
  <c r="AN18" i="225"/>
  <c r="AM18" i="225"/>
  <c r="AL18" i="225"/>
  <c r="AK18" i="225"/>
  <c r="AJ18" i="225"/>
  <c r="AI18" i="225"/>
  <c r="AH18" i="225"/>
  <c r="AG18" i="225"/>
  <c r="AF18" i="225"/>
  <c r="AE18" i="225"/>
  <c r="AD18" i="225"/>
  <c r="AC18" i="225"/>
  <c r="AB18" i="225"/>
  <c r="AA18" i="225"/>
  <c r="Z18" i="225"/>
  <c r="Y18" i="225"/>
  <c r="X18" i="225"/>
  <c r="W18" i="225"/>
  <c r="V18" i="225"/>
  <c r="U18" i="225"/>
  <c r="T18" i="225"/>
  <c r="S18" i="225"/>
  <c r="R18" i="225"/>
  <c r="Q18" i="225"/>
  <c r="P18" i="225"/>
  <c r="O18" i="225"/>
  <c r="N18" i="225"/>
  <c r="M18" i="225"/>
  <c r="L18" i="225"/>
  <c r="K18" i="225"/>
  <c r="J18" i="225"/>
  <c r="I18" i="225"/>
  <c r="H18" i="225"/>
  <c r="G18" i="225"/>
  <c r="F18" i="225"/>
  <c r="E18" i="225"/>
  <c r="D18" i="225"/>
  <c r="C18" i="225"/>
  <c r="B18" i="225"/>
  <c r="JN16" i="225"/>
  <c r="JM16" i="225"/>
  <c r="JL16" i="225"/>
  <c r="JK16" i="225"/>
  <c r="JJ16" i="225"/>
  <c r="JI16" i="225"/>
  <c r="JH16" i="225"/>
  <c r="JG16" i="225"/>
  <c r="JF16" i="225"/>
  <c r="JE16" i="225"/>
  <c r="JD16" i="225"/>
  <c r="JC16" i="225"/>
  <c r="JB16" i="225"/>
  <c r="JA16" i="225"/>
  <c r="IZ16" i="225"/>
  <c r="IY16" i="225"/>
  <c r="IX16" i="225"/>
  <c r="IW16" i="225"/>
  <c r="IV16" i="225"/>
  <c r="IU16" i="225"/>
  <c r="IT16" i="225"/>
  <c r="IS16" i="225"/>
  <c r="IR16" i="225"/>
  <c r="IQ16" i="225"/>
  <c r="IP16" i="225"/>
  <c r="IO16" i="225"/>
  <c r="IN16" i="225"/>
  <c r="IM16" i="225"/>
  <c r="IL16" i="225"/>
  <c r="IK16" i="225"/>
  <c r="IJ16" i="225"/>
  <c r="II16" i="225"/>
  <c r="IH16" i="225"/>
  <c r="IG16" i="225"/>
  <c r="IF16" i="225"/>
  <c r="IE16" i="225"/>
  <c r="ID16" i="225"/>
  <c r="IC16" i="225"/>
  <c r="IB16" i="225"/>
  <c r="IA16" i="225"/>
  <c r="HZ16" i="225"/>
  <c r="HY16" i="225"/>
  <c r="HX16" i="225"/>
  <c r="HW16" i="225"/>
  <c r="HV16" i="225"/>
  <c r="HU16" i="225"/>
  <c r="HT16" i="225"/>
  <c r="HS16" i="225"/>
  <c r="HR16" i="225"/>
  <c r="HQ16" i="225"/>
  <c r="HP16" i="225"/>
  <c r="HO16" i="225"/>
  <c r="HN16" i="225"/>
  <c r="HM16" i="225"/>
  <c r="HL16" i="225"/>
  <c r="HK16" i="225"/>
  <c r="HJ16" i="225"/>
  <c r="HI16" i="225"/>
  <c r="HH16" i="225"/>
  <c r="HG16" i="225"/>
  <c r="HF16" i="225"/>
  <c r="HE16" i="225"/>
  <c r="HD16" i="225"/>
  <c r="HC16" i="225"/>
  <c r="HB16" i="225"/>
  <c r="HA16" i="225"/>
  <c r="GZ16" i="225"/>
  <c r="GY16" i="225"/>
  <c r="GX16" i="225"/>
  <c r="GW16" i="225"/>
  <c r="GV16" i="225"/>
  <c r="GU16" i="225"/>
  <c r="GT16" i="225"/>
  <c r="GS16" i="225"/>
  <c r="GR16" i="225"/>
  <c r="GQ16" i="225"/>
  <c r="GP16" i="225"/>
  <c r="GO16" i="225"/>
  <c r="GN16" i="225"/>
  <c r="GM16" i="225"/>
  <c r="GL16" i="225"/>
  <c r="GK16" i="225"/>
  <c r="GJ16" i="225"/>
  <c r="GI16" i="225"/>
  <c r="GH16" i="225"/>
  <c r="GG16" i="225"/>
  <c r="GF16" i="225"/>
  <c r="GE16" i="225"/>
  <c r="GD16" i="225"/>
  <c r="GC16" i="225"/>
  <c r="GB16" i="225"/>
  <c r="GA16" i="225"/>
  <c r="FZ16" i="225"/>
  <c r="FY16" i="225"/>
  <c r="FX16" i="225"/>
  <c r="FW16" i="225"/>
  <c r="FV16" i="225"/>
  <c r="FU16" i="225"/>
  <c r="FT16" i="225"/>
  <c r="FS16" i="225"/>
  <c r="FR16" i="225"/>
  <c r="FQ16" i="225"/>
  <c r="FP16" i="225"/>
  <c r="FO16" i="225"/>
  <c r="FN16" i="225"/>
  <c r="FM16" i="225"/>
  <c r="FL16" i="225"/>
  <c r="FK16" i="225"/>
  <c r="FJ16" i="225"/>
  <c r="FI16" i="225"/>
  <c r="FH16" i="225"/>
  <c r="FG16" i="225"/>
  <c r="FF16" i="225"/>
  <c r="FE16" i="225"/>
  <c r="FD16" i="225"/>
  <c r="FC16" i="225"/>
  <c r="FB16" i="225"/>
  <c r="FA16" i="225"/>
  <c r="EZ16" i="225"/>
  <c r="EY16" i="225"/>
  <c r="EX16" i="225"/>
  <c r="EW16" i="225"/>
  <c r="EV16" i="225"/>
  <c r="EU16" i="225"/>
  <c r="ET16" i="225"/>
  <c r="ES16" i="225"/>
  <c r="ER16" i="225"/>
  <c r="EQ16" i="225"/>
  <c r="EP16" i="225"/>
  <c r="EO16" i="225"/>
  <c r="EN16" i="225"/>
  <c r="EM16" i="225"/>
  <c r="EL16" i="225"/>
  <c r="EK16" i="225"/>
  <c r="EJ16" i="225"/>
  <c r="EI16" i="225"/>
  <c r="EH16" i="225"/>
  <c r="EG16" i="225"/>
  <c r="EF16" i="225"/>
  <c r="EE16" i="225"/>
  <c r="ED16" i="225"/>
  <c r="EC16" i="225"/>
  <c r="EB16" i="225"/>
  <c r="EA16" i="225"/>
  <c r="DZ16" i="225"/>
  <c r="DY16" i="225"/>
  <c r="DX16" i="225"/>
  <c r="DW16" i="225"/>
  <c r="DV16" i="225"/>
  <c r="DU16" i="225"/>
  <c r="DT16" i="225"/>
  <c r="DS16" i="225"/>
  <c r="DR16" i="225"/>
  <c r="DQ16" i="225"/>
  <c r="DP16" i="225"/>
  <c r="DO16" i="225"/>
  <c r="DN16" i="225"/>
  <c r="DM16" i="225"/>
  <c r="DL16" i="225"/>
  <c r="DK16" i="225"/>
  <c r="DJ16" i="225"/>
  <c r="DI16" i="225"/>
  <c r="DH16" i="225"/>
  <c r="DG16" i="225"/>
  <c r="DF16" i="225"/>
  <c r="DE16" i="225"/>
  <c r="DD16" i="225"/>
  <c r="DC16" i="225"/>
  <c r="DB16" i="225"/>
  <c r="DA16" i="225"/>
  <c r="CZ16" i="225"/>
  <c r="CY16" i="225"/>
  <c r="CX16" i="225"/>
  <c r="CW16" i="225"/>
  <c r="CV16" i="225"/>
  <c r="CU16" i="225"/>
  <c r="CT16" i="225"/>
  <c r="CS16" i="225"/>
  <c r="CR16" i="225"/>
  <c r="CQ16" i="225"/>
  <c r="CP16" i="225"/>
  <c r="CO16" i="225"/>
  <c r="CN16" i="225"/>
  <c r="CM16" i="225"/>
  <c r="CL16" i="225"/>
  <c r="CK16" i="225"/>
  <c r="CJ16" i="225"/>
  <c r="CI16" i="225"/>
  <c r="CH16" i="225"/>
  <c r="CG16" i="225"/>
  <c r="CF16" i="225"/>
  <c r="CE16" i="225"/>
  <c r="CD16" i="225"/>
  <c r="CC16" i="225"/>
  <c r="CB16" i="225"/>
  <c r="CA16" i="225"/>
  <c r="BZ16" i="225"/>
  <c r="BY16" i="225"/>
  <c r="BX16" i="225"/>
  <c r="BW16" i="225"/>
  <c r="BV16" i="225"/>
  <c r="BU16" i="225"/>
  <c r="BT16" i="225"/>
  <c r="BS16" i="225"/>
  <c r="BR16" i="225"/>
  <c r="BQ16" i="225"/>
  <c r="BP16" i="225"/>
  <c r="BO16" i="225"/>
  <c r="BN16" i="225"/>
  <c r="BM16" i="225"/>
  <c r="BL16" i="225"/>
  <c r="BK16" i="225"/>
  <c r="BJ16" i="225"/>
  <c r="BI16" i="225"/>
  <c r="BH16" i="225"/>
  <c r="BG16" i="225"/>
  <c r="BF16" i="225"/>
  <c r="BE16" i="225"/>
  <c r="BD16" i="225"/>
  <c r="BC16" i="225"/>
  <c r="BB16" i="225"/>
  <c r="BA16" i="225"/>
  <c r="AZ16" i="225"/>
  <c r="AY16" i="225"/>
  <c r="AX16" i="225"/>
  <c r="AW16" i="225"/>
  <c r="AV16" i="225"/>
  <c r="AU16" i="225"/>
  <c r="AT16" i="225"/>
  <c r="AS16" i="225"/>
  <c r="AR16" i="225"/>
  <c r="AQ16" i="225"/>
  <c r="AP16" i="225"/>
  <c r="AO16" i="225"/>
  <c r="AN16" i="225"/>
  <c r="AM16" i="225"/>
  <c r="AL16" i="225"/>
  <c r="AK16" i="225"/>
  <c r="AJ16" i="225"/>
  <c r="AI16" i="225"/>
  <c r="AH16" i="225"/>
  <c r="AG16" i="225"/>
  <c r="AF16" i="225"/>
  <c r="AE16" i="225"/>
  <c r="AD16" i="225"/>
  <c r="AC16" i="225"/>
  <c r="AB16" i="225"/>
  <c r="AA16" i="225"/>
  <c r="Z16" i="225"/>
  <c r="Y16" i="225"/>
  <c r="X16" i="225"/>
  <c r="W16" i="225"/>
  <c r="V16" i="225"/>
  <c r="U16" i="225"/>
  <c r="T16" i="225"/>
  <c r="S16" i="225"/>
  <c r="R16" i="225"/>
  <c r="Q16" i="225"/>
  <c r="P16" i="225"/>
  <c r="O16" i="225"/>
  <c r="N16" i="225"/>
  <c r="M16" i="225"/>
  <c r="L16" i="225"/>
  <c r="K16" i="225"/>
  <c r="J16" i="225"/>
  <c r="I16" i="225"/>
  <c r="H16" i="225"/>
  <c r="G16" i="225"/>
  <c r="F16" i="225"/>
  <c r="E16" i="225"/>
  <c r="D16" i="225"/>
  <c r="C16" i="225"/>
  <c r="B16" i="225"/>
  <c r="JN15" i="225"/>
  <c r="JM15" i="225"/>
  <c r="JL15" i="225"/>
  <c r="JK15" i="225"/>
  <c r="JJ15" i="225"/>
  <c r="JI15" i="225"/>
  <c r="JH15" i="225"/>
  <c r="JG15" i="225"/>
  <c r="JF15" i="225"/>
  <c r="JE15" i="225"/>
  <c r="JD15" i="225"/>
  <c r="JC15" i="225"/>
  <c r="JB15" i="225"/>
  <c r="JA15" i="225"/>
  <c r="IZ15" i="225"/>
  <c r="IY15" i="225"/>
  <c r="IX15" i="225"/>
  <c r="IW15" i="225"/>
  <c r="IV15" i="225"/>
  <c r="IU15" i="225"/>
  <c r="IT15" i="225"/>
  <c r="IS15" i="225"/>
  <c r="IR15" i="225"/>
  <c r="IQ15" i="225"/>
  <c r="IP15" i="225"/>
  <c r="IO15" i="225"/>
  <c r="IN15" i="225"/>
  <c r="IM15" i="225"/>
  <c r="IL15" i="225"/>
  <c r="IK15" i="225"/>
  <c r="IJ15" i="225"/>
  <c r="II15" i="225"/>
  <c r="IH15" i="225"/>
  <c r="IG15" i="225"/>
  <c r="IF15" i="225"/>
  <c r="IE15" i="225"/>
  <c r="ID15" i="225"/>
  <c r="IC15" i="225"/>
  <c r="IB15" i="225"/>
  <c r="IA15" i="225"/>
  <c r="HZ15" i="225"/>
  <c r="HY15" i="225"/>
  <c r="HX15" i="225"/>
  <c r="HW15" i="225"/>
  <c r="HV15" i="225"/>
  <c r="HU15" i="225"/>
  <c r="HT15" i="225"/>
  <c r="HS15" i="225"/>
  <c r="HR15" i="225"/>
  <c r="HQ15" i="225"/>
  <c r="HP15" i="225"/>
  <c r="HO15" i="225"/>
  <c r="HN15" i="225"/>
  <c r="HM15" i="225"/>
  <c r="HL15" i="225"/>
  <c r="HK15" i="225"/>
  <c r="HJ15" i="225"/>
  <c r="HI15" i="225"/>
  <c r="HH15" i="225"/>
  <c r="HG15" i="225"/>
  <c r="HF15" i="225"/>
  <c r="HE15" i="225"/>
  <c r="HD15" i="225"/>
  <c r="HC15" i="225"/>
  <c r="HB15" i="225"/>
  <c r="HA15" i="225"/>
  <c r="GZ15" i="225"/>
  <c r="GY15" i="225"/>
  <c r="GX15" i="225"/>
  <c r="GW15" i="225"/>
  <c r="GV15" i="225"/>
  <c r="GU15" i="225"/>
  <c r="GT15" i="225"/>
  <c r="GS15" i="225"/>
  <c r="GR15" i="225"/>
  <c r="GQ15" i="225"/>
  <c r="GP15" i="225"/>
  <c r="GO15" i="225"/>
  <c r="GN15" i="225"/>
  <c r="GM15" i="225"/>
  <c r="GL15" i="225"/>
  <c r="GK15" i="225"/>
  <c r="GJ15" i="225"/>
  <c r="GI15" i="225"/>
  <c r="GH15" i="225"/>
  <c r="GG15" i="225"/>
  <c r="GF15" i="225"/>
  <c r="GE15" i="225"/>
  <c r="GD15" i="225"/>
  <c r="GC15" i="225"/>
  <c r="GB15" i="225"/>
  <c r="GA15" i="225"/>
  <c r="FZ15" i="225"/>
  <c r="FY15" i="225"/>
  <c r="FX15" i="225"/>
  <c r="FW15" i="225"/>
  <c r="FV15" i="225"/>
  <c r="FU15" i="225"/>
  <c r="FT15" i="225"/>
  <c r="FS15" i="225"/>
  <c r="FR15" i="225"/>
  <c r="FQ15" i="225"/>
  <c r="FP15" i="225"/>
  <c r="FO15" i="225"/>
  <c r="FN15" i="225"/>
  <c r="FM15" i="225"/>
  <c r="FL15" i="225"/>
  <c r="FK15" i="225"/>
  <c r="FJ15" i="225"/>
  <c r="FI15" i="225"/>
  <c r="FH15" i="225"/>
  <c r="FG15" i="225"/>
  <c r="FF15" i="225"/>
  <c r="FE15" i="225"/>
  <c r="FD15" i="225"/>
  <c r="FC15" i="225"/>
  <c r="FB15" i="225"/>
  <c r="FA15" i="225"/>
  <c r="EZ15" i="225"/>
  <c r="EY15" i="225"/>
  <c r="EX15" i="225"/>
  <c r="EW15" i="225"/>
  <c r="EV15" i="225"/>
  <c r="EU15" i="225"/>
  <c r="ET15" i="225"/>
  <c r="ES15" i="225"/>
  <c r="ER15" i="225"/>
  <c r="EQ15" i="225"/>
  <c r="EP15" i="225"/>
  <c r="EO15" i="225"/>
  <c r="EN15" i="225"/>
  <c r="EM15" i="225"/>
  <c r="EL15" i="225"/>
  <c r="EK15" i="225"/>
  <c r="EJ15" i="225"/>
  <c r="EI15" i="225"/>
  <c r="EH15" i="225"/>
  <c r="EG15" i="225"/>
  <c r="EF15" i="225"/>
  <c r="EE15" i="225"/>
  <c r="ED15" i="225"/>
  <c r="EC15" i="225"/>
  <c r="EB15" i="225"/>
  <c r="EA15" i="225"/>
  <c r="DZ15" i="225"/>
  <c r="DY15" i="225"/>
  <c r="DX15" i="225"/>
  <c r="DW15" i="225"/>
  <c r="DV15" i="225"/>
  <c r="DU15" i="225"/>
  <c r="DT15" i="225"/>
  <c r="DS15" i="225"/>
  <c r="DR15" i="225"/>
  <c r="DQ15" i="225"/>
  <c r="DP15" i="225"/>
  <c r="DO15" i="225"/>
  <c r="DN15" i="225"/>
  <c r="DM15" i="225"/>
  <c r="DL15" i="225"/>
  <c r="DK15" i="225"/>
  <c r="DJ15" i="225"/>
  <c r="DI15" i="225"/>
  <c r="DH15" i="225"/>
  <c r="DG15" i="225"/>
  <c r="DF15" i="225"/>
  <c r="DE15" i="225"/>
  <c r="DD15" i="225"/>
  <c r="DC15" i="225"/>
  <c r="DB15" i="225"/>
  <c r="DA15" i="225"/>
  <c r="CZ15" i="225"/>
  <c r="CY15" i="225"/>
  <c r="CX15" i="225"/>
  <c r="CW15" i="225"/>
  <c r="CV15" i="225"/>
  <c r="CU15" i="225"/>
  <c r="CT15" i="225"/>
  <c r="CS15" i="225"/>
  <c r="CR15" i="225"/>
  <c r="CQ15" i="225"/>
  <c r="CP15" i="225"/>
  <c r="CO15" i="225"/>
  <c r="CN15" i="225"/>
  <c r="CM15" i="225"/>
  <c r="CL15" i="225"/>
  <c r="CK15" i="225"/>
  <c r="CJ15" i="225"/>
  <c r="CI15" i="225"/>
  <c r="CH15" i="225"/>
  <c r="CG15" i="225"/>
  <c r="CF15" i="225"/>
  <c r="CE15" i="225"/>
  <c r="CD15" i="225"/>
  <c r="CC15" i="225"/>
  <c r="CB15" i="225"/>
  <c r="CA15" i="225"/>
  <c r="BZ15" i="225"/>
  <c r="BY15" i="225"/>
  <c r="BX15" i="225"/>
  <c r="BW15" i="225"/>
  <c r="BV15" i="225"/>
  <c r="BU15" i="225"/>
  <c r="BT15" i="225"/>
  <c r="BS15" i="225"/>
  <c r="BR15" i="225"/>
  <c r="BQ15" i="225"/>
  <c r="BP15" i="225"/>
  <c r="BO15" i="225"/>
  <c r="BN15" i="225"/>
  <c r="BM15" i="225"/>
  <c r="BL15" i="225"/>
  <c r="BK15" i="225"/>
  <c r="BJ15" i="225"/>
  <c r="BI15" i="225"/>
  <c r="BH15" i="225"/>
  <c r="BG15" i="225"/>
  <c r="BF15" i="225"/>
  <c r="BE15" i="225"/>
  <c r="BD15" i="225"/>
  <c r="BC15" i="225"/>
  <c r="BB15" i="225"/>
  <c r="BA15" i="225"/>
  <c r="AZ15" i="225"/>
  <c r="AY15" i="225"/>
  <c r="AX15" i="225"/>
  <c r="AW15" i="225"/>
  <c r="AV15" i="225"/>
  <c r="AU15" i="225"/>
  <c r="AT15" i="225"/>
  <c r="AS15" i="225"/>
  <c r="AR15" i="225"/>
  <c r="AQ15" i="225"/>
  <c r="AP15" i="225"/>
  <c r="AO15" i="225"/>
  <c r="AN15" i="225"/>
  <c r="AM15" i="225"/>
  <c r="AL15" i="225"/>
  <c r="AK15" i="225"/>
  <c r="AJ15" i="225"/>
  <c r="AI15" i="225"/>
  <c r="AH15" i="225"/>
  <c r="AG15" i="225"/>
  <c r="AF15" i="225"/>
  <c r="AE15" i="225"/>
  <c r="AD15" i="225"/>
  <c r="AC15" i="225"/>
  <c r="AB15" i="225"/>
  <c r="AA15" i="225"/>
  <c r="Z15" i="225"/>
  <c r="Y15" i="225"/>
  <c r="X15" i="225"/>
  <c r="W15" i="225"/>
  <c r="V15" i="225"/>
  <c r="U15" i="225"/>
  <c r="T15" i="225"/>
  <c r="S15" i="225"/>
  <c r="R15" i="225"/>
  <c r="Q15" i="225"/>
  <c r="P15" i="225"/>
  <c r="O15" i="225"/>
  <c r="N15" i="225"/>
  <c r="M15" i="225"/>
  <c r="L15" i="225"/>
  <c r="K15" i="225"/>
  <c r="J15" i="225"/>
  <c r="I15" i="225"/>
  <c r="H15" i="225"/>
  <c r="G15" i="225"/>
  <c r="F15" i="225"/>
  <c r="E15" i="225"/>
  <c r="D15" i="225"/>
  <c r="C15" i="225"/>
  <c r="B15" i="225"/>
  <c r="JN13" i="225"/>
  <c r="JM13" i="225"/>
  <c r="JL13" i="225"/>
  <c r="JK13" i="225"/>
  <c r="JJ13" i="225"/>
  <c r="JI13" i="225"/>
  <c r="JH13" i="225"/>
  <c r="JG13" i="225"/>
  <c r="JF13" i="225"/>
  <c r="JE13" i="225"/>
  <c r="JD13" i="225"/>
  <c r="JC13" i="225"/>
  <c r="JB13" i="225"/>
  <c r="JA13" i="225"/>
  <c r="IZ13" i="225"/>
  <c r="IY13" i="225"/>
  <c r="IX13" i="225"/>
  <c r="IW13" i="225"/>
  <c r="IV13" i="225"/>
  <c r="IU13" i="225"/>
  <c r="IT13" i="225"/>
  <c r="IS13" i="225"/>
  <c r="IR13" i="225"/>
  <c r="IQ13" i="225"/>
  <c r="IP13" i="225"/>
  <c r="IO13" i="225"/>
  <c r="IN13" i="225"/>
  <c r="IM13" i="225"/>
  <c r="IL13" i="225"/>
  <c r="IK13" i="225"/>
  <c r="IJ13" i="225"/>
  <c r="II13" i="225"/>
  <c r="IH13" i="225"/>
  <c r="IG13" i="225"/>
  <c r="IF13" i="225"/>
  <c r="IE13" i="225"/>
  <c r="ID13" i="225"/>
  <c r="IC13" i="225"/>
  <c r="IB13" i="225"/>
  <c r="IA13" i="225"/>
  <c r="HZ13" i="225"/>
  <c r="HY13" i="225"/>
  <c r="HX13" i="225"/>
  <c r="HW13" i="225"/>
  <c r="HV13" i="225"/>
  <c r="HU13" i="225"/>
  <c r="HT13" i="225"/>
  <c r="HS13" i="225"/>
  <c r="HR13" i="225"/>
  <c r="HQ13" i="225"/>
  <c r="HP13" i="225"/>
  <c r="HO13" i="225"/>
  <c r="HN13" i="225"/>
  <c r="HM13" i="225"/>
  <c r="HL13" i="225"/>
  <c r="HK13" i="225"/>
  <c r="HJ13" i="225"/>
  <c r="HI13" i="225"/>
  <c r="HH13" i="225"/>
  <c r="HG13" i="225"/>
  <c r="HF13" i="225"/>
  <c r="HE13" i="225"/>
  <c r="HD13" i="225"/>
  <c r="HC13" i="225"/>
  <c r="HB13" i="225"/>
  <c r="HA13" i="225"/>
  <c r="GZ13" i="225"/>
  <c r="GY13" i="225"/>
  <c r="GX13" i="225"/>
  <c r="GW13" i="225"/>
  <c r="GV13" i="225"/>
  <c r="GU13" i="225"/>
  <c r="GT13" i="225"/>
  <c r="GS13" i="225"/>
  <c r="GR13" i="225"/>
  <c r="GQ13" i="225"/>
  <c r="GP13" i="225"/>
  <c r="GO13" i="225"/>
  <c r="GN13" i="225"/>
  <c r="GM13" i="225"/>
  <c r="GL13" i="225"/>
  <c r="GK13" i="225"/>
  <c r="GJ13" i="225"/>
  <c r="GI13" i="225"/>
  <c r="GH13" i="225"/>
  <c r="GG13" i="225"/>
  <c r="GF13" i="225"/>
  <c r="GE13" i="225"/>
  <c r="GD13" i="225"/>
  <c r="GC13" i="225"/>
  <c r="GB13" i="225"/>
  <c r="GA13" i="225"/>
  <c r="FZ13" i="225"/>
  <c r="FY13" i="225"/>
  <c r="FX13" i="225"/>
  <c r="FW13" i="225"/>
  <c r="FV13" i="225"/>
  <c r="FU13" i="225"/>
  <c r="FT13" i="225"/>
  <c r="FS13" i="225"/>
  <c r="FR13" i="225"/>
  <c r="FQ13" i="225"/>
  <c r="FP13" i="225"/>
  <c r="FO13" i="225"/>
  <c r="FN13" i="225"/>
  <c r="FM13" i="225"/>
  <c r="FL13" i="225"/>
  <c r="FK13" i="225"/>
  <c r="FJ13" i="225"/>
  <c r="FI13" i="225"/>
  <c r="FH13" i="225"/>
  <c r="FG13" i="225"/>
  <c r="FF13" i="225"/>
  <c r="FE13" i="225"/>
  <c r="FD13" i="225"/>
  <c r="FC13" i="225"/>
  <c r="FB13" i="225"/>
  <c r="FA13" i="225"/>
  <c r="EZ13" i="225"/>
  <c r="EY13" i="225"/>
  <c r="EX13" i="225"/>
  <c r="EW13" i="225"/>
  <c r="EV13" i="225"/>
  <c r="EU13" i="225"/>
  <c r="ET13" i="225"/>
  <c r="ES13" i="225"/>
  <c r="ER13" i="225"/>
  <c r="EQ13" i="225"/>
  <c r="EP13" i="225"/>
  <c r="EO13" i="225"/>
  <c r="EN13" i="225"/>
  <c r="EM13" i="225"/>
  <c r="EL13" i="225"/>
  <c r="EK13" i="225"/>
  <c r="EJ13" i="225"/>
  <c r="EI13" i="225"/>
  <c r="EH13" i="225"/>
  <c r="EG13" i="225"/>
  <c r="EF13" i="225"/>
  <c r="EE13" i="225"/>
  <c r="ED13" i="225"/>
  <c r="EC13" i="225"/>
  <c r="EB13" i="225"/>
  <c r="EA13" i="225"/>
  <c r="DZ13" i="225"/>
  <c r="DY13" i="225"/>
  <c r="DX13" i="225"/>
  <c r="DW13" i="225"/>
  <c r="DV13" i="225"/>
  <c r="DU13" i="225"/>
  <c r="DT13" i="225"/>
  <c r="DS13" i="225"/>
  <c r="DR13" i="225"/>
  <c r="DQ13" i="225"/>
  <c r="DP13" i="225"/>
  <c r="DO13" i="225"/>
  <c r="DN13" i="225"/>
  <c r="DM13" i="225"/>
  <c r="DL13" i="225"/>
  <c r="DK13" i="225"/>
  <c r="DJ13" i="225"/>
  <c r="DI13" i="225"/>
  <c r="DH13" i="225"/>
  <c r="DG13" i="225"/>
  <c r="DF13" i="225"/>
  <c r="DE13" i="225"/>
  <c r="DD13" i="225"/>
  <c r="DC13" i="225"/>
  <c r="DB13" i="225"/>
  <c r="DA13" i="225"/>
  <c r="CZ13" i="225"/>
  <c r="CY13" i="225"/>
  <c r="CX13" i="225"/>
  <c r="CW13" i="225"/>
  <c r="CV13" i="225"/>
  <c r="CU13" i="225"/>
  <c r="CT13" i="225"/>
  <c r="CS13" i="225"/>
  <c r="CR13" i="225"/>
  <c r="CQ13" i="225"/>
  <c r="CP13" i="225"/>
  <c r="CO13" i="225"/>
  <c r="CN13" i="225"/>
  <c r="CM13" i="225"/>
  <c r="CL13" i="225"/>
  <c r="CK13" i="225"/>
  <c r="CJ13" i="225"/>
  <c r="CI13" i="225"/>
  <c r="CH13" i="225"/>
  <c r="CG13" i="225"/>
  <c r="CF13" i="225"/>
  <c r="CE13" i="225"/>
  <c r="CD13" i="225"/>
  <c r="CC13" i="225"/>
  <c r="CB13" i="225"/>
  <c r="CA13" i="225"/>
  <c r="BZ13" i="225"/>
  <c r="BY13" i="225"/>
  <c r="BX13" i="225"/>
  <c r="BW13" i="225"/>
  <c r="BV13" i="225"/>
  <c r="BU13" i="225"/>
  <c r="BT13" i="225"/>
  <c r="BS13" i="225"/>
  <c r="BR13" i="225"/>
  <c r="BQ13" i="225"/>
  <c r="BP13" i="225"/>
  <c r="BO13" i="225"/>
  <c r="BN13" i="225"/>
  <c r="BM13" i="225"/>
  <c r="BL13" i="225"/>
  <c r="BK13" i="225"/>
  <c r="BJ13" i="225"/>
  <c r="BI13" i="225"/>
  <c r="BH13" i="225"/>
  <c r="BG13" i="225"/>
  <c r="BF13" i="225"/>
  <c r="BE13" i="225"/>
  <c r="BD13" i="225"/>
  <c r="BC13" i="225"/>
  <c r="BB13" i="225"/>
  <c r="BA13" i="225"/>
  <c r="AZ13" i="225"/>
  <c r="AY13" i="225"/>
  <c r="AX13" i="225"/>
  <c r="AW13" i="225"/>
  <c r="AV13" i="225"/>
  <c r="AU13" i="225"/>
  <c r="AT13" i="225"/>
  <c r="AS13" i="225"/>
  <c r="AR13" i="225"/>
  <c r="AQ13" i="225"/>
  <c r="AP13" i="225"/>
  <c r="AO13" i="225"/>
  <c r="AN13" i="225"/>
  <c r="AM13" i="225"/>
  <c r="AL13" i="225"/>
  <c r="AK13" i="225"/>
  <c r="AJ13" i="225"/>
  <c r="AI13" i="225"/>
  <c r="AH13" i="225"/>
  <c r="AG13" i="225"/>
  <c r="AF13" i="225"/>
  <c r="AE13" i="225"/>
  <c r="AD13" i="225"/>
  <c r="AC13" i="225"/>
  <c r="AB13" i="225"/>
  <c r="AA13" i="225"/>
  <c r="Z13" i="225"/>
  <c r="Y13" i="225"/>
  <c r="X13" i="225"/>
  <c r="W13" i="225"/>
  <c r="V13" i="225"/>
  <c r="U13" i="225"/>
  <c r="T13" i="225"/>
  <c r="S13" i="225"/>
  <c r="R13" i="225"/>
  <c r="Q13" i="225"/>
  <c r="P13" i="225"/>
  <c r="O13" i="225"/>
  <c r="N13" i="225"/>
  <c r="M13" i="225"/>
  <c r="L13" i="225"/>
  <c r="K13" i="225"/>
  <c r="J13" i="225"/>
  <c r="I13" i="225"/>
  <c r="H13" i="225"/>
  <c r="G13" i="225"/>
  <c r="F13" i="225"/>
  <c r="E13" i="225"/>
  <c r="D13" i="225"/>
  <c r="C13" i="225"/>
  <c r="B13" i="225"/>
  <c r="JN12" i="225"/>
  <c r="JM12" i="225"/>
  <c r="JL12" i="225"/>
  <c r="JK12" i="225"/>
  <c r="JJ12" i="225"/>
  <c r="JI12" i="225"/>
  <c r="JH12" i="225"/>
  <c r="JG12" i="225"/>
  <c r="JF12" i="225"/>
  <c r="JE12" i="225"/>
  <c r="JD12" i="225"/>
  <c r="JC12" i="225"/>
  <c r="JB12" i="225"/>
  <c r="JA12" i="225"/>
  <c r="IZ12" i="225"/>
  <c r="IY12" i="225"/>
  <c r="IX12" i="225"/>
  <c r="IW12" i="225"/>
  <c r="IV12" i="225"/>
  <c r="IU12" i="225"/>
  <c r="IT12" i="225"/>
  <c r="IS12" i="225"/>
  <c r="IR12" i="225"/>
  <c r="IQ12" i="225"/>
  <c r="IP12" i="225"/>
  <c r="IO12" i="225"/>
  <c r="IN12" i="225"/>
  <c r="IM12" i="225"/>
  <c r="IL12" i="225"/>
  <c r="IK12" i="225"/>
  <c r="IJ12" i="225"/>
  <c r="II12" i="225"/>
  <c r="IH12" i="225"/>
  <c r="IG12" i="225"/>
  <c r="IF12" i="225"/>
  <c r="IE12" i="225"/>
  <c r="ID12" i="225"/>
  <c r="IC12" i="225"/>
  <c r="IB12" i="225"/>
  <c r="IA12" i="225"/>
  <c r="HZ12" i="225"/>
  <c r="HY12" i="225"/>
  <c r="HX12" i="225"/>
  <c r="HW12" i="225"/>
  <c r="HV12" i="225"/>
  <c r="HU12" i="225"/>
  <c r="HT12" i="225"/>
  <c r="HS12" i="225"/>
  <c r="HR12" i="225"/>
  <c r="HQ12" i="225"/>
  <c r="HP12" i="225"/>
  <c r="HO12" i="225"/>
  <c r="HN12" i="225"/>
  <c r="HM12" i="225"/>
  <c r="HL12" i="225"/>
  <c r="HK12" i="225"/>
  <c r="HJ12" i="225"/>
  <c r="HI12" i="225"/>
  <c r="HH12" i="225"/>
  <c r="HG12" i="225"/>
  <c r="HF12" i="225"/>
  <c r="HE12" i="225"/>
  <c r="HD12" i="225"/>
  <c r="HC12" i="225"/>
  <c r="HB12" i="225"/>
  <c r="HA12" i="225"/>
  <c r="GZ12" i="225"/>
  <c r="GY12" i="225"/>
  <c r="GX12" i="225"/>
  <c r="GW12" i="225"/>
  <c r="GV12" i="225"/>
  <c r="GU12" i="225"/>
  <c r="GT12" i="225"/>
  <c r="GS12" i="225"/>
  <c r="GR12" i="225"/>
  <c r="GQ12" i="225"/>
  <c r="GP12" i="225"/>
  <c r="GO12" i="225"/>
  <c r="GN12" i="225"/>
  <c r="GM12" i="225"/>
  <c r="GL12" i="225"/>
  <c r="GK12" i="225"/>
  <c r="GJ12" i="225"/>
  <c r="GI12" i="225"/>
  <c r="GH12" i="225"/>
  <c r="GG12" i="225"/>
  <c r="GF12" i="225"/>
  <c r="GE12" i="225"/>
  <c r="GD12" i="225"/>
  <c r="GC12" i="225"/>
  <c r="GB12" i="225"/>
  <c r="GA12" i="225"/>
  <c r="FZ12" i="225"/>
  <c r="FY12" i="225"/>
  <c r="FX12" i="225"/>
  <c r="FW12" i="225"/>
  <c r="FV12" i="225"/>
  <c r="FU12" i="225"/>
  <c r="FT12" i="225"/>
  <c r="FS12" i="225"/>
  <c r="FR12" i="225"/>
  <c r="FQ12" i="225"/>
  <c r="FP12" i="225"/>
  <c r="FO12" i="225"/>
  <c r="FN12" i="225"/>
  <c r="FM12" i="225"/>
  <c r="FL12" i="225"/>
  <c r="FK12" i="225"/>
  <c r="FJ12" i="225"/>
  <c r="FI12" i="225"/>
  <c r="FH12" i="225"/>
  <c r="FG12" i="225"/>
  <c r="FF12" i="225"/>
  <c r="FE12" i="225"/>
  <c r="FD12" i="225"/>
  <c r="FC12" i="225"/>
  <c r="FB12" i="225"/>
  <c r="FA12" i="225"/>
  <c r="EZ12" i="225"/>
  <c r="EY12" i="225"/>
  <c r="EX12" i="225"/>
  <c r="EW12" i="225"/>
  <c r="EV12" i="225"/>
  <c r="EU12" i="225"/>
  <c r="ET12" i="225"/>
  <c r="ES12" i="225"/>
  <c r="ER12" i="225"/>
  <c r="EQ12" i="225"/>
  <c r="EP12" i="225"/>
  <c r="EO12" i="225"/>
  <c r="EN12" i="225"/>
  <c r="EM12" i="225"/>
  <c r="EL12" i="225"/>
  <c r="EK12" i="225"/>
  <c r="EJ12" i="225"/>
  <c r="EI12" i="225"/>
  <c r="EH12" i="225"/>
  <c r="EG12" i="225"/>
  <c r="EF12" i="225"/>
  <c r="EE12" i="225"/>
  <c r="ED12" i="225"/>
  <c r="EC12" i="225"/>
  <c r="EB12" i="225"/>
  <c r="EA12" i="225"/>
  <c r="DZ12" i="225"/>
  <c r="DY12" i="225"/>
  <c r="DX12" i="225"/>
  <c r="DW12" i="225"/>
  <c r="DV12" i="225"/>
  <c r="DU12" i="225"/>
  <c r="DT12" i="225"/>
  <c r="DS12" i="225"/>
  <c r="DR12" i="225"/>
  <c r="DQ12" i="225"/>
  <c r="DP12" i="225"/>
  <c r="DO12" i="225"/>
  <c r="DN12" i="225"/>
  <c r="DM12" i="225"/>
  <c r="DL12" i="225"/>
  <c r="DK12" i="225"/>
  <c r="DJ12" i="225"/>
  <c r="DI12" i="225"/>
  <c r="DH12" i="225"/>
  <c r="DG12" i="225"/>
  <c r="DF12" i="225"/>
  <c r="DE12" i="225"/>
  <c r="DD12" i="225"/>
  <c r="DC12" i="225"/>
  <c r="DB12" i="225"/>
  <c r="DA12" i="225"/>
  <c r="CZ12" i="225"/>
  <c r="CY12" i="225"/>
  <c r="CX12" i="225"/>
  <c r="CW12" i="225"/>
  <c r="CV12" i="225"/>
  <c r="CU12" i="225"/>
  <c r="CT12" i="225"/>
  <c r="CS12" i="225"/>
  <c r="CR12" i="225"/>
  <c r="CQ12" i="225"/>
  <c r="CP12" i="225"/>
  <c r="CO12" i="225"/>
  <c r="CN12" i="225"/>
  <c r="CM12" i="225"/>
  <c r="CL12" i="225"/>
  <c r="CK12" i="225"/>
  <c r="CJ12" i="225"/>
  <c r="CI12" i="225"/>
  <c r="CH12" i="225"/>
  <c r="CG12" i="225"/>
  <c r="CF12" i="225"/>
  <c r="CE12" i="225"/>
  <c r="CD12" i="225"/>
  <c r="CC12" i="225"/>
  <c r="CB12" i="225"/>
  <c r="CA12" i="225"/>
  <c r="BZ12" i="225"/>
  <c r="BY12" i="225"/>
  <c r="BX12" i="225"/>
  <c r="BW12" i="225"/>
  <c r="BV12" i="225"/>
  <c r="BU12" i="225"/>
  <c r="BT12" i="225"/>
  <c r="BS12" i="225"/>
  <c r="BR12" i="225"/>
  <c r="BQ12" i="225"/>
  <c r="BP12" i="225"/>
  <c r="BO12" i="225"/>
  <c r="BN12" i="225"/>
  <c r="BM12" i="225"/>
  <c r="BL12" i="225"/>
  <c r="BK12" i="225"/>
  <c r="BJ12" i="225"/>
  <c r="BI12" i="225"/>
  <c r="BH12" i="225"/>
  <c r="BG12" i="225"/>
  <c r="BF12" i="225"/>
  <c r="BE12" i="225"/>
  <c r="BD12" i="225"/>
  <c r="BC12" i="225"/>
  <c r="BB12" i="225"/>
  <c r="BA12" i="225"/>
  <c r="AZ12" i="225"/>
  <c r="AY12" i="225"/>
  <c r="AX12" i="225"/>
  <c r="AW12" i="225"/>
  <c r="AV12" i="225"/>
  <c r="AU12" i="225"/>
  <c r="AT12" i="225"/>
  <c r="AS12" i="225"/>
  <c r="AR12" i="225"/>
  <c r="AQ12" i="225"/>
  <c r="AP12" i="225"/>
  <c r="AO12" i="225"/>
  <c r="AN12" i="225"/>
  <c r="AM12" i="225"/>
  <c r="AL12" i="225"/>
  <c r="AK12" i="225"/>
  <c r="AJ12" i="225"/>
  <c r="AI12" i="225"/>
  <c r="AH12" i="225"/>
  <c r="AG12" i="225"/>
  <c r="AF12" i="225"/>
  <c r="AE12" i="225"/>
  <c r="AD12" i="225"/>
  <c r="AC12" i="225"/>
  <c r="AB12" i="225"/>
  <c r="AA12" i="225"/>
  <c r="Z12" i="225"/>
  <c r="Y12" i="225"/>
  <c r="X12" i="225"/>
  <c r="W12" i="225"/>
  <c r="V12" i="225"/>
  <c r="U12" i="225"/>
  <c r="T12" i="225"/>
  <c r="S12" i="225"/>
  <c r="R12" i="225"/>
  <c r="Q12" i="225"/>
  <c r="P12" i="225"/>
  <c r="O12" i="225"/>
  <c r="N12" i="225"/>
  <c r="M12" i="225"/>
  <c r="L12" i="225"/>
  <c r="K12" i="225"/>
  <c r="J12" i="225"/>
  <c r="I12" i="225"/>
  <c r="H12" i="225"/>
  <c r="G12" i="225"/>
  <c r="F12" i="225"/>
  <c r="E12" i="225"/>
  <c r="D12" i="225"/>
  <c r="C12" i="225"/>
  <c r="B12" i="225"/>
  <c r="JN10" i="225"/>
  <c r="JM10" i="225"/>
  <c r="JL10" i="225"/>
  <c r="JK10" i="225"/>
  <c r="JJ10" i="225"/>
  <c r="JI10" i="225"/>
  <c r="JH10" i="225"/>
  <c r="JG10" i="225"/>
  <c r="JF10" i="225"/>
  <c r="JE10" i="225"/>
  <c r="JD10" i="225"/>
  <c r="JC10" i="225"/>
  <c r="JB10" i="225"/>
  <c r="JA10" i="225"/>
  <c r="IZ10" i="225"/>
  <c r="IY10" i="225"/>
  <c r="IX10" i="225"/>
  <c r="IW10" i="225"/>
  <c r="IV10" i="225"/>
  <c r="IU10" i="225"/>
  <c r="IT10" i="225"/>
  <c r="IS10" i="225"/>
  <c r="IR10" i="225"/>
  <c r="IQ10" i="225"/>
  <c r="IP10" i="225"/>
  <c r="IO10" i="225"/>
  <c r="IN10" i="225"/>
  <c r="IM10" i="225"/>
  <c r="IL10" i="225"/>
  <c r="IK10" i="225"/>
  <c r="IJ10" i="225"/>
  <c r="II10" i="225"/>
  <c r="IH10" i="225"/>
  <c r="IG10" i="225"/>
  <c r="IF10" i="225"/>
  <c r="IE10" i="225"/>
  <c r="ID10" i="225"/>
  <c r="IC10" i="225"/>
  <c r="IB10" i="225"/>
  <c r="IA10" i="225"/>
  <c r="HZ10" i="225"/>
  <c r="HY10" i="225"/>
  <c r="HX10" i="225"/>
  <c r="HW10" i="225"/>
  <c r="HV10" i="225"/>
  <c r="HU10" i="225"/>
  <c r="HT10" i="225"/>
  <c r="HS10" i="225"/>
  <c r="HR10" i="225"/>
  <c r="HQ10" i="225"/>
  <c r="HP10" i="225"/>
  <c r="HO10" i="225"/>
  <c r="HN10" i="225"/>
  <c r="HM10" i="225"/>
  <c r="HL10" i="225"/>
  <c r="HK10" i="225"/>
  <c r="HJ10" i="225"/>
  <c r="HI10" i="225"/>
  <c r="HH10" i="225"/>
  <c r="HG10" i="225"/>
  <c r="HF10" i="225"/>
  <c r="HE10" i="225"/>
  <c r="HD10" i="225"/>
  <c r="HC10" i="225"/>
  <c r="HB10" i="225"/>
  <c r="HA10" i="225"/>
  <c r="GZ10" i="225"/>
  <c r="GY10" i="225"/>
  <c r="GX10" i="225"/>
  <c r="GW10" i="225"/>
  <c r="GV10" i="225"/>
  <c r="GU10" i="225"/>
  <c r="GT10" i="225"/>
  <c r="GS10" i="225"/>
  <c r="GR10" i="225"/>
  <c r="GQ10" i="225"/>
  <c r="GP10" i="225"/>
  <c r="GO10" i="225"/>
  <c r="GN10" i="225"/>
  <c r="GM10" i="225"/>
  <c r="GL10" i="225"/>
  <c r="GK10" i="225"/>
  <c r="GJ10" i="225"/>
  <c r="GI10" i="225"/>
  <c r="GH10" i="225"/>
  <c r="GG10" i="225"/>
  <c r="GF10" i="225"/>
  <c r="GE10" i="225"/>
  <c r="GD10" i="225"/>
  <c r="GC10" i="225"/>
  <c r="GB10" i="225"/>
  <c r="GA10" i="225"/>
  <c r="FZ10" i="225"/>
  <c r="FY10" i="225"/>
  <c r="FX10" i="225"/>
  <c r="FW10" i="225"/>
  <c r="FV10" i="225"/>
  <c r="FU10" i="225"/>
  <c r="FT10" i="225"/>
  <c r="FS10" i="225"/>
  <c r="FR10" i="225"/>
  <c r="FQ10" i="225"/>
  <c r="FP10" i="225"/>
  <c r="FO10" i="225"/>
  <c r="FN10" i="225"/>
  <c r="FM10" i="225"/>
  <c r="FL10" i="225"/>
  <c r="FK10" i="225"/>
  <c r="FJ10" i="225"/>
  <c r="FI10" i="225"/>
  <c r="FH10" i="225"/>
  <c r="FG10" i="225"/>
  <c r="FF10" i="225"/>
  <c r="FE10" i="225"/>
  <c r="FD10" i="225"/>
  <c r="FC10" i="225"/>
  <c r="FB10" i="225"/>
  <c r="FA10" i="225"/>
  <c r="EZ10" i="225"/>
  <c r="EY10" i="225"/>
  <c r="EX10" i="225"/>
  <c r="EW10" i="225"/>
  <c r="EV10" i="225"/>
  <c r="EU10" i="225"/>
  <c r="ET10" i="225"/>
  <c r="ES10" i="225"/>
  <c r="ER10" i="225"/>
  <c r="EQ10" i="225"/>
  <c r="EP10" i="225"/>
  <c r="EO10" i="225"/>
  <c r="EN10" i="225"/>
  <c r="EM10" i="225"/>
  <c r="EL10" i="225"/>
  <c r="EK10" i="225"/>
  <c r="EJ10" i="225"/>
  <c r="EI10" i="225"/>
  <c r="EH10" i="225"/>
  <c r="EG10" i="225"/>
  <c r="EF10" i="225"/>
  <c r="EE10" i="225"/>
  <c r="ED10" i="225"/>
  <c r="EC10" i="225"/>
  <c r="EB10" i="225"/>
  <c r="EA10" i="225"/>
  <c r="DZ10" i="225"/>
  <c r="DY10" i="225"/>
  <c r="DX10" i="225"/>
  <c r="DW10" i="225"/>
  <c r="DV10" i="225"/>
  <c r="DU10" i="225"/>
  <c r="DT10" i="225"/>
  <c r="DS10" i="225"/>
  <c r="DR10" i="225"/>
  <c r="DQ10" i="225"/>
  <c r="DP10" i="225"/>
  <c r="DO10" i="225"/>
  <c r="DN10" i="225"/>
  <c r="DM10" i="225"/>
  <c r="DL10" i="225"/>
  <c r="DK10" i="225"/>
  <c r="DJ10" i="225"/>
  <c r="DI10" i="225"/>
  <c r="DH10" i="225"/>
  <c r="DG10" i="225"/>
  <c r="DF10" i="225"/>
  <c r="DE10" i="225"/>
  <c r="DD10" i="225"/>
  <c r="DC10" i="225"/>
  <c r="DB10" i="225"/>
  <c r="DA10" i="225"/>
  <c r="CZ10" i="225"/>
  <c r="CY10" i="225"/>
  <c r="CX10" i="225"/>
  <c r="CW10" i="225"/>
  <c r="CV10" i="225"/>
  <c r="CU10" i="225"/>
  <c r="CT10" i="225"/>
  <c r="CS10" i="225"/>
  <c r="CR10" i="225"/>
  <c r="CQ10" i="225"/>
  <c r="CP10" i="225"/>
  <c r="CO10" i="225"/>
  <c r="CN10" i="225"/>
  <c r="CM10" i="225"/>
  <c r="CL10" i="225"/>
  <c r="CK10" i="225"/>
  <c r="CJ10" i="225"/>
  <c r="CI10" i="225"/>
  <c r="CH10" i="225"/>
  <c r="CG10" i="225"/>
  <c r="CF10" i="225"/>
  <c r="CE10" i="225"/>
  <c r="CD10" i="225"/>
  <c r="CC10" i="225"/>
  <c r="CB10" i="225"/>
  <c r="CA10" i="225"/>
  <c r="BZ10" i="225"/>
  <c r="BY10" i="225"/>
  <c r="BX10" i="225"/>
  <c r="BW10" i="225"/>
  <c r="BV10" i="225"/>
  <c r="BU10" i="225"/>
  <c r="BT10" i="225"/>
  <c r="BS10" i="225"/>
  <c r="BR10" i="225"/>
  <c r="BQ10" i="225"/>
  <c r="BP10" i="225"/>
  <c r="BO10" i="225"/>
  <c r="BN10" i="225"/>
  <c r="BM10" i="225"/>
  <c r="BL10" i="225"/>
  <c r="BK10" i="225"/>
  <c r="BJ10" i="225"/>
  <c r="BI10" i="225"/>
  <c r="BH10" i="225"/>
  <c r="BG10" i="225"/>
  <c r="BF10" i="225"/>
  <c r="BE10" i="225"/>
  <c r="BD10" i="225"/>
  <c r="BC10" i="225"/>
  <c r="BB10" i="225"/>
  <c r="BA10" i="225"/>
  <c r="AZ10" i="225"/>
  <c r="AY10" i="225"/>
  <c r="AX10" i="225"/>
  <c r="AW10" i="225"/>
  <c r="AV10" i="225"/>
  <c r="AU10" i="225"/>
  <c r="AT10" i="225"/>
  <c r="AS10" i="225"/>
  <c r="AR10" i="225"/>
  <c r="AQ10" i="225"/>
  <c r="AP10" i="225"/>
  <c r="AO10" i="225"/>
  <c r="AN10" i="225"/>
  <c r="AM10" i="225"/>
  <c r="AL10" i="225"/>
  <c r="AK10" i="225"/>
  <c r="AJ10" i="225"/>
  <c r="AI10" i="225"/>
  <c r="AH10" i="225"/>
  <c r="AG10" i="225"/>
  <c r="AF10" i="225"/>
  <c r="AE10" i="225"/>
  <c r="AD10" i="225"/>
  <c r="AC10" i="225"/>
  <c r="AB10" i="225"/>
  <c r="AA10" i="225"/>
  <c r="Z10" i="225"/>
  <c r="Y10" i="225"/>
  <c r="X10" i="225"/>
  <c r="W10" i="225"/>
  <c r="V10" i="225"/>
  <c r="U10" i="225"/>
  <c r="T10" i="225"/>
  <c r="S10" i="225"/>
  <c r="R10" i="225"/>
  <c r="Q10" i="225"/>
  <c r="P10" i="225"/>
  <c r="O10" i="225"/>
  <c r="N10" i="225"/>
  <c r="M10" i="225"/>
  <c r="L10" i="225"/>
  <c r="K10" i="225"/>
  <c r="J10" i="225"/>
  <c r="I10" i="225"/>
  <c r="H10" i="225"/>
  <c r="G10" i="225"/>
  <c r="F10" i="225"/>
  <c r="E10" i="225"/>
  <c r="D10" i="225"/>
  <c r="C10" i="225"/>
  <c r="B10" i="225"/>
  <c r="JN9" i="225"/>
  <c r="JM9" i="225"/>
  <c r="JL9" i="225"/>
  <c r="JK9" i="225"/>
  <c r="JJ9" i="225"/>
  <c r="JI9" i="225"/>
  <c r="JH9" i="225"/>
  <c r="JG9" i="225"/>
  <c r="JF9" i="225"/>
  <c r="JE9" i="225"/>
  <c r="JD9" i="225"/>
  <c r="JC9" i="225"/>
  <c r="JB9" i="225"/>
  <c r="JA9" i="225"/>
  <c r="IZ9" i="225"/>
  <c r="IY9" i="225"/>
  <c r="IX9" i="225"/>
  <c r="IW9" i="225"/>
  <c r="IV9" i="225"/>
  <c r="IU9" i="225"/>
  <c r="IT9" i="225"/>
  <c r="IS9" i="225"/>
  <c r="IR9" i="225"/>
  <c r="IQ9" i="225"/>
  <c r="IP9" i="225"/>
  <c r="IO9" i="225"/>
  <c r="IN9" i="225"/>
  <c r="IM9" i="225"/>
  <c r="IL9" i="225"/>
  <c r="IK9" i="225"/>
  <c r="IJ9" i="225"/>
  <c r="II9" i="225"/>
  <c r="IH9" i="225"/>
  <c r="IG9" i="225"/>
  <c r="IF9" i="225"/>
  <c r="IE9" i="225"/>
  <c r="ID9" i="225"/>
  <c r="IC9" i="225"/>
  <c r="IB9" i="225"/>
  <c r="IA9" i="225"/>
  <c r="HZ9" i="225"/>
  <c r="HY9" i="225"/>
  <c r="HX9" i="225"/>
  <c r="HW9" i="225"/>
  <c r="HV9" i="225"/>
  <c r="HU9" i="225"/>
  <c r="HT9" i="225"/>
  <c r="HS9" i="225"/>
  <c r="HR9" i="225"/>
  <c r="HQ9" i="225"/>
  <c r="HP9" i="225"/>
  <c r="HO9" i="225"/>
  <c r="HN9" i="225"/>
  <c r="HM9" i="225"/>
  <c r="HL9" i="225"/>
  <c r="HK9" i="225"/>
  <c r="HJ9" i="225"/>
  <c r="HI9" i="225"/>
  <c r="HH9" i="225"/>
  <c r="HG9" i="225"/>
  <c r="HF9" i="225"/>
  <c r="HE9" i="225"/>
  <c r="HD9" i="225"/>
  <c r="HC9" i="225"/>
  <c r="HB9" i="225"/>
  <c r="HA9" i="225"/>
  <c r="GZ9" i="225"/>
  <c r="GY9" i="225"/>
  <c r="GX9" i="225"/>
  <c r="GW9" i="225"/>
  <c r="GV9" i="225"/>
  <c r="GU9" i="225"/>
  <c r="GT9" i="225"/>
  <c r="GS9" i="225"/>
  <c r="GR9" i="225"/>
  <c r="GQ9" i="225"/>
  <c r="GP9" i="225"/>
  <c r="GO9" i="225"/>
  <c r="GN9" i="225"/>
  <c r="GM9" i="225"/>
  <c r="GL9" i="225"/>
  <c r="GK9" i="225"/>
  <c r="GJ9" i="225"/>
  <c r="GI9" i="225"/>
  <c r="GH9" i="225"/>
  <c r="GG9" i="225"/>
  <c r="GF9" i="225"/>
  <c r="GE9" i="225"/>
  <c r="GD9" i="225"/>
  <c r="GC9" i="225"/>
  <c r="GB9" i="225"/>
  <c r="GA9" i="225"/>
  <c r="FZ9" i="225"/>
  <c r="FY9" i="225"/>
  <c r="FX9" i="225"/>
  <c r="FW9" i="225"/>
  <c r="FV9" i="225"/>
  <c r="FU9" i="225"/>
  <c r="FT9" i="225"/>
  <c r="FS9" i="225"/>
  <c r="FR9" i="225"/>
  <c r="FQ9" i="225"/>
  <c r="FP9" i="225"/>
  <c r="FO9" i="225"/>
  <c r="FN9" i="225"/>
  <c r="FM9" i="225"/>
  <c r="FL9" i="225"/>
  <c r="FK9" i="225"/>
  <c r="FJ9" i="225"/>
  <c r="FI9" i="225"/>
  <c r="FH9" i="225"/>
  <c r="FG9" i="225"/>
  <c r="FF9" i="225"/>
  <c r="FE9" i="225"/>
  <c r="FD9" i="225"/>
  <c r="FC9" i="225"/>
  <c r="FB9" i="225"/>
  <c r="FA9" i="225"/>
  <c r="EZ9" i="225"/>
  <c r="EY9" i="225"/>
  <c r="EX9" i="225"/>
  <c r="EW9" i="225"/>
  <c r="EV9" i="225"/>
  <c r="EU9" i="225"/>
  <c r="ET9" i="225"/>
  <c r="ES9" i="225"/>
  <c r="ER9" i="225"/>
  <c r="EQ9" i="225"/>
  <c r="EP9" i="225"/>
  <c r="EO9" i="225"/>
  <c r="EN9" i="225"/>
  <c r="EM9" i="225"/>
  <c r="EL9" i="225"/>
  <c r="EK9" i="225"/>
  <c r="EJ9" i="225"/>
  <c r="EI9" i="225"/>
  <c r="EH9" i="225"/>
  <c r="EG9" i="225"/>
  <c r="EF9" i="225"/>
  <c r="EE9" i="225"/>
  <c r="ED9" i="225"/>
  <c r="EC9" i="225"/>
  <c r="EB9" i="225"/>
  <c r="EA9" i="225"/>
  <c r="DZ9" i="225"/>
  <c r="DY9" i="225"/>
  <c r="DX9" i="225"/>
  <c r="DW9" i="225"/>
  <c r="DV9" i="225"/>
  <c r="DU9" i="225"/>
  <c r="DT9" i="225"/>
  <c r="DS9" i="225"/>
  <c r="DR9" i="225"/>
  <c r="DQ9" i="225"/>
  <c r="DP9" i="225"/>
  <c r="DO9" i="225"/>
  <c r="DN9" i="225"/>
  <c r="DM9" i="225"/>
  <c r="DL9" i="225"/>
  <c r="DK9" i="225"/>
  <c r="DJ9" i="225"/>
  <c r="DI9" i="225"/>
  <c r="DH9" i="225"/>
  <c r="DG9" i="225"/>
  <c r="DF9" i="225"/>
  <c r="DE9" i="225"/>
  <c r="DD9" i="225"/>
  <c r="DC9" i="225"/>
  <c r="DB9" i="225"/>
  <c r="DA9" i="225"/>
  <c r="CZ9" i="225"/>
  <c r="CY9" i="225"/>
  <c r="CX9" i="225"/>
  <c r="CW9" i="225"/>
  <c r="CV9" i="225"/>
  <c r="CU9" i="225"/>
  <c r="CT9" i="225"/>
  <c r="CS9" i="225"/>
  <c r="CR9" i="225"/>
  <c r="CQ9" i="225"/>
  <c r="CP9" i="225"/>
  <c r="CO9" i="225"/>
  <c r="CN9" i="225"/>
  <c r="CM9" i="225"/>
  <c r="CL9" i="225"/>
  <c r="CK9" i="225"/>
  <c r="CJ9" i="225"/>
  <c r="CI9" i="225"/>
  <c r="CH9" i="225"/>
  <c r="CG9" i="225"/>
  <c r="CF9" i="225"/>
  <c r="CE9" i="225"/>
  <c r="CD9" i="225"/>
  <c r="CC9" i="225"/>
  <c r="CB9" i="225"/>
  <c r="CA9" i="225"/>
  <c r="BZ9" i="225"/>
  <c r="BY9" i="225"/>
  <c r="BX9" i="225"/>
  <c r="BW9" i="225"/>
  <c r="BV9" i="225"/>
  <c r="BU9" i="225"/>
  <c r="BT9" i="225"/>
  <c r="BS9" i="225"/>
  <c r="BR9" i="225"/>
  <c r="BQ9" i="225"/>
  <c r="BP9" i="225"/>
  <c r="BO9" i="225"/>
  <c r="BN9" i="225"/>
  <c r="BM9" i="225"/>
  <c r="BL9" i="225"/>
  <c r="BK9" i="225"/>
  <c r="BJ9" i="225"/>
  <c r="BI9" i="225"/>
  <c r="BH9" i="225"/>
  <c r="BG9" i="225"/>
  <c r="BF9" i="225"/>
  <c r="BE9" i="225"/>
  <c r="BD9" i="225"/>
  <c r="BC9" i="225"/>
  <c r="BB9" i="225"/>
  <c r="BA9" i="225"/>
  <c r="AZ9" i="225"/>
  <c r="AY9" i="225"/>
  <c r="AX9" i="225"/>
  <c r="AW9" i="225"/>
  <c r="AV9" i="225"/>
  <c r="AU9" i="225"/>
  <c r="AT9" i="225"/>
  <c r="AS9" i="225"/>
  <c r="AR9" i="225"/>
  <c r="AQ9" i="225"/>
  <c r="AP9" i="225"/>
  <c r="AO9" i="225"/>
  <c r="AN9" i="225"/>
  <c r="AM9" i="225"/>
  <c r="AL9" i="225"/>
  <c r="AK9" i="225"/>
  <c r="AJ9" i="225"/>
  <c r="AI9" i="225"/>
  <c r="AH9" i="225"/>
  <c r="AG9" i="225"/>
  <c r="AF9" i="225"/>
  <c r="AE9" i="225"/>
  <c r="AD9" i="225"/>
  <c r="AC9" i="225"/>
  <c r="AB9" i="225"/>
  <c r="AA9" i="225"/>
  <c r="Z9" i="225"/>
  <c r="Y9" i="225"/>
  <c r="X9" i="225"/>
  <c r="W9" i="225"/>
  <c r="V9" i="225"/>
  <c r="U9" i="225"/>
  <c r="T9" i="225"/>
  <c r="S9" i="225"/>
  <c r="R9" i="225"/>
  <c r="Q9" i="225"/>
  <c r="P9" i="225"/>
  <c r="O9" i="225"/>
  <c r="N9" i="225"/>
  <c r="M9" i="225"/>
  <c r="L9" i="225"/>
  <c r="K9" i="225"/>
  <c r="J9" i="225"/>
  <c r="I9" i="225"/>
  <c r="H9" i="225"/>
  <c r="G9" i="225"/>
  <c r="F9" i="225"/>
  <c r="E9" i="225"/>
  <c r="D9" i="225"/>
  <c r="C9" i="225"/>
  <c r="B9" i="225"/>
  <c r="JN7" i="225"/>
  <c r="JM7" i="225"/>
  <c r="JL7" i="225"/>
  <c r="JK7" i="225"/>
  <c r="JJ7" i="225"/>
  <c r="JI7" i="225"/>
  <c r="JH7" i="225"/>
  <c r="JG7" i="225"/>
  <c r="JF7" i="225"/>
  <c r="JE7" i="225"/>
  <c r="JD7" i="225"/>
  <c r="JC7" i="225"/>
  <c r="JB7" i="225"/>
  <c r="JA7" i="225"/>
  <c r="IZ7" i="225"/>
  <c r="IY7" i="225"/>
  <c r="IX7" i="225"/>
  <c r="IW7" i="225"/>
  <c r="IV7" i="225"/>
  <c r="IU7" i="225"/>
  <c r="IT7" i="225"/>
  <c r="IS7" i="225"/>
  <c r="IR7" i="225"/>
  <c r="IQ7" i="225"/>
  <c r="IP7" i="225"/>
  <c r="IO7" i="225"/>
  <c r="IN7" i="225"/>
  <c r="IM7" i="225"/>
  <c r="IL7" i="225"/>
  <c r="IK7" i="225"/>
  <c r="IJ7" i="225"/>
  <c r="II7" i="225"/>
  <c r="IH7" i="225"/>
  <c r="IG7" i="225"/>
  <c r="IF7" i="225"/>
  <c r="IE7" i="225"/>
  <c r="ID7" i="225"/>
  <c r="IC7" i="225"/>
  <c r="IB7" i="225"/>
  <c r="IA7" i="225"/>
  <c r="HZ7" i="225"/>
  <c r="HY7" i="225"/>
  <c r="HX7" i="225"/>
  <c r="HW7" i="225"/>
  <c r="HV7" i="225"/>
  <c r="HU7" i="225"/>
  <c r="HT7" i="225"/>
  <c r="HS7" i="225"/>
  <c r="HR7" i="225"/>
  <c r="HQ7" i="225"/>
  <c r="HP7" i="225"/>
  <c r="HO7" i="225"/>
  <c r="HN7" i="225"/>
  <c r="HM7" i="225"/>
  <c r="HL7" i="225"/>
  <c r="HK7" i="225"/>
  <c r="HJ7" i="225"/>
  <c r="HI7" i="225"/>
  <c r="HH7" i="225"/>
  <c r="HG7" i="225"/>
  <c r="HF7" i="225"/>
  <c r="HE7" i="225"/>
  <c r="HD7" i="225"/>
  <c r="HC7" i="225"/>
  <c r="HB7" i="225"/>
  <c r="HA7" i="225"/>
  <c r="GZ7" i="225"/>
  <c r="GY7" i="225"/>
  <c r="GX7" i="225"/>
  <c r="GW7" i="225"/>
  <c r="GV7" i="225"/>
  <c r="GU7" i="225"/>
  <c r="GT7" i="225"/>
  <c r="GS7" i="225"/>
  <c r="GR7" i="225"/>
  <c r="GQ7" i="225"/>
  <c r="GP7" i="225"/>
  <c r="GO7" i="225"/>
  <c r="GN7" i="225"/>
  <c r="GM7" i="225"/>
  <c r="GL7" i="225"/>
  <c r="GK7" i="225"/>
  <c r="GJ7" i="225"/>
  <c r="GI7" i="225"/>
  <c r="GH7" i="225"/>
  <c r="GG7" i="225"/>
  <c r="GF7" i="225"/>
  <c r="GE7" i="225"/>
  <c r="GD7" i="225"/>
  <c r="GC7" i="225"/>
  <c r="GB7" i="225"/>
  <c r="GA7" i="225"/>
  <c r="FZ7" i="225"/>
  <c r="FY7" i="225"/>
  <c r="FX7" i="225"/>
  <c r="FW7" i="225"/>
  <c r="FV7" i="225"/>
  <c r="FU7" i="225"/>
  <c r="FT7" i="225"/>
  <c r="FS7" i="225"/>
  <c r="FR7" i="225"/>
  <c r="FQ7" i="225"/>
  <c r="FP7" i="225"/>
  <c r="FO7" i="225"/>
  <c r="FN7" i="225"/>
  <c r="FM7" i="225"/>
  <c r="FL7" i="225"/>
  <c r="FK7" i="225"/>
  <c r="FJ7" i="225"/>
  <c r="FI7" i="225"/>
  <c r="FH7" i="225"/>
  <c r="FG7" i="225"/>
  <c r="FF7" i="225"/>
  <c r="FE7" i="225"/>
  <c r="FD7" i="225"/>
  <c r="FC7" i="225"/>
  <c r="FB7" i="225"/>
  <c r="FA7" i="225"/>
  <c r="EZ7" i="225"/>
  <c r="EY7" i="225"/>
  <c r="EX7" i="225"/>
  <c r="EW7" i="225"/>
  <c r="EV7" i="225"/>
  <c r="EU7" i="225"/>
  <c r="ET7" i="225"/>
  <c r="ES7" i="225"/>
  <c r="ER7" i="225"/>
  <c r="EQ7" i="225"/>
  <c r="EP7" i="225"/>
  <c r="EO7" i="225"/>
  <c r="EN7" i="225"/>
  <c r="EM7" i="225"/>
  <c r="EL7" i="225"/>
  <c r="EK7" i="225"/>
  <c r="EJ7" i="225"/>
  <c r="EI7" i="225"/>
  <c r="EH7" i="225"/>
  <c r="EG7" i="225"/>
  <c r="EF7" i="225"/>
  <c r="EE7" i="225"/>
  <c r="ED7" i="225"/>
  <c r="EC7" i="225"/>
  <c r="EB7" i="225"/>
  <c r="EA7" i="225"/>
  <c r="DZ7" i="225"/>
  <c r="DY7" i="225"/>
  <c r="DX7" i="225"/>
  <c r="DW7" i="225"/>
  <c r="DV7" i="225"/>
  <c r="DU7" i="225"/>
  <c r="DT7" i="225"/>
  <c r="DS7" i="225"/>
  <c r="DR7" i="225"/>
  <c r="DQ7" i="225"/>
  <c r="DP7" i="225"/>
  <c r="DO7" i="225"/>
  <c r="DN7" i="225"/>
  <c r="DM7" i="225"/>
  <c r="DL7" i="225"/>
  <c r="DK7" i="225"/>
  <c r="DJ7" i="225"/>
  <c r="DI7" i="225"/>
  <c r="DH7" i="225"/>
  <c r="DG7" i="225"/>
  <c r="DF7" i="225"/>
  <c r="DE7" i="225"/>
  <c r="DD7" i="225"/>
  <c r="DC7" i="225"/>
  <c r="DB7" i="225"/>
  <c r="DA7" i="225"/>
  <c r="CZ7" i="225"/>
  <c r="CY7" i="225"/>
  <c r="CX7" i="225"/>
  <c r="CW7" i="225"/>
  <c r="CV7" i="225"/>
  <c r="CU7" i="225"/>
  <c r="CT7" i="225"/>
  <c r="CS7" i="225"/>
  <c r="CR7" i="225"/>
  <c r="CQ7" i="225"/>
  <c r="CP7" i="225"/>
  <c r="CO7" i="225"/>
  <c r="CN7" i="225"/>
  <c r="CM7" i="225"/>
  <c r="CL7" i="225"/>
  <c r="CK7" i="225"/>
  <c r="CJ7" i="225"/>
  <c r="CI7" i="225"/>
  <c r="CH7" i="225"/>
  <c r="CG7" i="225"/>
  <c r="CF7" i="225"/>
  <c r="CE7" i="225"/>
  <c r="CD7" i="225"/>
  <c r="CC7" i="225"/>
  <c r="CB7" i="225"/>
  <c r="CA7" i="225"/>
  <c r="BZ7" i="225"/>
  <c r="BY7" i="225"/>
  <c r="BX7" i="225"/>
  <c r="BW7" i="225"/>
  <c r="BV7" i="225"/>
  <c r="BU7" i="225"/>
  <c r="BT7" i="225"/>
  <c r="BS7" i="225"/>
  <c r="BR7" i="225"/>
  <c r="BQ7" i="225"/>
  <c r="BP7" i="225"/>
  <c r="BO7" i="225"/>
  <c r="BN7" i="225"/>
  <c r="BM7" i="225"/>
  <c r="BL7" i="225"/>
  <c r="BK7" i="225"/>
  <c r="BJ7" i="225"/>
  <c r="BI7" i="225"/>
  <c r="BH7" i="225"/>
  <c r="BG7" i="225"/>
  <c r="BF7" i="225"/>
  <c r="BE7" i="225"/>
  <c r="BD7" i="225"/>
  <c r="BC7" i="225"/>
  <c r="BB7" i="225"/>
  <c r="BA7" i="225"/>
  <c r="AZ7" i="225"/>
  <c r="AY7" i="225"/>
  <c r="AX7" i="225"/>
  <c r="AW7" i="225"/>
  <c r="AV7" i="225"/>
  <c r="AU7" i="225"/>
  <c r="AT7" i="225"/>
  <c r="AS7" i="225"/>
  <c r="AR7" i="225"/>
  <c r="AQ7" i="225"/>
  <c r="AP7" i="225"/>
  <c r="AO7" i="225"/>
  <c r="AN7" i="225"/>
  <c r="AM7" i="225"/>
  <c r="AL7" i="225"/>
  <c r="AK7" i="225"/>
  <c r="AJ7" i="225"/>
  <c r="AI7" i="225"/>
  <c r="AH7" i="225"/>
  <c r="AG7" i="225"/>
  <c r="AF7" i="225"/>
  <c r="AE7" i="225"/>
  <c r="AD7" i="225"/>
  <c r="AC7" i="225"/>
  <c r="AB7" i="225"/>
  <c r="AA7" i="225"/>
  <c r="Z7" i="225"/>
  <c r="Y7" i="225"/>
  <c r="X7" i="225"/>
  <c r="W7" i="225"/>
  <c r="V7" i="225"/>
  <c r="U7" i="225"/>
  <c r="T7" i="225"/>
  <c r="S7" i="225"/>
  <c r="R7" i="225"/>
  <c r="Q7" i="225"/>
  <c r="P7" i="225"/>
  <c r="O7" i="225"/>
  <c r="N7" i="225"/>
  <c r="M7" i="225"/>
  <c r="L7" i="225"/>
  <c r="K7" i="225"/>
  <c r="J7" i="225"/>
  <c r="I7" i="225"/>
  <c r="H7" i="225"/>
  <c r="G7" i="225"/>
  <c r="F7" i="225"/>
  <c r="E7" i="225"/>
  <c r="D7" i="225"/>
  <c r="C7" i="225"/>
  <c r="B7" i="225"/>
  <c r="JN6" i="225"/>
  <c r="JM6" i="225"/>
  <c r="JL6" i="225"/>
  <c r="JK6" i="225"/>
  <c r="JJ6" i="225"/>
  <c r="JI6" i="225"/>
  <c r="JH6" i="225"/>
  <c r="JG6" i="225"/>
  <c r="JF6" i="225"/>
  <c r="JE6" i="225"/>
  <c r="JD6" i="225"/>
  <c r="JC6" i="225"/>
  <c r="JB6" i="225"/>
  <c r="JA6" i="225"/>
  <c r="IZ6" i="225"/>
  <c r="IY6" i="225"/>
  <c r="IX6" i="225"/>
  <c r="IW6" i="225"/>
  <c r="IV6" i="225"/>
  <c r="IU6" i="225"/>
  <c r="IT6" i="225"/>
  <c r="IS6" i="225"/>
  <c r="IR6" i="225"/>
  <c r="IQ6" i="225"/>
  <c r="IP6" i="225"/>
  <c r="IO6" i="225"/>
  <c r="IN6" i="225"/>
  <c r="IM6" i="225"/>
  <c r="IL6" i="225"/>
  <c r="IK6" i="225"/>
  <c r="IJ6" i="225"/>
  <c r="II6" i="225"/>
  <c r="IH6" i="225"/>
  <c r="IG6" i="225"/>
  <c r="IF6" i="225"/>
  <c r="IE6" i="225"/>
  <c r="ID6" i="225"/>
  <c r="IC6" i="225"/>
  <c r="IB6" i="225"/>
  <c r="IA6" i="225"/>
  <c r="HZ6" i="225"/>
  <c r="HY6" i="225"/>
  <c r="HX6" i="225"/>
  <c r="HW6" i="225"/>
  <c r="HV6" i="225"/>
  <c r="HU6" i="225"/>
  <c r="HT6" i="225"/>
  <c r="HS6" i="225"/>
  <c r="HR6" i="225"/>
  <c r="HQ6" i="225"/>
  <c r="HP6" i="225"/>
  <c r="HO6" i="225"/>
  <c r="HN6" i="225"/>
  <c r="HM6" i="225"/>
  <c r="HL6" i="225"/>
  <c r="HK6" i="225"/>
  <c r="HJ6" i="225"/>
  <c r="HI6" i="225"/>
  <c r="HH6" i="225"/>
  <c r="HG6" i="225"/>
  <c r="HF6" i="225"/>
  <c r="HE6" i="225"/>
  <c r="HD6" i="225"/>
  <c r="HC6" i="225"/>
  <c r="HB6" i="225"/>
  <c r="HA6" i="225"/>
  <c r="GZ6" i="225"/>
  <c r="GY6" i="225"/>
  <c r="GX6" i="225"/>
  <c r="GW6" i="225"/>
  <c r="GV6" i="225"/>
  <c r="GU6" i="225"/>
  <c r="GT6" i="225"/>
  <c r="GS6" i="225"/>
  <c r="GR6" i="225"/>
  <c r="GQ6" i="225"/>
  <c r="GP6" i="225"/>
  <c r="GO6" i="225"/>
  <c r="GN6" i="225"/>
  <c r="GM6" i="225"/>
  <c r="GL6" i="225"/>
  <c r="GK6" i="225"/>
  <c r="GJ6" i="225"/>
  <c r="GI6" i="225"/>
  <c r="GH6" i="225"/>
  <c r="GG6" i="225"/>
  <c r="GF6" i="225"/>
  <c r="GE6" i="225"/>
  <c r="GD6" i="225"/>
  <c r="GC6" i="225"/>
  <c r="GB6" i="225"/>
  <c r="GA6" i="225"/>
  <c r="FZ6" i="225"/>
  <c r="FY6" i="225"/>
  <c r="FX6" i="225"/>
  <c r="FW6" i="225"/>
  <c r="FV6" i="225"/>
  <c r="FU6" i="225"/>
  <c r="FT6" i="225"/>
  <c r="FS6" i="225"/>
  <c r="FR6" i="225"/>
  <c r="FQ6" i="225"/>
  <c r="FP6" i="225"/>
  <c r="FO6" i="225"/>
  <c r="FN6" i="225"/>
  <c r="FM6" i="225"/>
  <c r="FL6" i="225"/>
  <c r="FK6" i="225"/>
  <c r="FJ6" i="225"/>
  <c r="FI6" i="225"/>
  <c r="FH6" i="225"/>
  <c r="FG6" i="225"/>
  <c r="FF6" i="225"/>
  <c r="FE6" i="225"/>
  <c r="FD6" i="225"/>
  <c r="FC6" i="225"/>
  <c r="FB6" i="225"/>
  <c r="FA6" i="225"/>
  <c r="EZ6" i="225"/>
  <c r="EY6" i="225"/>
  <c r="EX6" i="225"/>
  <c r="EW6" i="225"/>
  <c r="EV6" i="225"/>
  <c r="EU6" i="225"/>
  <c r="ET6" i="225"/>
  <c r="ES6" i="225"/>
  <c r="ER6" i="225"/>
  <c r="EQ6" i="225"/>
  <c r="EP6" i="225"/>
  <c r="EO6" i="225"/>
  <c r="EN6" i="225"/>
  <c r="EM6" i="225"/>
  <c r="EL6" i="225"/>
  <c r="EK6" i="225"/>
  <c r="EJ6" i="225"/>
  <c r="EI6" i="225"/>
  <c r="EH6" i="225"/>
  <c r="EG6" i="225"/>
  <c r="EF6" i="225"/>
  <c r="EE6" i="225"/>
  <c r="ED6" i="225"/>
  <c r="EC6" i="225"/>
  <c r="EB6" i="225"/>
  <c r="EA6" i="225"/>
  <c r="DZ6" i="225"/>
  <c r="DY6" i="225"/>
  <c r="DX6" i="225"/>
  <c r="DW6" i="225"/>
  <c r="DV6" i="225"/>
  <c r="DU6" i="225"/>
  <c r="DT6" i="225"/>
  <c r="DS6" i="225"/>
  <c r="DR6" i="225"/>
  <c r="DQ6" i="225"/>
  <c r="DP6" i="225"/>
  <c r="DO6" i="225"/>
  <c r="DN6" i="225"/>
  <c r="DM6" i="225"/>
  <c r="DL6" i="225"/>
  <c r="DK6" i="225"/>
  <c r="DJ6" i="225"/>
  <c r="DI6" i="225"/>
  <c r="DH6" i="225"/>
  <c r="DG6" i="225"/>
  <c r="DF6" i="225"/>
  <c r="DE6" i="225"/>
  <c r="DD6" i="225"/>
  <c r="DC6" i="225"/>
  <c r="DB6" i="225"/>
  <c r="DA6" i="225"/>
  <c r="CZ6" i="225"/>
  <c r="CY6" i="225"/>
  <c r="CX6" i="225"/>
  <c r="CW6" i="225"/>
  <c r="CV6" i="225"/>
  <c r="CU6" i="225"/>
  <c r="CT6" i="225"/>
  <c r="CS6" i="225"/>
  <c r="CR6" i="225"/>
  <c r="CQ6" i="225"/>
  <c r="CP6" i="225"/>
  <c r="CO6" i="225"/>
  <c r="CN6" i="225"/>
  <c r="CM6" i="225"/>
  <c r="CL6" i="225"/>
  <c r="CK6" i="225"/>
  <c r="CJ6" i="225"/>
  <c r="CI6" i="225"/>
  <c r="CH6" i="225"/>
  <c r="CG6" i="225"/>
  <c r="CF6" i="225"/>
  <c r="CE6" i="225"/>
  <c r="CD6" i="225"/>
  <c r="CC6" i="225"/>
  <c r="CB6" i="225"/>
  <c r="CA6" i="225"/>
  <c r="BZ6" i="225"/>
  <c r="BY6" i="225"/>
  <c r="BX6" i="225"/>
  <c r="BW6" i="225"/>
  <c r="BV6" i="225"/>
  <c r="BU6" i="225"/>
  <c r="BT6" i="225"/>
  <c r="BS6" i="225"/>
  <c r="BR6" i="225"/>
  <c r="BQ6" i="225"/>
  <c r="BP6" i="225"/>
  <c r="BO6" i="225"/>
  <c r="BN6" i="225"/>
  <c r="BM6" i="225"/>
  <c r="BL6" i="225"/>
  <c r="BK6" i="225"/>
  <c r="BJ6" i="225"/>
  <c r="BI6" i="225"/>
  <c r="BH6" i="225"/>
  <c r="BG6" i="225"/>
  <c r="BF6" i="225"/>
  <c r="BE6" i="225"/>
  <c r="BD6" i="225"/>
  <c r="BC6" i="225"/>
  <c r="BB6" i="225"/>
  <c r="BA6" i="225"/>
  <c r="AZ6" i="225"/>
  <c r="AY6" i="225"/>
  <c r="AX6" i="225"/>
  <c r="AW6" i="225"/>
  <c r="AV6" i="225"/>
  <c r="AU6" i="225"/>
  <c r="AT6" i="225"/>
  <c r="AS6" i="225"/>
  <c r="AR6" i="225"/>
  <c r="AQ6" i="225"/>
  <c r="AP6" i="225"/>
  <c r="AO6" i="225"/>
  <c r="AN6" i="225"/>
  <c r="AM6" i="225"/>
  <c r="AL6" i="225"/>
  <c r="AK6" i="225"/>
  <c r="AJ6" i="225"/>
  <c r="AI6" i="225"/>
  <c r="AH6" i="225"/>
  <c r="AG6" i="225"/>
  <c r="AF6" i="225"/>
  <c r="AE6" i="225"/>
  <c r="AD6" i="225"/>
  <c r="AC6" i="225"/>
  <c r="AB6" i="225"/>
  <c r="AA6" i="225"/>
  <c r="Z6" i="225"/>
  <c r="Y6" i="225"/>
  <c r="X6" i="225"/>
  <c r="W6" i="225"/>
  <c r="V6" i="225"/>
  <c r="U6" i="225"/>
  <c r="T6" i="225"/>
  <c r="S6" i="225"/>
  <c r="R6" i="225"/>
  <c r="Q6" i="225"/>
  <c r="P6" i="225"/>
  <c r="O6" i="225"/>
  <c r="N6" i="225"/>
  <c r="M6" i="225"/>
  <c r="L6" i="225"/>
  <c r="K6" i="225"/>
  <c r="J6" i="225"/>
  <c r="I6" i="225"/>
  <c r="H6" i="225"/>
  <c r="G6" i="225"/>
  <c r="F6" i="225"/>
  <c r="E6" i="225"/>
  <c r="D6" i="225"/>
  <c r="C6" i="225"/>
  <c r="B6" i="225"/>
  <c r="BB39" i="220"/>
  <c r="BA39" i="220"/>
  <c r="AZ39" i="220"/>
  <c r="AY39" i="220"/>
  <c r="AX39" i="220"/>
  <c r="AW39" i="220"/>
  <c r="AV39" i="220"/>
  <c r="AU39" i="220"/>
  <c r="AT39" i="220"/>
  <c r="AS39" i="220"/>
  <c r="AR39" i="220"/>
  <c r="AQ39" i="220"/>
  <c r="AP39" i="220"/>
  <c r="AO39" i="220"/>
  <c r="AN39" i="220"/>
  <c r="AM39" i="220"/>
  <c r="AL39" i="220"/>
  <c r="AK39" i="220"/>
  <c r="AJ39" i="220"/>
  <c r="AI39" i="220"/>
  <c r="AH39" i="220"/>
  <c r="AG39" i="220"/>
  <c r="AF39" i="220"/>
  <c r="AE39" i="220"/>
  <c r="AD39" i="220"/>
  <c r="AC39" i="220"/>
  <c r="AB39" i="220"/>
  <c r="AA39" i="220"/>
  <c r="Z39" i="220"/>
  <c r="Y39" i="220"/>
  <c r="X39" i="220"/>
  <c r="W39" i="220"/>
  <c r="V39" i="220"/>
  <c r="U39" i="220"/>
  <c r="T39" i="220"/>
  <c r="S39" i="220"/>
  <c r="R39" i="220"/>
  <c r="Q39" i="220"/>
  <c r="P39" i="220"/>
  <c r="O39" i="220"/>
  <c r="N39" i="220"/>
  <c r="M39" i="220"/>
  <c r="L39" i="220"/>
  <c r="K39" i="220"/>
  <c r="J39" i="220"/>
  <c r="I39" i="220"/>
  <c r="H39" i="220"/>
  <c r="G39" i="220"/>
  <c r="F39" i="220"/>
  <c r="E39" i="220"/>
  <c r="D39" i="220"/>
  <c r="C39" i="220"/>
  <c r="B39" i="220"/>
  <c r="BB37" i="220"/>
  <c r="BA37" i="220"/>
  <c r="AZ37" i="220"/>
  <c r="AY37" i="220"/>
  <c r="AX37" i="220"/>
  <c r="AW37" i="220"/>
  <c r="AV37" i="220"/>
  <c r="AU37" i="220"/>
  <c r="AT37" i="220"/>
  <c r="AS37" i="220"/>
  <c r="AR37" i="220"/>
  <c r="AQ37" i="220"/>
  <c r="AP37" i="220"/>
  <c r="AO37" i="220"/>
  <c r="AN37" i="220"/>
  <c r="AM37" i="220"/>
  <c r="AL37" i="220"/>
  <c r="AK37" i="220"/>
  <c r="AJ37" i="220"/>
  <c r="AI37" i="220"/>
  <c r="AH37" i="220"/>
  <c r="AG37" i="220"/>
  <c r="AF37" i="220"/>
  <c r="AE37" i="220"/>
  <c r="AD37" i="220"/>
  <c r="AC37" i="220"/>
  <c r="AB37" i="220"/>
  <c r="AA37" i="220"/>
  <c r="Z37" i="220"/>
  <c r="Y37" i="220"/>
  <c r="X37" i="220"/>
  <c r="W37" i="220"/>
  <c r="V37" i="220"/>
  <c r="U37" i="220"/>
  <c r="T37" i="220"/>
  <c r="S37" i="220"/>
  <c r="R37" i="220"/>
  <c r="Q37" i="220"/>
  <c r="P37" i="220"/>
  <c r="O37" i="220"/>
  <c r="N37" i="220"/>
  <c r="M37" i="220"/>
  <c r="L37" i="220"/>
  <c r="K37" i="220"/>
  <c r="J37" i="220"/>
  <c r="I37" i="220"/>
  <c r="H37" i="220"/>
  <c r="G37" i="220"/>
  <c r="F37" i="220"/>
  <c r="E37" i="220"/>
  <c r="D37" i="220"/>
  <c r="C37" i="220"/>
  <c r="B37" i="220"/>
  <c r="BB35" i="220"/>
  <c r="BA35" i="220"/>
  <c r="AZ35" i="220"/>
  <c r="AY35" i="220"/>
  <c r="AX35" i="220"/>
  <c r="AW35" i="220"/>
  <c r="AV35" i="220"/>
  <c r="AU35" i="220"/>
  <c r="AT35" i="220"/>
  <c r="AS35" i="220"/>
  <c r="AR35" i="220"/>
  <c r="AQ35" i="220"/>
  <c r="AP35" i="220"/>
  <c r="AO35" i="220"/>
  <c r="AN35" i="220"/>
  <c r="AM35" i="220"/>
  <c r="AL35" i="220"/>
  <c r="AK35" i="220"/>
  <c r="AJ35" i="220"/>
  <c r="AI35" i="220"/>
  <c r="AH35" i="220"/>
  <c r="AG35" i="220"/>
  <c r="AF35" i="220"/>
  <c r="AE35" i="220"/>
  <c r="AD35" i="220"/>
  <c r="AC35" i="220"/>
  <c r="AB35" i="220"/>
  <c r="AA35" i="220"/>
  <c r="Z35" i="220"/>
  <c r="Y35" i="220"/>
  <c r="X35" i="220"/>
  <c r="W35" i="220"/>
  <c r="V35" i="220"/>
  <c r="U35" i="220"/>
  <c r="T35" i="220"/>
  <c r="S35" i="220"/>
  <c r="R35" i="220"/>
  <c r="Q35" i="220"/>
  <c r="P35" i="220"/>
  <c r="O35" i="220"/>
  <c r="N35" i="220"/>
  <c r="M35" i="220"/>
  <c r="L35" i="220"/>
  <c r="K35" i="220"/>
  <c r="J35" i="220"/>
  <c r="I35" i="220"/>
  <c r="H35" i="220"/>
  <c r="G35" i="220"/>
  <c r="F35" i="220"/>
  <c r="E35" i="220"/>
  <c r="D35" i="220"/>
  <c r="C35" i="220"/>
  <c r="B35" i="220"/>
  <c r="BB34" i="220"/>
  <c r="BA34" i="220"/>
  <c r="AZ34" i="220"/>
  <c r="AY34" i="220"/>
  <c r="AX34" i="220"/>
  <c r="AW34" i="220"/>
  <c r="AV34" i="220"/>
  <c r="AU34" i="220"/>
  <c r="AT34" i="220"/>
  <c r="AS34" i="220"/>
  <c r="AR34" i="220"/>
  <c r="AQ34" i="220"/>
  <c r="AP34" i="220"/>
  <c r="AO34" i="220"/>
  <c r="AN34" i="220"/>
  <c r="AM34" i="220"/>
  <c r="AL34" i="220"/>
  <c r="AK34" i="220"/>
  <c r="AJ34" i="220"/>
  <c r="AI34" i="220"/>
  <c r="AH34" i="220"/>
  <c r="AG34" i="220"/>
  <c r="AF34" i="220"/>
  <c r="AE34" i="220"/>
  <c r="AD34" i="220"/>
  <c r="AC34" i="220"/>
  <c r="AB34" i="220"/>
  <c r="AA34" i="220"/>
  <c r="Z34" i="220"/>
  <c r="Y34" i="220"/>
  <c r="X34" i="220"/>
  <c r="W34" i="220"/>
  <c r="V34" i="220"/>
  <c r="U34" i="220"/>
  <c r="T34" i="220"/>
  <c r="S34" i="220"/>
  <c r="R34" i="220"/>
  <c r="Q34" i="220"/>
  <c r="P34" i="220"/>
  <c r="O34" i="220"/>
  <c r="N34" i="220"/>
  <c r="M34" i="220"/>
  <c r="L34" i="220"/>
  <c r="K34" i="220"/>
  <c r="J34" i="220"/>
  <c r="I34" i="220"/>
  <c r="H34" i="220"/>
  <c r="G34" i="220"/>
  <c r="F34" i="220"/>
  <c r="E34" i="220"/>
  <c r="D34" i="220"/>
  <c r="C34" i="220"/>
  <c r="B34" i="220"/>
  <c r="BB32" i="220"/>
  <c r="BA32" i="220"/>
  <c r="AZ32" i="220"/>
  <c r="AY32" i="220"/>
  <c r="AX32" i="220"/>
  <c r="AW32" i="220"/>
  <c r="AV32" i="220"/>
  <c r="AU32" i="220"/>
  <c r="AT32" i="220"/>
  <c r="AS32" i="220"/>
  <c r="AR32" i="220"/>
  <c r="AQ32" i="220"/>
  <c r="AP32" i="220"/>
  <c r="AO32" i="220"/>
  <c r="AN32" i="220"/>
  <c r="AM32" i="220"/>
  <c r="AL32" i="220"/>
  <c r="AK32" i="220"/>
  <c r="AJ32" i="220"/>
  <c r="AI32" i="220"/>
  <c r="AH32" i="220"/>
  <c r="AG32" i="220"/>
  <c r="AF32" i="220"/>
  <c r="AE32" i="220"/>
  <c r="AD32" i="220"/>
  <c r="AC32" i="220"/>
  <c r="AB32" i="220"/>
  <c r="AA32" i="220"/>
  <c r="Z32" i="220"/>
  <c r="Y32" i="220"/>
  <c r="X32" i="220"/>
  <c r="W32" i="220"/>
  <c r="V32" i="220"/>
  <c r="U32" i="220"/>
  <c r="T32" i="220"/>
  <c r="S32" i="220"/>
  <c r="R32" i="220"/>
  <c r="Q32" i="220"/>
  <c r="P32" i="220"/>
  <c r="O32" i="220"/>
  <c r="N32" i="220"/>
  <c r="M32" i="220"/>
  <c r="L32" i="220"/>
  <c r="K32" i="220"/>
  <c r="J32" i="220"/>
  <c r="I32" i="220"/>
  <c r="H32" i="220"/>
  <c r="G32" i="220"/>
  <c r="F32" i="220"/>
  <c r="E32" i="220"/>
  <c r="D32" i="220"/>
  <c r="C32" i="220"/>
  <c r="B32" i="220"/>
  <c r="BB31" i="220"/>
  <c r="BA31" i="220"/>
  <c r="AZ31" i="220"/>
  <c r="AY31" i="220"/>
  <c r="AX31" i="220"/>
  <c r="AW31" i="220"/>
  <c r="AV31" i="220"/>
  <c r="AU31" i="220"/>
  <c r="AT31" i="220"/>
  <c r="AS31" i="220"/>
  <c r="AR31" i="220"/>
  <c r="AQ31" i="220"/>
  <c r="AP31" i="220"/>
  <c r="AO31" i="220"/>
  <c r="AN31" i="220"/>
  <c r="AM31" i="220"/>
  <c r="AL31" i="220"/>
  <c r="AK31" i="220"/>
  <c r="AJ31" i="220"/>
  <c r="AI31" i="220"/>
  <c r="AH31" i="220"/>
  <c r="AG31" i="220"/>
  <c r="AF31" i="220"/>
  <c r="AE31" i="220"/>
  <c r="AD31" i="220"/>
  <c r="AC31" i="220"/>
  <c r="AB31" i="220"/>
  <c r="AA31" i="220"/>
  <c r="Z31" i="220"/>
  <c r="Y31" i="220"/>
  <c r="X31" i="220"/>
  <c r="W31" i="220"/>
  <c r="V31" i="220"/>
  <c r="U31" i="220"/>
  <c r="T31" i="220"/>
  <c r="S31" i="220"/>
  <c r="R31" i="220"/>
  <c r="Q31" i="220"/>
  <c r="P31" i="220"/>
  <c r="O31" i="220"/>
  <c r="N31" i="220"/>
  <c r="M31" i="220"/>
  <c r="L31" i="220"/>
  <c r="K31" i="220"/>
  <c r="J31" i="220"/>
  <c r="I31" i="220"/>
  <c r="H31" i="220"/>
  <c r="G31" i="220"/>
  <c r="F31" i="220"/>
  <c r="E31" i="220"/>
  <c r="D31" i="220"/>
  <c r="C31" i="220"/>
  <c r="B31" i="220"/>
  <c r="BB29" i="220"/>
  <c r="BA29" i="220"/>
  <c r="AZ29" i="220"/>
  <c r="AY29" i="220"/>
  <c r="AX29" i="220"/>
  <c r="AW29" i="220"/>
  <c r="AV29" i="220"/>
  <c r="AU29" i="220"/>
  <c r="AT29" i="220"/>
  <c r="AS29" i="220"/>
  <c r="AR29" i="220"/>
  <c r="AQ29" i="220"/>
  <c r="AP29" i="220"/>
  <c r="AO29" i="220"/>
  <c r="AN29" i="220"/>
  <c r="AM29" i="220"/>
  <c r="AL29" i="220"/>
  <c r="AK29" i="220"/>
  <c r="AJ29" i="220"/>
  <c r="AI29" i="220"/>
  <c r="AH29" i="220"/>
  <c r="AG29" i="220"/>
  <c r="AF29" i="220"/>
  <c r="AE29" i="220"/>
  <c r="AD29" i="220"/>
  <c r="AC29" i="220"/>
  <c r="AB29" i="220"/>
  <c r="AA29" i="220"/>
  <c r="Z29" i="220"/>
  <c r="Y29" i="220"/>
  <c r="X29" i="220"/>
  <c r="W29" i="220"/>
  <c r="V29" i="220"/>
  <c r="U29" i="220"/>
  <c r="T29" i="220"/>
  <c r="S29" i="220"/>
  <c r="R29" i="220"/>
  <c r="Q29" i="220"/>
  <c r="P29" i="220"/>
  <c r="O29" i="220"/>
  <c r="N29" i="220"/>
  <c r="M29" i="220"/>
  <c r="L29" i="220"/>
  <c r="K29" i="220"/>
  <c r="J29" i="220"/>
  <c r="I29" i="220"/>
  <c r="H29" i="220"/>
  <c r="G29" i="220"/>
  <c r="F29" i="220"/>
  <c r="E29" i="220"/>
  <c r="D29" i="220"/>
  <c r="C29" i="220"/>
  <c r="B29" i="220"/>
  <c r="BB28" i="220"/>
  <c r="BA28" i="220"/>
  <c r="AZ28" i="220"/>
  <c r="AY28" i="220"/>
  <c r="AX28" i="220"/>
  <c r="AW28" i="220"/>
  <c r="AV28" i="220"/>
  <c r="AU28" i="220"/>
  <c r="AT28" i="220"/>
  <c r="AS28" i="220"/>
  <c r="AR28" i="220"/>
  <c r="AQ28" i="220"/>
  <c r="AP28" i="220"/>
  <c r="AO28" i="220"/>
  <c r="AN28" i="220"/>
  <c r="AM28" i="220"/>
  <c r="AL28" i="220"/>
  <c r="AK28" i="220"/>
  <c r="AJ28" i="220"/>
  <c r="AI28" i="220"/>
  <c r="AH28" i="220"/>
  <c r="AG28" i="220"/>
  <c r="AF28" i="220"/>
  <c r="AE28" i="220"/>
  <c r="AD28" i="220"/>
  <c r="AC28" i="220"/>
  <c r="AB28" i="220"/>
  <c r="AA28" i="220"/>
  <c r="Z28" i="220"/>
  <c r="Y28" i="220"/>
  <c r="X28" i="220"/>
  <c r="W28" i="220"/>
  <c r="V28" i="220"/>
  <c r="U28" i="220"/>
  <c r="T28" i="220"/>
  <c r="S28" i="220"/>
  <c r="R28" i="220"/>
  <c r="Q28" i="220"/>
  <c r="P28" i="220"/>
  <c r="O28" i="220"/>
  <c r="N28" i="220"/>
  <c r="M28" i="220"/>
  <c r="L28" i="220"/>
  <c r="K28" i="220"/>
  <c r="J28" i="220"/>
  <c r="I28" i="220"/>
  <c r="H28" i="220"/>
  <c r="G28" i="220"/>
  <c r="F28" i="220"/>
  <c r="E28" i="220"/>
  <c r="D28" i="220"/>
  <c r="C28" i="220"/>
  <c r="B28" i="220"/>
  <c r="BB26" i="220"/>
  <c r="BA26" i="220"/>
  <c r="AZ26" i="220"/>
  <c r="AY26" i="220"/>
  <c r="AX26" i="220"/>
  <c r="AW26" i="220"/>
  <c r="AV26" i="220"/>
  <c r="AU26" i="220"/>
  <c r="AT26" i="220"/>
  <c r="AS26" i="220"/>
  <c r="AR26" i="220"/>
  <c r="AQ26" i="220"/>
  <c r="AP26" i="220"/>
  <c r="AO26" i="220"/>
  <c r="AN26" i="220"/>
  <c r="AM26" i="220"/>
  <c r="AL26" i="220"/>
  <c r="AK26" i="220"/>
  <c r="AJ26" i="220"/>
  <c r="AI26" i="220"/>
  <c r="AH26" i="220"/>
  <c r="AG26" i="220"/>
  <c r="AF26" i="220"/>
  <c r="AE26" i="220"/>
  <c r="AD26" i="220"/>
  <c r="AC26" i="220"/>
  <c r="AB26" i="220"/>
  <c r="AA26" i="220"/>
  <c r="Z26" i="220"/>
  <c r="Y26" i="220"/>
  <c r="X26" i="220"/>
  <c r="W26" i="220"/>
  <c r="V26" i="220"/>
  <c r="U26" i="220"/>
  <c r="T26" i="220"/>
  <c r="S26" i="220"/>
  <c r="R26" i="220"/>
  <c r="Q26" i="220"/>
  <c r="P26" i="220"/>
  <c r="O26" i="220"/>
  <c r="N26" i="220"/>
  <c r="M26" i="220"/>
  <c r="L26" i="220"/>
  <c r="K26" i="220"/>
  <c r="J26" i="220"/>
  <c r="I26" i="220"/>
  <c r="H26" i="220"/>
  <c r="G26" i="220"/>
  <c r="F26" i="220"/>
  <c r="E26" i="220"/>
  <c r="D26" i="220"/>
  <c r="C26" i="220"/>
  <c r="B26" i="220"/>
  <c r="BB25" i="220"/>
  <c r="BA25" i="220"/>
  <c r="AZ25" i="220"/>
  <c r="AY25" i="220"/>
  <c r="AX25" i="220"/>
  <c r="AW25" i="220"/>
  <c r="AV25" i="220"/>
  <c r="AU25" i="220"/>
  <c r="AT25" i="220"/>
  <c r="AS25" i="220"/>
  <c r="AR25" i="220"/>
  <c r="AQ25" i="220"/>
  <c r="AP25" i="220"/>
  <c r="AO25" i="220"/>
  <c r="AN25" i="220"/>
  <c r="AM25" i="220"/>
  <c r="AL25" i="220"/>
  <c r="AK25" i="220"/>
  <c r="AJ25" i="220"/>
  <c r="AI25" i="220"/>
  <c r="AH25" i="220"/>
  <c r="AG25" i="220"/>
  <c r="AF25" i="220"/>
  <c r="AE25" i="220"/>
  <c r="AD25" i="220"/>
  <c r="AC25" i="220"/>
  <c r="AB25" i="220"/>
  <c r="AA25" i="220"/>
  <c r="Z25" i="220"/>
  <c r="Y25" i="220"/>
  <c r="X25" i="220"/>
  <c r="W25" i="220"/>
  <c r="V25" i="220"/>
  <c r="U25" i="220"/>
  <c r="T25" i="220"/>
  <c r="S25" i="220"/>
  <c r="R25" i="220"/>
  <c r="Q25" i="220"/>
  <c r="P25" i="220"/>
  <c r="O25" i="220"/>
  <c r="N25" i="220"/>
  <c r="M25" i="220"/>
  <c r="L25" i="220"/>
  <c r="K25" i="220"/>
  <c r="J25" i="220"/>
  <c r="I25" i="220"/>
  <c r="H25" i="220"/>
  <c r="G25" i="220"/>
  <c r="F25" i="220"/>
  <c r="E25" i="220"/>
  <c r="D25" i="220"/>
  <c r="C25" i="220"/>
  <c r="B25" i="220"/>
  <c r="BB23" i="220"/>
  <c r="BA23" i="220"/>
  <c r="AZ23" i="220"/>
  <c r="AY23" i="220"/>
  <c r="AX23" i="220"/>
  <c r="AW23" i="220"/>
  <c r="AV23" i="220"/>
  <c r="AU23" i="220"/>
  <c r="AT23" i="220"/>
  <c r="AS23" i="220"/>
  <c r="AR23" i="220"/>
  <c r="AQ23" i="220"/>
  <c r="AP23" i="220"/>
  <c r="AO23" i="220"/>
  <c r="AN23" i="220"/>
  <c r="AM23" i="220"/>
  <c r="AL23" i="220"/>
  <c r="AK23" i="220"/>
  <c r="AJ23" i="220"/>
  <c r="AI23" i="220"/>
  <c r="AH23" i="220"/>
  <c r="AG23" i="220"/>
  <c r="AF23" i="220"/>
  <c r="AE23" i="220"/>
  <c r="AD23" i="220"/>
  <c r="AC23" i="220"/>
  <c r="AB23" i="220"/>
  <c r="AA23" i="220"/>
  <c r="Z23" i="220"/>
  <c r="Y23" i="220"/>
  <c r="X23" i="220"/>
  <c r="W23" i="220"/>
  <c r="V23" i="220"/>
  <c r="U23" i="220"/>
  <c r="T23" i="220"/>
  <c r="S23" i="220"/>
  <c r="R23" i="220"/>
  <c r="Q23" i="220"/>
  <c r="P23" i="220"/>
  <c r="O23" i="220"/>
  <c r="N23" i="220"/>
  <c r="M23" i="220"/>
  <c r="L23" i="220"/>
  <c r="K23" i="220"/>
  <c r="J23" i="220"/>
  <c r="I23" i="220"/>
  <c r="H23" i="220"/>
  <c r="G23" i="220"/>
  <c r="F23" i="220"/>
  <c r="E23" i="220"/>
  <c r="D23" i="220"/>
  <c r="C23" i="220"/>
  <c r="B23" i="220"/>
  <c r="BB22" i="220"/>
  <c r="BA22" i="220"/>
  <c r="AZ22" i="220"/>
  <c r="AY22" i="220"/>
  <c r="AX22" i="220"/>
  <c r="AW22" i="220"/>
  <c r="AV22" i="220"/>
  <c r="AU22" i="220"/>
  <c r="AT22" i="220"/>
  <c r="AS22" i="220"/>
  <c r="AR22" i="220"/>
  <c r="AQ22" i="220"/>
  <c r="AP22" i="220"/>
  <c r="AO22" i="220"/>
  <c r="AN22" i="220"/>
  <c r="AM22" i="220"/>
  <c r="AL22" i="220"/>
  <c r="AK22" i="220"/>
  <c r="AJ22" i="220"/>
  <c r="AI22" i="220"/>
  <c r="AH22" i="220"/>
  <c r="AG22" i="220"/>
  <c r="AF22" i="220"/>
  <c r="AE22" i="220"/>
  <c r="AD22" i="220"/>
  <c r="AC22" i="220"/>
  <c r="AB22" i="220"/>
  <c r="AA22" i="220"/>
  <c r="Z22" i="220"/>
  <c r="Y22" i="220"/>
  <c r="X22" i="220"/>
  <c r="W22" i="220"/>
  <c r="V22" i="220"/>
  <c r="U22" i="220"/>
  <c r="T22" i="220"/>
  <c r="S22" i="220"/>
  <c r="R22" i="220"/>
  <c r="Q22" i="220"/>
  <c r="P22" i="220"/>
  <c r="O22" i="220"/>
  <c r="N22" i="220"/>
  <c r="M22" i="220"/>
  <c r="L22" i="220"/>
  <c r="K22" i="220"/>
  <c r="J22" i="220"/>
  <c r="I22" i="220"/>
  <c r="H22" i="220"/>
  <c r="G22" i="220"/>
  <c r="F22" i="220"/>
  <c r="E22" i="220"/>
  <c r="D22" i="220"/>
  <c r="C22" i="220"/>
  <c r="B22" i="220"/>
  <c r="BB20" i="220"/>
  <c r="BA20" i="220"/>
  <c r="AZ20" i="220"/>
  <c r="AY20" i="220"/>
  <c r="AX20" i="220"/>
  <c r="AW20" i="220"/>
  <c r="AV20" i="220"/>
  <c r="AU20" i="220"/>
  <c r="AT20" i="220"/>
  <c r="AS20" i="220"/>
  <c r="AR20" i="220"/>
  <c r="AQ20" i="220"/>
  <c r="AP20" i="220"/>
  <c r="AO20" i="220"/>
  <c r="AN20" i="220"/>
  <c r="AM20" i="220"/>
  <c r="AL20" i="220"/>
  <c r="AK20" i="220"/>
  <c r="AJ20" i="220"/>
  <c r="AI20" i="220"/>
  <c r="AH20" i="220"/>
  <c r="AG20" i="220"/>
  <c r="AF20" i="220"/>
  <c r="AE20" i="220"/>
  <c r="AD20" i="220"/>
  <c r="AC20" i="220"/>
  <c r="AB20" i="220"/>
  <c r="AA20" i="220"/>
  <c r="Z20" i="220"/>
  <c r="Y20" i="220"/>
  <c r="X20" i="220"/>
  <c r="W20" i="220"/>
  <c r="V20" i="220"/>
  <c r="U20" i="220"/>
  <c r="T20" i="220"/>
  <c r="S20" i="220"/>
  <c r="R20" i="220"/>
  <c r="Q20" i="220"/>
  <c r="P20" i="220"/>
  <c r="O20" i="220"/>
  <c r="N20" i="220"/>
  <c r="M20" i="220"/>
  <c r="L20" i="220"/>
  <c r="K20" i="220"/>
  <c r="J20" i="220"/>
  <c r="I20" i="220"/>
  <c r="H20" i="220"/>
  <c r="G20" i="220"/>
  <c r="F20" i="220"/>
  <c r="E20" i="220"/>
  <c r="D20" i="220"/>
  <c r="C20" i="220"/>
  <c r="B20" i="220"/>
  <c r="BB18" i="220"/>
  <c r="BA18" i="220"/>
  <c r="AZ18" i="220"/>
  <c r="AY18" i="220"/>
  <c r="AX18" i="220"/>
  <c r="AW18" i="220"/>
  <c r="AV18" i="220"/>
  <c r="AU18" i="220"/>
  <c r="AT18" i="220"/>
  <c r="AS18" i="220"/>
  <c r="AR18" i="220"/>
  <c r="AQ18" i="220"/>
  <c r="AP18" i="220"/>
  <c r="AO18" i="220"/>
  <c r="AN18" i="220"/>
  <c r="AM18" i="220"/>
  <c r="AL18" i="220"/>
  <c r="AK18" i="220"/>
  <c r="AJ18" i="220"/>
  <c r="AI18" i="220"/>
  <c r="AH18" i="220"/>
  <c r="AG18" i="220"/>
  <c r="AF18" i="220"/>
  <c r="AE18" i="220"/>
  <c r="AD18" i="220"/>
  <c r="AC18" i="220"/>
  <c r="AB18" i="220"/>
  <c r="AA18" i="220"/>
  <c r="Z18" i="220"/>
  <c r="Y18" i="220"/>
  <c r="X18" i="220"/>
  <c r="W18" i="220"/>
  <c r="V18" i="220"/>
  <c r="U18" i="220"/>
  <c r="T18" i="220"/>
  <c r="S18" i="220"/>
  <c r="R18" i="220"/>
  <c r="Q18" i="220"/>
  <c r="P18" i="220"/>
  <c r="O18" i="220"/>
  <c r="N18" i="220"/>
  <c r="M18" i="220"/>
  <c r="L18" i="220"/>
  <c r="K18" i="220"/>
  <c r="J18" i="220"/>
  <c r="I18" i="220"/>
  <c r="H18" i="220"/>
  <c r="G18" i="220"/>
  <c r="F18" i="220"/>
  <c r="E18" i="220"/>
  <c r="D18" i="220"/>
  <c r="C18" i="220"/>
  <c r="B18" i="220"/>
  <c r="BB16" i="220"/>
  <c r="BA16" i="220"/>
  <c r="AZ16" i="220"/>
  <c r="AY16" i="220"/>
  <c r="AX16" i="220"/>
  <c r="AW16" i="220"/>
  <c r="AV16" i="220"/>
  <c r="AU16" i="220"/>
  <c r="AT16" i="220"/>
  <c r="AS16" i="220"/>
  <c r="AR16" i="220"/>
  <c r="AQ16" i="220"/>
  <c r="AP16" i="220"/>
  <c r="AO16" i="220"/>
  <c r="AN16" i="220"/>
  <c r="AM16" i="220"/>
  <c r="AL16" i="220"/>
  <c r="AK16" i="220"/>
  <c r="AJ16" i="220"/>
  <c r="AI16" i="220"/>
  <c r="AH16" i="220"/>
  <c r="AG16" i="220"/>
  <c r="AF16" i="220"/>
  <c r="AE16" i="220"/>
  <c r="AD16" i="220"/>
  <c r="AC16" i="220"/>
  <c r="AB16" i="220"/>
  <c r="AA16" i="220"/>
  <c r="Z16" i="220"/>
  <c r="Y16" i="220"/>
  <c r="X16" i="220"/>
  <c r="W16" i="220"/>
  <c r="V16" i="220"/>
  <c r="U16" i="220"/>
  <c r="T16" i="220"/>
  <c r="S16" i="220"/>
  <c r="R16" i="220"/>
  <c r="Q16" i="220"/>
  <c r="P16" i="220"/>
  <c r="O16" i="220"/>
  <c r="N16" i="220"/>
  <c r="M16" i="220"/>
  <c r="L16" i="220"/>
  <c r="K16" i="220"/>
  <c r="J16" i="220"/>
  <c r="I16" i="220"/>
  <c r="H16" i="220"/>
  <c r="G16" i="220"/>
  <c r="F16" i="220"/>
  <c r="E16" i="220"/>
  <c r="D16" i="220"/>
  <c r="C16" i="220"/>
  <c r="B16" i="220"/>
  <c r="BB15" i="220"/>
  <c r="BA15" i="220"/>
  <c r="AZ15" i="220"/>
  <c r="AY15" i="220"/>
  <c r="AX15" i="220"/>
  <c r="AW15" i="220"/>
  <c r="AV15" i="220"/>
  <c r="AU15" i="220"/>
  <c r="AT15" i="220"/>
  <c r="AS15" i="220"/>
  <c r="AR15" i="220"/>
  <c r="AQ15" i="220"/>
  <c r="AP15" i="220"/>
  <c r="AO15" i="220"/>
  <c r="AN15" i="220"/>
  <c r="AM15" i="220"/>
  <c r="AL15" i="220"/>
  <c r="AK15" i="220"/>
  <c r="AJ15" i="220"/>
  <c r="AI15" i="220"/>
  <c r="AH15" i="220"/>
  <c r="AG15" i="220"/>
  <c r="AF15" i="220"/>
  <c r="AE15" i="220"/>
  <c r="AD15" i="220"/>
  <c r="AC15" i="220"/>
  <c r="AB15" i="220"/>
  <c r="AA15" i="220"/>
  <c r="Z15" i="220"/>
  <c r="Y15" i="220"/>
  <c r="X15" i="220"/>
  <c r="W15" i="220"/>
  <c r="V15" i="220"/>
  <c r="U15" i="220"/>
  <c r="T15" i="220"/>
  <c r="S15" i="220"/>
  <c r="R15" i="220"/>
  <c r="Q15" i="220"/>
  <c r="P15" i="220"/>
  <c r="O15" i="220"/>
  <c r="N15" i="220"/>
  <c r="M15" i="220"/>
  <c r="L15" i="220"/>
  <c r="K15" i="220"/>
  <c r="J15" i="220"/>
  <c r="I15" i="220"/>
  <c r="H15" i="220"/>
  <c r="G15" i="220"/>
  <c r="F15" i="220"/>
  <c r="E15" i="220"/>
  <c r="D15" i="220"/>
  <c r="C15" i="220"/>
  <c r="B15" i="220"/>
  <c r="BB13" i="220"/>
  <c r="BA13" i="220"/>
  <c r="AZ13" i="220"/>
  <c r="AY13" i="220"/>
  <c r="AX13" i="220"/>
  <c r="AW13" i="220"/>
  <c r="AV13" i="220"/>
  <c r="AU13" i="220"/>
  <c r="AT13" i="220"/>
  <c r="AS13" i="220"/>
  <c r="AR13" i="220"/>
  <c r="AQ13" i="220"/>
  <c r="AP13" i="220"/>
  <c r="AO13" i="220"/>
  <c r="AN13" i="220"/>
  <c r="AM13" i="220"/>
  <c r="AL13" i="220"/>
  <c r="AK13" i="220"/>
  <c r="AJ13" i="220"/>
  <c r="AI13" i="220"/>
  <c r="AH13" i="220"/>
  <c r="AG13" i="220"/>
  <c r="AF13" i="220"/>
  <c r="AE13" i="220"/>
  <c r="AD13" i="220"/>
  <c r="AC13" i="220"/>
  <c r="AB13" i="220"/>
  <c r="AA13" i="220"/>
  <c r="Z13" i="220"/>
  <c r="Y13" i="220"/>
  <c r="X13" i="220"/>
  <c r="W13" i="220"/>
  <c r="V13" i="220"/>
  <c r="U13" i="220"/>
  <c r="T13" i="220"/>
  <c r="S13" i="220"/>
  <c r="R13" i="220"/>
  <c r="Q13" i="220"/>
  <c r="P13" i="220"/>
  <c r="O13" i="220"/>
  <c r="N13" i="220"/>
  <c r="M13" i="220"/>
  <c r="L13" i="220"/>
  <c r="K13" i="220"/>
  <c r="J13" i="220"/>
  <c r="I13" i="220"/>
  <c r="H13" i="220"/>
  <c r="G13" i="220"/>
  <c r="F13" i="220"/>
  <c r="E13" i="220"/>
  <c r="D13" i="220"/>
  <c r="C13" i="220"/>
  <c r="B13" i="220"/>
  <c r="BB12" i="220"/>
  <c r="BA12" i="220"/>
  <c r="AZ12" i="220"/>
  <c r="AY12" i="220"/>
  <c r="AX12" i="220"/>
  <c r="AW12" i="220"/>
  <c r="AV12" i="220"/>
  <c r="AU12" i="220"/>
  <c r="AT12" i="220"/>
  <c r="AS12" i="220"/>
  <c r="AR12" i="220"/>
  <c r="AQ12" i="220"/>
  <c r="AP12" i="220"/>
  <c r="AO12" i="220"/>
  <c r="AN12" i="220"/>
  <c r="AM12" i="220"/>
  <c r="AL12" i="220"/>
  <c r="AK12" i="220"/>
  <c r="AJ12" i="220"/>
  <c r="AI12" i="220"/>
  <c r="AH12" i="220"/>
  <c r="AG12" i="220"/>
  <c r="AF12" i="220"/>
  <c r="AE12" i="220"/>
  <c r="AD12" i="220"/>
  <c r="AC12" i="220"/>
  <c r="AB12" i="220"/>
  <c r="AA12" i="220"/>
  <c r="Z12" i="220"/>
  <c r="Y12" i="220"/>
  <c r="X12" i="220"/>
  <c r="W12" i="220"/>
  <c r="V12" i="220"/>
  <c r="U12" i="220"/>
  <c r="T12" i="220"/>
  <c r="S12" i="220"/>
  <c r="R12" i="220"/>
  <c r="Q12" i="220"/>
  <c r="P12" i="220"/>
  <c r="O12" i="220"/>
  <c r="N12" i="220"/>
  <c r="M12" i="220"/>
  <c r="L12" i="220"/>
  <c r="K12" i="220"/>
  <c r="J12" i="220"/>
  <c r="I12" i="220"/>
  <c r="H12" i="220"/>
  <c r="G12" i="220"/>
  <c r="F12" i="220"/>
  <c r="E12" i="220"/>
  <c r="D12" i="220"/>
  <c r="C12" i="220"/>
  <c r="B12" i="220"/>
  <c r="BB10" i="220"/>
  <c r="BA10" i="220"/>
  <c r="AZ10" i="220"/>
  <c r="AY10" i="220"/>
  <c r="AX10" i="220"/>
  <c r="AW10" i="220"/>
  <c r="AV10" i="220"/>
  <c r="AU10" i="220"/>
  <c r="AT10" i="220"/>
  <c r="AS10" i="220"/>
  <c r="AR10" i="220"/>
  <c r="AQ10" i="220"/>
  <c r="AP10" i="220"/>
  <c r="AO10" i="220"/>
  <c r="AN10" i="220"/>
  <c r="AM10" i="220"/>
  <c r="AL10" i="220"/>
  <c r="AK10" i="220"/>
  <c r="AJ10" i="220"/>
  <c r="AI10" i="220"/>
  <c r="AH10" i="220"/>
  <c r="AG10" i="220"/>
  <c r="AF10" i="220"/>
  <c r="AE10" i="220"/>
  <c r="AD10" i="220"/>
  <c r="AC10" i="220"/>
  <c r="AB10" i="220"/>
  <c r="AA10" i="220"/>
  <c r="Z10" i="220"/>
  <c r="Y10" i="220"/>
  <c r="X10" i="220"/>
  <c r="W10" i="220"/>
  <c r="V10" i="220"/>
  <c r="U10" i="220"/>
  <c r="T10" i="220"/>
  <c r="S10" i="220"/>
  <c r="R10" i="220"/>
  <c r="Q10" i="220"/>
  <c r="P10" i="220"/>
  <c r="O10" i="220"/>
  <c r="N10" i="220"/>
  <c r="M10" i="220"/>
  <c r="L10" i="220"/>
  <c r="K10" i="220"/>
  <c r="J10" i="220"/>
  <c r="I10" i="220"/>
  <c r="H10" i="220"/>
  <c r="G10" i="220"/>
  <c r="F10" i="220"/>
  <c r="E10" i="220"/>
  <c r="D10" i="220"/>
  <c r="C10" i="220"/>
  <c r="B10" i="220"/>
  <c r="BB9" i="220"/>
  <c r="BA9" i="220"/>
  <c r="AZ9" i="220"/>
  <c r="AY9" i="220"/>
  <c r="AX9" i="220"/>
  <c r="AW9" i="220"/>
  <c r="AV9" i="220"/>
  <c r="AU9" i="220"/>
  <c r="AT9" i="220"/>
  <c r="AS9" i="220"/>
  <c r="AR9" i="220"/>
  <c r="AQ9" i="220"/>
  <c r="AP9" i="220"/>
  <c r="AO9" i="220"/>
  <c r="AN9" i="220"/>
  <c r="AM9" i="220"/>
  <c r="AL9" i="220"/>
  <c r="AK9" i="220"/>
  <c r="AJ9" i="220"/>
  <c r="AI9" i="220"/>
  <c r="AH9" i="220"/>
  <c r="AG9" i="220"/>
  <c r="AF9" i="220"/>
  <c r="AE9" i="220"/>
  <c r="AD9" i="220"/>
  <c r="AC9" i="220"/>
  <c r="AB9" i="220"/>
  <c r="AA9" i="220"/>
  <c r="Z9" i="220"/>
  <c r="Y9" i="220"/>
  <c r="X9" i="220"/>
  <c r="W9" i="220"/>
  <c r="V9" i="220"/>
  <c r="U9" i="220"/>
  <c r="T9" i="220"/>
  <c r="S9" i="220"/>
  <c r="R9" i="220"/>
  <c r="Q9" i="220"/>
  <c r="P9" i="220"/>
  <c r="O9" i="220"/>
  <c r="N9" i="220"/>
  <c r="M9" i="220"/>
  <c r="L9" i="220"/>
  <c r="K9" i="220"/>
  <c r="J9" i="220"/>
  <c r="I9" i="220"/>
  <c r="H9" i="220"/>
  <c r="G9" i="220"/>
  <c r="F9" i="220"/>
  <c r="E9" i="220"/>
  <c r="D9" i="220"/>
  <c r="C9" i="220"/>
  <c r="B9" i="220"/>
  <c r="BB7" i="220"/>
  <c r="BA7" i="220"/>
  <c r="AZ7" i="220"/>
  <c r="AY7" i="220"/>
  <c r="AX7" i="220"/>
  <c r="AW7" i="220"/>
  <c r="AV7" i="220"/>
  <c r="AU7" i="220"/>
  <c r="AT7" i="220"/>
  <c r="AS7" i="220"/>
  <c r="AR7" i="220"/>
  <c r="AQ7" i="220"/>
  <c r="AP7" i="220"/>
  <c r="AO7" i="220"/>
  <c r="AN7" i="220"/>
  <c r="AM7" i="220"/>
  <c r="AL7" i="220"/>
  <c r="AK7" i="220"/>
  <c r="AJ7" i="220"/>
  <c r="AI7" i="220"/>
  <c r="AH7" i="220"/>
  <c r="AG7" i="220"/>
  <c r="AF7" i="220"/>
  <c r="AE7" i="220"/>
  <c r="AD7" i="220"/>
  <c r="AC7" i="220"/>
  <c r="AB7" i="220"/>
  <c r="AA7" i="220"/>
  <c r="Z7" i="220"/>
  <c r="Y7" i="220"/>
  <c r="X7" i="220"/>
  <c r="W7" i="220"/>
  <c r="V7" i="220"/>
  <c r="U7" i="220"/>
  <c r="T7" i="220"/>
  <c r="S7" i="220"/>
  <c r="R7" i="220"/>
  <c r="Q7" i="220"/>
  <c r="P7" i="220"/>
  <c r="O7" i="220"/>
  <c r="N7" i="220"/>
  <c r="M7" i="220"/>
  <c r="L7" i="220"/>
  <c r="K7" i="220"/>
  <c r="J7" i="220"/>
  <c r="I7" i="220"/>
  <c r="H7" i="220"/>
  <c r="G7" i="220"/>
  <c r="F7" i="220"/>
  <c r="E7" i="220"/>
  <c r="D7" i="220"/>
  <c r="C7" i="220"/>
  <c r="B7" i="220"/>
  <c r="BB6" i="220"/>
  <c r="BA6" i="220"/>
  <c r="AZ6" i="220"/>
  <c r="AY6" i="220"/>
  <c r="AX6" i="220"/>
  <c r="AW6" i="220"/>
  <c r="AV6" i="220"/>
  <c r="AU6" i="220"/>
  <c r="AT6" i="220"/>
  <c r="AS6" i="220"/>
  <c r="AR6" i="220"/>
  <c r="AQ6" i="220"/>
  <c r="AP6" i="220"/>
  <c r="AO6" i="220"/>
  <c r="AN6" i="220"/>
  <c r="AM6" i="220"/>
  <c r="AL6" i="220"/>
  <c r="AK6" i="220"/>
  <c r="AJ6" i="220"/>
  <c r="AI6" i="220"/>
  <c r="AH6" i="220"/>
  <c r="AG6" i="220"/>
  <c r="AF6" i="220"/>
  <c r="AE6" i="220"/>
  <c r="AD6" i="220"/>
  <c r="AC6" i="220"/>
  <c r="AB6" i="220"/>
  <c r="AA6" i="220"/>
  <c r="Z6" i="220"/>
  <c r="Y6" i="220"/>
  <c r="X6" i="220"/>
  <c r="W6" i="220"/>
  <c r="V6" i="220"/>
  <c r="U6" i="220"/>
  <c r="T6" i="220"/>
  <c r="S6" i="220"/>
  <c r="R6" i="220"/>
  <c r="Q6" i="220"/>
  <c r="P6" i="220"/>
  <c r="O6" i="220"/>
  <c r="N6" i="220"/>
  <c r="M6" i="220"/>
  <c r="L6" i="220"/>
  <c r="K6" i="220"/>
  <c r="J6" i="220"/>
  <c r="I6" i="220"/>
  <c r="H6" i="220"/>
  <c r="G6" i="220"/>
  <c r="F6" i="220"/>
  <c r="E6" i="220"/>
  <c r="D6" i="220"/>
  <c r="C6" i="220"/>
  <c r="B6" i="220"/>
  <c r="BB4" i="220"/>
  <c r="BA4" i="220"/>
  <c r="AZ4" i="220"/>
  <c r="AY4" i="220"/>
  <c r="AX4" i="220"/>
  <c r="AW4" i="220"/>
  <c r="AV4" i="220"/>
  <c r="AU4" i="220"/>
  <c r="AT4" i="220"/>
  <c r="AS4" i="220"/>
  <c r="AR4" i="220"/>
  <c r="AQ4" i="220"/>
  <c r="AP4" i="220"/>
  <c r="AO4" i="220"/>
  <c r="AN4" i="220"/>
  <c r="AM4" i="220"/>
  <c r="AL4" i="220"/>
  <c r="AK4" i="220"/>
  <c r="AJ4" i="220"/>
  <c r="AI4" i="220"/>
  <c r="AH4" i="220"/>
  <c r="AG4" i="220"/>
  <c r="AF4" i="220"/>
  <c r="AE4" i="220"/>
  <c r="AD4" i="220"/>
  <c r="AC4" i="220"/>
  <c r="AB4" i="220"/>
  <c r="AA4" i="220"/>
  <c r="Z4" i="220"/>
  <c r="Y4" i="220"/>
  <c r="X4" i="220"/>
  <c r="W4" i="220"/>
  <c r="V4" i="220"/>
  <c r="U4" i="220"/>
  <c r="T4" i="220"/>
  <c r="S4" i="220"/>
  <c r="R4" i="220"/>
  <c r="Q4" i="220"/>
  <c r="P4" i="220"/>
  <c r="O4" i="220"/>
  <c r="N4" i="220"/>
  <c r="M4" i="220"/>
  <c r="L4" i="220"/>
  <c r="K4" i="220"/>
  <c r="J4" i="220"/>
  <c r="I4" i="220"/>
  <c r="H4" i="220"/>
  <c r="G4" i="220"/>
  <c r="F4" i="220"/>
  <c r="E4" i="220"/>
  <c r="D4" i="220"/>
  <c r="C4" i="220"/>
  <c r="B4" i="220"/>
  <c r="BB3" i="220"/>
  <c r="BA3" i="220"/>
  <c r="AZ3" i="220"/>
  <c r="AY3" i="220"/>
  <c r="AX3" i="220"/>
  <c r="AW3" i="220"/>
  <c r="AV3" i="220"/>
  <c r="AU3" i="220"/>
  <c r="AT3" i="220"/>
  <c r="AS3" i="220"/>
  <c r="AR3" i="220"/>
  <c r="AQ3" i="220"/>
  <c r="AP3" i="220"/>
  <c r="AO3" i="220"/>
  <c r="AN3" i="220"/>
  <c r="AM3" i="220"/>
  <c r="AL3" i="220"/>
  <c r="AK3" i="220"/>
  <c r="AJ3" i="220"/>
  <c r="AI3" i="220"/>
  <c r="AH3" i="220"/>
  <c r="AG3" i="220"/>
  <c r="AF3" i="220"/>
  <c r="AE3" i="220"/>
  <c r="AD3" i="220"/>
  <c r="AC3" i="220"/>
  <c r="AB3" i="220"/>
  <c r="AA3" i="220"/>
  <c r="Z3" i="220"/>
  <c r="Y3" i="220"/>
  <c r="X3" i="220"/>
  <c r="W3" i="220"/>
  <c r="V3" i="220"/>
  <c r="U3" i="220"/>
  <c r="T3" i="220"/>
  <c r="S3" i="220"/>
  <c r="R3" i="220"/>
  <c r="Q3" i="220"/>
  <c r="P3" i="220"/>
  <c r="O3" i="220"/>
  <c r="N3" i="220"/>
  <c r="M3" i="220"/>
  <c r="L3" i="220"/>
  <c r="K3" i="220"/>
  <c r="J3" i="220"/>
  <c r="I3" i="220"/>
  <c r="H3" i="220"/>
  <c r="G3" i="220"/>
  <c r="F3" i="220"/>
  <c r="E3" i="220"/>
  <c r="D3" i="220"/>
  <c r="C3" i="220"/>
  <c r="B3" i="220"/>
  <c r="JN20" i="182"/>
  <c r="JM20" i="182"/>
  <c r="JL20" i="182"/>
  <c r="JK20" i="182"/>
  <c r="JJ20" i="182"/>
  <c r="JI20" i="182"/>
  <c r="JH20" i="182"/>
  <c r="JG20" i="182"/>
  <c r="JF20" i="182"/>
  <c r="JE20" i="182"/>
  <c r="JD20" i="182"/>
  <c r="JC20" i="182"/>
  <c r="JB20" i="182"/>
  <c r="JA20" i="182"/>
  <c r="IZ20" i="182"/>
  <c r="IY20" i="182"/>
  <c r="IX20" i="182"/>
  <c r="IW20" i="182"/>
  <c r="IV20" i="182"/>
  <c r="IU20" i="182"/>
  <c r="IT20" i="182"/>
  <c r="IS20" i="182"/>
  <c r="IR20" i="182"/>
  <c r="IQ20" i="182"/>
  <c r="IP20" i="182"/>
  <c r="IO20" i="182"/>
  <c r="IN20" i="182"/>
  <c r="IM20" i="182"/>
  <c r="IL20" i="182"/>
  <c r="IK20" i="182"/>
  <c r="IJ20" i="182"/>
  <c r="II20" i="182"/>
  <c r="IH20" i="182"/>
  <c r="IG20" i="182"/>
  <c r="IF20" i="182"/>
  <c r="IE20" i="182"/>
  <c r="ID20" i="182"/>
  <c r="IC20" i="182"/>
  <c r="IB20" i="182"/>
  <c r="IA20" i="182"/>
  <c r="HZ20" i="182"/>
  <c r="HY20" i="182"/>
  <c r="HX20" i="182"/>
  <c r="HW20" i="182"/>
  <c r="HV20" i="182"/>
  <c r="HU20" i="182"/>
  <c r="HT20" i="182"/>
  <c r="HS20" i="182"/>
  <c r="HR20" i="182"/>
  <c r="HQ20" i="182"/>
  <c r="HP20" i="182"/>
  <c r="HO20" i="182"/>
  <c r="HN20" i="182"/>
  <c r="HM20" i="182"/>
  <c r="HL20" i="182"/>
  <c r="HK20" i="182"/>
  <c r="HJ20" i="182"/>
  <c r="HI20" i="182"/>
  <c r="HH20" i="182"/>
  <c r="HG20" i="182"/>
  <c r="HF20" i="182"/>
  <c r="HE20" i="182"/>
  <c r="HD20" i="182"/>
  <c r="HC20" i="182"/>
  <c r="HB20" i="182"/>
  <c r="HA20" i="182"/>
  <c r="GZ20" i="182"/>
  <c r="GY20" i="182"/>
  <c r="GX20" i="182"/>
  <c r="GW20" i="182"/>
  <c r="GV20" i="182"/>
  <c r="GU20" i="182"/>
  <c r="GT20" i="182"/>
  <c r="GS20" i="182"/>
  <c r="GR20" i="182"/>
  <c r="GQ20" i="182"/>
  <c r="GP20" i="182"/>
  <c r="GO20" i="182"/>
  <c r="GN20" i="182"/>
  <c r="GM20" i="182"/>
  <c r="GL20" i="182"/>
  <c r="GK20" i="182"/>
  <c r="GJ20" i="182"/>
  <c r="GI20" i="182"/>
  <c r="GH20" i="182"/>
  <c r="GG20" i="182"/>
  <c r="GF20" i="182"/>
  <c r="GE20" i="182"/>
  <c r="GD20" i="182"/>
  <c r="GC20" i="182"/>
  <c r="GB20" i="182"/>
  <c r="GA20" i="182"/>
  <c r="FZ20" i="182"/>
  <c r="FY20" i="182"/>
  <c r="FX20" i="182"/>
  <c r="FW20" i="182"/>
  <c r="FV20" i="182"/>
  <c r="FU20" i="182"/>
  <c r="FT20" i="182"/>
  <c r="FS20" i="182"/>
  <c r="FR20" i="182"/>
  <c r="FQ20" i="182"/>
  <c r="FP20" i="182"/>
  <c r="FO20" i="182"/>
  <c r="FN20" i="182"/>
  <c r="FM20" i="182"/>
  <c r="FL20" i="182"/>
  <c r="FK20" i="182"/>
  <c r="FJ20" i="182"/>
  <c r="FI20" i="182"/>
  <c r="FH20" i="182"/>
  <c r="FG20" i="182"/>
  <c r="FF20" i="182"/>
  <c r="FE20" i="182"/>
  <c r="FD20" i="182"/>
  <c r="FC20" i="182"/>
  <c r="FB20" i="182"/>
  <c r="FA20" i="182"/>
  <c r="EZ20" i="182"/>
  <c r="EY20" i="182"/>
  <c r="EX20" i="182"/>
  <c r="EW20" i="182"/>
  <c r="EV20" i="182"/>
  <c r="EU20" i="182"/>
  <c r="ET20" i="182"/>
  <c r="ES20" i="182"/>
  <c r="ER20" i="182"/>
  <c r="EQ20" i="182"/>
  <c r="EP20" i="182"/>
  <c r="EO20" i="182"/>
  <c r="EN20" i="182"/>
  <c r="EM20" i="182"/>
  <c r="EL20" i="182"/>
  <c r="EK20" i="182"/>
  <c r="EJ20" i="182"/>
  <c r="EI20" i="182"/>
  <c r="EH20" i="182"/>
  <c r="EG20" i="182"/>
  <c r="EF20" i="182"/>
  <c r="EE20" i="182"/>
  <c r="ED20" i="182"/>
  <c r="EC20" i="182"/>
  <c r="EB20" i="182"/>
  <c r="EA20" i="182"/>
  <c r="DZ20" i="182"/>
  <c r="DY20" i="182"/>
  <c r="DX20" i="182"/>
  <c r="DW20" i="182"/>
  <c r="DV20" i="182"/>
  <c r="DU20" i="182"/>
  <c r="DT20" i="182"/>
  <c r="DS20" i="182"/>
  <c r="DR20" i="182"/>
  <c r="DQ20" i="182"/>
  <c r="DP20" i="182"/>
  <c r="DO20" i="182"/>
  <c r="DN20" i="182"/>
  <c r="DM20" i="182"/>
  <c r="DL20" i="182"/>
  <c r="DK20" i="182"/>
  <c r="DJ20" i="182"/>
  <c r="DI20" i="182"/>
  <c r="DH20" i="182"/>
  <c r="DG20" i="182"/>
  <c r="DF20" i="182"/>
  <c r="DE20" i="182"/>
  <c r="DD20" i="182"/>
  <c r="DC20" i="182"/>
  <c r="DB20" i="182"/>
  <c r="DA20" i="182"/>
  <c r="CZ20" i="182"/>
  <c r="CY20" i="182"/>
  <c r="CX20" i="182"/>
  <c r="CW20" i="182"/>
  <c r="CV20" i="182"/>
  <c r="CU20" i="182"/>
  <c r="CT20" i="182"/>
  <c r="CS20" i="182"/>
  <c r="CR20" i="182"/>
  <c r="CQ20" i="182"/>
  <c r="CP20" i="182"/>
  <c r="CO20" i="182"/>
  <c r="CN20" i="182"/>
  <c r="CM20" i="182"/>
  <c r="CL20" i="182"/>
  <c r="CK20" i="182"/>
  <c r="CJ20" i="182"/>
  <c r="CI20" i="182"/>
  <c r="CH20" i="182"/>
  <c r="CG20" i="182"/>
  <c r="CF20" i="182"/>
  <c r="CE20" i="182"/>
  <c r="CD20" i="182"/>
  <c r="CC20" i="182"/>
  <c r="CB20" i="182"/>
  <c r="CA20" i="182"/>
  <c r="BZ20" i="182"/>
  <c r="BY20" i="182"/>
  <c r="BX20" i="182"/>
  <c r="BW20" i="182"/>
  <c r="BV20" i="182"/>
  <c r="BU20" i="182"/>
  <c r="BT20" i="182"/>
  <c r="BS20" i="182"/>
  <c r="BR20" i="182"/>
  <c r="BQ20" i="182"/>
  <c r="BP20" i="182"/>
  <c r="BO20" i="182"/>
  <c r="BN20" i="182"/>
  <c r="BM20" i="182"/>
  <c r="BL20" i="182"/>
  <c r="BK20" i="182"/>
  <c r="BJ20" i="182"/>
  <c r="BI20" i="182"/>
  <c r="BH20" i="182"/>
  <c r="BG20" i="182"/>
  <c r="BF20" i="182"/>
  <c r="BE20" i="182"/>
  <c r="BD20" i="182"/>
  <c r="BC20" i="182"/>
  <c r="BB20" i="182"/>
  <c r="BA20" i="182"/>
  <c r="AZ20" i="182"/>
  <c r="AY20" i="182"/>
  <c r="AX20" i="182"/>
  <c r="AW20" i="182"/>
  <c r="AV20" i="182"/>
  <c r="AU20" i="182"/>
  <c r="AT20" i="182"/>
  <c r="AS20" i="182"/>
  <c r="AR20" i="182"/>
  <c r="AQ20" i="182"/>
  <c r="AP20" i="182"/>
  <c r="AO20" i="182"/>
  <c r="AN20" i="182"/>
  <c r="AM20" i="182"/>
  <c r="AL20" i="182"/>
  <c r="AK20" i="182"/>
  <c r="AJ20" i="182"/>
  <c r="AI20" i="182"/>
  <c r="AH20" i="182"/>
  <c r="AG20" i="182"/>
  <c r="AF20" i="182"/>
  <c r="AE20" i="182"/>
  <c r="AD20" i="182"/>
  <c r="AC20" i="182"/>
  <c r="AB20" i="182"/>
  <c r="AA20" i="182"/>
  <c r="Z20" i="182"/>
  <c r="Y20" i="182"/>
  <c r="X20" i="182"/>
  <c r="W20" i="182"/>
  <c r="V20" i="182"/>
  <c r="U20" i="182"/>
  <c r="T20" i="182"/>
  <c r="S20" i="182"/>
  <c r="R20" i="182"/>
  <c r="Q20" i="182"/>
  <c r="P20" i="182"/>
  <c r="O20" i="182"/>
  <c r="N20" i="182"/>
  <c r="M20" i="182"/>
  <c r="L20" i="182"/>
  <c r="K20" i="182"/>
  <c r="J20" i="182"/>
  <c r="I20" i="182"/>
  <c r="H20" i="182"/>
  <c r="G20" i="182"/>
  <c r="F20" i="182"/>
  <c r="E20" i="182"/>
  <c r="D20" i="182"/>
  <c r="C20" i="182"/>
  <c r="B20" i="182"/>
  <c r="JN18" i="182"/>
  <c r="JM18" i="182"/>
  <c r="JL18" i="182"/>
  <c r="JK18" i="182"/>
  <c r="JJ18" i="182"/>
  <c r="JI18" i="182"/>
  <c r="JH18" i="182"/>
  <c r="JG18" i="182"/>
  <c r="JF18" i="182"/>
  <c r="JE18" i="182"/>
  <c r="JD18" i="182"/>
  <c r="JC18" i="182"/>
  <c r="JB18" i="182"/>
  <c r="JA18" i="182"/>
  <c r="IZ18" i="182"/>
  <c r="IY18" i="182"/>
  <c r="IX18" i="182"/>
  <c r="IW18" i="182"/>
  <c r="IV18" i="182"/>
  <c r="IU18" i="182"/>
  <c r="IT18" i="182"/>
  <c r="IS18" i="182"/>
  <c r="IR18" i="182"/>
  <c r="IQ18" i="182"/>
  <c r="IP18" i="182"/>
  <c r="IO18" i="182"/>
  <c r="IN18" i="182"/>
  <c r="IM18" i="182"/>
  <c r="IL18" i="182"/>
  <c r="IK18" i="182"/>
  <c r="IJ18" i="182"/>
  <c r="II18" i="182"/>
  <c r="IH18" i="182"/>
  <c r="IG18" i="182"/>
  <c r="IF18" i="182"/>
  <c r="IE18" i="182"/>
  <c r="ID18" i="182"/>
  <c r="IC18" i="182"/>
  <c r="IB18" i="182"/>
  <c r="IA18" i="182"/>
  <c r="HZ18" i="182"/>
  <c r="HY18" i="182"/>
  <c r="HX18" i="182"/>
  <c r="HW18" i="182"/>
  <c r="HV18" i="182"/>
  <c r="HU18" i="182"/>
  <c r="HT18" i="182"/>
  <c r="HS18" i="182"/>
  <c r="HR18" i="182"/>
  <c r="HQ18" i="182"/>
  <c r="HP18" i="182"/>
  <c r="HO18" i="182"/>
  <c r="HN18" i="182"/>
  <c r="HM18" i="182"/>
  <c r="HL18" i="182"/>
  <c r="HK18" i="182"/>
  <c r="HJ18" i="182"/>
  <c r="HI18" i="182"/>
  <c r="HH18" i="182"/>
  <c r="HG18" i="182"/>
  <c r="HF18" i="182"/>
  <c r="HE18" i="182"/>
  <c r="HD18" i="182"/>
  <c r="HC18" i="182"/>
  <c r="HB18" i="182"/>
  <c r="HA18" i="182"/>
  <c r="GZ18" i="182"/>
  <c r="GY18" i="182"/>
  <c r="GX18" i="182"/>
  <c r="GW18" i="182"/>
  <c r="GV18" i="182"/>
  <c r="GU18" i="182"/>
  <c r="GT18" i="182"/>
  <c r="GS18" i="182"/>
  <c r="GR18" i="182"/>
  <c r="GQ18" i="182"/>
  <c r="GP18" i="182"/>
  <c r="GO18" i="182"/>
  <c r="GN18" i="182"/>
  <c r="GM18" i="182"/>
  <c r="GL18" i="182"/>
  <c r="GK18" i="182"/>
  <c r="GJ18" i="182"/>
  <c r="GI18" i="182"/>
  <c r="GH18" i="182"/>
  <c r="GG18" i="182"/>
  <c r="GF18" i="182"/>
  <c r="GE18" i="182"/>
  <c r="GD18" i="182"/>
  <c r="GC18" i="182"/>
  <c r="GB18" i="182"/>
  <c r="GA18" i="182"/>
  <c r="FZ18" i="182"/>
  <c r="FY18" i="182"/>
  <c r="FX18" i="182"/>
  <c r="FW18" i="182"/>
  <c r="FV18" i="182"/>
  <c r="FU18" i="182"/>
  <c r="FT18" i="182"/>
  <c r="FS18" i="182"/>
  <c r="FR18" i="182"/>
  <c r="FQ18" i="182"/>
  <c r="FP18" i="182"/>
  <c r="FO18" i="182"/>
  <c r="FN18" i="182"/>
  <c r="FM18" i="182"/>
  <c r="FL18" i="182"/>
  <c r="FK18" i="182"/>
  <c r="FJ18" i="182"/>
  <c r="FI18" i="182"/>
  <c r="FH18" i="182"/>
  <c r="FG18" i="182"/>
  <c r="FF18" i="182"/>
  <c r="FE18" i="182"/>
  <c r="FD18" i="182"/>
  <c r="FC18" i="182"/>
  <c r="FB18" i="182"/>
  <c r="FA18" i="182"/>
  <c r="EZ18" i="182"/>
  <c r="EY18" i="182"/>
  <c r="EX18" i="182"/>
  <c r="EW18" i="182"/>
  <c r="EV18" i="182"/>
  <c r="EU18" i="182"/>
  <c r="ET18" i="182"/>
  <c r="ES18" i="182"/>
  <c r="ER18" i="182"/>
  <c r="EQ18" i="182"/>
  <c r="EP18" i="182"/>
  <c r="EO18" i="182"/>
  <c r="EN18" i="182"/>
  <c r="EM18" i="182"/>
  <c r="EL18" i="182"/>
  <c r="EK18" i="182"/>
  <c r="EJ18" i="182"/>
  <c r="EI18" i="182"/>
  <c r="EH18" i="182"/>
  <c r="EG18" i="182"/>
  <c r="EF18" i="182"/>
  <c r="EE18" i="182"/>
  <c r="ED18" i="182"/>
  <c r="EC18" i="182"/>
  <c r="EB18" i="182"/>
  <c r="EA18" i="182"/>
  <c r="DZ18" i="182"/>
  <c r="DY18" i="182"/>
  <c r="DX18" i="182"/>
  <c r="DW18" i="182"/>
  <c r="DV18" i="182"/>
  <c r="DU18" i="182"/>
  <c r="DT18" i="182"/>
  <c r="DS18" i="182"/>
  <c r="DR18" i="182"/>
  <c r="DQ18" i="182"/>
  <c r="DP18" i="182"/>
  <c r="DO18" i="182"/>
  <c r="DN18" i="182"/>
  <c r="DM18" i="182"/>
  <c r="DL18" i="182"/>
  <c r="DK18" i="182"/>
  <c r="DJ18" i="182"/>
  <c r="DI18" i="182"/>
  <c r="DH18" i="182"/>
  <c r="DG18" i="182"/>
  <c r="DF18" i="182"/>
  <c r="DE18" i="182"/>
  <c r="DD18" i="182"/>
  <c r="DC18" i="182"/>
  <c r="DB18" i="182"/>
  <c r="DA18" i="182"/>
  <c r="CZ18" i="182"/>
  <c r="CY18" i="182"/>
  <c r="CX18" i="182"/>
  <c r="CW18" i="182"/>
  <c r="CV18" i="182"/>
  <c r="CU18" i="182"/>
  <c r="CT18" i="182"/>
  <c r="CS18" i="182"/>
  <c r="CR18" i="182"/>
  <c r="CQ18" i="182"/>
  <c r="CP18" i="182"/>
  <c r="CO18" i="182"/>
  <c r="CN18" i="182"/>
  <c r="CM18" i="182"/>
  <c r="CL18" i="182"/>
  <c r="CK18" i="182"/>
  <c r="CJ18" i="182"/>
  <c r="CI18" i="182"/>
  <c r="CH18" i="182"/>
  <c r="CG18" i="182"/>
  <c r="CF18" i="182"/>
  <c r="CE18" i="182"/>
  <c r="CD18" i="182"/>
  <c r="CC18" i="182"/>
  <c r="CB18" i="182"/>
  <c r="CA18" i="182"/>
  <c r="BZ18" i="182"/>
  <c r="BY18" i="182"/>
  <c r="BX18" i="182"/>
  <c r="BW18" i="182"/>
  <c r="BV18" i="182"/>
  <c r="BU18" i="182"/>
  <c r="BT18" i="182"/>
  <c r="BS18" i="182"/>
  <c r="BR18" i="182"/>
  <c r="BQ18" i="182"/>
  <c r="BP18" i="182"/>
  <c r="BO18" i="182"/>
  <c r="BN18" i="182"/>
  <c r="BM18" i="182"/>
  <c r="BL18" i="182"/>
  <c r="BK18" i="182"/>
  <c r="BJ18" i="182"/>
  <c r="BI18" i="182"/>
  <c r="BH18" i="182"/>
  <c r="BG18" i="182"/>
  <c r="BF18" i="182"/>
  <c r="BE18" i="182"/>
  <c r="BD18" i="182"/>
  <c r="BC18" i="182"/>
  <c r="BB18" i="182"/>
  <c r="BA18" i="182"/>
  <c r="AZ18" i="182"/>
  <c r="AY18" i="182"/>
  <c r="AX18" i="182"/>
  <c r="AW18" i="182"/>
  <c r="AV18" i="182"/>
  <c r="AU18" i="182"/>
  <c r="AT18" i="182"/>
  <c r="AS18" i="182"/>
  <c r="AR18" i="182"/>
  <c r="AQ18" i="182"/>
  <c r="AP18" i="182"/>
  <c r="AO18" i="182"/>
  <c r="AN18" i="182"/>
  <c r="AM18" i="182"/>
  <c r="AL18" i="182"/>
  <c r="AK18" i="182"/>
  <c r="AJ18" i="182"/>
  <c r="AI18" i="182"/>
  <c r="AH18" i="182"/>
  <c r="AG18" i="182"/>
  <c r="AF18" i="182"/>
  <c r="AE18" i="182"/>
  <c r="AD18" i="182"/>
  <c r="AC18" i="182"/>
  <c r="AB18" i="182"/>
  <c r="AA18" i="182"/>
  <c r="Z18" i="182"/>
  <c r="Y18" i="182"/>
  <c r="X18" i="182"/>
  <c r="W18" i="182"/>
  <c r="V18" i="182"/>
  <c r="U18" i="182"/>
  <c r="T18" i="182"/>
  <c r="S18" i="182"/>
  <c r="R18" i="182"/>
  <c r="Q18" i="182"/>
  <c r="P18" i="182"/>
  <c r="O18" i="182"/>
  <c r="N18" i="182"/>
  <c r="M18" i="182"/>
  <c r="L18" i="182"/>
  <c r="K18" i="182"/>
  <c r="J18" i="182"/>
  <c r="I18" i="182"/>
  <c r="H18" i="182"/>
  <c r="G18" i="182"/>
  <c r="F18" i="182"/>
  <c r="E18" i="182"/>
  <c r="D18" i="182"/>
  <c r="C18" i="182"/>
  <c r="B18" i="182"/>
  <c r="JN16" i="182"/>
  <c r="JM16" i="182"/>
  <c r="JL16" i="182"/>
  <c r="JK16" i="182"/>
  <c r="JJ16" i="182"/>
  <c r="JI16" i="182"/>
  <c r="JH16" i="182"/>
  <c r="JG16" i="182"/>
  <c r="JF16" i="182"/>
  <c r="JE16" i="182"/>
  <c r="JD16" i="182"/>
  <c r="JC16" i="182"/>
  <c r="JB16" i="182"/>
  <c r="JA16" i="182"/>
  <c r="IZ16" i="182"/>
  <c r="IY16" i="182"/>
  <c r="IX16" i="182"/>
  <c r="IW16" i="182"/>
  <c r="IV16" i="182"/>
  <c r="IU16" i="182"/>
  <c r="IT16" i="182"/>
  <c r="IS16" i="182"/>
  <c r="IR16" i="182"/>
  <c r="IQ16" i="182"/>
  <c r="IP16" i="182"/>
  <c r="IO16" i="182"/>
  <c r="IN16" i="182"/>
  <c r="IM16" i="182"/>
  <c r="IL16" i="182"/>
  <c r="IK16" i="182"/>
  <c r="IJ16" i="182"/>
  <c r="II16" i="182"/>
  <c r="IH16" i="182"/>
  <c r="IG16" i="182"/>
  <c r="IF16" i="182"/>
  <c r="IE16" i="182"/>
  <c r="ID16" i="182"/>
  <c r="IC16" i="182"/>
  <c r="IB16" i="182"/>
  <c r="IA16" i="182"/>
  <c r="HZ16" i="182"/>
  <c r="HY16" i="182"/>
  <c r="HX16" i="182"/>
  <c r="HW16" i="182"/>
  <c r="HV16" i="182"/>
  <c r="HU16" i="182"/>
  <c r="HT16" i="182"/>
  <c r="HS16" i="182"/>
  <c r="HR16" i="182"/>
  <c r="HQ16" i="182"/>
  <c r="HP16" i="182"/>
  <c r="HO16" i="182"/>
  <c r="HN16" i="182"/>
  <c r="HM16" i="182"/>
  <c r="HL16" i="182"/>
  <c r="HK16" i="182"/>
  <c r="HJ16" i="182"/>
  <c r="HI16" i="182"/>
  <c r="HH16" i="182"/>
  <c r="HG16" i="182"/>
  <c r="HF16" i="182"/>
  <c r="HE16" i="182"/>
  <c r="HD16" i="182"/>
  <c r="HC16" i="182"/>
  <c r="HB16" i="182"/>
  <c r="HA16" i="182"/>
  <c r="GZ16" i="182"/>
  <c r="GY16" i="182"/>
  <c r="GX16" i="182"/>
  <c r="GW16" i="182"/>
  <c r="GV16" i="182"/>
  <c r="GU16" i="182"/>
  <c r="GT16" i="182"/>
  <c r="GS16" i="182"/>
  <c r="GR16" i="182"/>
  <c r="GQ16" i="182"/>
  <c r="GP16" i="182"/>
  <c r="GO16" i="182"/>
  <c r="GN16" i="182"/>
  <c r="GM16" i="182"/>
  <c r="GL16" i="182"/>
  <c r="GK16" i="182"/>
  <c r="GJ16" i="182"/>
  <c r="GI16" i="182"/>
  <c r="GH16" i="182"/>
  <c r="GG16" i="182"/>
  <c r="GF16" i="182"/>
  <c r="GE16" i="182"/>
  <c r="GD16" i="182"/>
  <c r="GC16" i="182"/>
  <c r="GB16" i="182"/>
  <c r="GA16" i="182"/>
  <c r="FZ16" i="182"/>
  <c r="FY16" i="182"/>
  <c r="FX16" i="182"/>
  <c r="FW16" i="182"/>
  <c r="FV16" i="182"/>
  <c r="FU16" i="182"/>
  <c r="FT16" i="182"/>
  <c r="FS16" i="182"/>
  <c r="FR16" i="182"/>
  <c r="FQ16" i="182"/>
  <c r="FP16" i="182"/>
  <c r="FO16" i="182"/>
  <c r="FN16" i="182"/>
  <c r="FM16" i="182"/>
  <c r="FL16" i="182"/>
  <c r="FK16" i="182"/>
  <c r="FJ16" i="182"/>
  <c r="FI16" i="182"/>
  <c r="FH16" i="182"/>
  <c r="FG16" i="182"/>
  <c r="FF16" i="182"/>
  <c r="FE16" i="182"/>
  <c r="FD16" i="182"/>
  <c r="FC16" i="182"/>
  <c r="FB16" i="182"/>
  <c r="FA16" i="182"/>
  <c r="EZ16" i="182"/>
  <c r="EY16" i="182"/>
  <c r="EX16" i="182"/>
  <c r="EW16" i="182"/>
  <c r="EV16" i="182"/>
  <c r="EU16" i="182"/>
  <c r="ET16" i="182"/>
  <c r="ES16" i="182"/>
  <c r="ER16" i="182"/>
  <c r="EQ16" i="182"/>
  <c r="EP16" i="182"/>
  <c r="EO16" i="182"/>
  <c r="EN16" i="182"/>
  <c r="EM16" i="182"/>
  <c r="EL16" i="182"/>
  <c r="EK16" i="182"/>
  <c r="EJ16" i="182"/>
  <c r="EI16" i="182"/>
  <c r="EH16" i="182"/>
  <c r="EG16" i="182"/>
  <c r="EF16" i="182"/>
  <c r="EE16" i="182"/>
  <c r="ED16" i="182"/>
  <c r="EC16" i="182"/>
  <c r="EB16" i="182"/>
  <c r="EA16" i="182"/>
  <c r="DZ16" i="182"/>
  <c r="DY16" i="182"/>
  <c r="DX16" i="182"/>
  <c r="DW16" i="182"/>
  <c r="DV16" i="182"/>
  <c r="DU16" i="182"/>
  <c r="DT16" i="182"/>
  <c r="DS16" i="182"/>
  <c r="DR16" i="182"/>
  <c r="DQ16" i="182"/>
  <c r="DP16" i="182"/>
  <c r="DO16" i="182"/>
  <c r="DN16" i="182"/>
  <c r="DM16" i="182"/>
  <c r="DL16" i="182"/>
  <c r="DK16" i="182"/>
  <c r="DJ16" i="182"/>
  <c r="DI16" i="182"/>
  <c r="DH16" i="182"/>
  <c r="DG16" i="182"/>
  <c r="DF16" i="182"/>
  <c r="DE16" i="182"/>
  <c r="DD16" i="182"/>
  <c r="DC16" i="182"/>
  <c r="DB16" i="182"/>
  <c r="DA16" i="182"/>
  <c r="CZ16" i="182"/>
  <c r="CY16" i="182"/>
  <c r="CX16" i="182"/>
  <c r="CW16" i="182"/>
  <c r="CV16" i="182"/>
  <c r="CU16" i="182"/>
  <c r="CT16" i="182"/>
  <c r="CS16" i="182"/>
  <c r="CR16" i="182"/>
  <c r="CQ16" i="182"/>
  <c r="CP16" i="182"/>
  <c r="CO16" i="182"/>
  <c r="CN16" i="182"/>
  <c r="CM16" i="182"/>
  <c r="CL16" i="182"/>
  <c r="CK16" i="182"/>
  <c r="CJ16" i="182"/>
  <c r="CI16" i="182"/>
  <c r="CH16" i="182"/>
  <c r="CG16" i="182"/>
  <c r="CF16" i="182"/>
  <c r="CE16" i="182"/>
  <c r="CD16" i="182"/>
  <c r="CC16" i="182"/>
  <c r="CB16" i="182"/>
  <c r="CA16" i="182"/>
  <c r="BZ16" i="182"/>
  <c r="BY16" i="182"/>
  <c r="BX16" i="182"/>
  <c r="BW16" i="182"/>
  <c r="BV16" i="182"/>
  <c r="BU16" i="182"/>
  <c r="BT16" i="182"/>
  <c r="BS16" i="182"/>
  <c r="BR16" i="182"/>
  <c r="BQ16" i="182"/>
  <c r="BP16" i="182"/>
  <c r="BO16" i="182"/>
  <c r="BN16" i="182"/>
  <c r="BM16" i="182"/>
  <c r="BL16" i="182"/>
  <c r="BK16" i="182"/>
  <c r="BJ16" i="182"/>
  <c r="BI16" i="182"/>
  <c r="BH16" i="182"/>
  <c r="BG16" i="182"/>
  <c r="BF16" i="182"/>
  <c r="BE16" i="182"/>
  <c r="BD16" i="182"/>
  <c r="BC16" i="182"/>
  <c r="BB16" i="182"/>
  <c r="BA16" i="182"/>
  <c r="AZ16" i="182"/>
  <c r="AY16" i="182"/>
  <c r="AX16" i="182"/>
  <c r="AW16" i="182"/>
  <c r="AV16" i="182"/>
  <c r="AU16" i="182"/>
  <c r="AT16" i="182"/>
  <c r="AS16" i="182"/>
  <c r="AR16" i="182"/>
  <c r="AQ16" i="182"/>
  <c r="AP16" i="182"/>
  <c r="AO16" i="182"/>
  <c r="AN16" i="182"/>
  <c r="AM16" i="182"/>
  <c r="AL16" i="182"/>
  <c r="AK16" i="182"/>
  <c r="AJ16" i="182"/>
  <c r="AI16" i="182"/>
  <c r="AH16" i="182"/>
  <c r="AG16" i="182"/>
  <c r="AF16" i="182"/>
  <c r="AE16" i="182"/>
  <c r="AD16" i="182"/>
  <c r="AC16" i="182"/>
  <c r="AB16" i="182"/>
  <c r="AA16" i="182"/>
  <c r="Z16" i="182"/>
  <c r="Y16" i="182"/>
  <c r="X16" i="182"/>
  <c r="W16" i="182"/>
  <c r="V16" i="182"/>
  <c r="U16" i="182"/>
  <c r="T16" i="182"/>
  <c r="S16" i="182"/>
  <c r="R16" i="182"/>
  <c r="Q16" i="182"/>
  <c r="P16" i="182"/>
  <c r="O16" i="182"/>
  <c r="N16" i="182"/>
  <c r="M16" i="182"/>
  <c r="L16" i="182"/>
  <c r="K16" i="182"/>
  <c r="J16" i="182"/>
  <c r="I16" i="182"/>
  <c r="H16" i="182"/>
  <c r="G16" i="182"/>
  <c r="F16" i="182"/>
  <c r="E16" i="182"/>
  <c r="D16" i="182"/>
  <c r="C16" i="182"/>
  <c r="B16" i="182"/>
  <c r="JN15" i="182"/>
  <c r="JM15" i="182"/>
  <c r="JL15" i="182"/>
  <c r="JK15" i="182"/>
  <c r="JJ15" i="182"/>
  <c r="JI15" i="182"/>
  <c r="JH15" i="182"/>
  <c r="JG15" i="182"/>
  <c r="JF15" i="182"/>
  <c r="JE15" i="182"/>
  <c r="JD15" i="182"/>
  <c r="JC15" i="182"/>
  <c r="JB15" i="182"/>
  <c r="JA15" i="182"/>
  <c r="IZ15" i="182"/>
  <c r="IY15" i="182"/>
  <c r="IX15" i="182"/>
  <c r="IW15" i="182"/>
  <c r="IV15" i="182"/>
  <c r="IU15" i="182"/>
  <c r="IT15" i="182"/>
  <c r="IS15" i="182"/>
  <c r="IR15" i="182"/>
  <c r="IQ15" i="182"/>
  <c r="IP15" i="182"/>
  <c r="IO15" i="182"/>
  <c r="IN15" i="182"/>
  <c r="IM15" i="182"/>
  <c r="IL15" i="182"/>
  <c r="IK15" i="182"/>
  <c r="IJ15" i="182"/>
  <c r="II15" i="182"/>
  <c r="IH15" i="182"/>
  <c r="IG15" i="182"/>
  <c r="IF15" i="182"/>
  <c r="IE15" i="182"/>
  <c r="ID15" i="182"/>
  <c r="IC15" i="182"/>
  <c r="IB15" i="182"/>
  <c r="IA15" i="182"/>
  <c r="HZ15" i="182"/>
  <c r="HY15" i="182"/>
  <c r="HX15" i="182"/>
  <c r="HW15" i="182"/>
  <c r="HV15" i="182"/>
  <c r="HU15" i="182"/>
  <c r="HT15" i="182"/>
  <c r="HS15" i="182"/>
  <c r="HR15" i="182"/>
  <c r="HQ15" i="182"/>
  <c r="HP15" i="182"/>
  <c r="HO15" i="182"/>
  <c r="HN15" i="182"/>
  <c r="HM15" i="182"/>
  <c r="HL15" i="182"/>
  <c r="HK15" i="182"/>
  <c r="HJ15" i="182"/>
  <c r="HI15" i="182"/>
  <c r="HH15" i="182"/>
  <c r="HG15" i="182"/>
  <c r="HF15" i="182"/>
  <c r="HE15" i="182"/>
  <c r="HD15" i="182"/>
  <c r="HC15" i="182"/>
  <c r="HB15" i="182"/>
  <c r="HA15" i="182"/>
  <c r="GZ15" i="182"/>
  <c r="GY15" i="182"/>
  <c r="GX15" i="182"/>
  <c r="GW15" i="182"/>
  <c r="GV15" i="182"/>
  <c r="GU15" i="182"/>
  <c r="GT15" i="182"/>
  <c r="GS15" i="182"/>
  <c r="GR15" i="182"/>
  <c r="GQ15" i="182"/>
  <c r="GP15" i="182"/>
  <c r="GO15" i="182"/>
  <c r="GN15" i="182"/>
  <c r="GM15" i="182"/>
  <c r="GL15" i="182"/>
  <c r="GK15" i="182"/>
  <c r="GJ15" i="182"/>
  <c r="GI15" i="182"/>
  <c r="GH15" i="182"/>
  <c r="GG15" i="182"/>
  <c r="GF15" i="182"/>
  <c r="GE15" i="182"/>
  <c r="GD15" i="182"/>
  <c r="GC15" i="182"/>
  <c r="GB15" i="182"/>
  <c r="GA15" i="182"/>
  <c r="FZ15" i="182"/>
  <c r="FY15" i="182"/>
  <c r="FX15" i="182"/>
  <c r="FW15" i="182"/>
  <c r="FV15" i="182"/>
  <c r="FU15" i="182"/>
  <c r="FT15" i="182"/>
  <c r="FS15" i="182"/>
  <c r="FR15" i="182"/>
  <c r="FQ15" i="182"/>
  <c r="FP15" i="182"/>
  <c r="FO15" i="182"/>
  <c r="FN15" i="182"/>
  <c r="FM15" i="182"/>
  <c r="FL15" i="182"/>
  <c r="FK15" i="182"/>
  <c r="FJ15" i="182"/>
  <c r="FI15" i="182"/>
  <c r="FH15" i="182"/>
  <c r="FG15" i="182"/>
  <c r="FF15" i="182"/>
  <c r="FE15" i="182"/>
  <c r="FD15" i="182"/>
  <c r="FC15" i="182"/>
  <c r="FB15" i="182"/>
  <c r="FA15" i="182"/>
  <c r="EZ15" i="182"/>
  <c r="EY15" i="182"/>
  <c r="EX15" i="182"/>
  <c r="EW15" i="182"/>
  <c r="EV15" i="182"/>
  <c r="EU15" i="182"/>
  <c r="ET15" i="182"/>
  <c r="ES15" i="182"/>
  <c r="ER15" i="182"/>
  <c r="EQ15" i="182"/>
  <c r="EP15" i="182"/>
  <c r="EO15" i="182"/>
  <c r="EN15" i="182"/>
  <c r="EM15" i="182"/>
  <c r="EL15" i="182"/>
  <c r="EK15" i="182"/>
  <c r="EJ15" i="182"/>
  <c r="EI15" i="182"/>
  <c r="EH15" i="182"/>
  <c r="EG15" i="182"/>
  <c r="EF15" i="182"/>
  <c r="EE15" i="182"/>
  <c r="ED15" i="182"/>
  <c r="EC15" i="182"/>
  <c r="EB15" i="182"/>
  <c r="EA15" i="182"/>
  <c r="DZ15" i="182"/>
  <c r="DY15" i="182"/>
  <c r="DX15" i="182"/>
  <c r="DW15" i="182"/>
  <c r="DV15" i="182"/>
  <c r="DU15" i="182"/>
  <c r="DT15" i="182"/>
  <c r="DS15" i="182"/>
  <c r="DR15" i="182"/>
  <c r="DQ15" i="182"/>
  <c r="DP15" i="182"/>
  <c r="DO15" i="182"/>
  <c r="DN15" i="182"/>
  <c r="DM15" i="182"/>
  <c r="DL15" i="182"/>
  <c r="DK15" i="182"/>
  <c r="DJ15" i="182"/>
  <c r="DI15" i="182"/>
  <c r="DH15" i="182"/>
  <c r="DG15" i="182"/>
  <c r="DF15" i="182"/>
  <c r="DE15" i="182"/>
  <c r="DD15" i="182"/>
  <c r="DC15" i="182"/>
  <c r="DB15" i="182"/>
  <c r="DA15" i="182"/>
  <c r="CZ15" i="182"/>
  <c r="CY15" i="182"/>
  <c r="CX15" i="182"/>
  <c r="CW15" i="182"/>
  <c r="CV15" i="182"/>
  <c r="CU15" i="182"/>
  <c r="CT15" i="182"/>
  <c r="CS15" i="182"/>
  <c r="CR15" i="182"/>
  <c r="CQ15" i="182"/>
  <c r="CP15" i="182"/>
  <c r="CO15" i="182"/>
  <c r="CN15" i="182"/>
  <c r="CM15" i="182"/>
  <c r="CL15" i="182"/>
  <c r="CK15" i="182"/>
  <c r="CJ15" i="182"/>
  <c r="CI15" i="182"/>
  <c r="CH15" i="182"/>
  <c r="CG15" i="182"/>
  <c r="CF15" i="182"/>
  <c r="CE15" i="182"/>
  <c r="CD15" i="182"/>
  <c r="CC15" i="182"/>
  <c r="CB15" i="182"/>
  <c r="CA15" i="182"/>
  <c r="BZ15" i="182"/>
  <c r="BY15" i="182"/>
  <c r="BX15" i="182"/>
  <c r="BW15" i="182"/>
  <c r="BV15" i="182"/>
  <c r="BU15" i="182"/>
  <c r="BT15" i="182"/>
  <c r="BS15" i="182"/>
  <c r="BR15" i="182"/>
  <c r="BQ15" i="182"/>
  <c r="BP15" i="182"/>
  <c r="BO15" i="182"/>
  <c r="BN15" i="182"/>
  <c r="BM15" i="182"/>
  <c r="BL15" i="182"/>
  <c r="BK15" i="182"/>
  <c r="BJ15" i="182"/>
  <c r="BI15" i="182"/>
  <c r="BH15" i="182"/>
  <c r="BG15" i="182"/>
  <c r="BF15" i="182"/>
  <c r="BE15" i="182"/>
  <c r="BD15" i="182"/>
  <c r="BC15" i="182"/>
  <c r="BB15" i="182"/>
  <c r="BA15" i="182"/>
  <c r="AZ15" i="182"/>
  <c r="AY15" i="182"/>
  <c r="AX15" i="182"/>
  <c r="AW15" i="182"/>
  <c r="AV15" i="182"/>
  <c r="AU15" i="182"/>
  <c r="AT15" i="182"/>
  <c r="AS15" i="182"/>
  <c r="AR15" i="182"/>
  <c r="AQ15" i="182"/>
  <c r="AP15" i="182"/>
  <c r="AO15" i="182"/>
  <c r="AN15" i="182"/>
  <c r="AM15" i="182"/>
  <c r="AL15" i="182"/>
  <c r="AK15" i="182"/>
  <c r="AJ15" i="182"/>
  <c r="AI15" i="182"/>
  <c r="AH15" i="182"/>
  <c r="AG15" i="182"/>
  <c r="AF15" i="182"/>
  <c r="AE15" i="182"/>
  <c r="AD15" i="182"/>
  <c r="AC15" i="182"/>
  <c r="AB15" i="182"/>
  <c r="AA15" i="182"/>
  <c r="Z15" i="182"/>
  <c r="Y15" i="182"/>
  <c r="X15" i="182"/>
  <c r="W15" i="182"/>
  <c r="V15" i="182"/>
  <c r="U15" i="182"/>
  <c r="T15" i="182"/>
  <c r="S15" i="182"/>
  <c r="R15" i="182"/>
  <c r="Q15" i="182"/>
  <c r="P15" i="182"/>
  <c r="O15" i="182"/>
  <c r="N15" i="182"/>
  <c r="M15" i="182"/>
  <c r="L15" i="182"/>
  <c r="K15" i="182"/>
  <c r="J15" i="182"/>
  <c r="I15" i="182"/>
  <c r="H15" i="182"/>
  <c r="G15" i="182"/>
  <c r="F15" i="182"/>
  <c r="E15" i="182"/>
  <c r="D15" i="182"/>
  <c r="C15" i="182"/>
  <c r="B15" i="182"/>
  <c r="JN13" i="182"/>
  <c r="JM13" i="182"/>
  <c r="JL13" i="182"/>
  <c r="JK13" i="182"/>
  <c r="JJ13" i="182"/>
  <c r="JI13" i="182"/>
  <c r="JH13" i="182"/>
  <c r="JG13" i="182"/>
  <c r="JF13" i="182"/>
  <c r="JE13" i="182"/>
  <c r="JD13" i="182"/>
  <c r="JC13" i="182"/>
  <c r="JB13" i="182"/>
  <c r="JA13" i="182"/>
  <c r="IZ13" i="182"/>
  <c r="IY13" i="182"/>
  <c r="IX13" i="182"/>
  <c r="IW13" i="182"/>
  <c r="IV13" i="182"/>
  <c r="IU13" i="182"/>
  <c r="IT13" i="182"/>
  <c r="IS13" i="182"/>
  <c r="IR13" i="182"/>
  <c r="IQ13" i="182"/>
  <c r="IP13" i="182"/>
  <c r="IO13" i="182"/>
  <c r="IN13" i="182"/>
  <c r="IM13" i="182"/>
  <c r="IL13" i="182"/>
  <c r="IK13" i="182"/>
  <c r="IJ13" i="182"/>
  <c r="II13" i="182"/>
  <c r="IH13" i="182"/>
  <c r="IG13" i="182"/>
  <c r="IF13" i="182"/>
  <c r="IE13" i="182"/>
  <c r="ID13" i="182"/>
  <c r="IC13" i="182"/>
  <c r="IB13" i="182"/>
  <c r="IA13" i="182"/>
  <c r="HZ13" i="182"/>
  <c r="HY13" i="182"/>
  <c r="HX13" i="182"/>
  <c r="HW13" i="182"/>
  <c r="HV13" i="182"/>
  <c r="HU13" i="182"/>
  <c r="HT13" i="182"/>
  <c r="HS13" i="182"/>
  <c r="HR13" i="182"/>
  <c r="HQ13" i="182"/>
  <c r="HP13" i="182"/>
  <c r="HO13" i="182"/>
  <c r="HN13" i="182"/>
  <c r="HM13" i="182"/>
  <c r="HL13" i="182"/>
  <c r="HK13" i="182"/>
  <c r="HJ13" i="182"/>
  <c r="HI13" i="182"/>
  <c r="HH13" i="182"/>
  <c r="HG13" i="182"/>
  <c r="HF13" i="182"/>
  <c r="HE13" i="182"/>
  <c r="HD13" i="182"/>
  <c r="HC13" i="182"/>
  <c r="HB13" i="182"/>
  <c r="HA13" i="182"/>
  <c r="GZ13" i="182"/>
  <c r="GY13" i="182"/>
  <c r="GX13" i="182"/>
  <c r="GW13" i="182"/>
  <c r="GV13" i="182"/>
  <c r="GU13" i="182"/>
  <c r="GT13" i="182"/>
  <c r="GS13" i="182"/>
  <c r="GR13" i="182"/>
  <c r="GQ13" i="182"/>
  <c r="GP13" i="182"/>
  <c r="GO13" i="182"/>
  <c r="GN13" i="182"/>
  <c r="GM13" i="182"/>
  <c r="GL13" i="182"/>
  <c r="GK13" i="182"/>
  <c r="GJ13" i="182"/>
  <c r="GI13" i="182"/>
  <c r="GH13" i="182"/>
  <c r="GG13" i="182"/>
  <c r="GF13" i="182"/>
  <c r="GE13" i="182"/>
  <c r="GD13" i="182"/>
  <c r="GC13" i="182"/>
  <c r="GB13" i="182"/>
  <c r="GA13" i="182"/>
  <c r="FZ13" i="182"/>
  <c r="FY13" i="182"/>
  <c r="FX13" i="182"/>
  <c r="FW13" i="182"/>
  <c r="FV13" i="182"/>
  <c r="FU13" i="182"/>
  <c r="FT13" i="182"/>
  <c r="FS13" i="182"/>
  <c r="FR13" i="182"/>
  <c r="FQ13" i="182"/>
  <c r="FP13" i="182"/>
  <c r="FO13" i="182"/>
  <c r="FN13" i="182"/>
  <c r="FM13" i="182"/>
  <c r="FL13" i="182"/>
  <c r="FK13" i="182"/>
  <c r="FJ13" i="182"/>
  <c r="FI13" i="182"/>
  <c r="FH13" i="182"/>
  <c r="FG13" i="182"/>
  <c r="FF13" i="182"/>
  <c r="FE13" i="182"/>
  <c r="FD13" i="182"/>
  <c r="FC13" i="182"/>
  <c r="FB13" i="182"/>
  <c r="FA13" i="182"/>
  <c r="EZ13" i="182"/>
  <c r="EY13" i="182"/>
  <c r="EX13" i="182"/>
  <c r="EW13" i="182"/>
  <c r="EV13" i="182"/>
  <c r="EU13" i="182"/>
  <c r="ET13" i="182"/>
  <c r="ES13" i="182"/>
  <c r="ER13" i="182"/>
  <c r="EQ13" i="182"/>
  <c r="EP13" i="182"/>
  <c r="EO13" i="182"/>
  <c r="EN13" i="182"/>
  <c r="EM13" i="182"/>
  <c r="EL13" i="182"/>
  <c r="EK13" i="182"/>
  <c r="EJ13" i="182"/>
  <c r="EI13" i="182"/>
  <c r="EH13" i="182"/>
  <c r="EG13" i="182"/>
  <c r="EF13" i="182"/>
  <c r="EE13" i="182"/>
  <c r="ED13" i="182"/>
  <c r="EC13" i="182"/>
  <c r="EB13" i="182"/>
  <c r="EA13" i="182"/>
  <c r="DZ13" i="182"/>
  <c r="DY13" i="182"/>
  <c r="DX13" i="182"/>
  <c r="DW13" i="182"/>
  <c r="DV13" i="182"/>
  <c r="DU13" i="182"/>
  <c r="DT13" i="182"/>
  <c r="DS13" i="182"/>
  <c r="DR13" i="182"/>
  <c r="DQ13" i="182"/>
  <c r="DP13" i="182"/>
  <c r="DO13" i="182"/>
  <c r="DN13" i="182"/>
  <c r="DM13" i="182"/>
  <c r="DL13" i="182"/>
  <c r="DK13" i="182"/>
  <c r="DJ13" i="182"/>
  <c r="DI13" i="182"/>
  <c r="DH13" i="182"/>
  <c r="DG13" i="182"/>
  <c r="DF13" i="182"/>
  <c r="DE13" i="182"/>
  <c r="DD13" i="182"/>
  <c r="DC13" i="182"/>
  <c r="DB13" i="182"/>
  <c r="DA13" i="182"/>
  <c r="CZ13" i="182"/>
  <c r="CY13" i="182"/>
  <c r="CX13" i="182"/>
  <c r="CW13" i="182"/>
  <c r="CV13" i="182"/>
  <c r="CU13" i="182"/>
  <c r="CT13" i="182"/>
  <c r="CS13" i="182"/>
  <c r="CR13" i="182"/>
  <c r="CQ13" i="182"/>
  <c r="CP13" i="182"/>
  <c r="CO13" i="182"/>
  <c r="CN13" i="182"/>
  <c r="CM13" i="182"/>
  <c r="CL13" i="182"/>
  <c r="CK13" i="182"/>
  <c r="CJ13" i="182"/>
  <c r="CI13" i="182"/>
  <c r="CH13" i="182"/>
  <c r="CG13" i="182"/>
  <c r="CF13" i="182"/>
  <c r="CE13" i="182"/>
  <c r="CD13" i="182"/>
  <c r="CC13" i="182"/>
  <c r="CB13" i="182"/>
  <c r="CA13" i="182"/>
  <c r="BZ13" i="182"/>
  <c r="BY13" i="182"/>
  <c r="BX13" i="182"/>
  <c r="BW13" i="182"/>
  <c r="BV13" i="182"/>
  <c r="BU13" i="182"/>
  <c r="BT13" i="182"/>
  <c r="BS13" i="182"/>
  <c r="BR13" i="182"/>
  <c r="BQ13" i="182"/>
  <c r="BP13" i="182"/>
  <c r="BO13" i="182"/>
  <c r="BN13" i="182"/>
  <c r="BM13" i="182"/>
  <c r="BL13" i="182"/>
  <c r="BK13" i="182"/>
  <c r="BJ13" i="182"/>
  <c r="BI13" i="182"/>
  <c r="BH13" i="182"/>
  <c r="BG13" i="182"/>
  <c r="BF13" i="182"/>
  <c r="BE13" i="182"/>
  <c r="BD13" i="182"/>
  <c r="BC13" i="182"/>
  <c r="BB13" i="182"/>
  <c r="BA13" i="182"/>
  <c r="AZ13" i="182"/>
  <c r="AY13" i="182"/>
  <c r="AX13" i="182"/>
  <c r="AW13" i="182"/>
  <c r="AV13" i="182"/>
  <c r="AU13" i="182"/>
  <c r="AT13" i="182"/>
  <c r="AS13" i="182"/>
  <c r="AR13" i="182"/>
  <c r="AQ13" i="182"/>
  <c r="AP13" i="182"/>
  <c r="AO13" i="182"/>
  <c r="AN13" i="182"/>
  <c r="AM13" i="182"/>
  <c r="AL13" i="182"/>
  <c r="AK13" i="182"/>
  <c r="AJ13" i="182"/>
  <c r="AI13" i="182"/>
  <c r="AH13" i="182"/>
  <c r="AG13" i="182"/>
  <c r="AF13" i="182"/>
  <c r="AE13" i="182"/>
  <c r="AD13" i="182"/>
  <c r="AC13" i="182"/>
  <c r="AB13" i="182"/>
  <c r="AA13" i="182"/>
  <c r="Z13" i="182"/>
  <c r="Y13" i="182"/>
  <c r="X13" i="182"/>
  <c r="W13" i="182"/>
  <c r="V13" i="182"/>
  <c r="U13" i="182"/>
  <c r="T13" i="182"/>
  <c r="S13" i="182"/>
  <c r="R13" i="182"/>
  <c r="Q13" i="182"/>
  <c r="P13" i="182"/>
  <c r="O13" i="182"/>
  <c r="N13" i="182"/>
  <c r="M13" i="182"/>
  <c r="L13" i="182"/>
  <c r="K13" i="182"/>
  <c r="J13" i="182"/>
  <c r="I13" i="182"/>
  <c r="H13" i="182"/>
  <c r="G13" i="182"/>
  <c r="F13" i="182"/>
  <c r="E13" i="182"/>
  <c r="D13" i="182"/>
  <c r="C13" i="182"/>
  <c r="B13" i="182"/>
  <c r="JN12" i="182"/>
  <c r="JM12" i="182"/>
  <c r="JL12" i="182"/>
  <c r="JK12" i="182"/>
  <c r="JJ12" i="182"/>
  <c r="JI12" i="182"/>
  <c r="JH12" i="182"/>
  <c r="JG12" i="182"/>
  <c r="JF12" i="182"/>
  <c r="JE12" i="182"/>
  <c r="JD12" i="182"/>
  <c r="JC12" i="182"/>
  <c r="JB12" i="182"/>
  <c r="JA12" i="182"/>
  <c r="IZ12" i="182"/>
  <c r="IY12" i="182"/>
  <c r="IX12" i="182"/>
  <c r="IW12" i="182"/>
  <c r="IV12" i="182"/>
  <c r="IU12" i="182"/>
  <c r="IT12" i="182"/>
  <c r="IS12" i="182"/>
  <c r="IR12" i="182"/>
  <c r="IQ12" i="182"/>
  <c r="IP12" i="182"/>
  <c r="IO12" i="182"/>
  <c r="IN12" i="182"/>
  <c r="IM12" i="182"/>
  <c r="IL12" i="182"/>
  <c r="IK12" i="182"/>
  <c r="IJ12" i="182"/>
  <c r="II12" i="182"/>
  <c r="IH12" i="182"/>
  <c r="IG12" i="182"/>
  <c r="IF12" i="182"/>
  <c r="IE12" i="182"/>
  <c r="ID12" i="182"/>
  <c r="IC12" i="182"/>
  <c r="IB12" i="182"/>
  <c r="IA12" i="182"/>
  <c r="HZ12" i="182"/>
  <c r="HY12" i="182"/>
  <c r="HX12" i="182"/>
  <c r="HW12" i="182"/>
  <c r="HV12" i="182"/>
  <c r="HU12" i="182"/>
  <c r="HT12" i="182"/>
  <c r="HS12" i="182"/>
  <c r="HR12" i="182"/>
  <c r="HQ12" i="182"/>
  <c r="HP12" i="182"/>
  <c r="HO12" i="182"/>
  <c r="HN12" i="182"/>
  <c r="HM12" i="182"/>
  <c r="HL12" i="182"/>
  <c r="HK12" i="182"/>
  <c r="HJ12" i="182"/>
  <c r="HI12" i="182"/>
  <c r="HH12" i="182"/>
  <c r="HG12" i="182"/>
  <c r="HF12" i="182"/>
  <c r="HE12" i="182"/>
  <c r="HD12" i="182"/>
  <c r="HC12" i="182"/>
  <c r="HB12" i="182"/>
  <c r="HA12" i="182"/>
  <c r="GZ12" i="182"/>
  <c r="GY12" i="182"/>
  <c r="GX12" i="182"/>
  <c r="GW12" i="182"/>
  <c r="GV12" i="182"/>
  <c r="GU12" i="182"/>
  <c r="GT12" i="182"/>
  <c r="GS12" i="182"/>
  <c r="GR12" i="182"/>
  <c r="GQ12" i="182"/>
  <c r="GP12" i="182"/>
  <c r="GO12" i="182"/>
  <c r="GN12" i="182"/>
  <c r="GM12" i="182"/>
  <c r="GL12" i="182"/>
  <c r="GK12" i="182"/>
  <c r="GJ12" i="182"/>
  <c r="GI12" i="182"/>
  <c r="GH12" i="182"/>
  <c r="GG12" i="182"/>
  <c r="GF12" i="182"/>
  <c r="GE12" i="182"/>
  <c r="GD12" i="182"/>
  <c r="GC12" i="182"/>
  <c r="GB12" i="182"/>
  <c r="GA12" i="182"/>
  <c r="FZ12" i="182"/>
  <c r="FY12" i="182"/>
  <c r="FX12" i="182"/>
  <c r="FW12" i="182"/>
  <c r="FV12" i="182"/>
  <c r="FU12" i="182"/>
  <c r="FT12" i="182"/>
  <c r="FS12" i="182"/>
  <c r="FR12" i="182"/>
  <c r="FQ12" i="182"/>
  <c r="FP12" i="182"/>
  <c r="FO12" i="182"/>
  <c r="FN12" i="182"/>
  <c r="FM12" i="182"/>
  <c r="FL12" i="182"/>
  <c r="FK12" i="182"/>
  <c r="FJ12" i="182"/>
  <c r="FI12" i="182"/>
  <c r="FH12" i="182"/>
  <c r="FG12" i="182"/>
  <c r="FF12" i="182"/>
  <c r="FE12" i="182"/>
  <c r="FD12" i="182"/>
  <c r="FC12" i="182"/>
  <c r="FB12" i="182"/>
  <c r="FA12" i="182"/>
  <c r="EZ12" i="182"/>
  <c r="EY12" i="182"/>
  <c r="EX12" i="182"/>
  <c r="EW12" i="182"/>
  <c r="EV12" i="182"/>
  <c r="EU12" i="182"/>
  <c r="ET12" i="182"/>
  <c r="ES12" i="182"/>
  <c r="ER12" i="182"/>
  <c r="EQ12" i="182"/>
  <c r="EP12" i="182"/>
  <c r="EO12" i="182"/>
  <c r="EN12" i="182"/>
  <c r="EM12" i="182"/>
  <c r="EL12" i="182"/>
  <c r="EK12" i="182"/>
  <c r="EJ12" i="182"/>
  <c r="EI12" i="182"/>
  <c r="EH12" i="182"/>
  <c r="EG12" i="182"/>
  <c r="EF12" i="182"/>
  <c r="EE12" i="182"/>
  <c r="ED12" i="182"/>
  <c r="EC12" i="182"/>
  <c r="EB12" i="182"/>
  <c r="EA12" i="182"/>
  <c r="DZ12" i="182"/>
  <c r="DY12" i="182"/>
  <c r="DX12" i="182"/>
  <c r="DW12" i="182"/>
  <c r="DV12" i="182"/>
  <c r="DU12" i="182"/>
  <c r="DT12" i="182"/>
  <c r="DS12" i="182"/>
  <c r="DR12" i="182"/>
  <c r="DQ12" i="182"/>
  <c r="DP12" i="182"/>
  <c r="DO12" i="182"/>
  <c r="DN12" i="182"/>
  <c r="DM12" i="182"/>
  <c r="DL12" i="182"/>
  <c r="DK12" i="182"/>
  <c r="DJ12" i="182"/>
  <c r="DI12" i="182"/>
  <c r="DH12" i="182"/>
  <c r="DG12" i="182"/>
  <c r="DF12" i="182"/>
  <c r="DE12" i="182"/>
  <c r="DD12" i="182"/>
  <c r="DC12" i="182"/>
  <c r="DB12" i="182"/>
  <c r="DA12" i="182"/>
  <c r="CZ12" i="182"/>
  <c r="CY12" i="182"/>
  <c r="CX12" i="182"/>
  <c r="CW12" i="182"/>
  <c r="CV12" i="182"/>
  <c r="CU12" i="182"/>
  <c r="CT12" i="182"/>
  <c r="CS12" i="182"/>
  <c r="CR12" i="182"/>
  <c r="CQ12" i="182"/>
  <c r="CP12" i="182"/>
  <c r="CO12" i="182"/>
  <c r="CN12" i="182"/>
  <c r="CM12" i="182"/>
  <c r="CL12" i="182"/>
  <c r="CK12" i="182"/>
  <c r="CJ12" i="182"/>
  <c r="CI12" i="182"/>
  <c r="CH12" i="182"/>
  <c r="CG12" i="182"/>
  <c r="CF12" i="182"/>
  <c r="CE12" i="182"/>
  <c r="CD12" i="182"/>
  <c r="CC12" i="182"/>
  <c r="CB12" i="182"/>
  <c r="CA12" i="182"/>
  <c r="BZ12" i="182"/>
  <c r="BY12" i="182"/>
  <c r="BX12" i="182"/>
  <c r="BW12" i="182"/>
  <c r="BV12" i="182"/>
  <c r="BU12" i="182"/>
  <c r="BT12" i="182"/>
  <c r="BS12" i="182"/>
  <c r="BR12" i="182"/>
  <c r="BQ12" i="182"/>
  <c r="BP12" i="182"/>
  <c r="BO12" i="182"/>
  <c r="BN12" i="182"/>
  <c r="BM12" i="182"/>
  <c r="BL12" i="182"/>
  <c r="BK12" i="182"/>
  <c r="BJ12" i="182"/>
  <c r="BI12" i="182"/>
  <c r="BH12" i="182"/>
  <c r="BG12" i="182"/>
  <c r="BF12" i="182"/>
  <c r="BE12" i="182"/>
  <c r="BD12" i="182"/>
  <c r="BC12" i="182"/>
  <c r="BB12" i="182"/>
  <c r="BA12" i="182"/>
  <c r="AZ12" i="182"/>
  <c r="AY12" i="182"/>
  <c r="AX12" i="182"/>
  <c r="AW12" i="182"/>
  <c r="AV12" i="182"/>
  <c r="AU12" i="182"/>
  <c r="AT12" i="182"/>
  <c r="AS12" i="182"/>
  <c r="AR12" i="182"/>
  <c r="AQ12" i="182"/>
  <c r="AP12" i="182"/>
  <c r="AO12" i="182"/>
  <c r="AN12" i="182"/>
  <c r="AM12" i="182"/>
  <c r="AL12" i="182"/>
  <c r="AK12" i="182"/>
  <c r="AJ12" i="182"/>
  <c r="AI12" i="182"/>
  <c r="AH12" i="182"/>
  <c r="AG12" i="182"/>
  <c r="AF12" i="182"/>
  <c r="AE12" i="182"/>
  <c r="AD12" i="182"/>
  <c r="AC12" i="182"/>
  <c r="AB12" i="182"/>
  <c r="AA12" i="182"/>
  <c r="Z12" i="182"/>
  <c r="Y12" i="182"/>
  <c r="X12" i="182"/>
  <c r="W12" i="182"/>
  <c r="V12" i="182"/>
  <c r="U12" i="182"/>
  <c r="T12" i="182"/>
  <c r="S12" i="182"/>
  <c r="R12" i="182"/>
  <c r="Q12" i="182"/>
  <c r="P12" i="182"/>
  <c r="O12" i="182"/>
  <c r="N12" i="182"/>
  <c r="M12" i="182"/>
  <c r="L12" i="182"/>
  <c r="K12" i="182"/>
  <c r="J12" i="182"/>
  <c r="I12" i="182"/>
  <c r="H12" i="182"/>
  <c r="G12" i="182"/>
  <c r="F12" i="182"/>
  <c r="E12" i="182"/>
  <c r="D12" i="182"/>
  <c r="C12" i="182"/>
  <c r="B12" i="182"/>
  <c r="JN10" i="182"/>
  <c r="JM10" i="182"/>
  <c r="JL10" i="182"/>
  <c r="JK10" i="182"/>
  <c r="JJ10" i="182"/>
  <c r="JI10" i="182"/>
  <c r="JH10" i="182"/>
  <c r="JG10" i="182"/>
  <c r="JF10" i="182"/>
  <c r="JE10" i="182"/>
  <c r="JD10" i="182"/>
  <c r="JC10" i="182"/>
  <c r="JB10" i="182"/>
  <c r="JA10" i="182"/>
  <c r="IZ10" i="182"/>
  <c r="IY10" i="182"/>
  <c r="IX10" i="182"/>
  <c r="IW10" i="182"/>
  <c r="IV10" i="182"/>
  <c r="IU10" i="182"/>
  <c r="IT10" i="182"/>
  <c r="IS10" i="182"/>
  <c r="IR10" i="182"/>
  <c r="IQ10" i="182"/>
  <c r="IP10" i="182"/>
  <c r="IO10" i="182"/>
  <c r="IN10" i="182"/>
  <c r="IM10" i="182"/>
  <c r="IL10" i="182"/>
  <c r="IK10" i="182"/>
  <c r="IJ10" i="182"/>
  <c r="II10" i="182"/>
  <c r="IH10" i="182"/>
  <c r="IG10" i="182"/>
  <c r="IF10" i="182"/>
  <c r="IE10" i="182"/>
  <c r="ID10" i="182"/>
  <c r="IC10" i="182"/>
  <c r="IB10" i="182"/>
  <c r="IA10" i="182"/>
  <c r="HZ10" i="182"/>
  <c r="HY10" i="182"/>
  <c r="HX10" i="182"/>
  <c r="HW10" i="182"/>
  <c r="HV10" i="182"/>
  <c r="HU10" i="182"/>
  <c r="HT10" i="182"/>
  <c r="HS10" i="182"/>
  <c r="HR10" i="182"/>
  <c r="HQ10" i="182"/>
  <c r="HP10" i="182"/>
  <c r="HO10" i="182"/>
  <c r="HN10" i="182"/>
  <c r="HM10" i="182"/>
  <c r="HL10" i="182"/>
  <c r="HK10" i="182"/>
  <c r="HJ10" i="182"/>
  <c r="HI10" i="182"/>
  <c r="HH10" i="182"/>
  <c r="HG10" i="182"/>
  <c r="HF10" i="182"/>
  <c r="HE10" i="182"/>
  <c r="HD10" i="182"/>
  <c r="HC10" i="182"/>
  <c r="HB10" i="182"/>
  <c r="HA10" i="182"/>
  <c r="GZ10" i="182"/>
  <c r="GY10" i="182"/>
  <c r="GX10" i="182"/>
  <c r="GW10" i="182"/>
  <c r="GV10" i="182"/>
  <c r="GU10" i="182"/>
  <c r="GT10" i="182"/>
  <c r="GS10" i="182"/>
  <c r="GR10" i="182"/>
  <c r="GQ10" i="182"/>
  <c r="GP10" i="182"/>
  <c r="GO10" i="182"/>
  <c r="GN10" i="182"/>
  <c r="GM10" i="182"/>
  <c r="GL10" i="182"/>
  <c r="GK10" i="182"/>
  <c r="GJ10" i="182"/>
  <c r="GI10" i="182"/>
  <c r="GH10" i="182"/>
  <c r="GG10" i="182"/>
  <c r="GF10" i="182"/>
  <c r="GE10" i="182"/>
  <c r="GD10" i="182"/>
  <c r="GC10" i="182"/>
  <c r="GB10" i="182"/>
  <c r="GA10" i="182"/>
  <c r="FZ10" i="182"/>
  <c r="FY10" i="182"/>
  <c r="FX10" i="182"/>
  <c r="FW10" i="182"/>
  <c r="FV10" i="182"/>
  <c r="FU10" i="182"/>
  <c r="FT10" i="182"/>
  <c r="FS10" i="182"/>
  <c r="FR10" i="182"/>
  <c r="FQ10" i="182"/>
  <c r="FP10" i="182"/>
  <c r="FO10" i="182"/>
  <c r="FN10" i="182"/>
  <c r="FM10" i="182"/>
  <c r="FL10" i="182"/>
  <c r="FK10" i="182"/>
  <c r="FJ10" i="182"/>
  <c r="FI10" i="182"/>
  <c r="FH10" i="182"/>
  <c r="FG10" i="182"/>
  <c r="FF10" i="182"/>
  <c r="FE10" i="182"/>
  <c r="FD10" i="182"/>
  <c r="FC10" i="182"/>
  <c r="FB10" i="182"/>
  <c r="FA10" i="182"/>
  <c r="EZ10" i="182"/>
  <c r="EY10" i="182"/>
  <c r="EX10" i="182"/>
  <c r="EW10" i="182"/>
  <c r="EV10" i="182"/>
  <c r="EU10" i="182"/>
  <c r="ET10" i="182"/>
  <c r="ES10" i="182"/>
  <c r="ER10" i="182"/>
  <c r="EQ10" i="182"/>
  <c r="EP10" i="182"/>
  <c r="EO10" i="182"/>
  <c r="EN10" i="182"/>
  <c r="EM10" i="182"/>
  <c r="EL10" i="182"/>
  <c r="EK10" i="182"/>
  <c r="EJ10" i="182"/>
  <c r="EI10" i="182"/>
  <c r="EH10" i="182"/>
  <c r="EG10" i="182"/>
  <c r="EF10" i="182"/>
  <c r="EE10" i="182"/>
  <c r="ED10" i="182"/>
  <c r="EC10" i="182"/>
  <c r="EB10" i="182"/>
  <c r="EA10" i="182"/>
  <c r="DZ10" i="182"/>
  <c r="DY10" i="182"/>
  <c r="DX10" i="182"/>
  <c r="DW10" i="182"/>
  <c r="DV10" i="182"/>
  <c r="DU10" i="182"/>
  <c r="DT10" i="182"/>
  <c r="DS10" i="182"/>
  <c r="DR10" i="182"/>
  <c r="DQ10" i="182"/>
  <c r="DP10" i="182"/>
  <c r="DO10" i="182"/>
  <c r="DN10" i="182"/>
  <c r="DM10" i="182"/>
  <c r="DL10" i="182"/>
  <c r="DK10" i="182"/>
  <c r="DJ10" i="182"/>
  <c r="DI10" i="182"/>
  <c r="DH10" i="182"/>
  <c r="DG10" i="182"/>
  <c r="DF10" i="182"/>
  <c r="DE10" i="182"/>
  <c r="DD10" i="182"/>
  <c r="DC10" i="182"/>
  <c r="DB10" i="182"/>
  <c r="DA10" i="182"/>
  <c r="CZ10" i="182"/>
  <c r="CY10" i="182"/>
  <c r="CX10" i="182"/>
  <c r="CW10" i="182"/>
  <c r="CV10" i="182"/>
  <c r="CU10" i="182"/>
  <c r="CT10" i="182"/>
  <c r="CS10" i="182"/>
  <c r="CR10" i="182"/>
  <c r="CQ10" i="182"/>
  <c r="CP10" i="182"/>
  <c r="CO10" i="182"/>
  <c r="CN10" i="182"/>
  <c r="CM10" i="182"/>
  <c r="CL10" i="182"/>
  <c r="CK10" i="182"/>
  <c r="CJ10" i="182"/>
  <c r="CI10" i="182"/>
  <c r="CH10" i="182"/>
  <c r="CG10" i="182"/>
  <c r="CF10" i="182"/>
  <c r="CE10" i="182"/>
  <c r="CD10" i="182"/>
  <c r="CC10" i="182"/>
  <c r="CB10" i="182"/>
  <c r="CA10" i="182"/>
  <c r="BZ10" i="182"/>
  <c r="BY10" i="182"/>
  <c r="BX10" i="182"/>
  <c r="BW10" i="182"/>
  <c r="BV10" i="182"/>
  <c r="BU10" i="182"/>
  <c r="BT10" i="182"/>
  <c r="BS10" i="182"/>
  <c r="BR10" i="182"/>
  <c r="BQ10" i="182"/>
  <c r="BP10" i="182"/>
  <c r="BO10" i="182"/>
  <c r="BN10" i="182"/>
  <c r="BM10" i="182"/>
  <c r="BL10" i="182"/>
  <c r="BK10" i="182"/>
  <c r="BJ10" i="182"/>
  <c r="BI10" i="182"/>
  <c r="BH10" i="182"/>
  <c r="BG10" i="182"/>
  <c r="BF10" i="182"/>
  <c r="BE10" i="182"/>
  <c r="BD10" i="182"/>
  <c r="BC10" i="182"/>
  <c r="BB10" i="182"/>
  <c r="BA10" i="182"/>
  <c r="AZ10" i="182"/>
  <c r="AY10" i="182"/>
  <c r="AX10" i="182"/>
  <c r="AW10" i="182"/>
  <c r="AV10" i="182"/>
  <c r="AU10" i="182"/>
  <c r="AT10" i="182"/>
  <c r="AS10" i="182"/>
  <c r="AR10" i="182"/>
  <c r="AQ10" i="182"/>
  <c r="AP10" i="182"/>
  <c r="AO10" i="182"/>
  <c r="AN10" i="182"/>
  <c r="AM10" i="182"/>
  <c r="AL10" i="182"/>
  <c r="AK10" i="182"/>
  <c r="AJ10" i="182"/>
  <c r="AI10" i="182"/>
  <c r="AH10" i="182"/>
  <c r="AG10" i="182"/>
  <c r="AF10" i="182"/>
  <c r="AE10" i="182"/>
  <c r="AD10" i="182"/>
  <c r="AC10" i="182"/>
  <c r="AB10" i="182"/>
  <c r="AA10" i="182"/>
  <c r="Z10" i="182"/>
  <c r="Y10" i="182"/>
  <c r="X10" i="182"/>
  <c r="W10" i="182"/>
  <c r="V10" i="182"/>
  <c r="U10" i="182"/>
  <c r="T10" i="182"/>
  <c r="S10" i="182"/>
  <c r="R10" i="182"/>
  <c r="Q10" i="182"/>
  <c r="P10" i="182"/>
  <c r="O10" i="182"/>
  <c r="N10" i="182"/>
  <c r="M10" i="182"/>
  <c r="L10" i="182"/>
  <c r="K10" i="182"/>
  <c r="J10" i="182"/>
  <c r="I10" i="182"/>
  <c r="H10" i="182"/>
  <c r="G10" i="182"/>
  <c r="F10" i="182"/>
  <c r="E10" i="182"/>
  <c r="D10" i="182"/>
  <c r="C10" i="182"/>
  <c r="B10" i="182"/>
  <c r="JN9" i="182"/>
  <c r="JM9" i="182"/>
  <c r="JL9" i="182"/>
  <c r="JK9" i="182"/>
  <c r="JJ9" i="182"/>
  <c r="JI9" i="182"/>
  <c r="JH9" i="182"/>
  <c r="JG9" i="182"/>
  <c r="JF9" i="182"/>
  <c r="JE9" i="182"/>
  <c r="JD9" i="182"/>
  <c r="JC9" i="182"/>
  <c r="JB9" i="182"/>
  <c r="JA9" i="182"/>
  <c r="IZ9" i="182"/>
  <c r="IY9" i="182"/>
  <c r="IX9" i="182"/>
  <c r="IW9" i="182"/>
  <c r="IV9" i="182"/>
  <c r="IU9" i="182"/>
  <c r="IT9" i="182"/>
  <c r="IS9" i="182"/>
  <c r="IR9" i="182"/>
  <c r="IQ9" i="182"/>
  <c r="IP9" i="182"/>
  <c r="IO9" i="182"/>
  <c r="IN9" i="182"/>
  <c r="IM9" i="182"/>
  <c r="IL9" i="182"/>
  <c r="IK9" i="182"/>
  <c r="IJ9" i="182"/>
  <c r="II9" i="182"/>
  <c r="IH9" i="182"/>
  <c r="IG9" i="182"/>
  <c r="IF9" i="182"/>
  <c r="IE9" i="182"/>
  <c r="ID9" i="182"/>
  <c r="IC9" i="182"/>
  <c r="IB9" i="182"/>
  <c r="IA9" i="182"/>
  <c r="HZ9" i="182"/>
  <c r="HY9" i="182"/>
  <c r="HX9" i="182"/>
  <c r="HW9" i="182"/>
  <c r="HV9" i="182"/>
  <c r="HU9" i="182"/>
  <c r="HT9" i="182"/>
  <c r="HS9" i="182"/>
  <c r="HR9" i="182"/>
  <c r="HQ9" i="182"/>
  <c r="HP9" i="182"/>
  <c r="HO9" i="182"/>
  <c r="HN9" i="182"/>
  <c r="HM9" i="182"/>
  <c r="HL9" i="182"/>
  <c r="HK9" i="182"/>
  <c r="HJ9" i="182"/>
  <c r="HI9" i="182"/>
  <c r="HH9" i="182"/>
  <c r="HG9" i="182"/>
  <c r="HF9" i="182"/>
  <c r="HE9" i="182"/>
  <c r="HD9" i="182"/>
  <c r="HC9" i="182"/>
  <c r="HB9" i="182"/>
  <c r="HA9" i="182"/>
  <c r="GZ9" i="182"/>
  <c r="GY9" i="182"/>
  <c r="GX9" i="182"/>
  <c r="GW9" i="182"/>
  <c r="GV9" i="182"/>
  <c r="GU9" i="182"/>
  <c r="GT9" i="182"/>
  <c r="GS9" i="182"/>
  <c r="GR9" i="182"/>
  <c r="GQ9" i="182"/>
  <c r="GP9" i="182"/>
  <c r="GO9" i="182"/>
  <c r="GN9" i="182"/>
  <c r="GM9" i="182"/>
  <c r="GL9" i="182"/>
  <c r="GK9" i="182"/>
  <c r="GJ9" i="182"/>
  <c r="GI9" i="182"/>
  <c r="GH9" i="182"/>
  <c r="GG9" i="182"/>
  <c r="GF9" i="182"/>
  <c r="GE9" i="182"/>
  <c r="GD9" i="182"/>
  <c r="GC9" i="182"/>
  <c r="GB9" i="182"/>
  <c r="GA9" i="182"/>
  <c r="FZ9" i="182"/>
  <c r="FY9" i="182"/>
  <c r="FX9" i="182"/>
  <c r="FW9" i="182"/>
  <c r="FV9" i="182"/>
  <c r="FU9" i="182"/>
  <c r="FT9" i="182"/>
  <c r="FS9" i="182"/>
  <c r="FR9" i="182"/>
  <c r="FQ9" i="182"/>
  <c r="FP9" i="182"/>
  <c r="FO9" i="182"/>
  <c r="FN9" i="182"/>
  <c r="FM9" i="182"/>
  <c r="FL9" i="182"/>
  <c r="FK9" i="182"/>
  <c r="FJ9" i="182"/>
  <c r="FI9" i="182"/>
  <c r="FH9" i="182"/>
  <c r="FG9" i="182"/>
  <c r="FF9" i="182"/>
  <c r="FE9" i="182"/>
  <c r="FD9" i="182"/>
  <c r="FC9" i="182"/>
  <c r="FB9" i="182"/>
  <c r="FA9" i="182"/>
  <c r="EZ9" i="182"/>
  <c r="EY9" i="182"/>
  <c r="EX9" i="182"/>
  <c r="EW9" i="182"/>
  <c r="EV9" i="182"/>
  <c r="EU9" i="182"/>
  <c r="ET9" i="182"/>
  <c r="ES9" i="182"/>
  <c r="ER9" i="182"/>
  <c r="EQ9" i="182"/>
  <c r="EP9" i="182"/>
  <c r="EO9" i="182"/>
  <c r="EN9" i="182"/>
  <c r="EM9" i="182"/>
  <c r="EL9" i="182"/>
  <c r="EK9" i="182"/>
  <c r="EJ9" i="182"/>
  <c r="EI9" i="182"/>
  <c r="EH9" i="182"/>
  <c r="EG9" i="182"/>
  <c r="EF9" i="182"/>
  <c r="EE9" i="182"/>
  <c r="ED9" i="182"/>
  <c r="EC9" i="182"/>
  <c r="EB9" i="182"/>
  <c r="EA9" i="182"/>
  <c r="DZ9" i="182"/>
  <c r="DY9" i="182"/>
  <c r="DX9" i="182"/>
  <c r="DW9" i="182"/>
  <c r="DV9" i="182"/>
  <c r="DU9" i="182"/>
  <c r="DT9" i="182"/>
  <c r="DS9" i="182"/>
  <c r="DR9" i="182"/>
  <c r="DQ9" i="182"/>
  <c r="DP9" i="182"/>
  <c r="DO9" i="182"/>
  <c r="DN9" i="182"/>
  <c r="DM9" i="182"/>
  <c r="DL9" i="182"/>
  <c r="DK9" i="182"/>
  <c r="DJ9" i="182"/>
  <c r="DI9" i="182"/>
  <c r="DH9" i="182"/>
  <c r="DG9" i="182"/>
  <c r="DF9" i="182"/>
  <c r="DE9" i="182"/>
  <c r="DD9" i="182"/>
  <c r="DC9" i="182"/>
  <c r="DB9" i="182"/>
  <c r="DA9" i="182"/>
  <c r="CZ9" i="182"/>
  <c r="CY9" i="182"/>
  <c r="CX9" i="182"/>
  <c r="CW9" i="182"/>
  <c r="CV9" i="182"/>
  <c r="CU9" i="182"/>
  <c r="CT9" i="182"/>
  <c r="CS9" i="182"/>
  <c r="CR9" i="182"/>
  <c r="CQ9" i="182"/>
  <c r="CP9" i="182"/>
  <c r="CO9" i="182"/>
  <c r="CN9" i="182"/>
  <c r="CM9" i="182"/>
  <c r="CL9" i="182"/>
  <c r="CK9" i="182"/>
  <c r="CJ9" i="182"/>
  <c r="CI9" i="182"/>
  <c r="CH9" i="182"/>
  <c r="CG9" i="182"/>
  <c r="CF9" i="182"/>
  <c r="CE9" i="182"/>
  <c r="CD9" i="182"/>
  <c r="CC9" i="182"/>
  <c r="CB9" i="182"/>
  <c r="CA9" i="182"/>
  <c r="BZ9" i="182"/>
  <c r="BY9" i="182"/>
  <c r="BX9" i="182"/>
  <c r="BW9" i="182"/>
  <c r="BV9" i="182"/>
  <c r="BU9" i="182"/>
  <c r="BT9" i="182"/>
  <c r="BS9" i="182"/>
  <c r="BR9" i="182"/>
  <c r="BQ9" i="182"/>
  <c r="BP9" i="182"/>
  <c r="BO9" i="182"/>
  <c r="BN9" i="182"/>
  <c r="BM9" i="182"/>
  <c r="BL9" i="182"/>
  <c r="BK9" i="182"/>
  <c r="BJ9" i="182"/>
  <c r="BI9" i="182"/>
  <c r="BH9" i="182"/>
  <c r="BG9" i="182"/>
  <c r="BF9" i="182"/>
  <c r="BE9" i="182"/>
  <c r="BD9" i="182"/>
  <c r="BC9" i="182"/>
  <c r="BB9" i="182"/>
  <c r="BA9" i="182"/>
  <c r="AZ9" i="182"/>
  <c r="AY9" i="182"/>
  <c r="AX9" i="182"/>
  <c r="AW9" i="182"/>
  <c r="AV9" i="182"/>
  <c r="AU9" i="182"/>
  <c r="AT9" i="182"/>
  <c r="AS9" i="182"/>
  <c r="AR9" i="182"/>
  <c r="AQ9" i="182"/>
  <c r="AP9" i="182"/>
  <c r="AO9" i="182"/>
  <c r="AN9" i="182"/>
  <c r="AM9" i="182"/>
  <c r="AL9" i="182"/>
  <c r="AK9" i="182"/>
  <c r="AJ9" i="182"/>
  <c r="AI9" i="182"/>
  <c r="AH9" i="182"/>
  <c r="AG9" i="182"/>
  <c r="AF9" i="182"/>
  <c r="AE9" i="182"/>
  <c r="AD9" i="182"/>
  <c r="AC9" i="182"/>
  <c r="AB9" i="182"/>
  <c r="AA9" i="182"/>
  <c r="Z9" i="182"/>
  <c r="Y9" i="182"/>
  <c r="X9" i="182"/>
  <c r="W9" i="182"/>
  <c r="V9" i="182"/>
  <c r="U9" i="182"/>
  <c r="T9" i="182"/>
  <c r="S9" i="182"/>
  <c r="R9" i="182"/>
  <c r="Q9" i="182"/>
  <c r="P9" i="182"/>
  <c r="O9" i="182"/>
  <c r="N9" i="182"/>
  <c r="M9" i="182"/>
  <c r="L9" i="182"/>
  <c r="K9" i="182"/>
  <c r="J9" i="182"/>
  <c r="I9" i="182"/>
  <c r="H9" i="182"/>
  <c r="G9" i="182"/>
  <c r="F9" i="182"/>
  <c r="E9" i="182"/>
  <c r="D9" i="182"/>
  <c r="C9" i="182"/>
  <c r="B9" i="182"/>
  <c r="JN7" i="182"/>
  <c r="JM7" i="182"/>
  <c r="JL7" i="182"/>
  <c r="JK7" i="182"/>
  <c r="JJ7" i="182"/>
  <c r="JI7" i="182"/>
  <c r="JH7" i="182"/>
  <c r="JG7" i="182"/>
  <c r="JF7" i="182"/>
  <c r="JE7" i="182"/>
  <c r="JD7" i="182"/>
  <c r="JC7" i="182"/>
  <c r="JB7" i="182"/>
  <c r="JA7" i="182"/>
  <c r="IZ7" i="182"/>
  <c r="IY7" i="182"/>
  <c r="IX7" i="182"/>
  <c r="IW7" i="182"/>
  <c r="IV7" i="182"/>
  <c r="IU7" i="182"/>
  <c r="IT7" i="182"/>
  <c r="IS7" i="182"/>
  <c r="IR7" i="182"/>
  <c r="IQ7" i="182"/>
  <c r="IP7" i="182"/>
  <c r="IO7" i="182"/>
  <c r="IN7" i="182"/>
  <c r="IM7" i="182"/>
  <c r="IL7" i="182"/>
  <c r="IK7" i="182"/>
  <c r="IJ7" i="182"/>
  <c r="II7" i="182"/>
  <c r="IH7" i="182"/>
  <c r="IG7" i="182"/>
  <c r="IF7" i="182"/>
  <c r="IE7" i="182"/>
  <c r="ID7" i="182"/>
  <c r="IC7" i="182"/>
  <c r="IB7" i="182"/>
  <c r="IA7" i="182"/>
  <c r="HZ7" i="182"/>
  <c r="HY7" i="182"/>
  <c r="HX7" i="182"/>
  <c r="HW7" i="182"/>
  <c r="HV7" i="182"/>
  <c r="HU7" i="182"/>
  <c r="HT7" i="182"/>
  <c r="HS7" i="182"/>
  <c r="HR7" i="182"/>
  <c r="HQ7" i="182"/>
  <c r="HP7" i="182"/>
  <c r="HO7" i="182"/>
  <c r="HN7" i="182"/>
  <c r="HM7" i="182"/>
  <c r="HL7" i="182"/>
  <c r="HK7" i="182"/>
  <c r="HJ7" i="182"/>
  <c r="HI7" i="182"/>
  <c r="HH7" i="182"/>
  <c r="HG7" i="182"/>
  <c r="HF7" i="182"/>
  <c r="HE7" i="182"/>
  <c r="HD7" i="182"/>
  <c r="HC7" i="182"/>
  <c r="HB7" i="182"/>
  <c r="HA7" i="182"/>
  <c r="GZ7" i="182"/>
  <c r="GY7" i="182"/>
  <c r="GX7" i="182"/>
  <c r="GW7" i="182"/>
  <c r="GV7" i="182"/>
  <c r="GU7" i="182"/>
  <c r="GT7" i="182"/>
  <c r="GS7" i="182"/>
  <c r="GR7" i="182"/>
  <c r="GQ7" i="182"/>
  <c r="GP7" i="182"/>
  <c r="GO7" i="182"/>
  <c r="GN7" i="182"/>
  <c r="GM7" i="182"/>
  <c r="GL7" i="182"/>
  <c r="GK7" i="182"/>
  <c r="GJ7" i="182"/>
  <c r="GI7" i="182"/>
  <c r="GH7" i="182"/>
  <c r="GG7" i="182"/>
  <c r="GF7" i="182"/>
  <c r="GE7" i="182"/>
  <c r="GD7" i="182"/>
  <c r="GC7" i="182"/>
  <c r="GB7" i="182"/>
  <c r="GA7" i="182"/>
  <c r="FZ7" i="182"/>
  <c r="FY7" i="182"/>
  <c r="FX7" i="182"/>
  <c r="FW7" i="182"/>
  <c r="FV7" i="182"/>
  <c r="FU7" i="182"/>
  <c r="FT7" i="182"/>
  <c r="FS7" i="182"/>
  <c r="FR7" i="182"/>
  <c r="FQ7" i="182"/>
  <c r="FP7" i="182"/>
  <c r="FO7" i="182"/>
  <c r="FN7" i="182"/>
  <c r="FM7" i="182"/>
  <c r="FL7" i="182"/>
  <c r="FK7" i="182"/>
  <c r="FJ7" i="182"/>
  <c r="FI7" i="182"/>
  <c r="FH7" i="182"/>
  <c r="FG7" i="182"/>
  <c r="FF7" i="182"/>
  <c r="FE7" i="182"/>
  <c r="FD7" i="182"/>
  <c r="FC7" i="182"/>
  <c r="FB7" i="182"/>
  <c r="FA7" i="182"/>
  <c r="EZ7" i="182"/>
  <c r="EY7" i="182"/>
  <c r="EX7" i="182"/>
  <c r="EW7" i="182"/>
  <c r="EV7" i="182"/>
  <c r="EU7" i="182"/>
  <c r="ET7" i="182"/>
  <c r="ES7" i="182"/>
  <c r="ER7" i="182"/>
  <c r="EQ7" i="182"/>
  <c r="EP7" i="182"/>
  <c r="EO7" i="182"/>
  <c r="EN7" i="182"/>
  <c r="EM7" i="182"/>
  <c r="EL7" i="182"/>
  <c r="EK7" i="182"/>
  <c r="EJ7" i="182"/>
  <c r="EI7" i="182"/>
  <c r="EH7" i="182"/>
  <c r="EG7" i="182"/>
  <c r="EF7" i="182"/>
  <c r="EE7" i="182"/>
  <c r="ED7" i="182"/>
  <c r="EC7" i="182"/>
  <c r="EB7" i="182"/>
  <c r="EA7" i="182"/>
  <c r="DZ7" i="182"/>
  <c r="DY7" i="182"/>
  <c r="DX7" i="182"/>
  <c r="DW7" i="182"/>
  <c r="DV7" i="182"/>
  <c r="DU7" i="182"/>
  <c r="DT7" i="182"/>
  <c r="DS7" i="182"/>
  <c r="DR7" i="182"/>
  <c r="DQ7" i="182"/>
  <c r="DP7" i="182"/>
  <c r="DO7" i="182"/>
  <c r="DN7" i="182"/>
  <c r="DM7" i="182"/>
  <c r="DL7" i="182"/>
  <c r="DK7" i="182"/>
  <c r="DJ7" i="182"/>
  <c r="DI7" i="182"/>
  <c r="DH7" i="182"/>
  <c r="DG7" i="182"/>
  <c r="DF7" i="182"/>
  <c r="DE7" i="182"/>
  <c r="DD7" i="182"/>
  <c r="DC7" i="182"/>
  <c r="DB7" i="182"/>
  <c r="DA7" i="182"/>
  <c r="CZ7" i="182"/>
  <c r="CY7" i="182"/>
  <c r="CX7" i="182"/>
  <c r="CW7" i="182"/>
  <c r="CV7" i="182"/>
  <c r="CU7" i="182"/>
  <c r="CT7" i="182"/>
  <c r="CS7" i="182"/>
  <c r="CR7" i="182"/>
  <c r="CQ7" i="182"/>
  <c r="CP7" i="182"/>
  <c r="CO7" i="182"/>
  <c r="CN7" i="182"/>
  <c r="CM7" i="182"/>
  <c r="CL7" i="182"/>
  <c r="CK7" i="182"/>
  <c r="CJ7" i="182"/>
  <c r="CI7" i="182"/>
  <c r="CH7" i="182"/>
  <c r="CG7" i="182"/>
  <c r="CF7" i="182"/>
  <c r="CE7" i="182"/>
  <c r="CD7" i="182"/>
  <c r="CC7" i="182"/>
  <c r="CB7" i="182"/>
  <c r="CA7" i="182"/>
  <c r="BZ7" i="182"/>
  <c r="BY7" i="182"/>
  <c r="BX7" i="182"/>
  <c r="BW7" i="182"/>
  <c r="BV7" i="182"/>
  <c r="BU7" i="182"/>
  <c r="BT7" i="182"/>
  <c r="BS7" i="182"/>
  <c r="BR7" i="182"/>
  <c r="BQ7" i="182"/>
  <c r="BP7" i="182"/>
  <c r="BO7" i="182"/>
  <c r="BN7" i="182"/>
  <c r="BM7" i="182"/>
  <c r="BL7" i="182"/>
  <c r="BK7" i="182"/>
  <c r="BJ7" i="182"/>
  <c r="BI7" i="182"/>
  <c r="BH7" i="182"/>
  <c r="BG7" i="182"/>
  <c r="BF7" i="182"/>
  <c r="BE7" i="182"/>
  <c r="BD7" i="182"/>
  <c r="BC7" i="182"/>
  <c r="BB7" i="182"/>
  <c r="BA7" i="182"/>
  <c r="AZ7" i="182"/>
  <c r="AY7" i="182"/>
  <c r="AX7" i="182"/>
  <c r="AW7" i="182"/>
  <c r="AV7" i="182"/>
  <c r="AU7" i="182"/>
  <c r="AT7" i="182"/>
  <c r="AS7" i="182"/>
  <c r="AR7" i="182"/>
  <c r="AQ7" i="182"/>
  <c r="AP7" i="182"/>
  <c r="AO7" i="182"/>
  <c r="AN7" i="182"/>
  <c r="AM7" i="182"/>
  <c r="AL7" i="182"/>
  <c r="AK7" i="182"/>
  <c r="AJ7" i="182"/>
  <c r="AI7" i="182"/>
  <c r="AH7" i="182"/>
  <c r="AG7" i="182"/>
  <c r="AF7" i="182"/>
  <c r="AE7" i="182"/>
  <c r="AD7" i="182"/>
  <c r="AC7" i="182"/>
  <c r="AB7" i="182"/>
  <c r="AA7" i="182"/>
  <c r="Z7" i="182"/>
  <c r="Y7" i="182"/>
  <c r="X7" i="182"/>
  <c r="W7" i="182"/>
  <c r="V7" i="182"/>
  <c r="U7" i="182"/>
  <c r="T7" i="182"/>
  <c r="S7" i="182"/>
  <c r="R7" i="182"/>
  <c r="Q7" i="182"/>
  <c r="P7" i="182"/>
  <c r="O7" i="182"/>
  <c r="N7" i="182"/>
  <c r="M7" i="182"/>
  <c r="L7" i="182"/>
  <c r="K7" i="182"/>
  <c r="J7" i="182"/>
  <c r="I7" i="182"/>
  <c r="H7" i="182"/>
  <c r="G7" i="182"/>
  <c r="F7" i="182"/>
  <c r="E7" i="182"/>
  <c r="D7" i="182"/>
  <c r="C7" i="182"/>
  <c r="B7" i="182"/>
  <c r="JN6" i="182"/>
  <c r="JM6" i="182"/>
  <c r="JL6" i="182"/>
  <c r="JK6" i="182"/>
  <c r="JJ6" i="182"/>
  <c r="JI6" i="182"/>
  <c r="JH6" i="182"/>
  <c r="JG6" i="182"/>
  <c r="JF6" i="182"/>
  <c r="JE6" i="182"/>
  <c r="JD6" i="182"/>
  <c r="JC6" i="182"/>
  <c r="JB6" i="182"/>
  <c r="JA6" i="182"/>
  <c r="IZ6" i="182"/>
  <c r="IY6" i="182"/>
  <c r="IX6" i="182"/>
  <c r="IW6" i="182"/>
  <c r="IV6" i="182"/>
  <c r="IU6" i="182"/>
  <c r="IT6" i="182"/>
  <c r="IS6" i="182"/>
  <c r="IR6" i="182"/>
  <c r="IQ6" i="182"/>
  <c r="IP6" i="182"/>
  <c r="IO6" i="182"/>
  <c r="IN6" i="182"/>
  <c r="IM6" i="182"/>
  <c r="IL6" i="182"/>
  <c r="IK6" i="182"/>
  <c r="IJ6" i="182"/>
  <c r="II6" i="182"/>
  <c r="IH6" i="182"/>
  <c r="IG6" i="182"/>
  <c r="IF6" i="182"/>
  <c r="IE6" i="182"/>
  <c r="ID6" i="182"/>
  <c r="IC6" i="182"/>
  <c r="IB6" i="182"/>
  <c r="IA6" i="182"/>
  <c r="HZ6" i="182"/>
  <c r="HY6" i="182"/>
  <c r="HX6" i="182"/>
  <c r="HW6" i="182"/>
  <c r="HV6" i="182"/>
  <c r="HU6" i="182"/>
  <c r="HT6" i="182"/>
  <c r="HS6" i="182"/>
  <c r="HR6" i="182"/>
  <c r="HQ6" i="182"/>
  <c r="HP6" i="182"/>
  <c r="HO6" i="182"/>
  <c r="HN6" i="182"/>
  <c r="HM6" i="182"/>
  <c r="HL6" i="182"/>
  <c r="HK6" i="182"/>
  <c r="HJ6" i="182"/>
  <c r="HI6" i="182"/>
  <c r="HH6" i="182"/>
  <c r="HG6" i="182"/>
  <c r="HF6" i="182"/>
  <c r="HE6" i="182"/>
  <c r="HD6" i="182"/>
  <c r="HC6" i="182"/>
  <c r="HB6" i="182"/>
  <c r="HA6" i="182"/>
  <c r="GZ6" i="182"/>
  <c r="GY6" i="182"/>
  <c r="GX6" i="182"/>
  <c r="GW6" i="182"/>
  <c r="GV6" i="182"/>
  <c r="GU6" i="182"/>
  <c r="GT6" i="182"/>
  <c r="GS6" i="182"/>
  <c r="GR6" i="182"/>
  <c r="GQ6" i="182"/>
  <c r="GP6" i="182"/>
  <c r="GO6" i="182"/>
  <c r="GN6" i="182"/>
  <c r="GM6" i="182"/>
  <c r="GL6" i="182"/>
  <c r="GK6" i="182"/>
  <c r="GJ6" i="182"/>
  <c r="GI6" i="182"/>
  <c r="GH6" i="182"/>
  <c r="GG6" i="182"/>
  <c r="GF6" i="182"/>
  <c r="GE6" i="182"/>
  <c r="GD6" i="182"/>
  <c r="GC6" i="182"/>
  <c r="GB6" i="182"/>
  <c r="GA6" i="182"/>
  <c r="FZ6" i="182"/>
  <c r="FY6" i="182"/>
  <c r="FX6" i="182"/>
  <c r="FW6" i="182"/>
  <c r="FV6" i="182"/>
  <c r="FU6" i="182"/>
  <c r="FT6" i="182"/>
  <c r="FS6" i="182"/>
  <c r="FR6" i="182"/>
  <c r="FQ6" i="182"/>
  <c r="FP6" i="182"/>
  <c r="FO6" i="182"/>
  <c r="FN6" i="182"/>
  <c r="FM6" i="182"/>
  <c r="FL6" i="182"/>
  <c r="FK6" i="182"/>
  <c r="FJ6" i="182"/>
  <c r="FI6" i="182"/>
  <c r="FH6" i="182"/>
  <c r="FG6" i="182"/>
  <c r="FF6" i="182"/>
  <c r="FE6" i="182"/>
  <c r="FD6" i="182"/>
  <c r="FC6" i="182"/>
  <c r="FB6" i="182"/>
  <c r="FA6" i="182"/>
  <c r="EZ6" i="182"/>
  <c r="EY6" i="182"/>
  <c r="EX6" i="182"/>
  <c r="EW6" i="182"/>
  <c r="EV6" i="182"/>
  <c r="EU6" i="182"/>
  <c r="ET6" i="182"/>
  <c r="ES6" i="182"/>
  <c r="ER6" i="182"/>
  <c r="EQ6" i="182"/>
  <c r="EP6" i="182"/>
  <c r="EO6" i="182"/>
  <c r="EN6" i="182"/>
  <c r="EM6" i="182"/>
  <c r="EL6" i="182"/>
  <c r="EK6" i="182"/>
  <c r="EJ6" i="182"/>
  <c r="EI6" i="182"/>
  <c r="EH6" i="182"/>
  <c r="EG6" i="182"/>
  <c r="EF6" i="182"/>
  <c r="EE6" i="182"/>
  <c r="ED6" i="182"/>
  <c r="EC6" i="182"/>
  <c r="EB6" i="182"/>
  <c r="EA6" i="182"/>
  <c r="DZ6" i="182"/>
  <c r="DY6" i="182"/>
  <c r="DX6" i="182"/>
  <c r="DW6" i="182"/>
  <c r="DV6" i="182"/>
  <c r="DU6" i="182"/>
  <c r="DT6" i="182"/>
  <c r="DS6" i="182"/>
  <c r="DR6" i="182"/>
  <c r="DQ6" i="182"/>
  <c r="DP6" i="182"/>
  <c r="DO6" i="182"/>
  <c r="DN6" i="182"/>
  <c r="DM6" i="182"/>
  <c r="DL6" i="182"/>
  <c r="DK6" i="182"/>
  <c r="DJ6" i="182"/>
  <c r="DI6" i="182"/>
  <c r="DH6" i="182"/>
  <c r="DG6" i="182"/>
  <c r="DF6" i="182"/>
  <c r="DE6" i="182"/>
  <c r="DD6" i="182"/>
  <c r="DC6" i="182"/>
  <c r="DB6" i="182"/>
  <c r="DA6" i="182"/>
  <c r="CZ6" i="182"/>
  <c r="CY6" i="182"/>
  <c r="CX6" i="182"/>
  <c r="CW6" i="182"/>
  <c r="CV6" i="182"/>
  <c r="CU6" i="182"/>
  <c r="CT6" i="182"/>
  <c r="CS6" i="182"/>
  <c r="CR6" i="182"/>
  <c r="CQ6" i="182"/>
  <c r="CP6" i="182"/>
  <c r="CO6" i="182"/>
  <c r="CN6" i="182"/>
  <c r="CM6" i="182"/>
  <c r="CL6" i="182"/>
  <c r="CK6" i="182"/>
  <c r="CJ6" i="182"/>
  <c r="CI6" i="182"/>
  <c r="CH6" i="182"/>
  <c r="CG6" i="182"/>
  <c r="CF6" i="182"/>
  <c r="CE6" i="182"/>
  <c r="CD6" i="182"/>
  <c r="CC6" i="182"/>
  <c r="CB6" i="182"/>
  <c r="CA6" i="182"/>
  <c r="BZ6" i="182"/>
  <c r="BY6" i="182"/>
  <c r="BX6" i="182"/>
  <c r="BW6" i="182"/>
  <c r="BV6" i="182"/>
  <c r="BU6" i="182"/>
  <c r="BT6" i="182"/>
  <c r="BS6" i="182"/>
  <c r="BR6" i="182"/>
  <c r="BQ6" i="182"/>
  <c r="BP6" i="182"/>
  <c r="BO6" i="182"/>
  <c r="BN6" i="182"/>
  <c r="BM6" i="182"/>
  <c r="BL6" i="182"/>
  <c r="BK6" i="182"/>
  <c r="BJ6" i="182"/>
  <c r="BI6" i="182"/>
  <c r="BH6" i="182"/>
  <c r="BG6" i="182"/>
  <c r="BF6" i="182"/>
  <c r="BE6" i="182"/>
  <c r="BD6" i="182"/>
  <c r="BC6" i="182"/>
  <c r="BB6" i="182"/>
  <c r="BA6" i="182"/>
  <c r="AZ6" i="182"/>
  <c r="AY6" i="182"/>
  <c r="AX6" i="182"/>
  <c r="AW6" i="182"/>
  <c r="AV6" i="182"/>
  <c r="AU6" i="182"/>
  <c r="AT6" i="182"/>
  <c r="AS6" i="182"/>
  <c r="AR6" i="182"/>
  <c r="AQ6" i="182"/>
  <c r="AP6" i="182"/>
  <c r="AO6" i="182"/>
  <c r="AN6" i="182"/>
  <c r="AM6" i="182"/>
  <c r="AL6" i="182"/>
  <c r="AK6" i="182"/>
  <c r="AJ6" i="182"/>
  <c r="AI6" i="182"/>
  <c r="AH6" i="182"/>
  <c r="AG6" i="182"/>
  <c r="AF6" i="182"/>
  <c r="AE6" i="182"/>
  <c r="AD6" i="182"/>
  <c r="AC6" i="182"/>
  <c r="AB6" i="182"/>
  <c r="AA6" i="182"/>
  <c r="Z6" i="182"/>
  <c r="Y6" i="182"/>
  <c r="X6" i="182"/>
  <c r="W6" i="182"/>
  <c r="V6" i="182"/>
  <c r="U6" i="182"/>
  <c r="T6" i="182"/>
  <c r="S6" i="182"/>
  <c r="R6" i="182"/>
  <c r="Q6" i="182"/>
  <c r="P6" i="182"/>
  <c r="O6" i="182"/>
  <c r="N6" i="182"/>
  <c r="M6" i="182"/>
  <c r="L6" i="182"/>
  <c r="K6" i="182"/>
  <c r="J6" i="182"/>
  <c r="I6" i="182"/>
  <c r="H6" i="182"/>
  <c r="G6" i="182"/>
  <c r="F6" i="182"/>
  <c r="E6" i="182"/>
  <c r="D6" i="182"/>
  <c r="C6" i="182"/>
  <c r="B6" i="182"/>
  <c r="JN4" i="182"/>
  <c r="JM4" i="182"/>
  <c r="JL4" i="182"/>
  <c r="JK4" i="182"/>
  <c r="JJ4" i="182"/>
  <c r="JI4" i="182"/>
  <c r="JH4" i="182"/>
  <c r="JG4" i="182"/>
  <c r="JF4" i="182"/>
  <c r="JE4" i="182"/>
  <c r="JD4" i="182"/>
  <c r="JC4" i="182"/>
  <c r="JB4" i="182"/>
  <c r="JA4" i="182"/>
  <c r="IZ4" i="182"/>
  <c r="IY4" i="182"/>
  <c r="IX4" i="182"/>
  <c r="IW4" i="182"/>
  <c r="IV4" i="182"/>
  <c r="IU4" i="182"/>
  <c r="IT4" i="182"/>
  <c r="IS4" i="182"/>
  <c r="IR4" i="182"/>
  <c r="IQ4" i="182"/>
  <c r="IP4" i="182"/>
  <c r="IO4" i="182"/>
  <c r="IN4" i="182"/>
  <c r="IM4" i="182"/>
  <c r="IL4" i="182"/>
  <c r="IK4" i="182"/>
  <c r="IJ4" i="182"/>
  <c r="II4" i="182"/>
  <c r="IH4" i="182"/>
  <c r="IG4" i="182"/>
  <c r="IF4" i="182"/>
  <c r="IE4" i="182"/>
  <c r="ID4" i="182"/>
  <c r="IC4" i="182"/>
  <c r="IB4" i="182"/>
  <c r="IA4" i="182"/>
  <c r="HZ4" i="182"/>
  <c r="HY4" i="182"/>
  <c r="HX4" i="182"/>
  <c r="HW4" i="182"/>
  <c r="HV4" i="182"/>
  <c r="HU4" i="182"/>
  <c r="HT4" i="182"/>
  <c r="HS4" i="182"/>
  <c r="HR4" i="182"/>
  <c r="HQ4" i="182"/>
  <c r="HP4" i="182"/>
  <c r="HO4" i="182"/>
  <c r="HN4" i="182"/>
  <c r="HM4" i="182"/>
  <c r="HL4" i="182"/>
  <c r="HK4" i="182"/>
  <c r="HJ4" i="182"/>
  <c r="HI4" i="182"/>
  <c r="HH4" i="182"/>
  <c r="HG4" i="182"/>
  <c r="HF4" i="182"/>
  <c r="HE4" i="182"/>
  <c r="HD4" i="182"/>
  <c r="HC4" i="182"/>
  <c r="HB4" i="182"/>
  <c r="HA4" i="182"/>
  <c r="GZ4" i="182"/>
  <c r="GY4" i="182"/>
  <c r="GX4" i="182"/>
  <c r="GW4" i="182"/>
  <c r="GV4" i="182"/>
  <c r="GU4" i="182"/>
  <c r="GT4" i="182"/>
  <c r="GS4" i="182"/>
  <c r="GR4" i="182"/>
  <c r="GQ4" i="182"/>
  <c r="GP4" i="182"/>
  <c r="GO4" i="182"/>
  <c r="GN4" i="182"/>
  <c r="GM4" i="182"/>
  <c r="GL4" i="182"/>
  <c r="GK4" i="182"/>
  <c r="GJ4" i="182"/>
  <c r="GI4" i="182"/>
  <c r="GH4" i="182"/>
  <c r="GG4" i="182"/>
  <c r="GF4" i="182"/>
  <c r="GE4" i="182"/>
  <c r="GD4" i="182"/>
  <c r="GC4" i="182"/>
  <c r="GB4" i="182"/>
  <c r="GA4" i="182"/>
  <c r="FZ4" i="182"/>
  <c r="FY4" i="182"/>
  <c r="FX4" i="182"/>
  <c r="FW4" i="182"/>
  <c r="FV4" i="182"/>
  <c r="FU4" i="182"/>
  <c r="FT4" i="182"/>
  <c r="FS4" i="182"/>
  <c r="FR4" i="182"/>
  <c r="FQ4" i="182"/>
  <c r="FP4" i="182"/>
  <c r="FO4" i="182"/>
  <c r="FN4" i="182"/>
  <c r="FM4" i="182"/>
  <c r="FL4" i="182"/>
  <c r="FK4" i="182"/>
  <c r="FJ4" i="182"/>
  <c r="FI4" i="182"/>
  <c r="FH4" i="182"/>
  <c r="FG4" i="182"/>
  <c r="FF4" i="182"/>
  <c r="FE4" i="182"/>
  <c r="FD4" i="182"/>
  <c r="FC4" i="182"/>
  <c r="FB4" i="182"/>
  <c r="FA4" i="182"/>
  <c r="EZ4" i="182"/>
  <c r="EY4" i="182"/>
  <c r="EX4" i="182"/>
  <c r="EW4" i="182"/>
  <c r="EV4" i="182"/>
  <c r="EU4" i="182"/>
  <c r="ET4" i="182"/>
  <c r="ES4" i="182"/>
  <c r="ER4" i="182"/>
  <c r="EQ4" i="182"/>
  <c r="EP4" i="182"/>
  <c r="EO4" i="182"/>
  <c r="EN4" i="182"/>
  <c r="EM4" i="182"/>
  <c r="EL4" i="182"/>
  <c r="EK4" i="182"/>
  <c r="EJ4" i="182"/>
  <c r="EI4" i="182"/>
  <c r="EH4" i="182"/>
  <c r="EG4" i="182"/>
  <c r="EF4" i="182"/>
  <c r="EE4" i="182"/>
  <c r="ED4" i="182"/>
  <c r="EC4" i="182"/>
  <c r="EB4" i="182"/>
  <c r="EA4" i="182"/>
  <c r="DZ4" i="182"/>
  <c r="DY4" i="182"/>
  <c r="DX4" i="182"/>
  <c r="DW4" i="182"/>
  <c r="DV4" i="182"/>
  <c r="DU4" i="182"/>
  <c r="DT4" i="182"/>
  <c r="DS4" i="182"/>
  <c r="DR4" i="182"/>
  <c r="DQ4" i="182"/>
  <c r="DP4" i="182"/>
  <c r="DO4" i="182"/>
  <c r="DN4" i="182"/>
  <c r="DM4" i="182"/>
  <c r="DL4" i="182"/>
  <c r="DK4" i="182"/>
  <c r="DJ4" i="182"/>
  <c r="DI4" i="182"/>
  <c r="DH4" i="182"/>
  <c r="DG4" i="182"/>
  <c r="DF4" i="182"/>
  <c r="DE4" i="182"/>
  <c r="DD4" i="182"/>
  <c r="DC4" i="182"/>
  <c r="DB4" i="182"/>
  <c r="DA4" i="182"/>
  <c r="CZ4" i="182"/>
  <c r="CY4" i="182"/>
  <c r="CX4" i="182"/>
  <c r="CW4" i="182"/>
  <c r="CV4" i="182"/>
  <c r="CU4" i="182"/>
  <c r="CT4" i="182"/>
  <c r="CS4" i="182"/>
  <c r="CR4" i="182"/>
  <c r="CQ4" i="182"/>
  <c r="CP4" i="182"/>
  <c r="CO4" i="182"/>
  <c r="CN4" i="182"/>
  <c r="CM4" i="182"/>
  <c r="CL4" i="182"/>
  <c r="CK4" i="182"/>
  <c r="CJ4" i="182"/>
  <c r="CI4" i="182"/>
  <c r="CH4" i="182"/>
  <c r="CG4" i="182"/>
  <c r="CF4" i="182"/>
  <c r="CE4" i="182"/>
  <c r="CD4" i="182"/>
  <c r="CC4" i="182"/>
  <c r="CB4" i="182"/>
  <c r="CA4" i="182"/>
  <c r="BZ4" i="182"/>
  <c r="BY4" i="182"/>
  <c r="BX4" i="182"/>
  <c r="BW4" i="182"/>
  <c r="BV4" i="182"/>
  <c r="BU4" i="182"/>
  <c r="BT4" i="182"/>
  <c r="BS4" i="182"/>
  <c r="BR4" i="182"/>
  <c r="BQ4" i="182"/>
  <c r="BP4" i="182"/>
  <c r="BO4" i="182"/>
  <c r="BN4" i="182"/>
  <c r="BM4" i="182"/>
  <c r="BL4" i="182"/>
  <c r="BK4" i="182"/>
  <c r="BJ4" i="182"/>
  <c r="BI4" i="182"/>
  <c r="BH4" i="182"/>
  <c r="BG4" i="182"/>
  <c r="BF4" i="182"/>
  <c r="BE4" i="182"/>
  <c r="BD4" i="182"/>
  <c r="BC4" i="182"/>
  <c r="BB4" i="182"/>
  <c r="BA4" i="182"/>
  <c r="AZ4" i="182"/>
  <c r="AY4" i="182"/>
  <c r="AX4" i="182"/>
  <c r="AW4" i="182"/>
  <c r="AV4" i="182"/>
  <c r="AU4" i="182"/>
  <c r="AT4" i="182"/>
  <c r="AS4" i="182"/>
  <c r="AR4" i="182"/>
  <c r="AQ4" i="182"/>
  <c r="AP4" i="182"/>
  <c r="AO4" i="182"/>
  <c r="AN4" i="182"/>
  <c r="AM4" i="182"/>
  <c r="AL4" i="182"/>
  <c r="AK4" i="182"/>
  <c r="AJ4" i="182"/>
  <c r="AI4" i="182"/>
  <c r="AH4" i="182"/>
  <c r="AG4" i="182"/>
  <c r="AF4" i="182"/>
  <c r="AE4" i="182"/>
  <c r="AD4" i="182"/>
  <c r="AC4" i="182"/>
  <c r="AB4" i="182"/>
  <c r="AA4" i="182"/>
  <c r="Z4" i="182"/>
  <c r="Y4" i="182"/>
  <c r="X4" i="182"/>
  <c r="W4" i="182"/>
  <c r="V4" i="182"/>
  <c r="U4" i="182"/>
  <c r="T4" i="182"/>
  <c r="S4" i="182"/>
  <c r="R4" i="182"/>
  <c r="Q4" i="182"/>
  <c r="P4" i="182"/>
  <c r="O4" i="182"/>
  <c r="N4" i="182"/>
  <c r="M4" i="182"/>
  <c r="L4" i="182"/>
  <c r="K4" i="182"/>
  <c r="J4" i="182"/>
  <c r="I4" i="182"/>
  <c r="H4" i="182"/>
  <c r="G4" i="182"/>
  <c r="F4" i="182"/>
  <c r="E4" i="182"/>
  <c r="D4" i="182"/>
  <c r="C4" i="182"/>
  <c r="B4" i="182"/>
  <c r="HR39" i="219"/>
  <c r="HQ39" i="219"/>
  <c r="HP39" i="219"/>
  <c r="HO39" i="219"/>
  <c r="HN39" i="219"/>
  <c r="HM39" i="219"/>
  <c r="HL39" i="219"/>
  <c r="HK39" i="219"/>
  <c r="HJ39" i="219"/>
  <c r="HI39" i="219"/>
  <c r="HH39" i="219"/>
  <c r="HG39" i="219"/>
  <c r="HF39" i="219"/>
  <c r="HE39" i="219"/>
  <c r="HD39" i="219"/>
  <c r="HC39" i="219"/>
  <c r="HB39" i="219"/>
  <c r="HA39" i="219"/>
  <c r="GZ39" i="219"/>
  <c r="GY39" i="219"/>
  <c r="GX39" i="219"/>
  <c r="GW39" i="219"/>
  <c r="GV39" i="219"/>
  <c r="GU39" i="219"/>
  <c r="GT39" i="219"/>
  <c r="GS39" i="219"/>
  <c r="GR39" i="219"/>
  <c r="GQ39" i="219"/>
  <c r="GP39" i="219"/>
  <c r="GO39" i="219"/>
  <c r="GN39" i="219"/>
  <c r="GM39" i="219"/>
  <c r="GL39" i="219"/>
  <c r="GK39" i="219"/>
  <c r="GJ39" i="219"/>
  <c r="GI39" i="219"/>
  <c r="GH39" i="219"/>
  <c r="GG39" i="219"/>
  <c r="GF39" i="219"/>
  <c r="GE39" i="219"/>
  <c r="GD39" i="219"/>
  <c r="GC39" i="219"/>
  <c r="GB39" i="219"/>
  <c r="GA39" i="219"/>
  <c r="FZ39" i="219"/>
  <c r="FY39" i="219"/>
  <c r="FX39" i="219"/>
  <c r="FW39" i="219"/>
  <c r="FV39" i="219"/>
  <c r="FU39" i="219"/>
  <c r="FT39" i="219"/>
  <c r="FS39" i="219"/>
  <c r="FR39" i="219"/>
  <c r="FQ39" i="219"/>
  <c r="FP39" i="219"/>
  <c r="FO39" i="219"/>
  <c r="FN39" i="219"/>
  <c r="FM39" i="219"/>
  <c r="FL39" i="219"/>
  <c r="FK39" i="219"/>
  <c r="FJ39" i="219"/>
  <c r="FI39" i="219"/>
  <c r="FH39" i="219"/>
  <c r="FG39" i="219"/>
  <c r="FF39" i="219"/>
  <c r="FE39" i="219"/>
  <c r="FD39" i="219"/>
  <c r="FC39" i="219"/>
  <c r="FB39" i="219"/>
  <c r="FA39" i="219"/>
  <c r="EZ39" i="219"/>
  <c r="EY39" i="219"/>
  <c r="EX39" i="219"/>
  <c r="EW39" i="219"/>
  <c r="EV39" i="219"/>
  <c r="EU39" i="219"/>
  <c r="ET39" i="219"/>
  <c r="ES39" i="219"/>
  <c r="ER39" i="219"/>
  <c r="EQ39" i="219"/>
  <c r="EP39" i="219"/>
  <c r="EO39" i="219"/>
  <c r="EN39" i="219"/>
  <c r="EM39" i="219"/>
  <c r="EL39" i="219"/>
  <c r="EK39" i="219"/>
  <c r="EJ39" i="219"/>
  <c r="EI39" i="219"/>
  <c r="EH39" i="219"/>
  <c r="EG39" i="219"/>
  <c r="EF39" i="219"/>
  <c r="EE39" i="219"/>
  <c r="ED39" i="219"/>
  <c r="EC39" i="219"/>
  <c r="EB39" i="219"/>
  <c r="EA39" i="219"/>
  <c r="DZ39" i="219"/>
  <c r="DY39" i="219"/>
  <c r="DX39" i="219"/>
  <c r="DW39" i="219"/>
  <c r="DV39" i="219"/>
  <c r="DU39" i="219"/>
  <c r="DT39" i="219"/>
  <c r="DS39" i="219"/>
  <c r="DR39" i="219"/>
  <c r="DQ39" i="219"/>
  <c r="DP39" i="219"/>
  <c r="DO39" i="219"/>
  <c r="DN39" i="219"/>
  <c r="DM39" i="219"/>
  <c r="DL39" i="219"/>
  <c r="DK39" i="219"/>
  <c r="DJ39" i="219"/>
  <c r="DI39" i="219"/>
  <c r="DH39" i="219"/>
  <c r="DG39" i="219"/>
  <c r="DF39" i="219"/>
  <c r="DE39" i="219"/>
  <c r="DD39" i="219"/>
  <c r="DC39" i="219"/>
  <c r="DB39" i="219"/>
  <c r="DA39" i="219"/>
  <c r="CZ39" i="219"/>
  <c r="CY39" i="219"/>
  <c r="CX39" i="219"/>
  <c r="CW39" i="219"/>
  <c r="CV39" i="219"/>
  <c r="CU39" i="219"/>
  <c r="CT39" i="219"/>
  <c r="CS39" i="219"/>
  <c r="CR39" i="219"/>
  <c r="CQ39" i="219"/>
  <c r="CP39" i="219"/>
  <c r="CO39" i="219"/>
  <c r="CN39" i="219"/>
  <c r="CM39" i="219"/>
  <c r="CL39" i="219"/>
  <c r="CK39" i="219"/>
  <c r="CJ39" i="219"/>
  <c r="CI39" i="219"/>
  <c r="CH39" i="219"/>
  <c r="CG39" i="219"/>
  <c r="CF39" i="219"/>
  <c r="CE39" i="219"/>
  <c r="CD39" i="219"/>
  <c r="CC39" i="219"/>
  <c r="CB39" i="219"/>
  <c r="CA39" i="219"/>
  <c r="BZ39" i="219"/>
  <c r="BY39" i="219"/>
  <c r="BX39" i="219"/>
  <c r="BW39" i="219"/>
  <c r="BV39" i="219"/>
  <c r="BU39" i="219"/>
  <c r="BT39" i="219"/>
  <c r="BS39" i="219"/>
  <c r="BR39" i="219"/>
  <c r="BQ39" i="219"/>
  <c r="BP39" i="219"/>
  <c r="BO39" i="219"/>
  <c r="BN39" i="219"/>
  <c r="BM39" i="219"/>
  <c r="BL39" i="219"/>
  <c r="BK39" i="219"/>
  <c r="BJ39" i="219"/>
  <c r="BI39" i="219"/>
  <c r="BH39" i="219"/>
  <c r="BG39" i="219"/>
  <c r="BF39" i="219"/>
  <c r="BE39" i="219"/>
  <c r="BD39" i="219"/>
  <c r="BC39" i="219"/>
  <c r="BB39" i="219"/>
  <c r="BA39" i="219"/>
  <c r="AZ39" i="219"/>
  <c r="AY39" i="219"/>
  <c r="AX39" i="219"/>
  <c r="AW39" i="219"/>
  <c r="AV39" i="219"/>
  <c r="AU39" i="219"/>
  <c r="AT39" i="219"/>
  <c r="AS39" i="219"/>
  <c r="AR39" i="219"/>
  <c r="AQ39" i="219"/>
  <c r="AP39" i="219"/>
  <c r="AO39" i="219"/>
  <c r="AN39" i="219"/>
  <c r="AM39" i="219"/>
  <c r="AL39" i="219"/>
  <c r="AK39" i="219"/>
  <c r="AJ39" i="219"/>
  <c r="AI39" i="219"/>
  <c r="AH39" i="219"/>
  <c r="AG39" i="219"/>
  <c r="AF39" i="219"/>
  <c r="AE39" i="219"/>
  <c r="AD39" i="219"/>
  <c r="AC39" i="219"/>
  <c r="AB39" i="219"/>
  <c r="AA39" i="219"/>
  <c r="Z39" i="219"/>
  <c r="Y39" i="219"/>
  <c r="X39" i="219"/>
  <c r="W39" i="219"/>
  <c r="V39" i="219"/>
  <c r="U39" i="219"/>
  <c r="T39" i="219"/>
  <c r="S39" i="219"/>
  <c r="R39" i="219"/>
  <c r="Q39" i="219"/>
  <c r="P39" i="219"/>
  <c r="O39" i="219"/>
  <c r="N39" i="219"/>
  <c r="M39" i="219"/>
  <c r="L39" i="219"/>
  <c r="K39" i="219"/>
  <c r="J39" i="219"/>
  <c r="I39" i="219"/>
  <c r="H39" i="219"/>
  <c r="G39" i="219"/>
  <c r="F39" i="219"/>
  <c r="E39" i="219"/>
  <c r="D39" i="219"/>
  <c r="C39" i="219"/>
  <c r="B39" i="219"/>
  <c r="HR37" i="219"/>
  <c r="HQ37" i="219"/>
  <c r="HP37" i="219"/>
  <c r="HO37" i="219"/>
  <c r="HN37" i="219"/>
  <c r="HM37" i="219"/>
  <c r="HL37" i="219"/>
  <c r="HK37" i="219"/>
  <c r="HJ37" i="219"/>
  <c r="HI37" i="219"/>
  <c r="HH37" i="219"/>
  <c r="HG37" i="219"/>
  <c r="HF37" i="219"/>
  <c r="HE37" i="219"/>
  <c r="HD37" i="219"/>
  <c r="HC37" i="219"/>
  <c r="HB37" i="219"/>
  <c r="HA37" i="219"/>
  <c r="GZ37" i="219"/>
  <c r="GY37" i="219"/>
  <c r="GX37" i="219"/>
  <c r="GW37" i="219"/>
  <c r="GV37" i="219"/>
  <c r="GU37" i="219"/>
  <c r="GT37" i="219"/>
  <c r="GS37" i="219"/>
  <c r="GR37" i="219"/>
  <c r="GQ37" i="219"/>
  <c r="GP37" i="219"/>
  <c r="GO37" i="219"/>
  <c r="GN37" i="219"/>
  <c r="GM37" i="219"/>
  <c r="GL37" i="219"/>
  <c r="GK37" i="219"/>
  <c r="GJ37" i="219"/>
  <c r="GI37" i="219"/>
  <c r="GH37" i="219"/>
  <c r="GG37" i="219"/>
  <c r="GF37" i="219"/>
  <c r="GE37" i="219"/>
  <c r="GD37" i="219"/>
  <c r="GC37" i="219"/>
  <c r="GB37" i="219"/>
  <c r="GA37" i="219"/>
  <c r="FZ37" i="219"/>
  <c r="FY37" i="219"/>
  <c r="FX37" i="219"/>
  <c r="FW37" i="219"/>
  <c r="FV37" i="219"/>
  <c r="FU37" i="219"/>
  <c r="FT37" i="219"/>
  <c r="FS37" i="219"/>
  <c r="FR37" i="219"/>
  <c r="FQ37" i="219"/>
  <c r="FP37" i="219"/>
  <c r="FO37" i="219"/>
  <c r="FN37" i="219"/>
  <c r="FM37" i="219"/>
  <c r="FL37" i="219"/>
  <c r="FK37" i="219"/>
  <c r="FJ37" i="219"/>
  <c r="FI37" i="219"/>
  <c r="FH37" i="219"/>
  <c r="FG37" i="219"/>
  <c r="FF37" i="219"/>
  <c r="FE37" i="219"/>
  <c r="FD37" i="219"/>
  <c r="FC37" i="219"/>
  <c r="FB37" i="219"/>
  <c r="FA37" i="219"/>
  <c r="EZ37" i="219"/>
  <c r="EY37" i="219"/>
  <c r="EX37" i="219"/>
  <c r="EW37" i="219"/>
  <c r="EV37" i="219"/>
  <c r="EU37" i="219"/>
  <c r="ET37" i="219"/>
  <c r="ES37" i="219"/>
  <c r="ER37" i="219"/>
  <c r="EQ37" i="219"/>
  <c r="EP37" i="219"/>
  <c r="EO37" i="219"/>
  <c r="EN37" i="219"/>
  <c r="EM37" i="219"/>
  <c r="EL37" i="219"/>
  <c r="EK37" i="219"/>
  <c r="EJ37" i="219"/>
  <c r="EI37" i="219"/>
  <c r="EH37" i="219"/>
  <c r="EG37" i="219"/>
  <c r="EF37" i="219"/>
  <c r="EE37" i="219"/>
  <c r="ED37" i="219"/>
  <c r="EC37" i="219"/>
  <c r="EB37" i="219"/>
  <c r="EA37" i="219"/>
  <c r="DZ37" i="219"/>
  <c r="DY37" i="219"/>
  <c r="DX37" i="219"/>
  <c r="DW37" i="219"/>
  <c r="DV37" i="219"/>
  <c r="DU37" i="219"/>
  <c r="DT37" i="219"/>
  <c r="DS37" i="219"/>
  <c r="DR37" i="219"/>
  <c r="DQ37" i="219"/>
  <c r="DP37" i="219"/>
  <c r="DO37" i="219"/>
  <c r="DN37" i="219"/>
  <c r="DM37" i="219"/>
  <c r="DL37" i="219"/>
  <c r="DK37" i="219"/>
  <c r="DJ37" i="219"/>
  <c r="DI37" i="219"/>
  <c r="DH37" i="219"/>
  <c r="DG37" i="219"/>
  <c r="DF37" i="219"/>
  <c r="DE37" i="219"/>
  <c r="DD37" i="219"/>
  <c r="DC37" i="219"/>
  <c r="DB37" i="219"/>
  <c r="DA37" i="219"/>
  <c r="CZ37" i="219"/>
  <c r="CY37" i="219"/>
  <c r="CX37" i="219"/>
  <c r="CW37" i="219"/>
  <c r="CV37" i="219"/>
  <c r="CU37" i="219"/>
  <c r="CT37" i="219"/>
  <c r="CS37" i="219"/>
  <c r="CR37" i="219"/>
  <c r="CQ37" i="219"/>
  <c r="CP37" i="219"/>
  <c r="CO37" i="219"/>
  <c r="CN37" i="219"/>
  <c r="CM37" i="219"/>
  <c r="CL37" i="219"/>
  <c r="CK37" i="219"/>
  <c r="CJ37" i="219"/>
  <c r="CI37" i="219"/>
  <c r="CH37" i="219"/>
  <c r="CG37" i="219"/>
  <c r="CF37" i="219"/>
  <c r="CE37" i="219"/>
  <c r="CD37" i="219"/>
  <c r="CC37" i="219"/>
  <c r="CB37" i="219"/>
  <c r="CA37" i="219"/>
  <c r="BZ37" i="219"/>
  <c r="BY37" i="219"/>
  <c r="BX37" i="219"/>
  <c r="BW37" i="219"/>
  <c r="BV37" i="219"/>
  <c r="BU37" i="219"/>
  <c r="BT37" i="219"/>
  <c r="BS37" i="219"/>
  <c r="BR37" i="219"/>
  <c r="BQ37" i="219"/>
  <c r="BP37" i="219"/>
  <c r="BO37" i="219"/>
  <c r="BN37" i="219"/>
  <c r="BM37" i="219"/>
  <c r="BL37" i="219"/>
  <c r="BK37" i="219"/>
  <c r="BJ37" i="219"/>
  <c r="BI37" i="219"/>
  <c r="BH37" i="219"/>
  <c r="BG37" i="219"/>
  <c r="BF37" i="219"/>
  <c r="BE37" i="219"/>
  <c r="BD37" i="219"/>
  <c r="BC37" i="219"/>
  <c r="BB37" i="219"/>
  <c r="BA37" i="219"/>
  <c r="AZ37" i="219"/>
  <c r="AY37" i="219"/>
  <c r="AX37" i="219"/>
  <c r="AW37" i="219"/>
  <c r="AV37" i="219"/>
  <c r="AU37" i="219"/>
  <c r="AT37" i="219"/>
  <c r="AS37" i="219"/>
  <c r="AR37" i="219"/>
  <c r="AQ37" i="219"/>
  <c r="AP37" i="219"/>
  <c r="AO37" i="219"/>
  <c r="AN37" i="219"/>
  <c r="AM37" i="219"/>
  <c r="AL37" i="219"/>
  <c r="AK37" i="219"/>
  <c r="AJ37" i="219"/>
  <c r="AI37" i="219"/>
  <c r="AH37" i="219"/>
  <c r="AG37" i="219"/>
  <c r="AF37" i="219"/>
  <c r="AE37" i="219"/>
  <c r="AD37" i="219"/>
  <c r="AC37" i="219"/>
  <c r="AB37" i="219"/>
  <c r="AA37" i="219"/>
  <c r="Z37" i="219"/>
  <c r="Y37" i="219"/>
  <c r="X37" i="219"/>
  <c r="W37" i="219"/>
  <c r="V37" i="219"/>
  <c r="U37" i="219"/>
  <c r="T37" i="219"/>
  <c r="S37" i="219"/>
  <c r="R37" i="219"/>
  <c r="Q37" i="219"/>
  <c r="P37" i="219"/>
  <c r="O37" i="219"/>
  <c r="N37" i="219"/>
  <c r="M37" i="219"/>
  <c r="L37" i="219"/>
  <c r="K37" i="219"/>
  <c r="J37" i="219"/>
  <c r="I37" i="219"/>
  <c r="H37" i="219"/>
  <c r="G37" i="219"/>
  <c r="F37" i="219"/>
  <c r="E37" i="219"/>
  <c r="D37" i="219"/>
  <c r="C37" i="219"/>
  <c r="B37" i="219"/>
  <c r="HR35" i="219"/>
  <c r="HQ35" i="219"/>
  <c r="HP35" i="219"/>
  <c r="HO35" i="219"/>
  <c r="HN35" i="219"/>
  <c r="HM35" i="219"/>
  <c r="HL35" i="219"/>
  <c r="HK35" i="219"/>
  <c r="HJ35" i="219"/>
  <c r="HI35" i="219"/>
  <c r="HH35" i="219"/>
  <c r="HG35" i="219"/>
  <c r="HF35" i="219"/>
  <c r="HE35" i="219"/>
  <c r="HD35" i="219"/>
  <c r="HC35" i="219"/>
  <c r="HB35" i="219"/>
  <c r="HA35" i="219"/>
  <c r="GZ35" i="219"/>
  <c r="GY35" i="219"/>
  <c r="GX35" i="219"/>
  <c r="GW35" i="219"/>
  <c r="GV35" i="219"/>
  <c r="GU35" i="219"/>
  <c r="GT35" i="219"/>
  <c r="GS35" i="219"/>
  <c r="GR35" i="219"/>
  <c r="GQ35" i="219"/>
  <c r="GP35" i="219"/>
  <c r="GO35" i="219"/>
  <c r="GN35" i="219"/>
  <c r="GM35" i="219"/>
  <c r="GL35" i="219"/>
  <c r="GK35" i="219"/>
  <c r="GJ35" i="219"/>
  <c r="GI35" i="219"/>
  <c r="GH35" i="219"/>
  <c r="GG35" i="219"/>
  <c r="GF35" i="219"/>
  <c r="GE35" i="219"/>
  <c r="GD35" i="219"/>
  <c r="GC35" i="219"/>
  <c r="GB35" i="219"/>
  <c r="GA35" i="219"/>
  <c r="FZ35" i="219"/>
  <c r="FY35" i="219"/>
  <c r="FX35" i="219"/>
  <c r="FW35" i="219"/>
  <c r="FV35" i="219"/>
  <c r="FU35" i="219"/>
  <c r="FT35" i="219"/>
  <c r="FS35" i="219"/>
  <c r="FR35" i="219"/>
  <c r="FQ35" i="219"/>
  <c r="FP35" i="219"/>
  <c r="FO35" i="219"/>
  <c r="FN35" i="219"/>
  <c r="FM35" i="219"/>
  <c r="FL35" i="219"/>
  <c r="FK35" i="219"/>
  <c r="FJ35" i="219"/>
  <c r="FI35" i="219"/>
  <c r="FH35" i="219"/>
  <c r="FG35" i="219"/>
  <c r="FF35" i="219"/>
  <c r="FE35" i="219"/>
  <c r="FD35" i="219"/>
  <c r="FC35" i="219"/>
  <c r="FB35" i="219"/>
  <c r="FA35" i="219"/>
  <c r="EZ35" i="219"/>
  <c r="EY35" i="219"/>
  <c r="EX35" i="219"/>
  <c r="EW35" i="219"/>
  <c r="EV35" i="219"/>
  <c r="EU35" i="219"/>
  <c r="ET35" i="219"/>
  <c r="ES35" i="219"/>
  <c r="ER35" i="219"/>
  <c r="EQ35" i="219"/>
  <c r="EP35" i="219"/>
  <c r="EO35" i="219"/>
  <c r="EN35" i="219"/>
  <c r="EM35" i="219"/>
  <c r="EL35" i="219"/>
  <c r="EK35" i="219"/>
  <c r="EJ35" i="219"/>
  <c r="EI35" i="219"/>
  <c r="EH35" i="219"/>
  <c r="EG35" i="219"/>
  <c r="EF35" i="219"/>
  <c r="EE35" i="219"/>
  <c r="ED35" i="219"/>
  <c r="EC35" i="219"/>
  <c r="EB35" i="219"/>
  <c r="EA35" i="219"/>
  <c r="DZ35" i="219"/>
  <c r="DY35" i="219"/>
  <c r="DX35" i="219"/>
  <c r="DW35" i="219"/>
  <c r="DV35" i="219"/>
  <c r="DU35" i="219"/>
  <c r="DT35" i="219"/>
  <c r="DS35" i="219"/>
  <c r="DR35" i="219"/>
  <c r="DQ35" i="219"/>
  <c r="DP35" i="219"/>
  <c r="DO35" i="219"/>
  <c r="DN35" i="219"/>
  <c r="DM35" i="219"/>
  <c r="DL35" i="219"/>
  <c r="DK35" i="219"/>
  <c r="DJ35" i="219"/>
  <c r="DI35" i="219"/>
  <c r="DH35" i="219"/>
  <c r="DG35" i="219"/>
  <c r="DF35" i="219"/>
  <c r="DE35" i="219"/>
  <c r="DD35" i="219"/>
  <c r="DC35" i="219"/>
  <c r="DB35" i="219"/>
  <c r="DA35" i="219"/>
  <c r="CZ35" i="219"/>
  <c r="CY35" i="219"/>
  <c r="CX35" i="219"/>
  <c r="CW35" i="219"/>
  <c r="CV35" i="219"/>
  <c r="CU35" i="219"/>
  <c r="CT35" i="219"/>
  <c r="CS35" i="219"/>
  <c r="CR35" i="219"/>
  <c r="CQ35" i="219"/>
  <c r="CP35" i="219"/>
  <c r="CO35" i="219"/>
  <c r="CN35" i="219"/>
  <c r="CM35" i="219"/>
  <c r="CL35" i="219"/>
  <c r="CK35" i="219"/>
  <c r="CJ35" i="219"/>
  <c r="CI35" i="219"/>
  <c r="CH35" i="219"/>
  <c r="CG35" i="219"/>
  <c r="CF35" i="219"/>
  <c r="CE35" i="219"/>
  <c r="CD35" i="219"/>
  <c r="CC35" i="219"/>
  <c r="CB35" i="219"/>
  <c r="CA35" i="219"/>
  <c r="BZ35" i="219"/>
  <c r="BY35" i="219"/>
  <c r="BX35" i="219"/>
  <c r="BW35" i="219"/>
  <c r="BV35" i="219"/>
  <c r="BU35" i="219"/>
  <c r="BT35" i="219"/>
  <c r="BS35" i="219"/>
  <c r="BR35" i="219"/>
  <c r="BQ35" i="219"/>
  <c r="BP35" i="219"/>
  <c r="BO35" i="219"/>
  <c r="BN35" i="219"/>
  <c r="BM35" i="219"/>
  <c r="BL35" i="219"/>
  <c r="BK35" i="219"/>
  <c r="BJ35" i="219"/>
  <c r="BI35" i="219"/>
  <c r="BH35" i="219"/>
  <c r="BG35" i="219"/>
  <c r="BF35" i="219"/>
  <c r="BE35" i="219"/>
  <c r="BD35" i="219"/>
  <c r="BC35" i="219"/>
  <c r="BB35" i="219"/>
  <c r="BA35" i="219"/>
  <c r="AZ35" i="219"/>
  <c r="AY35" i="219"/>
  <c r="AX35" i="219"/>
  <c r="AW35" i="219"/>
  <c r="AV35" i="219"/>
  <c r="AU35" i="219"/>
  <c r="AT35" i="219"/>
  <c r="AS35" i="219"/>
  <c r="AR35" i="219"/>
  <c r="AQ35" i="219"/>
  <c r="AP35" i="219"/>
  <c r="AO35" i="219"/>
  <c r="AN35" i="219"/>
  <c r="AM35" i="219"/>
  <c r="AL35" i="219"/>
  <c r="AK35" i="219"/>
  <c r="AJ35" i="219"/>
  <c r="AI35" i="219"/>
  <c r="AH35" i="219"/>
  <c r="AG35" i="219"/>
  <c r="AF35" i="219"/>
  <c r="AE35" i="219"/>
  <c r="AD35" i="219"/>
  <c r="AC35" i="219"/>
  <c r="AB35" i="219"/>
  <c r="AA35" i="219"/>
  <c r="Z35" i="219"/>
  <c r="Y35" i="219"/>
  <c r="X35" i="219"/>
  <c r="W35" i="219"/>
  <c r="V35" i="219"/>
  <c r="U35" i="219"/>
  <c r="T35" i="219"/>
  <c r="S35" i="219"/>
  <c r="R35" i="219"/>
  <c r="Q35" i="219"/>
  <c r="P35" i="219"/>
  <c r="O35" i="219"/>
  <c r="N35" i="219"/>
  <c r="M35" i="219"/>
  <c r="L35" i="219"/>
  <c r="K35" i="219"/>
  <c r="J35" i="219"/>
  <c r="I35" i="219"/>
  <c r="H35" i="219"/>
  <c r="G35" i="219"/>
  <c r="F35" i="219"/>
  <c r="E35" i="219"/>
  <c r="D35" i="219"/>
  <c r="C35" i="219"/>
  <c r="B35" i="219"/>
  <c r="HR34" i="219"/>
  <c r="HQ34" i="219"/>
  <c r="HP34" i="219"/>
  <c r="HO34" i="219"/>
  <c r="HN34" i="219"/>
  <c r="HM34" i="219"/>
  <c r="HL34" i="219"/>
  <c r="HK34" i="219"/>
  <c r="HJ34" i="219"/>
  <c r="HI34" i="219"/>
  <c r="HH34" i="219"/>
  <c r="HG34" i="219"/>
  <c r="HF34" i="219"/>
  <c r="HE34" i="219"/>
  <c r="HD34" i="219"/>
  <c r="HC34" i="219"/>
  <c r="HB34" i="219"/>
  <c r="HA34" i="219"/>
  <c r="GZ34" i="219"/>
  <c r="GY34" i="219"/>
  <c r="GX34" i="219"/>
  <c r="GW34" i="219"/>
  <c r="GV34" i="219"/>
  <c r="GU34" i="219"/>
  <c r="GT34" i="219"/>
  <c r="GS34" i="219"/>
  <c r="GR34" i="219"/>
  <c r="GQ34" i="219"/>
  <c r="GP34" i="219"/>
  <c r="GO34" i="219"/>
  <c r="GN34" i="219"/>
  <c r="GM34" i="219"/>
  <c r="GL34" i="219"/>
  <c r="GK34" i="219"/>
  <c r="GJ34" i="219"/>
  <c r="GI34" i="219"/>
  <c r="GH34" i="219"/>
  <c r="GG34" i="219"/>
  <c r="GF34" i="219"/>
  <c r="GE34" i="219"/>
  <c r="GD34" i="219"/>
  <c r="GC34" i="219"/>
  <c r="GB34" i="219"/>
  <c r="GA34" i="219"/>
  <c r="FZ34" i="219"/>
  <c r="FY34" i="219"/>
  <c r="FX34" i="219"/>
  <c r="FW34" i="219"/>
  <c r="FV34" i="219"/>
  <c r="FU34" i="219"/>
  <c r="FT34" i="219"/>
  <c r="FS34" i="219"/>
  <c r="FR34" i="219"/>
  <c r="FQ34" i="219"/>
  <c r="FP34" i="219"/>
  <c r="FO34" i="219"/>
  <c r="FN34" i="219"/>
  <c r="FM34" i="219"/>
  <c r="FL34" i="219"/>
  <c r="FK34" i="219"/>
  <c r="FJ34" i="219"/>
  <c r="FI34" i="219"/>
  <c r="FH34" i="219"/>
  <c r="FG34" i="219"/>
  <c r="FF34" i="219"/>
  <c r="FE34" i="219"/>
  <c r="FD34" i="219"/>
  <c r="FC34" i="219"/>
  <c r="FB34" i="219"/>
  <c r="FA34" i="219"/>
  <c r="EZ34" i="219"/>
  <c r="EY34" i="219"/>
  <c r="EX34" i="219"/>
  <c r="EW34" i="219"/>
  <c r="EV34" i="219"/>
  <c r="EU34" i="219"/>
  <c r="ET34" i="219"/>
  <c r="ES34" i="219"/>
  <c r="ER34" i="219"/>
  <c r="EQ34" i="219"/>
  <c r="EP34" i="219"/>
  <c r="EO34" i="219"/>
  <c r="EN34" i="219"/>
  <c r="EM34" i="219"/>
  <c r="EL34" i="219"/>
  <c r="EK34" i="219"/>
  <c r="EJ34" i="219"/>
  <c r="EI34" i="219"/>
  <c r="EH34" i="219"/>
  <c r="EG34" i="219"/>
  <c r="EF34" i="219"/>
  <c r="EE34" i="219"/>
  <c r="ED34" i="219"/>
  <c r="EC34" i="219"/>
  <c r="EB34" i="219"/>
  <c r="EA34" i="219"/>
  <c r="DZ34" i="219"/>
  <c r="DY34" i="219"/>
  <c r="DX34" i="219"/>
  <c r="DW34" i="219"/>
  <c r="DV34" i="219"/>
  <c r="DU34" i="219"/>
  <c r="DT34" i="219"/>
  <c r="DS34" i="219"/>
  <c r="DR34" i="219"/>
  <c r="DQ34" i="219"/>
  <c r="DP34" i="219"/>
  <c r="DO34" i="219"/>
  <c r="DN34" i="219"/>
  <c r="DM34" i="219"/>
  <c r="DL34" i="219"/>
  <c r="DK34" i="219"/>
  <c r="DJ34" i="219"/>
  <c r="DI34" i="219"/>
  <c r="DH34" i="219"/>
  <c r="DG34" i="219"/>
  <c r="DF34" i="219"/>
  <c r="DE34" i="219"/>
  <c r="DD34" i="219"/>
  <c r="DC34" i="219"/>
  <c r="DB34" i="219"/>
  <c r="DA34" i="219"/>
  <c r="CZ34" i="219"/>
  <c r="CY34" i="219"/>
  <c r="CX34" i="219"/>
  <c r="CW34" i="219"/>
  <c r="CV34" i="219"/>
  <c r="CU34" i="219"/>
  <c r="CT34" i="219"/>
  <c r="CS34" i="219"/>
  <c r="CR34" i="219"/>
  <c r="CQ34" i="219"/>
  <c r="CP34" i="219"/>
  <c r="CO34" i="219"/>
  <c r="CN34" i="219"/>
  <c r="CM34" i="219"/>
  <c r="CL34" i="219"/>
  <c r="CK34" i="219"/>
  <c r="CJ34" i="219"/>
  <c r="CI34" i="219"/>
  <c r="CH34" i="219"/>
  <c r="CG34" i="219"/>
  <c r="CF34" i="219"/>
  <c r="CE34" i="219"/>
  <c r="CD34" i="219"/>
  <c r="CC34" i="219"/>
  <c r="CB34" i="219"/>
  <c r="CA34" i="219"/>
  <c r="BZ34" i="219"/>
  <c r="BY34" i="219"/>
  <c r="BX34" i="219"/>
  <c r="BW34" i="219"/>
  <c r="BV34" i="219"/>
  <c r="BU34" i="219"/>
  <c r="BT34" i="219"/>
  <c r="BS34" i="219"/>
  <c r="BR34" i="219"/>
  <c r="BQ34" i="219"/>
  <c r="BP34" i="219"/>
  <c r="BO34" i="219"/>
  <c r="BN34" i="219"/>
  <c r="BM34" i="219"/>
  <c r="BL34" i="219"/>
  <c r="BK34" i="219"/>
  <c r="BJ34" i="219"/>
  <c r="BI34" i="219"/>
  <c r="BH34" i="219"/>
  <c r="BG34" i="219"/>
  <c r="BF34" i="219"/>
  <c r="BE34" i="219"/>
  <c r="BD34" i="219"/>
  <c r="BC34" i="219"/>
  <c r="BB34" i="219"/>
  <c r="BA34" i="219"/>
  <c r="AZ34" i="219"/>
  <c r="AY34" i="219"/>
  <c r="AX34" i="219"/>
  <c r="AW34" i="219"/>
  <c r="AV34" i="219"/>
  <c r="AU34" i="219"/>
  <c r="AT34" i="219"/>
  <c r="AS34" i="219"/>
  <c r="AR34" i="219"/>
  <c r="AQ34" i="219"/>
  <c r="AP34" i="219"/>
  <c r="AO34" i="219"/>
  <c r="AN34" i="219"/>
  <c r="AM34" i="219"/>
  <c r="AL34" i="219"/>
  <c r="AK34" i="219"/>
  <c r="AJ34" i="219"/>
  <c r="AI34" i="219"/>
  <c r="AH34" i="219"/>
  <c r="AG34" i="219"/>
  <c r="AF34" i="219"/>
  <c r="AE34" i="219"/>
  <c r="AD34" i="219"/>
  <c r="AC34" i="219"/>
  <c r="AB34" i="219"/>
  <c r="AA34" i="219"/>
  <c r="Z34" i="219"/>
  <c r="Y34" i="219"/>
  <c r="X34" i="219"/>
  <c r="W34" i="219"/>
  <c r="V34" i="219"/>
  <c r="U34" i="219"/>
  <c r="T34" i="219"/>
  <c r="S34" i="219"/>
  <c r="R34" i="219"/>
  <c r="Q34" i="219"/>
  <c r="P34" i="219"/>
  <c r="O34" i="219"/>
  <c r="N34" i="219"/>
  <c r="M34" i="219"/>
  <c r="L34" i="219"/>
  <c r="K34" i="219"/>
  <c r="J34" i="219"/>
  <c r="I34" i="219"/>
  <c r="H34" i="219"/>
  <c r="G34" i="219"/>
  <c r="F34" i="219"/>
  <c r="E34" i="219"/>
  <c r="D34" i="219"/>
  <c r="C34" i="219"/>
  <c r="B34" i="219"/>
  <c r="HR32" i="219"/>
  <c r="HQ32" i="219"/>
  <c r="HP32" i="219"/>
  <c r="HO32" i="219"/>
  <c r="HN32" i="219"/>
  <c r="HM32" i="219"/>
  <c r="HL32" i="219"/>
  <c r="HK32" i="219"/>
  <c r="HJ32" i="219"/>
  <c r="HI32" i="219"/>
  <c r="HH32" i="219"/>
  <c r="HG32" i="219"/>
  <c r="HF32" i="219"/>
  <c r="HE32" i="219"/>
  <c r="HD32" i="219"/>
  <c r="HC32" i="219"/>
  <c r="HB32" i="219"/>
  <c r="HA32" i="219"/>
  <c r="GZ32" i="219"/>
  <c r="GY32" i="219"/>
  <c r="GX32" i="219"/>
  <c r="GW32" i="219"/>
  <c r="GV32" i="219"/>
  <c r="GU32" i="219"/>
  <c r="GT32" i="219"/>
  <c r="GS32" i="219"/>
  <c r="GR32" i="219"/>
  <c r="GQ32" i="219"/>
  <c r="GP32" i="219"/>
  <c r="GO32" i="219"/>
  <c r="GN32" i="219"/>
  <c r="GM32" i="219"/>
  <c r="GL32" i="219"/>
  <c r="GK32" i="219"/>
  <c r="GJ32" i="219"/>
  <c r="GI32" i="219"/>
  <c r="GH32" i="219"/>
  <c r="GG32" i="219"/>
  <c r="GF32" i="219"/>
  <c r="GE32" i="219"/>
  <c r="GD32" i="219"/>
  <c r="GC32" i="219"/>
  <c r="GB32" i="219"/>
  <c r="GA32" i="219"/>
  <c r="FZ32" i="219"/>
  <c r="FY32" i="219"/>
  <c r="FX32" i="219"/>
  <c r="FW32" i="219"/>
  <c r="FV32" i="219"/>
  <c r="FU32" i="219"/>
  <c r="FT32" i="219"/>
  <c r="FS32" i="219"/>
  <c r="FR32" i="219"/>
  <c r="FQ32" i="219"/>
  <c r="FP32" i="219"/>
  <c r="FO32" i="219"/>
  <c r="FN32" i="219"/>
  <c r="FM32" i="219"/>
  <c r="FL32" i="219"/>
  <c r="FK32" i="219"/>
  <c r="FJ32" i="219"/>
  <c r="FI32" i="219"/>
  <c r="FH32" i="219"/>
  <c r="FG32" i="219"/>
  <c r="FF32" i="219"/>
  <c r="FE32" i="219"/>
  <c r="FD32" i="219"/>
  <c r="FC32" i="219"/>
  <c r="FB32" i="219"/>
  <c r="FA32" i="219"/>
  <c r="EZ32" i="219"/>
  <c r="EY32" i="219"/>
  <c r="EX32" i="219"/>
  <c r="EW32" i="219"/>
  <c r="EV32" i="219"/>
  <c r="EU32" i="219"/>
  <c r="ET32" i="219"/>
  <c r="ES32" i="219"/>
  <c r="ER32" i="219"/>
  <c r="EQ32" i="219"/>
  <c r="EP32" i="219"/>
  <c r="EO32" i="219"/>
  <c r="EN32" i="219"/>
  <c r="EM32" i="219"/>
  <c r="EL32" i="219"/>
  <c r="EK32" i="219"/>
  <c r="EJ32" i="219"/>
  <c r="EI32" i="219"/>
  <c r="EH32" i="219"/>
  <c r="EG32" i="219"/>
  <c r="EF32" i="219"/>
  <c r="EE32" i="219"/>
  <c r="ED32" i="219"/>
  <c r="EC32" i="219"/>
  <c r="EB32" i="219"/>
  <c r="EA32" i="219"/>
  <c r="DZ32" i="219"/>
  <c r="DY32" i="219"/>
  <c r="DX32" i="219"/>
  <c r="DW32" i="219"/>
  <c r="DV32" i="219"/>
  <c r="DU32" i="219"/>
  <c r="DT32" i="219"/>
  <c r="DS32" i="219"/>
  <c r="DR32" i="219"/>
  <c r="DQ32" i="219"/>
  <c r="DP32" i="219"/>
  <c r="DO32" i="219"/>
  <c r="DN32" i="219"/>
  <c r="DM32" i="219"/>
  <c r="DL32" i="219"/>
  <c r="DK32" i="219"/>
  <c r="DJ32" i="219"/>
  <c r="DI32" i="219"/>
  <c r="DH32" i="219"/>
  <c r="DG32" i="219"/>
  <c r="DF32" i="219"/>
  <c r="DE32" i="219"/>
  <c r="DD32" i="219"/>
  <c r="DC32" i="219"/>
  <c r="DB32" i="219"/>
  <c r="DA32" i="219"/>
  <c r="CZ32" i="219"/>
  <c r="CY32" i="219"/>
  <c r="CX32" i="219"/>
  <c r="CW32" i="219"/>
  <c r="CV32" i="219"/>
  <c r="CU32" i="219"/>
  <c r="CT32" i="219"/>
  <c r="CS32" i="219"/>
  <c r="CR32" i="219"/>
  <c r="CQ32" i="219"/>
  <c r="CP32" i="219"/>
  <c r="CO32" i="219"/>
  <c r="CN32" i="219"/>
  <c r="CM32" i="219"/>
  <c r="CL32" i="219"/>
  <c r="CK32" i="219"/>
  <c r="CJ32" i="219"/>
  <c r="CI32" i="219"/>
  <c r="CH32" i="219"/>
  <c r="CG32" i="219"/>
  <c r="CF32" i="219"/>
  <c r="CE32" i="219"/>
  <c r="CD32" i="219"/>
  <c r="CC32" i="219"/>
  <c r="CB32" i="219"/>
  <c r="CA32" i="219"/>
  <c r="BZ32" i="219"/>
  <c r="BY32" i="219"/>
  <c r="BX32" i="219"/>
  <c r="BW32" i="219"/>
  <c r="BV32" i="219"/>
  <c r="BU32" i="219"/>
  <c r="BT32" i="219"/>
  <c r="BS32" i="219"/>
  <c r="BR32" i="219"/>
  <c r="BQ32" i="219"/>
  <c r="BP32" i="219"/>
  <c r="BO32" i="219"/>
  <c r="BN32" i="219"/>
  <c r="BM32" i="219"/>
  <c r="BL32" i="219"/>
  <c r="BK32" i="219"/>
  <c r="BJ32" i="219"/>
  <c r="BI32" i="219"/>
  <c r="BH32" i="219"/>
  <c r="BG32" i="219"/>
  <c r="BF32" i="219"/>
  <c r="BE32" i="219"/>
  <c r="BD32" i="219"/>
  <c r="BC32" i="219"/>
  <c r="BB32" i="219"/>
  <c r="BA32" i="219"/>
  <c r="AZ32" i="219"/>
  <c r="AY32" i="219"/>
  <c r="AX32" i="219"/>
  <c r="AW32" i="219"/>
  <c r="AV32" i="219"/>
  <c r="AU32" i="219"/>
  <c r="AT32" i="219"/>
  <c r="AS32" i="219"/>
  <c r="AR32" i="219"/>
  <c r="AQ32" i="219"/>
  <c r="AP32" i="219"/>
  <c r="AO32" i="219"/>
  <c r="AN32" i="219"/>
  <c r="AM32" i="219"/>
  <c r="AL32" i="219"/>
  <c r="AK32" i="219"/>
  <c r="AJ32" i="219"/>
  <c r="AI32" i="219"/>
  <c r="AH32" i="219"/>
  <c r="AG32" i="219"/>
  <c r="AF32" i="219"/>
  <c r="AE32" i="219"/>
  <c r="AD32" i="219"/>
  <c r="AC32" i="219"/>
  <c r="AB32" i="219"/>
  <c r="AA32" i="219"/>
  <c r="Z32" i="219"/>
  <c r="Y32" i="219"/>
  <c r="X32" i="219"/>
  <c r="W32" i="219"/>
  <c r="V32" i="219"/>
  <c r="U32" i="219"/>
  <c r="T32" i="219"/>
  <c r="S32" i="219"/>
  <c r="R32" i="219"/>
  <c r="Q32" i="219"/>
  <c r="P32" i="219"/>
  <c r="O32" i="219"/>
  <c r="N32" i="219"/>
  <c r="M32" i="219"/>
  <c r="L32" i="219"/>
  <c r="K32" i="219"/>
  <c r="J32" i="219"/>
  <c r="I32" i="219"/>
  <c r="H32" i="219"/>
  <c r="G32" i="219"/>
  <c r="F32" i="219"/>
  <c r="E32" i="219"/>
  <c r="D32" i="219"/>
  <c r="C32" i="219"/>
  <c r="B32" i="219"/>
  <c r="HR31" i="219"/>
  <c r="HQ31" i="219"/>
  <c r="HP31" i="219"/>
  <c r="HO31" i="219"/>
  <c r="HN31" i="219"/>
  <c r="HM31" i="219"/>
  <c r="HL31" i="219"/>
  <c r="HK31" i="219"/>
  <c r="HJ31" i="219"/>
  <c r="HI31" i="219"/>
  <c r="HH31" i="219"/>
  <c r="HG31" i="219"/>
  <c r="HF31" i="219"/>
  <c r="HE31" i="219"/>
  <c r="HD31" i="219"/>
  <c r="HC31" i="219"/>
  <c r="HB31" i="219"/>
  <c r="HA31" i="219"/>
  <c r="GZ31" i="219"/>
  <c r="GY31" i="219"/>
  <c r="GX31" i="219"/>
  <c r="GW31" i="219"/>
  <c r="GV31" i="219"/>
  <c r="GU31" i="219"/>
  <c r="GT31" i="219"/>
  <c r="GS31" i="219"/>
  <c r="GR31" i="219"/>
  <c r="GQ31" i="219"/>
  <c r="GP31" i="219"/>
  <c r="GO31" i="219"/>
  <c r="GN31" i="219"/>
  <c r="GM31" i="219"/>
  <c r="GL31" i="219"/>
  <c r="GK31" i="219"/>
  <c r="GJ31" i="219"/>
  <c r="GI31" i="219"/>
  <c r="GH31" i="219"/>
  <c r="GG31" i="219"/>
  <c r="GF31" i="219"/>
  <c r="GE31" i="219"/>
  <c r="GD31" i="219"/>
  <c r="GC31" i="219"/>
  <c r="GB31" i="219"/>
  <c r="GA31" i="219"/>
  <c r="FZ31" i="219"/>
  <c r="FY31" i="219"/>
  <c r="FX31" i="219"/>
  <c r="FW31" i="219"/>
  <c r="FV31" i="219"/>
  <c r="FU31" i="219"/>
  <c r="FT31" i="219"/>
  <c r="FS31" i="219"/>
  <c r="FR31" i="219"/>
  <c r="FQ31" i="219"/>
  <c r="FP31" i="219"/>
  <c r="FO31" i="219"/>
  <c r="FN31" i="219"/>
  <c r="FM31" i="219"/>
  <c r="FL31" i="219"/>
  <c r="FK31" i="219"/>
  <c r="FJ31" i="219"/>
  <c r="FI31" i="219"/>
  <c r="FH31" i="219"/>
  <c r="FG31" i="219"/>
  <c r="FF31" i="219"/>
  <c r="FE31" i="219"/>
  <c r="FD31" i="219"/>
  <c r="FC31" i="219"/>
  <c r="FB31" i="219"/>
  <c r="FA31" i="219"/>
  <c r="EZ31" i="219"/>
  <c r="EY31" i="219"/>
  <c r="EX31" i="219"/>
  <c r="EW31" i="219"/>
  <c r="EV31" i="219"/>
  <c r="EU31" i="219"/>
  <c r="ET31" i="219"/>
  <c r="ES31" i="219"/>
  <c r="ER31" i="219"/>
  <c r="EQ31" i="219"/>
  <c r="EP31" i="219"/>
  <c r="EO31" i="219"/>
  <c r="EN31" i="219"/>
  <c r="EM31" i="219"/>
  <c r="EL31" i="219"/>
  <c r="EK31" i="219"/>
  <c r="EJ31" i="219"/>
  <c r="EI31" i="219"/>
  <c r="EH31" i="219"/>
  <c r="EG31" i="219"/>
  <c r="EF31" i="219"/>
  <c r="EE31" i="219"/>
  <c r="ED31" i="219"/>
  <c r="EC31" i="219"/>
  <c r="EB31" i="219"/>
  <c r="EA31" i="219"/>
  <c r="DZ31" i="219"/>
  <c r="DY31" i="219"/>
  <c r="DX31" i="219"/>
  <c r="DW31" i="219"/>
  <c r="DV31" i="219"/>
  <c r="DU31" i="219"/>
  <c r="DT31" i="219"/>
  <c r="DS31" i="219"/>
  <c r="DR31" i="219"/>
  <c r="DQ31" i="219"/>
  <c r="DP31" i="219"/>
  <c r="DO31" i="219"/>
  <c r="DN31" i="219"/>
  <c r="DM31" i="219"/>
  <c r="DL31" i="219"/>
  <c r="DK31" i="219"/>
  <c r="DJ31" i="219"/>
  <c r="DI31" i="219"/>
  <c r="DH31" i="219"/>
  <c r="DG31" i="219"/>
  <c r="DF31" i="219"/>
  <c r="DE31" i="219"/>
  <c r="DD31" i="219"/>
  <c r="DC31" i="219"/>
  <c r="DB31" i="219"/>
  <c r="DA31" i="219"/>
  <c r="CZ31" i="219"/>
  <c r="CY31" i="219"/>
  <c r="CX31" i="219"/>
  <c r="CW31" i="219"/>
  <c r="CV31" i="219"/>
  <c r="CU31" i="219"/>
  <c r="CT31" i="219"/>
  <c r="CS31" i="219"/>
  <c r="CR31" i="219"/>
  <c r="CQ31" i="219"/>
  <c r="CP31" i="219"/>
  <c r="CO31" i="219"/>
  <c r="CN31" i="219"/>
  <c r="CM31" i="219"/>
  <c r="CL31" i="219"/>
  <c r="CK31" i="219"/>
  <c r="CJ31" i="219"/>
  <c r="CI31" i="219"/>
  <c r="CH31" i="219"/>
  <c r="CG31" i="219"/>
  <c r="CF31" i="219"/>
  <c r="CE31" i="219"/>
  <c r="CD31" i="219"/>
  <c r="CC31" i="219"/>
  <c r="CB31" i="219"/>
  <c r="CA31" i="219"/>
  <c r="BZ31" i="219"/>
  <c r="BY31" i="219"/>
  <c r="BX31" i="219"/>
  <c r="BW31" i="219"/>
  <c r="BV31" i="219"/>
  <c r="BU31" i="219"/>
  <c r="BT31" i="219"/>
  <c r="BS31" i="219"/>
  <c r="BR31" i="219"/>
  <c r="BQ31" i="219"/>
  <c r="BP31" i="219"/>
  <c r="BO31" i="219"/>
  <c r="BN31" i="219"/>
  <c r="BM31" i="219"/>
  <c r="BL31" i="219"/>
  <c r="BK31" i="219"/>
  <c r="BJ31" i="219"/>
  <c r="BI31" i="219"/>
  <c r="BH31" i="219"/>
  <c r="BG31" i="219"/>
  <c r="BF31" i="219"/>
  <c r="BE31" i="219"/>
  <c r="BD31" i="219"/>
  <c r="BC31" i="219"/>
  <c r="BB31" i="219"/>
  <c r="BA31" i="219"/>
  <c r="AZ31" i="219"/>
  <c r="AY31" i="219"/>
  <c r="AX31" i="219"/>
  <c r="AW31" i="219"/>
  <c r="AV31" i="219"/>
  <c r="AU31" i="219"/>
  <c r="AT31" i="219"/>
  <c r="AS31" i="219"/>
  <c r="AR31" i="219"/>
  <c r="AQ31" i="219"/>
  <c r="AP31" i="219"/>
  <c r="AO31" i="219"/>
  <c r="AN31" i="219"/>
  <c r="AM31" i="219"/>
  <c r="AL31" i="219"/>
  <c r="AK31" i="219"/>
  <c r="AJ31" i="219"/>
  <c r="AI31" i="219"/>
  <c r="AH31" i="219"/>
  <c r="AG31" i="219"/>
  <c r="AF31" i="219"/>
  <c r="AE31" i="219"/>
  <c r="AD31" i="219"/>
  <c r="AC31" i="219"/>
  <c r="AB31" i="219"/>
  <c r="AA31" i="219"/>
  <c r="Z31" i="219"/>
  <c r="Y31" i="219"/>
  <c r="X31" i="219"/>
  <c r="W31" i="219"/>
  <c r="V31" i="219"/>
  <c r="U31" i="219"/>
  <c r="T31" i="219"/>
  <c r="S31" i="219"/>
  <c r="R31" i="219"/>
  <c r="Q31" i="219"/>
  <c r="P31" i="219"/>
  <c r="O31" i="219"/>
  <c r="N31" i="219"/>
  <c r="M31" i="219"/>
  <c r="L31" i="219"/>
  <c r="K31" i="219"/>
  <c r="J31" i="219"/>
  <c r="I31" i="219"/>
  <c r="H31" i="219"/>
  <c r="G31" i="219"/>
  <c r="F31" i="219"/>
  <c r="E31" i="219"/>
  <c r="D31" i="219"/>
  <c r="C31" i="219"/>
  <c r="B31" i="219"/>
  <c r="HR29" i="219"/>
  <c r="HQ29" i="219"/>
  <c r="HP29" i="219"/>
  <c r="HO29" i="219"/>
  <c r="HN29" i="219"/>
  <c r="HM29" i="219"/>
  <c r="HL29" i="219"/>
  <c r="HK29" i="219"/>
  <c r="HJ29" i="219"/>
  <c r="HI29" i="219"/>
  <c r="HH29" i="219"/>
  <c r="HG29" i="219"/>
  <c r="HF29" i="219"/>
  <c r="HE29" i="219"/>
  <c r="HD29" i="219"/>
  <c r="HC29" i="219"/>
  <c r="HB29" i="219"/>
  <c r="HA29" i="219"/>
  <c r="GZ29" i="219"/>
  <c r="GY29" i="219"/>
  <c r="GX29" i="219"/>
  <c r="GW29" i="219"/>
  <c r="GV29" i="219"/>
  <c r="GU29" i="219"/>
  <c r="GT29" i="219"/>
  <c r="GS29" i="219"/>
  <c r="GR29" i="219"/>
  <c r="GQ29" i="219"/>
  <c r="GP29" i="219"/>
  <c r="GO29" i="219"/>
  <c r="GN29" i="219"/>
  <c r="GM29" i="219"/>
  <c r="GL29" i="219"/>
  <c r="GK29" i="219"/>
  <c r="GJ29" i="219"/>
  <c r="GI29" i="219"/>
  <c r="GH29" i="219"/>
  <c r="GG29" i="219"/>
  <c r="GF29" i="219"/>
  <c r="GE29" i="219"/>
  <c r="GD29" i="219"/>
  <c r="GC29" i="219"/>
  <c r="GB29" i="219"/>
  <c r="GA29" i="219"/>
  <c r="FZ29" i="219"/>
  <c r="FY29" i="219"/>
  <c r="FX29" i="219"/>
  <c r="FW29" i="219"/>
  <c r="FV29" i="219"/>
  <c r="FU29" i="219"/>
  <c r="FT29" i="219"/>
  <c r="FS29" i="219"/>
  <c r="FR29" i="219"/>
  <c r="FQ29" i="219"/>
  <c r="FP29" i="219"/>
  <c r="FO29" i="219"/>
  <c r="FN29" i="219"/>
  <c r="FM29" i="219"/>
  <c r="FL29" i="219"/>
  <c r="FK29" i="219"/>
  <c r="FJ29" i="219"/>
  <c r="FI29" i="219"/>
  <c r="FH29" i="219"/>
  <c r="FG29" i="219"/>
  <c r="FF29" i="219"/>
  <c r="FE29" i="219"/>
  <c r="FD29" i="219"/>
  <c r="FC29" i="219"/>
  <c r="FB29" i="219"/>
  <c r="FA29" i="219"/>
  <c r="EZ29" i="219"/>
  <c r="EY29" i="219"/>
  <c r="EX29" i="219"/>
  <c r="EW29" i="219"/>
  <c r="EV29" i="219"/>
  <c r="EU29" i="219"/>
  <c r="ET29" i="219"/>
  <c r="ES29" i="219"/>
  <c r="ER29" i="219"/>
  <c r="EQ29" i="219"/>
  <c r="EP29" i="219"/>
  <c r="EO29" i="219"/>
  <c r="EN29" i="219"/>
  <c r="EM29" i="219"/>
  <c r="EL29" i="219"/>
  <c r="EK29" i="219"/>
  <c r="EJ29" i="219"/>
  <c r="EI29" i="219"/>
  <c r="EH29" i="219"/>
  <c r="EG29" i="219"/>
  <c r="EF29" i="219"/>
  <c r="EE29" i="219"/>
  <c r="ED29" i="219"/>
  <c r="EC29" i="219"/>
  <c r="EB29" i="219"/>
  <c r="EA29" i="219"/>
  <c r="DZ29" i="219"/>
  <c r="DY29" i="219"/>
  <c r="DX29" i="219"/>
  <c r="DW29" i="219"/>
  <c r="DV29" i="219"/>
  <c r="DU29" i="219"/>
  <c r="DT29" i="219"/>
  <c r="DS29" i="219"/>
  <c r="DR29" i="219"/>
  <c r="DQ29" i="219"/>
  <c r="DP29" i="219"/>
  <c r="DO29" i="219"/>
  <c r="DN29" i="219"/>
  <c r="DM29" i="219"/>
  <c r="DL29" i="219"/>
  <c r="DK29" i="219"/>
  <c r="DJ29" i="219"/>
  <c r="DI29" i="219"/>
  <c r="DH29" i="219"/>
  <c r="DG29" i="219"/>
  <c r="DF29" i="219"/>
  <c r="DE29" i="219"/>
  <c r="DD29" i="219"/>
  <c r="DC29" i="219"/>
  <c r="DB29" i="219"/>
  <c r="DA29" i="219"/>
  <c r="CZ29" i="219"/>
  <c r="CY29" i="219"/>
  <c r="CX29" i="219"/>
  <c r="CW29" i="219"/>
  <c r="CV29" i="219"/>
  <c r="CU29" i="219"/>
  <c r="CT29" i="219"/>
  <c r="CS29" i="219"/>
  <c r="CR29" i="219"/>
  <c r="CQ29" i="219"/>
  <c r="CP29" i="219"/>
  <c r="CO29" i="219"/>
  <c r="CN29" i="219"/>
  <c r="CM29" i="219"/>
  <c r="CL29" i="219"/>
  <c r="CK29" i="219"/>
  <c r="CJ29" i="219"/>
  <c r="CI29" i="219"/>
  <c r="CH29" i="219"/>
  <c r="CG29" i="219"/>
  <c r="CF29" i="219"/>
  <c r="CE29" i="219"/>
  <c r="CD29" i="219"/>
  <c r="CC29" i="219"/>
  <c r="CB29" i="219"/>
  <c r="CA29" i="219"/>
  <c r="BZ29" i="219"/>
  <c r="BY29" i="219"/>
  <c r="BX29" i="219"/>
  <c r="BW29" i="219"/>
  <c r="BV29" i="219"/>
  <c r="BU29" i="219"/>
  <c r="BT29" i="219"/>
  <c r="BS29" i="219"/>
  <c r="BR29" i="219"/>
  <c r="BQ29" i="219"/>
  <c r="BP29" i="219"/>
  <c r="BO29" i="219"/>
  <c r="BN29" i="219"/>
  <c r="BM29" i="219"/>
  <c r="BL29" i="219"/>
  <c r="BK29" i="219"/>
  <c r="BJ29" i="219"/>
  <c r="BI29" i="219"/>
  <c r="BH29" i="219"/>
  <c r="BG29" i="219"/>
  <c r="BF29" i="219"/>
  <c r="BE29" i="219"/>
  <c r="BD29" i="219"/>
  <c r="BC29" i="219"/>
  <c r="BB29" i="219"/>
  <c r="BA29" i="219"/>
  <c r="AZ29" i="219"/>
  <c r="AY29" i="219"/>
  <c r="AX29" i="219"/>
  <c r="AW29" i="219"/>
  <c r="AV29" i="219"/>
  <c r="AU29" i="219"/>
  <c r="AT29" i="219"/>
  <c r="AS29" i="219"/>
  <c r="AR29" i="219"/>
  <c r="AQ29" i="219"/>
  <c r="AP29" i="219"/>
  <c r="AO29" i="219"/>
  <c r="AN29" i="219"/>
  <c r="AM29" i="219"/>
  <c r="AL29" i="219"/>
  <c r="AK29" i="219"/>
  <c r="AJ29" i="219"/>
  <c r="AI29" i="219"/>
  <c r="AH29" i="219"/>
  <c r="AG29" i="219"/>
  <c r="AF29" i="219"/>
  <c r="AE29" i="219"/>
  <c r="AD29" i="219"/>
  <c r="AC29" i="219"/>
  <c r="AB29" i="219"/>
  <c r="AA29" i="219"/>
  <c r="Z29" i="219"/>
  <c r="Y29" i="219"/>
  <c r="X29" i="219"/>
  <c r="W29" i="219"/>
  <c r="V29" i="219"/>
  <c r="U29" i="219"/>
  <c r="T29" i="219"/>
  <c r="S29" i="219"/>
  <c r="R29" i="219"/>
  <c r="Q29" i="219"/>
  <c r="P29" i="219"/>
  <c r="O29" i="219"/>
  <c r="N29" i="219"/>
  <c r="M29" i="219"/>
  <c r="L29" i="219"/>
  <c r="K29" i="219"/>
  <c r="J29" i="219"/>
  <c r="I29" i="219"/>
  <c r="H29" i="219"/>
  <c r="G29" i="219"/>
  <c r="F29" i="219"/>
  <c r="E29" i="219"/>
  <c r="D29" i="219"/>
  <c r="C29" i="219"/>
  <c r="B29" i="219"/>
  <c r="HR28" i="219"/>
  <c r="HQ28" i="219"/>
  <c r="HP28" i="219"/>
  <c r="HO28" i="219"/>
  <c r="HN28" i="219"/>
  <c r="HM28" i="219"/>
  <c r="HL28" i="219"/>
  <c r="HK28" i="219"/>
  <c r="HJ28" i="219"/>
  <c r="HI28" i="219"/>
  <c r="HH28" i="219"/>
  <c r="HG28" i="219"/>
  <c r="HF28" i="219"/>
  <c r="HE28" i="219"/>
  <c r="HD28" i="219"/>
  <c r="HC28" i="219"/>
  <c r="HB28" i="219"/>
  <c r="HA28" i="219"/>
  <c r="GZ28" i="219"/>
  <c r="GY28" i="219"/>
  <c r="GX28" i="219"/>
  <c r="GW28" i="219"/>
  <c r="GV28" i="219"/>
  <c r="GU28" i="219"/>
  <c r="GT28" i="219"/>
  <c r="GS28" i="219"/>
  <c r="GR28" i="219"/>
  <c r="GQ28" i="219"/>
  <c r="GP28" i="219"/>
  <c r="GO28" i="219"/>
  <c r="GN28" i="219"/>
  <c r="GM28" i="219"/>
  <c r="GL28" i="219"/>
  <c r="GK28" i="219"/>
  <c r="GJ28" i="219"/>
  <c r="GI28" i="219"/>
  <c r="GH28" i="219"/>
  <c r="GG28" i="219"/>
  <c r="GF28" i="219"/>
  <c r="GE28" i="219"/>
  <c r="GD28" i="219"/>
  <c r="GC28" i="219"/>
  <c r="GB28" i="219"/>
  <c r="GA28" i="219"/>
  <c r="FZ28" i="219"/>
  <c r="FY28" i="219"/>
  <c r="FX28" i="219"/>
  <c r="FW28" i="219"/>
  <c r="FV28" i="219"/>
  <c r="FU28" i="219"/>
  <c r="FT28" i="219"/>
  <c r="FS28" i="219"/>
  <c r="FR28" i="219"/>
  <c r="FQ28" i="219"/>
  <c r="FP28" i="219"/>
  <c r="FO28" i="219"/>
  <c r="FN28" i="219"/>
  <c r="FM28" i="219"/>
  <c r="FL28" i="219"/>
  <c r="FK28" i="219"/>
  <c r="FJ28" i="219"/>
  <c r="FI28" i="219"/>
  <c r="FH28" i="219"/>
  <c r="FG28" i="219"/>
  <c r="FF28" i="219"/>
  <c r="FE28" i="219"/>
  <c r="FD28" i="219"/>
  <c r="FC28" i="219"/>
  <c r="FB28" i="219"/>
  <c r="FA28" i="219"/>
  <c r="EZ28" i="219"/>
  <c r="EY28" i="219"/>
  <c r="EX28" i="219"/>
  <c r="EW28" i="219"/>
  <c r="EV28" i="219"/>
  <c r="EU28" i="219"/>
  <c r="ET28" i="219"/>
  <c r="ES28" i="219"/>
  <c r="ER28" i="219"/>
  <c r="EQ28" i="219"/>
  <c r="EP28" i="219"/>
  <c r="EO28" i="219"/>
  <c r="EN28" i="219"/>
  <c r="EM28" i="219"/>
  <c r="EL28" i="219"/>
  <c r="EK28" i="219"/>
  <c r="EJ28" i="219"/>
  <c r="EI28" i="219"/>
  <c r="EH28" i="219"/>
  <c r="EG28" i="219"/>
  <c r="EF28" i="219"/>
  <c r="EE28" i="219"/>
  <c r="ED28" i="219"/>
  <c r="EC28" i="219"/>
  <c r="EB28" i="219"/>
  <c r="EA28" i="219"/>
  <c r="DZ28" i="219"/>
  <c r="DY28" i="219"/>
  <c r="DX28" i="219"/>
  <c r="DW28" i="219"/>
  <c r="DV28" i="219"/>
  <c r="DU28" i="219"/>
  <c r="DT28" i="219"/>
  <c r="DS28" i="219"/>
  <c r="DR28" i="219"/>
  <c r="DQ28" i="219"/>
  <c r="DP28" i="219"/>
  <c r="DO28" i="219"/>
  <c r="DN28" i="219"/>
  <c r="DM28" i="219"/>
  <c r="DL28" i="219"/>
  <c r="DK28" i="219"/>
  <c r="DJ28" i="219"/>
  <c r="DI28" i="219"/>
  <c r="DH28" i="219"/>
  <c r="DG28" i="219"/>
  <c r="DF28" i="219"/>
  <c r="DE28" i="219"/>
  <c r="DD28" i="219"/>
  <c r="DC28" i="219"/>
  <c r="DB28" i="219"/>
  <c r="DA28" i="219"/>
  <c r="CZ28" i="219"/>
  <c r="CY28" i="219"/>
  <c r="CX28" i="219"/>
  <c r="CW28" i="219"/>
  <c r="CV28" i="219"/>
  <c r="CU28" i="219"/>
  <c r="CT28" i="219"/>
  <c r="CS28" i="219"/>
  <c r="CR28" i="219"/>
  <c r="CQ28" i="219"/>
  <c r="CP28" i="219"/>
  <c r="CO28" i="219"/>
  <c r="CN28" i="219"/>
  <c r="CM28" i="219"/>
  <c r="CL28" i="219"/>
  <c r="CK28" i="219"/>
  <c r="CJ28" i="219"/>
  <c r="CI28" i="219"/>
  <c r="CH28" i="219"/>
  <c r="CG28" i="219"/>
  <c r="CF28" i="219"/>
  <c r="CE28" i="219"/>
  <c r="CD28" i="219"/>
  <c r="CC28" i="219"/>
  <c r="CB28" i="219"/>
  <c r="CA28" i="219"/>
  <c r="BZ28" i="219"/>
  <c r="BY28" i="219"/>
  <c r="BX28" i="219"/>
  <c r="BW28" i="219"/>
  <c r="BV28" i="219"/>
  <c r="BU28" i="219"/>
  <c r="BT28" i="219"/>
  <c r="BS28" i="219"/>
  <c r="BR28" i="219"/>
  <c r="BQ28" i="219"/>
  <c r="BP28" i="219"/>
  <c r="BO28" i="219"/>
  <c r="BN28" i="219"/>
  <c r="BM28" i="219"/>
  <c r="BL28" i="219"/>
  <c r="BK28" i="219"/>
  <c r="BJ28" i="219"/>
  <c r="BI28" i="219"/>
  <c r="BH28" i="219"/>
  <c r="BG28" i="219"/>
  <c r="BF28" i="219"/>
  <c r="BE28" i="219"/>
  <c r="BD28" i="219"/>
  <c r="BC28" i="219"/>
  <c r="BB28" i="219"/>
  <c r="BA28" i="219"/>
  <c r="AZ28" i="219"/>
  <c r="AY28" i="219"/>
  <c r="AX28" i="219"/>
  <c r="AW28" i="219"/>
  <c r="AV28" i="219"/>
  <c r="AU28" i="219"/>
  <c r="AT28" i="219"/>
  <c r="AS28" i="219"/>
  <c r="AR28" i="219"/>
  <c r="AQ28" i="219"/>
  <c r="AP28" i="219"/>
  <c r="AO28" i="219"/>
  <c r="AN28" i="219"/>
  <c r="AM28" i="219"/>
  <c r="AL28" i="219"/>
  <c r="AK28" i="219"/>
  <c r="AJ28" i="219"/>
  <c r="AI28" i="219"/>
  <c r="AH28" i="219"/>
  <c r="AG28" i="219"/>
  <c r="AF28" i="219"/>
  <c r="AE28" i="219"/>
  <c r="AD28" i="219"/>
  <c r="AC28" i="219"/>
  <c r="AB28" i="219"/>
  <c r="AA28" i="219"/>
  <c r="Z28" i="219"/>
  <c r="Y28" i="219"/>
  <c r="X28" i="219"/>
  <c r="W28" i="219"/>
  <c r="V28" i="219"/>
  <c r="U28" i="219"/>
  <c r="T28" i="219"/>
  <c r="S28" i="219"/>
  <c r="R28" i="219"/>
  <c r="Q28" i="219"/>
  <c r="P28" i="219"/>
  <c r="O28" i="219"/>
  <c r="N28" i="219"/>
  <c r="M28" i="219"/>
  <c r="L28" i="219"/>
  <c r="K28" i="219"/>
  <c r="J28" i="219"/>
  <c r="I28" i="219"/>
  <c r="H28" i="219"/>
  <c r="G28" i="219"/>
  <c r="F28" i="219"/>
  <c r="E28" i="219"/>
  <c r="D28" i="219"/>
  <c r="C28" i="219"/>
  <c r="B28" i="219"/>
  <c r="HR26" i="219"/>
  <c r="HQ26" i="219"/>
  <c r="HP26" i="219"/>
  <c r="HO26" i="219"/>
  <c r="HN26" i="219"/>
  <c r="HM26" i="219"/>
  <c r="HL26" i="219"/>
  <c r="HK26" i="219"/>
  <c r="HJ26" i="219"/>
  <c r="HI26" i="219"/>
  <c r="HH26" i="219"/>
  <c r="HG26" i="219"/>
  <c r="HF26" i="219"/>
  <c r="HE26" i="219"/>
  <c r="HD26" i="219"/>
  <c r="HC26" i="219"/>
  <c r="HB26" i="219"/>
  <c r="HA26" i="219"/>
  <c r="GZ26" i="219"/>
  <c r="GY26" i="219"/>
  <c r="GX26" i="219"/>
  <c r="GW26" i="219"/>
  <c r="GV26" i="219"/>
  <c r="GU26" i="219"/>
  <c r="GT26" i="219"/>
  <c r="GS26" i="219"/>
  <c r="GR26" i="219"/>
  <c r="GQ26" i="219"/>
  <c r="GP26" i="219"/>
  <c r="GO26" i="219"/>
  <c r="GN26" i="219"/>
  <c r="GM26" i="219"/>
  <c r="GL26" i="219"/>
  <c r="GK26" i="219"/>
  <c r="GJ26" i="219"/>
  <c r="GI26" i="219"/>
  <c r="GH26" i="219"/>
  <c r="GG26" i="219"/>
  <c r="GF26" i="219"/>
  <c r="GE26" i="219"/>
  <c r="GD26" i="219"/>
  <c r="GC26" i="219"/>
  <c r="GB26" i="219"/>
  <c r="GA26" i="219"/>
  <c r="FZ26" i="219"/>
  <c r="FY26" i="219"/>
  <c r="FX26" i="219"/>
  <c r="FW26" i="219"/>
  <c r="FV26" i="219"/>
  <c r="FU26" i="219"/>
  <c r="FT26" i="219"/>
  <c r="FS26" i="219"/>
  <c r="FR26" i="219"/>
  <c r="FQ26" i="219"/>
  <c r="FP26" i="219"/>
  <c r="FO26" i="219"/>
  <c r="FN26" i="219"/>
  <c r="FM26" i="219"/>
  <c r="FL26" i="219"/>
  <c r="FK26" i="219"/>
  <c r="FJ26" i="219"/>
  <c r="FI26" i="219"/>
  <c r="FH26" i="219"/>
  <c r="FG26" i="219"/>
  <c r="FF26" i="219"/>
  <c r="FE26" i="219"/>
  <c r="FD26" i="219"/>
  <c r="FC26" i="219"/>
  <c r="FB26" i="219"/>
  <c r="FA26" i="219"/>
  <c r="EZ26" i="219"/>
  <c r="EY26" i="219"/>
  <c r="EX26" i="219"/>
  <c r="EW26" i="219"/>
  <c r="EV26" i="219"/>
  <c r="EU26" i="219"/>
  <c r="ET26" i="219"/>
  <c r="ES26" i="219"/>
  <c r="ER26" i="219"/>
  <c r="EQ26" i="219"/>
  <c r="EP26" i="219"/>
  <c r="EO26" i="219"/>
  <c r="EN26" i="219"/>
  <c r="EM26" i="219"/>
  <c r="EL26" i="219"/>
  <c r="EK26" i="219"/>
  <c r="EJ26" i="219"/>
  <c r="EI26" i="219"/>
  <c r="EH26" i="219"/>
  <c r="EG26" i="219"/>
  <c r="EF26" i="219"/>
  <c r="EE26" i="219"/>
  <c r="ED26" i="219"/>
  <c r="EC26" i="219"/>
  <c r="EB26" i="219"/>
  <c r="EA26" i="219"/>
  <c r="DZ26" i="219"/>
  <c r="DY26" i="219"/>
  <c r="DX26" i="219"/>
  <c r="DW26" i="219"/>
  <c r="DV26" i="219"/>
  <c r="DU26" i="219"/>
  <c r="DT26" i="219"/>
  <c r="DS26" i="219"/>
  <c r="DR26" i="219"/>
  <c r="DQ26" i="219"/>
  <c r="DP26" i="219"/>
  <c r="DO26" i="219"/>
  <c r="DN26" i="219"/>
  <c r="DM26" i="219"/>
  <c r="DL26" i="219"/>
  <c r="DK26" i="219"/>
  <c r="DJ26" i="219"/>
  <c r="DI26" i="219"/>
  <c r="DH26" i="219"/>
  <c r="DG26" i="219"/>
  <c r="DF26" i="219"/>
  <c r="DE26" i="219"/>
  <c r="DD26" i="219"/>
  <c r="DC26" i="219"/>
  <c r="DB26" i="219"/>
  <c r="DA26" i="219"/>
  <c r="CZ26" i="219"/>
  <c r="CY26" i="219"/>
  <c r="CX26" i="219"/>
  <c r="CW26" i="219"/>
  <c r="CV26" i="219"/>
  <c r="CU26" i="219"/>
  <c r="CT26" i="219"/>
  <c r="CS26" i="219"/>
  <c r="CR26" i="219"/>
  <c r="CQ26" i="219"/>
  <c r="CP26" i="219"/>
  <c r="CO26" i="219"/>
  <c r="CN26" i="219"/>
  <c r="CM26" i="219"/>
  <c r="CL26" i="219"/>
  <c r="CK26" i="219"/>
  <c r="CJ26" i="219"/>
  <c r="CI26" i="219"/>
  <c r="CH26" i="219"/>
  <c r="CG26" i="219"/>
  <c r="CF26" i="219"/>
  <c r="CE26" i="219"/>
  <c r="CD26" i="219"/>
  <c r="CC26" i="219"/>
  <c r="CB26" i="219"/>
  <c r="CA26" i="219"/>
  <c r="BZ26" i="219"/>
  <c r="BY26" i="219"/>
  <c r="BX26" i="219"/>
  <c r="BW26" i="219"/>
  <c r="BV26" i="219"/>
  <c r="BU26" i="219"/>
  <c r="BT26" i="219"/>
  <c r="BS26" i="219"/>
  <c r="BR26" i="219"/>
  <c r="BQ26" i="219"/>
  <c r="BP26" i="219"/>
  <c r="BO26" i="219"/>
  <c r="BN26" i="219"/>
  <c r="BM26" i="219"/>
  <c r="BL26" i="219"/>
  <c r="BK26" i="219"/>
  <c r="BJ26" i="219"/>
  <c r="BI26" i="219"/>
  <c r="BH26" i="219"/>
  <c r="BG26" i="219"/>
  <c r="BF26" i="219"/>
  <c r="BE26" i="219"/>
  <c r="BD26" i="219"/>
  <c r="BC26" i="219"/>
  <c r="BB26" i="219"/>
  <c r="BA26" i="219"/>
  <c r="AZ26" i="219"/>
  <c r="AY26" i="219"/>
  <c r="AX26" i="219"/>
  <c r="AW26" i="219"/>
  <c r="AV26" i="219"/>
  <c r="AU26" i="219"/>
  <c r="AT26" i="219"/>
  <c r="AS26" i="219"/>
  <c r="AR26" i="219"/>
  <c r="AQ26" i="219"/>
  <c r="AP26" i="219"/>
  <c r="AO26" i="219"/>
  <c r="AN26" i="219"/>
  <c r="AM26" i="219"/>
  <c r="AL26" i="219"/>
  <c r="AK26" i="219"/>
  <c r="AJ26" i="219"/>
  <c r="AI26" i="219"/>
  <c r="AH26" i="219"/>
  <c r="AG26" i="219"/>
  <c r="AF26" i="219"/>
  <c r="AE26" i="219"/>
  <c r="AD26" i="219"/>
  <c r="AC26" i="219"/>
  <c r="AB26" i="219"/>
  <c r="AA26" i="219"/>
  <c r="Z26" i="219"/>
  <c r="Y26" i="219"/>
  <c r="X26" i="219"/>
  <c r="W26" i="219"/>
  <c r="V26" i="219"/>
  <c r="U26" i="219"/>
  <c r="T26" i="219"/>
  <c r="S26" i="219"/>
  <c r="R26" i="219"/>
  <c r="Q26" i="219"/>
  <c r="P26" i="219"/>
  <c r="O26" i="219"/>
  <c r="N26" i="219"/>
  <c r="M26" i="219"/>
  <c r="L26" i="219"/>
  <c r="K26" i="219"/>
  <c r="J26" i="219"/>
  <c r="I26" i="219"/>
  <c r="H26" i="219"/>
  <c r="G26" i="219"/>
  <c r="F26" i="219"/>
  <c r="E26" i="219"/>
  <c r="D26" i="219"/>
  <c r="C26" i="219"/>
  <c r="B26" i="219"/>
  <c r="HR25" i="219"/>
  <c r="HQ25" i="219"/>
  <c r="HP25" i="219"/>
  <c r="HO25" i="219"/>
  <c r="HN25" i="219"/>
  <c r="HM25" i="219"/>
  <c r="HL25" i="219"/>
  <c r="HK25" i="219"/>
  <c r="HJ25" i="219"/>
  <c r="HI25" i="219"/>
  <c r="HH25" i="219"/>
  <c r="HG25" i="219"/>
  <c r="HF25" i="219"/>
  <c r="HE25" i="219"/>
  <c r="HD25" i="219"/>
  <c r="HC25" i="219"/>
  <c r="HB25" i="219"/>
  <c r="HA25" i="219"/>
  <c r="GZ25" i="219"/>
  <c r="GY25" i="219"/>
  <c r="GX25" i="219"/>
  <c r="GW25" i="219"/>
  <c r="GV25" i="219"/>
  <c r="GU25" i="219"/>
  <c r="GT25" i="219"/>
  <c r="GS25" i="219"/>
  <c r="GR25" i="219"/>
  <c r="GQ25" i="219"/>
  <c r="GP25" i="219"/>
  <c r="GO25" i="219"/>
  <c r="GN25" i="219"/>
  <c r="GM25" i="219"/>
  <c r="GL25" i="219"/>
  <c r="GK25" i="219"/>
  <c r="GJ25" i="219"/>
  <c r="GI25" i="219"/>
  <c r="GH25" i="219"/>
  <c r="GG25" i="219"/>
  <c r="GF25" i="219"/>
  <c r="GE25" i="219"/>
  <c r="GD25" i="219"/>
  <c r="GC25" i="219"/>
  <c r="GB25" i="219"/>
  <c r="GA25" i="219"/>
  <c r="FZ25" i="219"/>
  <c r="FY25" i="219"/>
  <c r="FX25" i="219"/>
  <c r="FW25" i="219"/>
  <c r="FV25" i="219"/>
  <c r="FU25" i="219"/>
  <c r="FT25" i="219"/>
  <c r="FS25" i="219"/>
  <c r="FR25" i="219"/>
  <c r="FQ25" i="219"/>
  <c r="FP25" i="219"/>
  <c r="FO25" i="219"/>
  <c r="FN25" i="219"/>
  <c r="FM25" i="219"/>
  <c r="FL25" i="219"/>
  <c r="FK25" i="219"/>
  <c r="FJ25" i="219"/>
  <c r="FI25" i="219"/>
  <c r="FH25" i="219"/>
  <c r="FG25" i="219"/>
  <c r="FF25" i="219"/>
  <c r="FE25" i="219"/>
  <c r="FD25" i="219"/>
  <c r="FC25" i="219"/>
  <c r="FB25" i="219"/>
  <c r="FA25" i="219"/>
  <c r="EZ25" i="219"/>
  <c r="EY25" i="219"/>
  <c r="EX25" i="219"/>
  <c r="EW25" i="219"/>
  <c r="EV25" i="219"/>
  <c r="EU25" i="219"/>
  <c r="ET25" i="219"/>
  <c r="ES25" i="219"/>
  <c r="ER25" i="219"/>
  <c r="EQ25" i="219"/>
  <c r="EP25" i="219"/>
  <c r="EO25" i="219"/>
  <c r="EN25" i="219"/>
  <c r="EM25" i="219"/>
  <c r="EL25" i="219"/>
  <c r="EK25" i="219"/>
  <c r="EJ25" i="219"/>
  <c r="EI25" i="219"/>
  <c r="EH25" i="219"/>
  <c r="EG25" i="219"/>
  <c r="EF25" i="219"/>
  <c r="EE25" i="219"/>
  <c r="ED25" i="219"/>
  <c r="EC25" i="219"/>
  <c r="EB25" i="219"/>
  <c r="EA25" i="219"/>
  <c r="DZ25" i="219"/>
  <c r="DY25" i="219"/>
  <c r="DX25" i="219"/>
  <c r="DW25" i="219"/>
  <c r="DV25" i="219"/>
  <c r="DU25" i="219"/>
  <c r="DT25" i="219"/>
  <c r="DS25" i="219"/>
  <c r="DR25" i="219"/>
  <c r="DQ25" i="219"/>
  <c r="DP25" i="219"/>
  <c r="DO25" i="219"/>
  <c r="DN25" i="219"/>
  <c r="DM25" i="219"/>
  <c r="DL25" i="219"/>
  <c r="DK25" i="219"/>
  <c r="DJ25" i="219"/>
  <c r="DI25" i="219"/>
  <c r="DH25" i="219"/>
  <c r="DG25" i="219"/>
  <c r="DF25" i="219"/>
  <c r="DE25" i="219"/>
  <c r="DD25" i="219"/>
  <c r="DC25" i="219"/>
  <c r="DB25" i="219"/>
  <c r="DA25" i="219"/>
  <c r="CZ25" i="219"/>
  <c r="CY25" i="219"/>
  <c r="CX25" i="219"/>
  <c r="CW25" i="219"/>
  <c r="CV25" i="219"/>
  <c r="CU25" i="219"/>
  <c r="CT25" i="219"/>
  <c r="CS25" i="219"/>
  <c r="CR25" i="219"/>
  <c r="CQ25" i="219"/>
  <c r="CP25" i="219"/>
  <c r="CO25" i="219"/>
  <c r="CN25" i="219"/>
  <c r="CM25" i="219"/>
  <c r="CL25" i="219"/>
  <c r="CK25" i="219"/>
  <c r="CJ25" i="219"/>
  <c r="CI25" i="219"/>
  <c r="CH25" i="219"/>
  <c r="CG25" i="219"/>
  <c r="CF25" i="219"/>
  <c r="CE25" i="219"/>
  <c r="CD25" i="219"/>
  <c r="CC25" i="219"/>
  <c r="CB25" i="219"/>
  <c r="CA25" i="219"/>
  <c r="BZ25" i="219"/>
  <c r="BY25" i="219"/>
  <c r="BX25" i="219"/>
  <c r="BW25" i="219"/>
  <c r="BV25" i="219"/>
  <c r="BU25" i="219"/>
  <c r="BT25" i="219"/>
  <c r="BS25" i="219"/>
  <c r="BR25" i="219"/>
  <c r="BQ25" i="219"/>
  <c r="BP25" i="219"/>
  <c r="BO25" i="219"/>
  <c r="BN25" i="219"/>
  <c r="BM25" i="219"/>
  <c r="BL25" i="219"/>
  <c r="BK25" i="219"/>
  <c r="BJ25" i="219"/>
  <c r="BI25" i="219"/>
  <c r="BH25" i="219"/>
  <c r="BG25" i="219"/>
  <c r="BF25" i="219"/>
  <c r="BE25" i="219"/>
  <c r="BD25" i="219"/>
  <c r="BC25" i="219"/>
  <c r="BB25" i="219"/>
  <c r="BA25" i="219"/>
  <c r="AZ25" i="219"/>
  <c r="AY25" i="219"/>
  <c r="AX25" i="219"/>
  <c r="AW25" i="219"/>
  <c r="AV25" i="219"/>
  <c r="AU25" i="219"/>
  <c r="AT25" i="219"/>
  <c r="AS25" i="219"/>
  <c r="AR25" i="219"/>
  <c r="AQ25" i="219"/>
  <c r="AP25" i="219"/>
  <c r="AO25" i="219"/>
  <c r="AN25" i="219"/>
  <c r="AM25" i="219"/>
  <c r="AL25" i="219"/>
  <c r="AK25" i="219"/>
  <c r="AJ25" i="219"/>
  <c r="AI25" i="219"/>
  <c r="AH25" i="219"/>
  <c r="AG25" i="219"/>
  <c r="AF25" i="219"/>
  <c r="AE25" i="219"/>
  <c r="AD25" i="219"/>
  <c r="AC25" i="219"/>
  <c r="AB25" i="219"/>
  <c r="AA25" i="219"/>
  <c r="Z25" i="219"/>
  <c r="Y25" i="219"/>
  <c r="X25" i="219"/>
  <c r="W25" i="219"/>
  <c r="V25" i="219"/>
  <c r="U25" i="219"/>
  <c r="T25" i="219"/>
  <c r="S25" i="219"/>
  <c r="R25" i="219"/>
  <c r="Q25" i="219"/>
  <c r="P25" i="219"/>
  <c r="O25" i="219"/>
  <c r="N25" i="219"/>
  <c r="M25" i="219"/>
  <c r="L25" i="219"/>
  <c r="K25" i="219"/>
  <c r="J25" i="219"/>
  <c r="I25" i="219"/>
  <c r="H25" i="219"/>
  <c r="G25" i="219"/>
  <c r="F25" i="219"/>
  <c r="E25" i="219"/>
  <c r="D25" i="219"/>
  <c r="C25" i="219"/>
  <c r="B25" i="219"/>
  <c r="HR23" i="219"/>
  <c r="HQ23" i="219"/>
  <c r="HP23" i="219"/>
  <c r="HO23" i="219"/>
  <c r="HN23" i="219"/>
  <c r="HM23" i="219"/>
  <c r="HL23" i="219"/>
  <c r="HK23" i="219"/>
  <c r="HJ23" i="219"/>
  <c r="HI23" i="219"/>
  <c r="HH23" i="219"/>
  <c r="HG23" i="219"/>
  <c r="HF23" i="219"/>
  <c r="HE23" i="219"/>
  <c r="HD23" i="219"/>
  <c r="HC23" i="219"/>
  <c r="HB23" i="219"/>
  <c r="HA23" i="219"/>
  <c r="GZ23" i="219"/>
  <c r="GY23" i="219"/>
  <c r="GX23" i="219"/>
  <c r="GW23" i="219"/>
  <c r="GV23" i="219"/>
  <c r="GU23" i="219"/>
  <c r="GT23" i="219"/>
  <c r="GS23" i="219"/>
  <c r="GR23" i="219"/>
  <c r="GQ23" i="219"/>
  <c r="GP23" i="219"/>
  <c r="GO23" i="219"/>
  <c r="GN23" i="219"/>
  <c r="GM23" i="219"/>
  <c r="GL23" i="219"/>
  <c r="GK23" i="219"/>
  <c r="GJ23" i="219"/>
  <c r="GI23" i="219"/>
  <c r="GH23" i="219"/>
  <c r="GG23" i="219"/>
  <c r="GF23" i="219"/>
  <c r="GE23" i="219"/>
  <c r="GD23" i="219"/>
  <c r="GC23" i="219"/>
  <c r="GB23" i="219"/>
  <c r="GA23" i="219"/>
  <c r="FZ23" i="219"/>
  <c r="FY23" i="219"/>
  <c r="FX23" i="219"/>
  <c r="FW23" i="219"/>
  <c r="FV23" i="219"/>
  <c r="FU23" i="219"/>
  <c r="FT23" i="219"/>
  <c r="FS23" i="219"/>
  <c r="FR23" i="219"/>
  <c r="FQ23" i="219"/>
  <c r="FP23" i="219"/>
  <c r="FO23" i="219"/>
  <c r="FN23" i="219"/>
  <c r="FM23" i="219"/>
  <c r="FL23" i="219"/>
  <c r="FK23" i="219"/>
  <c r="FJ23" i="219"/>
  <c r="FI23" i="219"/>
  <c r="FH23" i="219"/>
  <c r="FG23" i="219"/>
  <c r="FF23" i="219"/>
  <c r="FE23" i="219"/>
  <c r="FD23" i="219"/>
  <c r="FC23" i="219"/>
  <c r="FB23" i="219"/>
  <c r="FA23" i="219"/>
  <c r="EZ23" i="219"/>
  <c r="EY23" i="219"/>
  <c r="EX23" i="219"/>
  <c r="EW23" i="219"/>
  <c r="EV23" i="219"/>
  <c r="EU23" i="219"/>
  <c r="ET23" i="219"/>
  <c r="ES23" i="219"/>
  <c r="ER23" i="219"/>
  <c r="EQ23" i="219"/>
  <c r="EP23" i="219"/>
  <c r="EO23" i="219"/>
  <c r="EN23" i="219"/>
  <c r="EM23" i="219"/>
  <c r="EL23" i="219"/>
  <c r="EK23" i="219"/>
  <c r="EJ23" i="219"/>
  <c r="EI23" i="219"/>
  <c r="EH23" i="219"/>
  <c r="EG23" i="219"/>
  <c r="EF23" i="219"/>
  <c r="EE23" i="219"/>
  <c r="ED23" i="219"/>
  <c r="EC23" i="219"/>
  <c r="EB23" i="219"/>
  <c r="EA23" i="219"/>
  <c r="DZ23" i="219"/>
  <c r="DY23" i="219"/>
  <c r="DX23" i="219"/>
  <c r="DW23" i="219"/>
  <c r="DV23" i="219"/>
  <c r="DU23" i="219"/>
  <c r="DT23" i="219"/>
  <c r="DS23" i="219"/>
  <c r="DR23" i="219"/>
  <c r="DQ23" i="219"/>
  <c r="DP23" i="219"/>
  <c r="DO23" i="219"/>
  <c r="DN23" i="219"/>
  <c r="DM23" i="219"/>
  <c r="DL23" i="219"/>
  <c r="DK23" i="219"/>
  <c r="DJ23" i="219"/>
  <c r="DI23" i="219"/>
  <c r="DH23" i="219"/>
  <c r="DG23" i="219"/>
  <c r="DF23" i="219"/>
  <c r="DE23" i="219"/>
  <c r="DD23" i="219"/>
  <c r="DC23" i="219"/>
  <c r="DB23" i="219"/>
  <c r="DA23" i="219"/>
  <c r="CZ23" i="219"/>
  <c r="CY23" i="219"/>
  <c r="CX23" i="219"/>
  <c r="CW23" i="219"/>
  <c r="CV23" i="219"/>
  <c r="CU23" i="219"/>
  <c r="CT23" i="219"/>
  <c r="CS23" i="219"/>
  <c r="CR23" i="219"/>
  <c r="CQ23" i="219"/>
  <c r="CP23" i="219"/>
  <c r="CO23" i="219"/>
  <c r="CN23" i="219"/>
  <c r="CM23" i="219"/>
  <c r="CL23" i="219"/>
  <c r="CK23" i="219"/>
  <c r="CJ23" i="219"/>
  <c r="CI23" i="219"/>
  <c r="CH23" i="219"/>
  <c r="CG23" i="219"/>
  <c r="CF23" i="219"/>
  <c r="CE23" i="219"/>
  <c r="CD23" i="219"/>
  <c r="CC23" i="219"/>
  <c r="CB23" i="219"/>
  <c r="CA23" i="219"/>
  <c r="BZ23" i="219"/>
  <c r="BY23" i="219"/>
  <c r="BX23" i="219"/>
  <c r="BW23" i="219"/>
  <c r="BV23" i="219"/>
  <c r="BU23" i="219"/>
  <c r="BT23" i="219"/>
  <c r="BS23" i="219"/>
  <c r="BR23" i="219"/>
  <c r="BQ23" i="219"/>
  <c r="BP23" i="219"/>
  <c r="BO23" i="219"/>
  <c r="BN23" i="219"/>
  <c r="BM23" i="219"/>
  <c r="BL23" i="219"/>
  <c r="BK23" i="219"/>
  <c r="BJ23" i="219"/>
  <c r="BI23" i="219"/>
  <c r="BH23" i="219"/>
  <c r="BG23" i="219"/>
  <c r="BF23" i="219"/>
  <c r="BE23" i="219"/>
  <c r="BD23" i="219"/>
  <c r="BC23" i="219"/>
  <c r="BB23" i="219"/>
  <c r="BA23" i="219"/>
  <c r="AZ23" i="219"/>
  <c r="AY23" i="219"/>
  <c r="AX23" i="219"/>
  <c r="AW23" i="219"/>
  <c r="AV23" i="219"/>
  <c r="AU23" i="219"/>
  <c r="AT23" i="219"/>
  <c r="AS23" i="219"/>
  <c r="AR23" i="219"/>
  <c r="AQ23" i="219"/>
  <c r="AP23" i="219"/>
  <c r="AO23" i="219"/>
  <c r="AN23" i="219"/>
  <c r="AM23" i="219"/>
  <c r="AL23" i="219"/>
  <c r="AK23" i="219"/>
  <c r="AJ23" i="219"/>
  <c r="AI23" i="219"/>
  <c r="AH23" i="219"/>
  <c r="AG23" i="219"/>
  <c r="AF23" i="219"/>
  <c r="AE23" i="219"/>
  <c r="AD23" i="219"/>
  <c r="AC23" i="219"/>
  <c r="AB23" i="219"/>
  <c r="AA23" i="219"/>
  <c r="Z23" i="219"/>
  <c r="Y23" i="219"/>
  <c r="X23" i="219"/>
  <c r="W23" i="219"/>
  <c r="V23" i="219"/>
  <c r="U23" i="219"/>
  <c r="T23" i="219"/>
  <c r="S23" i="219"/>
  <c r="R23" i="219"/>
  <c r="Q23" i="219"/>
  <c r="P23" i="219"/>
  <c r="O23" i="219"/>
  <c r="N23" i="219"/>
  <c r="M23" i="219"/>
  <c r="L23" i="219"/>
  <c r="K23" i="219"/>
  <c r="J23" i="219"/>
  <c r="I23" i="219"/>
  <c r="H23" i="219"/>
  <c r="G23" i="219"/>
  <c r="F23" i="219"/>
  <c r="E23" i="219"/>
  <c r="D23" i="219"/>
  <c r="C23" i="219"/>
  <c r="B23" i="219"/>
  <c r="HR22" i="219"/>
  <c r="HQ22" i="219"/>
  <c r="HP22" i="219"/>
  <c r="HO22" i="219"/>
  <c r="HN22" i="219"/>
  <c r="HM22" i="219"/>
  <c r="HL22" i="219"/>
  <c r="HK22" i="219"/>
  <c r="HJ22" i="219"/>
  <c r="HI22" i="219"/>
  <c r="HH22" i="219"/>
  <c r="HG22" i="219"/>
  <c r="HF22" i="219"/>
  <c r="HE22" i="219"/>
  <c r="HD22" i="219"/>
  <c r="HC22" i="219"/>
  <c r="HB22" i="219"/>
  <c r="HA22" i="219"/>
  <c r="GZ22" i="219"/>
  <c r="GY22" i="219"/>
  <c r="GX22" i="219"/>
  <c r="GW22" i="219"/>
  <c r="GV22" i="219"/>
  <c r="GU22" i="219"/>
  <c r="GT22" i="219"/>
  <c r="GS22" i="219"/>
  <c r="GR22" i="219"/>
  <c r="GQ22" i="219"/>
  <c r="GP22" i="219"/>
  <c r="GO22" i="219"/>
  <c r="GN22" i="219"/>
  <c r="GM22" i="219"/>
  <c r="GL22" i="219"/>
  <c r="GK22" i="219"/>
  <c r="GJ22" i="219"/>
  <c r="GI22" i="219"/>
  <c r="GH22" i="219"/>
  <c r="GG22" i="219"/>
  <c r="GF22" i="219"/>
  <c r="GE22" i="219"/>
  <c r="GD22" i="219"/>
  <c r="GC22" i="219"/>
  <c r="GB22" i="219"/>
  <c r="GA22" i="219"/>
  <c r="FZ22" i="219"/>
  <c r="FY22" i="219"/>
  <c r="FX22" i="219"/>
  <c r="FW22" i="219"/>
  <c r="FV22" i="219"/>
  <c r="FU22" i="219"/>
  <c r="FT22" i="219"/>
  <c r="FS22" i="219"/>
  <c r="FR22" i="219"/>
  <c r="FQ22" i="219"/>
  <c r="FP22" i="219"/>
  <c r="FO22" i="219"/>
  <c r="FN22" i="219"/>
  <c r="FM22" i="219"/>
  <c r="FL22" i="219"/>
  <c r="FK22" i="219"/>
  <c r="FJ22" i="219"/>
  <c r="FI22" i="219"/>
  <c r="FH22" i="219"/>
  <c r="FG22" i="219"/>
  <c r="FF22" i="219"/>
  <c r="FE22" i="219"/>
  <c r="FD22" i="219"/>
  <c r="FC22" i="219"/>
  <c r="FB22" i="219"/>
  <c r="FA22" i="219"/>
  <c r="EZ22" i="219"/>
  <c r="EY22" i="219"/>
  <c r="EX22" i="219"/>
  <c r="EW22" i="219"/>
  <c r="EV22" i="219"/>
  <c r="EU22" i="219"/>
  <c r="ET22" i="219"/>
  <c r="ES22" i="219"/>
  <c r="ER22" i="219"/>
  <c r="EQ22" i="219"/>
  <c r="EP22" i="219"/>
  <c r="EO22" i="219"/>
  <c r="EN22" i="219"/>
  <c r="EM22" i="219"/>
  <c r="EL22" i="219"/>
  <c r="EK22" i="219"/>
  <c r="EJ22" i="219"/>
  <c r="EI22" i="219"/>
  <c r="EH22" i="219"/>
  <c r="EG22" i="219"/>
  <c r="EF22" i="219"/>
  <c r="EE22" i="219"/>
  <c r="ED22" i="219"/>
  <c r="EC22" i="219"/>
  <c r="EB22" i="219"/>
  <c r="EA22" i="219"/>
  <c r="DZ22" i="219"/>
  <c r="DY22" i="219"/>
  <c r="DX22" i="219"/>
  <c r="DW22" i="219"/>
  <c r="DV22" i="219"/>
  <c r="DU22" i="219"/>
  <c r="DT22" i="219"/>
  <c r="DS22" i="219"/>
  <c r="DR22" i="219"/>
  <c r="DQ22" i="219"/>
  <c r="DP22" i="219"/>
  <c r="DO22" i="219"/>
  <c r="DN22" i="219"/>
  <c r="DM22" i="219"/>
  <c r="DL22" i="219"/>
  <c r="DK22" i="219"/>
  <c r="DJ22" i="219"/>
  <c r="DI22" i="219"/>
  <c r="DH22" i="219"/>
  <c r="DG22" i="219"/>
  <c r="DF22" i="219"/>
  <c r="DE22" i="219"/>
  <c r="DD22" i="219"/>
  <c r="DC22" i="219"/>
  <c r="DB22" i="219"/>
  <c r="DA22" i="219"/>
  <c r="CZ22" i="219"/>
  <c r="CY22" i="219"/>
  <c r="CX22" i="219"/>
  <c r="CW22" i="219"/>
  <c r="CV22" i="219"/>
  <c r="CU22" i="219"/>
  <c r="CT22" i="219"/>
  <c r="CS22" i="219"/>
  <c r="CR22" i="219"/>
  <c r="CQ22" i="219"/>
  <c r="CP22" i="219"/>
  <c r="CO22" i="219"/>
  <c r="CN22" i="219"/>
  <c r="CM22" i="219"/>
  <c r="CL22" i="219"/>
  <c r="CK22" i="219"/>
  <c r="CJ22" i="219"/>
  <c r="CI22" i="219"/>
  <c r="CH22" i="219"/>
  <c r="CG22" i="219"/>
  <c r="CF22" i="219"/>
  <c r="CE22" i="219"/>
  <c r="CD22" i="219"/>
  <c r="CC22" i="219"/>
  <c r="CB22" i="219"/>
  <c r="CA22" i="219"/>
  <c r="BZ22" i="219"/>
  <c r="BY22" i="219"/>
  <c r="BX22" i="219"/>
  <c r="BW22" i="219"/>
  <c r="BV22" i="219"/>
  <c r="BU22" i="219"/>
  <c r="BT22" i="219"/>
  <c r="BS22" i="219"/>
  <c r="BR22" i="219"/>
  <c r="BQ22" i="219"/>
  <c r="BP22" i="219"/>
  <c r="BO22" i="219"/>
  <c r="BN22" i="219"/>
  <c r="BM22" i="219"/>
  <c r="BL22" i="219"/>
  <c r="BK22" i="219"/>
  <c r="BJ22" i="219"/>
  <c r="BI22" i="219"/>
  <c r="BH22" i="219"/>
  <c r="BG22" i="219"/>
  <c r="BF22" i="219"/>
  <c r="BE22" i="219"/>
  <c r="BD22" i="219"/>
  <c r="BC22" i="219"/>
  <c r="BB22" i="219"/>
  <c r="BA22" i="219"/>
  <c r="AZ22" i="219"/>
  <c r="AY22" i="219"/>
  <c r="AX22" i="219"/>
  <c r="AW22" i="219"/>
  <c r="AV22" i="219"/>
  <c r="AU22" i="219"/>
  <c r="AT22" i="219"/>
  <c r="AS22" i="219"/>
  <c r="AR22" i="219"/>
  <c r="AQ22" i="219"/>
  <c r="AP22" i="219"/>
  <c r="AO22" i="219"/>
  <c r="AN22" i="219"/>
  <c r="AM22" i="219"/>
  <c r="AL22" i="219"/>
  <c r="AK22" i="219"/>
  <c r="AJ22" i="219"/>
  <c r="AI22" i="219"/>
  <c r="AH22" i="219"/>
  <c r="AG22" i="219"/>
  <c r="AF22" i="219"/>
  <c r="AE22" i="219"/>
  <c r="AD22" i="219"/>
  <c r="AC22" i="219"/>
  <c r="AB22" i="219"/>
  <c r="AA22" i="219"/>
  <c r="Z22" i="219"/>
  <c r="Y22" i="219"/>
  <c r="X22" i="219"/>
  <c r="W22" i="219"/>
  <c r="V22" i="219"/>
  <c r="U22" i="219"/>
  <c r="T22" i="219"/>
  <c r="S22" i="219"/>
  <c r="R22" i="219"/>
  <c r="Q22" i="219"/>
  <c r="P22" i="219"/>
  <c r="O22" i="219"/>
  <c r="N22" i="219"/>
  <c r="M22" i="219"/>
  <c r="L22" i="219"/>
  <c r="K22" i="219"/>
  <c r="J22" i="219"/>
  <c r="I22" i="219"/>
  <c r="H22" i="219"/>
  <c r="G22" i="219"/>
  <c r="F22" i="219"/>
  <c r="E22" i="219"/>
  <c r="D22" i="219"/>
  <c r="C22" i="219"/>
  <c r="B22" i="219"/>
  <c r="HR20" i="219"/>
  <c r="HQ20" i="219"/>
  <c r="HP20" i="219"/>
  <c r="HO20" i="219"/>
  <c r="HN20" i="219"/>
  <c r="HM20" i="219"/>
  <c r="HL20" i="219"/>
  <c r="HK20" i="219"/>
  <c r="HJ20" i="219"/>
  <c r="HI20" i="219"/>
  <c r="HH20" i="219"/>
  <c r="HG20" i="219"/>
  <c r="HF20" i="219"/>
  <c r="HE20" i="219"/>
  <c r="HD20" i="219"/>
  <c r="HC20" i="219"/>
  <c r="HB20" i="219"/>
  <c r="HA20" i="219"/>
  <c r="GZ20" i="219"/>
  <c r="GY20" i="219"/>
  <c r="GX20" i="219"/>
  <c r="GW20" i="219"/>
  <c r="GV20" i="219"/>
  <c r="GU20" i="219"/>
  <c r="GT20" i="219"/>
  <c r="GS20" i="219"/>
  <c r="GR20" i="219"/>
  <c r="GQ20" i="219"/>
  <c r="GP20" i="219"/>
  <c r="GO20" i="219"/>
  <c r="GN20" i="219"/>
  <c r="GM20" i="219"/>
  <c r="GL20" i="219"/>
  <c r="GK20" i="219"/>
  <c r="GJ20" i="219"/>
  <c r="GI20" i="219"/>
  <c r="GH20" i="219"/>
  <c r="GG20" i="219"/>
  <c r="GF20" i="219"/>
  <c r="GE20" i="219"/>
  <c r="GD20" i="219"/>
  <c r="GC20" i="219"/>
  <c r="GB20" i="219"/>
  <c r="GA20" i="219"/>
  <c r="FZ20" i="219"/>
  <c r="FY20" i="219"/>
  <c r="FX20" i="219"/>
  <c r="FW20" i="219"/>
  <c r="FV20" i="219"/>
  <c r="FU20" i="219"/>
  <c r="FT20" i="219"/>
  <c r="FS20" i="219"/>
  <c r="FR20" i="219"/>
  <c r="FQ20" i="219"/>
  <c r="FP20" i="219"/>
  <c r="FO20" i="219"/>
  <c r="FN20" i="219"/>
  <c r="FM20" i="219"/>
  <c r="FL20" i="219"/>
  <c r="FK20" i="219"/>
  <c r="FJ20" i="219"/>
  <c r="FI20" i="219"/>
  <c r="FH20" i="219"/>
  <c r="FG20" i="219"/>
  <c r="FF20" i="219"/>
  <c r="FE20" i="219"/>
  <c r="FD20" i="219"/>
  <c r="FC20" i="219"/>
  <c r="FB20" i="219"/>
  <c r="FA20" i="219"/>
  <c r="EZ20" i="219"/>
  <c r="EY20" i="219"/>
  <c r="EX20" i="219"/>
  <c r="EW20" i="219"/>
  <c r="EV20" i="219"/>
  <c r="EU20" i="219"/>
  <c r="ET20" i="219"/>
  <c r="ES20" i="219"/>
  <c r="ER20" i="219"/>
  <c r="EQ20" i="219"/>
  <c r="EP20" i="219"/>
  <c r="EO20" i="219"/>
  <c r="EN20" i="219"/>
  <c r="EM20" i="219"/>
  <c r="EL20" i="219"/>
  <c r="EK20" i="219"/>
  <c r="EJ20" i="219"/>
  <c r="EI20" i="219"/>
  <c r="EH20" i="219"/>
  <c r="EG20" i="219"/>
  <c r="EF20" i="219"/>
  <c r="EE20" i="219"/>
  <c r="ED20" i="219"/>
  <c r="EC20" i="219"/>
  <c r="EB20" i="219"/>
  <c r="EA20" i="219"/>
  <c r="DZ20" i="219"/>
  <c r="DY20" i="219"/>
  <c r="DX20" i="219"/>
  <c r="DW20" i="219"/>
  <c r="DV20" i="219"/>
  <c r="DU20" i="219"/>
  <c r="DT20" i="219"/>
  <c r="DS20" i="219"/>
  <c r="DR20" i="219"/>
  <c r="DQ20" i="219"/>
  <c r="DP20" i="219"/>
  <c r="DO20" i="219"/>
  <c r="DN20" i="219"/>
  <c r="DM20" i="219"/>
  <c r="DL20" i="219"/>
  <c r="DK20" i="219"/>
  <c r="DJ20" i="219"/>
  <c r="DI20" i="219"/>
  <c r="DH20" i="219"/>
  <c r="DG20" i="219"/>
  <c r="DF20" i="219"/>
  <c r="DE20" i="219"/>
  <c r="DD20" i="219"/>
  <c r="DC20" i="219"/>
  <c r="DB20" i="219"/>
  <c r="DA20" i="219"/>
  <c r="CZ20" i="219"/>
  <c r="CY20" i="219"/>
  <c r="CX20" i="219"/>
  <c r="CW20" i="219"/>
  <c r="CV20" i="219"/>
  <c r="CU20" i="219"/>
  <c r="CT20" i="219"/>
  <c r="CS20" i="219"/>
  <c r="CR20" i="219"/>
  <c r="CQ20" i="219"/>
  <c r="CP20" i="219"/>
  <c r="CO20" i="219"/>
  <c r="CN20" i="219"/>
  <c r="CM20" i="219"/>
  <c r="CL20" i="219"/>
  <c r="CK20" i="219"/>
  <c r="CJ20" i="219"/>
  <c r="CI20" i="219"/>
  <c r="CH20" i="219"/>
  <c r="CG20" i="219"/>
  <c r="CF20" i="219"/>
  <c r="CE20" i="219"/>
  <c r="CD20" i="219"/>
  <c r="CC20" i="219"/>
  <c r="CB20" i="219"/>
  <c r="CA20" i="219"/>
  <c r="BZ20" i="219"/>
  <c r="BY20" i="219"/>
  <c r="BX20" i="219"/>
  <c r="BW20" i="219"/>
  <c r="BV20" i="219"/>
  <c r="BU20" i="219"/>
  <c r="BT20" i="219"/>
  <c r="BS20" i="219"/>
  <c r="BR20" i="219"/>
  <c r="BQ20" i="219"/>
  <c r="BP20" i="219"/>
  <c r="BO20" i="219"/>
  <c r="BN20" i="219"/>
  <c r="BM20" i="219"/>
  <c r="BL20" i="219"/>
  <c r="BK20" i="219"/>
  <c r="BJ20" i="219"/>
  <c r="BI20" i="219"/>
  <c r="BH20" i="219"/>
  <c r="BG20" i="219"/>
  <c r="BF20" i="219"/>
  <c r="BE20" i="219"/>
  <c r="BD20" i="219"/>
  <c r="BC20" i="219"/>
  <c r="BB20" i="219"/>
  <c r="BA20" i="219"/>
  <c r="AZ20" i="219"/>
  <c r="AY20" i="219"/>
  <c r="AX20" i="219"/>
  <c r="AW20" i="219"/>
  <c r="AV20" i="219"/>
  <c r="AU20" i="219"/>
  <c r="AT20" i="219"/>
  <c r="AS20" i="219"/>
  <c r="AR20" i="219"/>
  <c r="AQ20" i="219"/>
  <c r="AP20" i="219"/>
  <c r="AO20" i="219"/>
  <c r="AN20" i="219"/>
  <c r="AM20" i="219"/>
  <c r="AL20" i="219"/>
  <c r="AK20" i="219"/>
  <c r="AJ20" i="219"/>
  <c r="AI20" i="219"/>
  <c r="AH20" i="219"/>
  <c r="AG20" i="219"/>
  <c r="AF20" i="219"/>
  <c r="AE20" i="219"/>
  <c r="AD20" i="219"/>
  <c r="AC20" i="219"/>
  <c r="AB20" i="219"/>
  <c r="AA20" i="219"/>
  <c r="Z20" i="219"/>
  <c r="Y20" i="219"/>
  <c r="X20" i="219"/>
  <c r="W20" i="219"/>
  <c r="V20" i="219"/>
  <c r="U20" i="219"/>
  <c r="T20" i="219"/>
  <c r="S20" i="219"/>
  <c r="R20" i="219"/>
  <c r="Q20" i="219"/>
  <c r="P20" i="219"/>
  <c r="O20" i="219"/>
  <c r="N20" i="219"/>
  <c r="M20" i="219"/>
  <c r="L20" i="219"/>
  <c r="K20" i="219"/>
  <c r="J20" i="219"/>
  <c r="I20" i="219"/>
  <c r="H20" i="219"/>
  <c r="G20" i="219"/>
  <c r="F20" i="219"/>
  <c r="E20" i="219"/>
  <c r="D20" i="219"/>
  <c r="C20" i="219"/>
  <c r="B20" i="219"/>
  <c r="HR18" i="219"/>
  <c r="HQ18" i="219"/>
  <c r="HP18" i="219"/>
  <c r="HO18" i="219"/>
  <c r="HN18" i="219"/>
  <c r="HM18" i="219"/>
  <c r="HL18" i="219"/>
  <c r="HK18" i="219"/>
  <c r="HJ18" i="219"/>
  <c r="HI18" i="219"/>
  <c r="HH18" i="219"/>
  <c r="HG18" i="219"/>
  <c r="HF18" i="219"/>
  <c r="HE18" i="219"/>
  <c r="HD18" i="219"/>
  <c r="HC18" i="219"/>
  <c r="HB18" i="219"/>
  <c r="HA18" i="219"/>
  <c r="GZ18" i="219"/>
  <c r="GY18" i="219"/>
  <c r="GX18" i="219"/>
  <c r="GW18" i="219"/>
  <c r="GV18" i="219"/>
  <c r="GU18" i="219"/>
  <c r="GT18" i="219"/>
  <c r="GS18" i="219"/>
  <c r="GR18" i="219"/>
  <c r="GQ18" i="219"/>
  <c r="GP18" i="219"/>
  <c r="GO18" i="219"/>
  <c r="GN18" i="219"/>
  <c r="GM18" i="219"/>
  <c r="GL18" i="219"/>
  <c r="GK18" i="219"/>
  <c r="GJ18" i="219"/>
  <c r="GI18" i="219"/>
  <c r="GH18" i="219"/>
  <c r="GG18" i="219"/>
  <c r="GF18" i="219"/>
  <c r="GE18" i="219"/>
  <c r="GD18" i="219"/>
  <c r="GC18" i="219"/>
  <c r="GB18" i="219"/>
  <c r="GA18" i="219"/>
  <c r="FZ18" i="219"/>
  <c r="FY18" i="219"/>
  <c r="FX18" i="219"/>
  <c r="FW18" i="219"/>
  <c r="FV18" i="219"/>
  <c r="FU18" i="219"/>
  <c r="FT18" i="219"/>
  <c r="FS18" i="219"/>
  <c r="FR18" i="219"/>
  <c r="FQ18" i="219"/>
  <c r="FP18" i="219"/>
  <c r="FO18" i="219"/>
  <c r="FN18" i="219"/>
  <c r="FM18" i="219"/>
  <c r="FL18" i="219"/>
  <c r="FK18" i="219"/>
  <c r="FJ18" i="219"/>
  <c r="FI18" i="219"/>
  <c r="FH18" i="219"/>
  <c r="FG18" i="219"/>
  <c r="FF18" i="219"/>
  <c r="FE18" i="219"/>
  <c r="FD18" i="219"/>
  <c r="FC18" i="219"/>
  <c r="FB18" i="219"/>
  <c r="FA18" i="219"/>
  <c r="EZ18" i="219"/>
  <c r="EY18" i="219"/>
  <c r="EX18" i="219"/>
  <c r="EW18" i="219"/>
  <c r="EV18" i="219"/>
  <c r="EU18" i="219"/>
  <c r="ET18" i="219"/>
  <c r="ES18" i="219"/>
  <c r="ER18" i="219"/>
  <c r="EQ18" i="219"/>
  <c r="EP18" i="219"/>
  <c r="EO18" i="219"/>
  <c r="EN18" i="219"/>
  <c r="EM18" i="219"/>
  <c r="EL18" i="219"/>
  <c r="EK18" i="219"/>
  <c r="EJ18" i="219"/>
  <c r="EI18" i="219"/>
  <c r="EH18" i="219"/>
  <c r="EG18" i="219"/>
  <c r="EF18" i="219"/>
  <c r="EE18" i="219"/>
  <c r="ED18" i="219"/>
  <c r="EC18" i="219"/>
  <c r="EB18" i="219"/>
  <c r="EA18" i="219"/>
  <c r="DZ18" i="219"/>
  <c r="DY18" i="219"/>
  <c r="DX18" i="219"/>
  <c r="DW18" i="219"/>
  <c r="DV18" i="219"/>
  <c r="DU18" i="219"/>
  <c r="DT18" i="219"/>
  <c r="DS18" i="219"/>
  <c r="DR18" i="219"/>
  <c r="DQ18" i="219"/>
  <c r="DP18" i="219"/>
  <c r="DO18" i="219"/>
  <c r="DN18" i="219"/>
  <c r="DM18" i="219"/>
  <c r="DL18" i="219"/>
  <c r="DK18" i="219"/>
  <c r="DJ18" i="219"/>
  <c r="DI18" i="219"/>
  <c r="DH18" i="219"/>
  <c r="DG18" i="219"/>
  <c r="DF18" i="219"/>
  <c r="DE18" i="219"/>
  <c r="DD18" i="219"/>
  <c r="DC18" i="219"/>
  <c r="DB18" i="219"/>
  <c r="DA18" i="219"/>
  <c r="CZ18" i="219"/>
  <c r="CY18" i="219"/>
  <c r="CX18" i="219"/>
  <c r="CW18" i="219"/>
  <c r="CV18" i="219"/>
  <c r="CU18" i="219"/>
  <c r="CT18" i="219"/>
  <c r="CS18" i="219"/>
  <c r="CR18" i="219"/>
  <c r="CQ18" i="219"/>
  <c r="CP18" i="219"/>
  <c r="CO18" i="219"/>
  <c r="CN18" i="219"/>
  <c r="CM18" i="219"/>
  <c r="CL18" i="219"/>
  <c r="CK18" i="219"/>
  <c r="CJ18" i="219"/>
  <c r="CI18" i="219"/>
  <c r="CH18" i="219"/>
  <c r="CG18" i="219"/>
  <c r="CF18" i="219"/>
  <c r="CE18" i="219"/>
  <c r="CD18" i="219"/>
  <c r="CC18" i="219"/>
  <c r="CB18" i="219"/>
  <c r="CA18" i="219"/>
  <c r="BZ18" i="219"/>
  <c r="BY18" i="219"/>
  <c r="BX18" i="219"/>
  <c r="BW18" i="219"/>
  <c r="BV18" i="219"/>
  <c r="BU18" i="219"/>
  <c r="BT18" i="219"/>
  <c r="BS18" i="219"/>
  <c r="BR18" i="219"/>
  <c r="BQ18" i="219"/>
  <c r="BP18" i="219"/>
  <c r="BO18" i="219"/>
  <c r="BN18" i="219"/>
  <c r="BM18" i="219"/>
  <c r="BL18" i="219"/>
  <c r="BK18" i="219"/>
  <c r="BJ18" i="219"/>
  <c r="BI18" i="219"/>
  <c r="BH18" i="219"/>
  <c r="BG18" i="219"/>
  <c r="BF18" i="219"/>
  <c r="BE18" i="219"/>
  <c r="BD18" i="219"/>
  <c r="BC18" i="219"/>
  <c r="BB18" i="219"/>
  <c r="BA18" i="219"/>
  <c r="AZ18" i="219"/>
  <c r="AY18" i="219"/>
  <c r="AX18" i="219"/>
  <c r="AW18" i="219"/>
  <c r="AV18" i="219"/>
  <c r="AU18" i="219"/>
  <c r="AT18" i="219"/>
  <c r="AS18" i="219"/>
  <c r="AR18" i="219"/>
  <c r="AQ18" i="219"/>
  <c r="AP18" i="219"/>
  <c r="AO18" i="219"/>
  <c r="AN18" i="219"/>
  <c r="AM18" i="219"/>
  <c r="AL18" i="219"/>
  <c r="AK18" i="219"/>
  <c r="AJ18" i="219"/>
  <c r="AI18" i="219"/>
  <c r="AH18" i="219"/>
  <c r="AG18" i="219"/>
  <c r="AF18" i="219"/>
  <c r="AE18" i="219"/>
  <c r="AD18" i="219"/>
  <c r="AC18" i="219"/>
  <c r="AB18" i="219"/>
  <c r="AA18" i="219"/>
  <c r="Z18" i="219"/>
  <c r="Y18" i="219"/>
  <c r="X18" i="219"/>
  <c r="W18" i="219"/>
  <c r="V18" i="219"/>
  <c r="U18" i="219"/>
  <c r="T18" i="219"/>
  <c r="S18" i="219"/>
  <c r="R18" i="219"/>
  <c r="Q18" i="219"/>
  <c r="P18" i="219"/>
  <c r="O18" i="219"/>
  <c r="N18" i="219"/>
  <c r="M18" i="219"/>
  <c r="L18" i="219"/>
  <c r="K18" i="219"/>
  <c r="J18" i="219"/>
  <c r="I18" i="219"/>
  <c r="H18" i="219"/>
  <c r="G18" i="219"/>
  <c r="F18" i="219"/>
  <c r="E18" i="219"/>
  <c r="D18" i="219"/>
  <c r="C18" i="219"/>
  <c r="B18" i="219"/>
  <c r="HR16" i="219"/>
  <c r="HQ16" i="219"/>
  <c r="HP16" i="219"/>
  <c r="HO16" i="219"/>
  <c r="HN16" i="219"/>
  <c r="HM16" i="219"/>
  <c r="HL16" i="219"/>
  <c r="HK16" i="219"/>
  <c r="HJ16" i="219"/>
  <c r="HI16" i="219"/>
  <c r="HH16" i="219"/>
  <c r="HG16" i="219"/>
  <c r="HF16" i="219"/>
  <c r="HE16" i="219"/>
  <c r="HD16" i="219"/>
  <c r="HC16" i="219"/>
  <c r="HB16" i="219"/>
  <c r="HA16" i="219"/>
  <c r="GZ16" i="219"/>
  <c r="GY16" i="219"/>
  <c r="GX16" i="219"/>
  <c r="GW16" i="219"/>
  <c r="GV16" i="219"/>
  <c r="GU16" i="219"/>
  <c r="GT16" i="219"/>
  <c r="GS16" i="219"/>
  <c r="GR16" i="219"/>
  <c r="GQ16" i="219"/>
  <c r="GP16" i="219"/>
  <c r="GO16" i="219"/>
  <c r="GN16" i="219"/>
  <c r="GM16" i="219"/>
  <c r="GL16" i="219"/>
  <c r="GK16" i="219"/>
  <c r="GJ16" i="219"/>
  <c r="GI16" i="219"/>
  <c r="GH16" i="219"/>
  <c r="GG16" i="219"/>
  <c r="GF16" i="219"/>
  <c r="GE16" i="219"/>
  <c r="GD16" i="219"/>
  <c r="GC16" i="219"/>
  <c r="GB16" i="219"/>
  <c r="GA16" i="219"/>
  <c r="FZ16" i="219"/>
  <c r="FY16" i="219"/>
  <c r="FX16" i="219"/>
  <c r="FW16" i="219"/>
  <c r="FV16" i="219"/>
  <c r="FU16" i="219"/>
  <c r="FT16" i="219"/>
  <c r="FS16" i="219"/>
  <c r="FR16" i="219"/>
  <c r="FQ16" i="219"/>
  <c r="FP16" i="219"/>
  <c r="FO16" i="219"/>
  <c r="FN16" i="219"/>
  <c r="FM16" i="219"/>
  <c r="FL16" i="219"/>
  <c r="FK16" i="219"/>
  <c r="FJ16" i="219"/>
  <c r="FI16" i="219"/>
  <c r="FH16" i="219"/>
  <c r="FG16" i="219"/>
  <c r="FF16" i="219"/>
  <c r="FE16" i="219"/>
  <c r="FD16" i="219"/>
  <c r="FC16" i="219"/>
  <c r="FB16" i="219"/>
  <c r="FA16" i="219"/>
  <c r="EZ16" i="219"/>
  <c r="EY16" i="219"/>
  <c r="EX16" i="219"/>
  <c r="EW16" i="219"/>
  <c r="EV16" i="219"/>
  <c r="EU16" i="219"/>
  <c r="ET16" i="219"/>
  <c r="ES16" i="219"/>
  <c r="ER16" i="219"/>
  <c r="EQ16" i="219"/>
  <c r="EP16" i="219"/>
  <c r="EO16" i="219"/>
  <c r="EN16" i="219"/>
  <c r="EM16" i="219"/>
  <c r="EL16" i="219"/>
  <c r="EK16" i="219"/>
  <c r="EJ16" i="219"/>
  <c r="EI16" i="219"/>
  <c r="EH16" i="219"/>
  <c r="EG16" i="219"/>
  <c r="EF16" i="219"/>
  <c r="EE16" i="219"/>
  <c r="ED16" i="219"/>
  <c r="EC16" i="219"/>
  <c r="EB16" i="219"/>
  <c r="EA16" i="219"/>
  <c r="DZ16" i="219"/>
  <c r="DY16" i="219"/>
  <c r="DX16" i="219"/>
  <c r="DW16" i="219"/>
  <c r="DV16" i="219"/>
  <c r="DU16" i="219"/>
  <c r="DT16" i="219"/>
  <c r="DS16" i="219"/>
  <c r="DR16" i="219"/>
  <c r="DQ16" i="219"/>
  <c r="DP16" i="219"/>
  <c r="DO16" i="219"/>
  <c r="DN16" i="219"/>
  <c r="DM16" i="219"/>
  <c r="DL16" i="219"/>
  <c r="DK16" i="219"/>
  <c r="DJ16" i="219"/>
  <c r="DI16" i="219"/>
  <c r="DH16" i="219"/>
  <c r="DG16" i="219"/>
  <c r="DF16" i="219"/>
  <c r="DE16" i="219"/>
  <c r="DD16" i="219"/>
  <c r="DC16" i="219"/>
  <c r="DB16" i="219"/>
  <c r="DA16" i="219"/>
  <c r="CZ16" i="219"/>
  <c r="CY16" i="219"/>
  <c r="CX16" i="219"/>
  <c r="CW16" i="219"/>
  <c r="CV16" i="219"/>
  <c r="CU16" i="219"/>
  <c r="CT16" i="219"/>
  <c r="CS16" i="219"/>
  <c r="CR16" i="219"/>
  <c r="CQ16" i="219"/>
  <c r="CP16" i="219"/>
  <c r="CO16" i="219"/>
  <c r="CN16" i="219"/>
  <c r="CM16" i="219"/>
  <c r="CL16" i="219"/>
  <c r="CK16" i="219"/>
  <c r="CJ16" i="219"/>
  <c r="CI16" i="219"/>
  <c r="CH16" i="219"/>
  <c r="CG16" i="219"/>
  <c r="CF16" i="219"/>
  <c r="CE16" i="219"/>
  <c r="CD16" i="219"/>
  <c r="CC16" i="219"/>
  <c r="CB16" i="219"/>
  <c r="CA16" i="219"/>
  <c r="BZ16" i="219"/>
  <c r="BY16" i="219"/>
  <c r="BX16" i="219"/>
  <c r="BW16" i="219"/>
  <c r="BV16" i="219"/>
  <c r="BU16" i="219"/>
  <c r="BT16" i="219"/>
  <c r="BS16" i="219"/>
  <c r="BR16" i="219"/>
  <c r="BQ16" i="219"/>
  <c r="BP16" i="219"/>
  <c r="BO16" i="219"/>
  <c r="BN16" i="219"/>
  <c r="BM16" i="219"/>
  <c r="BL16" i="219"/>
  <c r="BK16" i="219"/>
  <c r="BJ16" i="219"/>
  <c r="BI16" i="219"/>
  <c r="BH16" i="219"/>
  <c r="BG16" i="219"/>
  <c r="BF16" i="219"/>
  <c r="BE16" i="219"/>
  <c r="BD16" i="219"/>
  <c r="BC16" i="219"/>
  <c r="BB16" i="219"/>
  <c r="BA16" i="219"/>
  <c r="AZ16" i="219"/>
  <c r="AY16" i="219"/>
  <c r="AX16" i="219"/>
  <c r="AW16" i="219"/>
  <c r="AV16" i="219"/>
  <c r="AU16" i="219"/>
  <c r="AT16" i="219"/>
  <c r="AS16" i="219"/>
  <c r="AR16" i="219"/>
  <c r="AQ16" i="219"/>
  <c r="AP16" i="219"/>
  <c r="AO16" i="219"/>
  <c r="AN16" i="219"/>
  <c r="AM16" i="219"/>
  <c r="AL16" i="219"/>
  <c r="AK16" i="219"/>
  <c r="AJ16" i="219"/>
  <c r="AI16" i="219"/>
  <c r="AH16" i="219"/>
  <c r="AG16" i="219"/>
  <c r="AF16" i="219"/>
  <c r="AE16" i="219"/>
  <c r="AD16" i="219"/>
  <c r="AC16" i="219"/>
  <c r="AB16" i="219"/>
  <c r="AA16" i="219"/>
  <c r="Z16" i="219"/>
  <c r="Y16" i="219"/>
  <c r="X16" i="219"/>
  <c r="W16" i="219"/>
  <c r="V16" i="219"/>
  <c r="U16" i="219"/>
  <c r="T16" i="219"/>
  <c r="S16" i="219"/>
  <c r="R16" i="219"/>
  <c r="Q16" i="219"/>
  <c r="P16" i="219"/>
  <c r="O16" i="219"/>
  <c r="N16" i="219"/>
  <c r="M16" i="219"/>
  <c r="L16" i="219"/>
  <c r="K16" i="219"/>
  <c r="J16" i="219"/>
  <c r="I16" i="219"/>
  <c r="H16" i="219"/>
  <c r="G16" i="219"/>
  <c r="F16" i="219"/>
  <c r="E16" i="219"/>
  <c r="D16" i="219"/>
  <c r="C16" i="219"/>
  <c r="B16" i="219"/>
  <c r="HR15" i="219"/>
  <c r="HQ15" i="219"/>
  <c r="HP15" i="219"/>
  <c r="HO15" i="219"/>
  <c r="HN15" i="219"/>
  <c r="HM15" i="219"/>
  <c r="HL15" i="219"/>
  <c r="HK15" i="219"/>
  <c r="HJ15" i="219"/>
  <c r="HI15" i="219"/>
  <c r="HH15" i="219"/>
  <c r="HG15" i="219"/>
  <c r="HF15" i="219"/>
  <c r="HE15" i="219"/>
  <c r="HD15" i="219"/>
  <c r="HC15" i="219"/>
  <c r="HB15" i="219"/>
  <c r="HA15" i="219"/>
  <c r="GZ15" i="219"/>
  <c r="GY15" i="219"/>
  <c r="GX15" i="219"/>
  <c r="GW15" i="219"/>
  <c r="GV15" i="219"/>
  <c r="GU15" i="219"/>
  <c r="GT15" i="219"/>
  <c r="GS15" i="219"/>
  <c r="GR15" i="219"/>
  <c r="GQ15" i="219"/>
  <c r="GP15" i="219"/>
  <c r="GO15" i="219"/>
  <c r="GN15" i="219"/>
  <c r="GM15" i="219"/>
  <c r="GL15" i="219"/>
  <c r="GK15" i="219"/>
  <c r="GJ15" i="219"/>
  <c r="GI15" i="219"/>
  <c r="GH15" i="219"/>
  <c r="GG15" i="219"/>
  <c r="GF15" i="219"/>
  <c r="GE15" i="219"/>
  <c r="GD15" i="219"/>
  <c r="GC15" i="219"/>
  <c r="GB15" i="219"/>
  <c r="GA15" i="219"/>
  <c r="FZ15" i="219"/>
  <c r="FY15" i="219"/>
  <c r="FX15" i="219"/>
  <c r="FW15" i="219"/>
  <c r="FV15" i="219"/>
  <c r="FU15" i="219"/>
  <c r="FT15" i="219"/>
  <c r="FS15" i="219"/>
  <c r="FR15" i="219"/>
  <c r="FQ15" i="219"/>
  <c r="FP15" i="219"/>
  <c r="FO15" i="219"/>
  <c r="FN15" i="219"/>
  <c r="FM15" i="219"/>
  <c r="FL15" i="219"/>
  <c r="FK15" i="219"/>
  <c r="FJ15" i="219"/>
  <c r="FI15" i="219"/>
  <c r="FH15" i="219"/>
  <c r="FG15" i="219"/>
  <c r="FF15" i="219"/>
  <c r="FE15" i="219"/>
  <c r="FD15" i="219"/>
  <c r="FC15" i="219"/>
  <c r="FB15" i="219"/>
  <c r="FA15" i="219"/>
  <c r="EZ15" i="219"/>
  <c r="EY15" i="219"/>
  <c r="EX15" i="219"/>
  <c r="EW15" i="219"/>
  <c r="EV15" i="219"/>
  <c r="EU15" i="219"/>
  <c r="ET15" i="219"/>
  <c r="ES15" i="219"/>
  <c r="ER15" i="219"/>
  <c r="EQ15" i="219"/>
  <c r="EP15" i="219"/>
  <c r="EO15" i="219"/>
  <c r="EN15" i="219"/>
  <c r="EM15" i="219"/>
  <c r="EL15" i="219"/>
  <c r="EK15" i="219"/>
  <c r="EJ15" i="219"/>
  <c r="EI15" i="219"/>
  <c r="EH15" i="219"/>
  <c r="EG15" i="219"/>
  <c r="EF15" i="219"/>
  <c r="EE15" i="219"/>
  <c r="ED15" i="219"/>
  <c r="EC15" i="219"/>
  <c r="EB15" i="219"/>
  <c r="EA15" i="219"/>
  <c r="DZ15" i="219"/>
  <c r="DY15" i="219"/>
  <c r="DX15" i="219"/>
  <c r="DW15" i="219"/>
  <c r="DV15" i="219"/>
  <c r="DU15" i="219"/>
  <c r="DT15" i="219"/>
  <c r="DS15" i="219"/>
  <c r="DR15" i="219"/>
  <c r="DQ15" i="219"/>
  <c r="DP15" i="219"/>
  <c r="DO15" i="219"/>
  <c r="DN15" i="219"/>
  <c r="DM15" i="219"/>
  <c r="DL15" i="219"/>
  <c r="DK15" i="219"/>
  <c r="DJ15" i="219"/>
  <c r="DI15" i="219"/>
  <c r="DH15" i="219"/>
  <c r="DG15" i="219"/>
  <c r="DF15" i="219"/>
  <c r="DE15" i="219"/>
  <c r="DD15" i="219"/>
  <c r="DC15" i="219"/>
  <c r="DB15" i="219"/>
  <c r="DA15" i="219"/>
  <c r="CZ15" i="219"/>
  <c r="CY15" i="219"/>
  <c r="CX15" i="219"/>
  <c r="CW15" i="219"/>
  <c r="CV15" i="219"/>
  <c r="CU15" i="219"/>
  <c r="CT15" i="219"/>
  <c r="CS15" i="219"/>
  <c r="CR15" i="219"/>
  <c r="CQ15" i="219"/>
  <c r="CP15" i="219"/>
  <c r="CO15" i="219"/>
  <c r="CN15" i="219"/>
  <c r="CM15" i="219"/>
  <c r="CL15" i="219"/>
  <c r="CK15" i="219"/>
  <c r="CJ15" i="219"/>
  <c r="CI15" i="219"/>
  <c r="CH15" i="219"/>
  <c r="CG15" i="219"/>
  <c r="CF15" i="219"/>
  <c r="CE15" i="219"/>
  <c r="CD15" i="219"/>
  <c r="CC15" i="219"/>
  <c r="CB15" i="219"/>
  <c r="CA15" i="219"/>
  <c r="BZ15" i="219"/>
  <c r="BY15" i="219"/>
  <c r="BX15" i="219"/>
  <c r="BW15" i="219"/>
  <c r="BV15" i="219"/>
  <c r="BU15" i="219"/>
  <c r="BT15" i="219"/>
  <c r="BS15" i="219"/>
  <c r="BR15" i="219"/>
  <c r="BQ15" i="219"/>
  <c r="BP15" i="219"/>
  <c r="BO15" i="219"/>
  <c r="BN15" i="219"/>
  <c r="BM15" i="219"/>
  <c r="BL15" i="219"/>
  <c r="BK15" i="219"/>
  <c r="BJ15" i="219"/>
  <c r="BI15" i="219"/>
  <c r="BH15" i="219"/>
  <c r="BG15" i="219"/>
  <c r="BF15" i="219"/>
  <c r="BE15" i="219"/>
  <c r="BD15" i="219"/>
  <c r="BC15" i="219"/>
  <c r="BB15" i="219"/>
  <c r="BA15" i="219"/>
  <c r="AZ15" i="219"/>
  <c r="AY15" i="219"/>
  <c r="AX15" i="219"/>
  <c r="AW15" i="219"/>
  <c r="AV15" i="219"/>
  <c r="AU15" i="219"/>
  <c r="AT15" i="219"/>
  <c r="AS15" i="219"/>
  <c r="AR15" i="219"/>
  <c r="AQ15" i="219"/>
  <c r="AP15" i="219"/>
  <c r="AO15" i="219"/>
  <c r="AN15" i="219"/>
  <c r="AM15" i="219"/>
  <c r="AL15" i="219"/>
  <c r="AK15" i="219"/>
  <c r="AJ15" i="219"/>
  <c r="AI15" i="219"/>
  <c r="AH15" i="219"/>
  <c r="AG15" i="219"/>
  <c r="AF15" i="219"/>
  <c r="AE15" i="219"/>
  <c r="AD15" i="219"/>
  <c r="AC15" i="219"/>
  <c r="AB15" i="219"/>
  <c r="AA15" i="219"/>
  <c r="Z15" i="219"/>
  <c r="Y15" i="219"/>
  <c r="X15" i="219"/>
  <c r="W15" i="219"/>
  <c r="V15" i="219"/>
  <c r="U15" i="219"/>
  <c r="T15" i="219"/>
  <c r="S15" i="219"/>
  <c r="R15" i="219"/>
  <c r="Q15" i="219"/>
  <c r="P15" i="219"/>
  <c r="O15" i="219"/>
  <c r="N15" i="219"/>
  <c r="M15" i="219"/>
  <c r="L15" i="219"/>
  <c r="K15" i="219"/>
  <c r="J15" i="219"/>
  <c r="I15" i="219"/>
  <c r="H15" i="219"/>
  <c r="G15" i="219"/>
  <c r="F15" i="219"/>
  <c r="E15" i="219"/>
  <c r="D15" i="219"/>
  <c r="C15" i="219"/>
  <c r="B15" i="219"/>
  <c r="HR13" i="219"/>
  <c r="HQ13" i="219"/>
  <c r="HP13" i="219"/>
  <c r="HO13" i="219"/>
  <c r="HN13" i="219"/>
  <c r="HM13" i="219"/>
  <c r="HL13" i="219"/>
  <c r="HK13" i="219"/>
  <c r="HJ13" i="219"/>
  <c r="HI13" i="219"/>
  <c r="HH13" i="219"/>
  <c r="HG13" i="219"/>
  <c r="HF13" i="219"/>
  <c r="HE13" i="219"/>
  <c r="HD13" i="219"/>
  <c r="HC13" i="219"/>
  <c r="HB13" i="219"/>
  <c r="HA13" i="219"/>
  <c r="GZ13" i="219"/>
  <c r="GY13" i="219"/>
  <c r="GX13" i="219"/>
  <c r="GW13" i="219"/>
  <c r="GV13" i="219"/>
  <c r="GU13" i="219"/>
  <c r="GT13" i="219"/>
  <c r="GS13" i="219"/>
  <c r="GR13" i="219"/>
  <c r="GQ13" i="219"/>
  <c r="GP13" i="219"/>
  <c r="GO13" i="219"/>
  <c r="GN13" i="219"/>
  <c r="GM13" i="219"/>
  <c r="GL13" i="219"/>
  <c r="GK13" i="219"/>
  <c r="GJ13" i="219"/>
  <c r="GI13" i="219"/>
  <c r="GH13" i="219"/>
  <c r="GG13" i="219"/>
  <c r="GF13" i="219"/>
  <c r="GE13" i="219"/>
  <c r="GD13" i="219"/>
  <c r="GC13" i="219"/>
  <c r="GB13" i="219"/>
  <c r="GA13" i="219"/>
  <c r="FZ13" i="219"/>
  <c r="FY13" i="219"/>
  <c r="FX13" i="219"/>
  <c r="FW13" i="219"/>
  <c r="FV13" i="219"/>
  <c r="FU13" i="219"/>
  <c r="FT13" i="219"/>
  <c r="FS13" i="219"/>
  <c r="FR13" i="219"/>
  <c r="FQ13" i="219"/>
  <c r="FP13" i="219"/>
  <c r="FO13" i="219"/>
  <c r="FN13" i="219"/>
  <c r="FM13" i="219"/>
  <c r="FL13" i="219"/>
  <c r="FK13" i="219"/>
  <c r="FJ13" i="219"/>
  <c r="FI13" i="219"/>
  <c r="FH13" i="219"/>
  <c r="FG13" i="219"/>
  <c r="FF13" i="219"/>
  <c r="FE13" i="219"/>
  <c r="FD13" i="219"/>
  <c r="FC13" i="219"/>
  <c r="FB13" i="219"/>
  <c r="FA13" i="219"/>
  <c r="EZ13" i="219"/>
  <c r="EY13" i="219"/>
  <c r="EX13" i="219"/>
  <c r="EW13" i="219"/>
  <c r="EV13" i="219"/>
  <c r="EU13" i="219"/>
  <c r="ET13" i="219"/>
  <c r="ES13" i="219"/>
  <c r="ER13" i="219"/>
  <c r="EQ13" i="219"/>
  <c r="EP13" i="219"/>
  <c r="EO13" i="219"/>
  <c r="EN13" i="219"/>
  <c r="EM13" i="219"/>
  <c r="EL13" i="219"/>
  <c r="EK13" i="219"/>
  <c r="EJ13" i="219"/>
  <c r="EI13" i="219"/>
  <c r="EH13" i="219"/>
  <c r="EG13" i="219"/>
  <c r="EF13" i="219"/>
  <c r="EE13" i="219"/>
  <c r="ED13" i="219"/>
  <c r="EC13" i="219"/>
  <c r="EB13" i="219"/>
  <c r="EA13" i="219"/>
  <c r="DZ13" i="219"/>
  <c r="DY13" i="219"/>
  <c r="DX13" i="219"/>
  <c r="DW13" i="219"/>
  <c r="DV13" i="219"/>
  <c r="DU13" i="219"/>
  <c r="DT13" i="219"/>
  <c r="DS13" i="219"/>
  <c r="DR13" i="219"/>
  <c r="DQ13" i="219"/>
  <c r="DP13" i="219"/>
  <c r="DO13" i="219"/>
  <c r="DN13" i="219"/>
  <c r="DM13" i="219"/>
  <c r="DL13" i="219"/>
  <c r="DK13" i="219"/>
  <c r="DJ13" i="219"/>
  <c r="DI13" i="219"/>
  <c r="DH13" i="219"/>
  <c r="DG13" i="219"/>
  <c r="DF13" i="219"/>
  <c r="DE13" i="219"/>
  <c r="DD13" i="219"/>
  <c r="DC13" i="219"/>
  <c r="DB13" i="219"/>
  <c r="DA13" i="219"/>
  <c r="CZ13" i="219"/>
  <c r="CY13" i="219"/>
  <c r="CX13" i="219"/>
  <c r="CW13" i="219"/>
  <c r="CV13" i="219"/>
  <c r="CU13" i="219"/>
  <c r="CT13" i="219"/>
  <c r="CS13" i="219"/>
  <c r="CR13" i="219"/>
  <c r="CQ13" i="219"/>
  <c r="CP13" i="219"/>
  <c r="CO13" i="219"/>
  <c r="CN13" i="219"/>
  <c r="CM13" i="219"/>
  <c r="CL13" i="219"/>
  <c r="CK13" i="219"/>
  <c r="CJ13" i="219"/>
  <c r="CI13" i="219"/>
  <c r="CH13" i="219"/>
  <c r="CG13" i="219"/>
  <c r="CF13" i="219"/>
  <c r="CE13" i="219"/>
  <c r="CD13" i="219"/>
  <c r="CC13" i="219"/>
  <c r="CB13" i="219"/>
  <c r="CA13" i="219"/>
  <c r="BZ13" i="219"/>
  <c r="BY13" i="219"/>
  <c r="BX13" i="219"/>
  <c r="BW13" i="219"/>
  <c r="BV13" i="219"/>
  <c r="BU13" i="219"/>
  <c r="BT13" i="219"/>
  <c r="BS13" i="219"/>
  <c r="BR13" i="219"/>
  <c r="BQ13" i="219"/>
  <c r="BP13" i="219"/>
  <c r="BO13" i="219"/>
  <c r="BN13" i="219"/>
  <c r="BM13" i="219"/>
  <c r="BL13" i="219"/>
  <c r="BK13" i="219"/>
  <c r="BJ13" i="219"/>
  <c r="BI13" i="219"/>
  <c r="BH13" i="219"/>
  <c r="BG13" i="219"/>
  <c r="BF13" i="219"/>
  <c r="BE13" i="219"/>
  <c r="BD13" i="219"/>
  <c r="BC13" i="219"/>
  <c r="BB13" i="219"/>
  <c r="BA13" i="219"/>
  <c r="AZ13" i="219"/>
  <c r="AY13" i="219"/>
  <c r="AX13" i="219"/>
  <c r="AW13" i="219"/>
  <c r="AV13" i="219"/>
  <c r="AU13" i="219"/>
  <c r="AT13" i="219"/>
  <c r="AS13" i="219"/>
  <c r="AR13" i="219"/>
  <c r="AQ13" i="219"/>
  <c r="AP13" i="219"/>
  <c r="AO13" i="219"/>
  <c r="AN13" i="219"/>
  <c r="AM13" i="219"/>
  <c r="AL13" i="219"/>
  <c r="AK13" i="219"/>
  <c r="AJ13" i="219"/>
  <c r="AI13" i="219"/>
  <c r="AH13" i="219"/>
  <c r="AG13" i="219"/>
  <c r="AF13" i="219"/>
  <c r="AE13" i="219"/>
  <c r="AD13" i="219"/>
  <c r="AC13" i="219"/>
  <c r="AB13" i="219"/>
  <c r="AA13" i="219"/>
  <c r="Z13" i="219"/>
  <c r="Y13" i="219"/>
  <c r="X13" i="219"/>
  <c r="W13" i="219"/>
  <c r="V13" i="219"/>
  <c r="U13" i="219"/>
  <c r="T13" i="219"/>
  <c r="S13" i="219"/>
  <c r="R13" i="219"/>
  <c r="Q13" i="219"/>
  <c r="P13" i="219"/>
  <c r="O13" i="219"/>
  <c r="N13" i="219"/>
  <c r="M13" i="219"/>
  <c r="L13" i="219"/>
  <c r="K13" i="219"/>
  <c r="J13" i="219"/>
  <c r="I13" i="219"/>
  <c r="H13" i="219"/>
  <c r="G13" i="219"/>
  <c r="F13" i="219"/>
  <c r="E13" i="219"/>
  <c r="D13" i="219"/>
  <c r="C13" i="219"/>
  <c r="B13" i="219"/>
  <c r="HR12" i="219"/>
  <c r="HQ12" i="219"/>
  <c r="HP12" i="219"/>
  <c r="HO12" i="219"/>
  <c r="HN12" i="219"/>
  <c r="HM12" i="219"/>
  <c r="HL12" i="219"/>
  <c r="HK12" i="219"/>
  <c r="HJ12" i="219"/>
  <c r="HI12" i="219"/>
  <c r="HH12" i="219"/>
  <c r="HG12" i="219"/>
  <c r="HF12" i="219"/>
  <c r="HE12" i="219"/>
  <c r="HD12" i="219"/>
  <c r="HC12" i="219"/>
  <c r="HB12" i="219"/>
  <c r="HA12" i="219"/>
  <c r="GZ12" i="219"/>
  <c r="GY12" i="219"/>
  <c r="GX12" i="219"/>
  <c r="GW12" i="219"/>
  <c r="GV12" i="219"/>
  <c r="GU12" i="219"/>
  <c r="GT12" i="219"/>
  <c r="GS12" i="219"/>
  <c r="GR12" i="219"/>
  <c r="GQ12" i="219"/>
  <c r="GP12" i="219"/>
  <c r="GO12" i="219"/>
  <c r="GN12" i="219"/>
  <c r="GM12" i="219"/>
  <c r="GL12" i="219"/>
  <c r="GK12" i="219"/>
  <c r="GJ12" i="219"/>
  <c r="GI12" i="219"/>
  <c r="GH12" i="219"/>
  <c r="GG12" i="219"/>
  <c r="GF12" i="219"/>
  <c r="GE12" i="219"/>
  <c r="GD12" i="219"/>
  <c r="GC12" i="219"/>
  <c r="GB12" i="219"/>
  <c r="GA12" i="219"/>
  <c r="FZ12" i="219"/>
  <c r="FY12" i="219"/>
  <c r="FX12" i="219"/>
  <c r="FW12" i="219"/>
  <c r="FV12" i="219"/>
  <c r="FU12" i="219"/>
  <c r="FT12" i="219"/>
  <c r="FS12" i="219"/>
  <c r="FR12" i="219"/>
  <c r="FQ12" i="219"/>
  <c r="FP12" i="219"/>
  <c r="FO12" i="219"/>
  <c r="FN12" i="219"/>
  <c r="FM12" i="219"/>
  <c r="FL12" i="219"/>
  <c r="FK12" i="219"/>
  <c r="FJ12" i="219"/>
  <c r="FI12" i="219"/>
  <c r="FH12" i="219"/>
  <c r="FG12" i="219"/>
  <c r="FF12" i="219"/>
  <c r="FE12" i="219"/>
  <c r="FD12" i="219"/>
  <c r="FC12" i="219"/>
  <c r="FB12" i="219"/>
  <c r="FA12" i="219"/>
  <c r="EZ12" i="219"/>
  <c r="EY12" i="219"/>
  <c r="EX12" i="219"/>
  <c r="EW12" i="219"/>
  <c r="EV12" i="219"/>
  <c r="EU12" i="219"/>
  <c r="ET12" i="219"/>
  <c r="ES12" i="219"/>
  <c r="ER12" i="219"/>
  <c r="EQ12" i="219"/>
  <c r="EP12" i="219"/>
  <c r="EO12" i="219"/>
  <c r="EN12" i="219"/>
  <c r="EM12" i="219"/>
  <c r="EL12" i="219"/>
  <c r="EK12" i="219"/>
  <c r="EJ12" i="219"/>
  <c r="EI12" i="219"/>
  <c r="EH12" i="219"/>
  <c r="EG12" i="219"/>
  <c r="EF12" i="219"/>
  <c r="EE12" i="219"/>
  <c r="ED12" i="219"/>
  <c r="EC12" i="219"/>
  <c r="EB12" i="219"/>
  <c r="EA12" i="219"/>
  <c r="DZ12" i="219"/>
  <c r="DY12" i="219"/>
  <c r="DX12" i="219"/>
  <c r="DW12" i="219"/>
  <c r="DV12" i="219"/>
  <c r="DU12" i="219"/>
  <c r="DT12" i="219"/>
  <c r="DS12" i="219"/>
  <c r="DR12" i="219"/>
  <c r="DQ12" i="219"/>
  <c r="DP12" i="219"/>
  <c r="DO12" i="219"/>
  <c r="DN12" i="219"/>
  <c r="DM12" i="219"/>
  <c r="DL12" i="219"/>
  <c r="DK12" i="219"/>
  <c r="DJ12" i="219"/>
  <c r="DI12" i="219"/>
  <c r="DH12" i="219"/>
  <c r="DG12" i="219"/>
  <c r="DF12" i="219"/>
  <c r="DE12" i="219"/>
  <c r="DD12" i="219"/>
  <c r="DC12" i="219"/>
  <c r="DB12" i="219"/>
  <c r="DA12" i="219"/>
  <c r="CZ12" i="219"/>
  <c r="CY12" i="219"/>
  <c r="CX12" i="219"/>
  <c r="CW12" i="219"/>
  <c r="CV12" i="219"/>
  <c r="CU12" i="219"/>
  <c r="CT12" i="219"/>
  <c r="CS12" i="219"/>
  <c r="CR12" i="219"/>
  <c r="CQ12" i="219"/>
  <c r="CP12" i="219"/>
  <c r="CO12" i="219"/>
  <c r="CN12" i="219"/>
  <c r="CM12" i="219"/>
  <c r="CL12" i="219"/>
  <c r="CK12" i="219"/>
  <c r="CJ12" i="219"/>
  <c r="CI12" i="219"/>
  <c r="CH12" i="219"/>
  <c r="CG12" i="219"/>
  <c r="CF12" i="219"/>
  <c r="CE12" i="219"/>
  <c r="CD12" i="219"/>
  <c r="CC12" i="219"/>
  <c r="CB12" i="219"/>
  <c r="CA12" i="219"/>
  <c r="BZ12" i="219"/>
  <c r="BY12" i="219"/>
  <c r="BX12" i="219"/>
  <c r="BW12" i="219"/>
  <c r="BV12" i="219"/>
  <c r="BU12" i="219"/>
  <c r="BT12" i="219"/>
  <c r="BS12" i="219"/>
  <c r="BR12" i="219"/>
  <c r="BQ12" i="219"/>
  <c r="BP12" i="219"/>
  <c r="BO12" i="219"/>
  <c r="BN12" i="219"/>
  <c r="BM12" i="219"/>
  <c r="BL12" i="219"/>
  <c r="BK12" i="219"/>
  <c r="BJ12" i="219"/>
  <c r="BI12" i="219"/>
  <c r="BH12" i="219"/>
  <c r="BG12" i="219"/>
  <c r="BF12" i="219"/>
  <c r="BE12" i="219"/>
  <c r="BD12" i="219"/>
  <c r="BC12" i="219"/>
  <c r="BB12" i="219"/>
  <c r="BA12" i="219"/>
  <c r="AZ12" i="219"/>
  <c r="AY12" i="219"/>
  <c r="AX12" i="219"/>
  <c r="AW12" i="219"/>
  <c r="AV12" i="219"/>
  <c r="AU12" i="219"/>
  <c r="AT12" i="219"/>
  <c r="AS12" i="219"/>
  <c r="AR12" i="219"/>
  <c r="AQ12" i="219"/>
  <c r="AP12" i="219"/>
  <c r="AO12" i="219"/>
  <c r="AN12" i="219"/>
  <c r="AM12" i="219"/>
  <c r="AL12" i="219"/>
  <c r="AK12" i="219"/>
  <c r="AJ12" i="219"/>
  <c r="AI12" i="219"/>
  <c r="AH12" i="219"/>
  <c r="AG12" i="219"/>
  <c r="AF12" i="219"/>
  <c r="AE12" i="219"/>
  <c r="AD12" i="219"/>
  <c r="AC12" i="219"/>
  <c r="AB12" i="219"/>
  <c r="AA12" i="219"/>
  <c r="Z12" i="219"/>
  <c r="Y12" i="219"/>
  <c r="X12" i="219"/>
  <c r="W12" i="219"/>
  <c r="V12" i="219"/>
  <c r="U12" i="219"/>
  <c r="T12" i="219"/>
  <c r="S12" i="219"/>
  <c r="R12" i="219"/>
  <c r="Q12" i="219"/>
  <c r="P12" i="219"/>
  <c r="O12" i="219"/>
  <c r="N12" i="219"/>
  <c r="M12" i="219"/>
  <c r="L12" i="219"/>
  <c r="K12" i="219"/>
  <c r="J12" i="219"/>
  <c r="I12" i="219"/>
  <c r="H12" i="219"/>
  <c r="G12" i="219"/>
  <c r="F12" i="219"/>
  <c r="E12" i="219"/>
  <c r="D12" i="219"/>
  <c r="C12" i="219"/>
  <c r="B12" i="219"/>
  <c r="HR10" i="219"/>
  <c r="HQ10" i="219"/>
  <c r="HP10" i="219"/>
  <c r="HO10" i="219"/>
  <c r="HN10" i="219"/>
  <c r="HM10" i="219"/>
  <c r="HL10" i="219"/>
  <c r="HK10" i="219"/>
  <c r="HJ10" i="219"/>
  <c r="HI10" i="219"/>
  <c r="HH10" i="219"/>
  <c r="HG10" i="219"/>
  <c r="HF10" i="219"/>
  <c r="HE10" i="219"/>
  <c r="HD10" i="219"/>
  <c r="HC10" i="219"/>
  <c r="HB10" i="219"/>
  <c r="HA10" i="219"/>
  <c r="GZ10" i="219"/>
  <c r="GY10" i="219"/>
  <c r="GX10" i="219"/>
  <c r="GW10" i="219"/>
  <c r="GV10" i="219"/>
  <c r="GU10" i="219"/>
  <c r="GT10" i="219"/>
  <c r="GS10" i="219"/>
  <c r="GR10" i="219"/>
  <c r="GQ10" i="219"/>
  <c r="GP10" i="219"/>
  <c r="GO10" i="219"/>
  <c r="GN10" i="219"/>
  <c r="GM10" i="219"/>
  <c r="GL10" i="219"/>
  <c r="GK10" i="219"/>
  <c r="GJ10" i="219"/>
  <c r="GI10" i="219"/>
  <c r="GH10" i="219"/>
  <c r="GG10" i="219"/>
  <c r="GF10" i="219"/>
  <c r="GE10" i="219"/>
  <c r="GD10" i="219"/>
  <c r="GC10" i="219"/>
  <c r="GB10" i="219"/>
  <c r="GA10" i="219"/>
  <c r="FZ10" i="219"/>
  <c r="FY10" i="219"/>
  <c r="FX10" i="219"/>
  <c r="FW10" i="219"/>
  <c r="FV10" i="219"/>
  <c r="FU10" i="219"/>
  <c r="FT10" i="219"/>
  <c r="FS10" i="219"/>
  <c r="FR10" i="219"/>
  <c r="FQ10" i="219"/>
  <c r="FP10" i="219"/>
  <c r="FO10" i="219"/>
  <c r="FN10" i="219"/>
  <c r="FM10" i="219"/>
  <c r="FL10" i="219"/>
  <c r="FK10" i="219"/>
  <c r="FJ10" i="219"/>
  <c r="FI10" i="219"/>
  <c r="FH10" i="219"/>
  <c r="FG10" i="219"/>
  <c r="FF10" i="219"/>
  <c r="FE10" i="219"/>
  <c r="FD10" i="219"/>
  <c r="FC10" i="219"/>
  <c r="FB10" i="219"/>
  <c r="FA10" i="219"/>
  <c r="EZ10" i="219"/>
  <c r="EY10" i="219"/>
  <c r="EX10" i="219"/>
  <c r="EW10" i="219"/>
  <c r="EV10" i="219"/>
  <c r="EU10" i="219"/>
  <c r="ET10" i="219"/>
  <c r="ES10" i="219"/>
  <c r="ER10" i="219"/>
  <c r="EQ10" i="219"/>
  <c r="EP10" i="219"/>
  <c r="EO10" i="219"/>
  <c r="EN10" i="219"/>
  <c r="EM10" i="219"/>
  <c r="EL10" i="219"/>
  <c r="EK10" i="219"/>
  <c r="EJ10" i="219"/>
  <c r="EI10" i="219"/>
  <c r="EH10" i="219"/>
  <c r="EG10" i="219"/>
  <c r="EF10" i="219"/>
  <c r="EE10" i="219"/>
  <c r="ED10" i="219"/>
  <c r="EC10" i="219"/>
  <c r="EB10" i="219"/>
  <c r="EA10" i="219"/>
  <c r="DZ10" i="219"/>
  <c r="DY10" i="219"/>
  <c r="DX10" i="219"/>
  <c r="DW10" i="219"/>
  <c r="DV10" i="219"/>
  <c r="DU10" i="219"/>
  <c r="DT10" i="219"/>
  <c r="DS10" i="219"/>
  <c r="DR10" i="219"/>
  <c r="DQ10" i="219"/>
  <c r="DP10" i="219"/>
  <c r="DO10" i="219"/>
  <c r="DN10" i="219"/>
  <c r="DM10" i="219"/>
  <c r="DL10" i="219"/>
  <c r="DK10" i="219"/>
  <c r="DJ10" i="219"/>
  <c r="DI10" i="219"/>
  <c r="DH10" i="219"/>
  <c r="DG10" i="219"/>
  <c r="DF10" i="219"/>
  <c r="DE10" i="219"/>
  <c r="DD10" i="219"/>
  <c r="DC10" i="219"/>
  <c r="DB10" i="219"/>
  <c r="DA10" i="219"/>
  <c r="CZ10" i="219"/>
  <c r="CY10" i="219"/>
  <c r="CX10" i="219"/>
  <c r="CW10" i="219"/>
  <c r="CV10" i="219"/>
  <c r="CU10" i="219"/>
  <c r="CT10" i="219"/>
  <c r="CS10" i="219"/>
  <c r="CR10" i="219"/>
  <c r="CQ10" i="219"/>
  <c r="CP10" i="219"/>
  <c r="CO10" i="219"/>
  <c r="CN10" i="219"/>
  <c r="CM10" i="219"/>
  <c r="CL10" i="219"/>
  <c r="CK10" i="219"/>
  <c r="CJ10" i="219"/>
  <c r="CI10" i="219"/>
  <c r="CH10" i="219"/>
  <c r="CG10" i="219"/>
  <c r="CF10" i="219"/>
  <c r="CE10" i="219"/>
  <c r="CD10" i="219"/>
  <c r="CC10" i="219"/>
  <c r="CB10" i="219"/>
  <c r="CA10" i="219"/>
  <c r="BZ10" i="219"/>
  <c r="BY10" i="219"/>
  <c r="BX10" i="219"/>
  <c r="BW10" i="219"/>
  <c r="BV10" i="219"/>
  <c r="BU10" i="219"/>
  <c r="BT10" i="219"/>
  <c r="BS10" i="219"/>
  <c r="BR10" i="219"/>
  <c r="BQ10" i="219"/>
  <c r="BP10" i="219"/>
  <c r="BO10" i="219"/>
  <c r="BN10" i="219"/>
  <c r="BM10" i="219"/>
  <c r="BL10" i="219"/>
  <c r="BK10" i="219"/>
  <c r="BJ10" i="219"/>
  <c r="BI10" i="219"/>
  <c r="BH10" i="219"/>
  <c r="BG10" i="219"/>
  <c r="BF10" i="219"/>
  <c r="BE10" i="219"/>
  <c r="BD10" i="219"/>
  <c r="BC10" i="219"/>
  <c r="BB10" i="219"/>
  <c r="BA10" i="219"/>
  <c r="AZ10" i="219"/>
  <c r="AY10" i="219"/>
  <c r="AX10" i="219"/>
  <c r="AW10" i="219"/>
  <c r="AV10" i="219"/>
  <c r="AU10" i="219"/>
  <c r="AT10" i="219"/>
  <c r="AS10" i="219"/>
  <c r="AR10" i="219"/>
  <c r="AQ10" i="219"/>
  <c r="AP10" i="219"/>
  <c r="AO10" i="219"/>
  <c r="AN10" i="219"/>
  <c r="AM10" i="219"/>
  <c r="AL10" i="219"/>
  <c r="AK10" i="219"/>
  <c r="AJ10" i="219"/>
  <c r="AI10" i="219"/>
  <c r="AH10" i="219"/>
  <c r="AG10" i="219"/>
  <c r="AF10" i="219"/>
  <c r="AE10" i="219"/>
  <c r="AD10" i="219"/>
  <c r="AC10" i="219"/>
  <c r="AB10" i="219"/>
  <c r="AA10" i="219"/>
  <c r="Z10" i="219"/>
  <c r="Y10" i="219"/>
  <c r="X10" i="219"/>
  <c r="W10" i="219"/>
  <c r="V10" i="219"/>
  <c r="U10" i="219"/>
  <c r="T10" i="219"/>
  <c r="S10" i="219"/>
  <c r="R10" i="219"/>
  <c r="Q10" i="219"/>
  <c r="P10" i="219"/>
  <c r="O10" i="219"/>
  <c r="N10" i="219"/>
  <c r="M10" i="219"/>
  <c r="L10" i="219"/>
  <c r="K10" i="219"/>
  <c r="J10" i="219"/>
  <c r="I10" i="219"/>
  <c r="H10" i="219"/>
  <c r="G10" i="219"/>
  <c r="F10" i="219"/>
  <c r="E10" i="219"/>
  <c r="D10" i="219"/>
  <c r="C10" i="219"/>
  <c r="B10" i="219"/>
  <c r="HR9" i="219"/>
  <c r="HQ9" i="219"/>
  <c r="HP9" i="219"/>
  <c r="HO9" i="219"/>
  <c r="HN9" i="219"/>
  <c r="HM9" i="219"/>
  <c r="HL9" i="219"/>
  <c r="HK9" i="219"/>
  <c r="HJ9" i="219"/>
  <c r="HI9" i="219"/>
  <c r="HH9" i="219"/>
  <c r="HG9" i="219"/>
  <c r="HF9" i="219"/>
  <c r="HE9" i="219"/>
  <c r="HD9" i="219"/>
  <c r="HC9" i="219"/>
  <c r="HB9" i="219"/>
  <c r="HA9" i="219"/>
  <c r="GZ9" i="219"/>
  <c r="GY9" i="219"/>
  <c r="GX9" i="219"/>
  <c r="GW9" i="219"/>
  <c r="GV9" i="219"/>
  <c r="GU9" i="219"/>
  <c r="GT9" i="219"/>
  <c r="GS9" i="219"/>
  <c r="GR9" i="219"/>
  <c r="GQ9" i="219"/>
  <c r="GP9" i="219"/>
  <c r="GO9" i="219"/>
  <c r="GN9" i="219"/>
  <c r="GM9" i="219"/>
  <c r="GL9" i="219"/>
  <c r="GK9" i="219"/>
  <c r="GJ9" i="219"/>
  <c r="GI9" i="219"/>
  <c r="GH9" i="219"/>
  <c r="GG9" i="219"/>
  <c r="GF9" i="219"/>
  <c r="GE9" i="219"/>
  <c r="GD9" i="219"/>
  <c r="GC9" i="219"/>
  <c r="GB9" i="219"/>
  <c r="GA9" i="219"/>
  <c r="FZ9" i="219"/>
  <c r="FY9" i="219"/>
  <c r="FX9" i="219"/>
  <c r="FW9" i="219"/>
  <c r="FV9" i="219"/>
  <c r="FU9" i="219"/>
  <c r="FT9" i="219"/>
  <c r="FS9" i="219"/>
  <c r="FR9" i="219"/>
  <c r="FQ9" i="219"/>
  <c r="FP9" i="219"/>
  <c r="FO9" i="219"/>
  <c r="FN9" i="219"/>
  <c r="FM9" i="219"/>
  <c r="FL9" i="219"/>
  <c r="FK9" i="219"/>
  <c r="FJ9" i="219"/>
  <c r="FI9" i="219"/>
  <c r="FH9" i="219"/>
  <c r="FG9" i="219"/>
  <c r="FF9" i="219"/>
  <c r="FE9" i="219"/>
  <c r="FD9" i="219"/>
  <c r="FC9" i="219"/>
  <c r="FB9" i="219"/>
  <c r="FA9" i="219"/>
  <c r="EZ9" i="219"/>
  <c r="EY9" i="219"/>
  <c r="EX9" i="219"/>
  <c r="EW9" i="219"/>
  <c r="EV9" i="219"/>
  <c r="EU9" i="219"/>
  <c r="ET9" i="219"/>
  <c r="ES9" i="219"/>
  <c r="ER9" i="219"/>
  <c r="EQ9" i="219"/>
  <c r="EP9" i="219"/>
  <c r="EO9" i="219"/>
  <c r="EN9" i="219"/>
  <c r="EM9" i="219"/>
  <c r="EL9" i="219"/>
  <c r="EK9" i="219"/>
  <c r="EJ9" i="219"/>
  <c r="EI9" i="219"/>
  <c r="EH9" i="219"/>
  <c r="EG9" i="219"/>
  <c r="EF9" i="219"/>
  <c r="EE9" i="219"/>
  <c r="ED9" i="219"/>
  <c r="EC9" i="219"/>
  <c r="EB9" i="219"/>
  <c r="EA9" i="219"/>
  <c r="DZ9" i="219"/>
  <c r="DY9" i="219"/>
  <c r="DX9" i="219"/>
  <c r="DW9" i="219"/>
  <c r="DV9" i="219"/>
  <c r="DU9" i="219"/>
  <c r="DT9" i="219"/>
  <c r="DS9" i="219"/>
  <c r="DR9" i="219"/>
  <c r="DQ9" i="219"/>
  <c r="DP9" i="219"/>
  <c r="DO9" i="219"/>
  <c r="DN9" i="219"/>
  <c r="DM9" i="219"/>
  <c r="DL9" i="219"/>
  <c r="DK9" i="219"/>
  <c r="DJ9" i="219"/>
  <c r="DI9" i="219"/>
  <c r="DH9" i="219"/>
  <c r="DG9" i="219"/>
  <c r="DF9" i="219"/>
  <c r="DE9" i="219"/>
  <c r="DD9" i="219"/>
  <c r="DC9" i="219"/>
  <c r="DB9" i="219"/>
  <c r="DA9" i="219"/>
  <c r="CZ9" i="219"/>
  <c r="CY9" i="219"/>
  <c r="CX9" i="219"/>
  <c r="CW9" i="219"/>
  <c r="CV9" i="219"/>
  <c r="CU9" i="219"/>
  <c r="CT9" i="219"/>
  <c r="CS9" i="219"/>
  <c r="CR9" i="219"/>
  <c r="CQ9" i="219"/>
  <c r="CP9" i="219"/>
  <c r="CO9" i="219"/>
  <c r="CN9" i="219"/>
  <c r="CM9" i="219"/>
  <c r="CL9" i="219"/>
  <c r="CK9" i="219"/>
  <c r="CJ9" i="219"/>
  <c r="CI9" i="219"/>
  <c r="CH9" i="219"/>
  <c r="CG9" i="219"/>
  <c r="CF9" i="219"/>
  <c r="CE9" i="219"/>
  <c r="CD9" i="219"/>
  <c r="CC9" i="219"/>
  <c r="CB9" i="219"/>
  <c r="CA9" i="219"/>
  <c r="BZ9" i="219"/>
  <c r="BY9" i="219"/>
  <c r="BX9" i="219"/>
  <c r="BW9" i="219"/>
  <c r="BV9" i="219"/>
  <c r="BU9" i="219"/>
  <c r="BT9" i="219"/>
  <c r="BS9" i="219"/>
  <c r="BR9" i="219"/>
  <c r="BQ9" i="219"/>
  <c r="BP9" i="219"/>
  <c r="BO9" i="219"/>
  <c r="BN9" i="219"/>
  <c r="BM9" i="219"/>
  <c r="BL9" i="219"/>
  <c r="BK9" i="219"/>
  <c r="BJ9" i="219"/>
  <c r="BI9" i="219"/>
  <c r="BH9" i="219"/>
  <c r="BG9" i="219"/>
  <c r="BF9" i="219"/>
  <c r="BE9" i="219"/>
  <c r="BD9" i="219"/>
  <c r="BC9" i="219"/>
  <c r="BB9" i="219"/>
  <c r="BA9" i="219"/>
  <c r="AZ9" i="219"/>
  <c r="AY9" i="219"/>
  <c r="AX9" i="219"/>
  <c r="AW9" i="219"/>
  <c r="AV9" i="219"/>
  <c r="AU9" i="219"/>
  <c r="AT9" i="219"/>
  <c r="AS9" i="219"/>
  <c r="AR9" i="219"/>
  <c r="AQ9" i="219"/>
  <c r="AP9" i="219"/>
  <c r="AO9" i="219"/>
  <c r="AN9" i="219"/>
  <c r="AM9" i="219"/>
  <c r="AL9" i="219"/>
  <c r="AK9" i="219"/>
  <c r="AJ9" i="219"/>
  <c r="AI9" i="219"/>
  <c r="AH9" i="219"/>
  <c r="AG9" i="219"/>
  <c r="AF9" i="219"/>
  <c r="AE9" i="219"/>
  <c r="AD9" i="219"/>
  <c r="AC9" i="219"/>
  <c r="AB9" i="219"/>
  <c r="AA9" i="219"/>
  <c r="Z9" i="219"/>
  <c r="Y9" i="219"/>
  <c r="X9" i="219"/>
  <c r="W9" i="219"/>
  <c r="V9" i="219"/>
  <c r="U9" i="219"/>
  <c r="T9" i="219"/>
  <c r="S9" i="219"/>
  <c r="R9" i="219"/>
  <c r="Q9" i="219"/>
  <c r="P9" i="219"/>
  <c r="O9" i="219"/>
  <c r="N9" i="219"/>
  <c r="M9" i="219"/>
  <c r="L9" i="219"/>
  <c r="K9" i="219"/>
  <c r="J9" i="219"/>
  <c r="I9" i="219"/>
  <c r="H9" i="219"/>
  <c r="G9" i="219"/>
  <c r="F9" i="219"/>
  <c r="E9" i="219"/>
  <c r="D9" i="219"/>
  <c r="C9" i="219"/>
  <c r="B9" i="219"/>
  <c r="HR7" i="219"/>
  <c r="HQ7" i="219"/>
  <c r="HP7" i="219"/>
  <c r="HO7" i="219"/>
  <c r="HN7" i="219"/>
  <c r="HM7" i="219"/>
  <c r="HL7" i="219"/>
  <c r="HK7" i="219"/>
  <c r="HJ7" i="219"/>
  <c r="HI7" i="219"/>
  <c r="HH7" i="219"/>
  <c r="HG7" i="219"/>
  <c r="HF7" i="219"/>
  <c r="HE7" i="219"/>
  <c r="HD7" i="219"/>
  <c r="HC7" i="219"/>
  <c r="HB7" i="219"/>
  <c r="HA7" i="219"/>
  <c r="GZ7" i="219"/>
  <c r="GY7" i="219"/>
  <c r="GX7" i="219"/>
  <c r="GW7" i="219"/>
  <c r="GV7" i="219"/>
  <c r="GU7" i="219"/>
  <c r="GT7" i="219"/>
  <c r="GS7" i="219"/>
  <c r="GR7" i="219"/>
  <c r="GQ7" i="219"/>
  <c r="GP7" i="219"/>
  <c r="GO7" i="219"/>
  <c r="GN7" i="219"/>
  <c r="GM7" i="219"/>
  <c r="GL7" i="219"/>
  <c r="GK7" i="219"/>
  <c r="GJ7" i="219"/>
  <c r="GI7" i="219"/>
  <c r="GH7" i="219"/>
  <c r="GG7" i="219"/>
  <c r="GF7" i="219"/>
  <c r="GE7" i="219"/>
  <c r="GD7" i="219"/>
  <c r="GC7" i="219"/>
  <c r="GB7" i="219"/>
  <c r="GA7" i="219"/>
  <c r="FZ7" i="219"/>
  <c r="FY7" i="219"/>
  <c r="FX7" i="219"/>
  <c r="FW7" i="219"/>
  <c r="FV7" i="219"/>
  <c r="FU7" i="219"/>
  <c r="FT7" i="219"/>
  <c r="FS7" i="219"/>
  <c r="FR7" i="219"/>
  <c r="FQ7" i="219"/>
  <c r="FP7" i="219"/>
  <c r="FO7" i="219"/>
  <c r="FN7" i="219"/>
  <c r="FM7" i="219"/>
  <c r="FL7" i="219"/>
  <c r="FK7" i="219"/>
  <c r="FJ7" i="219"/>
  <c r="FI7" i="219"/>
  <c r="FH7" i="219"/>
  <c r="FG7" i="219"/>
  <c r="FF7" i="219"/>
  <c r="FE7" i="219"/>
  <c r="FD7" i="219"/>
  <c r="FC7" i="219"/>
  <c r="FB7" i="219"/>
  <c r="FA7" i="219"/>
  <c r="EZ7" i="219"/>
  <c r="EY7" i="219"/>
  <c r="EX7" i="219"/>
  <c r="EW7" i="219"/>
  <c r="EV7" i="219"/>
  <c r="EU7" i="219"/>
  <c r="ET7" i="219"/>
  <c r="ES7" i="219"/>
  <c r="ER7" i="219"/>
  <c r="EQ7" i="219"/>
  <c r="EP7" i="219"/>
  <c r="EO7" i="219"/>
  <c r="EN7" i="219"/>
  <c r="EM7" i="219"/>
  <c r="EL7" i="219"/>
  <c r="EK7" i="219"/>
  <c r="EJ7" i="219"/>
  <c r="EI7" i="219"/>
  <c r="EH7" i="219"/>
  <c r="EG7" i="219"/>
  <c r="EF7" i="219"/>
  <c r="EE7" i="219"/>
  <c r="ED7" i="219"/>
  <c r="EC7" i="219"/>
  <c r="EB7" i="219"/>
  <c r="EA7" i="219"/>
  <c r="DZ7" i="219"/>
  <c r="DY7" i="219"/>
  <c r="DX7" i="219"/>
  <c r="DW7" i="219"/>
  <c r="DV7" i="219"/>
  <c r="DU7" i="219"/>
  <c r="DT7" i="219"/>
  <c r="DS7" i="219"/>
  <c r="DR7" i="219"/>
  <c r="DQ7" i="219"/>
  <c r="DP7" i="219"/>
  <c r="DO7" i="219"/>
  <c r="DN7" i="219"/>
  <c r="DM7" i="219"/>
  <c r="DL7" i="219"/>
  <c r="DK7" i="219"/>
  <c r="DJ7" i="219"/>
  <c r="DI7" i="219"/>
  <c r="DH7" i="219"/>
  <c r="DG7" i="219"/>
  <c r="DF7" i="219"/>
  <c r="DE7" i="219"/>
  <c r="DD7" i="219"/>
  <c r="DC7" i="219"/>
  <c r="DB7" i="219"/>
  <c r="DA7" i="219"/>
  <c r="CZ7" i="219"/>
  <c r="CY7" i="219"/>
  <c r="CX7" i="219"/>
  <c r="CW7" i="219"/>
  <c r="CV7" i="219"/>
  <c r="CU7" i="219"/>
  <c r="CT7" i="219"/>
  <c r="CS7" i="219"/>
  <c r="CR7" i="219"/>
  <c r="CQ7" i="219"/>
  <c r="CP7" i="219"/>
  <c r="CO7" i="219"/>
  <c r="CN7" i="219"/>
  <c r="CM7" i="219"/>
  <c r="CL7" i="219"/>
  <c r="CK7" i="219"/>
  <c r="CJ7" i="219"/>
  <c r="CI7" i="219"/>
  <c r="CH7" i="219"/>
  <c r="CG7" i="219"/>
  <c r="CF7" i="219"/>
  <c r="CE7" i="219"/>
  <c r="CD7" i="219"/>
  <c r="CC7" i="219"/>
  <c r="CB7" i="219"/>
  <c r="CA7" i="219"/>
  <c r="BZ7" i="219"/>
  <c r="BY7" i="219"/>
  <c r="BX7" i="219"/>
  <c r="BW7" i="219"/>
  <c r="BV7" i="219"/>
  <c r="BU7" i="219"/>
  <c r="BT7" i="219"/>
  <c r="BS7" i="219"/>
  <c r="BR7" i="219"/>
  <c r="BQ7" i="219"/>
  <c r="BP7" i="219"/>
  <c r="BO7" i="219"/>
  <c r="BN7" i="219"/>
  <c r="BM7" i="219"/>
  <c r="BL7" i="219"/>
  <c r="BK7" i="219"/>
  <c r="BJ7" i="219"/>
  <c r="BI7" i="219"/>
  <c r="BH7" i="219"/>
  <c r="BG7" i="219"/>
  <c r="BF7" i="219"/>
  <c r="BE7" i="219"/>
  <c r="BD7" i="219"/>
  <c r="BC7" i="219"/>
  <c r="BB7" i="219"/>
  <c r="BA7" i="219"/>
  <c r="AZ7" i="219"/>
  <c r="AY7" i="219"/>
  <c r="AX7" i="219"/>
  <c r="AW7" i="219"/>
  <c r="AV7" i="219"/>
  <c r="AU7" i="219"/>
  <c r="AT7" i="219"/>
  <c r="AS7" i="219"/>
  <c r="AR7" i="219"/>
  <c r="AQ7" i="219"/>
  <c r="AP7" i="219"/>
  <c r="AO7" i="219"/>
  <c r="AN7" i="219"/>
  <c r="AM7" i="219"/>
  <c r="AL7" i="219"/>
  <c r="AK7" i="219"/>
  <c r="AJ7" i="219"/>
  <c r="AI7" i="219"/>
  <c r="AH7" i="219"/>
  <c r="AG7" i="219"/>
  <c r="AF7" i="219"/>
  <c r="AE7" i="219"/>
  <c r="AD7" i="219"/>
  <c r="AC7" i="219"/>
  <c r="AB7" i="219"/>
  <c r="AA7" i="219"/>
  <c r="Z7" i="219"/>
  <c r="Y7" i="219"/>
  <c r="X7" i="219"/>
  <c r="W7" i="219"/>
  <c r="V7" i="219"/>
  <c r="U7" i="219"/>
  <c r="T7" i="219"/>
  <c r="S7" i="219"/>
  <c r="R7" i="219"/>
  <c r="Q7" i="219"/>
  <c r="P7" i="219"/>
  <c r="O7" i="219"/>
  <c r="N7" i="219"/>
  <c r="M7" i="219"/>
  <c r="L7" i="219"/>
  <c r="K7" i="219"/>
  <c r="J7" i="219"/>
  <c r="I7" i="219"/>
  <c r="H7" i="219"/>
  <c r="G7" i="219"/>
  <c r="F7" i="219"/>
  <c r="E7" i="219"/>
  <c r="D7" i="219"/>
  <c r="C7" i="219"/>
  <c r="B7" i="219"/>
  <c r="HR6" i="219"/>
  <c r="HQ6" i="219"/>
  <c r="HP6" i="219"/>
  <c r="HO6" i="219"/>
  <c r="HN6" i="219"/>
  <c r="HM6" i="219"/>
  <c r="HL6" i="219"/>
  <c r="HK6" i="219"/>
  <c r="HJ6" i="219"/>
  <c r="HI6" i="219"/>
  <c r="HH6" i="219"/>
  <c r="HG6" i="219"/>
  <c r="HF6" i="219"/>
  <c r="HE6" i="219"/>
  <c r="HD6" i="219"/>
  <c r="HC6" i="219"/>
  <c r="HB6" i="219"/>
  <c r="HA6" i="219"/>
  <c r="GZ6" i="219"/>
  <c r="GY6" i="219"/>
  <c r="GX6" i="219"/>
  <c r="GW6" i="219"/>
  <c r="GV6" i="219"/>
  <c r="GU6" i="219"/>
  <c r="GT6" i="219"/>
  <c r="GS6" i="219"/>
  <c r="GR6" i="219"/>
  <c r="GQ6" i="219"/>
  <c r="GP6" i="219"/>
  <c r="GO6" i="219"/>
  <c r="GN6" i="219"/>
  <c r="GM6" i="219"/>
  <c r="GL6" i="219"/>
  <c r="GK6" i="219"/>
  <c r="GJ6" i="219"/>
  <c r="GI6" i="219"/>
  <c r="GH6" i="219"/>
  <c r="GG6" i="219"/>
  <c r="GF6" i="219"/>
  <c r="GE6" i="219"/>
  <c r="GD6" i="219"/>
  <c r="GC6" i="219"/>
  <c r="GB6" i="219"/>
  <c r="GA6" i="219"/>
  <c r="FZ6" i="219"/>
  <c r="FY6" i="219"/>
  <c r="FX6" i="219"/>
  <c r="FW6" i="219"/>
  <c r="FV6" i="219"/>
  <c r="FU6" i="219"/>
  <c r="FT6" i="219"/>
  <c r="FS6" i="219"/>
  <c r="FR6" i="219"/>
  <c r="FQ6" i="219"/>
  <c r="FP6" i="219"/>
  <c r="FO6" i="219"/>
  <c r="FN6" i="219"/>
  <c r="FM6" i="219"/>
  <c r="FL6" i="219"/>
  <c r="FK6" i="219"/>
  <c r="FJ6" i="219"/>
  <c r="FI6" i="219"/>
  <c r="FH6" i="219"/>
  <c r="FG6" i="219"/>
  <c r="FF6" i="219"/>
  <c r="FE6" i="219"/>
  <c r="FD6" i="219"/>
  <c r="FC6" i="219"/>
  <c r="FB6" i="219"/>
  <c r="FA6" i="219"/>
  <c r="EZ6" i="219"/>
  <c r="EY6" i="219"/>
  <c r="EX6" i="219"/>
  <c r="EW6" i="219"/>
  <c r="EV6" i="219"/>
  <c r="EU6" i="219"/>
  <c r="ET6" i="219"/>
  <c r="ES6" i="219"/>
  <c r="ER6" i="219"/>
  <c r="EQ6" i="219"/>
  <c r="EP6" i="219"/>
  <c r="EO6" i="219"/>
  <c r="EN6" i="219"/>
  <c r="EM6" i="219"/>
  <c r="EL6" i="219"/>
  <c r="EK6" i="219"/>
  <c r="EJ6" i="219"/>
  <c r="EI6" i="219"/>
  <c r="EH6" i="219"/>
  <c r="EG6" i="219"/>
  <c r="EF6" i="219"/>
  <c r="EE6" i="219"/>
  <c r="ED6" i="219"/>
  <c r="EC6" i="219"/>
  <c r="EB6" i="219"/>
  <c r="EA6" i="219"/>
  <c r="DZ6" i="219"/>
  <c r="DY6" i="219"/>
  <c r="DX6" i="219"/>
  <c r="DW6" i="219"/>
  <c r="DV6" i="219"/>
  <c r="DU6" i="219"/>
  <c r="DT6" i="219"/>
  <c r="DS6" i="219"/>
  <c r="DR6" i="219"/>
  <c r="DQ6" i="219"/>
  <c r="DP6" i="219"/>
  <c r="DO6" i="219"/>
  <c r="DN6" i="219"/>
  <c r="DM6" i="219"/>
  <c r="DL6" i="219"/>
  <c r="DK6" i="219"/>
  <c r="DJ6" i="219"/>
  <c r="DI6" i="219"/>
  <c r="DH6" i="219"/>
  <c r="DG6" i="219"/>
  <c r="DF6" i="219"/>
  <c r="DE6" i="219"/>
  <c r="DD6" i="219"/>
  <c r="DC6" i="219"/>
  <c r="DB6" i="219"/>
  <c r="DA6" i="219"/>
  <c r="CZ6" i="219"/>
  <c r="CY6" i="219"/>
  <c r="CX6" i="219"/>
  <c r="CW6" i="219"/>
  <c r="CV6" i="219"/>
  <c r="CU6" i="219"/>
  <c r="CT6" i="219"/>
  <c r="CS6" i="219"/>
  <c r="CR6" i="219"/>
  <c r="CQ6" i="219"/>
  <c r="CP6" i="219"/>
  <c r="CO6" i="219"/>
  <c r="CN6" i="219"/>
  <c r="CM6" i="219"/>
  <c r="CL6" i="219"/>
  <c r="CK6" i="219"/>
  <c r="CJ6" i="219"/>
  <c r="CI6" i="219"/>
  <c r="CH6" i="219"/>
  <c r="CG6" i="219"/>
  <c r="CF6" i="219"/>
  <c r="CE6" i="219"/>
  <c r="CD6" i="219"/>
  <c r="CC6" i="219"/>
  <c r="CB6" i="219"/>
  <c r="CA6" i="219"/>
  <c r="BZ6" i="219"/>
  <c r="BY6" i="219"/>
  <c r="BX6" i="219"/>
  <c r="BW6" i="219"/>
  <c r="BV6" i="219"/>
  <c r="BU6" i="219"/>
  <c r="BT6" i="219"/>
  <c r="BS6" i="219"/>
  <c r="BR6" i="219"/>
  <c r="BQ6" i="219"/>
  <c r="BP6" i="219"/>
  <c r="BO6" i="219"/>
  <c r="BN6" i="219"/>
  <c r="BM6" i="219"/>
  <c r="BL6" i="219"/>
  <c r="BK6" i="219"/>
  <c r="BJ6" i="219"/>
  <c r="BI6" i="219"/>
  <c r="BH6" i="219"/>
  <c r="BG6" i="219"/>
  <c r="BF6" i="219"/>
  <c r="BE6" i="219"/>
  <c r="BD6" i="219"/>
  <c r="BC6" i="219"/>
  <c r="BB6" i="219"/>
  <c r="BA6" i="219"/>
  <c r="AZ6" i="219"/>
  <c r="AY6" i="219"/>
  <c r="AX6" i="219"/>
  <c r="AW6" i="219"/>
  <c r="AV6" i="219"/>
  <c r="AU6" i="219"/>
  <c r="AT6" i="219"/>
  <c r="AS6" i="219"/>
  <c r="AR6" i="219"/>
  <c r="AQ6" i="219"/>
  <c r="AP6" i="219"/>
  <c r="AO6" i="219"/>
  <c r="AN6" i="219"/>
  <c r="AM6" i="219"/>
  <c r="AL6" i="219"/>
  <c r="AK6" i="219"/>
  <c r="AJ6" i="219"/>
  <c r="AI6" i="219"/>
  <c r="AH6" i="219"/>
  <c r="AG6" i="219"/>
  <c r="AF6" i="219"/>
  <c r="AE6" i="219"/>
  <c r="AD6" i="219"/>
  <c r="AC6" i="219"/>
  <c r="AB6" i="219"/>
  <c r="AA6" i="219"/>
  <c r="Z6" i="219"/>
  <c r="Y6" i="219"/>
  <c r="X6" i="219"/>
  <c r="W6" i="219"/>
  <c r="V6" i="219"/>
  <c r="U6" i="219"/>
  <c r="T6" i="219"/>
  <c r="S6" i="219"/>
  <c r="R6" i="219"/>
  <c r="Q6" i="219"/>
  <c r="P6" i="219"/>
  <c r="O6" i="219"/>
  <c r="N6" i="219"/>
  <c r="M6" i="219"/>
  <c r="L6" i="219"/>
  <c r="K6" i="219"/>
  <c r="J6" i="219"/>
  <c r="I6" i="219"/>
  <c r="H6" i="219"/>
  <c r="G6" i="219"/>
  <c r="F6" i="219"/>
  <c r="E6" i="219"/>
  <c r="D6" i="219"/>
  <c r="C6" i="219"/>
  <c r="B6" i="219"/>
  <c r="HR4" i="219"/>
  <c r="HQ4" i="219"/>
  <c r="HP4" i="219"/>
  <c r="HO4" i="219"/>
  <c r="HN4" i="219"/>
  <c r="HM4" i="219"/>
  <c r="HL4" i="219"/>
  <c r="HK4" i="219"/>
  <c r="HJ4" i="219"/>
  <c r="HI4" i="219"/>
  <c r="HH4" i="219"/>
  <c r="HG4" i="219"/>
  <c r="HF4" i="219"/>
  <c r="HE4" i="219"/>
  <c r="HD4" i="219"/>
  <c r="HC4" i="219"/>
  <c r="HB4" i="219"/>
  <c r="HA4" i="219"/>
  <c r="GZ4" i="219"/>
  <c r="GY4" i="219"/>
  <c r="GX4" i="219"/>
  <c r="GW4" i="219"/>
  <c r="GV4" i="219"/>
  <c r="GU4" i="219"/>
  <c r="GT4" i="219"/>
  <c r="GS4" i="219"/>
  <c r="GR4" i="219"/>
  <c r="GQ4" i="219"/>
  <c r="GP4" i="219"/>
  <c r="GO4" i="219"/>
  <c r="GN4" i="219"/>
  <c r="GM4" i="219"/>
  <c r="GL4" i="219"/>
  <c r="GK4" i="219"/>
  <c r="GJ4" i="219"/>
  <c r="GI4" i="219"/>
  <c r="GH4" i="219"/>
  <c r="GG4" i="219"/>
  <c r="GF4" i="219"/>
  <c r="GE4" i="219"/>
  <c r="GD4" i="219"/>
  <c r="GC4" i="219"/>
  <c r="GB4" i="219"/>
  <c r="GA4" i="219"/>
  <c r="FZ4" i="219"/>
  <c r="FY4" i="219"/>
  <c r="FX4" i="219"/>
  <c r="FW4" i="219"/>
  <c r="FV4" i="219"/>
  <c r="FU4" i="219"/>
  <c r="FT4" i="219"/>
  <c r="FS4" i="219"/>
  <c r="FR4" i="219"/>
  <c r="FQ4" i="219"/>
  <c r="FP4" i="219"/>
  <c r="FO4" i="219"/>
  <c r="FN4" i="219"/>
  <c r="FM4" i="219"/>
  <c r="FL4" i="219"/>
  <c r="FK4" i="219"/>
  <c r="FJ4" i="219"/>
  <c r="FI4" i="219"/>
  <c r="FH4" i="219"/>
  <c r="FG4" i="219"/>
  <c r="FF4" i="219"/>
  <c r="FE4" i="219"/>
  <c r="FD4" i="219"/>
  <c r="FC4" i="219"/>
  <c r="FB4" i="219"/>
  <c r="FA4" i="219"/>
  <c r="EZ4" i="219"/>
  <c r="EY4" i="219"/>
  <c r="EX4" i="219"/>
  <c r="EW4" i="219"/>
  <c r="EV4" i="219"/>
  <c r="EU4" i="219"/>
  <c r="ET4" i="219"/>
  <c r="ES4" i="219"/>
  <c r="ER4" i="219"/>
  <c r="EQ4" i="219"/>
  <c r="EP4" i="219"/>
  <c r="EO4" i="219"/>
  <c r="EN4" i="219"/>
  <c r="EM4" i="219"/>
  <c r="EL4" i="219"/>
  <c r="EK4" i="219"/>
  <c r="EJ4" i="219"/>
  <c r="EI4" i="219"/>
  <c r="EH4" i="219"/>
  <c r="EG4" i="219"/>
  <c r="EF4" i="219"/>
  <c r="EE4" i="219"/>
  <c r="ED4" i="219"/>
  <c r="EC4" i="219"/>
  <c r="EB4" i="219"/>
  <c r="EA4" i="219"/>
  <c r="DZ4" i="219"/>
  <c r="DY4" i="219"/>
  <c r="DX4" i="219"/>
  <c r="DW4" i="219"/>
  <c r="DV4" i="219"/>
  <c r="DU4" i="219"/>
  <c r="DT4" i="219"/>
  <c r="DS4" i="219"/>
  <c r="DR4" i="219"/>
  <c r="DQ4" i="219"/>
  <c r="DP4" i="219"/>
  <c r="DO4" i="219"/>
  <c r="DN4" i="219"/>
  <c r="DM4" i="219"/>
  <c r="DL4" i="219"/>
  <c r="DK4" i="219"/>
  <c r="DJ4" i="219"/>
  <c r="DI4" i="219"/>
  <c r="DH4" i="219"/>
  <c r="DG4" i="219"/>
  <c r="DF4" i="219"/>
  <c r="DE4" i="219"/>
  <c r="DD4" i="219"/>
  <c r="DC4" i="219"/>
  <c r="DB4" i="219"/>
  <c r="DA4" i="219"/>
  <c r="CZ4" i="219"/>
  <c r="CY4" i="219"/>
  <c r="CX4" i="219"/>
  <c r="CW4" i="219"/>
  <c r="CV4" i="219"/>
  <c r="CU4" i="219"/>
  <c r="CT4" i="219"/>
  <c r="CS4" i="219"/>
  <c r="CR4" i="219"/>
  <c r="CQ4" i="219"/>
  <c r="CP4" i="219"/>
  <c r="CO4" i="219"/>
  <c r="CN4" i="219"/>
  <c r="CM4" i="219"/>
  <c r="CL4" i="219"/>
  <c r="CK4" i="219"/>
  <c r="CJ4" i="219"/>
  <c r="CI4" i="219"/>
  <c r="CH4" i="219"/>
  <c r="CG4" i="219"/>
  <c r="CF4" i="219"/>
  <c r="CE4" i="219"/>
  <c r="CD4" i="219"/>
  <c r="CC4" i="219"/>
  <c r="CB4" i="219"/>
  <c r="CA4" i="219"/>
  <c r="BZ4" i="219"/>
  <c r="BY4" i="219"/>
  <c r="BX4" i="219"/>
  <c r="BW4" i="219"/>
  <c r="BV4" i="219"/>
  <c r="BU4" i="219"/>
  <c r="BT4" i="219"/>
  <c r="BS4" i="219"/>
  <c r="BR4" i="219"/>
  <c r="BQ4" i="219"/>
  <c r="BP4" i="219"/>
  <c r="BO4" i="219"/>
  <c r="BN4" i="219"/>
  <c r="BM4" i="219"/>
  <c r="BL4" i="219"/>
  <c r="BK4" i="219"/>
  <c r="BJ4" i="219"/>
  <c r="BI4" i="219"/>
  <c r="BH4" i="219"/>
  <c r="BG4" i="219"/>
  <c r="BF4" i="219"/>
  <c r="BE4" i="219"/>
  <c r="BD4" i="219"/>
  <c r="BC4" i="219"/>
  <c r="BB4" i="219"/>
  <c r="BA4" i="219"/>
  <c r="AZ4" i="219"/>
  <c r="AY4" i="219"/>
  <c r="AX4" i="219"/>
  <c r="AW4" i="219"/>
  <c r="AV4" i="219"/>
  <c r="AU4" i="219"/>
  <c r="AT4" i="219"/>
  <c r="AS4" i="219"/>
  <c r="AR4" i="219"/>
  <c r="AQ4" i="219"/>
  <c r="AP4" i="219"/>
  <c r="AO4" i="219"/>
  <c r="AN4" i="219"/>
  <c r="AM4" i="219"/>
  <c r="AL4" i="219"/>
  <c r="AK4" i="219"/>
  <c r="AJ4" i="219"/>
  <c r="AI4" i="219"/>
  <c r="AH4" i="219"/>
  <c r="AG4" i="219"/>
  <c r="AF4" i="219"/>
  <c r="AE4" i="219"/>
  <c r="AD4" i="219"/>
  <c r="AC4" i="219"/>
  <c r="AB4" i="219"/>
  <c r="AA4" i="219"/>
  <c r="Z4" i="219"/>
  <c r="Y4" i="219"/>
  <c r="X4" i="219"/>
  <c r="W4" i="219"/>
  <c r="V4" i="219"/>
  <c r="U4" i="219"/>
  <c r="T4" i="219"/>
  <c r="S4" i="219"/>
  <c r="R4" i="219"/>
  <c r="Q4" i="219"/>
  <c r="P4" i="219"/>
  <c r="O4" i="219"/>
  <c r="N4" i="219"/>
  <c r="M4" i="219"/>
  <c r="L4" i="219"/>
  <c r="K4" i="219"/>
  <c r="J4" i="219"/>
  <c r="I4" i="219"/>
  <c r="H4" i="219"/>
  <c r="G4" i="219"/>
  <c r="F4" i="219"/>
  <c r="E4" i="219"/>
  <c r="D4" i="219"/>
  <c r="C4" i="219"/>
  <c r="B4" i="219"/>
  <c r="HR3" i="219"/>
  <c r="HQ3" i="219"/>
  <c r="HP3" i="219"/>
  <c r="HO3" i="219"/>
  <c r="HN3" i="219"/>
  <c r="HM3" i="219"/>
  <c r="HL3" i="219"/>
  <c r="HK3" i="219"/>
  <c r="HJ3" i="219"/>
  <c r="HI3" i="219"/>
  <c r="HH3" i="219"/>
  <c r="HG3" i="219"/>
  <c r="HF3" i="219"/>
  <c r="HE3" i="219"/>
  <c r="HD3" i="219"/>
  <c r="HC3" i="219"/>
  <c r="HB3" i="219"/>
  <c r="HA3" i="219"/>
  <c r="GZ3" i="219"/>
  <c r="GY3" i="219"/>
  <c r="GX3" i="219"/>
  <c r="GW3" i="219"/>
  <c r="GV3" i="219"/>
  <c r="GU3" i="219"/>
  <c r="GT3" i="219"/>
  <c r="GS3" i="219"/>
  <c r="GR3" i="219"/>
  <c r="GQ3" i="219"/>
  <c r="GP3" i="219"/>
  <c r="GO3" i="219"/>
  <c r="GN3" i="219"/>
  <c r="GM3" i="219"/>
  <c r="GL3" i="219"/>
  <c r="GK3" i="219"/>
  <c r="GJ3" i="219"/>
  <c r="GI3" i="219"/>
  <c r="GH3" i="219"/>
  <c r="GG3" i="219"/>
  <c r="GF3" i="219"/>
  <c r="GE3" i="219"/>
  <c r="GD3" i="219"/>
  <c r="GC3" i="219"/>
  <c r="GB3" i="219"/>
  <c r="GA3" i="219"/>
  <c r="FZ3" i="219"/>
  <c r="FY3" i="219"/>
  <c r="FX3" i="219"/>
  <c r="FW3" i="219"/>
  <c r="FV3" i="219"/>
  <c r="FU3" i="219"/>
  <c r="FT3" i="219"/>
  <c r="FS3" i="219"/>
  <c r="FR3" i="219"/>
  <c r="FQ3" i="219"/>
  <c r="FP3" i="219"/>
  <c r="FO3" i="219"/>
  <c r="FN3" i="219"/>
  <c r="FM3" i="219"/>
  <c r="FL3" i="219"/>
  <c r="FK3" i="219"/>
  <c r="FJ3" i="219"/>
  <c r="FI3" i="219"/>
  <c r="FH3" i="219"/>
  <c r="FG3" i="219"/>
  <c r="FF3" i="219"/>
  <c r="FE3" i="219"/>
  <c r="FD3" i="219"/>
  <c r="FC3" i="219"/>
  <c r="FB3" i="219"/>
  <c r="FA3" i="219"/>
  <c r="EZ3" i="219"/>
  <c r="EY3" i="219"/>
  <c r="EX3" i="219"/>
  <c r="EW3" i="219"/>
  <c r="EV3" i="219"/>
  <c r="EU3" i="219"/>
  <c r="ET3" i="219"/>
  <c r="ES3" i="219"/>
  <c r="ER3" i="219"/>
  <c r="EQ3" i="219"/>
  <c r="EP3" i="219"/>
  <c r="EO3" i="219"/>
  <c r="EN3" i="219"/>
  <c r="EM3" i="219"/>
  <c r="EL3" i="219"/>
  <c r="EK3" i="219"/>
  <c r="EJ3" i="219"/>
  <c r="EI3" i="219"/>
  <c r="EH3" i="219"/>
  <c r="EG3" i="219"/>
  <c r="EF3" i="219"/>
  <c r="EE3" i="219"/>
  <c r="ED3" i="219"/>
  <c r="EC3" i="219"/>
  <c r="EB3" i="219"/>
  <c r="EA3" i="219"/>
  <c r="DZ3" i="219"/>
  <c r="DY3" i="219"/>
  <c r="DX3" i="219"/>
  <c r="DW3" i="219"/>
  <c r="DV3" i="219"/>
  <c r="DU3" i="219"/>
  <c r="DT3" i="219"/>
  <c r="DS3" i="219"/>
  <c r="DR3" i="219"/>
  <c r="DQ3" i="219"/>
  <c r="DP3" i="219"/>
  <c r="DO3" i="219"/>
  <c r="DN3" i="219"/>
  <c r="DM3" i="219"/>
  <c r="DL3" i="219"/>
  <c r="DK3" i="219"/>
  <c r="DJ3" i="219"/>
  <c r="DI3" i="219"/>
  <c r="DH3" i="219"/>
  <c r="DG3" i="219"/>
  <c r="DF3" i="219"/>
  <c r="DE3" i="219"/>
  <c r="DD3" i="219"/>
  <c r="DC3" i="219"/>
  <c r="DB3" i="219"/>
  <c r="DA3" i="219"/>
  <c r="CZ3" i="219"/>
  <c r="CY3" i="219"/>
  <c r="CX3" i="219"/>
  <c r="CW3" i="219"/>
  <c r="CV3" i="219"/>
  <c r="CU3" i="219"/>
  <c r="CT3" i="219"/>
  <c r="CS3" i="219"/>
  <c r="CR3" i="219"/>
  <c r="CQ3" i="219"/>
  <c r="CP3" i="219"/>
  <c r="CO3" i="219"/>
  <c r="CN3" i="219"/>
  <c r="CM3" i="219"/>
  <c r="CL3" i="219"/>
  <c r="CK3" i="219"/>
  <c r="CJ3" i="219"/>
  <c r="CI3" i="219"/>
  <c r="CH3" i="219"/>
  <c r="CG3" i="219"/>
  <c r="CF3" i="219"/>
  <c r="CE3" i="219"/>
  <c r="CD3" i="219"/>
  <c r="CC3" i="219"/>
  <c r="CB3" i="219"/>
  <c r="CA3" i="219"/>
  <c r="BZ3" i="219"/>
  <c r="BY3" i="219"/>
  <c r="BX3" i="219"/>
  <c r="BW3" i="219"/>
  <c r="BV3" i="219"/>
  <c r="BU3" i="219"/>
  <c r="BT3" i="219"/>
  <c r="BS3" i="219"/>
  <c r="BR3" i="219"/>
  <c r="BQ3" i="219"/>
  <c r="BP3" i="219"/>
  <c r="BO3" i="219"/>
  <c r="BN3" i="219"/>
  <c r="BM3" i="219"/>
  <c r="BL3" i="219"/>
  <c r="BK3" i="219"/>
  <c r="BJ3" i="219"/>
  <c r="BI3" i="219"/>
  <c r="BH3" i="219"/>
  <c r="BG3" i="219"/>
  <c r="BF3" i="219"/>
  <c r="BE3" i="219"/>
  <c r="BD3" i="219"/>
  <c r="BC3" i="219"/>
  <c r="BB3" i="219"/>
  <c r="BA3" i="219"/>
  <c r="AZ3" i="219"/>
  <c r="AY3" i="219"/>
  <c r="AX3" i="219"/>
  <c r="AW3" i="219"/>
  <c r="AV3" i="219"/>
  <c r="AU3" i="219"/>
  <c r="AT3" i="219"/>
  <c r="AS3" i="219"/>
  <c r="AR3" i="219"/>
  <c r="AQ3" i="219"/>
  <c r="AP3" i="219"/>
  <c r="AO3" i="219"/>
  <c r="AN3" i="219"/>
  <c r="AM3" i="219"/>
  <c r="AL3" i="219"/>
  <c r="AK3" i="219"/>
  <c r="AJ3" i="219"/>
  <c r="AI3" i="219"/>
  <c r="AH3" i="219"/>
  <c r="AG3" i="219"/>
  <c r="AF3" i="219"/>
  <c r="AE3" i="219"/>
  <c r="AD3" i="219"/>
  <c r="AC3" i="219"/>
  <c r="AB3" i="219"/>
  <c r="AA3" i="219"/>
  <c r="Z3" i="219"/>
  <c r="Y3" i="219"/>
  <c r="X3" i="219"/>
  <c r="W3" i="219"/>
  <c r="V3" i="219"/>
  <c r="U3" i="219"/>
  <c r="T3" i="219"/>
  <c r="S3" i="219"/>
  <c r="R3" i="219"/>
  <c r="Q3" i="219"/>
  <c r="P3" i="219"/>
  <c r="O3" i="219"/>
  <c r="N3" i="219"/>
  <c r="M3" i="219"/>
  <c r="L3" i="219"/>
  <c r="K3" i="219"/>
  <c r="J3" i="219"/>
  <c r="I3" i="219"/>
  <c r="H3" i="219"/>
  <c r="G3" i="219"/>
  <c r="F3" i="219"/>
  <c r="E3" i="219"/>
  <c r="D3" i="219"/>
  <c r="C3" i="219"/>
  <c r="B3" i="219"/>
  <c r="B19" i="112"/>
  <c r="B17" i="112"/>
  <c r="B15" i="112"/>
  <c r="B14" i="112"/>
  <c r="B12" i="112"/>
  <c r="B11" i="112"/>
  <c r="B9" i="112"/>
  <c r="B8" i="112"/>
  <c r="B6" i="112"/>
  <c r="B5" i="112"/>
  <c r="B3" i="112"/>
  <c r="B2" i="112"/>
  <c r="B38" i="111"/>
  <c r="B36" i="111"/>
  <c r="B34" i="111"/>
  <c r="B33" i="111"/>
  <c r="B31" i="111"/>
  <c r="B30" i="111"/>
  <c r="B28" i="111"/>
  <c r="B27" i="111"/>
  <c r="B25" i="111"/>
  <c r="B24" i="111"/>
  <c r="B22" i="111"/>
  <c r="B21" i="111"/>
  <c r="B19" i="111"/>
  <c r="B17" i="111"/>
  <c r="B15" i="111"/>
  <c r="B14" i="111"/>
  <c r="B12" i="111"/>
  <c r="B11" i="111"/>
  <c r="B9" i="111"/>
  <c r="B8" i="111"/>
  <c r="B6" i="111"/>
  <c r="B5" i="111"/>
  <c r="B3" i="111"/>
  <c r="B2" i="111"/>
  <c r="B38" i="75"/>
  <c r="B36" i="75"/>
  <c r="B34" i="75"/>
  <c r="B33" i="75"/>
  <c r="B31" i="75"/>
  <c r="B30" i="75"/>
  <c r="B28" i="75"/>
  <c r="B27" i="75"/>
  <c r="B25" i="75"/>
  <c r="B24" i="75"/>
  <c r="B22" i="75"/>
  <c r="B21" i="75"/>
  <c r="B19" i="75"/>
  <c r="B17" i="75"/>
  <c r="B15" i="75"/>
  <c r="B14" i="75"/>
  <c r="B12" i="75"/>
  <c r="B11" i="75"/>
  <c r="B9" i="75"/>
  <c r="B8" i="75"/>
  <c r="B6" i="75"/>
  <c r="B5" i="75"/>
  <c r="B3" i="75"/>
  <c r="B2" i="75"/>
  <c r="B42" i="135"/>
  <c r="B40" i="135"/>
  <c r="B38" i="135"/>
  <c r="B37" i="135"/>
  <c r="B35" i="135"/>
  <c r="B34" i="135"/>
  <c r="B32" i="135"/>
  <c r="B31" i="135"/>
  <c r="B29" i="135"/>
  <c r="B28" i="135"/>
  <c r="B26" i="135"/>
  <c r="B25" i="135"/>
  <c r="B21" i="135"/>
  <c r="B19" i="135"/>
  <c r="B17" i="135"/>
  <c r="B16" i="135"/>
  <c r="B14" i="135"/>
  <c r="B13" i="135"/>
  <c r="B11" i="135"/>
  <c r="B10" i="135"/>
  <c r="B8" i="135"/>
  <c r="B7" i="135"/>
  <c r="B5" i="135"/>
  <c r="B4" i="135"/>
  <c r="B42" i="134"/>
  <c r="B40" i="134"/>
  <c r="B38" i="134"/>
  <c r="B37" i="134"/>
  <c r="B35" i="134"/>
  <c r="B34" i="134"/>
  <c r="B32" i="134"/>
  <c r="B31" i="134"/>
  <c r="B29" i="134"/>
  <c r="B28" i="134"/>
  <c r="B26" i="134"/>
  <c r="B25" i="134"/>
  <c r="B21" i="134"/>
  <c r="B19" i="134"/>
  <c r="B17" i="134"/>
  <c r="B16" i="134"/>
  <c r="B14" i="134"/>
  <c r="B13" i="134"/>
  <c r="B11" i="134"/>
  <c r="B10" i="134"/>
  <c r="B8" i="134"/>
  <c r="B7" i="134"/>
  <c r="B5" i="134"/>
  <c r="B4" i="134"/>
  <c r="B21" i="133"/>
  <c r="B19" i="133"/>
  <c r="B17" i="133"/>
  <c r="B16" i="133"/>
  <c r="B14" i="133"/>
  <c r="B13" i="133"/>
  <c r="B11" i="133"/>
  <c r="B10" i="133"/>
  <c r="B8" i="133"/>
  <c r="B7" i="133"/>
  <c r="B5" i="133"/>
  <c r="B4" i="133"/>
  <c r="D13" i="131"/>
  <c r="C13" i="131"/>
  <c r="B13" i="131"/>
  <c r="D11" i="131"/>
  <c r="C11" i="131"/>
  <c r="B11" i="131"/>
  <c r="D9" i="131"/>
  <c r="C9" i="131"/>
  <c r="B9" i="131"/>
  <c r="D7" i="131"/>
  <c r="C7" i="131"/>
  <c r="B7" i="131"/>
  <c r="D5" i="131"/>
  <c r="C5" i="131"/>
  <c r="B5" i="131"/>
  <c r="D4" i="131"/>
  <c r="C4" i="131"/>
  <c r="B4" i="131"/>
  <c r="D25" i="130"/>
  <c r="C25" i="130"/>
  <c r="B25" i="130"/>
  <c r="D23" i="130"/>
  <c r="C23" i="130"/>
  <c r="B23" i="130"/>
  <c r="D21" i="130"/>
  <c r="C21" i="130"/>
  <c r="B21" i="130"/>
  <c r="D19" i="130"/>
  <c r="C19" i="130"/>
  <c r="B19" i="130"/>
  <c r="D17" i="130"/>
  <c r="C17" i="130"/>
  <c r="B17" i="130"/>
  <c r="D16" i="130"/>
  <c r="C16" i="130"/>
  <c r="B16" i="130"/>
  <c r="D13" i="130"/>
  <c r="C13" i="130"/>
  <c r="B13" i="130"/>
  <c r="D11" i="130"/>
  <c r="C11" i="130"/>
  <c r="B11" i="130"/>
  <c r="D9" i="130"/>
  <c r="C9" i="130"/>
  <c r="B9" i="130"/>
  <c r="D7" i="130"/>
  <c r="C7" i="130"/>
  <c r="B7" i="130"/>
  <c r="D5" i="130"/>
  <c r="C5" i="130"/>
  <c r="B5" i="130"/>
  <c r="D4" i="130"/>
  <c r="C4" i="130"/>
  <c r="B4" i="130"/>
  <c r="D25" i="128"/>
  <c r="C25" i="128"/>
  <c r="B25" i="128"/>
  <c r="D23" i="128"/>
  <c r="C23" i="128"/>
  <c r="B23" i="128"/>
  <c r="D21" i="128"/>
  <c r="C21" i="128"/>
  <c r="B21" i="128"/>
  <c r="D19" i="128"/>
  <c r="C19" i="128"/>
  <c r="B19" i="128"/>
  <c r="D17" i="128"/>
  <c r="C17" i="128"/>
  <c r="B17" i="128"/>
  <c r="D16" i="128"/>
  <c r="C16" i="128"/>
  <c r="B16" i="128"/>
  <c r="D13" i="128"/>
  <c r="C13" i="128"/>
  <c r="B13" i="128"/>
  <c r="D11" i="128"/>
  <c r="C11" i="128"/>
  <c r="B11" i="128"/>
  <c r="D9" i="128"/>
  <c r="C9" i="128"/>
  <c r="B9" i="128"/>
  <c r="D7" i="128"/>
  <c r="C7" i="128"/>
  <c r="B7" i="128"/>
  <c r="D5" i="128"/>
  <c r="C5" i="128"/>
  <c r="B5" i="128"/>
  <c r="D4" i="128"/>
  <c r="C4" i="128"/>
  <c r="B4" i="128"/>
  <c r="D21" i="127"/>
  <c r="C21" i="127"/>
  <c r="B21" i="127"/>
  <c r="D19" i="127"/>
  <c r="C19" i="127"/>
  <c r="B19" i="127"/>
  <c r="D17" i="127"/>
  <c r="C17" i="127"/>
  <c r="B17" i="127"/>
  <c r="D16" i="127"/>
  <c r="C16" i="127"/>
  <c r="B16" i="127"/>
  <c r="D14" i="127"/>
  <c r="C14" i="127"/>
  <c r="B14" i="127"/>
  <c r="D13" i="127"/>
  <c r="C13" i="127"/>
  <c r="B13" i="127"/>
  <c r="D11" i="127"/>
  <c r="C11" i="127"/>
  <c r="B11" i="127"/>
  <c r="D10" i="127"/>
  <c r="C10" i="127"/>
  <c r="B10" i="127"/>
  <c r="D8" i="127"/>
  <c r="C8" i="127"/>
  <c r="B8" i="127"/>
  <c r="D7" i="127"/>
  <c r="C7" i="127"/>
  <c r="B7" i="127"/>
  <c r="D5" i="127"/>
  <c r="C5" i="127"/>
  <c r="B5" i="127"/>
  <c r="D4" i="127"/>
  <c r="C4" i="127"/>
  <c r="B4" i="127"/>
  <c r="D42" i="126"/>
  <c r="C42" i="126"/>
  <c r="B42" i="126"/>
  <c r="D40" i="126"/>
  <c r="C40" i="126"/>
  <c r="B40" i="126"/>
  <c r="D38" i="126"/>
  <c r="C38" i="126"/>
  <c r="B38" i="126"/>
  <c r="D37" i="126"/>
  <c r="C37" i="126"/>
  <c r="B37" i="126"/>
  <c r="D35" i="126"/>
  <c r="C35" i="126"/>
  <c r="B35" i="126"/>
  <c r="D34" i="126"/>
  <c r="C34" i="126"/>
  <c r="B34" i="126"/>
  <c r="D32" i="126"/>
  <c r="C32" i="126"/>
  <c r="B32" i="126"/>
  <c r="D31" i="126"/>
  <c r="C31" i="126"/>
  <c r="B31" i="126"/>
  <c r="D29" i="126"/>
  <c r="C29" i="126"/>
  <c r="B29" i="126"/>
  <c r="D28" i="126"/>
  <c r="C28" i="126"/>
  <c r="B28" i="126"/>
  <c r="D26" i="126"/>
  <c r="C26" i="126"/>
  <c r="B26" i="126"/>
  <c r="D25" i="126"/>
  <c r="C25" i="126"/>
  <c r="B25" i="126"/>
  <c r="D21" i="126"/>
  <c r="C21" i="126"/>
  <c r="B21" i="126"/>
  <c r="D19" i="126"/>
  <c r="C19" i="126"/>
  <c r="B19" i="126"/>
  <c r="D17" i="126"/>
  <c r="C17" i="126"/>
  <c r="B17" i="126"/>
  <c r="D16" i="126"/>
  <c r="C16" i="126"/>
  <c r="B16" i="126"/>
  <c r="D14" i="126"/>
  <c r="C14" i="126"/>
  <c r="B14" i="126"/>
  <c r="D13" i="126"/>
  <c r="C13" i="126"/>
  <c r="B13" i="126"/>
  <c r="D11" i="126"/>
  <c r="C11" i="126"/>
  <c r="B11" i="126"/>
  <c r="D10" i="126"/>
  <c r="C10" i="126"/>
  <c r="B10" i="126"/>
  <c r="D8" i="126"/>
  <c r="C8" i="126"/>
  <c r="B8" i="126"/>
  <c r="D7" i="126"/>
  <c r="C7" i="126"/>
  <c r="B7" i="126"/>
  <c r="D5" i="126"/>
  <c r="C5" i="126"/>
  <c r="B5" i="126"/>
  <c r="D4" i="126"/>
  <c r="C4" i="126"/>
  <c r="B4" i="126"/>
  <c r="D42" i="122"/>
  <c r="C42" i="122"/>
  <c r="B42" i="122"/>
  <c r="D40" i="122"/>
  <c r="C40" i="122"/>
  <c r="B40" i="122"/>
  <c r="D38" i="122"/>
  <c r="C38" i="122"/>
  <c r="B38" i="122"/>
  <c r="D37" i="122"/>
  <c r="C37" i="122"/>
  <c r="B37" i="122"/>
  <c r="D35" i="122"/>
  <c r="C35" i="122"/>
  <c r="B35" i="122"/>
  <c r="D34" i="122"/>
  <c r="C34" i="122"/>
  <c r="B34" i="122"/>
  <c r="D32" i="122"/>
  <c r="C32" i="122"/>
  <c r="B32" i="122"/>
  <c r="D31" i="122"/>
  <c r="C31" i="122"/>
  <c r="B31" i="122"/>
  <c r="D29" i="122"/>
  <c r="C29" i="122"/>
  <c r="B29" i="122"/>
  <c r="D28" i="122"/>
  <c r="C28" i="122"/>
  <c r="B28" i="122"/>
  <c r="D26" i="122"/>
  <c r="C26" i="122"/>
  <c r="B26" i="122"/>
  <c r="D25" i="122"/>
  <c r="C25" i="122"/>
  <c r="B25" i="122"/>
  <c r="D21" i="122"/>
  <c r="C21" i="122"/>
  <c r="B21" i="122"/>
  <c r="D19" i="122"/>
  <c r="C19" i="122"/>
  <c r="B19" i="122"/>
  <c r="D17" i="122"/>
  <c r="C17" i="122"/>
  <c r="B17" i="122"/>
  <c r="D16" i="122"/>
  <c r="C16" i="122"/>
  <c r="B16" i="122"/>
  <c r="D14" i="122"/>
  <c r="C14" i="122"/>
  <c r="B14" i="122"/>
  <c r="D13" i="122"/>
  <c r="C13" i="122"/>
  <c r="B13" i="122"/>
  <c r="D11" i="122"/>
  <c r="C11" i="122"/>
  <c r="B11" i="122"/>
  <c r="D10" i="122"/>
  <c r="C10" i="122"/>
  <c r="B10" i="122"/>
  <c r="D8" i="122"/>
  <c r="C8" i="122"/>
  <c r="B8" i="122"/>
  <c r="D7" i="122"/>
  <c r="C7" i="122"/>
  <c r="B7" i="122"/>
  <c r="D5" i="122"/>
  <c r="C5" i="122"/>
  <c r="B5" i="122"/>
  <c r="D4" i="122"/>
  <c r="C4" i="122"/>
  <c r="B4" i="122"/>
  <c r="D21" i="115"/>
  <c r="C21" i="115"/>
  <c r="B21" i="115"/>
  <c r="D19" i="115"/>
  <c r="C19" i="115"/>
  <c r="B19" i="115"/>
  <c r="D17" i="115"/>
  <c r="C17" i="115"/>
  <c r="B17" i="115"/>
  <c r="D16" i="115"/>
  <c r="C16" i="115"/>
  <c r="B16" i="115"/>
  <c r="D14" i="115"/>
  <c r="C14" i="115"/>
  <c r="B14" i="115"/>
  <c r="D13" i="115"/>
  <c r="C13" i="115"/>
  <c r="B13" i="115"/>
  <c r="D11" i="115"/>
  <c r="C11" i="115"/>
  <c r="B11" i="115"/>
  <c r="D10" i="115"/>
  <c r="C10" i="115"/>
  <c r="B10" i="115"/>
  <c r="D8" i="115"/>
  <c r="C8" i="115"/>
  <c r="B8" i="115"/>
  <c r="D7" i="115"/>
  <c r="C7" i="115"/>
  <c r="B7" i="115"/>
  <c r="D5" i="115"/>
  <c r="C5" i="115"/>
  <c r="B5" i="115"/>
  <c r="D4" i="115"/>
  <c r="C4" i="115"/>
  <c r="B4" i="115"/>
  <c r="D42" i="114"/>
  <c r="C42" i="114"/>
  <c r="B42" i="114"/>
  <c r="D40" i="114"/>
  <c r="C40" i="114"/>
  <c r="B40" i="114"/>
  <c r="D38" i="114"/>
  <c r="C38" i="114"/>
  <c r="B38" i="114"/>
  <c r="D37" i="114"/>
  <c r="C37" i="114"/>
  <c r="B37" i="114"/>
  <c r="D35" i="114"/>
  <c r="C35" i="114"/>
  <c r="B35" i="114"/>
  <c r="D34" i="114"/>
  <c r="C34" i="114"/>
  <c r="B34" i="114"/>
  <c r="D32" i="114"/>
  <c r="C32" i="114"/>
  <c r="B32" i="114"/>
  <c r="D31" i="114"/>
  <c r="C31" i="114"/>
  <c r="B31" i="114"/>
  <c r="D29" i="114"/>
  <c r="C29" i="114"/>
  <c r="B29" i="114"/>
  <c r="D28" i="114"/>
  <c r="C28" i="114"/>
  <c r="B28" i="114"/>
  <c r="D26" i="114"/>
  <c r="C26" i="114"/>
  <c r="B26" i="114"/>
  <c r="D25" i="114"/>
  <c r="C25" i="114"/>
  <c r="B25" i="114"/>
  <c r="D21" i="114"/>
  <c r="C21" i="114"/>
  <c r="B21" i="114"/>
  <c r="D19" i="114"/>
  <c r="C19" i="114"/>
  <c r="B19" i="114"/>
  <c r="D17" i="114"/>
  <c r="C17" i="114"/>
  <c r="B17" i="114"/>
  <c r="D16" i="114"/>
  <c r="C16" i="114"/>
  <c r="B16" i="114"/>
  <c r="D14" i="114"/>
  <c r="C14" i="114"/>
  <c r="B14" i="114"/>
  <c r="D13" i="114"/>
  <c r="C13" i="114"/>
  <c r="B13" i="114"/>
  <c r="D11" i="114"/>
  <c r="C11" i="114"/>
  <c r="B11" i="114"/>
  <c r="D10" i="114"/>
  <c r="C10" i="114"/>
  <c r="B10" i="114"/>
  <c r="D8" i="114"/>
  <c r="C8" i="114"/>
  <c r="B8" i="114"/>
  <c r="D7" i="114"/>
  <c r="C7" i="114"/>
  <c r="B7" i="114"/>
  <c r="D5" i="114"/>
  <c r="C5" i="114"/>
  <c r="B5" i="114"/>
  <c r="D4" i="114"/>
  <c r="C4" i="114"/>
  <c r="B4" i="114"/>
  <c r="D42" i="113"/>
  <c r="C42" i="113"/>
  <c r="B42" i="113"/>
  <c r="D40" i="113"/>
  <c r="C40" i="113"/>
  <c r="B40" i="113"/>
  <c r="D38" i="113"/>
  <c r="C38" i="113"/>
  <c r="B38" i="113"/>
  <c r="D37" i="113"/>
  <c r="C37" i="113"/>
  <c r="B37" i="113"/>
  <c r="D35" i="113"/>
  <c r="C35" i="113"/>
  <c r="B35" i="113"/>
  <c r="D34" i="113"/>
  <c r="C34" i="113"/>
  <c r="B34" i="113"/>
  <c r="D32" i="113"/>
  <c r="C32" i="113"/>
  <c r="B32" i="113"/>
  <c r="D31" i="113"/>
  <c r="C31" i="113"/>
  <c r="B31" i="113"/>
  <c r="D29" i="113"/>
  <c r="C29" i="113"/>
  <c r="B29" i="113"/>
  <c r="D28" i="113"/>
  <c r="C28" i="113"/>
  <c r="B28" i="113"/>
  <c r="D26" i="113"/>
  <c r="C26" i="113"/>
  <c r="B26" i="113"/>
  <c r="D25" i="113"/>
  <c r="C25" i="113"/>
  <c r="B25" i="113"/>
  <c r="D21" i="113"/>
  <c r="C21" i="113"/>
  <c r="B21" i="113"/>
  <c r="D19" i="113"/>
  <c r="C19" i="113"/>
  <c r="B19" i="113"/>
  <c r="D17" i="113"/>
  <c r="C17" i="113"/>
  <c r="B17" i="113"/>
  <c r="D16" i="113"/>
  <c r="C16" i="113"/>
  <c r="B16" i="113"/>
  <c r="D14" i="113"/>
  <c r="C14" i="113"/>
  <c r="B14" i="113"/>
  <c r="D13" i="113"/>
  <c r="C13" i="113"/>
  <c r="B13" i="113"/>
  <c r="D11" i="113"/>
  <c r="C11" i="113"/>
  <c r="B11" i="113"/>
  <c r="D10" i="113"/>
  <c r="C10" i="113"/>
  <c r="B10" i="113"/>
  <c r="D8" i="113"/>
  <c r="C8" i="113"/>
  <c r="B8" i="113"/>
  <c r="D7" i="113"/>
  <c r="C7" i="113"/>
  <c r="B7" i="113"/>
  <c r="D5" i="113"/>
  <c r="C5" i="113"/>
  <c r="B5" i="113"/>
  <c r="D4" i="113"/>
  <c r="C4" i="113"/>
  <c r="B4" i="113"/>
  <c r="B19" i="149"/>
  <c r="B17" i="149"/>
  <c r="B15" i="149"/>
  <c r="B14" i="149"/>
  <c r="B12" i="149"/>
  <c r="B11" i="149"/>
  <c r="B9" i="149"/>
  <c r="B8" i="149"/>
  <c r="B6" i="149"/>
  <c r="B5" i="149"/>
  <c r="B3" i="149"/>
  <c r="B2" i="149"/>
  <c r="E36" i="125"/>
  <c r="D36" i="125"/>
  <c r="C36" i="125"/>
  <c r="B36" i="125"/>
  <c r="E35" i="125"/>
  <c r="D35" i="125"/>
  <c r="C35" i="125"/>
  <c r="B35" i="125"/>
  <c r="E33" i="125"/>
  <c r="D33" i="125"/>
  <c r="C33" i="125"/>
  <c r="B33" i="125"/>
  <c r="E32" i="125"/>
  <c r="D32" i="125"/>
  <c r="C32" i="125"/>
  <c r="B32" i="125"/>
  <c r="E30" i="125"/>
  <c r="D30" i="125"/>
  <c r="C30" i="125"/>
  <c r="B30" i="125"/>
  <c r="E29" i="125"/>
  <c r="D29" i="125"/>
  <c r="C29" i="125"/>
  <c r="B29" i="125"/>
  <c r="E27" i="125"/>
  <c r="D27" i="125"/>
  <c r="C27" i="125"/>
  <c r="B27" i="125"/>
  <c r="E26" i="125"/>
  <c r="D26" i="125"/>
  <c r="C26" i="125"/>
  <c r="B26" i="125"/>
  <c r="E24" i="125"/>
  <c r="D24" i="125"/>
  <c r="C24" i="125"/>
  <c r="B24" i="125"/>
  <c r="E23" i="125"/>
  <c r="D23" i="125"/>
  <c r="C23" i="125"/>
  <c r="B23" i="125"/>
  <c r="E20" i="125"/>
  <c r="D20" i="125"/>
  <c r="C20" i="125"/>
  <c r="B20" i="125"/>
  <c r="E17" i="125"/>
  <c r="D17" i="125"/>
  <c r="C17" i="125"/>
  <c r="B17" i="125"/>
  <c r="E16" i="125"/>
  <c r="D16" i="125"/>
  <c r="C16" i="125"/>
  <c r="B16" i="125"/>
  <c r="E14" i="125"/>
  <c r="D14" i="125"/>
  <c r="C14" i="125"/>
  <c r="B14" i="125"/>
  <c r="E13" i="125"/>
  <c r="D13" i="125"/>
  <c r="C13" i="125"/>
  <c r="B13" i="125"/>
  <c r="E11" i="125"/>
  <c r="D11" i="125"/>
  <c r="C11" i="125"/>
  <c r="B11" i="125"/>
  <c r="E10" i="125"/>
  <c r="D10" i="125"/>
  <c r="C10" i="125"/>
  <c r="B10" i="125"/>
  <c r="E8" i="125"/>
  <c r="D8" i="125"/>
  <c r="C8" i="125"/>
  <c r="B8" i="125"/>
  <c r="E7" i="125"/>
  <c r="D7" i="125"/>
  <c r="C7" i="125"/>
  <c r="B7" i="125"/>
  <c r="E5" i="125"/>
  <c r="D5" i="125"/>
  <c r="C5" i="125"/>
  <c r="B5" i="125"/>
  <c r="E4" i="125"/>
  <c r="D4" i="125"/>
  <c r="C4" i="125"/>
  <c r="B4" i="125"/>
  <c r="B21" i="88"/>
  <c r="B19" i="88"/>
  <c r="B17" i="88"/>
  <c r="B16" i="88"/>
  <c r="B14" i="88"/>
  <c r="B13" i="88"/>
  <c r="B11" i="88"/>
  <c r="B10" i="88"/>
  <c r="B8" i="88"/>
  <c r="B7" i="88"/>
  <c r="B5" i="88"/>
  <c r="B4" i="88"/>
  <c r="B41" i="87"/>
  <c r="B39" i="87"/>
  <c r="B37" i="87"/>
  <c r="B36" i="87"/>
  <c r="B34" i="87"/>
  <c r="B33" i="87"/>
  <c r="B31" i="87"/>
  <c r="B30" i="87"/>
  <c r="B28" i="87"/>
  <c r="B27" i="87"/>
  <c r="B25" i="87"/>
  <c r="B24" i="87"/>
  <c r="B21" i="87"/>
  <c r="B19" i="87"/>
  <c r="B17" i="87"/>
  <c r="B16" i="87"/>
  <c r="B14" i="87"/>
  <c r="B13" i="87"/>
  <c r="B11" i="87"/>
  <c r="B10" i="87"/>
  <c r="B8" i="87"/>
  <c r="B7" i="87"/>
  <c r="B5" i="87"/>
  <c r="B4" i="87"/>
  <c r="B42" i="76"/>
  <c r="B40" i="76"/>
  <c r="B38" i="76"/>
  <c r="B37" i="76"/>
  <c r="B35" i="76"/>
  <c r="B34" i="76"/>
  <c r="B32" i="76"/>
  <c r="B31" i="76"/>
  <c r="B29" i="76"/>
  <c r="B28" i="76"/>
  <c r="B26" i="76"/>
  <c r="B25" i="76"/>
  <c r="B21" i="76"/>
  <c r="B19" i="76"/>
  <c r="B17" i="76"/>
  <c r="B16" i="76"/>
  <c r="B14" i="76"/>
  <c r="B13" i="76"/>
  <c r="B11" i="76"/>
  <c r="B10" i="76"/>
  <c r="B8" i="76"/>
  <c r="B7" i="76"/>
  <c r="B5" i="76"/>
  <c r="B4" i="76"/>
  <c r="AA40" i="121"/>
  <c r="Z40" i="121"/>
  <c r="Y40" i="121"/>
  <c r="X40" i="121"/>
  <c r="W40" i="121"/>
  <c r="V40" i="121"/>
  <c r="U40" i="121"/>
  <c r="T40" i="121"/>
  <c r="S40" i="121"/>
  <c r="R40" i="121"/>
  <c r="Q40" i="121"/>
  <c r="P40" i="121"/>
  <c r="O40" i="121"/>
  <c r="N40" i="121"/>
  <c r="M40" i="121"/>
  <c r="L40" i="121"/>
  <c r="K40" i="121"/>
  <c r="J40" i="121"/>
  <c r="I40" i="121"/>
  <c r="H40" i="121"/>
  <c r="G40" i="121"/>
  <c r="F40" i="121"/>
  <c r="E40" i="121"/>
  <c r="D40" i="121"/>
  <c r="C40" i="121"/>
  <c r="B40" i="121"/>
  <c r="AA38" i="121"/>
  <c r="Z38" i="121"/>
  <c r="Y38" i="121"/>
  <c r="X38" i="121"/>
  <c r="W38" i="121"/>
  <c r="V38" i="121"/>
  <c r="U38" i="121"/>
  <c r="T38" i="121"/>
  <c r="S38" i="121"/>
  <c r="R38" i="121"/>
  <c r="Q38" i="121"/>
  <c r="P38" i="121"/>
  <c r="O38" i="121"/>
  <c r="N38" i="121"/>
  <c r="M38" i="121"/>
  <c r="L38" i="121"/>
  <c r="K38" i="121"/>
  <c r="J38" i="121"/>
  <c r="I38" i="121"/>
  <c r="H38" i="121"/>
  <c r="G38" i="121"/>
  <c r="F38" i="121"/>
  <c r="E38" i="121"/>
  <c r="D38" i="121"/>
  <c r="C38" i="121"/>
  <c r="B38" i="121"/>
  <c r="AA36" i="121"/>
  <c r="Z36" i="121"/>
  <c r="Y36" i="121"/>
  <c r="X36" i="121"/>
  <c r="W36" i="121"/>
  <c r="V36" i="121"/>
  <c r="U36" i="121"/>
  <c r="T36" i="121"/>
  <c r="S36" i="121"/>
  <c r="R36" i="121"/>
  <c r="Q36" i="121"/>
  <c r="P36" i="121"/>
  <c r="O36" i="121"/>
  <c r="N36" i="121"/>
  <c r="M36" i="121"/>
  <c r="L36" i="121"/>
  <c r="K36" i="121"/>
  <c r="J36" i="121"/>
  <c r="I36" i="121"/>
  <c r="H36" i="121"/>
  <c r="G36" i="121"/>
  <c r="F36" i="121"/>
  <c r="E36" i="121"/>
  <c r="D36" i="121"/>
  <c r="C36" i="121"/>
  <c r="B36" i="121"/>
  <c r="AA35" i="121"/>
  <c r="Z35" i="121"/>
  <c r="Y35" i="121"/>
  <c r="X35" i="121"/>
  <c r="W35" i="121"/>
  <c r="V35" i="121"/>
  <c r="U35" i="121"/>
  <c r="T35" i="121"/>
  <c r="S35" i="121"/>
  <c r="R35" i="121"/>
  <c r="Q35" i="121"/>
  <c r="P35" i="121"/>
  <c r="O35" i="121"/>
  <c r="N35" i="121"/>
  <c r="M35" i="121"/>
  <c r="L35" i="121"/>
  <c r="K35" i="121"/>
  <c r="J35" i="121"/>
  <c r="I35" i="121"/>
  <c r="H35" i="121"/>
  <c r="G35" i="121"/>
  <c r="F35" i="121"/>
  <c r="E35" i="121"/>
  <c r="D35" i="121"/>
  <c r="C35" i="121"/>
  <c r="B35" i="121"/>
  <c r="AA33" i="121"/>
  <c r="Z33" i="121"/>
  <c r="Y33" i="121"/>
  <c r="X33" i="121"/>
  <c r="W33" i="121"/>
  <c r="V33" i="121"/>
  <c r="U33" i="121"/>
  <c r="T33" i="121"/>
  <c r="S33" i="121"/>
  <c r="R33" i="121"/>
  <c r="Q33" i="121"/>
  <c r="P33" i="121"/>
  <c r="O33" i="121"/>
  <c r="N33" i="121"/>
  <c r="M33" i="121"/>
  <c r="L33" i="121"/>
  <c r="K33" i="121"/>
  <c r="J33" i="121"/>
  <c r="I33" i="121"/>
  <c r="H33" i="121"/>
  <c r="G33" i="121"/>
  <c r="F33" i="121"/>
  <c r="E33" i="121"/>
  <c r="D33" i="121"/>
  <c r="C33" i="121"/>
  <c r="B33" i="121"/>
  <c r="AA32" i="121"/>
  <c r="Z32" i="121"/>
  <c r="Y32" i="121"/>
  <c r="X32" i="121"/>
  <c r="W32" i="121"/>
  <c r="V32" i="121"/>
  <c r="U32" i="121"/>
  <c r="T32" i="121"/>
  <c r="S32" i="121"/>
  <c r="R32" i="121"/>
  <c r="Q32" i="121"/>
  <c r="P32" i="121"/>
  <c r="O32" i="121"/>
  <c r="N32" i="121"/>
  <c r="M32" i="121"/>
  <c r="L32" i="121"/>
  <c r="K32" i="121"/>
  <c r="J32" i="121"/>
  <c r="I32" i="121"/>
  <c r="H32" i="121"/>
  <c r="G32" i="121"/>
  <c r="F32" i="121"/>
  <c r="E32" i="121"/>
  <c r="D32" i="121"/>
  <c r="C32" i="121"/>
  <c r="B32" i="121"/>
  <c r="AA30" i="121"/>
  <c r="Z30" i="121"/>
  <c r="Y30" i="121"/>
  <c r="X30" i="121"/>
  <c r="W30" i="121"/>
  <c r="V30" i="121"/>
  <c r="U30" i="121"/>
  <c r="T30" i="121"/>
  <c r="S30" i="121"/>
  <c r="R30" i="121"/>
  <c r="Q30" i="121"/>
  <c r="P30" i="121"/>
  <c r="O30" i="121"/>
  <c r="N30" i="121"/>
  <c r="M30" i="121"/>
  <c r="L30" i="121"/>
  <c r="K30" i="121"/>
  <c r="J30" i="121"/>
  <c r="I30" i="121"/>
  <c r="H30" i="121"/>
  <c r="G30" i="121"/>
  <c r="F30" i="121"/>
  <c r="E30" i="121"/>
  <c r="D30" i="121"/>
  <c r="C30" i="121"/>
  <c r="B30" i="121"/>
  <c r="AA29" i="121"/>
  <c r="Z29" i="121"/>
  <c r="Y29" i="121"/>
  <c r="X29" i="121"/>
  <c r="W29" i="121"/>
  <c r="V29" i="121"/>
  <c r="U29" i="121"/>
  <c r="T29" i="121"/>
  <c r="S29" i="121"/>
  <c r="R29" i="121"/>
  <c r="Q29" i="121"/>
  <c r="P29" i="121"/>
  <c r="O29" i="121"/>
  <c r="N29" i="121"/>
  <c r="M29" i="121"/>
  <c r="L29" i="121"/>
  <c r="K29" i="121"/>
  <c r="J29" i="121"/>
  <c r="I29" i="121"/>
  <c r="H29" i="121"/>
  <c r="G29" i="121"/>
  <c r="F29" i="121"/>
  <c r="E29" i="121"/>
  <c r="D29" i="121"/>
  <c r="C29" i="121"/>
  <c r="B29" i="121"/>
  <c r="AA27" i="121"/>
  <c r="Z27" i="121"/>
  <c r="Y27" i="121"/>
  <c r="X27" i="121"/>
  <c r="W27" i="121"/>
  <c r="V27" i="121"/>
  <c r="U27" i="121"/>
  <c r="T27" i="121"/>
  <c r="S27" i="121"/>
  <c r="R27" i="121"/>
  <c r="Q27" i="121"/>
  <c r="P27" i="121"/>
  <c r="O27" i="121"/>
  <c r="N27" i="121"/>
  <c r="M27" i="121"/>
  <c r="L27" i="121"/>
  <c r="K27" i="121"/>
  <c r="J27" i="121"/>
  <c r="I27" i="121"/>
  <c r="H27" i="121"/>
  <c r="G27" i="121"/>
  <c r="F27" i="121"/>
  <c r="E27" i="121"/>
  <c r="D27" i="121"/>
  <c r="C27" i="121"/>
  <c r="B27" i="121"/>
  <c r="AA26" i="121"/>
  <c r="Z26" i="121"/>
  <c r="Y26" i="121"/>
  <c r="X26" i="121"/>
  <c r="W26" i="121"/>
  <c r="V26" i="121"/>
  <c r="U26" i="121"/>
  <c r="T26" i="121"/>
  <c r="S26" i="121"/>
  <c r="R26" i="121"/>
  <c r="Q26" i="121"/>
  <c r="P26" i="121"/>
  <c r="O26" i="121"/>
  <c r="N26" i="121"/>
  <c r="M26" i="121"/>
  <c r="L26" i="121"/>
  <c r="K26" i="121"/>
  <c r="J26" i="121"/>
  <c r="I26" i="121"/>
  <c r="H26" i="121"/>
  <c r="G26" i="121"/>
  <c r="F26" i="121"/>
  <c r="E26" i="121"/>
  <c r="D26" i="121"/>
  <c r="C26" i="121"/>
  <c r="B26" i="121"/>
  <c r="AA24" i="121"/>
  <c r="Z24" i="121"/>
  <c r="Y24" i="121"/>
  <c r="X24" i="121"/>
  <c r="W24" i="121"/>
  <c r="V24" i="121"/>
  <c r="U24" i="121"/>
  <c r="T24" i="121"/>
  <c r="S24" i="121"/>
  <c r="R24" i="121"/>
  <c r="Q24" i="121"/>
  <c r="P24" i="121"/>
  <c r="O24" i="121"/>
  <c r="N24" i="121"/>
  <c r="M24" i="121"/>
  <c r="L24" i="121"/>
  <c r="K24" i="121"/>
  <c r="J24" i="121"/>
  <c r="I24" i="121"/>
  <c r="H24" i="121"/>
  <c r="G24" i="121"/>
  <c r="F24" i="121"/>
  <c r="E24" i="121"/>
  <c r="D24" i="121"/>
  <c r="C24" i="121"/>
  <c r="B24" i="121"/>
  <c r="AA23" i="121"/>
  <c r="Z23" i="121"/>
  <c r="Y23" i="121"/>
  <c r="X23" i="121"/>
  <c r="W23" i="121"/>
  <c r="V23" i="121"/>
  <c r="U23" i="121"/>
  <c r="T23" i="121"/>
  <c r="S23" i="121"/>
  <c r="R23" i="121"/>
  <c r="Q23" i="121"/>
  <c r="P23" i="121"/>
  <c r="O23" i="121"/>
  <c r="N23" i="121"/>
  <c r="M23" i="121"/>
  <c r="L23" i="121"/>
  <c r="K23" i="121"/>
  <c r="J23" i="121"/>
  <c r="I23" i="121"/>
  <c r="H23" i="121"/>
  <c r="G23" i="121"/>
  <c r="F23" i="121"/>
  <c r="E23" i="121"/>
  <c r="D23" i="121"/>
  <c r="C23" i="121"/>
  <c r="B23" i="121"/>
  <c r="AA21" i="121"/>
  <c r="Z21" i="121"/>
  <c r="Y21" i="121"/>
  <c r="X21" i="121"/>
  <c r="W21" i="121"/>
  <c r="V21" i="121"/>
  <c r="U21" i="121"/>
  <c r="T21" i="121"/>
  <c r="S21" i="121"/>
  <c r="R21" i="121"/>
  <c r="Q21" i="121"/>
  <c r="P21" i="121"/>
  <c r="O21" i="121"/>
  <c r="N21" i="121"/>
  <c r="M21" i="121"/>
  <c r="L21" i="121"/>
  <c r="K21" i="121"/>
  <c r="J21" i="121"/>
  <c r="I21" i="121"/>
  <c r="H21" i="121"/>
  <c r="G21" i="121"/>
  <c r="F21" i="121"/>
  <c r="E21" i="121"/>
  <c r="D21" i="121"/>
  <c r="C21" i="121"/>
  <c r="B21" i="121"/>
  <c r="AA19" i="121"/>
  <c r="Z19" i="121"/>
  <c r="Y19" i="121"/>
  <c r="X19" i="121"/>
  <c r="W19" i="121"/>
  <c r="V19" i="121"/>
  <c r="U19" i="121"/>
  <c r="T19" i="121"/>
  <c r="S19" i="121"/>
  <c r="R19" i="121"/>
  <c r="Q19" i="121"/>
  <c r="P19" i="121"/>
  <c r="O19" i="121"/>
  <c r="N19" i="121"/>
  <c r="M19" i="121"/>
  <c r="L19" i="121"/>
  <c r="K19" i="121"/>
  <c r="J19" i="121"/>
  <c r="I19" i="121"/>
  <c r="H19" i="121"/>
  <c r="G19" i="121"/>
  <c r="F19" i="121"/>
  <c r="E19" i="121"/>
  <c r="D19" i="121"/>
  <c r="C19" i="121"/>
  <c r="B19" i="121"/>
  <c r="AA17" i="121"/>
  <c r="Z17" i="121"/>
  <c r="Y17" i="121"/>
  <c r="X17" i="121"/>
  <c r="W17" i="121"/>
  <c r="V17" i="121"/>
  <c r="U17" i="121"/>
  <c r="T17" i="121"/>
  <c r="S17" i="121"/>
  <c r="R17" i="121"/>
  <c r="Q17" i="121"/>
  <c r="P17" i="121"/>
  <c r="O17" i="121"/>
  <c r="N17" i="121"/>
  <c r="M17" i="121"/>
  <c r="L17" i="121"/>
  <c r="K17" i="121"/>
  <c r="J17" i="121"/>
  <c r="I17" i="121"/>
  <c r="H17" i="121"/>
  <c r="G17" i="121"/>
  <c r="F17" i="121"/>
  <c r="E17" i="121"/>
  <c r="D17" i="121"/>
  <c r="C17" i="121"/>
  <c r="B17" i="121"/>
  <c r="AA16" i="121"/>
  <c r="Z16" i="121"/>
  <c r="Y16" i="121"/>
  <c r="X16" i="121"/>
  <c r="W16" i="121"/>
  <c r="V16" i="121"/>
  <c r="U16" i="121"/>
  <c r="T16" i="121"/>
  <c r="S16" i="121"/>
  <c r="R16" i="121"/>
  <c r="Q16" i="121"/>
  <c r="P16" i="121"/>
  <c r="O16" i="121"/>
  <c r="N16" i="121"/>
  <c r="M16" i="121"/>
  <c r="L16" i="121"/>
  <c r="K16" i="121"/>
  <c r="J16" i="121"/>
  <c r="I16" i="121"/>
  <c r="H16" i="121"/>
  <c r="G16" i="121"/>
  <c r="F16" i="121"/>
  <c r="E16" i="121"/>
  <c r="D16" i="121"/>
  <c r="C16" i="121"/>
  <c r="B16" i="121"/>
  <c r="AA14" i="121"/>
  <c r="Z14" i="121"/>
  <c r="Y14" i="121"/>
  <c r="X14" i="121"/>
  <c r="W14" i="121"/>
  <c r="V14" i="121"/>
  <c r="U14" i="121"/>
  <c r="T14" i="121"/>
  <c r="S14" i="121"/>
  <c r="R14" i="121"/>
  <c r="Q14" i="121"/>
  <c r="P14" i="121"/>
  <c r="O14" i="121"/>
  <c r="N14" i="121"/>
  <c r="M14" i="121"/>
  <c r="L14" i="121"/>
  <c r="K14" i="121"/>
  <c r="J14" i="121"/>
  <c r="I14" i="121"/>
  <c r="H14" i="121"/>
  <c r="G14" i="121"/>
  <c r="F14" i="121"/>
  <c r="E14" i="121"/>
  <c r="D14" i="121"/>
  <c r="C14" i="121"/>
  <c r="B14" i="121"/>
  <c r="AA13" i="121"/>
  <c r="Z13" i="121"/>
  <c r="Y13" i="121"/>
  <c r="X13" i="121"/>
  <c r="W13" i="121"/>
  <c r="V13" i="121"/>
  <c r="U13" i="121"/>
  <c r="T13" i="121"/>
  <c r="S13" i="121"/>
  <c r="R13" i="121"/>
  <c r="Q13" i="121"/>
  <c r="P13" i="121"/>
  <c r="O13" i="121"/>
  <c r="N13" i="121"/>
  <c r="M13" i="121"/>
  <c r="L13" i="121"/>
  <c r="K13" i="121"/>
  <c r="J13" i="121"/>
  <c r="I13" i="121"/>
  <c r="H13" i="121"/>
  <c r="G13" i="121"/>
  <c r="F13" i="121"/>
  <c r="E13" i="121"/>
  <c r="D13" i="121"/>
  <c r="C13" i="121"/>
  <c r="B13" i="121"/>
  <c r="AA11" i="121"/>
  <c r="Z11" i="121"/>
  <c r="Y11" i="121"/>
  <c r="X11" i="121"/>
  <c r="W11" i="121"/>
  <c r="V11" i="121"/>
  <c r="U11" i="121"/>
  <c r="T11" i="121"/>
  <c r="S11" i="121"/>
  <c r="R11" i="121"/>
  <c r="Q11" i="121"/>
  <c r="P11" i="121"/>
  <c r="O11" i="121"/>
  <c r="N11" i="121"/>
  <c r="M11" i="121"/>
  <c r="L11" i="121"/>
  <c r="K11" i="121"/>
  <c r="J11" i="121"/>
  <c r="I11" i="121"/>
  <c r="H11" i="121"/>
  <c r="G11" i="121"/>
  <c r="F11" i="121"/>
  <c r="E11" i="121"/>
  <c r="D11" i="121"/>
  <c r="C11" i="121"/>
  <c r="B11" i="121"/>
  <c r="AA10" i="121"/>
  <c r="Z10" i="121"/>
  <c r="Y10" i="121"/>
  <c r="X10" i="121"/>
  <c r="W10" i="121"/>
  <c r="V10" i="121"/>
  <c r="U10" i="121"/>
  <c r="T10" i="121"/>
  <c r="S10" i="121"/>
  <c r="R10" i="121"/>
  <c r="Q10" i="121"/>
  <c r="P10" i="121"/>
  <c r="O10" i="121"/>
  <c r="N10" i="121"/>
  <c r="M10" i="121"/>
  <c r="L10" i="121"/>
  <c r="K10" i="121"/>
  <c r="J10" i="121"/>
  <c r="I10" i="121"/>
  <c r="H10" i="121"/>
  <c r="G10" i="121"/>
  <c r="F10" i="121"/>
  <c r="E10" i="121"/>
  <c r="D10" i="121"/>
  <c r="C10" i="121"/>
  <c r="B10" i="121"/>
  <c r="AA8" i="121"/>
  <c r="Z8" i="121"/>
  <c r="Y8" i="121"/>
  <c r="X8" i="121"/>
  <c r="W8" i="121"/>
  <c r="V8" i="121"/>
  <c r="U8" i="121"/>
  <c r="T8" i="121"/>
  <c r="S8" i="121"/>
  <c r="R8" i="121"/>
  <c r="Q8" i="121"/>
  <c r="P8" i="121"/>
  <c r="O8" i="121"/>
  <c r="N8" i="121"/>
  <c r="M8" i="121"/>
  <c r="L8" i="121"/>
  <c r="K8" i="121"/>
  <c r="J8" i="121"/>
  <c r="I8" i="121"/>
  <c r="H8" i="121"/>
  <c r="G8" i="121"/>
  <c r="F8" i="121"/>
  <c r="E8" i="121"/>
  <c r="D8" i="121"/>
  <c r="C8" i="121"/>
  <c r="B8" i="121"/>
  <c r="AA7" i="121"/>
  <c r="Z7" i="121"/>
  <c r="Y7" i="121"/>
  <c r="X7" i="121"/>
  <c r="W7" i="121"/>
  <c r="V7" i="121"/>
  <c r="U7" i="121"/>
  <c r="T7" i="121"/>
  <c r="S7" i="121"/>
  <c r="R7" i="121"/>
  <c r="Q7" i="121"/>
  <c r="P7" i="121"/>
  <c r="O7" i="121"/>
  <c r="N7" i="121"/>
  <c r="M7" i="121"/>
  <c r="L7" i="121"/>
  <c r="K7" i="121"/>
  <c r="J7" i="121"/>
  <c r="I7" i="121"/>
  <c r="H7" i="121"/>
  <c r="G7" i="121"/>
  <c r="F7" i="121"/>
  <c r="E7" i="121"/>
  <c r="D7" i="121"/>
  <c r="C7" i="121"/>
  <c r="B7" i="121"/>
  <c r="AA5" i="121"/>
  <c r="Z5" i="121"/>
  <c r="Y5" i="121"/>
  <c r="X5" i="121"/>
  <c r="W5" i="121"/>
  <c r="V5" i="121"/>
  <c r="U5" i="121"/>
  <c r="T5" i="121"/>
  <c r="S5" i="121"/>
  <c r="R5" i="121"/>
  <c r="Q5" i="121"/>
  <c r="P5" i="121"/>
  <c r="O5" i="121"/>
  <c r="N5" i="121"/>
  <c r="M5" i="121"/>
  <c r="L5" i="121"/>
  <c r="K5" i="121"/>
  <c r="J5" i="121"/>
  <c r="I5" i="121"/>
  <c r="H5" i="121"/>
  <c r="G5" i="121"/>
  <c r="F5" i="121"/>
  <c r="E5" i="121"/>
  <c r="D5" i="121"/>
  <c r="C5" i="121"/>
  <c r="B5" i="121"/>
  <c r="AA4" i="121"/>
  <c r="Z4" i="121"/>
  <c r="Y4" i="121"/>
  <c r="X4" i="121"/>
  <c r="W4" i="121"/>
  <c r="V4" i="121"/>
  <c r="U4" i="121"/>
  <c r="T4" i="121"/>
  <c r="S4" i="121"/>
  <c r="R4" i="121"/>
  <c r="Q4" i="121"/>
  <c r="P4" i="121"/>
  <c r="O4" i="121"/>
  <c r="N4" i="121"/>
  <c r="M4" i="121"/>
  <c r="L4" i="121"/>
  <c r="K4" i="121"/>
  <c r="J4" i="121"/>
  <c r="I4" i="121"/>
  <c r="H4" i="121"/>
  <c r="G4" i="121"/>
  <c r="F4" i="121"/>
  <c r="E4" i="121"/>
  <c r="D4" i="121"/>
  <c r="C4" i="121"/>
  <c r="B4" i="121"/>
  <c r="C17" i="107"/>
  <c r="B17" i="107"/>
  <c r="C16" i="107"/>
  <c r="B16" i="107"/>
  <c r="C14" i="107"/>
  <c r="B14" i="107"/>
  <c r="C13" i="107"/>
  <c r="B13" i="107"/>
  <c r="C11" i="107"/>
  <c r="B11" i="107"/>
  <c r="C10" i="107"/>
  <c r="B10" i="107"/>
  <c r="C8" i="107"/>
  <c r="B8" i="107"/>
  <c r="C7" i="107"/>
  <c r="B7" i="107"/>
  <c r="C5" i="107"/>
  <c r="B5" i="107"/>
  <c r="C4" i="107"/>
  <c r="B4" i="107"/>
  <c r="C33" i="106"/>
  <c r="B33" i="106"/>
  <c r="C32" i="106"/>
  <c r="B32" i="106"/>
  <c r="C30" i="106"/>
  <c r="B30" i="106"/>
  <c r="C29" i="106"/>
  <c r="B29" i="106"/>
  <c r="C27" i="106"/>
  <c r="B27" i="106"/>
  <c r="C26" i="106"/>
  <c r="B26" i="106"/>
  <c r="C24" i="106"/>
  <c r="B24" i="106"/>
  <c r="C23" i="106"/>
  <c r="B23" i="106"/>
  <c r="C21" i="106"/>
  <c r="B21" i="106"/>
  <c r="C20" i="106"/>
  <c r="B20" i="106"/>
  <c r="C17" i="106"/>
  <c r="B17" i="106"/>
  <c r="C16" i="106"/>
  <c r="B16" i="106"/>
  <c r="C14" i="106"/>
  <c r="B14" i="106"/>
  <c r="C13" i="106"/>
  <c r="B13" i="106"/>
  <c r="C11" i="106"/>
  <c r="B11" i="106"/>
  <c r="C10" i="106"/>
  <c r="B10" i="106"/>
  <c r="C8" i="106"/>
  <c r="B8" i="106"/>
  <c r="C7" i="106"/>
  <c r="B7" i="106"/>
  <c r="C5" i="106"/>
  <c r="B5" i="106"/>
  <c r="C4" i="106"/>
  <c r="B4" i="106"/>
  <c r="X18" i="92"/>
  <c r="W18" i="92"/>
  <c r="V18" i="92"/>
  <c r="U18" i="92"/>
  <c r="T18" i="92"/>
  <c r="S18" i="92"/>
  <c r="R18" i="92"/>
  <c r="Q18" i="92"/>
  <c r="P18" i="92"/>
  <c r="O18" i="92"/>
  <c r="N18" i="92"/>
  <c r="M18" i="92"/>
  <c r="L18" i="92"/>
  <c r="K18" i="92"/>
  <c r="J18" i="92"/>
  <c r="I18" i="92"/>
  <c r="H18" i="92"/>
  <c r="G18" i="92"/>
  <c r="F18" i="92"/>
  <c r="E18" i="92"/>
  <c r="D18" i="92"/>
  <c r="C18" i="92"/>
  <c r="B18" i="92"/>
  <c r="X17" i="92"/>
  <c r="W17" i="92"/>
  <c r="V17" i="92"/>
  <c r="U17" i="92"/>
  <c r="T17" i="92"/>
  <c r="S17" i="92"/>
  <c r="R17" i="92"/>
  <c r="Q17" i="92"/>
  <c r="P17" i="92"/>
  <c r="O17" i="92"/>
  <c r="N17" i="92"/>
  <c r="M17" i="92"/>
  <c r="L17" i="92"/>
  <c r="K17" i="92"/>
  <c r="J17" i="92"/>
  <c r="I17" i="92"/>
  <c r="H17" i="92"/>
  <c r="G17" i="92"/>
  <c r="F17" i="92"/>
  <c r="E17" i="92"/>
  <c r="D17" i="92"/>
  <c r="C17" i="92"/>
  <c r="B17" i="92"/>
  <c r="X15" i="92"/>
  <c r="W15" i="92"/>
  <c r="V15" i="92"/>
  <c r="U15" i="92"/>
  <c r="T15" i="92"/>
  <c r="S15" i="92"/>
  <c r="R15" i="92"/>
  <c r="Q15" i="92"/>
  <c r="P15" i="92"/>
  <c r="O15" i="92"/>
  <c r="N15" i="92"/>
  <c r="M15" i="92"/>
  <c r="L15" i="92"/>
  <c r="K15" i="92"/>
  <c r="J15" i="92"/>
  <c r="I15" i="92"/>
  <c r="H15" i="92"/>
  <c r="G15" i="92"/>
  <c r="F15" i="92"/>
  <c r="E15" i="92"/>
  <c r="D15" i="92"/>
  <c r="C15" i="92"/>
  <c r="B15" i="92"/>
  <c r="X14" i="92"/>
  <c r="W14" i="92"/>
  <c r="V14" i="92"/>
  <c r="U14" i="92"/>
  <c r="T14" i="92"/>
  <c r="S14" i="92"/>
  <c r="R14" i="92"/>
  <c r="Q14" i="92"/>
  <c r="P14" i="92"/>
  <c r="O14" i="92"/>
  <c r="N14" i="92"/>
  <c r="M14" i="92"/>
  <c r="L14" i="92"/>
  <c r="K14" i="92"/>
  <c r="J14" i="92"/>
  <c r="I14" i="92"/>
  <c r="H14" i="92"/>
  <c r="G14" i="92"/>
  <c r="F14" i="92"/>
  <c r="E14" i="92"/>
  <c r="D14" i="92"/>
  <c r="C14" i="92"/>
  <c r="B14" i="92"/>
  <c r="X12" i="92"/>
  <c r="W12" i="92"/>
  <c r="V12" i="92"/>
  <c r="U12" i="92"/>
  <c r="T12" i="92"/>
  <c r="S12" i="92"/>
  <c r="R12" i="92"/>
  <c r="Q12" i="92"/>
  <c r="P12" i="92"/>
  <c r="O12" i="92"/>
  <c r="N12" i="92"/>
  <c r="M12" i="92"/>
  <c r="L12" i="92"/>
  <c r="K12" i="92"/>
  <c r="J12" i="92"/>
  <c r="I12" i="92"/>
  <c r="H12" i="92"/>
  <c r="G12" i="92"/>
  <c r="F12" i="92"/>
  <c r="E12" i="92"/>
  <c r="D12" i="92"/>
  <c r="C12" i="92"/>
  <c r="B12" i="92"/>
  <c r="X11" i="92"/>
  <c r="W11" i="92"/>
  <c r="V11" i="92"/>
  <c r="U11" i="92"/>
  <c r="T11" i="92"/>
  <c r="S11" i="92"/>
  <c r="R11" i="92"/>
  <c r="Q11" i="92"/>
  <c r="P11" i="92"/>
  <c r="O11" i="92"/>
  <c r="N11" i="92"/>
  <c r="M11" i="92"/>
  <c r="L11" i="92"/>
  <c r="K11" i="92"/>
  <c r="J11" i="92"/>
  <c r="I11" i="92"/>
  <c r="H11" i="92"/>
  <c r="G11" i="92"/>
  <c r="F11" i="92"/>
  <c r="E11" i="92"/>
  <c r="D11" i="92"/>
  <c r="C11" i="92"/>
  <c r="B11" i="92"/>
  <c r="X9" i="92"/>
  <c r="W9" i="92"/>
  <c r="V9" i="92"/>
  <c r="U9" i="92"/>
  <c r="T9" i="92"/>
  <c r="S9" i="92"/>
  <c r="R9" i="92"/>
  <c r="Q9" i="92"/>
  <c r="P9" i="92"/>
  <c r="O9" i="92"/>
  <c r="N9" i="92"/>
  <c r="M9" i="92"/>
  <c r="L9" i="92"/>
  <c r="K9" i="92"/>
  <c r="J9" i="92"/>
  <c r="I9" i="92"/>
  <c r="H9" i="92"/>
  <c r="G9" i="92"/>
  <c r="F9" i="92"/>
  <c r="E9" i="92"/>
  <c r="D9" i="92"/>
  <c r="C9" i="92"/>
  <c r="B9" i="92"/>
  <c r="X8" i="92"/>
  <c r="W8" i="92"/>
  <c r="V8" i="92"/>
  <c r="U8" i="92"/>
  <c r="T8" i="92"/>
  <c r="S8" i="92"/>
  <c r="R8" i="92"/>
  <c r="Q8" i="92"/>
  <c r="P8" i="92"/>
  <c r="O8" i="92"/>
  <c r="N8" i="92"/>
  <c r="M8" i="92"/>
  <c r="L8" i="92"/>
  <c r="K8" i="92"/>
  <c r="J8" i="92"/>
  <c r="I8" i="92"/>
  <c r="H8" i="92"/>
  <c r="G8" i="92"/>
  <c r="F8" i="92"/>
  <c r="E8" i="92"/>
  <c r="D8" i="92"/>
  <c r="C8" i="92"/>
  <c r="B8" i="92"/>
  <c r="X6" i="92"/>
  <c r="W6" i="92"/>
  <c r="V6" i="92"/>
  <c r="U6" i="92"/>
  <c r="T6" i="92"/>
  <c r="S6" i="92"/>
  <c r="R6" i="92"/>
  <c r="Q6" i="92"/>
  <c r="P6" i="92"/>
  <c r="O6" i="92"/>
  <c r="N6" i="92"/>
  <c r="M6" i="92"/>
  <c r="L6" i="92"/>
  <c r="K6" i="92"/>
  <c r="J6" i="92"/>
  <c r="I6" i="92"/>
  <c r="H6" i="92"/>
  <c r="G6" i="92"/>
  <c r="F6" i="92"/>
  <c r="E6" i="92"/>
  <c r="X5" i="92"/>
  <c r="W5" i="92"/>
  <c r="V5" i="92"/>
  <c r="U5" i="92"/>
  <c r="T5" i="92"/>
  <c r="S5" i="92"/>
  <c r="R5" i="92"/>
  <c r="Q5" i="92"/>
  <c r="P5" i="92"/>
  <c r="O5" i="92"/>
  <c r="N5" i="92"/>
  <c r="M5" i="92"/>
  <c r="L5" i="92"/>
  <c r="K5" i="92"/>
  <c r="J5" i="92"/>
  <c r="I5" i="92"/>
  <c r="H5" i="92"/>
  <c r="G5" i="92"/>
  <c r="F5" i="92"/>
  <c r="E5" i="92"/>
  <c r="D5" i="92"/>
  <c r="C5" i="92"/>
  <c r="B5" i="92"/>
  <c r="X34" i="91"/>
  <c r="W34" i="91"/>
  <c r="V34" i="91"/>
  <c r="U34" i="91"/>
  <c r="T34" i="91"/>
  <c r="S34" i="91"/>
  <c r="R34" i="91"/>
  <c r="Q34" i="91"/>
  <c r="P34" i="91"/>
  <c r="O34" i="91"/>
  <c r="N34" i="91"/>
  <c r="M34" i="91"/>
  <c r="L34" i="91"/>
  <c r="K34" i="91"/>
  <c r="J34" i="91"/>
  <c r="I34" i="91"/>
  <c r="H34" i="91"/>
  <c r="G34" i="91"/>
  <c r="F34" i="91"/>
  <c r="E34" i="91"/>
  <c r="D34" i="91"/>
  <c r="C34" i="91"/>
  <c r="B34" i="91"/>
  <c r="X33" i="91"/>
  <c r="W33" i="91"/>
  <c r="V33" i="91"/>
  <c r="U33" i="91"/>
  <c r="T33" i="91"/>
  <c r="S33" i="91"/>
  <c r="R33" i="91"/>
  <c r="Q33" i="91"/>
  <c r="P33" i="91"/>
  <c r="O33" i="91"/>
  <c r="N33" i="91"/>
  <c r="M33" i="91"/>
  <c r="L33" i="91"/>
  <c r="K33" i="91"/>
  <c r="J33" i="91"/>
  <c r="I33" i="91"/>
  <c r="H33" i="91"/>
  <c r="G33" i="91"/>
  <c r="F33" i="91"/>
  <c r="E33" i="91"/>
  <c r="D33" i="91"/>
  <c r="C33" i="91"/>
  <c r="B33" i="91"/>
  <c r="X31" i="91"/>
  <c r="W31" i="91"/>
  <c r="V31" i="91"/>
  <c r="U31" i="91"/>
  <c r="T31" i="91"/>
  <c r="S31" i="91"/>
  <c r="R31" i="91"/>
  <c r="Q31" i="91"/>
  <c r="P31" i="91"/>
  <c r="O31" i="91"/>
  <c r="N31" i="91"/>
  <c r="M31" i="91"/>
  <c r="L31" i="91"/>
  <c r="K31" i="91"/>
  <c r="J31" i="91"/>
  <c r="I31" i="91"/>
  <c r="H31" i="91"/>
  <c r="G31" i="91"/>
  <c r="F31" i="91"/>
  <c r="E31" i="91"/>
  <c r="D31" i="91"/>
  <c r="C31" i="91"/>
  <c r="B31" i="91"/>
  <c r="X30" i="91"/>
  <c r="W30" i="91"/>
  <c r="V30" i="91"/>
  <c r="U30" i="91"/>
  <c r="T30" i="91"/>
  <c r="S30" i="91"/>
  <c r="R30" i="91"/>
  <c r="Q30" i="91"/>
  <c r="P30" i="91"/>
  <c r="O30" i="91"/>
  <c r="N30" i="91"/>
  <c r="M30" i="91"/>
  <c r="L30" i="91"/>
  <c r="K30" i="91"/>
  <c r="J30" i="91"/>
  <c r="I30" i="91"/>
  <c r="H30" i="91"/>
  <c r="G30" i="91"/>
  <c r="F30" i="91"/>
  <c r="E30" i="91"/>
  <c r="D30" i="91"/>
  <c r="C30" i="91"/>
  <c r="B30" i="91"/>
  <c r="X28" i="91"/>
  <c r="W28" i="91"/>
  <c r="V28" i="91"/>
  <c r="U28" i="91"/>
  <c r="T28" i="91"/>
  <c r="S28" i="91"/>
  <c r="R28" i="91"/>
  <c r="Q28" i="91"/>
  <c r="P28" i="91"/>
  <c r="O28" i="91"/>
  <c r="N28" i="91"/>
  <c r="M28" i="91"/>
  <c r="L28" i="91"/>
  <c r="K28" i="91"/>
  <c r="J28" i="91"/>
  <c r="I28" i="91"/>
  <c r="H28" i="91"/>
  <c r="G28" i="91"/>
  <c r="F28" i="91"/>
  <c r="E28" i="91"/>
  <c r="D28" i="91"/>
  <c r="C28" i="91"/>
  <c r="B28" i="91"/>
  <c r="X27" i="91"/>
  <c r="W27" i="91"/>
  <c r="V27" i="91"/>
  <c r="U27" i="91"/>
  <c r="T27" i="91"/>
  <c r="S27" i="91"/>
  <c r="R27" i="91"/>
  <c r="Q27" i="91"/>
  <c r="P27" i="91"/>
  <c r="O27" i="91"/>
  <c r="N27" i="91"/>
  <c r="M27" i="91"/>
  <c r="L27" i="91"/>
  <c r="K27" i="91"/>
  <c r="J27" i="91"/>
  <c r="I27" i="91"/>
  <c r="H27" i="91"/>
  <c r="G27" i="91"/>
  <c r="F27" i="91"/>
  <c r="E27" i="91"/>
  <c r="D27" i="91"/>
  <c r="C27" i="91"/>
  <c r="B27" i="91"/>
  <c r="X25" i="91"/>
  <c r="W25" i="91"/>
  <c r="V25" i="91"/>
  <c r="U25" i="91"/>
  <c r="T25" i="91"/>
  <c r="S25" i="91"/>
  <c r="R25" i="91"/>
  <c r="Q25" i="91"/>
  <c r="P25" i="91"/>
  <c r="O25" i="91"/>
  <c r="N25" i="91"/>
  <c r="M25" i="91"/>
  <c r="L25" i="91"/>
  <c r="K25" i="91"/>
  <c r="J25" i="91"/>
  <c r="I25" i="91"/>
  <c r="H25" i="91"/>
  <c r="G25" i="91"/>
  <c r="F25" i="91"/>
  <c r="E25" i="91"/>
  <c r="D25" i="91"/>
  <c r="C25" i="91"/>
  <c r="B25" i="91"/>
  <c r="X24" i="91"/>
  <c r="W24" i="91"/>
  <c r="V24" i="91"/>
  <c r="U24" i="91"/>
  <c r="T24" i="91"/>
  <c r="S24" i="91"/>
  <c r="R24" i="91"/>
  <c r="Q24" i="91"/>
  <c r="P24" i="91"/>
  <c r="O24" i="91"/>
  <c r="N24" i="91"/>
  <c r="M24" i="91"/>
  <c r="L24" i="91"/>
  <c r="K24" i="91"/>
  <c r="J24" i="91"/>
  <c r="I24" i="91"/>
  <c r="H24" i="91"/>
  <c r="G24" i="91"/>
  <c r="F24" i="91"/>
  <c r="E24" i="91"/>
  <c r="D24" i="91"/>
  <c r="C24" i="91"/>
  <c r="B24" i="91"/>
  <c r="X22" i="91"/>
  <c r="W22" i="91"/>
  <c r="V22" i="91"/>
  <c r="U22" i="91"/>
  <c r="T22" i="91"/>
  <c r="S22" i="91"/>
  <c r="R22" i="91"/>
  <c r="Q22" i="91"/>
  <c r="P22" i="91"/>
  <c r="O22" i="91"/>
  <c r="N22" i="91"/>
  <c r="M22" i="91"/>
  <c r="L22" i="91"/>
  <c r="K22" i="91"/>
  <c r="J22" i="91"/>
  <c r="I22" i="91"/>
  <c r="H22" i="91"/>
  <c r="G22" i="91"/>
  <c r="F22" i="91"/>
  <c r="E22" i="91"/>
  <c r="X21" i="91"/>
  <c r="W21" i="91"/>
  <c r="V21" i="91"/>
  <c r="U21" i="91"/>
  <c r="T21" i="91"/>
  <c r="S21" i="91"/>
  <c r="R21" i="91"/>
  <c r="Q21" i="91"/>
  <c r="P21" i="91"/>
  <c r="O21" i="91"/>
  <c r="N21" i="91"/>
  <c r="M21" i="91"/>
  <c r="L21" i="91"/>
  <c r="K21" i="91"/>
  <c r="J21" i="91"/>
  <c r="I21" i="91"/>
  <c r="H21" i="91"/>
  <c r="G21" i="91"/>
  <c r="F21" i="91"/>
  <c r="E21" i="91"/>
  <c r="D21" i="91"/>
  <c r="C21" i="91"/>
  <c r="B21" i="91"/>
  <c r="X18" i="91"/>
  <c r="W18" i="91"/>
  <c r="V18" i="91"/>
  <c r="U18" i="91"/>
  <c r="T18" i="91"/>
  <c r="S18" i="91"/>
  <c r="R18" i="91"/>
  <c r="Q18" i="91"/>
  <c r="P18" i="91"/>
  <c r="O18" i="91"/>
  <c r="N18" i="91"/>
  <c r="M18" i="91"/>
  <c r="L18" i="91"/>
  <c r="K18" i="91"/>
  <c r="J18" i="91"/>
  <c r="I18" i="91"/>
  <c r="H18" i="91"/>
  <c r="G18" i="91"/>
  <c r="F18" i="91"/>
  <c r="E18" i="91"/>
  <c r="D18" i="91"/>
  <c r="C18" i="91"/>
  <c r="B18" i="91"/>
  <c r="X17" i="91"/>
  <c r="W17" i="91"/>
  <c r="V17" i="91"/>
  <c r="U17" i="91"/>
  <c r="T17" i="91"/>
  <c r="S17" i="91"/>
  <c r="R17" i="91"/>
  <c r="Q17" i="91"/>
  <c r="P17" i="91"/>
  <c r="O17" i="91"/>
  <c r="N17" i="91"/>
  <c r="M17" i="91"/>
  <c r="L17" i="91"/>
  <c r="K17" i="91"/>
  <c r="J17" i="91"/>
  <c r="I17" i="91"/>
  <c r="H17" i="91"/>
  <c r="G17" i="91"/>
  <c r="F17" i="91"/>
  <c r="E17" i="91"/>
  <c r="D17" i="91"/>
  <c r="C17" i="91"/>
  <c r="B17" i="91"/>
  <c r="X15" i="91"/>
  <c r="W15" i="91"/>
  <c r="V15" i="91"/>
  <c r="U15" i="91"/>
  <c r="T15" i="91"/>
  <c r="S15" i="91"/>
  <c r="R15" i="91"/>
  <c r="Q15" i="91"/>
  <c r="P15" i="91"/>
  <c r="O15" i="91"/>
  <c r="N15" i="91"/>
  <c r="M15" i="91"/>
  <c r="L15" i="91"/>
  <c r="K15" i="91"/>
  <c r="J15" i="91"/>
  <c r="I15" i="91"/>
  <c r="H15" i="91"/>
  <c r="G15" i="91"/>
  <c r="F15" i="91"/>
  <c r="E15" i="91"/>
  <c r="D15" i="91"/>
  <c r="C15" i="91"/>
  <c r="B15" i="91"/>
  <c r="X14" i="91"/>
  <c r="W14" i="91"/>
  <c r="V14" i="91"/>
  <c r="U14" i="91"/>
  <c r="T14" i="91"/>
  <c r="S14" i="91"/>
  <c r="R14" i="91"/>
  <c r="Q14" i="91"/>
  <c r="P14" i="91"/>
  <c r="O14" i="91"/>
  <c r="N14" i="91"/>
  <c r="M14" i="91"/>
  <c r="L14" i="91"/>
  <c r="K14" i="91"/>
  <c r="J14" i="91"/>
  <c r="I14" i="91"/>
  <c r="H14" i="91"/>
  <c r="G14" i="91"/>
  <c r="F14" i="91"/>
  <c r="E14" i="91"/>
  <c r="D14" i="91"/>
  <c r="C14" i="91"/>
  <c r="B14" i="91"/>
  <c r="X12" i="91"/>
  <c r="W12" i="91"/>
  <c r="V12" i="91"/>
  <c r="U12" i="91"/>
  <c r="T12" i="91"/>
  <c r="S12" i="91"/>
  <c r="R12" i="91"/>
  <c r="Q12" i="91"/>
  <c r="P12" i="91"/>
  <c r="O12" i="91"/>
  <c r="N12" i="91"/>
  <c r="M12" i="91"/>
  <c r="L12" i="91"/>
  <c r="K12" i="91"/>
  <c r="J12" i="91"/>
  <c r="I12" i="91"/>
  <c r="H12" i="91"/>
  <c r="G12" i="91"/>
  <c r="F12" i="91"/>
  <c r="E12" i="91"/>
  <c r="D12" i="91"/>
  <c r="C12" i="91"/>
  <c r="B12" i="91"/>
  <c r="X11" i="91"/>
  <c r="W11" i="91"/>
  <c r="V11" i="91"/>
  <c r="U11" i="91"/>
  <c r="T11" i="91"/>
  <c r="S11" i="91"/>
  <c r="R11" i="91"/>
  <c r="Q11" i="91"/>
  <c r="P11" i="91"/>
  <c r="O11" i="91"/>
  <c r="N11" i="91"/>
  <c r="M11" i="91"/>
  <c r="L11" i="91"/>
  <c r="K11" i="91"/>
  <c r="J11" i="91"/>
  <c r="I11" i="91"/>
  <c r="H11" i="91"/>
  <c r="G11" i="91"/>
  <c r="F11" i="91"/>
  <c r="E11" i="91"/>
  <c r="D11" i="91"/>
  <c r="C11" i="91"/>
  <c r="B11" i="91"/>
  <c r="X9" i="91"/>
  <c r="W9" i="91"/>
  <c r="V9" i="91"/>
  <c r="U9" i="91"/>
  <c r="T9" i="91"/>
  <c r="S9" i="91"/>
  <c r="R9" i="91"/>
  <c r="Q9" i="91"/>
  <c r="P9" i="91"/>
  <c r="O9" i="91"/>
  <c r="N9" i="91"/>
  <c r="M9" i="91"/>
  <c r="L9" i="91"/>
  <c r="K9" i="91"/>
  <c r="J9" i="91"/>
  <c r="I9" i="91"/>
  <c r="H9" i="91"/>
  <c r="G9" i="91"/>
  <c r="F9" i="91"/>
  <c r="E9" i="91"/>
  <c r="D9" i="91"/>
  <c r="C9" i="91"/>
  <c r="B9" i="91"/>
  <c r="X8" i="91"/>
  <c r="W8" i="91"/>
  <c r="V8" i="91"/>
  <c r="U8" i="91"/>
  <c r="T8" i="91"/>
  <c r="S8" i="91"/>
  <c r="R8" i="91"/>
  <c r="Q8" i="91"/>
  <c r="P8" i="91"/>
  <c r="O8" i="91"/>
  <c r="N8" i="91"/>
  <c r="M8" i="91"/>
  <c r="L8" i="91"/>
  <c r="K8" i="91"/>
  <c r="J8" i="91"/>
  <c r="I8" i="91"/>
  <c r="H8" i="91"/>
  <c r="G8" i="91"/>
  <c r="F8" i="91"/>
  <c r="E8" i="91"/>
  <c r="D8" i="91"/>
  <c r="C8" i="91"/>
  <c r="B8" i="91"/>
  <c r="X6" i="91"/>
  <c r="W6" i="91"/>
  <c r="V6" i="91"/>
  <c r="U6" i="91"/>
  <c r="T6" i="91"/>
  <c r="S6" i="91"/>
  <c r="R6" i="91"/>
  <c r="Q6" i="91"/>
  <c r="P6" i="91"/>
  <c r="O6" i="91"/>
  <c r="N6" i="91"/>
  <c r="M6" i="91"/>
  <c r="L6" i="91"/>
  <c r="K6" i="91"/>
  <c r="J6" i="91"/>
  <c r="I6" i="91"/>
  <c r="H6" i="91"/>
  <c r="G6" i="91"/>
  <c r="F6" i="91"/>
  <c r="E6" i="91"/>
  <c r="X5" i="91"/>
  <c r="W5" i="91"/>
  <c r="V5" i="91"/>
  <c r="U5" i="91"/>
  <c r="T5" i="91"/>
  <c r="S5" i="91"/>
  <c r="R5" i="91"/>
  <c r="Q5" i="91"/>
  <c r="P5" i="91"/>
  <c r="O5" i="91"/>
  <c r="N5" i="91"/>
  <c r="M5" i="91"/>
  <c r="L5" i="91"/>
  <c r="K5" i="91"/>
  <c r="J5" i="91"/>
  <c r="I5" i="91"/>
  <c r="H5" i="91"/>
  <c r="G5" i="91"/>
  <c r="F5" i="91"/>
  <c r="E5" i="91"/>
  <c r="D5" i="91"/>
  <c r="C5" i="91"/>
  <c r="B5" i="91"/>
  <c r="X34" i="78"/>
  <c r="W34" i="78"/>
  <c r="V34" i="78"/>
  <c r="U34" i="78"/>
  <c r="T34" i="78"/>
  <c r="S34" i="78"/>
  <c r="R34" i="78"/>
  <c r="Q34" i="78"/>
  <c r="P34" i="78"/>
  <c r="O34" i="78"/>
  <c r="N34" i="78"/>
  <c r="M34" i="78"/>
  <c r="L34" i="78"/>
  <c r="K34" i="78"/>
  <c r="J34" i="78"/>
  <c r="I34" i="78"/>
  <c r="H34" i="78"/>
  <c r="G34" i="78"/>
  <c r="F34" i="78"/>
  <c r="E34" i="78"/>
  <c r="D34" i="78"/>
  <c r="C34" i="78"/>
  <c r="B34" i="78"/>
  <c r="X33" i="78"/>
  <c r="W33" i="78"/>
  <c r="V33" i="78"/>
  <c r="U33" i="78"/>
  <c r="T33" i="78"/>
  <c r="S33" i="78"/>
  <c r="R33" i="78"/>
  <c r="Q33" i="78"/>
  <c r="P33" i="78"/>
  <c r="O33" i="78"/>
  <c r="N33" i="78"/>
  <c r="M33" i="78"/>
  <c r="L33" i="78"/>
  <c r="K33" i="78"/>
  <c r="J33" i="78"/>
  <c r="I33" i="78"/>
  <c r="H33" i="78"/>
  <c r="G33" i="78"/>
  <c r="F33" i="78"/>
  <c r="E33" i="78"/>
  <c r="D33" i="78"/>
  <c r="C33" i="78"/>
  <c r="B33" i="78"/>
  <c r="X31" i="78"/>
  <c r="W31" i="78"/>
  <c r="V31" i="78"/>
  <c r="U31" i="78"/>
  <c r="T31" i="78"/>
  <c r="S31" i="78"/>
  <c r="R31" i="78"/>
  <c r="Q31" i="78"/>
  <c r="P31" i="78"/>
  <c r="O31" i="78"/>
  <c r="N31" i="78"/>
  <c r="M31" i="78"/>
  <c r="L31" i="78"/>
  <c r="K31" i="78"/>
  <c r="J31" i="78"/>
  <c r="I31" i="78"/>
  <c r="H31" i="78"/>
  <c r="G31" i="78"/>
  <c r="F31" i="78"/>
  <c r="E31" i="78"/>
  <c r="D31" i="78"/>
  <c r="C31" i="78"/>
  <c r="B31" i="78"/>
  <c r="X30" i="78"/>
  <c r="W30" i="78"/>
  <c r="V30" i="78"/>
  <c r="U30" i="78"/>
  <c r="T30" i="78"/>
  <c r="S30" i="78"/>
  <c r="R30" i="78"/>
  <c r="Q30" i="78"/>
  <c r="P30" i="78"/>
  <c r="O30" i="78"/>
  <c r="N30" i="78"/>
  <c r="M30" i="78"/>
  <c r="L30" i="78"/>
  <c r="K30" i="78"/>
  <c r="J30" i="78"/>
  <c r="I30" i="78"/>
  <c r="H30" i="78"/>
  <c r="G30" i="78"/>
  <c r="F30" i="78"/>
  <c r="E30" i="78"/>
  <c r="D30" i="78"/>
  <c r="C30" i="78"/>
  <c r="B30" i="78"/>
  <c r="X28" i="78"/>
  <c r="W28" i="78"/>
  <c r="V28" i="78"/>
  <c r="U28" i="78"/>
  <c r="T28" i="78"/>
  <c r="S28" i="78"/>
  <c r="R28" i="78"/>
  <c r="Q28" i="78"/>
  <c r="P28" i="78"/>
  <c r="O28" i="78"/>
  <c r="N28" i="78"/>
  <c r="M28" i="78"/>
  <c r="L28" i="78"/>
  <c r="K28" i="78"/>
  <c r="J28" i="78"/>
  <c r="I28" i="78"/>
  <c r="H28" i="78"/>
  <c r="G28" i="78"/>
  <c r="F28" i="78"/>
  <c r="E28" i="78"/>
  <c r="D28" i="78"/>
  <c r="C28" i="78"/>
  <c r="B28" i="78"/>
  <c r="X27" i="78"/>
  <c r="W27" i="78"/>
  <c r="V27" i="78"/>
  <c r="U27" i="78"/>
  <c r="T27" i="78"/>
  <c r="S27" i="78"/>
  <c r="R27" i="78"/>
  <c r="Q27" i="78"/>
  <c r="P27" i="78"/>
  <c r="O27" i="78"/>
  <c r="N27" i="78"/>
  <c r="M27" i="78"/>
  <c r="L27" i="78"/>
  <c r="K27" i="78"/>
  <c r="J27" i="78"/>
  <c r="I27" i="78"/>
  <c r="H27" i="78"/>
  <c r="G27" i="78"/>
  <c r="F27" i="78"/>
  <c r="E27" i="78"/>
  <c r="D27" i="78"/>
  <c r="C27" i="78"/>
  <c r="B27" i="78"/>
  <c r="X25" i="78"/>
  <c r="W25" i="78"/>
  <c r="V25" i="78"/>
  <c r="U25" i="78"/>
  <c r="T25" i="78"/>
  <c r="S25" i="78"/>
  <c r="R25" i="78"/>
  <c r="Q25" i="78"/>
  <c r="P25" i="78"/>
  <c r="O25" i="78"/>
  <c r="N25" i="78"/>
  <c r="M25" i="78"/>
  <c r="L25" i="78"/>
  <c r="K25" i="78"/>
  <c r="J25" i="78"/>
  <c r="I25" i="78"/>
  <c r="H25" i="78"/>
  <c r="G25" i="78"/>
  <c r="F25" i="78"/>
  <c r="E25" i="78"/>
  <c r="D25" i="78"/>
  <c r="C25" i="78"/>
  <c r="B25" i="78"/>
  <c r="X24" i="78"/>
  <c r="W24" i="78"/>
  <c r="V24" i="78"/>
  <c r="U24" i="78"/>
  <c r="T24" i="78"/>
  <c r="S24" i="78"/>
  <c r="R24" i="78"/>
  <c r="Q24" i="78"/>
  <c r="P24" i="78"/>
  <c r="O24" i="78"/>
  <c r="N24" i="78"/>
  <c r="M24" i="78"/>
  <c r="L24" i="78"/>
  <c r="K24" i="78"/>
  <c r="J24" i="78"/>
  <c r="I24" i="78"/>
  <c r="H24" i="78"/>
  <c r="G24" i="78"/>
  <c r="F24" i="78"/>
  <c r="E24" i="78"/>
  <c r="D24" i="78"/>
  <c r="C24" i="78"/>
  <c r="B24" i="78"/>
  <c r="X22" i="78"/>
  <c r="W22" i="78"/>
  <c r="V22" i="78"/>
  <c r="U22" i="78"/>
  <c r="T22" i="78"/>
  <c r="S22" i="78"/>
  <c r="R22" i="78"/>
  <c r="Q22" i="78"/>
  <c r="P22" i="78"/>
  <c r="O22" i="78"/>
  <c r="N22" i="78"/>
  <c r="M22" i="78"/>
  <c r="L22" i="78"/>
  <c r="K22" i="78"/>
  <c r="J22" i="78"/>
  <c r="I22" i="78"/>
  <c r="H22" i="78"/>
  <c r="G22" i="78"/>
  <c r="F22" i="78"/>
  <c r="E22" i="78"/>
  <c r="X21" i="78"/>
  <c r="W21" i="78"/>
  <c r="V21" i="78"/>
  <c r="U21" i="78"/>
  <c r="T21" i="78"/>
  <c r="S21" i="78"/>
  <c r="R21" i="78"/>
  <c r="Q21" i="78"/>
  <c r="P21" i="78"/>
  <c r="O21" i="78"/>
  <c r="N21" i="78"/>
  <c r="M21" i="78"/>
  <c r="L21" i="78"/>
  <c r="K21" i="78"/>
  <c r="J21" i="78"/>
  <c r="I21" i="78"/>
  <c r="H21" i="78"/>
  <c r="G21" i="78"/>
  <c r="F21" i="78"/>
  <c r="E21" i="78"/>
  <c r="D21" i="78"/>
  <c r="C21" i="78"/>
  <c r="B21" i="78"/>
  <c r="X18" i="78"/>
  <c r="W18" i="78"/>
  <c r="V18" i="78"/>
  <c r="U18" i="78"/>
  <c r="T18" i="78"/>
  <c r="S18" i="78"/>
  <c r="R18" i="78"/>
  <c r="Q18" i="78"/>
  <c r="P18" i="78"/>
  <c r="O18" i="78"/>
  <c r="N18" i="78"/>
  <c r="M18" i="78"/>
  <c r="L18" i="78"/>
  <c r="K18" i="78"/>
  <c r="J18" i="78"/>
  <c r="I18" i="78"/>
  <c r="H18" i="78"/>
  <c r="G18" i="78"/>
  <c r="F18" i="78"/>
  <c r="E18" i="78"/>
  <c r="D18" i="78"/>
  <c r="C18" i="78"/>
  <c r="B18" i="78"/>
  <c r="X17" i="78"/>
  <c r="W17" i="78"/>
  <c r="V17" i="78"/>
  <c r="U17" i="78"/>
  <c r="T17" i="78"/>
  <c r="S17" i="78"/>
  <c r="R17" i="78"/>
  <c r="Q17" i="78"/>
  <c r="P17" i="78"/>
  <c r="O17" i="78"/>
  <c r="N17" i="78"/>
  <c r="M17" i="78"/>
  <c r="L17" i="78"/>
  <c r="K17" i="78"/>
  <c r="J17" i="78"/>
  <c r="I17" i="78"/>
  <c r="H17" i="78"/>
  <c r="G17" i="78"/>
  <c r="F17" i="78"/>
  <c r="E17" i="78"/>
  <c r="D17" i="78"/>
  <c r="C17" i="78"/>
  <c r="B17" i="78"/>
  <c r="X15" i="78"/>
  <c r="W15" i="78"/>
  <c r="V15" i="78"/>
  <c r="U15" i="78"/>
  <c r="T15" i="78"/>
  <c r="S15" i="78"/>
  <c r="R15" i="78"/>
  <c r="Q15" i="78"/>
  <c r="P15" i="78"/>
  <c r="O15" i="78"/>
  <c r="N15" i="78"/>
  <c r="M15" i="78"/>
  <c r="L15" i="78"/>
  <c r="K15" i="78"/>
  <c r="J15" i="78"/>
  <c r="I15" i="78"/>
  <c r="H15" i="78"/>
  <c r="G15" i="78"/>
  <c r="F15" i="78"/>
  <c r="E15" i="78"/>
  <c r="D15" i="78"/>
  <c r="C15" i="78"/>
  <c r="B15" i="78"/>
  <c r="X14" i="78"/>
  <c r="W14" i="78"/>
  <c r="V14" i="78"/>
  <c r="U14" i="78"/>
  <c r="T14" i="78"/>
  <c r="S14" i="78"/>
  <c r="R14" i="78"/>
  <c r="Q14" i="78"/>
  <c r="P14" i="78"/>
  <c r="O14" i="78"/>
  <c r="N14" i="78"/>
  <c r="M14" i="78"/>
  <c r="L14" i="78"/>
  <c r="K14" i="78"/>
  <c r="J14" i="78"/>
  <c r="I14" i="78"/>
  <c r="H14" i="78"/>
  <c r="G14" i="78"/>
  <c r="F14" i="78"/>
  <c r="E14" i="78"/>
  <c r="D14" i="78"/>
  <c r="C14" i="78"/>
  <c r="B14" i="78"/>
  <c r="X12" i="78"/>
  <c r="W12" i="78"/>
  <c r="V12" i="78"/>
  <c r="U12" i="78"/>
  <c r="T12" i="78"/>
  <c r="S12" i="78"/>
  <c r="R12" i="78"/>
  <c r="Q12" i="78"/>
  <c r="P12" i="78"/>
  <c r="O12" i="78"/>
  <c r="N12" i="78"/>
  <c r="M12" i="78"/>
  <c r="L12" i="78"/>
  <c r="K12" i="78"/>
  <c r="J12" i="78"/>
  <c r="I12" i="78"/>
  <c r="H12" i="78"/>
  <c r="G12" i="78"/>
  <c r="F12" i="78"/>
  <c r="E12" i="78"/>
  <c r="D12" i="78"/>
  <c r="C12" i="78"/>
  <c r="B12" i="78"/>
  <c r="X11" i="78"/>
  <c r="W11" i="78"/>
  <c r="V11" i="78"/>
  <c r="U11" i="78"/>
  <c r="T11" i="78"/>
  <c r="S11" i="78"/>
  <c r="R11" i="78"/>
  <c r="Q11" i="78"/>
  <c r="P11" i="78"/>
  <c r="O11" i="78"/>
  <c r="N11" i="78"/>
  <c r="M11" i="78"/>
  <c r="L11" i="78"/>
  <c r="K11" i="78"/>
  <c r="J11" i="78"/>
  <c r="I11" i="78"/>
  <c r="H11" i="78"/>
  <c r="G11" i="78"/>
  <c r="F11" i="78"/>
  <c r="E11" i="78"/>
  <c r="D11" i="78"/>
  <c r="C11" i="78"/>
  <c r="B11" i="78"/>
  <c r="X9" i="78"/>
  <c r="W9" i="78"/>
  <c r="V9" i="78"/>
  <c r="U9" i="78"/>
  <c r="T9" i="78"/>
  <c r="S9" i="78"/>
  <c r="R9" i="78"/>
  <c r="Q9" i="78"/>
  <c r="P9" i="78"/>
  <c r="O9" i="78"/>
  <c r="N9" i="78"/>
  <c r="M9" i="78"/>
  <c r="L9" i="78"/>
  <c r="K9" i="78"/>
  <c r="J9" i="78"/>
  <c r="I9" i="78"/>
  <c r="H9" i="78"/>
  <c r="G9" i="78"/>
  <c r="F9" i="78"/>
  <c r="E9" i="78"/>
  <c r="D9" i="78"/>
  <c r="C9" i="78"/>
  <c r="B9" i="78"/>
  <c r="X8" i="78"/>
  <c r="W8" i="78"/>
  <c r="V8" i="78"/>
  <c r="U8" i="78"/>
  <c r="T8" i="78"/>
  <c r="S8" i="78"/>
  <c r="R8" i="78"/>
  <c r="Q8" i="78"/>
  <c r="P8" i="78"/>
  <c r="O8" i="78"/>
  <c r="N8" i="78"/>
  <c r="M8" i="78"/>
  <c r="L8" i="78"/>
  <c r="K8" i="78"/>
  <c r="J8" i="78"/>
  <c r="I8" i="78"/>
  <c r="H8" i="78"/>
  <c r="G8" i="78"/>
  <c r="F8" i="78"/>
  <c r="E8" i="78"/>
  <c r="D8" i="78"/>
  <c r="C8" i="78"/>
  <c r="B8" i="78"/>
  <c r="X6" i="78"/>
  <c r="W6" i="78"/>
  <c r="V6" i="78"/>
  <c r="U6" i="78"/>
  <c r="T6" i="78"/>
  <c r="S6" i="78"/>
  <c r="R6" i="78"/>
  <c r="Q6" i="78"/>
  <c r="P6" i="78"/>
  <c r="O6" i="78"/>
  <c r="N6" i="78"/>
  <c r="M6" i="78"/>
  <c r="L6" i="78"/>
  <c r="K6" i="78"/>
  <c r="J6" i="78"/>
  <c r="I6" i="78"/>
  <c r="H6" i="78"/>
  <c r="G6" i="78"/>
  <c r="F6" i="78"/>
  <c r="E6" i="78"/>
  <c r="X5" i="78"/>
  <c r="W5" i="78"/>
  <c r="V5" i="78"/>
  <c r="U5" i="78"/>
  <c r="T5" i="78"/>
  <c r="S5" i="78"/>
  <c r="R5" i="78"/>
  <c r="Q5" i="78"/>
  <c r="P5" i="78"/>
  <c r="O5" i="78"/>
  <c r="N5" i="78"/>
  <c r="M5" i="78"/>
  <c r="L5" i="78"/>
  <c r="K5" i="78"/>
  <c r="J5" i="78"/>
  <c r="I5" i="78"/>
  <c r="H5" i="78"/>
  <c r="G5" i="78"/>
  <c r="F5" i="78"/>
  <c r="E5" i="78"/>
  <c r="D5" i="78"/>
  <c r="C5" i="78"/>
  <c r="B5" i="78"/>
  <c r="X17" i="90"/>
  <c r="W17" i="90"/>
  <c r="V17" i="90"/>
  <c r="U17" i="90"/>
  <c r="T17" i="90"/>
  <c r="S17" i="90"/>
  <c r="R17" i="90"/>
  <c r="Q17" i="90"/>
  <c r="P17" i="90"/>
  <c r="O17" i="90"/>
  <c r="N17" i="90"/>
  <c r="M17" i="90"/>
  <c r="L17" i="90"/>
  <c r="K17" i="90"/>
  <c r="J17" i="90"/>
  <c r="I17" i="90"/>
  <c r="H17" i="90"/>
  <c r="G17" i="90"/>
  <c r="F17" i="90"/>
  <c r="E17" i="90"/>
  <c r="D17" i="90"/>
  <c r="C17" i="90"/>
  <c r="B17" i="90"/>
  <c r="X16" i="90"/>
  <c r="W16" i="90"/>
  <c r="V16" i="90"/>
  <c r="U16" i="90"/>
  <c r="T16" i="90"/>
  <c r="S16" i="90"/>
  <c r="R16" i="90"/>
  <c r="Q16" i="90"/>
  <c r="P16" i="90"/>
  <c r="O16" i="90"/>
  <c r="N16" i="90"/>
  <c r="M16" i="90"/>
  <c r="L16" i="90"/>
  <c r="K16" i="90"/>
  <c r="J16" i="90"/>
  <c r="I16" i="90"/>
  <c r="H16" i="90"/>
  <c r="G16" i="90"/>
  <c r="F16" i="90"/>
  <c r="E16" i="90"/>
  <c r="D16" i="90"/>
  <c r="C16" i="90"/>
  <c r="B16" i="90"/>
  <c r="X14" i="90"/>
  <c r="W14" i="90"/>
  <c r="V14" i="90"/>
  <c r="U14" i="90"/>
  <c r="T14" i="90"/>
  <c r="S14" i="90"/>
  <c r="R14" i="90"/>
  <c r="Q14" i="90"/>
  <c r="P14" i="90"/>
  <c r="O14" i="90"/>
  <c r="N14" i="90"/>
  <c r="M14" i="90"/>
  <c r="L14" i="90"/>
  <c r="K14" i="90"/>
  <c r="J14" i="90"/>
  <c r="I14" i="90"/>
  <c r="H14" i="90"/>
  <c r="G14" i="90"/>
  <c r="F14" i="90"/>
  <c r="E14" i="90"/>
  <c r="D14" i="90"/>
  <c r="C14" i="90"/>
  <c r="B14" i="90"/>
  <c r="X13" i="90"/>
  <c r="W13" i="90"/>
  <c r="V13" i="90"/>
  <c r="U13" i="90"/>
  <c r="T13" i="90"/>
  <c r="S13" i="90"/>
  <c r="R13" i="90"/>
  <c r="Q13" i="90"/>
  <c r="P13" i="90"/>
  <c r="O13" i="90"/>
  <c r="N13" i="90"/>
  <c r="M13" i="90"/>
  <c r="L13" i="90"/>
  <c r="K13" i="90"/>
  <c r="J13" i="90"/>
  <c r="I13" i="90"/>
  <c r="H13" i="90"/>
  <c r="G13" i="90"/>
  <c r="F13" i="90"/>
  <c r="E13" i="90"/>
  <c r="D13" i="90"/>
  <c r="C13" i="90"/>
  <c r="B13" i="90"/>
  <c r="X11" i="90"/>
  <c r="W11" i="90"/>
  <c r="V11" i="90"/>
  <c r="U11" i="90"/>
  <c r="T11" i="90"/>
  <c r="S11" i="90"/>
  <c r="R11" i="90"/>
  <c r="Q11" i="90"/>
  <c r="P11" i="90"/>
  <c r="O11" i="90"/>
  <c r="N11" i="90"/>
  <c r="M11" i="90"/>
  <c r="L11" i="90"/>
  <c r="K11" i="90"/>
  <c r="J11" i="90"/>
  <c r="I11" i="90"/>
  <c r="H11" i="90"/>
  <c r="G11" i="90"/>
  <c r="F11" i="90"/>
  <c r="E11" i="90"/>
  <c r="D11" i="90"/>
  <c r="C11" i="90"/>
  <c r="B11" i="90"/>
  <c r="X10" i="90"/>
  <c r="W10" i="90"/>
  <c r="V10" i="90"/>
  <c r="U10" i="90"/>
  <c r="T10" i="90"/>
  <c r="S10" i="90"/>
  <c r="R10" i="90"/>
  <c r="Q10" i="90"/>
  <c r="P10" i="90"/>
  <c r="O10" i="90"/>
  <c r="N10" i="90"/>
  <c r="M10" i="90"/>
  <c r="L10" i="90"/>
  <c r="K10" i="90"/>
  <c r="J10" i="90"/>
  <c r="I10" i="90"/>
  <c r="H10" i="90"/>
  <c r="G10" i="90"/>
  <c r="F10" i="90"/>
  <c r="E10" i="90"/>
  <c r="D10" i="90"/>
  <c r="C10" i="90"/>
  <c r="B10" i="90"/>
  <c r="X8" i="90"/>
  <c r="W8" i="90"/>
  <c r="V8" i="90"/>
  <c r="U8" i="90"/>
  <c r="T8" i="90"/>
  <c r="S8" i="90"/>
  <c r="R8" i="90"/>
  <c r="Q8" i="90"/>
  <c r="P8" i="90"/>
  <c r="O8" i="90"/>
  <c r="N8" i="90"/>
  <c r="M8" i="90"/>
  <c r="L8" i="90"/>
  <c r="K8" i="90"/>
  <c r="J8" i="90"/>
  <c r="I8" i="90"/>
  <c r="H8" i="90"/>
  <c r="G8" i="90"/>
  <c r="F8" i="90"/>
  <c r="E8" i="90"/>
  <c r="D8" i="90"/>
  <c r="C8" i="90"/>
  <c r="B8" i="90"/>
  <c r="X7" i="90"/>
  <c r="W7" i="90"/>
  <c r="V7" i="90"/>
  <c r="U7" i="90"/>
  <c r="T7" i="90"/>
  <c r="S7" i="90"/>
  <c r="R7" i="90"/>
  <c r="Q7" i="90"/>
  <c r="P7" i="90"/>
  <c r="O7" i="90"/>
  <c r="N7" i="90"/>
  <c r="M7" i="90"/>
  <c r="L7" i="90"/>
  <c r="K7" i="90"/>
  <c r="J7" i="90"/>
  <c r="I7" i="90"/>
  <c r="H7" i="90"/>
  <c r="G7" i="90"/>
  <c r="F7" i="90"/>
  <c r="E7" i="90"/>
  <c r="D7" i="90"/>
  <c r="C7" i="90"/>
  <c r="B7" i="90"/>
  <c r="X5" i="90"/>
  <c r="W5" i="90"/>
  <c r="V5" i="90"/>
  <c r="U5" i="90"/>
  <c r="T5" i="90"/>
  <c r="S5" i="90"/>
  <c r="R5" i="90"/>
  <c r="Q5" i="90"/>
  <c r="P5" i="90"/>
  <c r="O5" i="90"/>
  <c r="N5" i="90"/>
  <c r="M5" i="90"/>
  <c r="L5" i="90"/>
  <c r="K5" i="90"/>
  <c r="J5" i="90"/>
  <c r="I5" i="90"/>
  <c r="H5" i="90"/>
  <c r="G5" i="90"/>
  <c r="F5" i="90"/>
  <c r="E5" i="90"/>
  <c r="D5" i="90"/>
  <c r="C5" i="90"/>
  <c r="B5" i="90"/>
  <c r="X4" i="90"/>
  <c r="W4" i="90"/>
  <c r="V4" i="90"/>
  <c r="U4" i="90"/>
  <c r="T4" i="90"/>
  <c r="S4" i="90"/>
  <c r="R4" i="90"/>
  <c r="Q4" i="90"/>
  <c r="P4" i="90"/>
  <c r="O4" i="90"/>
  <c r="N4" i="90"/>
  <c r="M4" i="90"/>
  <c r="L4" i="90"/>
  <c r="K4" i="90"/>
  <c r="J4" i="90"/>
  <c r="I4" i="90"/>
  <c r="H4" i="90"/>
  <c r="G4" i="90"/>
  <c r="F4" i="90"/>
  <c r="E4" i="90"/>
  <c r="X33" i="89"/>
  <c r="W33" i="89"/>
  <c r="V33" i="89"/>
  <c r="U33" i="89"/>
  <c r="T33" i="89"/>
  <c r="S33" i="89"/>
  <c r="R33" i="89"/>
  <c r="Q33" i="89"/>
  <c r="P33" i="89"/>
  <c r="O33" i="89"/>
  <c r="N33" i="89"/>
  <c r="M33" i="89"/>
  <c r="L33" i="89"/>
  <c r="K33" i="89"/>
  <c r="J33" i="89"/>
  <c r="I33" i="89"/>
  <c r="H33" i="89"/>
  <c r="G33" i="89"/>
  <c r="F33" i="89"/>
  <c r="E33" i="89"/>
  <c r="D33" i="89"/>
  <c r="C33" i="89"/>
  <c r="B33" i="89"/>
  <c r="X32" i="89"/>
  <c r="W32" i="89"/>
  <c r="V32" i="89"/>
  <c r="U32" i="89"/>
  <c r="T32" i="89"/>
  <c r="S32" i="89"/>
  <c r="R32" i="89"/>
  <c r="Q32" i="89"/>
  <c r="P32" i="89"/>
  <c r="O32" i="89"/>
  <c r="N32" i="89"/>
  <c r="M32" i="89"/>
  <c r="L32" i="89"/>
  <c r="K32" i="89"/>
  <c r="J32" i="89"/>
  <c r="I32" i="89"/>
  <c r="H32" i="89"/>
  <c r="G32" i="89"/>
  <c r="F32" i="89"/>
  <c r="E32" i="89"/>
  <c r="D32" i="89"/>
  <c r="C32" i="89"/>
  <c r="B32" i="89"/>
  <c r="X30" i="89"/>
  <c r="W30" i="89"/>
  <c r="V30" i="89"/>
  <c r="U30" i="89"/>
  <c r="T30" i="89"/>
  <c r="S30" i="89"/>
  <c r="R30" i="89"/>
  <c r="Q30" i="89"/>
  <c r="P30" i="89"/>
  <c r="O30" i="89"/>
  <c r="N30" i="89"/>
  <c r="M30" i="89"/>
  <c r="L30" i="89"/>
  <c r="K30" i="89"/>
  <c r="J30" i="89"/>
  <c r="I30" i="89"/>
  <c r="H30" i="89"/>
  <c r="G30" i="89"/>
  <c r="F30" i="89"/>
  <c r="E30" i="89"/>
  <c r="D30" i="89"/>
  <c r="C30" i="89"/>
  <c r="B30" i="89"/>
  <c r="X29" i="89"/>
  <c r="W29" i="89"/>
  <c r="V29" i="89"/>
  <c r="U29" i="89"/>
  <c r="T29" i="89"/>
  <c r="S29" i="89"/>
  <c r="R29" i="89"/>
  <c r="Q29" i="89"/>
  <c r="P29" i="89"/>
  <c r="O29" i="89"/>
  <c r="N29" i="89"/>
  <c r="M29" i="89"/>
  <c r="L29" i="89"/>
  <c r="K29" i="89"/>
  <c r="J29" i="89"/>
  <c r="I29" i="89"/>
  <c r="H29" i="89"/>
  <c r="G29" i="89"/>
  <c r="F29" i="89"/>
  <c r="E29" i="89"/>
  <c r="D29" i="89"/>
  <c r="C29" i="89"/>
  <c r="B29" i="89"/>
  <c r="X27" i="89"/>
  <c r="W27" i="89"/>
  <c r="V27" i="89"/>
  <c r="U27" i="89"/>
  <c r="T27" i="89"/>
  <c r="S27" i="89"/>
  <c r="R27" i="89"/>
  <c r="Q27" i="89"/>
  <c r="P27" i="89"/>
  <c r="O27" i="89"/>
  <c r="N27" i="89"/>
  <c r="M27" i="89"/>
  <c r="L27" i="89"/>
  <c r="K27" i="89"/>
  <c r="J27" i="89"/>
  <c r="I27" i="89"/>
  <c r="H27" i="89"/>
  <c r="G27" i="89"/>
  <c r="F27" i="89"/>
  <c r="E27" i="89"/>
  <c r="D27" i="89"/>
  <c r="C27" i="89"/>
  <c r="B27" i="89"/>
  <c r="X26" i="89"/>
  <c r="W26" i="89"/>
  <c r="V26" i="89"/>
  <c r="U26" i="89"/>
  <c r="T26" i="89"/>
  <c r="S26" i="89"/>
  <c r="R26" i="89"/>
  <c r="Q26" i="89"/>
  <c r="P26" i="89"/>
  <c r="O26" i="89"/>
  <c r="N26" i="89"/>
  <c r="M26" i="89"/>
  <c r="L26" i="89"/>
  <c r="K26" i="89"/>
  <c r="J26" i="89"/>
  <c r="I26" i="89"/>
  <c r="H26" i="89"/>
  <c r="G26" i="89"/>
  <c r="F26" i="89"/>
  <c r="E26" i="89"/>
  <c r="D26" i="89"/>
  <c r="C26" i="89"/>
  <c r="B26" i="89"/>
  <c r="X24" i="89"/>
  <c r="W24" i="89"/>
  <c r="V24" i="89"/>
  <c r="U24" i="89"/>
  <c r="T24" i="89"/>
  <c r="S24" i="89"/>
  <c r="R24" i="89"/>
  <c r="Q24" i="89"/>
  <c r="P24" i="89"/>
  <c r="O24" i="89"/>
  <c r="N24" i="89"/>
  <c r="M24" i="89"/>
  <c r="L24" i="89"/>
  <c r="K24" i="89"/>
  <c r="J24" i="89"/>
  <c r="I24" i="89"/>
  <c r="H24" i="89"/>
  <c r="G24" i="89"/>
  <c r="F24" i="89"/>
  <c r="E24" i="89"/>
  <c r="D24" i="89"/>
  <c r="C24" i="89"/>
  <c r="B24" i="89"/>
  <c r="X23" i="89"/>
  <c r="W23" i="89"/>
  <c r="V23" i="89"/>
  <c r="U23" i="89"/>
  <c r="T23" i="89"/>
  <c r="S23" i="89"/>
  <c r="R23" i="89"/>
  <c r="Q23" i="89"/>
  <c r="P23" i="89"/>
  <c r="O23" i="89"/>
  <c r="N23" i="89"/>
  <c r="M23" i="89"/>
  <c r="L23" i="89"/>
  <c r="K23" i="89"/>
  <c r="J23" i="89"/>
  <c r="I23" i="89"/>
  <c r="H23" i="89"/>
  <c r="G23" i="89"/>
  <c r="F23" i="89"/>
  <c r="E23" i="89"/>
  <c r="D23" i="89"/>
  <c r="C23" i="89"/>
  <c r="B23" i="89"/>
  <c r="X21" i="89"/>
  <c r="W21" i="89"/>
  <c r="V21" i="89"/>
  <c r="U21" i="89"/>
  <c r="T21" i="89"/>
  <c r="S21" i="89"/>
  <c r="R21" i="89"/>
  <c r="Q21" i="89"/>
  <c r="P21" i="89"/>
  <c r="O21" i="89"/>
  <c r="N21" i="89"/>
  <c r="M21" i="89"/>
  <c r="L21" i="89"/>
  <c r="K21" i="89"/>
  <c r="J21" i="89"/>
  <c r="I21" i="89"/>
  <c r="H21" i="89"/>
  <c r="G21" i="89"/>
  <c r="F21" i="89"/>
  <c r="E21" i="89"/>
  <c r="X20" i="89"/>
  <c r="W20" i="89"/>
  <c r="V20" i="89"/>
  <c r="U20" i="89"/>
  <c r="T20" i="89"/>
  <c r="S20" i="89"/>
  <c r="R20" i="89"/>
  <c r="Q20" i="89"/>
  <c r="P20" i="89"/>
  <c r="O20" i="89"/>
  <c r="N20" i="89"/>
  <c r="M20" i="89"/>
  <c r="L20" i="89"/>
  <c r="K20" i="89"/>
  <c r="J20" i="89"/>
  <c r="I20" i="89"/>
  <c r="H20" i="89"/>
  <c r="G20" i="89"/>
  <c r="F20" i="89"/>
  <c r="E20" i="89"/>
  <c r="D20" i="89"/>
  <c r="C20" i="89"/>
  <c r="B20" i="89"/>
  <c r="X17" i="89"/>
  <c r="W17" i="89"/>
  <c r="V17" i="89"/>
  <c r="U17" i="89"/>
  <c r="T17" i="89"/>
  <c r="S17" i="89"/>
  <c r="R17" i="89"/>
  <c r="Q17" i="89"/>
  <c r="P17" i="89"/>
  <c r="O17" i="89"/>
  <c r="N17" i="89"/>
  <c r="M17" i="89"/>
  <c r="L17" i="89"/>
  <c r="K17" i="89"/>
  <c r="J17" i="89"/>
  <c r="I17" i="89"/>
  <c r="H17" i="89"/>
  <c r="G17" i="89"/>
  <c r="F17" i="89"/>
  <c r="E17" i="89"/>
  <c r="D17" i="89"/>
  <c r="C17" i="89"/>
  <c r="B17" i="89"/>
  <c r="X16" i="89"/>
  <c r="W16" i="89"/>
  <c r="V16" i="89"/>
  <c r="U16" i="89"/>
  <c r="T16" i="89"/>
  <c r="S16" i="89"/>
  <c r="R16" i="89"/>
  <c r="Q16" i="89"/>
  <c r="P16" i="89"/>
  <c r="O16" i="89"/>
  <c r="N16" i="89"/>
  <c r="M16" i="89"/>
  <c r="L16" i="89"/>
  <c r="K16" i="89"/>
  <c r="J16" i="89"/>
  <c r="I16" i="89"/>
  <c r="H16" i="89"/>
  <c r="G16" i="89"/>
  <c r="F16" i="89"/>
  <c r="E16" i="89"/>
  <c r="D16" i="89"/>
  <c r="C16" i="89"/>
  <c r="B16" i="89"/>
  <c r="X14" i="89"/>
  <c r="W14" i="89"/>
  <c r="V14" i="89"/>
  <c r="U14" i="89"/>
  <c r="T14" i="89"/>
  <c r="S14" i="89"/>
  <c r="R14" i="89"/>
  <c r="Q14" i="89"/>
  <c r="P14" i="89"/>
  <c r="O14" i="89"/>
  <c r="N14" i="89"/>
  <c r="M14" i="89"/>
  <c r="L14" i="89"/>
  <c r="K14" i="89"/>
  <c r="J14" i="89"/>
  <c r="I14" i="89"/>
  <c r="H14" i="89"/>
  <c r="G14" i="89"/>
  <c r="F14" i="89"/>
  <c r="E14" i="89"/>
  <c r="D14" i="89"/>
  <c r="C14" i="89"/>
  <c r="B14" i="89"/>
  <c r="X13" i="89"/>
  <c r="W13" i="89"/>
  <c r="V13" i="89"/>
  <c r="U13" i="89"/>
  <c r="T13" i="89"/>
  <c r="S13" i="89"/>
  <c r="R13" i="89"/>
  <c r="Q13" i="89"/>
  <c r="P13" i="89"/>
  <c r="O13" i="89"/>
  <c r="N13" i="89"/>
  <c r="M13" i="89"/>
  <c r="L13" i="89"/>
  <c r="K13" i="89"/>
  <c r="J13" i="89"/>
  <c r="I13" i="89"/>
  <c r="H13" i="89"/>
  <c r="G13" i="89"/>
  <c r="F13" i="89"/>
  <c r="E13" i="89"/>
  <c r="D13" i="89"/>
  <c r="C13" i="89"/>
  <c r="B13" i="89"/>
  <c r="X11" i="89"/>
  <c r="W11" i="89"/>
  <c r="V11" i="89"/>
  <c r="U11" i="89"/>
  <c r="T11" i="89"/>
  <c r="S11" i="89"/>
  <c r="R11" i="89"/>
  <c r="Q11" i="89"/>
  <c r="P11" i="89"/>
  <c r="O11" i="89"/>
  <c r="N11" i="89"/>
  <c r="M11" i="89"/>
  <c r="L11" i="89"/>
  <c r="K11" i="89"/>
  <c r="J11" i="89"/>
  <c r="I11" i="89"/>
  <c r="H11" i="89"/>
  <c r="G11" i="89"/>
  <c r="F11" i="89"/>
  <c r="E11" i="89"/>
  <c r="D11" i="89"/>
  <c r="C11" i="89"/>
  <c r="B11" i="89"/>
  <c r="X10" i="89"/>
  <c r="W10" i="89"/>
  <c r="V10" i="89"/>
  <c r="U10" i="89"/>
  <c r="T10" i="89"/>
  <c r="S10" i="89"/>
  <c r="R10" i="89"/>
  <c r="Q10" i="89"/>
  <c r="P10" i="89"/>
  <c r="O10" i="89"/>
  <c r="N10" i="89"/>
  <c r="M10" i="89"/>
  <c r="L10" i="89"/>
  <c r="K10" i="89"/>
  <c r="J10" i="89"/>
  <c r="I10" i="89"/>
  <c r="H10" i="89"/>
  <c r="G10" i="89"/>
  <c r="F10" i="89"/>
  <c r="E10" i="89"/>
  <c r="D10" i="89"/>
  <c r="C10" i="89"/>
  <c r="B10" i="89"/>
  <c r="X8" i="89"/>
  <c r="W8" i="89"/>
  <c r="V8" i="89"/>
  <c r="U8" i="89"/>
  <c r="T8" i="89"/>
  <c r="S8" i="89"/>
  <c r="R8" i="89"/>
  <c r="Q8" i="89"/>
  <c r="P8" i="89"/>
  <c r="O8" i="89"/>
  <c r="N8" i="89"/>
  <c r="M8" i="89"/>
  <c r="L8" i="89"/>
  <c r="K8" i="89"/>
  <c r="J8" i="89"/>
  <c r="I8" i="89"/>
  <c r="H8" i="89"/>
  <c r="G8" i="89"/>
  <c r="F8" i="89"/>
  <c r="E8" i="89"/>
  <c r="D8" i="89"/>
  <c r="C8" i="89"/>
  <c r="B8" i="89"/>
  <c r="X7" i="89"/>
  <c r="W7" i="89"/>
  <c r="V7" i="89"/>
  <c r="U7" i="89"/>
  <c r="T7" i="89"/>
  <c r="S7" i="89"/>
  <c r="R7" i="89"/>
  <c r="Q7" i="89"/>
  <c r="P7" i="89"/>
  <c r="O7" i="89"/>
  <c r="N7" i="89"/>
  <c r="M7" i="89"/>
  <c r="L7" i="89"/>
  <c r="K7" i="89"/>
  <c r="J7" i="89"/>
  <c r="I7" i="89"/>
  <c r="H7" i="89"/>
  <c r="G7" i="89"/>
  <c r="F7" i="89"/>
  <c r="E7" i="89"/>
  <c r="D7" i="89"/>
  <c r="C7" i="89"/>
  <c r="B7" i="89"/>
  <c r="X5" i="89"/>
  <c r="W5" i="89"/>
  <c r="V5" i="89"/>
  <c r="U5" i="89"/>
  <c r="T5" i="89"/>
  <c r="S5" i="89"/>
  <c r="R5" i="89"/>
  <c r="Q5" i="89"/>
  <c r="P5" i="89"/>
  <c r="O5" i="89"/>
  <c r="N5" i="89"/>
  <c r="M5" i="89"/>
  <c r="L5" i="89"/>
  <c r="K5" i="89"/>
  <c r="J5" i="89"/>
  <c r="I5" i="89"/>
  <c r="H5" i="89"/>
  <c r="G5" i="89"/>
  <c r="F5" i="89"/>
  <c r="E5" i="89"/>
  <c r="D5" i="89"/>
  <c r="C5" i="89"/>
  <c r="B5" i="89"/>
  <c r="X4" i="89"/>
  <c r="W4" i="89"/>
  <c r="V4" i="89"/>
  <c r="U4" i="89"/>
  <c r="T4" i="89"/>
  <c r="S4" i="89"/>
  <c r="R4" i="89"/>
  <c r="Q4" i="89"/>
  <c r="P4" i="89"/>
  <c r="O4" i="89"/>
  <c r="N4" i="89"/>
  <c r="M4" i="89"/>
  <c r="L4" i="89"/>
  <c r="K4" i="89"/>
  <c r="J4" i="89"/>
  <c r="I4" i="89"/>
  <c r="H4" i="89"/>
  <c r="G4" i="89"/>
  <c r="F4" i="89"/>
  <c r="E4" i="89"/>
  <c r="X33" i="77"/>
  <c r="W33" i="77"/>
  <c r="V33" i="77"/>
  <c r="U33" i="77"/>
  <c r="T33" i="77"/>
  <c r="S33" i="77"/>
  <c r="R33" i="77"/>
  <c r="Q33" i="77"/>
  <c r="P33" i="77"/>
  <c r="O33" i="77"/>
  <c r="N33" i="77"/>
  <c r="M33" i="77"/>
  <c r="L33" i="77"/>
  <c r="K33" i="77"/>
  <c r="J33" i="77"/>
  <c r="I33" i="77"/>
  <c r="H33" i="77"/>
  <c r="G33" i="77"/>
  <c r="F33" i="77"/>
  <c r="E33" i="77"/>
  <c r="D33" i="77"/>
  <c r="C33" i="77"/>
  <c r="B33" i="77"/>
  <c r="X32" i="77"/>
  <c r="W32" i="77"/>
  <c r="V32" i="77"/>
  <c r="U32" i="77"/>
  <c r="T32" i="77"/>
  <c r="S32" i="77"/>
  <c r="R32" i="77"/>
  <c r="Q32" i="77"/>
  <c r="P32" i="77"/>
  <c r="O32" i="77"/>
  <c r="N32" i="77"/>
  <c r="M32" i="77"/>
  <c r="L32" i="77"/>
  <c r="K32" i="77"/>
  <c r="J32" i="77"/>
  <c r="I32" i="77"/>
  <c r="H32" i="77"/>
  <c r="G32" i="77"/>
  <c r="F32" i="77"/>
  <c r="E32" i="77"/>
  <c r="D32" i="77"/>
  <c r="C32" i="77"/>
  <c r="B32" i="77"/>
  <c r="X30" i="77"/>
  <c r="W30" i="77"/>
  <c r="V30" i="77"/>
  <c r="U30" i="77"/>
  <c r="T30" i="77"/>
  <c r="S30" i="77"/>
  <c r="R30" i="77"/>
  <c r="Q30" i="77"/>
  <c r="P30" i="77"/>
  <c r="O30" i="77"/>
  <c r="N30" i="77"/>
  <c r="M30" i="77"/>
  <c r="L30" i="77"/>
  <c r="K30" i="77"/>
  <c r="J30" i="77"/>
  <c r="I30" i="77"/>
  <c r="H30" i="77"/>
  <c r="G30" i="77"/>
  <c r="F30" i="77"/>
  <c r="E30" i="77"/>
  <c r="D30" i="77"/>
  <c r="C30" i="77"/>
  <c r="B30" i="77"/>
  <c r="X29" i="77"/>
  <c r="W29" i="77"/>
  <c r="V29" i="77"/>
  <c r="U29" i="77"/>
  <c r="T29" i="77"/>
  <c r="S29" i="77"/>
  <c r="R29" i="77"/>
  <c r="Q29" i="77"/>
  <c r="P29" i="77"/>
  <c r="O29" i="77"/>
  <c r="N29" i="77"/>
  <c r="M29" i="77"/>
  <c r="L29" i="77"/>
  <c r="K29" i="77"/>
  <c r="J29" i="77"/>
  <c r="I29" i="77"/>
  <c r="H29" i="77"/>
  <c r="G29" i="77"/>
  <c r="F29" i="77"/>
  <c r="E29" i="77"/>
  <c r="D29" i="77"/>
  <c r="C29" i="77"/>
  <c r="B29" i="77"/>
  <c r="X27" i="77"/>
  <c r="W27" i="77"/>
  <c r="V27" i="77"/>
  <c r="U27" i="77"/>
  <c r="T27" i="77"/>
  <c r="S27" i="77"/>
  <c r="R27" i="77"/>
  <c r="Q27" i="77"/>
  <c r="P27" i="77"/>
  <c r="O27" i="77"/>
  <c r="N27" i="77"/>
  <c r="M27" i="77"/>
  <c r="L27" i="77"/>
  <c r="K27" i="77"/>
  <c r="J27" i="77"/>
  <c r="I27" i="77"/>
  <c r="H27" i="77"/>
  <c r="G27" i="77"/>
  <c r="F27" i="77"/>
  <c r="E27" i="77"/>
  <c r="D27" i="77"/>
  <c r="C27" i="77"/>
  <c r="B27" i="77"/>
  <c r="X26" i="77"/>
  <c r="W26" i="77"/>
  <c r="V26" i="77"/>
  <c r="U26" i="77"/>
  <c r="T26" i="77"/>
  <c r="S26" i="77"/>
  <c r="R26" i="77"/>
  <c r="Q26" i="77"/>
  <c r="P26" i="77"/>
  <c r="O26" i="77"/>
  <c r="N26" i="77"/>
  <c r="M26" i="77"/>
  <c r="L26" i="77"/>
  <c r="K26" i="77"/>
  <c r="J26" i="77"/>
  <c r="I26" i="77"/>
  <c r="H26" i="77"/>
  <c r="G26" i="77"/>
  <c r="F26" i="77"/>
  <c r="E26" i="77"/>
  <c r="D26" i="77"/>
  <c r="C26" i="77"/>
  <c r="B26" i="77"/>
  <c r="X24" i="77"/>
  <c r="W24" i="77"/>
  <c r="V24" i="77"/>
  <c r="U24" i="77"/>
  <c r="T24" i="77"/>
  <c r="S24" i="77"/>
  <c r="R24" i="77"/>
  <c r="Q24" i="77"/>
  <c r="P24" i="77"/>
  <c r="O24" i="77"/>
  <c r="N24" i="77"/>
  <c r="M24" i="77"/>
  <c r="L24" i="77"/>
  <c r="K24" i="77"/>
  <c r="J24" i="77"/>
  <c r="I24" i="77"/>
  <c r="H24" i="77"/>
  <c r="G24" i="77"/>
  <c r="F24" i="77"/>
  <c r="E24" i="77"/>
  <c r="D24" i="77"/>
  <c r="C24" i="77"/>
  <c r="B24" i="77"/>
  <c r="X23" i="77"/>
  <c r="W23" i="77"/>
  <c r="V23" i="77"/>
  <c r="U23" i="77"/>
  <c r="T23" i="77"/>
  <c r="S23" i="77"/>
  <c r="R23" i="77"/>
  <c r="Q23" i="77"/>
  <c r="P23" i="77"/>
  <c r="O23" i="77"/>
  <c r="N23" i="77"/>
  <c r="M23" i="77"/>
  <c r="L23" i="77"/>
  <c r="K23" i="77"/>
  <c r="J23" i="77"/>
  <c r="I23" i="77"/>
  <c r="H23" i="77"/>
  <c r="G23" i="77"/>
  <c r="F23" i="77"/>
  <c r="E23" i="77"/>
  <c r="D23" i="77"/>
  <c r="C23" i="77"/>
  <c r="B23" i="77"/>
  <c r="X21" i="77"/>
  <c r="W21" i="77"/>
  <c r="V21" i="77"/>
  <c r="U21" i="77"/>
  <c r="T21" i="77"/>
  <c r="S21" i="77"/>
  <c r="R21" i="77"/>
  <c r="Q21" i="77"/>
  <c r="P21" i="77"/>
  <c r="O21" i="77"/>
  <c r="N21" i="77"/>
  <c r="M21" i="77"/>
  <c r="L21" i="77"/>
  <c r="K21" i="77"/>
  <c r="J21" i="77"/>
  <c r="I21" i="77"/>
  <c r="H21" i="77"/>
  <c r="G21" i="77"/>
  <c r="F21" i="77"/>
  <c r="E21" i="77"/>
  <c r="X20" i="77"/>
  <c r="W20" i="77"/>
  <c r="V20" i="77"/>
  <c r="U20" i="77"/>
  <c r="T20" i="77"/>
  <c r="S20" i="77"/>
  <c r="R20" i="77"/>
  <c r="Q20" i="77"/>
  <c r="P20" i="77"/>
  <c r="O20" i="77"/>
  <c r="N20" i="77"/>
  <c r="M20" i="77"/>
  <c r="L20" i="77"/>
  <c r="K20" i="77"/>
  <c r="J20" i="77"/>
  <c r="I20" i="77"/>
  <c r="H20" i="77"/>
  <c r="G20" i="77"/>
  <c r="F20" i="77"/>
  <c r="E20" i="77"/>
  <c r="D20" i="77"/>
  <c r="C20" i="77"/>
  <c r="B20" i="77"/>
  <c r="X17" i="77"/>
  <c r="W17" i="77"/>
  <c r="V17" i="77"/>
  <c r="U17" i="77"/>
  <c r="T17" i="77"/>
  <c r="S17" i="77"/>
  <c r="R17" i="77"/>
  <c r="Q17" i="77"/>
  <c r="P17" i="77"/>
  <c r="O17" i="77"/>
  <c r="N17" i="77"/>
  <c r="M17" i="77"/>
  <c r="L17" i="77"/>
  <c r="K17" i="77"/>
  <c r="J17" i="77"/>
  <c r="I17" i="77"/>
  <c r="H17" i="77"/>
  <c r="G17" i="77"/>
  <c r="F17" i="77"/>
  <c r="E17" i="77"/>
  <c r="D17" i="77"/>
  <c r="C17" i="77"/>
  <c r="B17" i="77"/>
  <c r="X16" i="77"/>
  <c r="W16" i="77"/>
  <c r="V16" i="77"/>
  <c r="U16" i="77"/>
  <c r="T16" i="77"/>
  <c r="S16" i="77"/>
  <c r="R16" i="77"/>
  <c r="Q16" i="77"/>
  <c r="P16" i="77"/>
  <c r="O16" i="77"/>
  <c r="N16" i="77"/>
  <c r="M16" i="77"/>
  <c r="L16" i="77"/>
  <c r="K16" i="77"/>
  <c r="J16" i="77"/>
  <c r="I16" i="77"/>
  <c r="H16" i="77"/>
  <c r="G16" i="77"/>
  <c r="F16" i="77"/>
  <c r="E16" i="77"/>
  <c r="D16" i="77"/>
  <c r="C16" i="77"/>
  <c r="B16" i="77"/>
  <c r="X14" i="77"/>
  <c r="W14" i="77"/>
  <c r="V14" i="77"/>
  <c r="U14" i="77"/>
  <c r="T14" i="77"/>
  <c r="S14" i="77"/>
  <c r="R14" i="77"/>
  <c r="Q14" i="77"/>
  <c r="P14" i="77"/>
  <c r="O14" i="77"/>
  <c r="N14" i="77"/>
  <c r="M14" i="77"/>
  <c r="L14" i="77"/>
  <c r="K14" i="77"/>
  <c r="J14" i="77"/>
  <c r="I14" i="77"/>
  <c r="H14" i="77"/>
  <c r="G14" i="77"/>
  <c r="F14" i="77"/>
  <c r="E14" i="77"/>
  <c r="D14" i="77"/>
  <c r="C14" i="77"/>
  <c r="B14" i="77"/>
  <c r="X13" i="77"/>
  <c r="W13" i="77"/>
  <c r="V13" i="77"/>
  <c r="U13" i="77"/>
  <c r="T13" i="77"/>
  <c r="S13" i="77"/>
  <c r="R13" i="77"/>
  <c r="Q13" i="77"/>
  <c r="P13" i="77"/>
  <c r="O13" i="77"/>
  <c r="N13" i="77"/>
  <c r="M13" i="77"/>
  <c r="L13" i="77"/>
  <c r="K13" i="77"/>
  <c r="J13" i="77"/>
  <c r="I13" i="77"/>
  <c r="H13" i="77"/>
  <c r="G13" i="77"/>
  <c r="F13" i="77"/>
  <c r="E13" i="77"/>
  <c r="D13" i="77"/>
  <c r="C13" i="77"/>
  <c r="B13" i="77"/>
  <c r="X11" i="77"/>
  <c r="W11" i="77"/>
  <c r="V11" i="77"/>
  <c r="U11" i="77"/>
  <c r="T11" i="77"/>
  <c r="S11" i="77"/>
  <c r="R11" i="77"/>
  <c r="Q11" i="77"/>
  <c r="P11" i="77"/>
  <c r="O11" i="77"/>
  <c r="N11" i="77"/>
  <c r="M11" i="77"/>
  <c r="L11" i="77"/>
  <c r="K11" i="77"/>
  <c r="J11" i="77"/>
  <c r="I11" i="77"/>
  <c r="H11" i="77"/>
  <c r="G11" i="77"/>
  <c r="F11" i="77"/>
  <c r="E11" i="77"/>
  <c r="D11" i="77"/>
  <c r="C11" i="77"/>
  <c r="B11" i="77"/>
  <c r="X10" i="77"/>
  <c r="W10" i="77"/>
  <c r="V10" i="77"/>
  <c r="U10" i="77"/>
  <c r="T10" i="77"/>
  <c r="S10" i="77"/>
  <c r="R10" i="77"/>
  <c r="Q10" i="77"/>
  <c r="P10" i="77"/>
  <c r="O10" i="77"/>
  <c r="N10" i="77"/>
  <c r="M10" i="77"/>
  <c r="L10" i="77"/>
  <c r="K10" i="77"/>
  <c r="J10" i="77"/>
  <c r="I10" i="77"/>
  <c r="H10" i="77"/>
  <c r="G10" i="77"/>
  <c r="F10" i="77"/>
  <c r="E10" i="77"/>
  <c r="D10" i="77"/>
  <c r="C10" i="77"/>
  <c r="B10" i="77"/>
  <c r="X8" i="77"/>
  <c r="W8" i="77"/>
  <c r="V8" i="77"/>
  <c r="U8" i="77"/>
  <c r="T8" i="77"/>
  <c r="S8" i="77"/>
  <c r="R8" i="77"/>
  <c r="Q8" i="77"/>
  <c r="P8" i="77"/>
  <c r="O8" i="77"/>
  <c r="N8" i="77"/>
  <c r="M8" i="77"/>
  <c r="L8" i="77"/>
  <c r="K8" i="77"/>
  <c r="J8" i="77"/>
  <c r="I8" i="77"/>
  <c r="H8" i="77"/>
  <c r="G8" i="77"/>
  <c r="F8" i="77"/>
  <c r="E8" i="77"/>
  <c r="D8" i="77"/>
  <c r="C8" i="77"/>
  <c r="B8" i="77"/>
  <c r="X7" i="77"/>
  <c r="W7" i="77"/>
  <c r="V7" i="77"/>
  <c r="U7" i="77"/>
  <c r="T7" i="77"/>
  <c r="S7" i="77"/>
  <c r="R7" i="77"/>
  <c r="Q7" i="77"/>
  <c r="P7" i="77"/>
  <c r="O7" i="77"/>
  <c r="N7" i="77"/>
  <c r="M7" i="77"/>
  <c r="L7" i="77"/>
  <c r="K7" i="77"/>
  <c r="J7" i="77"/>
  <c r="I7" i="77"/>
  <c r="H7" i="77"/>
  <c r="G7" i="77"/>
  <c r="F7" i="77"/>
  <c r="E7" i="77"/>
  <c r="D7" i="77"/>
  <c r="C7" i="77"/>
  <c r="B7" i="77"/>
  <c r="X5" i="77"/>
  <c r="W5" i="77"/>
  <c r="V5" i="77"/>
  <c r="U5" i="77"/>
  <c r="T5" i="77"/>
  <c r="S5" i="77"/>
  <c r="R5" i="77"/>
  <c r="Q5" i="77"/>
  <c r="P5" i="77"/>
  <c r="O5" i="77"/>
  <c r="N5" i="77"/>
  <c r="M5" i="77"/>
  <c r="L5" i="77"/>
  <c r="K5" i="77"/>
  <c r="J5" i="77"/>
  <c r="I5" i="77"/>
  <c r="H5" i="77"/>
  <c r="G5" i="77"/>
  <c r="F5" i="77"/>
  <c r="E5" i="77"/>
  <c r="D5" i="77"/>
  <c r="C5" i="77"/>
  <c r="B5" i="77"/>
  <c r="X4" i="77"/>
  <c r="W4" i="77"/>
  <c r="V4" i="77"/>
  <c r="U4" i="77"/>
  <c r="T4" i="77"/>
  <c r="S4" i="77"/>
  <c r="R4" i="77"/>
  <c r="Q4" i="77"/>
  <c r="P4" i="77"/>
  <c r="O4" i="77"/>
  <c r="N4" i="77"/>
  <c r="M4" i="77"/>
  <c r="L4" i="77"/>
  <c r="K4" i="77"/>
  <c r="J4" i="77"/>
  <c r="I4" i="77"/>
  <c r="H4" i="77"/>
  <c r="G4" i="77"/>
  <c r="F4" i="77"/>
  <c r="E4" i="77"/>
  <c r="AZ25" i="120"/>
  <c r="AY25" i="120"/>
  <c r="AX25" i="120"/>
  <c r="AW25" i="120"/>
  <c r="AV25" i="120"/>
  <c r="AU25" i="120"/>
  <c r="AT25" i="120"/>
  <c r="AS25" i="120"/>
  <c r="AR25" i="120"/>
  <c r="AQ25" i="120"/>
  <c r="AP25" i="120"/>
  <c r="AO25" i="120"/>
  <c r="AN25" i="120"/>
  <c r="AM25" i="120"/>
  <c r="AL25" i="120"/>
  <c r="AK25" i="120"/>
  <c r="AJ25" i="120"/>
  <c r="AI25" i="120"/>
  <c r="AH25" i="120"/>
  <c r="AG25" i="120"/>
  <c r="AF25" i="120"/>
  <c r="AE25" i="120"/>
  <c r="AD25" i="120"/>
  <c r="AC25" i="120"/>
  <c r="AB25" i="120"/>
  <c r="AA25" i="120"/>
  <c r="Z25" i="120"/>
  <c r="Y25" i="120"/>
  <c r="X25" i="120"/>
  <c r="W25" i="120"/>
  <c r="V25" i="120"/>
  <c r="U25" i="120"/>
  <c r="T25" i="120"/>
  <c r="S25" i="120"/>
  <c r="R25" i="120"/>
  <c r="Q25" i="120"/>
  <c r="P25" i="120"/>
  <c r="O25" i="120"/>
  <c r="N25" i="120"/>
  <c r="M25" i="120"/>
  <c r="L25" i="120"/>
  <c r="K25" i="120"/>
  <c r="J25" i="120"/>
  <c r="I25" i="120"/>
  <c r="H25" i="120"/>
  <c r="G25" i="120"/>
  <c r="F25" i="120"/>
  <c r="E25" i="120"/>
  <c r="D25" i="120"/>
  <c r="C25" i="120"/>
  <c r="B25" i="120"/>
  <c r="AZ23" i="120"/>
  <c r="AY23" i="120"/>
  <c r="AX23" i="120"/>
  <c r="AW23" i="120"/>
  <c r="AV23" i="120"/>
  <c r="AU23" i="120"/>
  <c r="AT23" i="120"/>
  <c r="AS23" i="120"/>
  <c r="AR23" i="120"/>
  <c r="AQ23" i="120"/>
  <c r="AP23" i="120"/>
  <c r="AO23" i="120"/>
  <c r="AN23" i="120"/>
  <c r="AM23" i="120"/>
  <c r="AL23" i="120"/>
  <c r="AK23" i="120"/>
  <c r="AJ23" i="120"/>
  <c r="AI23" i="120"/>
  <c r="AH23" i="120"/>
  <c r="AG23" i="120"/>
  <c r="AF23" i="120"/>
  <c r="AE23" i="120"/>
  <c r="AD23" i="120"/>
  <c r="AC23" i="120"/>
  <c r="AB23" i="120"/>
  <c r="AA23" i="120"/>
  <c r="Z23" i="120"/>
  <c r="Y23" i="120"/>
  <c r="X23" i="120"/>
  <c r="W23" i="120"/>
  <c r="V23" i="120"/>
  <c r="U23" i="120"/>
  <c r="T23" i="120"/>
  <c r="S23" i="120"/>
  <c r="R23" i="120"/>
  <c r="Q23" i="120"/>
  <c r="P23" i="120"/>
  <c r="O23" i="120"/>
  <c r="N23" i="120"/>
  <c r="M23" i="120"/>
  <c r="L23" i="120"/>
  <c r="K23" i="120"/>
  <c r="J23" i="120"/>
  <c r="I23" i="120"/>
  <c r="H23" i="120"/>
  <c r="G23" i="120"/>
  <c r="F23" i="120"/>
  <c r="E23" i="120"/>
  <c r="D23" i="120"/>
  <c r="C23" i="120"/>
  <c r="B23" i="120"/>
  <c r="AZ21" i="120"/>
  <c r="AY21" i="120"/>
  <c r="AX21" i="120"/>
  <c r="AW21" i="120"/>
  <c r="AV21" i="120"/>
  <c r="AU21" i="120"/>
  <c r="AT21" i="120"/>
  <c r="AS21" i="120"/>
  <c r="AR21" i="120"/>
  <c r="AQ21" i="120"/>
  <c r="AP21" i="120"/>
  <c r="AO21" i="120"/>
  <c r="AN21" i="120"/>
  <c r="AM21" i="120"/>
  <c r="AL21" i="120"/>
  <c r="AK21" i="120"/>
  <c r="AJ21" i="120"/>
  <c r="AI21" i="120"/>
  <c r="AH21" i="120"/>
  <c r="AG21" i="120"/>
  <c r="AF21" i="120"/>
  <c r="AE21" i="120"/>
  <c r="AD21" i="120"/>
  <c r="AC21" i="120"/>
  <c r="AB21" i="120"/>
  <c r="AA21" i="120"/>
  <c r="Z21" i="120"/>
  <c r="Y21" i="120"/>
  <c r="X21" i="120"/>
  <c r="W21" i="120"/>
  <c r="V21" i="120"/>
  <c r="U21" i="120"/>
  <c r="T21" i="120"/>
  <c r="S21" i="120"/>
  <c r="R21" i="120"/>
  <c r="Q21" i="120"/>
  <c r="P21" i="120"/>
  <c r="O21" i="120"/>
  <c r="N21" i="120"/>
  <c r="M21" i="120"/>
  <c r="L21" i="120"/>
  <c r="K21" i="120"/>
  <c r="J21" i="120"/>
  <c r="I21" i="120"/>
  <c r="H21" i="120"/>
  <c r="G21" i="120"/>
  <c r="F21" i="120"/>
  <c r="E21" i="120"/>
  <c r="D21" i="120"/>
  <c r="C21" i="120"/>
  <c r="B21" i="120"/>
  <c r="AZ19" i="120"/>
  <c r="AY19" i="120"/>
  <c r="AX19" i="120"/>
  <c r="AW19" i="120"/>
  <c r="AV19" i="120"/>
  <c r="AU19" i="120"/>
  <c r="AT19" i="120"/>
  <c r="AS19" i="120"/>
  <c r="AR19" i="120"/>
  <c r="AQ19" i="120"/>
  <c r="AP19" i="120"/>
  <c r="AO19" i="120"/>
  <c r="AN19" i="120"/>
  <c r="AM19" i="120"/>
  <c r="AL19" i="120"/>
  <c r="AK19" i="120"/>
  <c r="AJ19" i="120"/>
  <c r="AI19" i="120"/>
  <c r="AH19" i="120"/>
  <c r="AG19" i="120"/>
  <c r="AF19" i="120"/>
  <c r="AE19" i="120"/>
  <c r="AD19" i="120"/>
  <c r="AC19" i="120"/>
  <c r="AB19" i="120"/>
  <c r="AA19" i="120"/>
  <c r="Z19" i="120"/>
  <c r="Y19" i="120"/>
  <c r="X19" i="120"/>
  <c r="W19" i="120"/>
  <c r="V19" i="120"/>
  <c r="U19" i="120"/>
  <c r="T19" i="120"/>
  <c r="S19" i="120"/>
  <c r="R19" i="120"/>
  <c r="Q19" i="120"/>
  <c r="P19" i="120"/>
  <c r="O19" i="120"/>
  <c r="N19" i="120"/>
  <c r="M19" i="120"/>
  <c r="L19" i="120"/>
  <c r="K19" i="120"/>
  <c r="J19" i="120"/>
  <c r="I19" i="120"/>
  <c r="H19" i="120"/>
  <c r="G19" i="120"/>
  <c r="F19" i="120"/>
  <c r="E19" i="120"/>
  <c r="D19" i="120"/>
  <c r="C19" i="120"/>
  <c r="B19" i="120"/>
  <c r="AZ17" i="120"/>
  <c r="AY17" i="120"/>
  <c r="AX17" i="120"/>
  <c r="AW17" i="120"/>
  <c r="AV17" i="120"/>
  <c r="AU17" i="120"/>
  <c r="AT17" i="120"/>
  <c r="AS17" i="120"/>
  <c r="AR17" i="120"/>
  <c r="AQ17" i="120"/>
  <c r="AP17" i="120"/>
  <c r="AO17" i="120"/>
  <c r="AN17" i="120"/>
  <c r="AM17" i="120"/>
  <c r="AL17" i="120"/>
  <c r="AK17" i="120"/>
  <c r="AJ17" i="120"/>
  <c r="AI17" i="120"/>
  <c r="AH17" i="120"/>
  <c r="AG17" i="120"/>
  <c r="AF17" i="120"/>
  <c r="AE17" i="120"/>
  <c r="AD17" i="120"/>
  <c r="AC17" i="120"/>
  <c r="AB17" i="120"/>
  <c r="AA17" i="120"/>
  <c r="Z17" i="120"/>
  <c r="Y17" i="120"/>
  <c r="X17" i="120"/>
  <c r="W17" i="120"/>
  <c r="V17" i="120"/>
  <c r="U17" i="120"/>
  <c r="T17" i="120"/>
  <c r="S17" i="120"/>
  <c r="R17" i="120"/>
  <c r="Q17" i="120"/>
  <c r="P17" i="120"/>
  <c r="O17" i="120"/>
  <c r="N17" i="120"/>
  <c r="M17" i="120"/>
  <c r="L17" i="120"/>
  <c r="K17" i="120"/>
  <c r="J17" i="120"/>
  <c r="I17" i="120"/>
  <c r="H17" i="120"/>
  <c r="G17" i="120"/>
  <c r="F17" i="120"/>
  <c r="E17" i="120"/>
  <c r="D17" i="120"/>
  <c r="C17" i="120"/>
  <c r="B17" i="120"/>
  <c r="AZ16" i="120"/>
  <c r="AY16" i="120"/>
  <c r="AX16" i="120"/>
  <c r="AW16" i="120"/>
  <c r="AV16" i="120"/>
  <c r="AU16" i="120"/>
  <c r="AT16" i="120"/>
  <c r="AS16" i="120"/>
  <c r="AR16" i="120"/>
  <c r="AQ16" i="120"/>
  <c r="AP16" i="120"/>
  <c r="AO16" i="120"/>
  <c r="AN16" i="120"/>
  <c r="AM16" i="120"/>
  <c r="AL16" i="120"/>
  <c r="AK16" i="120"/>
  <c r="AJ16" i="120"/>
  <c r="AI16" i="120"/>
  <c r="AH16" i="120"/>
  <c r="AG16" i="120"/>
  <c r="AF16" i="120"/>
  <c r="AE16" i="120"/>
  <c r="AD16" i="120"/>
  <c r="AC16" i="120"/>
  <c r="AB16" i="120"/>
  <c r="AA16" i="120"/>
  <c r="Z16" i="120"/>
  <c r="Y16" i="120"/>
  <c r="X16" i="120"/>
  <c r="W16" i="120"/>
  <c r="V16" i="120"/>
  <c r="U16" i="120"/>
  <c r="T16" i="120"/>
  <c r="S16" i="120"/>
  <c r="R16" i="120"/>
  <c r="Q16" i="120"/>
  <c r="P16" i="120"/>
  <c r="O16" i="120"/>
  <c r="N16" i="120"/>
  <c r="M16" i="120"/>
  <c r="L16" i="120"/>
  <c r="K16" i="120"/>
  <c r="J16" i="120"/>
  <c r="I16" i="120"/>
  <c r="H16" i="120"/>
  <c r="G16" i="120"/>
  <c r="F16" i="120"/>
  <c r="E16" i="120"/>
  <c r="D16" i="120"/>
  <c r="C16" i="120"/>
  <c r="B16" i="120"/>
  <c r="AZ13" i="120"/>
  <c r="AY13" i="120"/>
  <c r="AX13" i="120"/>
  <c r="AW13" i="120"/>
  <c r="AV13" i="120"/>
  <c r="AU13" i="120"/>
  <c r="AT13" i="120"/>
  <c r="AS13" i="120"/>
  <c r="AR13" i="120"/>
  <c r="AQ13" i="120"/>
  <c r="AP13" i="120"/>
  <c r="AO13" i="120"/>
  <c r="AN13" i="120"/>
  <c r="AM13" i="120"/>
  <c r="AL13" i="120"/>
  <c r="AK13" i="120"/>
  <c r="AJ13" i="120"/>
  <c r="AI13" i="120"/>
  <c r="AH13" i="120"/>
  <c r="AG13" i="120"/>
  <c r="AF13" i="120"/>
  <c r="AE13" i="120"/>
  <c r="AD13" i="120"/>
  <c r="AC13" i="120"/>
  <c r="AB13" i="120"/>
  <c r="AA13" i="120"/>
  <c r="Z13" i="120"/>
  <c r="Y13" i="120"/>
  <c r="X13" i="120"/>
  <c r="W13" i="120"/>
  <c r="V13" i="120"/>
  <c r="U13" i="120"/>
  <c r="T13" i="120"/>
  <c r="S13" i="120"/>
  <c r="R13" i="120"/>
  <c r="Q13" i="120"/>
  <c r="P13" i="120"/>
  <c r="O13" i="120"/>
  <c r="N13" i="120"/>
  <c r="M13" i="120"/>
  <c r="L13" i="120"/>
  <c r="K13" i="120"/>
  <c r="J13" i="120"/>
  <c r="I13" i="120"/>
  <c r="H13" i="120"/>
  <c r="G13" i="120"/>
  <c r="F13" i="120"/>
  <c r="E13" i="120"/>
  <c r="D13" i="120"/>
  <c r="C13" i="120"/>
  <c r="B13" i="120"/>
  <c r="AZ11" i="120"/>
  <c r="AY11" i="120"/>
  <c r="AX11" i="120"/>
  <c r="AW11" i="120"/>
  <c r="AV11" i="120"/>
  <c r="AU11" i="120"/>
  <c r="AT11" i="120"/>
  <c r="AS11" i="120"/>
  <c r="AR11" i="120"/>
  <c r="AQ11" i="120"/>
  <c r="AP11" i="120"/>
  <c r="AO11" i="120"/>
  <c r="AN11" i="120"/>
  <c r="AM11" i="120"/>
  <c r="AL11" i="120"/>
  <c r="AK11" i="120"/>
  <c r="AJ11" i="120"/>
  <c r="AI11" i="120"/>
  <c r="AH11" i="120"/>
  <c r="AG11" i="120"/>
  <c r="AF11" i="120"/>
  <c r="AE11" i="120"/>
  <c r="AD11" i="120"/>
  <c r="AC11" i="120"/>
  <c r="AB11" i="120"/>
  <c r="AA11" i="120"/>
  <c r="Z11" i="120"/>
  <c r="Y11" i="120"/>
  <c r="X11" i="120"/>
  <c r="W11" i="120"/>
  <c r="V11" i="120"/>
  <c r="U11" i="120"/>
  <c r="T11" i="120"/>
  <c r="S11" i="120"/>
  <c r="R11" i="120"/>
  <c r="Q11" i="120"/>
  <c r="P11" i="120"/>
  <c r="O11" i="120"/>
  <c r="N11" i="120"/>
  <c r="M11" i="120"/>
  <c r="L11" i="120"/>
  <c r="K11" i="120"/>
  <c r="J11" i="120"/>
  <c r="I11" i="120"/>
  <c r="H11" i="120"/>
  <c r="G11" i="120"/>
  <c r="F11" i="120"/>
  <c r="E11" i="120"/>
  <c r="D11" i="120"/>
  <c r="C11" i="120"/>
  <c r="B11" i="120"/>
  <c r="AZ9" i="120"/>
  <c r="AY9" i="120"/>
  <c r="AX9" i="120"/>
  <c r="AW9" i="120"/>
  <c r="AV9" i="120"/>
  <c r="AU9" i="120"/>
  <c r="AT9" i="120"/>
  <c r="AS9" i="120"/>
  <c r="AR9" i="120"/>
  <c r="AQ9" i="120"/>
  <c r="AP9" i="120"/>
  <c r="AO9" i="120"/>
  <c r="AN9" i="120"/>
  <c r="AM9" i="120"/>
  <c r="AL9" i="120"/>
  <c r="AK9" i="120"/>
  <c r="AJ9" i="120"/>
  <c r="AI9" i="120"/>
  <c r="AH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E9" i="120"/>
  <c r="D9" i="120"/>
  <c r="C9" i="120"/>
  <c r="B9" i="120"/>
  <c r="AZ7" i="120"/>
  <c r="AY7" i="120"/>
  <c r="AX7" i="120"/>
  <c r="AW7" i="120"/>
  <c r="AV7" i="120"/>
  <c r="AU7" i="120"/>
  <c r="AT7" i="120"/>
  <c r="AS7" i="120"/>
  <c r="AR7" i="120"/>
  <c r="AQ7" i="120"/>
  <c r="AP7" i="120"/>
  <c r="AO7" i="120"/>
  <c r="AN7" i="120"/>
  <c r="AM7" i="120"/>
  <c r="AL7" i="120"/>
  <c r="AK7" i="120"/>
  <c r="AJ7" i="120"/>
  <c r="AI7" i="120"/>
  <c r="AH7" i="120"/>
  <c r="AG7" i="120"/>
  <c r="AF7" i="120"/>
  <c r="AE7" i="120"/>
  <c r="AD7" i="120"/>
  <c r="AC7" i="120"/>
  <c r="AB7" i="120"/>
  <c r="AA7" i="120"/>
  <c r="Z7" i="120"/>
  <c r="Y7" i="120"/>
  <c r="X7" i="120"/>
  <c r="W7" i="120"/>
  <c r="V7" i="120"/>
  <c r="U7" i="120"/>
  <c r="T7" i="120"/>
  <c r="S7" i="120"/>
  <c r="R7" i="120"/>
  <c r="Q7" i="120"/>
  <c r="P7" i="120"/>
  <c r="O7" i="120"/>
  <c r="N7" i="120"/>
  <c r="M7" i="120"/>
  <c r="L7" i="120"/>
  <c r="K7" i="120"/>
  <c r="J7" i="120"/>
  <c r="I7" i="120"/>
  <c r="H7" i="120"/>
  <c r="G7" i="120"/>
  <c r="F7" i="120"/>
  <c r="E7" i="120"/>
  <c r="D7" i="120"/>
  <c r="C7" i="120"/>
  <c r="B7" i="120"/>
  <c r="AZ5" i="120"/>
  <c r="AY5" i="120"/>
  <c r="AX5" i="120"/>
  <c r="AW5" i="120"/>
  <c r="AV5" i="120"/>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K5" i="120"/>
  <c r="J5" i="120"/>
  <c r="I5" i="120"/>
  <c r="H5" i="120"/>
  <c r="G5" i="120"/>
  <c r="F5" i="120"/>
  <c r="E5" i="120"/>
  <c r="D5" i="120"/>
  <c r="C5" i="120"/>
  <c r="B5" i="120"/>
  <c r="AZ4" i="120"/>
  <c r="AY4" i="120"/>
  <c r="AX4" i="120"/>
  <c r="AW4" i="120"/>
  <c r="AV4" i="120"/>
  <c r="AU4" i="120"/>
  <c r="AT4" i="120"/>
  <c r="AS4" i="120"/>
  <c r="AR4" i="120"/>
  <c r="AQ4" i="120"/>
  <c r="AP4" i="120"/>
  <c r="AO4" i="120"/>
  <c r="AN4" i="120"/>
  <c r="AM4" i="120"/>
  <c r="AL4" i="120"/>
  <c r="AK4" i="120"/>
  <c r="AJ4" i="120"/>
  <c r="AI4" i="120"/>
  <c r="AH4" i="120"/>
  <c r="AG4" i="120"/>
  <c r="AF4" i="120"/>
  <c r="AE4" i="120"/>
  <c r="AD4" i="120"/>
  <c r="AC4" i="120"/>
  <c r="AB4" i="120"/>
  <c r="AA4" i="120"/>
  <c r="Z4" i="120"/>
  <c r="Y4" i="120"/>
  <c r="X4" i="120"/>
  <c r="W4" i="120"/>
  <c r="V4" i="120"/>
  <c r="U4" i="120"/>
  <c r="T4" i="120"/>
  <c r="S4" i="120"/>
  <c r="R4" i="120"/>
  <c r="Q4" i="120"/>
  <c r="P4" i="120"/>
  <c r="O4" i="120"/>
  <c r="N4" i="120"/>
  <c r="M4" i="120"/>
  <c r="L4" i="120"/>
  <c r="K4" i="120"/>
  <c r="J4" i="120"/>
  <c r="I4" i="120"/>
  <c r="H4" i="120"/>
  <c r="G4" i="120"/>
  <c r="F4" i="120"/>
  <c r="E4" i="120"/>
  <c r="D4" i="120"/>
  <c r="C4" i="120"/>
  <c r="B4" i="120"/>
  <c r="C25" i="83"/>
  <c r="B25" i="83"/>
  <c r="C23" i="83"/>
  <c r="B23" i="83"/>
  <c r="C21" i="83"/>
  <c r="B21" i="83"/>
  <c r="C19" i="83"/>
  <c r="B19" i="83"/>
  <c r="C17" i="83"/>
  <c r="B17" i="83"/>
  <c r="C16" i="83"/>
  <c r="B16" i="83"/>
  <c r="C13" i="83"/>
  <c r="B13" i="83"/>
  <c r="C11" i="83"/>
  <c r="B11" i="83"/>
  <c r="C9" i="83"/>
  <c r="B9" i="83"/>
  <c r="C7" i="83"/>
  <c r="B7" i="83"/>
  <c r="C5" i="83"/>
  <c r="B5" i="83"/>
  <c r="C4" i="83"/>
  <c r="B4" i="83"/>
  <c r="C25" i="72"/>
  <c r="B25" i="72"/>
  <c r="C23" i="72"/>
  <c r="B23" i="72"/>
  <c r="C21" i="72"/>
  <c r="B21" i="72"/>
  <c r="C19" i="72"/>
  <c r="B19" i="72"/>
  <c r="C17" i="72"/>
  <c r="B17" i="72"/>
  <c r="C16" i="72"/>
  <c r="B16" i="72"/>
  <c r="C13" i="72"/>
  <c r="B13" i="72"/>
  <c r="C11" i="72"/>
  <c r="B11" i="72"/>
  <c r="C9" i="72"/>
  <c r="B9" i="72"/>
  <c r="C7" i="72"/>
  <c r="B7" i="72"/>
  <c r="C5" i="72"/>
  <c r="B5" i="72"/>
  <c r="C4" i="72"/>
  <c r="B4" i="72"/>
  <c r="C21" i="110"/>
  <c r="B21" i="110"/>
  <c r="C19" i="110"/>
  <c r="B19" i="110"/>
  <c r="C17" i="110"/>
  <c r="B17" i="110"/>
  <c r="C16" i="110"/>
  <c r="B16" i="110"/>
  <c r="C14" i="110"/>
  <c r="B14" i="110"/>
  <c r="C13" i="110"/>
  <c r="B13" i="110"/>
  <c r="C11" i="110"/>
  <c r="B11" i="110"/>
  <c r="C10" i="110"/>
  <c r="B10" i="110"/>
  <c r="C8" i="110"/>
  <c r="B8" i="110"/>
  <c r="C7" i="110"/>
  <c r="B7" i="110"/>
  <c r="C5" i="110"/>
  <c r="B5" i="110"/>
  <c r="C4" i="110"/>
  <c r="B4" i="110"/>
  <c r="AZ42" i="119"/>
  <c r="AY42" i="119"/>
  <c r="AX42" i="119"/>
  <c r="AW42" i="119"/>
  <c r="AV42" i="119"/>
  <c r="AU42" i="119"/>
  <c r="AT42" i="119"/>
  <c r="AS42" i="119"/>
  <c r="AR42" i="119"/>
  <c r="AQ42" i="119"/>
  <c r="AP42" i="119"/>
  <c r="AO42" i="119"/>
  <c r="AN42" i="119"/>
  <c r="AM42" i="119"/>
  <c r="AL42" i="119"/>
  <c r="AK42" i="119"/>
  <c r="AJ42" i="119"/>
  <c r="AI42" i="119"/>
  <c r="AH42" i="119"/>
  <c r="AG42" i="119"/>
  <c r="AF42" i="119"/>
  <c r="AE42" i="119"/>
  <c r="AD42" i="119"/>
  <c r="AC42" i="119"/>
  <c r="AB42" i="119"/>
  <c r="AA42" i="119"/>
  <c r="Z42" i="119"/>
  <c r="Y42" i="119"/>
  <c r="X42" i="119"/>
  <c r="W42" i="119"/>
  <c r="V42" i="119"/>
  <c r="U42" i="119"/>
  <c r="T42" i="119"/>
  <c r="S42" i="119"/>
  <c r="R42" i="119"/>
  <c r="Q42" i="119"/>
  <c r="P42" i="119"/>
  <c r="O42" i="119"/>
  <c r="N42" i="119"/>
  <c r="M42" i="119"/>
  <c r="L42" i="119"/>
  <c r="K42" i="119"/>
  <c r="J42" i="119"/>
  <c r="I42" i="119"/>
  <c r="H42" i="119"/>
  <c r="G42" i="119"/>
  <c r="F42" i="119"/>
  <c r="E42" i="119"/>
  <c r="D42" i="119"/>
  <c r="C42" i="119"/>
  <c r="B42" i="119"/>
  <c r="AZ40" i="119"/>
  <c r="AY40" i="119"/>
  <c r="AX40" i="119"/>
  <c r="AW40" i="119"/>
  <c r="AV40" i="119"/>
  <c r="AU40" i="119"/>
  <c r="AT40" i="119"/>
  <c r="AS40" i="119"/>
  <c r="AR40" i="119"/>
  <c r="AQ40" i="119"/>
  <c r="AP40" i="119"/>
  <c r="AO40" i="119"/>
  <c r="AN40" i="119"/>
  <c r="AM40" i="119"/>
  <c r="AL40" i="119"/>
  <c r="AK40" i="119"/>
  <c r="AJ40" i="119"/>
  <c r="AI40" i="119"/>
  <c r="AH40" i="119"/>
  <c r="AG40" i="119"/>
  <c r="AF40" i="119"/>
  <c r="AE40" i="119"/>
  <c r="AD40" i="119"/>
  <c r="AC40" i="119"/>
  <c r="AB40" i="119"/>
  <c r="AA40" i="119"/>
  <c r="Z40" i="119"/>
  <c r="Y40" i="119"/>
  <c r="X40" i="119"/>
  <c r="W40" i="119"/>
  <c r="V40" i="119"/>
  <c r="U40" i="119"/>
  <c r="T40" i="119"/>
  <c r="S40" i="119"/>
  <c r="R40" i="119"/>
  <c r="Q40" i="119"/>
  <c r="P40" i="119"/>
  <c r="O40" i="119"/>
  <c r="N40" i="119"/>
  <c r="M40" i="119"/>
  <c r="L40" i="119"/>
  <c r="K40" i="119"/>
  <c r="J40" i="119"/>
  <c r="I40" i="119"/>
  <c r="H40" i="119"/>
  <c r="G40" i="119"/>
  <c r="F40" i="119"/>
  <c r="E40" i="119"/>
  <c r="D40" i="119"/>
  <c r="C40" i="119"/>
  <c r="B40" i="119"/>
  <c r="AZ38" i="119"/>
  <c r="AY38" i="119"/>
  <c r="AX38" i="119"/>
  <c r="AW38" i="119"/>
  <c r="AV38" i="119"/>
  <c r="AU38" i="119"/>
  <c r="AT38" i="119"/>
  <c r="AS38" i="119"/>
  <c r="AR38" i="119"/>
  <c r="AQ38" i="119"/>
  <c r="AP38" i="119"/>
  <c r="AO38" i="119"/>
  <c r="AN38" i="119"/>
  <c r="AM38" i="119"/>
  <c r="AL38" i="119"/>
  <c r="AK38" i="119"/>
  <c r="AJ38" i="119"/>
  <c r="AI38" i="119"/>
  <c r="AH38" i="119"/>
  <c r="AG38" i="119"/>
  <c r="AF38" i="119"/>
  <c r="AE38" i="119"/>
  <c r="AD38" i="119"/>
  <c r="AC38" i="119"/>
  <c r="AB38" i="119"/>
  <c r="AA38" i="119"/>
  <c r="Z38" i="119"/>
  <c r="Y38" i="119"/>
  <c r="X38" i="119"/>
  <c r="W38" i="119"/>
  <c r="V38" i="119"/>
  <c r="U38" i="119"/>
  <c r="T38" i="119"/>
  <c r="S38" i="119"/>
  <c r="R38" i="119"/>
  <c r="Q38" i="119"/>
  <c r="P38" i="119"/>
  <c r="O38" i="119"/>
  <c r="N38" i="119"/>
  <c r="M38" i="119"/>
  <c r="L38" i="119"/>
  <c r="K38" i="119"/>
  <c r="J38" i="119"/>
  <c r="I38" i="119"/>
  <c r="H38" i="119"/>
  <c r="G38" i="119"/>
  <c r="F38" i="119"/>
  <c r="E38" i="119"/>
  <c r="D38" i="119"/>
  <c r="C38" i="119"/>
  <c r="B38" i="119"/>
  <c r="AZ37" i="119"/>
  <c r="AY37" i="119"/>
  <c r="AX37" i="119"/>
  <c r="AW37" i="119"/>
  <c r="AV37" i="119"/>
  <c r="AU37" i="119"/>
  <c r="AT37" i="119"/>
  <c r="AS37" i="119"/>
  <c r="AR37" i="119"/>
  <c r="AQ37" i="119"/>
  <c r="AP37" i="119"/>
  <c r="AO37" i="119"/>
  <c r="AN37" i="119"/>
  <c r="AM37" i="119"/>
  <c r="AL37" i="119"/>
  <c r="AK37" i="119"/>
  <c r="AJ37" i="119"/>
  <c r="AI37" i="119"/>
  <c r="AH37" i="119"/>
  <c r="AG37" i="119"/>
  <c r="AF37" i="119"/>
  <c r="AE37" i="119"/>
  <c r="AD37" i="119"/>
  <c r="AC37" i="119"/>
  <c r="AB37" i="119"/>
  <c r="AA37" i="119"/>
  <c r="Z37" i="119"/>
  <c r="Y37" i="119"/>
  <c r="X37" i="119"/>
  <c r="W37" i="119"/>
  <c r="V37" i="119"/>
  <c r="U37" i="119"/>
  <c r="T37" i="119"/>
  <c r="S37" i="119"/>
  <c r="R37" i="119"/>
  <c r="Q37" i="119"/>
  <c r="P37" i="119"/>
  <c r="O37" i="119"/>
  <c r="N37" i="119"/>
  <c r="M37" i="119"/>
  <c r="L37" i="119"/>
  <c r="K37" i="119"/>
  <c r="J37" i="119"/>
  <c r="I37" i="119"/>
  <c r="H37" i="119"/>
  <c r="G37" i="119"/>
  <c r="F37" i="119"/>
  <c r="E37" i="119"/>
  <c r="D37" i="119"/>
  <c r="C37" i="119"/>
  <c r="B37" i="119"/>
  <c r="AZ35" i="119"/>
  <c r="AY35" i="119"/>
  <c r="AX35" i="119"/>
  <c r="AW35" i="119"/>
  <c r="AV35" i="119"/>
  <c r="AU35" i="119"/>
  <c r="AT35" i="119"/>
  <c r="AS35" i="119"/>
  <c r="AR35" i="119"/>
  <c r="AQ35" i="119"/>
  <c r="AP35" i="119"/>
  <c r="AO35" i="119"/>
  <c r="AN35" i="119"/>
  <c r="AM35" i="119"/>
  <c r="AL35" i="119"/>
  <c r="AK35" i="119"/>
  <c r="AJ35" i="119"/>
  <c r="AI35" i="119"/>
  <c r="AH35" i="119"/>
  <c r="AG35" i="119"/>
  <c r="AF35" i="119"/>
  <c r="AE35" i="119"/>
  <c r="AD35" i="119"/>
  <c r="AC35" i="119"/>
  <c r="AB35" i="119"/>
  <c r="AA35" i="119"/>
  <c r="Z35" i="119"/>
  <c r="Y35" i="119"/>
  <c r="X35" i="119"/>
  <c r="W35" i="119"/>
  <c r="V35" i="119"/>
  <c r="U35" i="119"/>
  <c r="T35" i="119"/>
  <c r="S35" i="119"/>
  <c r="R35" i="119"/>
  <c r="Q35" i="119"/>
  <c r="P35" i="119"/>
  <c r="O35" i="119"/>
  <c r="N35" i="119"/>
  <c r="M35" i="119"/>
  <c r="L35" i="119"/>
  <c r="K35" i="119"/>
  <c r="J35" i="119"/>
  <c r="I35" i="119"/>
  <c r="H35" i="119"/>
  <c r="G35" i="119"/>
  <c r="F35" i="119"/>
  <c r="E35" i="119"/>
  <c r="D35" i="119"/>
  <c r="C35" i="119"/>
  <c r="B35" i="119"/>
  <c r="AZ34" i="119"/>
  <c r="AY34" i="119"/>
  <c r="AX34" i="119"/>
  <c r="AW34" i="119"/>
  <c r="AV34" i="119"/>
  <c r="AU34" i="119"/>
  <c r="AT34" i="119"/>
  <c r="AS34" i="119"/>
  <c r="AR34" i="119"/>
  <c r="AQ34" i="119"/>
  <c r="AP34" i="119"/>
  <c r="AO34" i="119"/>
  <c r="AN34" i="119"/>
  <c r="AM34" i="119"/>
  <c r="AL34" i="119"/>
  <c r="AK34" i="119"/>
  <c r="AJ34" i="119"/>
  <c r="AI34" i="119"/>
  <c r="AH34" i="119"/>
  <c r="AG34" i="119"/>
  <c r="AF34" i="119"/>
  <c r="AE34" i="119"/>
  <c r="AD34" i="119"/>
  <c r="AC34" i="119"/>
  <c r="AB34" i="119"/>
  <c r="AA34" i="119"/>
  <c r="Z34" i="119"/>
  <c r="Y34" i="119"/>
  <c r="X34" i="119"/>
  <c r="W34" i="119"/>
  <c r="V34" i="119"/>
  <c r="U34" i="119"/>
  <c r="T34" i="119"/>
  <c r="S34" i="119"/>
  <c r="R34" i="119"/>
  <c r="Q34" i="119"/>
  <c r="P34" i="119"/>
  <c r="O34" i="119"/>
  <c r="N34" i="119"/>
  <c r="M34" i="119"/>
  <c r="L34" i="119"/>
  <c r="K34" i="119"/>
  <c r="J34" i="119"/>
  <c r="I34" i="119"/>
  <c r="H34" i="119"/>
  <c r="G34" i="119"/>
  <c r="F34" i="119"/>
  <c r="E34" i="119"/>
  <c r="D34" i="119"/>
  <c r="C34" i="119"/>
  <c r="B34" i="119"/>
  <c r="AZ32" i="119"/>
  <c r="AY32" i="119"/>
  <c r="AX32" i="119"/>
  <c r="AW32" i="119"/>
  <c r="AV32" i="119"/>
  <c r="AU32" i="119"/>
  <c r="AT32" i="119"/>
  <c r="AS32" i="119"/>
  <c r="AR32" i="119"/>
  <c r="AQ32" i="119"/>
  <c r="AP32" i="119"/>
  <c r="AO32" i="119"/>
  <c r="AN32" i="119"/>
  <c r="AM32" i="119"/>
  <c r="AL32" i="119"/>
  <c r="AK32" i="119"/>
  <c r="AJ32" i="119"/>
  <c r="AI32" i="119"/>
  <c r="AH32" i="119"/>
  <c r="AG32" i="119"/>
  <c r="AF32" i="119"/>
  <c r="AE32" i="119"/>
  <c r="AD32" i="119"/>
  <c r="AC32" i="119"/>
  <c r="AB32" i="119"/>
  <c r="AA32" i="119"/>
  <c r="Z32" i="119"/>
  <c r="Y32" i="119"/>
  <c r="X32" i="119"/>
  <c r="W32" i="119"/>
  <c r="V32" i="119"/>
  <c r="U32" i="119"/>
  <c r="T32" i="119"/>
  <c r="S32" i="119"/>
  <c r="R32" i="119"/>
  <c r="Q32" i="119"/>
  <c r="P32" i="119"/>
  <c r="O32" i="119"/>
  <c r="N32" i="119"/>
  <c r="M32" i="119"/>
  <c r="L32" i="119"/>
  <c r="K32" i="119"/>
  <c r="J32" i="119"/>
  <c r="I32" i="119"/>
  <c r="H32" i="119"/>
  <c r="G32" i="119"/>
  <c r="F32" i="119"/>
  <c r="E32" i="119"/>
  <c r="D32" i="119"/>
  <c r="C32" i="119"/>
  <c r="B32" i="119"/>
  <c r="AZ31" i="119"/>
  <c r="AY31" i="119"/>
  <c r="AX31" i="119"/>
  <c r="AW31" i="119"/>
  <c r="AV31" i="119"/>
  <c r="AU31" i="119"/>
  <c r="AT31" i="119"/>
  <c r="AS31" i="119"/>
  <c r="AR31" i="119"/>
  <c r="AQ31" i="119"/>
  <c r="AP31" i="119"/>
  <c r="AO31" i="119"/>
  <c r="AN31" i="119"/>
  <c r="AM31" i="119"/>
  <c r="AL31" i="119"/>
  <c r="AK31" i="119"/>
  <c r="AJ31" i="119"/>
  <c r="AI31" i="119"/>
  <c r="AH31" i="119"/>
  <c r="AG31" i="119"/>
  <c r="AF31" i="119"/>
  <c r="AE31" i="119"/>
  <c r="AD31" i="119"/>
  <c r="AC31" i="119"/>
  <c r="AB31" i="119"/>
  <c r="AA31" i="119"/>
  <c r="Z31" i="119"/>
  <c r="Y31" i="119"/>
  <c r="X31" i="119"/>
  <c r="W31" i="119"/>
  <c r="V31" i="119"/>
  <c r="U31" i="119"/>
  <c r="T31" i="119"/>
  <c r="S31" i="119"/>
  <c r="R31" i="119"/>
  <c r="Q31" i="119"/>
  <c r="P31" i="119"/>
  <c r="O31" i="119"/>
  <c r="N31" i="119"/>
  <c r="M31" i="119"/>
  <c r="L31" i="119"/>
  <c r="K31" i="119"/>
  <c r="J31" i="119"/>
  <c r="I31" i="119"/>
  <c r="H31" i="119"/>
  <c r="G31" i="119"/>
  <c r="F31" i="119"/>
  <c r="E31" i="119"/>
  <c r="D31" i="119"/>
  <c r="C31" i="119"/>
  <c r="B31" i="119"/>
  <c r="AZ29" i="119"/>
  <c r="AY29" i="119"/>
  <c r="AX29" i="119"/>
  <c r="AW29" i="119"/>
  <c r="AV29" i="119"/>
  <c r="AU29" i="119"/>
  <c r="AT29" i="119"/>
  <c r="AS29" i="119"/>
  <c r="AR29" i="119"/>
  <c r="AQ29" i="119"/>
  <c r="AP29" i="119"/>
  <c r="AO29" i="119"/>
  <c r="AN29" i="119"/>
  <c r="AM29" i="119"/>
  <c r="AL29" i="119"/>
  <c r="AK29" i="119"/>
  <c r="AJ29" i="119"/>
  <c r="AI29" i="119"/>
  <c r="AH29" i="119"/>
  <c r="AG29" i="119"/>
  <c r="AF29" i="119"/>
  <c r="AE29" i="119"/>
  <c r="AD29" i="119"/>
  <c r="AC29" i="119"/>
  <c r="AB29" i="119"/>
  <c r="AA29" i="119"/>
  <c r="Z29" i="119"/>
  <c r="Y29" i="119"/>
  <c r="X29" i="119"/>
  <c r="W29" i="119"/>
  <c r="V29" i="119"/>
  <c r="U29" i="119"/>
  <c r="T29" i="119"/>
  <c r="S29" i="119"/>
  <c r="R29" i="119"/>
  <c r="Q29" i="119"/>
  <c r="P29" i="119"/>
  <c r="O29" i="119"/>
  <c r="N29" i="119"/>
  <c r="M29" i="119"/>
  <c r="L29" i="119"/>
  <c r="K29" i="119"/>
  <c r="J29" i="119"/>
  <c r="I29" i="119"/>
  <c r="H29" i="119"/>
  <c r="G29" i="119"/>
  <c r="F29" i="119"/>
  <c r="E29" i="119"/>
  <c r="D29" i="119"/>
  <c r="C29" i="119"/>
  <c r="B29" i="119"/>
  <c r="AZ28" i="119"/>
  <c r="AY28" i="119"/>
  <c r="AX28" i="119"/>
  <c r="AW28" i="119"/>
  <c r="AV28" i="119"/>
  <c r="AU28" i="119"/>
  <c r="AT28" i="119"/>
  <c r="AS28" i="119"/>
  <c r="AR28" i="119"/>
  <c r="AQ28" i="119"/>
  <c r="AP28" i="119"/>
  <c r="AO28" i="119"/>
  <c r="AN28" i="119"/>
  <c r="AM28" i="119"/>
  <c r="AL28" i="119"/>
  <c r="AK28" i="119"/>
  <c r="AJ28" i="119"/>
  <c r="AI28" i="119"/>
  <c r="AH28" i="119"/>
  <c r="AG28" i="119"/>
  <c r="AF28" i="119"/>
  <c r="AE28" i="119"/>
  <c r="AD28" i="119"/>
  <c r="AC28" i="119"/>
  <c r="AB28" i="119"/>
  <c r="AA28" i="119"/>
  <c r="Z28" i="119"/>
  <c r="Y28" i="119"/>
  <c r="X28" i="119"/>
  <c r="W28" i="119"/>
  <c r="V28" i="119"/>
  <c r="U28" i="119"/>
  <c r="T28" i="119"/>
  <c r="S28" i="119"/>
  <c r="R28" i="119"/>
  <c r="Q28" i="119"/>
  <c r="P28" i="119"/>
  <c r="O28" i="119"/>
  <c r="N28" i="119"/>
  <c r="M28" i="119"/>
  <c r="L28" i="119"/>
  <c r="K28" i="119"/>
  <c r="J28" i="119"/>
  <c r="I28" i="119"/>
  <c r="H28" i="119"/>
  <c r="G28" i="119"/>
  <c r="F28" i="119"/>
  <c r="E28" i="119"/>
  <c r="D28" i="119"/>
  <c r="C28" i="119"/>
  <c r="B28" i="119"/>
  <c r="AZ26" i="119"/>
  <c r="AY26" i="119"/>
  <c r="AX26" i="119"/>
  <c r="AW26" i="119"/>
  <c r="AV26" i="119"/>
  <c r="AU26" i="119"/>
  <c r="AT26" i="119"/>
  <c r="AS26" i="119"/>
  <c r="AR26" i="119"/>
  <c r="AQ26" i="119"/>
  <c r="AP26" i="119"/>
  <c r="AO26" i="119"/>
  <c r="AN26" i="119"/>
  <c r="AM26" i="119"/>
  <c r="AL26" i="119"/>
  <c r="AK26" i="119"/>
  <c r="AJ26" i="119"/>
  <c r="AI26" i="119"/>
  <c r="AH26" i="119"/>
  <c r="AG26" i="119"/>
  <c r="AF26" i="119"/>
  <c r="AE26" i="119"/>
  <c r="AD26" i="119"/>
  <c r="AC26" i="119"/>
  <c r="AB26" i="119"/>
  <c r="AA26" i="119"/>
  <c r="Z26" i="119"/>
  <c r="Y26" i="119"/>
  <c r="X26" i="119"/>
  <c r="W26" i="119"/>
  <c r="V26" i="119"/>
  <c r="U26" i="119"/>
  <c r="T26" i="119"/>
  <c r="S26" i="119"/>
  <c r="R26" i="119"/>
  <c r="Q26" i="119"/>
  <c r="P26" i="119"/>
  <c r="O26" i="119"/>
  <c r="N26" i="119"/>
  <c r="M26" i="119"/>
  <c r="L26" i="119"/>
  <c r="K26" i="119"/>
  <c r="J26" i="119"/>
  <c r="I26" i="119"/>
  <c r="H26" i="119"/>
  <c r="G26" i="119"/>
  <c r="F26" i="119"/>
  <c r="E26" i="119"/>
  <c r="D26" i="119"/>
  <c r="C26" i="119"/>
  <c r="B26" i="119"/>
  <c r="AZ25" i="119"/>
  <c r="AY25" i="119"/>
  <c r="AX25" i="119"/>
  <c r="AW25" i="119"/>
  <c r="AV25" i="119"/>
  <c r="AU25" i="119"/>
  <c r="AT25" i="119"/>
  <c r="AS25" i="119"/>
  <c r="AR25" i="119"/>
  <c r="AQ25" i="119"/>
  <c r="AP25" i="119"/>
  <c r="AO25" i="119"/>
  <c r="AN25" i="119"/>
  <c r="AM25" i="119"/>
  <c r="AL25" i="119"/>
  <c r="AK25" i="119"/>
  <c r="AJ25" i="119"/>
  <c r="AI25" i="119"/>
  <c r="AH25" i="119"/>
  <c r="AG25" i="119"/>
  <c r="AF25" i="119"/>
  <c r="AE25" i="119"/>
  <c r="AD25" i="119"/>
  <c r="AC25" i="119"/>
  <c r="AB25" i="119"/>
  <c r="AA25" i="119"/>
  <c r="Z25" i="119"/>
  <c r="Y25" i="119"/>
  <c r="X25" i="119"/>
  <c r="W25" i="119"/>
  <c r="V25" i="119"/>
  <c r="U25" i="119"/>
  <c r="T25" i="119"/>
  <c r="S25" i="119"/>
  <c r="R25" i="119"/>
  <c r="Q25" i="119"/>
  <c r="P25" i="119"/>
  <c r="O25" i="119"/>
  <c r="N25" i="119"/>
  <c r="M25" i="119"/>
  <c r="L25" i="119"/>
  <c r="K25" i="119"/>
  <c r="J25" i="119"/>
  <c r="I25" i="119"/>
  <c r="H25" i="119"/>
  <c r="G25" i="119"/>
  <c r="F25" i="119"/>
  <c r="E25" i="119"/>
  <c r="D25" i="119"/>
  <c r="C25" i="119"/>
  <c r="B25" i="119"/>
  <c r="AZ21" i="119"/>
  <c r="AY21" i="119"/>
  <c r="AX21" i="119"/>
  <c r="AW21" i="119"/>
  <c r="AV21" i="119"/>
  <c r="AU21" i="119"/>
  <c r="AT21" i="119"/>
  <c r="AS21" i="119"/>
  <c r="AR21" i="119"/>
  <c r="AQ21" i="119"/>
  <c r="AP21" i="119"/>
  <c r="AO21" i="119"/>
  <c r="AN21" i="119"/>
  <c r="AM21" i="119"/>
  <c r="AL21" i="119"/>
  <c r="AK21" i="119"/>
  <c r="AJ21" i="119"/>
  <c r="AI21" i="119"/>
  <c r="AH21" i="119"/>
  <c r="AG21" i="119"/>
  <c r="AF21" i="119"/>
  <c r="AE21" i="119"/>
  <c r="AD21" i="119"/>
  <c r="AC21" i="119"/>
  <c r="AB21" i="119"/>
  <c r="AA21" i="119"/>
  <c r="Z21" i="119"/>
  <c r="Y21" i="119"/>
  <c r="X21" i="119"/>
  <c r="W21" i="119"/>
  <c r="V21" i="119"/>
  <c r="U21" i="119"/>
  <c r="T21" i="119"/>
  <c r="S21" i="119"/>
  <c r="R21" i="119"/>
  <c r="Q21" i="119"/>
  <c r="P21" i="119"/>
  <c r="O21" i="119"/>
  <c r="N21" i="119"/>
  <c r="M21" i="119"/>
  <c r="L21" i="119"/>
  <c r="K21" i="119"/>
  <c r="J21" i="119"/>
  <c r="I21" i="119"/>
  <c r="H21" i="119"/>
  <c r="G21" i="119"/>
  <c r="F21" i="119"/>
  <c r="E21" i="119"/>
  <c r="D21" i="119"/>
  <c r="C21" i="119"/>
  <c r="B21" i="119"/>
  <c r="AZ19" i="119"/>
  <c r="AY19" i="119"/>
  <c r="AX19" i="119"/>
  <c r="AW19" i="119"/>
  <c r="AV19" i="119"/>
  <c r="AU19" i="119"/>
  <c r="AT19" i="119"/>
  <c r="AS19" i="119"/>
  <c r="AR19" i="119"/>
  <c r="AQ19" i="119"/>
  <c r="AP19" i="119"/>
  <c r="AO19" i="119"/>
  <c r="AN19" i="119"/>
  <c r="AM19" i="119"/>
  <c r="AL19" i="119"/>
  <c r="AK19" i="119"/>
  <c r="AJ19" i="119"/>
  <c r="AI19" i="119"/>
  <c r="AH19" i="119"/>
  <c r="AG19" i="119"/>
  <c r="AF19" i="119"/>
  <c r="AE19" i="119"/>
  <c r="AD19" i="119"/>
  <c r="AC19" i="119"/>
  <c r="AB19" i="119"/>
  <c r="AA19" i="119"/>
  <c r="Z19" i="119"/>
  <c r="Y19" i="119"/>
  <c r="X19" i="119"/>
  <c r="W19" i="119"/>
  <c r="V19" i="119"/>
  <c r="U19" i="119"/>
  <c r="T19" i="119"/>
  <c r="S19" i="119"/>
  <c r="R19" i="119"/>
  <c r="Q19" i="119"/>
  <c r="P19" i="119"/>
  <c r="O19" i="119"/>
  <c r="N19" i="119"/>
  <c r="M19" i="119"/>
  <c r="L19" i="119"/>
  <c r="K19" i="119"/>
  <c r="J19" i="119"/>
  <c r="I19" i="119"/>
  <c r="H19" i="119"/>
  <c r="G19" i="119"/>
  <c r="F19" i="119"/>
  <c r="E19" i="119"/>
  <c r="D19" i="119"/>
  <c r="C19" i="119"/>
  <c r="B19" i="119"/>
  <c r="AZ17" i="119"/>
  <c r="AY17" i="119"/>
  <c r="AX17" i="119"/>
  <c r="AW17" i="119"/>
  <c r="AV17" i="119"/>
  <c r="AU17" i="119"/>
  <c r="AT17" i="119"/>
  <c r="AS17" i="119"/>
  <c r="AR17" i="119"/>
  <c r="AQ17" i="119"/>
  <c r="AP17" i="119"/>
  <c r="AO17" i="119"/>
  <c r="AN17" i="119"/>
  <c r="AM17" i="119"/>
  <c r="AL17" i="119"/>
  <c r="AK17" i="119"/>
  <c r="AJ17" i="119"/>
  <c r="AI17" i="119"/>
  <c r="AH17" i="119"/>
  <c r="AG17" i="119"/>
  <c r="AF17" i="119"/>
  <c r="AE17" i="119"/>
  <c r="AD17" i="119"/>
  <c r="AC17" i="119"/>
  <c r="AB17" i="119"/>
  <c r="AA17" i="119"/>
  <c r="Z17" i="119"/>
  <c r="Y17" i="119"/>
  <c r="X17" i="119"/>
  <c r="W17" i="119"/>
  <c r="V17" i="119"/>
  <c r="U17" i="119"/>
  <c r="T17" i="119"/>
  <c r="S17" i="119"/>
  <c r="R17" i="119"/>
  <c r="Q17" i="119"/>
  <c r="P17" i="119"/>
  <c r="O17" i="119"/>
  <c r="N17" i="119"/>
  <c r="M17" i="119"/>
  <c r="L17" i="119"/>
  <c r="K17" i="119"/>
  <c r="J17" i="119"/>
  <c r="I17" i="119"/>
  <c r="H17" i="119"/>
  <c r="G17" i="119"/>
  <c r="F17" i="119"/>
  <c r="E17" i="119"/>
  <c r="D17" i="119"/>
  <c r="C17" i="119"/>
  <c r="B17" i="119"/>
  <c r="AZ16" i="119"/>
  <c r="AY16" i="119"/>
  <c r="AX16" i="119"/>
  <c r="AW16" i="119"/>
  <c r="AV16" i="119"/>
  <c r="AU16" i="119"/>
  <c r="AT16" i="119"/>
  <c r="AS16" i="119"/>
  <c r="AR16" i="119"/>
  <c r="AQ16" i="119"/>
  <c r="AP16" i="119"/>
  <c r="AO16" i="119"/>
  <c r="AN16" i="119"/>
  <c r="AM16" i="119"/>
  <c r="AL16" i="119"/>
  <c r="AK16" i="119"/>
  <c r="AJ16" i="119"/>
  <c r="AI16" i="119"/>
  <c r="AH16" i="119"/>
  <c r="AG16" i="119"/>
  <c r="AF16" i="119"/>
  <c r="AE16" i="119"/>
  <c r="AD16" i="119"/>
  <c r="AC16" i="119"/>
  <c r="AB16" i="119"/>
  <c r="AA16" i="119"/>
  <c r="Z16" i="119"/>
  <c r="Y16" i="119"/>
  <c r="X16" i="119"/>
  <c r="W16" i="119"/>
  <c r="V16" i="119"/>
  <c r="U16" i="119"/>
  <c r="T16" i="119"/>
  <c r="S16" i="119"/>
  <c r="R16" i="119"/>
  <c r="Q16" i="119"/>
  <c r="P16" i="119"/>
  <c r="O16" i="119"/>
  <c r="N16" i="119"/>
  <c r="M16" i="119"/>
  <c r="L16" i="119"/>
  <c r="K16" i="119"/>
  <c r="J16" i="119"/>
  <c r="I16" i="119"/>
  <c r="H16" i="119"/>
  <c r="G16" i="119"/>
  <c r="F16" i="119"/>
  <c r="E16" i="119"/>
  <c r="D16" i="119"/>
  <c r="C16" i="119"/>
  <c r="B16" i="119"/>
  <c r="AZ14" i="119"/>
  <c r="AY14" i="119"/>
  <c r="AX14" i="119"/>
  <c r="AW14" i="119"/>
  <c r="AV14" i="119"/>
  <c r="AU14" i="119"/>
  <c r="AT14" i="119"/>
  <c r="AS14" i="119"/>
  <c r="AR14" i="119"/>
  <c r="AQ14" i="119"/>
  <c r="AP14" i="119"/>
  <c r="AO14" i="119"/>
  <c r="AN14" i="119"/>
  <c r="AM14" i="119"/>
  <c r="AL14" i="119"/>
  <c r="AK14" i="119"/>
  <c r="AJ14" i="119"/>
  <c r="AI14" i="119"/>
  <c r="AH14" i="119"/>
  <c r="AG14" i="119"/>
  <c r="AF14" i="119"/>
  <c r="AE14" i="119"/>
  <c r="AD14" i="119"/>
  <c r="AC14" i="119"/>
  <c r="AB14" i="119"/>
  <c r="AA14" i="119"/>
  <c r="Z14" i="119"/>
  <c r="Y14" i="119"/>
  <c r="X14" i="119"/>
  <c r="W14" i="119"/>
  <c r="V14" i="119"/>
  <c r="U14" i="119"/>
  <c r="T14" i="119"/>
  <c r="S14" i="119"/>
  <c r="R14" i="119"/>
  <c r="Q14" i="119"/>
  <c r="P14" i="119"/>
  <c r="O14" i="119"/>
  <c r="N14" i="119"/>
  <c r="M14" i="119"/>
  <c r="L14" i="119"/>
  <c r="K14" i="119"/>
  <c r="J14" i="119"/>
  <c r="I14" i="119"/>
  <c r="H14" i="119"/>
  <c r="G14" i="119"/>
  <c r="F14" i="119"/>
  <c r="E14" i="119"/>
  <c r="D14" i="119"/>
  <c r="C14" i="119"/>
  <c r="B14" i="119"/>
  <c r="AZ13" i="119"/>
  <c r="AY13" i="119"/>
  <c r="AX13" i="119"/>
  <c r="AW13" i="119"/>
  <c r="AV13" i="119"/>
  <c r="AU13" i="119"/>
  <c r="AT13" i="119"/>
  <c r="AS13" i="119"/>
  <c r="AR13" i="119"/>
  <c r="AQ13" i="119"/>
  <c r="AP13" i="119"/>
  <c r="AO13" i="119"/>
  <c r="AN13" i="119"/>
  <c r="AM13" i="119"/>
  <c r="AL13" i="119"/>
  <c r="AK13" i="119"/>
  <c r="AJ13" i="119"/>
  <c r="AI13" i="119"/>
  <c r="AH13" i="119"/>
  <c r="AG13" i="119"/>
  <c r="AF13" i="119"/>
  <c r="AE13" i="119"/>
  <c r="AD13" i="119"/>
  <c r="AC13" i="119"/>
  <c r="AB13" i="119"/>
  <c r="AA13" i="119"/>
  <c r="Z13" i="119"/>
  <c r="Y13" i="119"/>
  <c r="X13" i="119"/>
  <c r="W13" i="119"/>
  <c r="V13" i="119"/>
  <c r="U13" i="119"/>
  <c r="T13" i="119"/>
  <c r="S13" i="119"/>
  <c r="R13" i="119"/>
  <c r="Q13" i="119"/>
  <c r="P13" i="119"/>
  <c r="O13" i="119"/>
  <c r="N13" i="119"/>
  <c r="M13" i="119"/>
  <c r="L13" i="119"/>
  <c r="K13" i="119"/>
  <c r="J13" i="119"/>
  <c r="I13" i="119"/>
  <c r="H13" i="119"/>
  <c r="G13" i="119"/>
  <c r="F13" i="119"/>
  <c r="E13" i="119"/>
  <c r="D13" i="119"/>
  <c r="C13" i="119"/>
  <c r="B13" i="119"/>
  <c r="AZ11" i="119"/>
  <c r="AY11" i="119"/>
  <c r="AX11" i="119"/>
  <c r="AW11" i="119"/>
  <c r="AV11" i="119"/>
  <c r="AU11" i="119"/>
  <c r="AT11" i="119"/>
  <c r="AS11" i="119"/>
  <c r="AR11" i="119"/>
  <c r="AQ11" i="119"/>
  <c r="AP11" i="119"/>
  <c r="AO11" i="119"/>
  <c r="AN11" i="119"/>
  <c r="AM11" i="119"/>
  <c r="AL11" i="119"/>
  <c r="AK11" i="119"/>
  <c r="AJ11" i="119"/>
  <c r="AI11" i="119"/>
  <c r="AH11" i="119"/>
  <c r="AG11" i="119"/>
  <c r="AF11" i="119"/>
  <c r="AE11" i="119"/>
  <c r="AD11" i="119"/>
  <c r="AC11" i="119"/>
  <c r="AB11" i="119"/>
  <c r="AA11" i="119"/>
  <c r="Z11" i="119"/>
  <c r="Y11" i="119"/>
  <c r="X11" i="119"/>
  <c r="W11" i="119"/>
  <c r="V11" i="119"/>
  <c r="U11" i="119"/>
  <c r="T11" i="119"/>
  <c r="S11" i="119"/>
  <c r="R11" i="119"/>
  <c r="Q11" i="119"/>
  <c r="P11" i="119"/>
  <c r="O11" i="119"/>
  <c r="N11" i="119"/>
  <c r="M11" i="119"/>
  <c r="L11" i="119"/>
  <c r="K11" i="119"/>
  <c r="J11" i="119"/>
  <c r="I11" i="119"/>
  <c r="H11" i="119"/>
  <c r="G11" i="119"/>
  <c r="F11" i="119"/>
  <c r="E11" i="119"/>
  <c r="D11" i="119"/>
  <c r="C11" i="119"/>
  <c r="B11" i="119"/>
  <c r="AZ10" i="119"/>
  <c r="AY10" i="119"/>
  <c r="AX10" i="119"/>
  <c r="AW10" i="119"/>
  <c r="AV10" i="119"/>
  <c r="AU10" i="119"/>
  <c r="AT10" i="119"/>
  <c r="AS10" i="119"/>
  <c r="AR10" i="119"/>
  <c r="AQ10" i="119"/>
  <c r="AP10" i="119"/>
  <c r="AO10" i="119"/>
  <c r="AN10" i="119"/>
  <c r="AM10" i="119"/>
  <c r="AL10" i="119"/>
  <c r="AK10" i="119"/>
  <c r="AJ10" i="119"/>
  <c r="AI10" i="119"/>
  <c r="AH10" i="119"/>
  <c r="AG10" i="119"/>
  <c r="AF10" i="119"/>
  <c r="AE10" i="119"/>
  <c r="AD10" i="119"/>
  <c r="AC10" i="119"/>
  <c r="AB10" i="119"/>
  <c r="AA10" i="119"/>
  <c r="Z10" i="119"/>
  <c r="Y10" i="119"/>
  <c r="X10" i="119"/>
  <c r="W10" i="119"/>
  <c r="V10" i="119"/>
  <c r="U10" i="119"/>
  <c r="T10" i="119"/>
  <c r="S10" i="119"/>
  <c r="R10" i="119"/>
  <c r="Q10" i="119"/>
  <c r="P10" i="119"/>
  <c r="O10" i="119"/>
  <c r="N10" i="119"/>
  <c r="M10" i="119"/>
  <c r="L10" i="119"/>
  <c r="K10" i="119"/>
  <c r="J10" i="119"/>
  <c r="I10" i="119"/>
  <c r="H10" i="119"/>
  <c r="G10" i="119"/>
  <c r="F10" i="119"/>
  <c r="E10" i="119"/>
  <c r="D10" i="119"/>
  <c r="C10" i="119"/>
  <c r="B10" i="119"/>
  <c r="AZ8" i="119"/>
  <c r="AY8" i="119"/>
  <c r="AX8" i="119"/>
  <c r="AW8" i="119"/>
  <c r="AV8" i="119"/>
  <c r="AU8" i="119"/>
  <c r="AT8" i="119"/>
  <c r="AS8" i="119"/>
  <c r="AR8" i="119"/>
  <c r="AQ8" i="119"/>
  <c r="AP8" i="119"/>
  <c r="AO8" i="119"/>
  <c r="AN8" i="119"/>
  <c r="AM8" i="119"/>
  <c r="AL8" i="119"/>
  <c r="AK8" i="119"/>
  <c r="AJ8" i="119"/>
  <c r="AI8" i="119"/>
  <c r="AH8" i="119"/>
  <c r="AG8" i="119"/>
  <c r="AF8" i="119"/>
  <c r="AE8" i="119"/>
  <c r="AD8" i="119"/>
  <c r="AC8" i="119"/>
  <c r="AB8" i="119"/>
  <c r="AA8" i="119"/>
  <c r="Z8" i="119"/>
  <c r="Y8" i="119"/>
  <c r="X8" i="119"/>
  <c r="W8" i="119"/>
  <c r="V8" i="119"/>
  <c r="U8" i="119"/>
  <c r="T8" i="119"/>
  <c r="S8" i="119"/>
  <c r="R8" i="119"/>
  <c r="Q8" i="119"/>
  <c r="P8" i="119"/>
  <c r="O8" i="119"/>
  <c r="N8" i="119"/>
  <c r="M8" i="119"/>
  <c r="L8" i="119"/>
  <c r="K8" i="119"/>
  <c r="J8" i="119"/>
  <c r="I8" i="119"/>
  <c r="H8" i="119"/>
  <c r="G8" i="119"/>
  <c r="F8" i="119"/>
  <c r="E8" i="119"/>
  <c r="D8" i="119"/>
  <c r="C8" i="119"/>
  <c r="B8" i="119"/>
  <c r="AZ7" i="119"/>
  <c r="AY7" i="119"/>
  <c r="AX7" i="119"/>
  <c r="AW7" i="119"/>
  <c r="AV7" i="119"/>
  <c r="AU7" i="119"/>
  <c r="AT7" i="119"/>
  <c r="AS7" i="119"/>
  <c r="AR7" i="119"/>
  <c r="AQ7" i="119"/>
  <c r="AP7" i="119"/>
  <c r="AO7" i="119"/>
  <c r="AN7" i="119"/>
  <c r="AM7" i="119"/>
  <c r="AL7" i="119"/>
  <c r="AK7" i="119"/>
  <c r="AJ7" i="119"/>
  <c r="AI7" i="119"/>
  <c r="AH7" i="119"/>
  <c r="AG7" i="119"/>
  <c r="AF7" i="119"/>
  <c r="AE7" i="119"/>
  <c r="AD7" i="119"/>
  <c r="AC7" i="119"/>
  <c r="AB7" i="119"/>
  <c r="AA7" i="119"/>
  <c r="Z7" i="119"/>
  <c r="Y7" i="119"/>
  <c r="X7" i="119"/>
  <c r="W7" i="119"/>
  <c r="V7" i="119"/>
  <c r="U7" i="119"/>
  <c r="T7" i="119"/>
  <c r="S7" i="119"/>
  <c r="R7" i="119"/>
  <c r="Q7" i="119"/>
  <c r="P7" i="119"/>
  <c r="O7" i="119"/>
  <c r="N7" i="119"/>
  <c r="M7" i="119"/>
  <c r="L7" i="119"/>
  <c r="K7" i="119"/>
  <c r="J7" i="119"/>
  <c r="I7" i="119"/>
  <c r="H7" i="119"/>
  <c r="G7" i="119"/>
  <c r="F7" i="119"/>
  <c r="E7" i="119"/>
  <c r="D7" i="119"/>
  <c r="C7" i="119"/>
  <c r="B7" i="119"/>
  <c r="AZ5" i="119"/>
  <c r="AY5" i="119"/>
  <c r="AX5" i="119"/>
  <c r="AW5" i="119"/>
  <c r="AV5" i="119"/>
  <c r="AU5" i="119"/>
  <c r="AT5" i="119"/>
  <c r="AS5" i="119"/>
  <c r="AR5" i="119"/>
  <c r="AQ5" i="119"/>
  <c r="AP5" i="119"/>
  <c r="AO5" i="119"/>
  <c r="AN5" i="119"/>
  <c r="AM5" i="119"/>
  <c r="AL5" i="119"/>
  <c r="AK5" i="119"/>
  <c r="AJ5" i="119"/>
  <c r="AI5" i="119"/>
  <c r="AH5" i="119"/>
  <c r="AG5" i="119"/>
  <c r="AF5" i="119"/>
  <c r="AE5" i="119"/>
  <c r="AD5" i="119"/>
  <c r="AC5" i="119"/>
  <c r="AB5" i="119"/>
  <c r="AA5" i="119"/>
  <c r="Z5" i="119"/>
  <c r="Y5" i="119"/>
  <c r="X5" i="119"/>
  <c r="W5" i="119"/>
  <c r="V5" i="119"/>
  <c r="U5" i="119"/>
  <c r="T5" i="119"/>
  <c r="S5" i="119"/>
  <c r="R5" i="119"/>
  <c r="Q5" i="119"/>
  <c r="P5" i="119"/>
  <c r="O5" i="119"/>
  <c r="N5" i="119"/>
  <c r="M5" i="119"/>
  <c r="L5" i="119"/>
  <c r="K5" i="119"/>
  <c r="J5" i="119"/>
  <c r="I5" i="119"/>
  <c r="H5" i="119"/>
  <c r="G5" i="119"/>
  <c r="F5" i="119"/>
  <c r="E5" i="119"/>
  <c r="D5" i="119"/>
  <c r="C5" i="119"/>
  <c r="B5" i="119"/>
  <c r="AZ4" i="119"/>
  <c r="AY4" i="119"/>
  <c r="AX4" i="119"/>
  <c r="AW4" i="119"/>
  <c r="AV4" i="119"/>
  <c r="AU4" i="119"/>
  <c r="AT4" i="119"/>
  <c r="AS4" i="119"/>
  <c r="AR4" i="119"/>
  <c r="AQ4" i="119"/>
  <c r="AP4" i="119"/>
  <c r="AO4" i="119"/>
  <c r="AN4" i="119"/>
  <c r="AM4" i="119"/>
  <c r="AL4" i="119"/>
  <c r="AK4" i="119"/>
  <c r="AJ4" i="119"/>
  <c r="AI4" i="119"/>
  <c r="AH4" i="119"/>
  <c r="AG4" i="119"/>
  <c r="AF4" i="119"/>
  <c r="AE4" i="119"/>
  <c r="AD4" i="119"/>
  <c r="AC4" i="119"/>
  <c r="AB4" i="119"/>
  <c r="AA4" i="119"/>
  <c r="Z4" i="119"/>
  <c r="Y4" i="119"/>
  <c r="X4" i="119"/>
  <c r="W4" i="119"/>
  <c r="V4" i="119"/>
  <c r="U4" i="119"/>
  <c r="T4" i="119"/>
  <c r="S4" i="119"/>
  <c r="R4" i="119"/>
  <c r="Q4" i="119"/>
  <c r="P4" i="119"/>
  <c r="O4" i="119"/>
  <c r="N4" i="119"/>
  <c r="M4" i="119"/>
  <c r="L4" i="119"/>
  <c r="K4" i="119"/>
  <c r="J4" i="119"/>
  <c r="I4" i="119"/>
  <c r="H4" i="119"/>
  <c r="G4" i="119"/>
  <c r="F4" i="119"/>
  <c r="E4" i="119"/>
  <c r="D4" i="119"/>
  <c r="C4" i="119"/>
  <c r="B4" i="119"/>
  <c r="C42" i="109"/>
  <c r="B42" i="109"/>
  <c r="C40" i="109"/>
  <c r="B40" i="109"/>
  <c r="C38" i="109"/>
  <c r="B38" i="109"/>
  <c r="C37" i="109"/>
  <c r="B37" i="109"/>
  <c r="C35" i="109"/>
  <c r="B35" i="109"/>
  <c r="C34" i="109"/>
  <c r="B34" i="109"/>
  <c r="C32" i="109"/>
  <c r="B32" i="109"/>
  <c r="C31" i="109"/>
  <c r="B31" i="109"/>
  <c r="C29" i="109"/>
  <c r="B29" i="109"/>
  <c r="C28" i="109"/>
  <c r="B28" i="109"/>
  <c r="C26" i="109"/>
  <c r="B26" i="109"/>
  <c r="C25" i="109"/>
  <c r="B25" i="109"/>
  <c r="C21" i="109"/>
  <c r="B21" i="109"/>
  <c r="C19" i="109"/>
  <c r="B19" i="109"/>
  <c r="C17" i="109"/>
  <c r="B17" i="109"/>
  <c r="C16" i="109"/>
  <c r="B16" i="109"/>
  <c r="C14" i="109"/>
  <c r="B14" i="109"/>
  <c r="C13" i="109"/>
  <c r="B13" i="109"/>
  <c r="C11" i="109"/>
  <c r="B11" i="109"/>
  <c r="C10" i="109"/>
  <c r="B10" i="109"/>
  <c r="C8" i="109"/>
  <c r="B8" i="109"/>
  <c r="C7" i="109"/>
  <c r="B7" i="109"/>
  <c r="C5" i="109"/>
  <c r="B5" i="109"/>
  <c r="C4" i="109"/>
  <c r="B4" i="109"/>
  <c r="C42" i="108"/>
  <c r="B42" i="108"/>
  <c r="C40" i="108"/>
  <c r="B40" i="108"/>
  <c r="C38" i="108"/>
  <c r="B38" i="108"/>
  <c r="C37" i="108"/>
  <c r="B37" i="108"/>
  <c r="C35" i="108"/>
  <c r="B35" i="108"/>
  <c r="C34" i="108"/>
  <c r="B34" i="108"/>
  <c r="C32" i="108"/>
  <c r="B32" i="108"/>
  <c r="C31" i="108"/>
  <c r="B31" i="108"/>
  <c r="C29" i="108"/>
  <c r="B29" i="108"/>
  <c r="C28" i="108"/>
  <c r="B28" i="108"/>
  <c r="C26" i="108"/>
  <c r="B26" i="108"/>
  <c r="C25" i="108"/>
  <c r="B25" i="108"/>
  <c r="C21" i="108"/>
  <c r="B21" i="108"/>
  <c r="C19" i="108"/>
  <c r="B19" i="108"/>
  <c r="C17" i="108"/>
  <c r="B17" i="108"/>
  <c r="C16" i="108"/>
  <c r="B16" i="108"/>
  <c r="C14" i="108"/>
  <c r="B14" i="108"/>
  <c r="C13" i="108"/>
  <c r="B13" i="108"/>
  <c r="C11" i="108"/>
  <c r="B11" i="108"/>
  <c r="C10" i="108"/>
  <c r="B10" i="108"/>
  <c r="C8" i="108"/>
  <c r="B8" i="108"/>
  <c r="C7" i="108"/>
  <c r="B7" i="108"/>
  <c r="C5" i="108"/>
  <c r="B5" i="108"/>
  <c r="C4" i="108"/>
  <c r="B4" i="108"/>
  <c r="Z42" i="118"/>
  <c r="Y42" i="118"/>
  <c r="X42" i="118"/>
  <c r="W42" i="118"/>
  <c r="V42" i="118"/>
  <c r="U42" i="118"/>
  <c r="T42" i="118"/>
  <c r="S42" i="118"/>
  <c r="R42" i="118"/>
  <c r="Q42" i="118"/>
  <c r="P42" i="118"/>
  <c r="O42" i="118"/>
  <c r="N42" i="118"/>
  <c r="M42" i="118"/>
  <c r="L42" i="118"/>
  <c r="K42" i="118"/>
  <c r="J42" i="118"/>
  <c r="I42" i="118"/>
  <c r="H42" i="118"/>
  <c r="G42" i="118"/>
  <c r="F42" i="118"/>
  <c r="E42" i="118"/>
  <c r="D42" i="118"/>
  <c r="C42" i="118"/>
  <c r="B42" i="118"/>
  <c r="Z40" i="118"/>
  <c r="Y40" i="118"/>
  <c r="X40" i="118"/>
  <c r="W40" i="118"/>
  <c r="V40" i="118"/>
  <c r="U40" i="118"/>
  <c r="T40" i="118"/>
  <c r="S40" i="118"/>
  <c r="R40" i="118"/>
  <c r="Q40" i="118"/>
  <c r="P40" i="118"/>
  <c r="O40" i="118"/>
  <c r="N40" i="118"/>
  <c r="M40" i="118"/>
  <c r="L40" i="118"/>
  <c r="K40" i="118"/>
  <c r="J40" i="118"/>
  <c r="I40" i="118"/>
  <c r="H40" i="118"/>
  <c r="G40" i="118"/>
  <c r="F40" i="118"/>
  <c r="E40" i="118"/>
  <c r="D40" i="118"/>
  <c r="C40" i="118"/>
  <c r="B40" i="118"/>
  <c r="Z38" i="118"/>
  <c r="Y38" i="118"/>
  <c r="X38" i="118"/>
  <c r="W38" i="118"/>
  <c r="V38" i="118"/>
  <c r="U38" i="118"/>
  <c r="T38" i="118"/>
  <c r="S38" i="118"/>
  <c r="R38" i="118"/>
  <c r="Q38" i="118"/>
  <c r="P38" i="118"/>
  <c r="O38" i="118"/>
  <c r="N38" i="118"/>
  <c r="M38" i="118"/>
  <c r="L38" i="118"/>
  <c r="K38" i="118"/>
  <c r="J38" i="118"/>
  <c r="I38" i="118"/>
  <c r="H38" i="118"/>
  <c r="G38" i="118"/>
  <c r="F38" i="118"/>
  <c r="E38" i="118"/>
  <c r="D38" i="118"/>
  <c r="C38" i="118"/>
  <c r="B38" i="118"/>
  <c r="Z37" i="118"/>
  <c r="Y37" i="118"/>
  <c r="X37" i="118"/>
  <c r="W37" i="118"/>
  <c r="V37" i="118"/>
  <c r="U37" i="118"/>
  <c r="T37" i="118"/>
  <c r="S37" i="118"/>
  <c r="R37" i="118"/>
  <c r="Q37" i="118"/>
  <c r="P37" i="118"/>
  <c r="O37" i="118"/>
  <c r="N37" i="118"/>
  <c r="M37" i="118"/>
  <c r="L37" i="118"/>
  <c r="K37" i="118"/>
  <c r="J37" i="118"/>
  <c r="I37" i="118"/>
  <c r="H37" i="118"/>
  <c r="G37" i="118"/>
  <c r="F37" i="118"/>
  <c r="E37" i="118"/>
  <c r="D37" i="118"/>
  <c r="C37" i="118"/>
  <c r="B37" i="118"/>
  <c r="Z35" i="118"/>
  <c r="Y35" i="118"/>
  <c r="X35" i="118"/>
  <c r="W35" i="118"/>
  <c r="V35" i="118"/>
  <c r="U35" i="118"/>
  <c r="T35" i="118"/>
  <c r="S35" i="118"/>
  <c r="R35" i="118"/>
  <c r="Q35" i="118"/>
  <c r="P35" i="118"/>
  <c r="O35" i="118"/>
  <c r="N35" i="118"/>
  <c r="M35" i="118"/>
  <c r="L35" i="118"/>
  <c r="K35" i="118"/>
  <c r="J35" i="118"/>
  <c r="I35" i="118"/>
  <c r="H35" i="118"/>
  <c r="G35" i="118"/>
  <c r="F35" i="118"/>
  <c r="E35" i="118"/>
  <c r="D35" i="118"/>
  <c r="C35" i="118"/>
  <c r="B35" i="118"/>
  <c r="Z34" i="118"/>
  <c r="Y34" i="118"/>
  <c r="X34" i="118"/>
  <c r="W34" i="118"/>
  <c r="V34" i="118"/>
  <c r="U34" i="118"/>
  <c r="T34" i="118"/>
  <c r="S34" i="118"/>
  <c r="R34" i="118"/>
  <c r="Q34" i="118"/>
  <c r="P34" i="118"/>
  <c r="O34" i="118"/>
  <c r="N34" i="118"/>
  <c r="M34" i="118"/>
  <c r="L34" i="118"/>
  <c r="K34" i="118"/>
  <c r="J34" i="118"/>
  <c r="I34" i="118"/>
  <c r="H34" i="118"/>
  <c r="G34" i="118"/>
  <c r="F34" i="118"/>
  <c r="E34" i="118"/>
  <c r="D34" i="118"/>
  <c r="C34" i="118"/>
  <c r="B34" i="118"/>
  <c r="Z32" i="118"/>
  <c r="Y32" i="118"/>
  <c r="X32" i="118"/>
  <c r="W32" i="118"/>
  <c r="V32" i="118"/>
  <c r="U32" i="118"/>
  <c r="T32" i="118"/>
  <c r="S32" i="118"/>
  <c r="R32" i="118"/>
  <c r="Q32" i="118"/>
  <c r="P32" i="118"/>
  <c r="O32" i="118"/>
  <c r="N32" i="118"/>
  <c r="M32" i="118"/>
  <c r="L32" i="118"/>
  <c r="K32" i="118"/>
  <c r="J32" i="118"/>
  <c r="I32" i="118"/>
  <c r="H32" i="118"/>
  <c r="G32" i="118"/>
  <c r="F32" i="118"/>
  <c r="E32" i="118"/>
  <c r="D32" i="118"/>
  <c r="C32" i="118"/>
  <c r="B32" i="118"/>
  <c r="Z31" i="118"/>
  <c r="Y31" i="118"/>
  <c r="X31" i="118"/>
  <c r="W31" i="118"/>
  <c r="V31" i="118"/>
  <c r="U31" i="118"/>
  <c r="T31" i="118"/>
  <c r="S31" i="118"/>
  <c r="R31" i="118"/>
  <c r="Q31" i="118"/>
  <c r="P31" i="118"/>
  <c r="O31" i="118"/>
  <c r="N31" i="118"/>
  <c r="M31" i="118"/>
  <c r="L31" i="118"/>
  <c r="K31" i="118"/>
  <c r="J31" i="118"/>
  <c r="I31" i="118"/>
  <c r="H31" i="118"/>
  <c r="G31" i="118"/>
  <c r="F31" i="118"/>
  <c r="E31" i="118"/>
  <c r="D31" i="118"/>
  <c r="C31" i="118"/>
  <c r="B31" i="118"/>
  <c r="Z29" i="118"/>
  <c r="Y29" i="118"/>
  <c r="X29" i="118"/>
  <c r="W29" i="118"/>
  <c r="V29" i="118"/>
  <c r="U29" i="118"/>
  <c r="T29" i="118"/>
  <c r="S29" i="118"/>
  <c r="R29" i="118"/>
  <c r="Q29" i="118"/>
  <c r="P29" i="118"/>
  <c r="O29" i="118"/>
  <c r="N29" i="118"/>
  <c r="M29" i="118"/>
  <c r="L29" i="118"/>
  <c r="K29" i="118"/>
  <c r="J29" i="118"/>
  <c r="I29" i="118"/>
  <c r="H29" i="118"/>
  <c r="G29" i="118"/>
  <c r="F29" i="118"/>
  <c r="E29" i="118"/>
  <c r="D29" i="118"/>
  <c r="C29" i="118"/>
  <c r="B29" i="118"/>
  <c r="Z28" i="118"/>
  <c r="Y28" i="118"/>
  <c r="X28" i="118"/>
  <c r="W28" i="118"/>
  <c r="V28" i="118"/>
  <c r="U28" i="118"/>
  <c r="T28" i="118"/>
  <c r="S28" i="118"/>
  <c r="R28" i="118"/>
  <c r="Q28" i="118"/>
  <c r="P28" i="118"/>
  <c r="O28" i="118"/>
  <c r="N28" i="118"/>
  <c r="M28" i="118"/>
  <c r="L28" i="118"/>
  <c r="K28" i="118"/>
  <c r="J28" i="118"/>
  <c r="I28" i="118"/>
  <c r="H28" i="118"/>
  <c r="G28" i="118"/>
  <c r="F28" i="118"/>
  <c r="E28" i="118"/>
  <c r="D28" i="118"/>
  <c r="C28" i="118"/>
  <c r="B28" i="118"/>
  <c r="Z26" i="118"/>
  <c r="Y26" i="118"/>
  <c r="X26" i="118"/>
  <c r="W26" i="118"/>
  <c r="V26" i="118"/>
  <c r="U26" i="118"/>
  <c r="T26" i="118"/>
  <c r="S26" i="118"/>
  <c r="R26" i="118"/>
  <c r="Q26" i="118"/>
  <c r="P26" i="118"/>
  <c r="O26" i="118"/>
  <c r="N26" i="118"/>
  <c r="M26" i="118"/>
  <c r="L26" i="118"/>
  <c r="K26" i="118"/>
  <c r="J26" i="118"/>
  <c r="I26" i="118"/>
  <c r="H26" i="118"/>
  <c r="G26" i="118"/>
  <c r="F26" i="118"/>
  <c r="E26" i="118"/>
  <c r="D26" i="118"/>
  <c r="C26" i="118"/>
  <c r="B26" i="118"/>
  <c r="Z25" i="118"/>
  <c r="Y25" i="118"/>
  <c r="X25" i="118"/>
  <c r="W25" i="118"/>
  <c r="V25" i="118"/>
  <c r="U25" i="118"/>
  <c r="T25" i="118"/>
  <c r="S25" i="118"/>
  <c r="R25" i="118"/>
  <c r="Q25" i="118"/>
  <c r="P25" i="118"/>
  <c r="O25" i="118"/>
  <c r="N25" i="118"/>
  <c r="M25" i="118"/>
  <c r="L25" i="118"/>
  <c r="K25" i="118"/>
  <c r="J25" i="118"/>
  <c r="I25" i="118"/>
  <c r="H25" i="118"/>
  <c r="G25" i="118"/>
  <c r="F25" i="118"/>
  <c r="E25" i="118"/>
  <c r="D25" i="118"/>
  <c r="C25" i="118"/>
  <c r="B25" i="118"/>
  <c r="Z21" i="118"/>
  <c r="Y21" i="118"/>
  <c r="X21" i="118"/>
  <c r="W21" i="118"/>
  <c r="V21" i="118"/>
  <c r="U21" i="118"/>
  <c r="T21" i="118"/>
  <c r="S21" i="118"/>
  <c r="R21" i="118"/>
  <c r="Q21" i="118"/>
  <c r="P21" i="118"/>
  <c r="O21" i="118"/>
  <c r="N21" i="118"/>
  <c r="M21" i="118"/>
  <c r="L21" i="118"/>
  <c r="K21" i="118"/>
  <c r="J21" i="118"/>
  <c r="I21" i="118"/>
  <c r="H21" i="118"/>
  <c r="G21" i="118"/>
  <c r="F21" i="118"/>
  <c r="E21" i="118"/>
  <c r="D21" i="118"/>
  <c r="C21" i="118"/>
  <c r="B21" i="118"/>
  <c r="Z19" i="118"/>
  <c r="Y19" i="118"/>
  <c r="X19" i="118"/>
  <c r="W19" i="118"/>
  <c r="V19" i="118"/>
  <c r="U19" i="118"/>
  <c r="T19" i="118"/>
  <c r="S19" i="118"/>
  <c r="R19" i="118"/>
  <c r="Q19" i="118"/>
  <c r="P19" i="118"/>
  <c r="O19" i="118"/>
  <c r="N19" i="118"/>
  <c r="M19" i="118"/>
  <c r="L19" i="118"/>
  <c r="K19" i="118"/>
  <c r="J19" i="118"/>
  <c r="I19" i="118"/>
  <c r="H19" i="118"/>
  <c r="G19" i="118"/>
  <c r="F19" i="118"/>
  <c r="E19" i="118"/>
  <c r="D19" i="118"/>
  <c r="C19" i="118"/>
  <c r="B19" i="118"/>
  <c r="Z17" i="118"/>
  <c r="Y17" i="118"/>
  <c r="X17" i="118"/>
  <c r="W17" i="118"/>
  <c r="V17" i="118"/>
  <c r="U17" i="118"/>
  <c r="T17" i="118"/>
  <c r="S17" i="118"/>
  <c r="R17" i="118"/>
  <c r="Q17" i="118"/>
  <c r="P17" i="118"/>
  <c r="O17" i="118"/>
  <c r="N17" i="118"/>
  <c r="M17" i="118"/>
  <c r="L17" i="118"/>
  <c r="K17" i="118"/>
  <c r="J17" i="118"/>
  <c r="I17" i="118"/>
  <c r="H17" i="118"/>
  <c r="G17" i="118"/>
  <c r="F17" i="118"/>
  <c r="E17" i="118"/>
  <c r="D17" i="118"/>
  <c r="C17" i="118"/>
  <c r="B17" i="118"/>
  <c r="Z16" i="118"/>
  <c r="Y16" i="118"/>
  <c r="X16" i="118"/>
  <c r="W16" i="118"/>
  <c r="V16" i="118"/>
  <c r="U16" i="118"/>
  <c r="T16" i="118"/>
  <c r="S16" i="118"/>
  <c r="R16" i="118"/>
  <c r="Q16" i="118"/>
  <c r="P16" i="118"/>
  <c r="O16" i="118"/>
  <c r="N16" i="118"/>
  <c r="M16" i="118"/>
  <c r="L16" i="118"/>
  <c r="K16" i="118"/>
  <c r="J16" i="118"/>
  <c r="I16" i="118"/>
  <c r="H16" i="118"/>
  <c r="G16" i="118"/>
  <c r="F16" i="118"/>
  <c r="E16" i="118"/>
  <c r="D16" i="118"/>
  <c r="C16" i="118"/>
  <c r="B16" i="118"/>
  <c r="Z14" i="118"/>
  <c r="Y14" i="118"/>
  <c r="X14" i="118"/>
  <c r="W14" i="118"/>
  <c r="V14" i="118"/>
  <c r="U14" i="118"/>
  <c r="T14" i="118"/>
  <c r="S14" i="118"/>
  <c r="R14" i="118"/>
  <c r="Q14" i="118"/>
  <c r="P14" i="118"/>
  <c r="O14" i="118"/>
  <c r="N14" i="118"/>
  <c r="M14" i="118"/>
  <c r="L14" i="118"/>
  <c r="K14" i="118"/>
  <c r="J14" i="118"/>
  <c r="I14" i="118"/>
  <c r="H14" i="118"/>
  <c r="G14" i="118"/>
  <c r="F14" i="118"/>
  <c r="E14" i="118"/>
  <c r="D14" i="118"/>
  <c r="C14" i="118"/>
  <c r="B14" i="118"/>
  <c r="Z13" i="118"/>
  <c r="Y13" i="118"/>
  <c r="X13" i="118"/>
  <c r="W13" i="118"/>
  <c r="V13" i="118"/>
  <c r="U13" i="118"/>
  <c r="T13" i="118"/>
  <c r="S13" i="118"/>
  <c r="R13" i="118"/>
  <c r="Q13" i="118"/>
  <c r="P13" i="118"/>
  <c r="O13" i="118"/>
  <c r="N13" i="118"/>
  <c r="M13" i="118"/>
  <c r="L13" i="118"/>
  <c r="K13" i="118"/>
  <c r="J13" i="118"/>
  <c r="I13" i="118"/>
  <c r="H13" i="118"/>
  <c r="G13" i="118"/>
  <c r="F13" i="118"/>
  <c r="E13" i="118"/>
  <c r="D13" i="118"/>
  <c r="C13" i="118"/>
  <c r="B13" i="118"/>
  <c r="Z11" i="118"/>
  <c r="Y11" i="118"/>
  <c r="X11" i="118"/>
  <c r="W11" i="118"/>
  <c r="V11" i="118"/>
  <c r="U11" i="118"/>
  <c r="T11" i="118"/>
  <c r="S11" i="118"/>
  <c r="R11" i="118"/>
  <c r="Q11" i="118"/>
  <c r="P11" i="118"/>
  <c r="O11" i="118"/>
  <c r="N11" i="118"/>
  <c r="M11" i="118"/>
  <c r="L11" i="118"/>
  <c r="K11" i="118"/>
  <c r="J11" i="118"/>
  <c r="I11" i="118"/>
  <c r="H11" i="118"/>
  <c r="G11" i="118"/>
  <c r="F11" i="118"/>
  <c r="E11" i="118"/>
  <c r="D11" i="118"/>
  <c r="C11" i="118"/>
  <c r="B11" i="118"/>
  <c r="Z10" i="118"/>
  <c r="Y10" i="118"/>
  <c r="X10" i="118"/>
  <c r="W10" i="118"/>
  <c r="V10" i="118"/>
  <c r="U10" i="118"/>
  <c r="T10" i="118"/>
  <c r="S10" i="118"/>
  <c r="R10" i="118"/>
  <c r="Q10" i="118"/>
  <c r="P10" i="118"/>
  <c r="O10" i="118"/>
  <c r="N10" i="118"/>
  <c r="M10" i="118"/>
  <c r="L10" i="118"/>
  <c r="K10" i="118"/>
  <c r="J10" i="118"/>
  <c r="I10" i="118"/>
  <c r="H10" i="118"/>
  <c r="G10" i="118"/>
  <c r="F10" i="118"/>
  <c r="E10" i="118"/>
  <c r="D10" i="118"/>
  <c r="C10" i="118"/>
  <c r="B10" i="118"/>
  <c r="Z8" i="118"/>
  <c r="Y8" i="118"/>
  <c r="X8" i="118"/>
  <c r="W8" i="118"/>
  <c r="V8" i="118"/>
  <c r="U8" i="118"/>
  <c r="T8" i="118"/>
  <c r="S8" i="118"/>
  <c r="R8" i="118"/>
  <c r="Q8" i="118"/>
  <c r="P8" i="118"/>
  <c r="O8" i="118"/>
  <c r="N8" i="118"/>
  <c r="M8" i="118"/>
  <c r="L8" i="118"/>
  <c r="K8" i="118"/>
  <c r="J8" i="118"/>
  <c r="I8" i="118"/>
  <c r="H8" i="118"/>
  <c r="G8" i="118"/>
  <c r="F8" i="118"/>
  <c r="E8" i="118"/>
  <c r="D8" i="118"/>
  <c r="C8" i="118"/>
  <c r="B8" i="118"/>
  <c r="Z7" i="118"/>
  <c r="Y7" i="118"/>
  <c r="X7" i="118"/>
  <c r="W7" i="118"/>
  <c r="V7" i="118"/>
  <c r="U7" i="118"/>
  <c r="T7" i="118"/>
  <c r="S7" i="118"/>
  <c r="R7" i="118"/>
  <c r="Q7" i="118"/>
  <c r="P7" i="118"/>
  <c r="O7" i="118"/>
  <c r="N7" i="118"/>
  <c r="M7" i="118"/>
  <c r="L7" i="118"/>
  <c r="K7" i="118"/>
  <c r="J7" i="118"/>
  <c r="I7" i="118"/>
  <c r="H7" i="118"/>
  <c r="G7" i="118"/>
  <c r="F7" i="118"/>
  <c r="E7" i="118"/>
  <c r="D7" i="118"/>
  <c r="C7" i="118"/>
  <c r="B7" i="118"/>
  <c r="Z5" i="118"/>
  <c r="Y5" i="118"/>
  <c r="X5" i="118"/>
  <c r="W5" i="118"/>
  <c r="V5" i="118"/>
  <c r="U5" i="118"/>
  <c r="T5" i="118"/>
  <c r="S5" i="118"/>
  <c r="R5" i="118"/>
  <c r="Q5" i="118"/>
  <c r="P5" i="118"/>
  <c r="O5" i="118"/>
  <c r="N5" i="118"/>
  <c r="M5" i="118"/>
  <c r="L5" i="118"/>
  <c r="K5" i="118"/>
  <c r="J5" i="118"/>
  <c r="I5" i="118"/>
  <c r="H5" i="118"/>
  <c r="G5" i="118"/>
  <c r="F5" i="118"/>
  <c r="E5" i="118"/>
  <c r="D5" i="118"/>
  <c r="C5" i="118"/>
  <c r="B5" i="118"/>
  <c r="Z4" i="118"/>
  <c r="Y4" i="118"/>
  <c r="X4" i="118"/>
  <c r="W4" i="118"/>
  <c r="V4" i="118"/>
  <c r="U4" i="118"/>
  <c r="T4" i="118"/>
  <c r="S4" i="118"/>
  <c r="R4" i="118"/>
  <c r="Q4" i="118"/>
  <c r="P4" i="118"/>
  <c r="O4" i="118"/>
  <c r="N4" i="118"/>
  <c r="M4" i="118"/>
  <c r="L4" i="118"/>
  <c r="K4" i="118"/>
  <c r="J4" i="118"/>
  <c r="I4" i="118"/>
  <c r="H4" i="118"/>
  <c r="G4" i="118"/>
  <c r="F4" i="118"/>
  <c r="E4" i="118"/>
  <c r="D4" i="118"/>
  <c r="C4" i="118"/>
  <c r="B4" i="118"/>
  <c r="C21" i="104"/>
  <c r="B21" i="104"/>
  <c r="C19" i="104"/>
  <c r="B19" i="104"/>
  <c r="C17" i="104"/>
  <c r="B17" i="104"/>
  <c r="C16" i="104"/>
  <c r="B16" i="104"/>
  <c r="C14" i="104"/>
  <c r="B14" i="104"/>
  <c r="C13" i="104"/>
  <c r="B13" i="104"/>
  <c r="C11" i="104"/>
  <c r="B11" i="104"/>
  <c r="C10" i="104"/>
  <c r="B10" i="104"/>
  <c r="C8" i="104"/>
  <c r="B8" i="104"/>
  <c r="C7" i="104"/>
  <c r="B7" i="104"/>
  <c r="C5" i="104"/>
  <c r="B5" i="104"/>
  <c r="C4" i="104"/>
  <c r="B4" i="104"/>
  <c r="AZ42" i="117"/>
  <c r="AY42" i="117"/>
  <c r="AX42" i="117"/>
  <c r="AW42" i="117"/>
  <c r="AV42" i="117"/>
  <c r="AU42" i="117"/>
  <c r="AT42" i="117"/>
  <c r="AS42" i="117"/>
  <c r="AR42" i="117"/>
  <c r="AQ42" i="117"/>
  <c r="AP42" i="117"/>
  <c r="AO42" i="117"/>
  <c r="AN42" i="117"/>
  <c r="AM42" i="117"/>
  <c r="AL42" i="117"/>
  <c r="AK42" i="117"/>
  <c r="AJ42" i="117"/>
  <c r="AI42" i="117"/>
  <c r="AH42" i="117"/>
  <c r="AG42" i="117"/>
  <c r="AF42" i="117"/>
  <c r="AE42" i="117"/>
  <c r="AD42" i="117"/>
  <c r="AC42" i="117"/>
  <c r="AB42" i="117"/>
  <c r="AA42" i="117"/>
  <c r="Z42" i="117"/>
  <c r="Y42" i="117"/>
  <c r="X42" i="117"/>
  <c r="W42" i="117"/>
  <c r="V42" i="117"/>
  <c r="U42" i="117"/>
  <c r="T42" i="117"/>
  <c r="S42" i="117"/>
  <c r="R42" i="117"/>
  <c r="Q42" i="117"/>
  <c r="P42" i="117"/>
  <c r="O42" i="117"/>
  <c r="N42" i="117"/>
  <c r="M42" i="117"/>
  <c r="L42" i="117"/>
  <c r="K42" i="117"/>
  <c r="J42" i="117"/>
  <c r="I42" i="117"/>
  <c r="H42" i="117"/>
  <c r="G42" i="117"/>
  <c r="F42" i="117"/>
  <c r="E42" i="117"/>
  <c r="D42" i="117"/>
  <c r="C42" i="117"/>
  <c r="B42" i="117"/>
  <c r="AZ40" i="117"/>
  <c r="AY40" i="117"/>
  <c r="AX40" i="117"/>
  <c r="AW40" i="117"/>
  <c r="AV40" i="117"/>
  <c r="AU40" i="117"/>
  <c r="AT40" i="117"/>
  <c r="AS40" i="117"/>
  <c r="AR40" i="117"/>
  <c r="AQ40" i="117"/>
  <c r="AP40" i="117"/>
  <c r="AO40" i="117"/>
  <c r="AN40" i="117"/>
  <c r="AM40" i="117"/>
  <c r="AL40" i="117"/>
  <c r="AK40" i="117"/>
  <c r="AJ40" i="117"/>
  <c r="AI40" i="117"/>
  <c r="AH40" i="117"/>
  <c r="AG40" i="117"/>
  <c r="AF40" i="117"/>
  <c r="AE40" i="117"/>
  <c r="AD40" i="117"/>
  <c r="AC40" i="117"/>
  <c r="AB40" i="117"/>
  <c r="AA40" i="117"/>
  <c r="Z40" i="117"/>
  <c r="Y40" i="117"/>
  <c r="X40" i="117"/>
  <c r="W40" i="117"/>
  <c r="V40" i="117"/>
  <c r="U40" i="117"/>
  <c r="T40" i="117"/>
  <c r="S40" i="117"/>
  <c r="R40" i="117"/>
  <c r="Q40" i="117"/>
  <c r="P40" i="117"/>
  <c r="O40" i="117"/>
  <c r="N40" i="117"/>
  <c r="M40" i="117"/>
  <c r="L40" i="117"/>
  <c r="K40" i="117"/>
  <c r="J40" i="117"/>
  <c r="I40" i="117"/>
  <c r="H40" i="117"/>
  <c r="G40" i="117"/>
  <c r="F40" i="117"/>
  <c r="E40" i="117"/>
  <c r="D40" i="117"/>
  <c r="C40" i="117"/>
  <c r="B40" i="117"/>
  <c r="AZ38" i="117"/>
  <c r="AY38" i="117"/>
  <c r="AX38" i="117"/>
  <c r="AW38" i="117"/>
  <c r="AV38" i="117"/>
  <c r="AU38" i="117"/>
  <c r="AT38" i="117"/>
  <c r="AS38" i="117"/>
  <c r="AR38" i="117"/>
  <c r="AQ38" i="117"/>
  <c r="AP38" i="117"/>
  <c r="AO38" i="117"/>
  <c r="AN38" i="117"/>
  <c r="AM38" i="117"/>
  <c r="AL38" i="117"/>
  <c r="AK38" i="117"/>
  <c r="AJ38" i="117"/>
  <c r="AI38" i="117"/>
  <c r="AH38" i="117"/>
  <c r="AG38" i="117"/>
  <c r="AF38" i="117"/>
  <c r="AE38" i="117"/>
  <c r="AD38" i="117"/>
  <c r="AC38" i="117"/>
  <c r="AB38" i="117"/>
  <c r="AA38" i="117"/>
  <c r="Z38" i="117"/>
  <c r="Y38" i="117"/>
  <c r="X38" i="117"/>
  <c r="W38" i="117"/>
  <c r="V38" i="117"/>
  <c r="U38" i="117"/>
  <c r="T38" i="117"/>
  <c r="S38" i="117"/>
  <c r="R38" i="117"/>
  <c r="Q38" i="117"/>
  <c r="P38" i="117"/>
  <c r="O38" i="117"/>
  <c r="N38" i="117"/>
  <c r="M38" i="117"/>
  <c r="L38" i="117"/>
  <c r="K38" i="117"/>
  <c r="J38" i="117"/>
  <c r="I38" i="117"/>
  <c r="H38" i="117"/>
  <c r="G38" i="117"/>
  <c r="F38" i="117"/>
  <c r="E38" i="117"/>
  <c r="D38" i="117"/>
  <c r="C38" i="117"/>
  <c r="B38" i="117"/>
  <c r="AZ37" i="117"/>
  <c r="AY37" i="117"/>
  <c r="AX37" i="117"/>
  <c r="AW37" i="117"/>
  <c r="AV37" i="117"/>
  <c r="AU37" i="117"/>
  <c r="AT37" i="117"/>
  <c r="AS37" i="117"/>
  <c r="AR37" i="117"/>
  <c r="AQ37" i="117"/>
  <c r="AP37" i="117"/>
  <c r="AO37" i="117"/>
  <c r="AN37" i="117"/>
  <c r="AM37" i="117"/>
  <c r="AL37" i="117"/>
  <c r="AK37" i="117"/>
  <c r="AJ37" i="117"/>
  <c r="AI37" i="117"/>
  <c r="AH37" i="117"/>
  <c r="AG37" i="117"/>
  <c r="AF37" i="117"/>
  <c r="AE37" i="117"/>
  <c r="AD37" i="117"/>
  <c r="AC37" i="117"/>
  <c r="AB37" i="117"/>
  <c r="AA37" i="117"/>
  <c r="Z37" i="117"/>
  <c r="Y37" i="117"/>
  <c r="X37" i="117"/>
  <c r="W37" i="117"/>
  <c r="V37" i="117"/>
  <c r="U37" i="117"/>
  <c r="T37" i="117"/>
  <c r="S37" i="117"/>
  <c r="R37" i="117"/>
  <c r="Q37" i="117"/>
  <c r="P37" i="117"/>
  <c r="O37" i="117"/>
  <c r="N37" i="117"/>
  <c r="M37" i="117"/>
  <c r="L37" i="117"/>
  <c r="K37" i="117"/>
  <c r="J37" i="117"/>
  <c r="I37" i="117"/>
  <c r="H37" i="117"/>
  <c r="G37" i="117"/>
  <c r="F37" i="117"/>
  <c r="E37" i="117"/>
  <c r="D37" i="117"/>
  <c r="C37" i="117"/>
  <c r="B37" i="117"/>
  <c r="AZ35" i="117"/>
  <c r="AY35" i="117"/>
  <c r="AX35" i="117"/>
  <c r="AW35" i="117"/>
  <c r="AV35" i="117"/>
  <c r="AU35" i="117"/>
  <c r="AT35" i="117"/>
  <c r="AS35" i="117"/>
  <c r="AR35" i="117"/>
  <c r="AQ35" i="117"/>
  <c r="AP35" i="117"/>
  <c r="AO35" i="117"/>
  <c r="AN35" i="117"/>
  <c r="AM35" i="117"/>
  <c r="AL35" i="117"/>
  <c r="AK35" i="117"/>
  <c r="AJ35" i="117"/>
  <c r="AI35" i="117"/>
  <c r="AH35" i="117"/>
  <c r="AG35" i="117"/>
  <c r="AF35" i="117"/>
  <c r="AE35" i="117"/>
  <c r="AD35" i="117"/>
  <c r="AC35" i="117"/>
  <c r="AB35" i="117"/>
  <c r="AA35" i="117"/>
  <c r="Z35" i="117"/>
  <c r="Y35" i="117"/>
  <c r="X35" i="117"/>
  <c r="W35" i="117"/>
  <c r="V35" i="117"/>
  <c r="U35" i="117"/>
  <c r="T35" i="117"/>
  <c r="S35" i="117"/>
  <c r="R35" i="117"/>
  <c r="Q35" i="117"/>
  <c r="P35" i="117"/>
  <c r="O35" i="117"/>
  <c r="N35" i="117"/>
  <c r="M35" i="117"/>
  <c r="L35" i="117"/>
  <c r="K35" i="117"/>
  <c r="J35" i="117"/>
  <c r="I35" i="117"/>
  <c r="H35" i="117"/>
  <c r="G35" i="117"/>
  <c r="F35" i="117"/>
  <c r="E35" i="117"/>
  <c r="D35" i="117"/>
  <c r="C35" i="117"/>
  <c r="B35" i="117"/>
  <c r="AZ34" i="117"/>
  <c r="AY34" i="117"/>
  <c r="AX34" i="117"/>
  <c r="AW34" i="117"/>
  <c r="AV34" i="117"/>
  <c r="AU34" i="117"/>
  <c r="AT34" i="117"/>
  <c r="AS34" i="117"/>
  <c r="AR34" i="117"/>
  <c r="AQ34" i="117"/>
  <c r="AP34" i="117"/>
  <c r="AO34" i="117"/>
  <c r="AN34" i="117"/>
  <c r="AM34" i="117"/>
  <c r="AL34" i="117"/>
  <c r="AK34" i="117"/>
  <c r="AJ34" i="117"/>
  <c r="AI34" i="117"/>
  <c r="AH34" i="117"/>
  <c r="AG34" i="117"/>
  <c r="AF34" i="117"/>
  <c r="AE34" i="117"/>
  <c r="AD34" i="117"/>
  <c r="AC34" i="117"/>
  <c r="AB34" i="117"/>
  <c r="AA34" i="117"/>
  <c r="Z34" i="117"/>
  <c r="Y34" i="117"/>
  <c r="X34" i="117"/>
  <c r="W34" i="117"/>
  <c r="V34" i="117"/>
  <c r="U34" i="117"/>
  <c r="T34" i="117"/>
  <c r="S34" i="117"/>
  <c r="R34" i="117"/>
  <c r="Q34" i="117"/>
  <c r="P34" i="117"/>
  <c r="O34" i="117"/>
  <c r="N34" i="117"/>
  <c r="M34" i="117"/>
  <c r="L34" i="117"/>
  <c r="K34" i="117"/>
  <c r="J34" i="117"/>
  <c r="I34" i="117"/>
  <c r="H34" i="117"/>
  <c r="G34" i="117"/>
  <c r="F34" i="117"/>
  <c r="E34" i="117"/>
  <c r="D34" i="117"/>
  <c r="C34" i="117"/>
  <c r="B34" i="117"/>
  <c r="AZ32" i="117"/>
  <c r="AY32" i="117"/>
  <c r="AX32" i="117"/>
  <c r="AW32" i="117"/>
  <c r="AV32" i="117"/>
  <c r="AU32" i="117"/>
  <c r="AT32" i="117"/>
  <c r="AS32" i="117"/>
  <c r="AR32" i="117"/>
  <c r="AQ32" i="117"/>
  <c r="AP32" i="117"/>
  <c r="AO32" i="117"/>
  <c r="AN32" i="117"/>
  <c r="AM32" i="117"/>
  <c r="AL32" i="117"/>
  <c r="AK32" i="117"/>
  <c r="AJ32" i="117"/>
  <c r="AI32" i="117"/>
  <c r="AH32" i="117"/>
  <c r="AG32" i="117"/>
  <c r="AF32" i="117"/>
  <c r="AE32" i="117"/>
  <c r="AD32" i="117"/>
  <c r="AC32" i="117"/>
  <c r="AB32" i="117"/>
  <c r="AA32" i="117"/>
  <c r="Z32" i="117"/>
  <c r="Y32" i="117"/>
  <c r="X32" i="117"/>
  <c r="W32" i="117"/>
  <c r="V32" i="117"/>
  <c r="U32" i="117"/>
  <c r="T32" i="117"/>
  <c r="S32" i="117"/>
  <c r="R32" i="117"/>
  <c r="Q32" i="117"/>
  <c r="P32" i="117"/>
  <c r="O32" i="117"/>
  <c r="N32" i="117"/>
  <c r="M32" i="117"/>
  <c r="L32" i="117"/>
  <c r="K32" i="117"/>
  <c r="J32" i="117"/>
  <c r="I32" i="117"/>
  <c r="H32" i="117"/>
  <c r="G32" i="117"/>
  <c r="F32" i="117"/>
  <c r="E32" i="117"/>
  <c r="D32" i="117"/>
  <c r="C32" i="117"/>
  <c r="B32" i="117"/>
  <c r="AZ31" i="117"/>
  <c r="AY31" i="117"/>
  <c r="AX31" i="117"/>
  <c r="AW31" i="117"/>
  <c r="AV31" i="117"/>
  <c r="AU31" i="117"/>
  <c r="AT31" i="117"/>
  <c r="AS31" i="117"/>
  <c r="AR31" i="117"/>
  <c r="AQ31" i="117"/>
  <c r="AP31" i="117"/>
  <c r="AO31" i="117"/>
  <c r="AN31" i="117"/>
  <c r="AM31" i="117"/>
  <c r="AL31" i="117"/>
  <c r="AK31" i="117"/>
  <c r="AJ31" i="117"/>
  <c r="AI31" i="117"/>
  <c r="AH31" i="117"/>
  <c r="AG31" i="117"/>
  <c r="AF31" i="117"/>
  <c r="AE31" i="117"/>
  <c r="AD31" i="117"/>
  <c r="AC31" i="117"/>
  <c r="AB31" i="117"/>
  <c r="AA31" i="117"/>
  <c r="Z31" i="117"/>
  <c r="Y31" i="117"/>
  <c r="X31" i="117"/>
  <c r="W31" i="117"/>
  <c r="V31" i="117"/>
  <c r="U31" i="117"/>
  <c r="T31" i="117"/>
  <c r="S31" i="117"/>
  <c r="R31" i="117"/>
  <c r="Q31" i="117"/>
  <c r="P31" i="117"/>
  <c r="O31" i="117"/>
  <c r="N31" i="117"/>
  <c r="M31" i="117"/>
  <c r="L31" i="117"/>
  <c r="K31" i="117"/>
  <c r="J31" i="117"/>
  <c r="I31" i="117"/>
  <c r="H31" i="117"/>
  <c r="G31" i="117"/>
  <c r="F31" i="117"/>
  <c r="E31" i="117"/>
  <c r="D31" i="117"/>
  <c r="C31" i="117"/>
  <c r="B31" i="117"/>
  <c r="AZ29" i="117"/>
  <c r="AY29" i="117"/>
  <c r="AX29" i="117"/>
  <c r="AW29" i="117"/>
  <c r="AV29" i="117"/>
  <c r="AU29" i="117"/>
  <c r="AT29" i="117"/>
  <c r="AS29" i="117"/>
  <c r="AR29" i="117"/>
  <c r="AQ29" i="117"/>
  <c r="AP29" i="117"/>
  <c r="AO29" i="117"/>
  <c r="AN29" i="117"/>
  <c r="AM29" i="117"/>
  <c r="AL29" i="117"/>
  <c r="AK29" i="117"/>
  <c r="AJ29" i="117"/>
  <c r="AI29" i="117"/>
  <c r="AH29" i="117"/>
  <c r="AG29" i="117"/>
  <c r="AF29" i="117"/>
  <c r="AE29" i="117"/>
  <c r="AD29" i="117"/>
  <c r="AC29" i="117"/>
  <c r="AB29" i="117"/>
  <c r="AA29" i="117"/>
  <c r="Z29" i="117"/>
  <c r="Y29" i="117"/>
  <c r="X29" i="117"/>
  <c r="W29" i="117"/>
  <c r="V29" i="117"/>
  <c r="U29" i="117"/>
  <c r="T29" i="117"/>
  <c r="S29" i="117"/>
  <c r="R29" i="117"/>
  <c r="Q29" i="117"/>
  <c r="P29" i="117"/>
  <c r="O29" i="117"/>
  <c r="N29" i="117"/>
  <c r="M29" i="117"/>
  <c r="L29" i="117"/>
  <c r="K29" i="117"/>
  <c r="J29" i="117"/>
  <c r="I29" i="117"/>
  <c r="H29" i="117"/>
  <c r="G29" i="117"/>
  <c r="F29" i="117"/>
  <c r="E29" i="117"/>
  <c r="D29" i="117"/>
  <c r="C29" i="117"/>
  <c r="B29" i="117"/>
  <c r="AZ28" i="117"/>
  <c r="AY28" i="117"/>
  <c r="AX28" i="117"/>
  <c r="AW28" i="117"/>
  <c r="AV28" i="117"/>
  <c r="AU28" i="117"/>
  <c r="AT28" i="117"/>
  <c r="AS28" i="117"/>
  <c r="AR28" i="117"/>
  <c r="AQ28" i="117"/>
  <c r="AP28" i="117"/>
  <c r="AO28" i="117"/>
  <c r="AN28" i="117"/>
  <c r="AM28" i="117"/>
  <c r="AL28" i="117"/>
  <c r="AK28" i="117"/>
  <c r="AJ28" i="117"/>
  <c r="AI28" i="117"/>
  <c r="AH28" i="117"/>
  <c r="AG28" i="117"/>
  <c r="AF28" i="117"/>
  <c r="AE28" i="117"/>
  <c r="AD28" i="117"/>
  <c r="AC28" i="117"/>
  <c r="AB28" i="117"/>
  <c r="AA28" i="117"/>
  <c r="Z28" i="117"/>
  <c r="Y28" i="117"/>
  <c r="X28" i="117"/>
  <c r="W28" i="117"/>
  <c r="V28" i="117"/>
  <c r="U28" i="117"/>
  <c r="T28" i="117"/>
  <c r="S28" i="117"/>
  <c r="R28" i="117"/>
  <c r="Q28" i="117"/>
  <c r="P28" i="117"/>
  <c r="O28" i="117"/>
  <c r="N28" i="117"/>
  <c r="M28" i="117"/>
  <c r="L28" i="117"/>
  <c r="K28" i="117"/>
  <c r="J28" i="117"/>
  <c r="I28" i="117"/>
  <c r="H28" i="117"/>
  <c r="G28" i="117"/>
  <c r="F28" i="117"/>
  <c r="E28" i="117"/>
  <c r="D28" i="117"/>
  <c r="C28" i="117"/>
  <c r="B28" i="117"/>
  <c r="AZ26" i="117"/>
  <c r="AY26" i="117"/>
  <c r="AX26" i="117"/>
  <c r="AW26" i="117"/>
  <c r="AV26" i="117"/>
  <c r="AU26" i="117"/>
  <c r="AT26" i="117"/>
  <c r="AS26" i="117"/>
  <c r="AR26" i="117"/>
  <c r="AQ26" i="117"/>
  <c r="AP26" i="117"/>
  <c r="AO26" i="117"/>
  <c r="AN26" i="117"/>
  <c r="AM26" i="117"/>
  <c r="AL26" i="117"/>
  <c r="AK26" i="117"/>
  <c r="AJ26" i="117"/>
  <c r="AI26" i="117"/>
  <c r="AH26" i="117"/>
  <c r="AG26" i="117"/>
  <c r="AF26" i="117"/>
  <c r="AE26" i="117"/>
  <c r="AD26" i="117"/>
  <c r="AC26" i="117"/>
  <c r="AB26" i="117"/>
  <c r="AA26" i="117"/>
  <c r="Z26" i="117"/>
  <c r="Y26" i="117"/>
  <c r="X26" i="117"/>
  <c r="W26" i="117"/>
  <c r="V26" i="117"/>
  <c r="U26" i="117"/>
  <c r="T26" i="117"/>
  <c r="S26" i="117"/>
  <c r="R26" i="117"/>
  <c r="Q26" i="117"/>
  <c r="P26" i="117"/>
  <c r="O26" i="117"/>
  <c r="N26" i="117"/>
  <c r="M26" i="117"/>
  <c r="L26" i="117"/>
  <c r="K26" i="117"/>
  <c r="J26" i="117"/>
  <c r="I26" i="117"/>
  <c r="H26" i="117"/>
  <c r="G26" i="117"/>
  <c r="F26" i="117"/>
  <c r="E26" i="117"/>
  <c r="D26" i="117"/>
  <c r="C26" i="117"/>
  <c r="B26" i="117"/>
  <c r="AZ25" i="117"/>
  <c r="AY25" i="117"/>
  <c r="AX25" i="117"/>
  <c r="AW25" i="117"/>
  <c r="AV25" i="117"/>
  <c r="AU25" i="117"/>
  <c r="AT25" i="117"/>
  <c r="AS25" i="117"/>
  <c r="AR25" i="117"/>
  <c r="AQ25" i="117"/>
  <c r="AP25" i="117"/>
  <c r="AO25" i="117"/>
  <c r="AN25" i="117"/>
  <c r="AM25" i="117"/>
  <c r="AL25" i="117"/>
  <c r="AK25" i="117"/>
  <c r="AJ25" i="117"/>
  <c r="AI25" i="117"/>
  <c r="AH25" i="117"/>
  <c r="AG25" i="117"/>
  <c r="AF25" i="117"/>
  <c r="AE25" i="117"/>
  <c r="AD25" i="117"/>
  <c r="AC25" i="117"/>
  <c r="AB25" i="117"/>
  <c r="AA25" i="117"/>
  <c r="Z25" i="117"/>
  <c r="Y25" i="117"/>
  <c r="X25" i="117"/>
  <c r="W25" i="117"/>
  <c r="V25" i="117"/>
  <c r="U25" i="117"/>
  <c r="T25" i="117"/>
  <c r="S25" i="117"/>
  <c r="R25" i="117"/>
  <c r="Q25" i="117"/>
  <c r="P25" i="117"/>
  <c r="O25" i="117"/>
  <c r="N25" i="117"/>
  <c r="M25" i="117"/>
  <c r="L25" i="117"/>
  <c r="K25" i="117"/>
  <c r="J25" i="117"/>
  <c r="I25" i="117"/>
  <c r="H25" i="117"/>
  <c r="G25" i="117"/>
  <c r="F25" i="117"/>
  <c r="E25" i="117"/>
  <c r="D25" i="117"/>
  <c r="C25" i="117"/>
  <c r="B25" i="117"/>
  <c r="AZ21" i="117"/>
  <c r="AY21" i="117"/>
  <c r="AX21" i="117"/>
  <c r="AW21" i="117"/>
  <c r="AV21" i="117"/>
  <c r="AU21" i="117"/>
  <c r="AT21" i="117"/>
  <c r="AS21" i="117"/>
  <c r="AR21" i="117"/>
  <c r="AQ21" i="117"/>
  <c r="AP21" i="117"/>
  <c r="AO21" i="117"/>
  <c r="AN21" i="117"/>
  <c r="AM21" i="117"/>
  <c r="AL21" i="117"/>
  <c r="AK21" i="117"/>
  <c r="AJ21" i="117"/>
  <c r="AI21" i="117"/>
  <c r="AH21" i="117"/>
  <c r="AG21" i="117"/>
  <c r="AF21" i="117"/>
  <c r="AE21" i="117"/>
  <c r="AD21" i="117"/>
  <c r="AC21" i="117"/>
  <c r="AB21" i="117"/>
  <c r="AA21" i="117"/>
  <c r="Z21" i="117"/>
  <c r="Y21" i="117"/>
  <c r="X21" i="117"/>
  <c r="W21" i="117"/>
  <c r="V21" i="117"/>
  <c r="U21" i="117"/>
  <c r="T21" i="117"/>
  <c r="S21" i="117"/>
  <c r="R21" i="117"/>
  <c r="Q21" i="117"/>
  <c r="P21" i="117"/>
  <c r="O21" i="117"/>
  <c r="N21" i="117"/>
  <c r="M21" i="117"/>
  <c r="L21" i="117"/>
  <c r="K21" i="117"/>
  <c r="J21" i="117"/>
  <c r="I21" i="117"/>
  <c r="H21" i="117"/>
  <c r="G21" i="117"/>
  <c r="F21" i="117"/>
  <c r="E21" i="117"/>
  <c r="D21" i="117"/>
  <c r="C21" i="117"/>
  <c r="B21" i="117"/>
  <c r="AZ19" i="117"/>
  <c r="AY19" i="117"/>
  <c r="AX19" i="117"/>
  <c r="AW19" i="117"/>
  <c r="AV19" i="117"/>
  <c r="AU19" i="117"/>
  <c r="AT19" i="117"/>
  <c r="AS19" i="117"/>
  <c r="AR19" i="117"/>
  <c r="AQ19" i="117"/>
  <c r="AP19" i="117"/>
  <c r="AO19" i="117"/>
  <c r="AN19" i="117"/>
  <c r="AM19" i="117"/>
  <c r="AL19" i="117"/>
  <c r="AK19" i="117"/>
  <c r="AJ19" i="117"/>
  <c r="AI19" i="117"/>
  <c r="AH19" i="117"/>
  <c r="AG19" i="117"/>
  <c r="AF19" i="117"/>
  <c r="AE19" i="117"/>
  <c r="AD19" i="117"/>
  <c r="AC19" i="117"/>
  <c r="AB19" i="117"/>
  <c r="AA19" i="117"/>
  <c r="Z19" i="117"/>
  <c r="Y19" i="117"/>
  <c r="X19" i="117"/>
  <c r="W19" i="117"/>
  <c r="V19" i="117"/>
  <c r="U19" i="117"/>
  <c r="T19" i="117"/>
  <c r="S19" i="117"/>
  <c r="R19" i="117"/>
  <c r="Q19" i="117"/>
  <c r="P19" i="117"/>
  <c r="O19" i="117"/>
  <c r="N19" i="117"/>
  <c r="M19" i="117"/>
  <c r="L19" i="117"/>
  <c r="K19" i="117"/>
  <c r="J19" i="117"/>
  <c r="I19" i="117"/>
  <c r="H19" i="117"/>
  <c r="G19" i="117"/>
  <c r="F19" i="117"/>
  <c r="E19" i="117"/>
  <c r="D19" i="117"/>
  <c r="C19" i="117"/>
  <c r="B19" i="117"/>
  <c r="AZ17" i="117"/>
  <c r="AY17" i="117"/>
  <c r="AX17" i="117"/>
  <c r="AW17" i="117"/>
  <c r="AV17" i="117"/>
  <c r="AU17" i="117"/>
  <c r="AT17" i="117"/>
  <c r="AS17" i="117"/>
  <c r="AR17" i="117"/>
  <c r="AQ17" i="117"/>
  <c r="AP17" i="117"/>
  <c r="AO17" i="117"/>
  <c r="AN17" i="117"/>
  <c r="AM17" i="117"/>
  <c r="AL17" i="117"/>
  <c r="AK17" i="117"/>
  <c r="AJ17" i="117"/>
  <c r="AI17" i="117"/>
  <c r="AH17" i="117"/>
  <c r="AG17" i="117"/>
  <c r="AF17" i="117"/>
  <c r="AE17" i="117"/>
  <c r="AD17" i="117"/>
  <c r="AC17" i="117"/>
  <c r="AB17" i="117"/>
  <c r="AA17" i="117"/>
  <c r="Z17" i="117"/>
  <c r="Y17" i="117"/>
  <c r="X17" i="117"/>
  <c r="W17" i="117"/>
  <c r="V17" i="117"/>
  <c r="U17" i="117"/>
  <c r="T17" i="117"/>
  <c r="S17" i="117"/>
  <c r="R17" i="117"/>
  <c r="Q17" i="117"/>
  <c r="P17" i="117"/>
  <c r="O17" i="117"/>
  <c r="N17" i="117"/>
  <c r="M17" i="117"/>
  <c r="L17" i="117"/>
  <c r="K17" i="117"/>
  <c r="J17" i="117"/>
  <c r="I17" i="117"/>
  <c r="H17" i="117"/>
  <c r="G17" i="117"/>
  <c r="F17" i="117"/>
  <c r="E17" i="117"/>
  <c r="D17" i="117"/>
  <c r="C17" i="117"/>
  <c r="B17" i="117"/>
  <c r="AZ16" i="117"/>
  <c r="AY16" i="117"/>
  <c r="AX16" i="117"/>
  <c r="AW16" i="117"/>
  <c r="AV16" i="117"/>
  <c r="AU16" i="117"/>
  <c r="AT16" i="117"/>
  <c r="AS16" i="117"/>
  <c r="AR16" i="117"/>
  <c r="AQ16" i="117"/>
  <c r="AP16" i="117"/>
  <c r="AO16" i="117"/>
  <c r="AN16" i="117"/>
  <c r="AM16" i="117"/>
  <c r="AL16" i="117"/>
  <c r="AK16" i="117"/>
  <c r="AJ16" i="117"/>
  <c r="AI16" i="117"/>
  <c r="AH16" i="117"/>
  <c r="AG16" i="117"/>
  <c r="AF16" i="117"/>
  <c r="AE16" i="117"/>
  <c r="AD16" i="117"/>
  <c r="AC16" i="117"/>
  <c r="AB16" i="117"/>
  <c r="AA16" i="117"/>
  <c r="Z16" i="117"/>
  <c r="Y16" i="117"/>
  <c r="X16" i="117"/>
  <c r="W16" i="117"/>
  <c r="V16" i="117"/>
  <c r="U16" i="117"/>
  <c r="T16" i="117"/>
  <c r="S16" i="117"/>
  <c r="R16" i="117"/>
  <c r="Q16" i="117"/>
  <c r="P16" i="117"/>
  <c r="O16" i="117"/>
  <c r="N16" i="117"/>
  <c r="M16" i="117"/>
  <c r="L16" i="117"/>
  <c r="K16" i="117"/>
  <c r="J16" i="117"/>
  <c r="I16" i="117"/>
  <c r="H16" i="117"/>
  <c r="G16" i="117"/>
  <c r="F16" i="117"/>
  <c r="E16" i="117"/>
  <c r="D16" i="117"/>
  <c r="C16" i="117"/>
  <c r="B16" i="117"/>
  <c r="AZ14" i="117"/>
  <c r="AY14" i="117"/>
  <c r="AX14" i="117"/>
  <c r="AW14" i="117"/>
  <c r="AV14" i="117"/>
  <c r="AU14" i="117"/>
  <c r="AT14" i="117"/>
  <c r="AS14" i="117"/>
  <c r="AR14" i="117"/>
  <c r="AQ14" i="117"/>
  <c r="AP14" i="117"/>
  <c r="AO14" i="117"/>
  <c r="AN14" i="117"/>
  <c r="AM14" i="117"/>
  <c r="AL14" i="117"/>
  <c r="AK14" i="117"/>
  <c r="AJ14" i="117"/>
  <c r="AI14" i="117"/>
  <c r="AH14" i="117"/>
  <c r="AG14" i="117"/>
  <c r="AF14" i="117"/>
  <c r="AE14" i="117"/>
  <c r="AD14" i="117"/>
  <c r="AC14" i="117"/>
  <c r="AB14" i="117"/>
  <c r="AA14" i="117"/>
  <c r="Z14" i="117"/>
  <c r="Y14" i="117"/>
  <c r="X14" i="117"/>
  <c r="W14" i="117"/>
  <c r="V14" i="117"/>
  <c r="U14" i="117"/>
  <c r="T14" i="117"/>
  <c r="S14" i="117"/>
  <c r="R14" i="117"/>
  <c r="Q14" i="117"/>
  <c r="P14" i="117"/>
  <c r="O14" i="117"/>
  <c r="N14" i="117"/>
  <c r="M14" i="117"/>
  <c r="L14" i="117"/>
  <c r="K14" i="117"/>
  <c r="J14" i="117"/>
  <c r="I14" i="117"/>
  <c r="H14" i="117"/>
  <c r="G14" i="117"/>
  <c r="F14" i="117"/>
  <c r="E14" i="117"/>
  <c r="D14" i="117"/>
  <c r="C14" i="117"/>
  <c r="B14" i="117"/>
  <c r="AZ13" i="117"/>
  <c r="AY13" i="117"/>
  <c r="AX13" i="117"/>
  <c r="AW13" i="117"/>
  <c r="AV13" i="117"/>
  <c r="AU13" i="117"/>
  <c r="AT13" i="117"/>
  <c r="AS13" i="117"/>
  <c r="AR13" i="117"/>
  <c r="AQ13" i="117"/>
  <c r="AP13" i="117"/>
  <c r="AO13" i="117"/>
  <c r="AN13" i="117"/>
  <c r="AM13" i="117"/>
  <c r="AL13" i="117"/>
  <c r="AK13" i="117"/>
  <c r="AJ13" i="117"/>
  <c r="AI13" i="117"/>
  <c r="AH13" i="117"/>
  <c r="AG13" i="117"/>
  <c r="AF13" i="117"/>
  <c r="AE13" i="117"/>
  <c r="AD13" i="117"/>
  <c r="AC13" i="117"/>
  <c r="AB13" i="117"/>
  <c r="AA13" i="117"/>
  <c r="Z13" i="117"/>
  <c r="Y13" i="117"/>
  <c r="X13" i="117"/>
  <c r="W13" i="117"/>
  <c r="V13" i="117"/>
  <c r="U13" i="117"/>
  <c r="T13" i="117"/>
  <c r="S13" i="117"/>
  <c r="R13" i="117"/>
  <c r="Q13" i="117"/>
  <c r="P13" i="117"/>
  <c r="O13" i="117"/>
  <c r="N13" i="117"/>
  <c r="M13" i="117"/>
  <c r="L13" i="117"/>
  <c r="K13" i="117"/>
  <c r="J13" i="117"/>
  <c r="I13" i="117"/>
  <c r="H13" i="117"/>
  <c r="G13" i="117"/>
  <c r="F13" i="117"/>
  <c r="E13" i="117"/>
  <c r="D13" i="117"/>
  <c r="C13" i="117"/>
  <c r="B13" i="117"/>
  <c r="AZ11" i="117"/>
  <c r="AY11" i="117"/>
  <c r="AX11" i="117"/>
  <c r="AW11" i="117"/>
  <c r="AV11" i="117"/>
  <c r="AU11" i="117"/>
  <c r="AT11" i="117"/>
  <c r="AS11" i="117"/>
  <c r="AR11" i="117"/>
  <c r="AQ11" i="117"/>
  <c r="AP11" i="117"/>
  <c r="AO11" i="117"/>
  <c r="AN11" i="117"/>
  <c r="AM11" i="117"/>
  <c r="AL11" i="117"/>
  <c r="AK11" i="117"/>
  <c r="AJ11" i="117"/>
  <c r="AI11" i="117"/>
  <c r="AH11" i="117"/>
  <c r="AG11" i="117"/>
  <c r="AF11" i="117"/>
  <c r="AE11" i="117"/>
  <c r="AD11" i="117"/>
  <c r="AC11" i="117"/>
  <c r="AB11" i="117"/>
  <c r="AA11" i="117"/>
  <c r="Z11" i="117"/>
  <c r="Y11" i="117"/>
  <c r="X11" i="117"/>
  <c r="W11" i="117"/>
  <c r="V11" i="117"/>
  <c r="U11" i="117"/>
  <c r="T11" i="117"/>
  <c r="S11" i="117"/>
  <c r="R11" i="117"/>
  <c r="Q11" i="117"/>
  <c r="P11" i="117"/>
  <c r="O11" i="117"/>
  <c r="N11" i="117"/>
  <c r="M11" i="117"/>
  <c r="L11" i="117"/>
  <c r="K11" i="117"/>
  <c r="J11" i="117"/>
  <c r="I11" i="117"/>
  <c r="H11" i="117"/>
  <c r="G11" i="117"/>
  <c r="F11" i="117"/>
  <c r="E11" i="117"/>
  <c r="D11" i="117"/>
  <c r="C11" i="117"/>
  <c r="B11" i="117"/>
  <c r="AZ10" i="117"/>
  <c r="AY10" i="117"/>
  <c r="AX10" i="117"/>
  <c r="AW10" i="117"/>
  <c r="AV10" i="117"/>
  <c r="AU10" i="117"/>
  <c r="AT10" i="117"/>
  <c r="AS10" i="117"/>
  <c r="AR10" i="117"/>
  <c r="AQ10" i="117"/>
  <c r="AP10" i="117"/>
  <c r="AO10" i="117"/>
  <c r="AN10" i="117"/>
  <c r="AM10" i="117"/>
  <c r="AL10" i="117"/>
  <c r="AK10" i="117"/>
  <c r="AJ10" i="117"/>
  <c r="AI10" i="117"/>
  <c r="AH10" i="117"/>
  <c r="AG10" i="117"/>
  <c r="AF10" i="117"/>
  <c r="AE10" i="117"/>
  <c r="AD10" i="117"/>
  <c r="AC10" i="117"/>
  <c r="AB10" i="117"/>
  <c r="AA10" i="117"/>
  <c r="Z10" i="117"/>
  <c r="Y10" i="117"/>
  <c r="X10" i="117"/>
  <c r="W10" i="117"/>
  <c r="V10" i="117"/>
  <c r="U10" i="117"/>
  <c r="T10" i="117"/>
  <c r="S10" i="117"/>
  <c r="R10" i="117"/>
  <c r="Q10" i="117"/>
  <c r="P10" i="117"/>
  <c r="O10" i="117"/>
  <c r="N10" i="117"/>
  <c r="M10" i="117"/>
  <c r="L10" i="117"/>
  <c r="K10" i="117"/>
  <c r="J10" i="117"/>
  <c r="I10" i="117"/>
  <c r="H10" i="117"/>
  <c r="G10" i="117"/>
  <c r="F10" i="117"/>
  <c r="E10" i="117"/>
  <c r="D10" i="117"/>
  <c r="C10" i="117"/>
  <c r="B10" i="117"/>
  <c r="AZ8" i="117"/>
  <c r="AY8" i="117"/>
  <c r="AX8" i="117"/>
  <c r="AW8" i="117"/>
  <c r="AV8" i="117"/>
  <c r="AU8" i="117"/>
  <c r="AT8" i="117"/>
  <c r="AS8" i="117"/>
  <c r="AR8" i="117"/>
  <c r="AQ8" i="117"/>
  <c r="AP8" i="117"/>
  <c r="AO8" i="117"/>
  <c r="AN8" i="117"/>
  <c r="AM8" i="117"/>
  <c r="AL8" i="117"/>
  <c r="AK8" i="117"/>
  <c r="AJ8" i="117"/>
  <c r="AI8" i="117"/>
  <c r="AH8" i="117"/>
  <c r="AG8" i="117"/>
  <c r="AF8" i="117"/>
  <c r="AE8" i="117"/>
  <c r="AD8" i="117"/>
  <c r="AC8" i="117"/>
  <c r="AB8" i="117"/>
  <c r="AA8" i="117"/>
  <c r="Z8" i="117"/>
  <c r="Y8" i="117"/>
  <c r="X8" i="117"/>
  <c r="W8" i="117"/>
  <c r="V8" i="117"/>
  <c r="U8" i="117"/>
  <c r="T8" i="117"/>
  <c r="S8" i="117"/>
  <c r="R8" i="117"/>
  <c r="Q8" i="117"/>
  <c r="P8" i="117"/>
  <c r="O8" i="117"/>
  <c r="N8" i="117"/>
  <c r="M8" i="117"/>
  <c r="L8" i="117"/>
  <c r="K8" i="117"/>
  <c r="J8" i="117"/>
  <c r="I8" i="117"/>
  <c r="H8" i="117"/>
  <c r="G8" i="117"/>
  <c r="F8" i="117"/>
  <c r="E8" i="117"/>
  <c r="D8" i="117"/>
  <c r="C8" i="117"/>
  <c r="B8" i="117"/>
  <c r="AZ7" i="117"/>
  <c r="AY7" i="117"/>
  <c r="AX7" i="117"/>
  <c r="AW7" i="117"/>
  <c r="AV7" i="117"/>
  <c r="AU7" i="117"/>
  <c r="AT7" i="117"/>
  <c r="AS7" i="117"/>
  <c r="AR7" i="117"/>
  <c r="AQ7" i="117"/>
  <c r="AP7" i="117"/>
  <c r="AO7" i="117"/>
  <c r="AN7" i="117"/>
  <c r="AM7" i="117"/>
  <c r="AL7" i="117"/>
  <c r="AK7" i="117"/>
  <c r="AJ7" i="117"/>
  <c r="AI7" i="117"/>
  <c r="AH7" i="117"/>
  <c r="AG7" i="117"/>
  <c r="AF7" i="117"/>
  <c r="AE7" i="117"/>
  <c r="AD7" i="117"/>
  <c r="AC7" i="117"/>
  <c r="AB7" i="117"/>
  <c r="AA7" i="117"/>
  <c r="Z7" i="117"/>
  <c r="Y7" i="117"/>
  <c r="X7" i="117"/>
  <c r="W7" i="117"/>
  <c r="V7" i="117"/>
  <c r="U7" i="117"/>
  <c r="T7" i="117"/>
  <c r="S7" i="117"/>
  <c r="R7" i="117"/>
  <c r="Q7" i="117"/>
  <c r="P7" i="117"/>
  <c r="O7" i="117"/>
  <c r="N7" i="117"/>
  <c r="M7" i="117"/>
  <c r="L7" i="117"/>
  <c r="K7" i="117"/>
  <c r="J7" i="117"/>
  <c r="I7" i="117"/>
  <c r="H7" i="117"/>
  <c r="G7" i="117"/>
  <c r="F7" i="117"/>
  <c r="E7" i="117"/>
  <c r="D7" i="117"/>
  <c r="C7" i="117"/>
  <c r="B7" i="117"/>
  <c r="AZ5" i="117"/>
  <c r="AY5" i="117"/>
  <c r="AX5" i="117"/>
  <c r="AW5" i="117"/>
  <c r="AV5" i="117"/>
  <c r="AU5" i="117"/>
  <c r="AT5" i="117"/>
  <c r="AS5" i="117"/>
  <c r="AR5" i="117"/>
  <c r="AQ5" i="117"/>
  <c r="AP5" i="117"/>
  <c r="AO5" i="117"/>
  <c r="AN5" i="117"/>
  <c r="AM5" i="117"/>
  <c r="AL5" i="117"/>
  <c r="AK5" i="117"/>
  <c r="AJ5" i="117"/>
  <c r="AI5" i="117"/>
  <c r="AH5" i="117"/>
  <c r="AG5" i="117"/>
  <c r="AF5" i="117"/>
  <c r="AE5" i="117"/>
  <c r="AD5" i="117"/>
  <c r="AC5" i="117"/>
  <c r="AB5" i="117"/>
  <c r="AA5" i="117"/>
  <c r="Z5" i="117"/>
  <c r="Y5" i="117"/>
  <c r="X5" i="117"/>
  <c r="W5" i="117"/>
  <c r="V5" i="117"/>
  <c r="U5" i="117"/>
  <c r="T5" i="117"/>
  <c r="S5" i="117"/>
  <c r="R5" i="117"/>
  <c r="Q5" i="117"/>
  <c r="P5" i="117"/>
  <c r="O5" i="117"/>
  <c r="N5" i="117"/>
  <c r="M5" i="117"/>
  <c r="L5" i="117"/>
  <c r="K5" i="117"/>
  <c r="J5" i="117"/>
  <c r="I5" i="117"/>
  <c r="H5" i="117"/>
  <c r="G5" i="117"/>
  <c r="F5" i="117"/>
  <c r="E5" i="117"/>
  <c r="D5" i="117"/>
  <c r="C5" i="117"/>
  <c r="B5" i="117"/>
  <c r="AZ4" i="117"/>
  <c r="AY4" i="117"/>
  <c r="AX4" i="117"/>
  <c r="AW4" i="117"/>
  <c r="AV4" i="117"/>
  <c r="AU4" i="117"/>
  <c r="AT4" i="117"/>
  <c r="AS4" i="117"/>
  <c r="AR4" i="117"/>
  <c r="AQ4" i="117"/>
  <c r="AP4" i="117"/>
  <c r="AO4" i="117"/>
  <c r="AN4" i="117"/>
  <c r="AM4" i="117"/>
  <c r="AL4" i="117"/>
  <c r="AK4" i="117"/>
  <c r="AJ4" i="117"/>
  <c r="AI4" i="117"/>
  <c r="AH4" i="117"/>
  <c r="AG4" i="117"/>
  <c r="AF4" i="117"/>
  <c r="AE4" i="117"/>
  <c r="AD4" i="117"/>
  <c r="AC4" i="117"/>
  <c r="AB4" i="117"/>
  <c r="AA4" i="117"/>
  <c r="Z4" i="117"/>
  <c r="Y4" i="117"/>
  <c r="X4" i="117"/>
  <c r="W4" i="117"/>
  <c r="V4" i="117"/>
  <c r="U4" i="117"/>
  <c r="T4" i="117"/>
  <c r="S4" i="117"/>
  <c r="R4" i="117"/>
  <c r="Q4" i="117"/>
  <c r="P4" i="117"/>
  <c r="O4" i="117"/>
  <c r="N4" i="117"/>
  <c r="M4" i="117"/>
  <c r="L4" i="117"/>
  <c r="K4" i="117"/>
  <c r="J4" i="117"/>
  <c r="I4" i="117"/>
  <c r="H4" i="117"/>
  <c r="G4" i="117"/>
  <c r="F4" i="117"/>
  <c r="E4" i="117"/>
  <c r="D4" i="117"/>
  <c r="C4" i="117"/>
  <c r="B4" i="117"/>
  <c r="C42" i="103"/>
  <c r="B42" i="103"/>
  <c r="C40" i="103"/>
  <c r="B40" i="103"/>
  <c r="C38" i="103"/>
  <c r="B38" i="103"/>
  <c r="C37" i="103"/>
  <c r="B37" i="103"/>
  <c r="C35" i="103"/>
  <c r="B35" i="103"/>
  <c r="C34" i="103"/>
  <c r="B34" i="103"/>
  <c r="C32" i="103"/>
  <c r="B32" i="103"/>
  <c r="C31" i="103"/>
  <c r="B31" i="103"/>
  <c r="C29" i="103"/>
  <c r="B29" i="103"/>
  <c r="C28" i="103"/>
  <c r="B28" i="103"/>
  <c r="C26" i="103"/>
  <c r="B26" i="103"/>
  <c r="C25" i="103"/>
  <c r="B25" i="103"/>
  <c r="C21" i="103"/>
  <c r="B21" i="103"/>
  <c r="C19" i="103"/>
  <c r="B19" i="103"/>
  <c r="C17" i="103"/>
  <c r="B17" i="103"/>
  <c r="C16" i="103"/>
  <c r="B16" i="103"/>
  <c r="C14" i="103"/>
  <c r="B14" i="103"/>
  <c r="C13" i="103"/>
  <c r="B13" i="103"/>
  <c r="C11" i="103"/>
  <c r="B11" i="103"/>
  <c r="C10" i="103"/>
  <c r="B10" i="103"/>
  <c r="C8" i="103"/>
  <c r="B8" i="103"/>
  <c r="C7" i="103"/>
  <c r="B7" i="103"/>
  <c r="C5" i="103"/>
  <c r="B5" i="103"/>
  <c r="C4" i="103"/>
  <c r="B4" i="103"/>
  <c r="C42" i="102"/>
  <c r="B42" i="102"/>
  <c r="C40" i="102"/>
  <c r="B40" i="102"/>
  <c r="C38" i="102"/>
  <c r="B38" i="102"/>
  <c r="C37" i="102"/>
  <c r="B37" i="102"/>
  <c r="C35" i="102"/>
  <c r="B35" i="102"/>
  <c r="C34" i="102"/>
  <c r="B34" i="102"/>
  <c r="C32" i="102"/>
  <c r="B32" i="102"/>
  <c r="C31" i="102"/>
  <c r="B31" i="102"/>
  <c r="C29" i="102"/>
  <c r="B29" i="102"/>
  <c r="C28" i="102"/>
  <c r="B28" i="102"/>
  <c r="C26" i="102"/>
  <c r="B26" i="102"/>
  <c r="C25" i="102"/>
  <c r="B25" i="102"/>
  <c r="C21" i="102"/>
  <c r="B21" i="102"/>
  <c r="C19" i="102"/>
  <c r="B19" i="102"/>
  <c r="C17" i="102"/>
  <c r="B17" i="102"/>
  <c r="C16" i="102"/>
  <c r="B16" i="102"/>
  <c r="C14" i="102"/>
  <c r="B14" i="102"/>
  <c r="C13" i="102"/>
  <c r="B13" i="102"/>
  <c r="C11" i="102"/>
  <c r="B11" i="102"/>
  <c r="C10" i="102"/>
  <c r="B10" i="102"/>
  <c r="C8" i="102"/>
  <c r="B8" i="102"/>
  <c r="C7" i="102"/>
  <c r="B7" i="102"/>
  <c r="C5" i="102"/>
  <c r="B5" i="102"/>
  <c r="C4" i="102"/>
  <c r="B4" i="102"/>
  <c r="CB41" i="116"/>
  <c r="CA41" i="116"/>
  <c r="BZ41" i="116"/>
  <c r="BY41" i="116"/>
  <c r="BX41" i="116"/>
  <c r="BW41" i="116"/>
  <c r="BV41" i="116"/>
  <c r="BU41" i="116"/>
  <c r="BT41" i="116"/>
  <c r="BS41" i="116"/>
  <c r="BR41" i="116"/>
  <c r="BQ41" i="116"/>
  <c r="BP41" i="116"/>
  <c r="BO41" i="116"/>
  <c r="BN41" i="116"/>
  <c r="BM41" i="116"/>
  <c r="BL41" i="116"/>
  <c r="BK41" i="116"/>
  <c r="BJ41" i="116"/>
  <c r="BI41" i="116"/>
  <c r="BH41" i="116"/>
  <c r="BG41" i="116"/>
  <c r="BF41" i="116"/>
  <c r="BE41" i="116"/>
  <c r="BD41" i="116"/>
  <c r="BC41" i="116"/>
  <c r="BB41" i="116"/>
  <c r="BA41" i="116"/>
  <c r="AZ41" i="116"/>
  <c r="AY41" i="116"/>
  <c r="AX41" i="116"/>
  <c r="AW41" i="116"/>
  <c r="AV41" i="116"/>
  <c r="AU41" i="116"/>
  <c r="AT41" i="116"/>
  <c r="AS41" i="116"/>
  <c r="AR41" i="116"/>
  <c r="AQ41" i="116"/>
  <c r="AP41" i="116"/>
  <c r="AO41" i="116"/>
  <c r="AN41" i="116"/>
  <c r="AM41" i="116"/>
  <c r="AL41" i="116"/>
  <c r="AK41" i="116"/>
  <c r="AJ41" i="116"/>
  <c r="AI41" i="116"/>
  <c r="AH41" i="116"/>
  <c r="AG41" i="116"/>
  <c r="AF41" i="116"/>
  <c r="AE41" i="116"/>
  <c r="AD41" i="116"/>
  <c r="AC41" i="116"/>
  <c r="AB41" i="116"/>
  <c r="AA41" i="116"/>
  <c r="Z41" i="116"/>
  <c r="Y41" i="116"/>
  <c r="X41" i="116"/>
  <c r="W41" i="116"/>
  <c r="V41" i="116"/>
  <c r="U41" i="116"/>
  <c r="T41" i="116"/>
  <c r="S41" i="116"/>
  <c r="R41" i="116"/>
  <c r="Q41" i="116"/>
  <c r="P41" i="116"/>
  <c r="O41" i="116"/>
  <c r="N41" i="116"/>
  <c r="M41" i="116"/>
  <c r="L41" i="116"/>
  <c r="K41" i="116"/>
  <c r="J41" i="116"/>
  <c r="I41" i="116"/>
  <c r="H41" i="116"/>
  <c r="G41" i="116"/>
  <c r="F41" i="116"/>
  <c r="E41" i="116"/>
  <c r="D41" i="116"/>
  <c r="C41" i="116"/>
  <c r="B41" i="116"/>
  <c r="CB39" i="116"/>
  <c r="CA39" i="116"/>
  <c r="BZ39" i="116"/>
  <c r="BY39" i="116"/>
  <c r="BX39" i="116"/>
  <c r="BW39" i="116"/>
  <c r="BV39" i="116"/>
  <c r="BU39" i="116"/>
  <c r="BT39" i="116"/>
  <c r="BS39" i="116"/>
  <c r="BR39" i="116"/>
  <c r="BQ39" i="116"/>
  <c r="BP39" i="116"/>
  <c r="BO39" i="116"/>
  <c r="BN39" i="116"/>
  <c r="BM39" i="116"/>
  <c r="BL39" i="116"/>
  <c r="BK39" i="116"/>
  <c r="BJ39" i="116"/>
  <c r="BI39" i="116"/>
  <c r="BH39" i="116"/>
  <c r="BG39" i="116"/>
  <c r="BF39" i="116"/>
  <c r="BE39" i="116"/>
  <c r="BD39" i="116"/>
  <c r="BC39" i="116"/>
  <c r="BB39" i="116"/>
  <c r="BA39" i="116"/>
  <c r="AZ39" i="116"/>
  <c r="AY39" i="116"/>
  <c r="AX39" i="116"/>
  <c r="AW39" i="116"/>
  <c r="AV39" i="116"/>
  <c r="AU39" i="116"/>
  <c r="AT39" i="116"/>
  <c r="AS39" i="116"/>
  <c r="AR39" i="116"/>
  <c r="AQ39" i="116"/>
  <c r="AP39" i="116"/>
  <c r="AO39" i="116"/>
  <c r="AN39" i="116"/>
  <c r="AM39" i="116"/>
  <c r="AL39" i="116"/>
  <c r="AK39" i="116"/>
  <c r="AJ39" i="116"/>
  <c r="AI39" i="116"/>
  <c r="AH39" i="116"/>
  <c r="AG39" i="116"/>
  <c r="AF39" i="116"/>
  <c r="AE39" i="116"/>
  <c r="AD39" i="116"/>
  <c r="AC39" i="116"/>
  <c r="AB39" i="116"/>
  <c r="AA39" i="116"/>
  <c r="Z39" i="116"/>
  <c r="Y39" i="116"/>
  <c r="X39" i="116"/>
  <c r="W39" i="116"/>
  <c r="V39" i="116"/>
  <c r="U39" i="116"/>
  <c r="T39" i="116"/>
  <c r="S39" i="116"/>
  <c r="R39" i="116"/>
  <c r="Q39" i="116"/>
  <c r="P39" i="116"/>
  <c r="O39" i="116"/>
  <c r="N39" i="116"/>
  <c r="M39" i="116"/>
  <c r="L39" i="116"/>
  <c r="K39" i="116"/>
  <c r="J39" i="116"/>
  <c r="I39" i="116"/>
  <c r="H39" i="116"/>
  <c r="G39" i="116"/>
  <c r="F39" i="116"/>
  <c r="E39" i="116"/>
  <c r="D39" i="116"/>
  <c r="C39" i="116"/>
  <c r="B39" i="116"/>
  <c r="CB37" i="116"/>
  <c r="CA37" i="116"/>
  <c r="BZ37" i="116"/>
  <c r="BY37" i="116"/>
  <c r="BX37" i="116"/>
  <c r="BW37" i="116"/>
  <c r="BV37" i="116"/>
  <c r="BU37" i="116"/>
  <c r="BT37" i="116"/>
  <c r="BS37" i="116"/>
  <c r="BR37" i="116"/>
  <c r="BQ37" i="116"/>
  <c r="BP37" i="116"/>
  <c r="BO37" i="116"/>
  <c r="BN37" i="116"/>
  <c r="BM37" i="116"/>
  <c r="BL37" i="116"/>
  <c r="BK37" i="116"/>
  <c r="BJ37" i="116"/>
  <c r="BI37" i="116"/>
  <c r="BH37" i="116"/>
  <c r="BG37" i="116"/>
  <c r="BF37" i="116"/>
  <c r="BE37" i="116"/>
  <c r="BD37" i="116"/>
  <c r="BC37" i="116"/>
  <c r="BB37" i="116"/>
  <c r="BA37" i="116"/>
  <c r="AZ37" i="116"/>
  <c r="AY37" i="116"/>
  <c r="AX37" i="116"/>
  <c r="AW37" i="116"/>
  <c r="AV37" i="116"/>
  <c r="AU37" i="116"/>
  <c r="AT37" i="116"/>
  <c r="AS37" i="116"/>
  <c r="AR37" i="116"/>
  <c r="AQ37" i="116"/>
  <c r="AP37" i="116"/>
  <c r="AO37" i="116"/>
  <c r="AN37" i="116"/>
  <c r="AM37" i="116"/>
  <c r="AL37" i="116"/>
  <c r="AK37" i="116"/>
  <c r="AJ37" i="116"/>
  <c r="AI37" i="116"/>
  <c r="AH37" i="116"/>
  <c r="AG37" i="116"/>
  <c r="AF37" i="116"/>
  <c r="AE37" i="116"/>
  <c r="AD37" i="116"/>
  <c r="AC37" i="116"/>
  <c r="AB37" i="116"/>
  <c r="AA37" i="116"/>
  <c r="Z37" i="116"/>
  <c r="Y37" i="116"/>
  <c r="X37" i="116"/>
  <c r="W37" i="116"/>
  <c r="V37" i="116"/>
  <c r="U37" i="116"/>
  <c r="T37" i="116"/>
  <c r="S37" i="116"/>
  <c r="R37" i="116"/>
  <c r="Q37" i="116"/>
  <c r="P37" i="116"/>
  <c r="O37" i="116"/>
  <c r="N37" i="116"/>
  <c r="M37" i="116"/>
  <c r="L37" i="116"/>
  <c r="K37" i="116"/>
  <c r="J37" i="116"/>
  <c r="I37" i="116"/>
  <c r="H37" i="116"/>
  <c r="G37" i="116"/>
  <c r="F37" i="116"/>
  <c r="E37" i="116"/>
  <c r="D37" i="116"/>
  <c r="C37" i="116"/>
  <c r="B37" i="116"/>
  <c r="CB36" i="116"/>
  <c r="CA36" i="116"/>
  <c r="BZ36" i="116"/>
  <c r="BY36" i="116"/>
  <c r="BX36" i="116"/>
  <c r="BW36" i="116"/>
  <c r="BV36" i="116"/>
  <c r="BU36" i="116"/>
  <c r="BT36" i="116"/>
  <c r="BS36" i="116"/>
  <c r="BR36" i="116"/>
  <c r="BQ36" i="116"/>
  <c r="BP36" i="116"/>
  <c r="BO36" i="116"/>
  <c r="BN36" i="116"/>
  <c r="BM36" i="116"/>
  <c r="BL36" i="116"/>
  <c r="BK36" i="116"/>
  <c r="BJ36" i="116"/>
  <c r="BI36" i="116"/>
  <c r="BH36" i="116"/>
  <c r="BG36" i="116"/>
  <c r="BF36" i="116"/>
  <c r="BE36" i="116"/>
  <c r="BD36" i="116"/>
  <c r="BC36" i="116"/>
  <c r="BB36" i="116"/>
  <c r="BA36" i="116"/>
  <c r="AZ36" i="116"/>
  <c r="AY36" i="116"/>
  <c r="AX36" i="116"/>
  <c r="AW36" i="116"/>
  <c r="AV36" i="116"/>
  <c r="AU36" i="116"/>
  <c r="AT36" i="116"/>
  <c r="AS36" i="116"/>
  <c r="AR36" i="116"/>
  <c r="AQ36" i="116"/>
  <c r="AP36" i="116"/>
  <c r="AO36" i="116"/>
  <c r="AN36" i="116"/>
  <c r="AM36" i="116"/>
  <c r="AL36" i="116"/>
  <c r="AK36" i="116"/>
  <c r="AJ36" i="116"/>
  <c r="AI36" i="116"/>
  <c r="AH36" i="116"/>
  <c r="AG36" i="116"/>
  <c r="AF36" i="116"/>
  <c r="AE36" i="116"/>
  <c r="AD36" i="116"/>
  <c r="AC36" i="116"/>
  <c r="AB36" i="116"/>
  <c r="AA36" i="116"/>
  <c r="Z36" i="116"/>
  <c r="Y36" i="116"/>
  <c r="X36" i="116"/>
  <c r="W36" i="116"/>
  <c r="V36" i="116"/>
  <c r="U36" i="116"/>
  <c r="T36" i="116"/>
  <c r="S36" i="116"/>
  <c r="R36" i="116"/>
  <c r="Q36" i="116"/>
  <c r="P36" i="116"/>
  <c r="O36" i="116"/>
  <c r="N36" i="116"/>
  <c r="M36" i="116"/>
  <c r="L36" i="116"/>
  <c r="K36" i="116"/>
  <c r="J36" i="116"/>
  <c r="I36" i="116"/>
  <c r="H36" i="116"/>
  <c r="G36" i="116"/>
  <c r="F36" i="116"/>
  <c r="E36" i="116"/>
  <c r="D36" i="116"/>
  <c r="C36" i="116"/>
  <c r="B36" i="116"/>
  <c r="CB34" i="116"/>
  <c r="CA34" i="116"/>
  <c r="BZ34" i="116"/>
  <c r="BY34" i="116"/>
  <c r="BX34" i="116"/>
  <c r="BW34" i="116"/>
  <c r="BV34" i="116"/>
  <c r="BU34" i="116"/>
  <c r="BT34" i="116"/>
  <c r="BS34" i="116"/>
  <c r="BR34" i="116"/>
  <c r="BQ34" i="116"/>
  <c r="BP34" i="116"/>
  <c r="BO34" i="116"/>
  <c r="BN34" i="116"/>
  <c r="BM34" i="116"/>
  <c r="BL34" i="116"/>
  <c r="BK34" i="116"/>
  <c r="BJ34" i="116"/>
  <c r="BI34" i="116"/>
  <c r="BH34" i="116"/>
  <c r="BG34" i="116"/>
  <c r="BF34" i="116"/>
  <c r="BE34" i="116"/>
  <c r="BD34" i="116"/>
  <c r="BC34" i="116"/>
  <c r="BB34" i="116"/>
  <c r="BA34" i="116"/>
  <c r="AZ34" i="116"/>
  <c r="AY34" i="116"/>
  <c r="AX34" i="116"/>
  <c r="AW34" i="116"/>
  <c r="AV34" i="116"/>
  <c r="AU34" i="116"/>
  <c r="AT34" i="116"/>
  <c r="AS34" i="116"/>
  <c r="AR34" i="116"/>
  <c r="AQ34" i="116"/>
  <c r="AP34" i="116"/>
  <c r="AO34" i="116"/>
  <c r="AN34" i="116"/>
  <c r="AM34" i="116"/>
  <c r="AL34" i="116"/>
  <c r="AK34" i="116"/>
  <c r="AJ34" i="116"/>
  <c r="AI34" i="116"/>
  <c r="AH34" i="116"/>
  <c r="AG34" i="116"/>
  <c r="AF34" i="116"/>
  <c r="AE34" i="116"/>
  <c r="AD34" i="116"/>
  <c r="AC34" i="116"/>
  <c r="AB34" i="116"/>
  <c r="AA34" i="116"/>
  <c r="Z34" i="116"/>
  <c r="Y34" i="116"/>
  <c r="X34" i="116"/>
  <c r="W34" i="116"/>
  <c r="V34" i="116"/>
  <c r="U34" i="116"/>
  <c r="T34" i="116"/>
  <c r="S34" i="116"/>
  <c r="R34" i="116"/>
  <c r="Q34" i="116"/>
  <c r="P34" i="116"/>
  <c r="O34" i="116"/>
  <c r="N34" i="116"/>
  <c r="M34" i="116"/>
  <c r="L34" i="116"/>
  <c r="K34" i="116"/>
  <c r="J34" i="116"/>
  <c r="I34" i="116"/>
  <c r="H34" i="116"/>
  <c r="G34" i="116"/>
  <c r="F34" i="116"/>
  <c r="E34" i="116"/>
  <c r="D34" i="116"/>
  <c r="C34" i="116"/>
  <c r="B34" i="116"/>
  <c r="CB33" i="116"/>
  <c r="CA33" i="116"/>
  <c r="BZ33" i="116"/>
  <c r="BY33" i="116"/>
  <c r="BX33" i="116"/>
  <c r="BW33" i="116"/>
  <c r="BV33" i="116"/>
  <c r="BU33" i="116"/>
  <c r="BT33" i="116"/>
  <c r="BS33" i="116"/>
  <c r="BR33" i="116"/>
  <c r="BQ33" i="116"/>
  <c r="BP33" i="116"/>
  <c r="BO33" i="116"/>
  <c r="BN33" i="116"/>
  <c r="BM33" i="116"/>
  <c r="BL33" i="116"/>
  <c r="BK33" i="116"/>
  <c r="BJ33" i="116"/>
  <c r="BI33" i="116"/>
  <c r="BH33" i="116"/>
  <c r="BG33" i="116"/>
  <c r="BF33" i="116"/>
  <c r="BE33" i="116"/>
  <c r="BD33" i="116"/>
  <c r="BC33" i="116"/>
  <c r="BB33" i="116"/>
  <c r="BA33" i="116"/>
  <c r="AZ33" i="116"/>
  <c r="AY33" i="116"/>
  <c r="AX33" i="116"/>
  <c r="AW33" i="116"/>
  <c r="AV33" i="116"/>
  <c r="AU33" i="116"/>
  <c r="AT33" i="116"/>
  <c r="AS33" i="116"/>
  <c r="AR33" i="116"/>
  <c r="AQ33" i="116"/>
  <c r="AP33" i="116"/>
  <c r="AO33" i="116"/>
  <c r="AN33" i="116"/>
  <c r="AM33" i="116"/>
  <c r="AL33" i="116"/>
  <c r="AK33" i="116"/>
  <c r="AJ33" i="116"/>
  <c r="AI33" i="116"/>
  <c r="AH33" i="116"/>
  <c r="AG33" i="116"/>
  <c r="AF33" i="116"/>
  <c r="AE33" i="116"/>
  <c r="AD33" i="116"/>
  <c r="AC33" i="116"/>
  <c r="AB33" i="116"/>
  <c r="AA33" i="116"/>
  <c r="Z33" i="116"/>
  <c r="Y33" i="116"/>
  <c r="X33" i="116"/>
  <c r="W33" i="116"/>
  <c r="V33" i="116"/>
  <c r="U33" i="116"/>
  <c r="T33" i="116"/>
  <c r="S33" i="116"/>
  <c r="R33" i="116"/>
  <c r="Q33" i="116"/>
  <c r="P33" i="116"/>
  <c r="O33" i="116"/>
  <c r="N33" i="116"/>
  <c r="M33" i="116"/>
  <c r="L33" i="116"/>
  <c r="K33" i="116"/>
  <c r="J33" i="116"/>
  <c r="I33" i="116"/>
  <c r="H33" i="116"/>
  <c r="G33" i="116"/>
  <c r="F33" i="116"/>
  <c r="E33" i="116"/>
  <c r="D33" i="116"/>
  <c r="C33" i="116"/>
  <c r="B33" i="116"/>
  <c r="CB31" i="116"/>
  <c r="CA31" i="116"/>
  <c r="BZ31" i="116"/>
  <c r="BY31" i="116"/>
  <c r="BX31" i="116"/>
  <c r="BW31" i="116"/>
  <c r="BV31" i="116"/>
  <c r="BU31" i="116"/>
  <c r="BT31" i="116"/>
  <c r="BS31" i="116"/>
  <c r="BR31" i="116"/>
  <c r="BQ31" i="116"/>
  <c r="BP31" i="116"/>
  <c r="BO31" i="116"/>
  <c r="BN31" i="116"/>
  <c r="BM31" i="116"/>
  <c r="BL31" i="116"/>
  <c r="BK31" i="116"/>
  <c r="BJ31" i="116"/>
  <c r="BI31" i="116"/>
  <c r="BH31" i="116"/>
  <c r="BG31" i="116"/>
  <c r="BF31" i="116"/>
  <c r="BE31" i="116"/>
  <c r="BD31" i="116"/>
  <c r="BC31" i="116"/>
  <c r="BB31" i="116"/>
  <c r="BA31" i="116"/>
  <c r="AZ31" i="116"/>
  <c r="AY31" i="116"/>
  <c r="AX31" i="116"/>
  <c r="AW31" i="116"/>
  <c r="AV31" i="116"/>
  <c r="AU31" i="116"/>
  <c r="AT31" i="116"/>
  <c r="AS31" i="116"/>
  <c r="AR31" i="116"/>
  <c r="AQ31" i="116"/>
  <c r="AP31" i="116"/>
  <c r="AO31" i="116"/>
  <c r="AN31" i="116"/>
  <c r="AM31" i="116"/>
  <c r="AL31" i="116"/>
  <c r="AK31" i="116"/>
  <c r="AJ31" i="116"/>
  <c r="AI31" i="116"/>
  <c r="AH31" i="116"/>
  <c r="AG31" i="116"/>
  <c r="AF31" i="116"/>
  <c r="AE31" i="116"/>
  <c r="AD31" i="116"/>
  <c r="AC31" i="116"/>
  <c r="AB31" i="116"/>
  <c r="AA31" i="116"/>
  <c r="Z31" i="116"/>
  <c r="Y31" i="116"/>
  <c r="X31" i="116"/>
  <c r="W31" i="116"/>
  <c r="V31" i="116"/>
  <c r="U31" i="116"/>
  <c r="T31" i="116"/>
  <c r="S31" i="116"/>
  <c r="R31" i="116"/>
  <c r="Q31" i="116"/>
  <c r="P31" i="116"/>
  <c r="O31" i="116"/>
  <c r="N31" i="116"/>
  <c r="M31" i="116"/>
  <c r="L31" i="116"/>
  <c r="K31" i="116"/>
  <c r="J31" i="116"/>
  <c r="I31" i="116"/>
  <c r="H31" i="116"/>
  <c r="G31" i="116"/>
  <c r="F31" i="116"/>
  <c r="E31" i="116"/>
  <c r="D31" i="116"/>
  <c r="C31" i="116"/>
  <c r="B31" i="116"/>
  <c r="CB30" i="116"/>
  <c r="CA30" i="116"/>
  <c r="BZ30" i="116"/>
  <c r="BY30" i="116"/>
  <c r="BX30" i="116"/>
  <c r="BW30" i="116"/>
  <c r="BV30" i="116"/>
  <c r="BU30" i="116"/>
  <c r="BT30" i="116"/>
  <c r="BS30" i="116"/>
  <c r="BR30" i="116"/>
  <c r="BQ30" i="116"/>
  <c r="BP30" i="116"/>
  <c r="BO30" i="116"/>
  <c r="BN30" i="116"/>
  <c r="BM30" i="116"/>
  <c r="BL30" i="116"/>
  <c r="BK30" i="116"/>
  <c r="BJ30" i="116"/>
  <c r="BI30" i="116"/>
  <c r="BH30" i="116"/>
  <c r="BG30" i="116"/>
  <c r="BF30" i="116"/>
  <c r="BE30" i="116"/>
  <c r="BD30" i="116"/>
  <c r="BC30" i="116"/>
  <c r="BB30" i="116"/>
  <c r="BA30" i="116"/>
  <c r="AZ30" i="116"/>
  <c r="AY30" i="116"/>
  <c r="AX30" i="116"/>
  <c r="AW30" i="116"/>
  <c r="AV30" i="116"/>
  <c r="AU30" i="116"/>
  <c r="AT30" i="116"/>
  <c r="AS30" i="116"/>
  <c r="AR30" i="116"/>
  <c r="AQ30" i="116"/>
  <c r="AP30" i="116"/>
  <c r="AO30" i="116"/>
  <c r="AN30" i="116"/>
  <c r="AM30" i="116"/>
  <c r="AL30" i="116"/>
  <c r="AK30" i="116"/>
  <c r="AJ30" i="116"/>
  <c r="AI30" i="116"/>
  <c r="AH30" i="116"/>
  <c r="AG30" i="116"/>
  <c r="AF30" i="116"/>
  <c r="AE30" i="116"/>
  <c r="AD30" i="116"/>
  <c r="AC30" i="116"/>
  <c r="AB30" i="116"/>
  <c r="AA30" i="116"/>
  <c r="Z30" i="116"/>
  <c r="Y30" i="116"/>
  <c r="X30" i="116"/>
  <c r="W30" i="116"/>
  <c r="V30" i="116"/>
  <c r="U30" i="116"/>
  <c r="T30" i="116"/>
  <c r="S30" i="116"/>
  <c r="R30" i="116"/>
  <c r="Q30" i="116"/>
  <c r="P30" i="116"/>
  <c r="O30" i="116"/>
  <c r="N30" i="116"/>
  <c r="M30" i="116"/>
  <c r="L30" i="116"/>
  <c r="K30" i="116"/>
  <c r="J30" i="116"/>
  <c r="I30" i="116"/>
  <c r="H30" i="116"/>
  <c r="G30" i="116"/>
  <c r="F30" i="116"/>
  <c r="E30" i="116"/>
  <c r="D30" i="116"/>
  <c r="C30" i="116"/>
  <c r="B30" i="116"/>
  <c r="CB28" i="116"/>
  <c r="CA28" i="116"/>
  <c r="BZ28" i="116"/>
  <c r="BY28" i="116"/>
  <c r="BX28" i="116"/>
  <c r="BW28" i="116"/>
  <c r="BV28" i="116"/>
  <c r="BU28" i="116"/>
  <c r="BT28" i="116"/>
  <c r="BS28" i="116"/>
  <c r="BR28" i="116"/>
  <c r="BQ28" i="116"/>
  <c r="BP28" i="116"/>
  <c r="BO28" i="116"/>
  <c r="BN28" i="116"/>
  <c r="BM28" i="116"/>
  <c r="BL28" i="116"/>
  <c r="BK28" i="116"/>
  <c r="BJ28" i="116"/>
  <c r="BI28" i="116"/>
  <c r="BH28" i="116"/>
  <c r="BG28" i="116"/>
  <c r="BF28" i="116"/>
  <c r="BE28" i="116"/>
  <c r="BD28" i="116"/>
  <c r="BC28" i="116"/>
  <c r="BB28" i="116"/>
  <c r="BA28" i="116"/>
  <c r="AZ28" i="116"/>
  <c r="AY28" i="116"/>
  <c r="AX28" i="116"/>
  <c r="AW28" i="116"/>
  <c r="AV28" i="116"/>
  <c r="AU28" i="116"/>
  <c r="AT28" i="116"/>
  <c r="AS28" i="116"/>
  <c r="AR28" i="116"/>
  <c r="AQ28" i="116"/>
  <c r="AP28" i="116"/>
  <c r="AO28" i="116"/>
  <c r="AN28" i="116"/>
  <c r="AM28" i="116"/>
  <c r="AL28" i="116"/>
  <c r="AK28" i="116"/>
  <c r="AJ28" i="116"/>
  <c r="AI28" i="116"/>
  <c r="AH28" i="116"/>
  <c r="AG28" i="116"/>
  <c r="AF28" i="116"/>
  <c r="AE28" i="116"/>
  <c r="AD28" i="116"/>
  <c r="AC28" i="116"/>
  <c r="AB28" i="116"/>
  <c r="AA28" i="116"/>
  <c r="Z28" i="116"/>
  <c r="Y28" i="116"/>
  <c r="X28" i="116"/>
  <c r="W28" i="116"/>
  <c r="V28" i="116"/>
  <c r="U28" i="116"/>
  <c r="T28" i="116"/>
  <c r="S28" i="116"/>
  <c r="R28" i="116"/>
  <c r="Q28" i="116"/>
  <c r="P28" i="116"/>
  <c r="O28" i="116"/>
  <c r="N28" i="116"/>
  <c r="M28" i="116"/>
  <c r="L28" i="116"/>
  <c r="K28" i="116"/>
  <c r="J28" i="116"/>
  <c r="I28" i="116"/>
  <c r="H28" i="116"/>
  <c r="G28" i="116"/>
  <c r="F28" i="116"/>
  <c r="E28" i="116"/>
  <c r="D28" i="116"/>
  <c r="C28" i="116"/>
  <c r="B28" i="116"/>
  <c r="CB27" i="116"/>
  <c r="CA27" i="116"/>
  <c r="BZ27" i="116"/>
  <c r="BY27" i="116"/>
  <c r="BX27" i="116"/>
  <c r="BW27" i="116"/>
  <c r="BV27" i="116"/>
  <c r="BU27" i="116"/>
  <c r="BT27" i="116"/>
  <c r="BS27" i="116"/>
  <c r="BR27" i="116"/>
  <c r="BQ27" i="116"/>
  <c r="BP27" i="116"/>
  <c r="BO27" i="116"/>
  <c r="BN27" i="116"/>
  <c r="BM27" i="116"/>
  <c r="BL27" i="116"/>
  <c r="BK27" i="116"/>
  <c r="BJ27" i="116"/>
  <c r="BI27" i="116"/>
  <c r="BH27" i="116"/>
  <c r="BG27" i="116"/>
  <c r="BF27" i="116"/>
  <c r="BE27" i="116"/>
  <c r="BD27" i="116"/>
  <c r="BC27" i="116"/>
  <c r="BB27" i="116"/>
  <c r="BA27" i="116"/>
  <c r="AZ27" i="116"/>
  <c r="AY27" i="116"/>
  <c r="AX27" i="116"/>
  <c r="AW27" i="116"/>
  <c r="AV27" i="116"/>
  <c r="AU27" i="116"/>
  <c r="AT27" i="116"/>
  <c r="AS27" i="116"/>
  <c r="AR27" i="116"/>
  <c r="AQ27" i="116"/>
  <c r="AP27" i="116"/>
  <c r="AO27" i="116"/>
  <c r="AN27" i="116"/>
  <c r="AM27" i="116"/>
  <c r="AL27" i="116"/>
  <c r="AK27" i="116"/>
  <c r="AJ27" i="116"/>
  <c r="AI27" i="116"/>
  <c r="AH27" i="116"/>
  <c r="AG27" i="116"/>
  <c r="AF27" i="116"/>
  <c r="AE27" i="116"/>
  <c r="AD27" i="116"/>
  <c r="AC27" i="116"/>
  <c r="AB27" i="116"/>
  <c r="AA27" i="116"/>
  <c r="Z27" i="116"/>
  <c r="Y27" i="116"/>
  <c r="X27" i="116"/>
  <c r="W27" i="116"/>
  <c r="V27" i="116"/>
  <c r="U27" i="116"/>
  <c r="T27" i="116"/>
  <c r="S27" i="116"/>
  <c r="R27" i="116"/>
  <c r="Q27" i="116"/>
  <c r="P27" i="116"/>
  <c r="O27" i="116"/>
  <c r="N27" i="116"/>
  <c r="M27" i="116"/>
  <c r="L27" i="116"/>
  <c r="K27" i="116"/>
  <c r="J27" i="116"/>
  <c r="I27" i="116"/>
  <c r="H27" i="116"/>
  <c r="G27" i="116"/>
  <c r="F27" i="116"/>
  <c r="E27" i="116"/>
  <c r="D27" i="116"/>
  <c r="C27" i="116"/>
  <c r="B27" i="116"/>
  <c r="CB25" i="116"/>
  <c r="CA25" i="116"/>
  <c r="BZ25" i="116"/>
  <c r="BY25" i="116"/>
  <c r="BX25" i="116"/>
  <c r="BW25" i="116"/>
  <c r="BV25" i="116"/>
  <c r="BU25" i="116"/>
  <c r="BT25" i="116"/>
  <c r="BS25" i="116"/>
  <c r="BR25" i="116"/>
  <c r="BQ25" i="116"/>
  <c r="BP25" i="116"/>
  <c r="BO25" i="116"/>
  <c r="BN25" i="116"/>
  <c r="BM25" i="116"/>
  <c r="BL25" i="116"/>
  <c r="BK25" i="116"/>
  <c r="BJ25" i="116"/>
  <c r="BI25" i="116"/>
  <c r="BH25" i="116"/>
  <c r="BG25" i="116"/>
  <c r="BF25" i="116"/>
  <c r="BE25" i="116"/>
  <c r="BD25" i="116"/>
  <c r="BC25" i="116"/>
  <c r="BB25" i="116"/>
  <c r="BA25" i="116"/>
  <c r="AZ25" i="116"/>
  <c r="AY25" i="116"/>
  <c r="AX25" i="116"/>
  <c r="AW25" i="116"/>
  <c r="AV25" i="116"/>
  <c r="AU25" i="116"/>
  <c r="AT25" i="116"/>
  <c r="AS25" i="116"/>
  <c r="AR25" i="116"/>
  <c r="AQ25" i="116"/>
  <c r="AP25" i="116"/>
  <c r="AO25" i="116"/>
  <c r="AN25" i="116"/>
  <c r="AM25" i="116"/>
  <c r="AL25" i="116"/>
  <c r="AK25" i="116"/>
  <c r="AJ25" i="116"/>
  <c r="AI25" i="116"/>
  <c r="AH25" i="116"/>
  <c r="AG25" i="116"/>
  <c r="AF25" i="116"/>
  <c r="AE25" i="116"/>
  <c r="AD25" i="116"/>
  <c r="AC25" i="116"/>
  <c r="AB25" i="116"/>
  <c r="AA25" i="116"/>
  <c r="Z25" i="116"/>
  <c r="Y25" i="116"/>
  <c r="X25" i="116"/>
  <c r="W25" i="116"/>
  <c r="V25" i="116"/>
  <c r="U25" i="116"/>
  <c r="T25" i="116"/>
  <c r="S25" i="116"/>
  <c r="R25" i="116"/>
  <c r="Q25" i="116"/>
  <c r="P25" i="116"/>
  <c r="O25" i="116"/>
  <c r="N25" i="116"/>
  <c r="M25" i="116"/>
  <c r="L25" i="116"/>
  <c r="K25" i="116"/>
  <c r="J25" i="116"/>
  <c r="I25" i="116"/>
  <c r="H25" i="116"/>
  <c r="G25" i="116"/>
  <c r="F25" i="116"/>
  <c r="E25" i="116"/>
  <c r="D25" i="116"/>
  <c r="C25" i="116"/>
  <c r="B25" i="116"/>
  <c r="CB24" i="116"/>
  <c r="CA24" i="116"/>
  <c r="BZ24" i="116"/>
  <c r="BY24" i="116"/>
  <c r="BX24" i="116"/>
  <c r="BW24" i="116"/>
  <c r="BV24" i="116"/>
  <c r="BU24" i="116"/>
  <c r="BT24" i="116"/>
  <c r="BS24" i="116"/>
  <c r="BR24" i="116"/>
  <c r="BQ24" i="116"/>
  <c r="BP24" i="116"/>
  <c r="BO24" i="116"/>
  <c r="BN24" i="116"/>
  <c r="BM24" i="116"/>
  <c r="BL24" i="116"/>
  <c r="BK24" i="116"/>
  <c r="BJ24" i="116"/>
  <c r="BI24" i="116"/>
  <c r="BH24" i="116"/>
  <c r="BG24" i="116"/>
  <c r="BF24" i="116"/>
  <c r="BE24" i="116"/>
  <c r="BD24" i="116"/>
  <c r="BC24" i="116"/>
  <c r="BB24" i="116"/>
  <c r="BA24" i="116"/>
  <c r="AZ24" i="116"/>
  <c r="AY24" i="116"/>
  <c r="AX24" i="116"/>
  <c r="AW24" i="116"/>
  <c r="AV24" i="116"/>
  <c r="AU24" i="116"/>
  <c r="AT24" i="116"/>
  <c r="AS24" i="116"/>
  <c r="AR24" i="116"/>
  <c r="AQ24" i="116"/>
  <c r="AP24" i="116"/>
  <c r="AO24" i="116"/>
  <c r="AN24" i="116"/>
  <c r="AM24" i="116"/>
  <c r="AL24" i="116"/>
  <c r="AK24" i="116"/>
  <c r="AJ24" i="116"/>
  <c r="AI24" i="116"/>
  <c r="AH24" i="116"/>
  <c r="AG24" i="116"/>
  <c r="AF24" i="116"/>
  <c r="AE24" i="116"/>
  <c r="AD24" i="116"/>
  <c r="AC24" i="116"/>
  <c r="AB24" i="116"/>
  <c r="AA24" i="116"/>
  <c r="Z24" i="116"/>
  <c r="Y24" i="116"/>
  <c r="X24" i="116"/>
  <c r="W24" i="116"/>
  <c r="V24" i="116"/>
  <c r="U24" i="116"/>
  <c r="T24" i="116"/>
  <c r="S24" i="116"/>
  <c r="R24" i="116"/>
  <c r="Q24" i="116"/>
  <c r="P24" i="116"/>
  <c r="O24" i="116"/>
  <c r="N24" i="116"/>
  <c r="M24" i="116"/>
  <c r="L24" i="116"/>
  <c r="K24" i="116"/>
  <c r="J24" i="116"/>
  <c r="I24" i="116"/>
  <c r="H24" i="116"/>
  <c r="G24" i="116"/>
  <c r="F24" i="116"/>
  <c r="E24" i="116"/>
  <c r="D24" i="116"/>
  <c r="C24" i="116"/>
  <c r="B24" i="116"/>
  <c r="CB21" i="116"/>
  <c r="CA21" i="116"/>
  <c r="BZ21" i="116"/>
  <c r="BY21" i="116"/>
  <c r="BX21" i="116"/>
  <c r="BW21" i="116"/>
  <c r="BV21" i="116"/>
  <c r="BU21" i="116"/>
  <c r="BT21" i="116"/>
  <c r="BS21" i="116"/>
  <c r="BR21" i="116"/>
  <c r="BQ21" i="116"/>
  <c r="BP21" i="116"/>
  <c r="BO21" i="116"/>
  <c r="BN21" i="116"/>
  <c r="BM21" i="116"/>
  <c r="BL21" i="116"/>
  <c r="BK21" i="116"/>
  <c r="BJ21" i="116"/>
  <c r="BI21" i="116"/>
  <c r="BH21" i="116"/>
  <c r="BG21" i="116"/>
  <c r="BF21" i="116"/>
  <c r="BE21" i="116"/>
  <c r="BD21" i="116"/>
  <c r="BC21" i="116"/>
  <c r="BB21" i="116"/>
  <c r="BA21" i="116"/>
  <c r="AZ21" i="116"/>
  <c r="AY21" i="116"/>
  <c r="AX21" i="116"/>
  <c r="AW21" i="116"/>
  <c r="AV21" i="116"/>
  <c r="AU21" i="116"/>
  <c r="AT21" i="116"/>
  <c r="AS21" i="116"/>
  <c r="AR21" i="116"/>
  <c r="AQ21" i="116"/>
  <c r="AP21" i="116"/>
  <c r="AO21" i="116"/>
  <c r="AN21" i="116"/>
  <c r="AM21" i="116"/>
  <c r="AL21" i="116"/>
  <c r="AK21" i="116"/>
  <c r="AJ21" i="116"/>
  <c r="AI21" i="116"/>
  <c r="AH21" i="116"/>
  <c r="AG21" i="116"/>
  <c r="AF21" i="116"/>
  <c r="AE21" i="116"/>
  <c r="AD21" i="116"/>
  <c r="AC21" i="116"/>
  <c r="AB21" i="116"/>
  <c r="AA21" i="116"/>
  <c r="Z21" i="116"/>
  <c r="Y21" i="116"/>
  <c r="X21" i="116"/>
  <c r="W21" i="116"/>
  <c r="V21" i="116"/>
  <c r="U21" i="116"/>
  <c r="T21" i="116"/>
  <c r="S21" i="116"/>
  <c r="R21" i="116"/>
  <c r="Q21" i="116"/>
  <c r="P21" i="116"/>
  <c r="O21" i="116"/>
  <c r="N21" i="116"/>
  <c r="M21" i="116"/>
  <c r="L21" i="116"/>
  <c r="K21" i="116"/>
  <c r="J21" i="116"/>
  <c r="I21" i="116"/>
  <c r="H21" i="116"/>
  <c r="G21" i="116"/>
  <c r="F21" i="116"/>
  <c r="E21" i="116"/>
  <c r="D21" i="116"/>
  <c r="C21" i="116"/>
  <c r="B21" i="116"/>
  <c r="CB19" i="116"/>
  <c r="CA19" i="116"/>
  <c r="BZ19" i="116"/>
  <c r="BY19" i="116"/>
  <c r="BX19" i="116"/>
  <c r="BW19" i="116"/>
  <c r="BV19" i="116"/>
  <c r="BU19" i="116"/>
  <c r="BT19" i="116"/>
  <c r="BS19" i="116"/>
  <c r="BR19" i="116"/>
  <c r="BQ19" i="116"/>
  <c r="BP19" i="116"/>
  <c r="BO19" i="116"/>
  <c r="BN19" i="116"/>
  <c r="BM19" i="116"/>
  <c r="BL19" i="116"/>
  <c r="BK19" i="116"/>
  <c r="BJ19" i="116"/>
  <c r="BI19" i="116"/>
  <c r="BH19" i="116"/>
  <c r="BG19" i="116"/>
  <c r="BF19" i="116"/>
  <c r="BE19" i="116"/>
  <c r="BD19" i="116"/>
  <c r="BC19" i="116"/>
  <c r="BB19" i="116"/>
  <c r="BA19" i="116"/>
  <c r="AZ19" i="116"/>
  <c r="AY19" i="116"/>
  <c r="AX19" i="116"/>
  <c r="AW19" i="116"/>
  <c r="AV19" i="116"/>
  <c r="AU19" i="116"/>
  <c r="AT19" i="116"/>
  <c r="AS19" i="116"/>
  <c r="AR19" i="116"/>
  <c r="AQ19" i="116"/>
  <c r="AP19" i="116"/>
  <c r="AO19" i="116"/>
  <c r="AN19" i="116"/>
  <c r="AM19" i="116"/>
  <c r="AL19" i="116"/>
  <c r="AK19" i="116"/>
  <c r="AJ19" i="116"/>
  <c r="AI19" i="116"/>
  <c r="AH19" i="116"/>
  <c r="AG19" i="116"/>
  <c r="AF19" i="116"/>
  <c r="AE19" i="116"/>
  <c r="AD19" i="116"/>
  <c r="AC19" i="116"/>
  <c r="AB19" i="116"/>
  <c r="AA19" i="116"/>
  <c r="Z19" i="116"/>
  <c r="Y19" i="116"/>
  <c r="X19" i="116"/>
  <c r="W19" i="116"/>
  <c r="V19" i="116"/>
  <c r="U19" i="116"/>
  <c r="T19" i="116"/>
  <c r="S19" i="116"/>
  <c r="R19" i="116"/>
  <c r="Q19" i="116"/>
  <c r="P19" i="116"/>
  <c r="O19" i="116"/>
  <c r="N19" i="116"/>
  <c r="M19" i="116"/>
  <c r="L19" i="116"/>
  <c r="K19" i="116"/>
  <c r="J19" i="116"/>
  <c r="I19" i="116"/>
  <c r="H19" i="116"/>
  <c r="G19" i="116"/>
  <c r="F19" i="116"/>
  <c r="E19" i="116"/>
  <c r="D19" i="116"/>
  <c r="C19" i="116"/>
  <c r="B19" i="116"/>
  <c r="CB17" i="116"/>
  <c r="CA17" i="116"/>
  <c r="BZ17" i="116"/>
  <c r="BY17" i="116"/>
  <c r="BX17" i="116"/>
  <c r="BW17" i="116"/>
  <c r="BV17" i="116"/>
  <c r="BU17" i="116"/>
  <c r="BT17" i="116"/>
  <c r="BS17" i="116"/>
  <c r="BR17" i="116"/>
  <c r="BQ17" i="116"/>
  <c r="BP17" i="116"/>
  <c r="BO17" i="116"/>
  <c r="BN17" i="116"/>
  <c r="BM17" i="116"/>
  <c r="BL17" i="116"/>
  <c r="BK17" i="116"/>
  <c r="BJ17" i="116"/>
  <c r="BI17" i="116"/>
  <c r="BH17" i="116"/>
  <c r="BG17" i="116"/>
  <c r="BF17" i="116"/>
  <c r="BE17" i="116"/>
  <c r="BD17" i="116"/>
  <c r="BC17" i="116"/>
  <c r="BB17" i="116"/>
  <c r="BA17" i="116"/>
  <c r="AZ17" i="116"/>
  <c r="AY17" i="116"/>
  <c r="AX17" i="116"/>
  <c r="AW17" i="116"/>
  <c r="AV17" i="116"/>
  <c r="AU17" i="116"/>
  <c r="AT17" i="116"/>
  <c r="AS17" i="116"/>
  <c r="AR17" i="116"/>
  <c r="AQ17" i="116"/>
  <c r="AP17" i="116"/>
  <c r="AO17" i="116"/>
  <c r="AN17" i="116"/>
  <c r="AM17" i="116"/>
  <c r="AL17" i="116"/>
  <c r="AK17" i="116"/>
  <c r="AJ17" i="116"/>
  <c r="AI17" i="116"/>
  <c r="AH17" i="116"/>
  <c r="AG17" i="116"/>
  <c r="AF17" i="116"/>
  <c r="AE17" i="116"/>
  <c r="AD17" i="116"/>
  <c r="AC17" i="116"/>
  <c r="AB17" i="116"/>
  <c r="AA17" i="116"/>
  <c r="Z17" i="116"/>
  <c r="Y17" i="116"/>
  <c r="X17" i="116"/>
  <c r="W17" i="116"/>
  <c r="V17" i="116"/>
  <c r="U17" i="116"/>
  <c r="T17" i="116"/>
  <c r="S17" i="116"/>
  <c r="R17" i="116"/>
  <c r="Q17" i="116"/>
  <c r="P17" i="116"/>
  <c r="O17" i="116"/>
  <c r="N17" i="116"/>
  <c r="M17" i="116"/>
  <c r="L17" i="116"/>
  <c r="K17" i="116"/>
  <c r="J17" i="116"/>
  <c r="I17" i="116"/>
  <c r="H17" i="116"/>
  <c r="G17" i="116"/>
  <c r="F17" i="116"/>
  <c r="E17" i="116"/>
  <c r="D17" i="116"/>
  <c r="C17" i="116"/>
  <c r="B17" i="116"/>
  <c r="CB16" i="116"/>
  <c r="CA16" i="116"/>
  <c r="BZ16" i="116"/>
  <c r="BY16" i="116"/>
  <c r="BX16" i="116"/>
  <c r="BW16" i="116"/>
  <c r="BV16" i="116"/>
  <c r="BU16" i="116"/>
  <c r="BT16" i="116"/>
  <c r="BS16" i="116"/>
  <c r="BR16" i="116"/>
  <c r="BQ16" i="116"/>
  <c r="BP16" i="116"/>
  <c r="BO16" i="116"/>
  <c r="BN16" i="116"/>
  <c r="BM16" i="116"/>
  <c r="BL16" i="116"/>
  <c r="BK16" i="116"/>
  <c r="BJ16" i="116"/>
  <c r="BI16" i="116"/>
  <c r="BH16" i="116"/>
  <c r="BG16" i="116"/>
  <c r="BF16" i="116"/>
  <c r="BE16" i="116"/>
  <c r="BD16" i="116"/>
  <c r="BC16" i="116"/>
  <c r="BB16" i="116"/>
  <c r="BA16" i="116"/>
  <c r="AZ16" i="116"/>
  <c r="AY16" i="116"/>
  <c r="AX16" i="116"/>
  <c r="AW16" i="116"/>
  <c r="AV16" i="116"/>
  <c r="AU16" i="116"/>
  <c r="AT16" i="116"/>
  <c r="AS16" i="116"/>
  <c r="AR16" i="116"/>
  <c r="AQ16" i="116"/>
  <c r="AP16" i="116"/>
  <c r="AO16" i="116"/>
  <c r="AN16" i="116"/>
  <c r="AM16" i="116"/>
  <c r="AL16" i="116"/>
  <c r="AK16" i="116"/>
  <c r="AJ16" i="116"/>
  <c r="AI16" i="116"/>
  <c r="AH16" i="116"/>
  <c r="AG16" i="116"/>
  <c r="AF16" i="116"/>
  <c r="AE16" i="116"/>
  <c r="AD16" i="116"/>
  <c r="AC16" i="116"/>
  <c r="AB16" i="116"/>
  <c r="AA16" i="116"/>
  <c r="Z16" i="116"/>
  <c r="Y16" i="116"/>
  <c r="X16" i="116"/>
  <c r="W16" i="116"/>
  <c r="V16" i="116"/>
  <c r="U16" i="116"/>
  <c r="T16" i="116"/>
  <c r="S16" i="116"/>
  <c r="R16" i="116"/>
  <c r="Q16" i="116"/>
  <c r="P16" i="116"/>
  <c r="O16" i="116"/>
  <c r="N16" i="116"/>
  <c r="M16" i="116"/>
  <c r="L16" i="116"/>
  <c r="K16" i="116"/>
  <c r="J16" i="116"/>
  <c r="I16" i="116"/>
  <c r="H16" i="116"/>
  <c r="G16" i="116"/>
  <c r="F16" i="116"/>
  <c r="E16" i="116"/>
  <c r="D16" i="116"/>
  <c r="C16" i="116"/>
  <c r="B16" i="116"/>
  <c r="CB14" i="116"/>
  <c r="CA14" i="116"/>
  <c r="BZ14" i="116"/>
  <c r="BY14" i="116"/>
  <c r="BX14" i="116"/>
  <c r="BW14" i="116"/>
  <c r="BV14" i="116"/>
  <c r="BU14" i="116"/>
  <c r="BT14" i="116"/>
  <c r="BS14" i="116"/>
  <c r="BR14" i="116"/>
  <c r="BQ14" i="116"/>
  <c r="BP14" i="116"/>
  <c r="BO14" i="116"/>
  <c r="BN14" i="116"/>
  <c r="BM14" i="116"/>
  <c r="BL14" i="116"/>
  <c r="BK14" i="116"/>
  <c r="BJ14" i="116"/>
  <c r="BI14" i="116"/>
  <c r="BH14" i="116"/>
  <c r="BG14" i="116"/>
  <c r="BF14" i="116"/>
  <c r="BE14" i="116"/>
  <c r="BD14" i="116"/>
  <c r="BC14" i="116"/>
  <c r="BB14" i="116"/>
  <c r="BA14" i="116"/>
  <c r="AZ14" i="116"/>
  <c r="AY14" i="116"/>
  <c r="AX14" i="116"/>
  <c r="AW14" i="116"/>
  <c r="AV14" i="116"/>
  <c r="AU14" i="116"/>
  <c r="AT14" i="116"/>
  <c r="AS14" i="116"/>
  <c r="AR14" i="116"/>
  <c r="AQ14" i="116"/>
  <c r="AP14" i="116"/>
  <c r="AO14" i="116"/>
  <c r="AN14" i="116"/>
  <c r="AM14" i="116"/>
  <c r="AL14" i="116"/>
  <c r="AK14" i="116"/>
  <c r="AJ14" i="116"/>
  <c r="AI14" i="116"/>
  <c r="AH14" i="116"/>
  <c r="AG14" i="116"/>
  <c r="AF14" i="116"/>
  <c r="AE14" i="116"/>
  <c r="AD14" i="116"/>
  <c r="AC14" i="116"/>
  <c r="AB14" i="116"/>
  <c r="AA14" i="116"/>
  <c r="Z14" i="116"/>
  <c r="Y14" i="116"/>
  <c r="X14" i="116"/>
  <c r="W14" i="116"/>
  <c r="V14" i="116"/>
  <c r="U14" i="116"/>
  <c r="T14" i="116"/>
  <c r="S14" i="116"/>
  <c r="R14" i="116"/>
  <c r="Q14" i="116"/>
  <c r="P14" i="116"/>
  <c r="O14" i="116"/>
  <c r="N14" i="116"/>
  <c r="M14" i="116"/>
  <c r="L14" i="116"/>
  <c r="K14" i="116"/>
  <c r="J14" i="116"/>
  <c r="I14" i="116"/>
  <c r="H14" i="116"/>
  <c r="G14" i="116"/>
  <c r="F14" i="116"/>
  <c r="E14" i="116"/>
  <c r="D14" i="116"/>
  <c r="C14" i="116"/>
  <c r="B14" i="116"/>
  <c r="CB13" i="116"/>
  <c r="CA13" i="116"/>
  <c r="BZ13" i="116"/>
  <c r="BY13" i="116"/>
  <c r="BX13" i="116"/>
  <c r="BW13" i="116"/>
  <c r="BV13" i="116"/>
  <c r="BU13" i="116"/>
  <c r="BT13" i="116"/>
  <c r="BS13" i="116"/>
  <c r="BR13" i="116"/>
  <c r="BQ13" i="116"/>
  <c r="BP13" i="116"/>
  <c r="BO13" i="116"/>
  <c r="BN13" i="116"/>
  <c r="BM13" i="116"/>
  <c r="BL13" i="116"/>
  <c r="BK13" i="116"/>
  <c r="BJ13" i="116"/>
  <c r="BI13" i="116"/>
  <c r="BH13" i="116"/>
  <c r="BG13" i="116"/>
  <c r="BF13" i="116"/>
  <c r="BE13" i="116"/>
  <c r="BD13" i="116"/>
  <c r="BC13" i="116"/>
  <c r="BB13" i="116"/>
  <c r="BA13" i="116"/>
  <c r="AZ13" i="116"/>
  <c r="AY13" i="116"/>
  <c r="AX13" i="116"/>
  <c r="AW13" i="116"/>
  <c r="AV13" i="116"/>
  <c r="AU13" i="116"/>
  <c r="AT13" i="116"/>
  <c r="AS13" i="116"/>
  <c r="AR13" i="116"/>
  <c r="AQ13" i="116"/>
  <c r="AP13" i="116"/>
  <c r="AO13" i="116"/>
  <c r="AN13" i="116"/>
  <c r="AM13" i="116"/>
  <c r="AL13" i="116"/>
  <c r="AK13" i="116"/>
  <c r="AJ13" i="116"/>
  <c r="AI13" i="116"/>
  <c r="AH13" i="116"/>
  <c r="AG13" i="116"/>
  <c r="AF13" i="116"/>
  <c r="AE13" i="116"/>
  <c r="AD13" i="116"/>
  <c r="AC13" i="116"/>
  <c r="AB13" i="116"/>
  <c r="AA13" i="116"/>
  <c r="Z13" i="116"/>
  <c r="Y13" i="116"/>
  <c r="X13" i="116"/>
  <c r="W13" i="116"/>
  <c r="V13" i="116"/>
  <c r="U13" i="116"/>
  <c r="T13" i="116"/>
  <c r="S13" i="116"/>
  <c r="R13" i="116"/>
  <c r="Q13" i="116"/>
  <c r="P13" i="116"/>
  <c r="O13" i="116"/>
  <c r="N13" i="116"/>
  <c r="M13" i="116"/>
  <c r="L13" i="116"/>
  <c r="K13" i="116"/>
  <c r="J13" i="116"/>
  <c r="I13" i="116"/>
  <c r="H13" i="116"/>
  <c r="G13" i="116"/>
  <c r="F13" i="116"/>
  <c r="E13" i="116"/>
  <c r="D13" i="116"/>
  <c r="C13" i="116"/>
  <c r="B13" i="116"/>
  <c r="CB11" i="116"/>
  <c r="CA11" i="116"/>
  <c r="BZ11" i="116"/>
  <c r="BY11" i="116"/>
  <c r="BX11" i="116"/>
  <c r="BW11" i="116"/>
  <c r="BV11" i="116"/>
  <c r="BU11" i="116"/>
  <c r="BT11" i="116"/>
  <c r="BS11" i="116"/>
  <c r="BR11" i="116"/>
  <c r="BQ11" i="116"/>
  <c r="BP11" i="116"/>
  <c r="BO11" i="116"/>
  <c r="BN11" i="116"/>
  <c r="BM11" i="116"/>
  <c r="BL11" i="116"/>
  <c r="BK11" i="116"/>
  <c r="BJ11" i="116"/>
  <c r="BI11" i="116"/>
  <c r="BH11" i="116"/>
  <c r="BG11" i="116"/>
  <c r="BF11" i="116"/>
  <c r="BE11" i="116"/>
  <c r="BD11" i="116"/>
  <c r="BC11" i="116"/>
  <c r="BB11" i="116"/>
  <c r="BA11" i="116"/>
  <c r="AZ11" i="116"/>
  <c r="AY11" i="116"/>
  <c r="AX11" i="116"/>
  <c r="AW11" i="116"/>
  <c r="AV11" i="116"/>
  <c r="AU11" i="116"/>
  <c r="AT11" i="116"/>
  <c r="AS11" i="116"/>
  <c r="AR11" i="116"/>
  <c r="AQ11" i="116"/>
  <c r="AP11" i="116"/>
  <c r="AO11" i="116"/>
  <c r="AN11" i="116"/>
  <c r="AM11" i="116"/>
  <c r="AL11" i="116"/>
  <c r="AK11" i="116"/>
  <c r="AJ11" i="116"/>
  <c r="AI11" i="116"/>
  <c r="AH11" i="116"/>
  <c r="AG11" i="116"/>
  <c r="AF11" i="116"/>
  <c r="AE11" i="116"/>
  <c r="AD11" i="116"/>
  <c r="AC11" i="116"/>
  <c r="AB11" i="116"/>
  <c r="AA11" i="116"/>
  <c r="Z11" i="116"/>
  <c r="Y11" i="116"/>
  <c r="X11" i="116"/>
  <c r="W11" i="116"/>
  <c r="V11" i="116"/>
  <c r="U11" i="116"/>
  <c r="T11" i="116"/>
  <c r="S11" i="116"/>
  <c r="R11" i="116"/>
  <c r="Q11" i="116"/>
  <c r="P11" i="116"/>
  <c r="O11" i="116"/>
  <c r="N11" i="116"/>
  <c r="M11" i="116"/>
  <c r="L11" i="116"/>
  <c r="K11" i="116"/>
  <c r="J11" i="116"/>
  <c r="I11" i="116"/>
  <c r="H11" i="116"/>
  <c r="G11" i="116"/>
  <c r="F11" i="116"/>
  <c r="E11" i="116"/>
  <c r="D11" i="116"/>
  <c r="C11" i="116"/>
  <c r="B11" i="116"/>
  <c r="CB10" i="116"/>
  <c r="CA10" i="116"/>
  <c r="BZ10" i="116"/>
  <c r="BY10" i="116"/>
  <c r="BX10" i="116"/>
  <c r="BW10" i="116"/>
  <c r="BV10" i="116"/>
  <c r="BU10" i="116"/>
  <c r="BT10" i="116"/>
  <c r="BS10" i="116"/>
  <c r="BR10" i="116"/>
  <c r="BQ10" i="116"/>
  <c r="BP10" i="116"/>
  <c r="BO10" i="116"/>
  <c r="BN10" i="116"/>
  <c r="BM10" i="116"/>
  <c r="BL10" i="116"/>
  <c r="BK10" i="116"/>
  <c r="BJ10" i="116"/>
  <c r="BI10" i="116"/>
  <c r="BH10" i="116"/>
  <c r="BG10" i="116"/>
  <c r="BF10" i="116"/>
  <c r="BE10" i="116"/>
  <c r="BD10" i="116"/>
  <c r="BC10" i="116"/>
  <c r="BB10" i="116"/>
  <c r="BA10" i="116"/>
  <c r="AZ10" i="116"/>
  <c r="AY10" i="116"/>
  <c r="AX10" i="116"/>
  <c r="AW10" i="116"/>
  <c r="AV10" i="116"/>
  <c r="AU10" i="116"/>
  <c r="AT10" i="116"/>
  <c r="AS10" i="116"/>
  <c r="AR10" i="116"/>
  <c r="AQ10" i="116"/>
  <c r="AP10" i="116"/>
  <c r="AO10" i="116"/>
  <c r="AN10" i="116"/>
  <c r="AM10" i="116"/>
  <c r="AL10" i="116"/>
  <c r="AK10" i="116"/>
  <c r="AJ10" i="116"/>
  <c r="AI10" i="116"/>
  <c r="AH10" i="116"/>
  <c r="AG10" i="116"/>
  <c r="AF10" i="116"/>
  <c r="AE10" i="116"/>
  <c r="AD10" i="116"/>
  <c r="AC10" i="116"/>
  <c r="AB10" i="116"/>
  <c r="AA10" i="116"/>
  <c r="Z10" i="116"/>
  <c r="Y10" i="116"/>
  <c r="X10" i="116"/>
  <c r="W10" i="116"/>
  <c r="V10" i="116"/>
  <c r="U10" i="116"/>
  <c r="T10" i="116"/>
  <c r="S10" i="116"/>
  <c r="R10" i="116"/>
  <c r="Q10" i="116"/>
  <c r="P10" i="116"/>
  <c r="O10" i="116"/>
  <c r="N10" i="116"/>
  <c r="M10" i="116"/>
  <c r="L10" i="116"/>
  <c r="K10" i="116"/>
  <c r="J10" i="116"/>
  <c r="I10" i="116"/>
  <c r="H10" i="116"/>
  <c r="G10" i="116"/>
  <c r="F10" i="116"/>
  <c r="E10" i="116"/>
  <c r="D10" i="116"/>
  <c r="C10" i="116"/>
  <c r="B10" i="116"/>
  <c r="CB8" i="116"/>
  <c r="CA8" i="116"/>
  <c r="BZ8" i="116"/>
  <c r="BY8" i="116"/>
  <c r="BX8" i="116"/>
  <c r="BW8" i="116"/>
  <c r="BV8" i="116"/>
  <c r="BU8" i="116"/>
  <c r="BT8" i="116"/>
  <c r="BS8" i="116"/>
  <c r="BR8" i="116"/>
  <c r="BQ8" i="116"/>
  <c r="BP8" i="116"/>
  <c r="BO8" i="116"/>
  <c r="BN8" i="116"/>
  <c r="BM8" i="116"/>
  <c r="BL8" i="116"/>
  <c r="BK8" i="116"/>
  <c r="BJ8" i="116"/>
  <c r="BI8" i="116"/>
  <c r="BH8" i="116"/>
  <c r="BG8" i="116"/>
  <c r="BF8" i="116"/>
  <c r="BE8" i="116"/>
  <c r="BD8" i="116"/>
  <c r="BC8" i="116"/>
  <c r="BB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C8" i="116"/>
  <c r="AB8" i="116"/>
  <c r="AA8" i="116"/>
  <c r="Z8" i="116"/>
  <c r="Y8" i="116"/>
  <c r="X8" i="116"/>
  <c r="W8" i="116"/>
  <c r="V8" i="116"/>
  <c r="U8" i="116"/>
  <c r="T8" i="116"/>
  <c r="S8" i="116"/>
  <c r="R8" i="116"/>
  <c r="Q8" i="116"/>
  <c r="P8" i="116"/>
  <c r="O8" i="116"/>
  <c r="N8" i="116"/>
  <c r="M8" i="116"/>
  <c r="L8" i="116"/>
  <c r="K8" i="116"/>
  <c r="J8" i="116"/>
  <c r="I8" i="116"/>
  <c r="H8" i="116"/>
  <c r="G8" i="116"/>
  <c r="F8" i="116"/>
  <c r="E8" i="116"/>
  <c r="D8" i="116"/>
  <c r="C8" i="116"/>
  <c r="B8" i="116"/>
  <c r="CB7" i="116"/>
  <c r="CA7" i="116"/>
  <c r="BZ7" i="116"/>
  <c r="BY7" i="116"/>
  <c r="BX7" i="116"/>
  <c r="BW7" i="116"/>
  <c r="BV7" i="116"/>
  <c r="BU7" i="116"/>
  <c r="BT7" i="116"/>
  <c r="BS7" i="116"/>
  <c r="BR7" i="116"/>
  <c r="BQ7" i="116"/>
  <c r="BP7" i="116"/>
  <c r="BO7" i="116"/>
  <c r="BN7" i="116"/>
  <c r="BM7" i="116"/>
  <c r="BL7" i="116"/>
  <c r="BK7" i="116"/>
  <c r="BJ7" i="116"/>
  <c r="BI7" i="116"/>
  <c r="BH7" i="116"/>
  <c r="BG7" i="116"/>
  <c r="BF7" i="116"/>
  <c r="BE7" i="116"/>
  <c r="BD7" i="116"/>
  <c r="BC7" i="116"/>
  <c r="BB7" i="116"/>
  <c r="BA7" i="116"/>
  <c r="AZ7" i="116"/>
  <c r="AY7" i="116"/>
  <c r="AX7" i="116"/>
  <c r="AW7" i="116"/>
  <c r="AV7" i="116"/>
  <c r="AU7" i="116"/>
  <c r="AT7" i="116"/>
  <c r="AS7" i="116"/>
  <c r="AR7" i="116"/>
  <c r="AQ7" i="116"/>
  <c r="AP7" i="116"/>
  <c r="AO7" i="116"/>
  <c r="AN7" i="116"/>
  <c r="AM7" i="116"/>
  <c r="AL7" i="116"/>
  <c r="AK7" i="116"/>
  <c r="AJ7" i="116"/>
  <c r="AI7" i="116"/>
  <c r="AH7" i="116"/>
  <c r="AG7" i="116"/>
  <c r="AF7" i="116"/>
  <c r="AE7" i="116"/>
  <c r="AD7" i="116"/>
  <c r="AC7" i="116"/>
  <c r="AB7" i="116"/>
  <c r="AA7" i="116"/>
  <c r="Z7" i="116"/>
  <c r="Y7" i="116"/>
  <c r="X7" i="116"/>
  <c r="W7" i="116"/>
  <c r="V7" i="116"/>
  <c r="U7" i="116"/>
  <c r="T7" i="116"/>
  <c r="S7" i="116"/>
  <c r="R7" i="116"/>
  <c r="Q7" i="116"/>
  <c r="P7" i="116"/>
  <c r="O7" i="116"/>
  <c r="N7" i="116"/>
  <c r="M7" i="116"/>
  <c r="L7" i="116"/>
  <c r="K7" i="116"/>
  <c r="J7" i="116"/>
  <c r="I7" i="116"/>
  <c r="H7" i="116"/>
  <c r="G7" i="116"/>
  <c r="F7" i="116"/>
  <c r="E7" i="116"/>
  <c r="D7" i="116"/>
  <c r="C7" i="116"/>
  <c r="B7" i="116"/>
  <c r="CB5" i="116"/>
  <c r="CA5" i="116"/>
  <c r="BZ5" i="116"/>
  <c r="BY5" i="116"/>
  <c r="BX5" i="116"/>
  <c r="BW5" i="116"/>
  <c r="BV5" i="116"/>
  <c r="BU5" i="116"/>
  <c r="BT5" i="116"/>
  <c r="BS5" i="116"/>
  <c r="BR5" i="116"/>
  <c r="BQ5" i="116"/>
  <c r="BP5" i="116"/>
  <c r="BO5" i="116"/>
  <c r="BN5" i="116"/>
  <c r="BM5" i="116"/>
  <c r="BL5" i="116"/>
  <c r="BK5" i="116"/>
  <c r="BJ5" i="116"/>
  <c r="BI5" i="116"/>
  <c r="BH5" i="116"/>
  <c r="BG5" i="116"/>
  <c r="BF5" i="116"/>
  <c r="BE5" i="116"/>
  <c r="BD5" i="116"/>
  <c r="BC5" i="116"/>
  <c r="BB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C5" i="116"/>
  <c r="AB5" i="116"/>
  <c r="AA5" i="116"/>
  <c r="Z5" i="116"/>
  <c r="Y5" i="116"/>
  <c r="X5" i="116"/>
  <c r="W5" i="116"/>
  <c r="V5" i="116"/>
  <c r="U5" i="116"/>
  <c r="T5" i="116"/>
  <c r="S5" i="116"/>
  <c r="R5" i="116"/>
  <c r="Q5" i="116"/>
  <c r="P5" i="116"/>
  <c r="O5" i="116"/>
  <c r="N5" i="116"/>
  <c r="M5" i="116"/>
  <c r="L5" i="116"/>
  <c r="K5" i="116"/>
  <c r="J5" i="116"/>
  <c r="I5" i="116"/>
  <c r="H5" i="116"/>
  <c r="G5" i="116"/>
  <c r="F5" i="116"/>
  <c r="E5" i="116"/>
  <c r="D5" i="116"/>
  <c r="C5" i="116"/>
  <c r="B5" i="116"/>
  <c r="CB4" i="116"/>
  <c r="CA4" i="116"/>
  <c r="BZ4" i="116"/>
  <c r="BY4" i="116"/>
  <c r="BX4" i="116"/>
  <c r="BW4" i="116"/>
  <c r="BV4" i="116"/>
  <c r="BU4" i="116"/>
  <c r="BT4" i="116"/>
  <c r="BS4" i="116"/>
  <c r="BR4" i="116"/>
  <c r="BQ4" i="116"/>
  <c r="BP4" i="116"/>
  <c r="BO4" i="116"/>
  <c r="BN4" i="116"/>
  <c r="BM4" i="116"/>
  <c r="BL4" i="116"/>
  <c r="BK4" i="116"/>
  <c r="BJ4" i="116"/>
  <c r="BI4" i="116"/>
  <c r="BH4" i="116"/>
  <c r="BG4" i="116"/>
  <c r="BF4" i="116"/>
  <c r="BE4" i="116"/>
  <c r="BD4" i="116"/>
  <c r="BC4" i="116"/>
  <c r="BB4" i="116"/>
  <c r="BA4" i="116"/>
  <c r="AZ4" i="116"/>
  <c r="AY4" i="116"/>
  <c r="AX4" i="116"/>
  <c r="AW4" i="116"/>
  <c r="AV4" i="116"/>
  <c r="AU4" i="116"/>
  <c r="AT4" i="116"/>
  <c r="AS4" i="116"/>
  <c r="AR4" i="116"/>
  <c r="AQ4" i="116"/>
  <c r="AP4" i="116"/>
  <c r="AO4" i="116"/>
  <c r="AN4" i="116"/>
  <c r="AM4" i="116"/>
  <c r="AL4" i="116"/>
  <c r="AK4" i="116"/>
  <c r="AJ4" i="116"/>
  <c r="AI4" i="116"/>
  <c r="AH4" i="116"/>
  <c r="AG4" i="116"/>
  <c r="AF4" i="116"/>
  <c r="AE4" i="116"/>
  <c r="AD4" i="116"/>
  <c r="AC4" i="116"/>
  <c r="AB4" i="116"/>
  <c r="AA4" i="116"/>
  <c r="Z4" i="116"/>
  <c r="Y4" i="116"/>
  <c r="X4" i="116"/>
  <c r="W4" i="116"/>
  <c r="V4" i="116"/>
  <c r="U4" i="116"/>
  <c r="T4" i="116"/>
  <c r="S4" i="116"/>
  <c r="R4" i="116"/>
  <c r="Q4" i="116"/>
  <c r="P4" i="116"/>
  <c r="O4" i="116"/>
  <c r="N4" i="116"/>
  <c r="M4" i="116"/>
  <c r="L4" i="116"/>
  <c r="K4" i="116"/>
  <c r="J4" i="116"/>
  <c r="I4" i="116"/>
  <c r="H4" i="116"/>
  <c r="G4" i="116"/>
  <c r="F4" i="116"/>
  <c r="E4" i="116"/>
  <c r="D4" i="116"/>
  <c r="C4" i="116"/>
  <c r="B4" i="116"/>
  <c r="AK41" i="80"/>
  <c r="AJ41" i="80"/>
  <c r="AI41" i="80"/>
  <c r="AH41" i="80"/>
  <c r="AG41" i="80"/>
  <c r="AF41" i="80"/>
  <c r="AE41" i="80"/>
  <c r="AD41" i="80"/>
  <c r="AC41" i="80"/>
  <c r="AB41" i="80"/>
  <c r="AA41" i="80"/>
  <c r="Z41" i="80"/>
  <c r="Y41" i="80"/>
  <c r="X41" i="80"/>
  <c r="W41" i="80"/>
  <c r="V41" i="80"/>
  <c r="U41" i="80"/>
  <c r="T41" i="80"/>
  <c r="S41" i="80"/>
  <c r="R41" i="80"/>
  <c r="Q41" i="80"/>
  <c r="P41" i="80"/>
  <c r="O41" i="80"/>
  <c r="N41" i="80"/>
  <c r="M41" i="80"/>
  <c r="L41" i="80"/>
  <c r="K41" i="80"/>
  <c r="J41" i="80"/>
  <c r="I41" i="80"/>
  <c r="H41" i="80"/>
  <c r="G41" i="80"/>
  <c r="F41" i="80"/>
  <c r="E41" i="80"/>
  <c r="D41" i="80"/>
  <c r="C41" i="80"/>
  <c r="B41" i="80"/>
  <c r="AK39" i="80"/>
  <c r="AJ39" i="80"/>
  <c r="AI39" i="80"/>
  <c r="AH39" i="80"/>
  <c r="AG39" i="80"/>
  <c r="AF39" i="80"/>
  <c r="AE39" i="80"/>
  <c r="AD39" i="80"/>
  <c r="AC39" i="80"/>
  <c r="AB39" i="80"/>
  <c r="AA39" i="80"/>
  <c r="Z39" i="80"/>
  <c r="Y39" i="80"/>
  <c r="X39" i="80"/>
  <c r="W39" i="80"/>
  <c r="V39" i="80"/>
  <c r="U39" i="80"/>
  <c r="T39" i="80"/>
  <c r="S39" i="80"/>
  <c r="R39" i="80"/>
  <c r="Q39" i="80"/>
  <c r="P39" i="80"/>
  <c r="O39" i="80"/>
  <c r="N39" i="80"/>
  <c r="M39" i="80"/>
  <c r="L39" i="80"/>
  <c r="K39" i="80"/>
  <c r="J39" i="80"/>
  <c r="I39" i="80"/>
  <c r="H39" i="80"/>
  <c r="G39" i="80"/>
  <c r="F39" i="80"/>
  <c r="E39" i="80"/>
  <c r="D39" i="80"/>
  <c r="C39" i="80"/>
  <c r="B39" i="80"/>
  <c r="AK37" i="80"/>
  <c r="AJ37" i="80"/>
  <c r="AI37" i="80"/>
  <c r="AH37"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7" i="80"/>
  <c r="C37" i="80"/>
  <c r="B37" i="80"/>
  <c r="AK36" i="80"/>
  <c r="AJ36" i="80"/>
  <c r="AI36" i="80"/>
  <c r="AH36" i="80"/>
  <c r="AG36" i="80"/>
  <c r="AF36" i="80"/>
  <c r="AE36" i="80"/>
  <c r="AD36" i="80"/>
  <c r="AC36" i="80"/>
  <c r="AB36" i="80"/>
  <c r="AA36" i="80"/>
  <c r="Z36" i="80"/>
  <c r="Y36" i="80"/>
  <c r="X36" i="80"/>
  <c r="W36" i="80"/>
  <c r="V36" i="80"/>
  <c r="U36" i="80"/>
  <c r="T36" i="80"/>
  <c r="S36" i="80"/>
  <c r="R36" i="80"/>
  <c r="Q36" i="80"/>
  <c r="P36" i="80"/>
  <c r="O36" i="80"/>
  <c r="N36" i="80"/>
  <c r="M36" i="80"/>
  <c r="L36" i="80"/>
  <c r="K36" i="80"/>
  <c r="J36" i="80"/>
  <c r="I36" i="80"/>
  <c r="H36" i="80"/>
  <c r="G36" i="80"/>
  <c r="F36" i="80"/>
  <c r="E36" i="80"/>
  <c r="D36" i="80"/>
  <c r="C36" i="80"/>
  <c r="B36" i="80"/>
  <c r="AK34" i="80"/>
  <c r="AJ34" i="80"/>
  <c r="AI34" i="80"/>
  <c r="AH34" i="80"/>
  <c r="AG34" i="80"/>
  <c r="AF34" i="80"/>
  <c r="AE34" i="80"/>
  <c r="AD34" i="80"/>
  <c r="AC34" i="80"/>
  <c r="AB34" i="80"/>
  <c r="AA34" i="80"/>
  <c r="Z34" i="80"/>
  <c r="Y34" i="80"/>
  <c r="X34" i="80"/>
  <c r="W34" i="80"/>
  <c r="V34" i="80"/>
  <c r="U34" i="80"/>
  <c r="T34" i="80"/>
  <c r="S34" i="80"/>
  <c r="R34" i="80"/>
  <c r="Q34" i="80"/>
  <c r="P34" i="80"/>
  <c r="O34" i="80"/>
  <c r="N34" i="80"/>
  <c r="M34" i="80"/>
  <c r="L34" i="80"/>
  <c r="K34" i="80"/>
  <c r="J34" i="80"/>
  <c r="I34" i="80"/>
  <c r="H34" i="80"/>
  <c r="G34" i="80"/>
  <c r="F34" i="80"/>
  <c r="E34" i="80"/>
  <c r="D34" i="80"/>
  <c r="C34" i="80"/>
  <c r="B34" i="80"/>
  <c r="AK33" i="80"/>
  <c r="AJ33" i="80"/>
  <c r="AI33" i="80"/>
  <c r="AH33" i="80"/>
  <c r="AG33" i="80"/>
  <c r="AF33" i="80"/>
  <c r="AE33" i="80"/>
  <c r="AD33" i="80"/>
  <c r="AC33" i="80"/>
  <c r="AB33" i="80"/>
  <c r="AA33" i="80"/>
  <c r="Z33" i="80"/>
  <c r="Y33" i="80"/>
  <c r="X33" i="80"/>
  <c r="W33" i="80"/>
  <c r="V33" i="80"/>
  <c r="U33" i="80"/>
  <c r="T33" i="80"/>
  <c r="S33" i="80"/>
  <c r="R33" i="80"/>
  <c r="Q33" i="80"/>
  <c r="P33" i="80"/>
  <c r="O33" i="80"/>
  <c r="N33" i="80"/>
  <c r="M33" i="80"/>
  <c r="L33" i="80"/>
  <c r="K33" i="80"/>
  <c r="J33" i="80"/>
  <c r="I33" i="80"/>
  <c r="H33" i="80"/>
  <c r="G33" i="80"/>
  <c r="F33" i="80"/>
  <c r="E33" i="80"/>
  <c r="D33" i="80"/>
  <c r="C33" i="80"/>
  <c r="B33" i="80"/>
  <c r="AK31" i="80"/>
  <c r="AJ31" i="80"/>
  <c r="AI31" i="80"/>
  <c r="AH31" i="80"/>
  <c r="AG31" i="80"/>
  <c r="AF31" i="80"/>
  <c r="AE31" i="80"/>
  <c r="AD31" i="80"/>
  <c r="AC31" i="80"/>
  <c r="AB31" i="80"/>
  <c r="AA31" i="80"/>
  <c r="Z31" i="80"/>
  <c r="Y31" i="80"/>
  <c r="X31" i="80"/>
  <c r="W31" i="80"/>
  <c r="V31" i="80"/>
  <c r="U31" i="80"/>
  <c r="T31" i="80"/>
  <c r="S31" i="80"/>
  <c r="R31" i="80"/>
  <c r="Q31" i="80"/>
  <c r="P31" i="80"/>
  <c r="O31" i="80"/>
  <c r="N31" i="80"/>
  <c r="M31" i="80"/>
  <c r="L31" i="80"/>
  <c r="K31" i="80"/>
  <c r="J31" i="80"/>
  <c r="I31" i="80"/>
  <c r="H31" i="80"/>
  <c r="G31" i="80"/>
  <c r="F31" i="80"/>
  <c r="E31" i="80"/>
  <c r="D31" i="80"/>
  <c r="C31" i="80"/>
  <c r="B31" i="80"/>
  <c r="AK30" i="80"/>
  <c r="AJ30" i="80"/>
  <c r="AI30" i="80"/>
  <c r="AH30" i="80"/>
  <c r="AG30" i="80"/>
  <c r="AF30" i="80"/>
  <c r="AE30" i="80"/>
  <c r="AD30" i="80"/>
  <c r="AC30" i="80"/>
  <c r="AB30" i="80"/>
  <c r="AA30" i="80"/>
  <c r="Z30" i="80"/>
  <c r="Y30" i="80"/>
  <c r="X30" i="80"/>
  <c r="W30" i="80"/>
  <c r="V30" i="80"/>
  <c r="U30" i="80"/>
  <c r="T30" i="80"/>
  <c r="S30" i="80"/>
  <c r="R30" i="80"/>
  <c r="Q30" i="80"/>
  <c r="P30" i="80"/>
  <c r="O30" i="80"/>
  <c r="N30" i="80"/>
  <c r="M30" i="80"/>
  <c r="L30" i="80"/>
  <c r="K30" i="80"/>
  <c r="J30" i="80"/>
  <c r="I30" i="80"/>
  <c r="H30" i="80"/>
  <c r="G30" i="80"/>
  <c r="F30" i="80"/>
  <c r="E30" i="80"/>
  <c r="D30" i="80"/>
  <c r="C30" i="80"/>
  <c r="B30"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B28" i="80"/>
  <c r="AK27" i="80"/>
  <c r="AJ27" i="80"/>
  <c r="AI27" i="80"/>
  <c r="AH27" i="80"/>
  <c r="AG27" i="80"/>
  <c r="AF27" i="80"/>
  <c r="AE27" i="80"/>
  <c r="AD27" i="80"/>
  <c r="AC27" i="80"/>
  <c r="AB27" i="80"/>
  <c r="AA27" i="80"/>
  <c r="Z27" i="80"/>
  <c r="Y27" i="80"/>
  <c r="X27" i="80"/>
  <c r="W27" i="80"/>
  <c r="V27" i="80"/>
  <c r="U27" i="80"/>
  <c r="T27" i="80"/>
  <c r="S27" i="80"/>
  <c r="R27" i="80"/>
  <c r="Q27" i="80"/>
  <c r="P27" i="80"/>
  <c r="O27" i="80"/>
  <c r="N27" i="80"/>
  <c r="M27" i="80"/>
  <c r="L27" i="80"/>
  <c r="K27" i="80"/>
  <c r="J27" i="80"/>
  <c r="I27" i="80"/>
  <c r="H27" i="80"/>
  <c r="G27" i="80"/>
  <c r="F27" i="80"/>
  <c r="E27" i="80"/>
  <c r="D27" i="80"/>
  <c r="C27" i="80"/>
  <c r="B27" i="80"/>
  <c r="AK25" i="80"/>
  <c r="AJ25" i="80"/>
  <c r="AI25" i="80"/>
  <c r="AH25" i="80"/>
  <c r="AG25" i="80"/>
  <c r="AF25" i="80"/>
  <c r="AE25" i="80"/>
  <c r="AD25" i="80"/>
  <c r="AC25" i="80"/>
  <c r="AB25" i="80"/>
  <c r="AA25" i="80"/>
  <c r="Z25" i="80"/>
  <c r="Y25" i="80"/>
  <c r="X25" i="80"/>
  <c r="W25" i="80"/>
  <c r="V25" i="80"/>
  <c r="U25" i="80"/>
  <c r="T25" i="80"/>
  <c r="S25" i="80"/>
  <c r="R25" i="80"/>
  <c r="Q25" i="80"/>
  <c r="P25" i="80"/>
  <c r="O25" i="80"/>
  <c r="N25" i="80"/>
  <c r="M25" i="80"/>
  <c r="L25" i="80"/>
  <c r="K25" i="80"/>
  <c r="J25" i="80"/>
  <c r="I25" i="80"/>
  <c r="H25" i="80"/>
  <c r="G25" i="80"/>
  <c r="F25" i="80"/>
  <c r="E25" i="80"/>
  <c r="D25" i="80"/>
  <c r="C25" i="80"/>
  <c r="B25"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I24" i="80"/>
  <c r="H24" i="80"/>
  <c r="G24" i="80"/>
  <c r="F24" i="80"/>
  <c r="E24" i="80"/>
  <c r="D24" i="80"/>
  <c r="C24" i="80"/>
  <c r="B24" i="80"/>
  <c r="AK21" i="80"/>
  <c r="AJ21" i="80"/>
  <c r="AI21" i="80"/>
  <c r="AH21" i="80"/>
  <c r="AG21" i="80"/>
  <c r="AF21" i="80"/>
  <c r="AE21" i="80"/>
  <c r="AD21" i="80"/>
  <c r="AC21" i="80"/>
  <c r="AB21" i="80"/>
  <c r="AA21" i="80"/>
  <c r="Z21" i="80"/>
  <c r="Y21" i="80"/>
  <c r="X21" i="80"/>
  <c r="W21" i="80"/>
  <c r="V21" i="80"/>
  <c r="U21" i="80"/>
  <c r="T21" i="80"/>
  <c r="S21" i="80"/>
  <c r="R21" i="80"/>
  <c r="Q21" i="80"/>
  <c r="P21" i="80"/>
  <c r="O21" i="80"/>
  <c r="N21" i="80"/>
  <c r="M21" i="80"/>
  <c r="L21" i="80"/>
  <c r="K21" i="80"/>
  <c r="J21" i="80"/>
  <c r="I21" i="80"/>
  <c r="H21" i="80"/>
  <c r="G21" i="80"/>
  <c r="F21" i="80"/>
  <c r="E21" i="80"/>
  <c r="D21" i="80"/>
  <c r="C21" i="80"/>
  <c r="B21" i="80"/>
  <c r="AK19" i="80"/>
  <c r="AJ19" i="80"/>
  <c r="AI19" i="80"/>
  <c r="AH19" i="80"/>
  <c r="AG19" i="80"/>
  <c r="AF19" i="80"/>
  <c r="AE19" i="80"/>
  <c r="AD19" i="80"/>
  <c r="AC19" i="80"/>
  <c r="AB19" i="80"/>
  <c r="AA19" i="80"/>
  <c r="Z19" i="80"/>
  <c r="Y19" i="80"/>
  <c r="X19" i="80"/>
  <c r="W19" i="80"/>
  <c r="V19" i="80"/>
  <c r="U19" i="80"/>
  <c r="T19" i="80"/>
  <c r="S19" i="80"/>
  <c r="R19" i="80"/>
  <c r="Q19" i="80"/>
  <c r="P19" i="80"/>
  <c r="O19" i="80"/>
  <c r="N19" i="80"/>
  <c r="M19" i="80"/>
  <c r="L19" i="80"/>
  <c r="K19" i="80"/>
  <c r="J19" i="80"/>
  <c r="I19" i="80"/>
  <c r="H19" i="80"/>
  <c r="G19" i="80"/>
  <c r="F19" i="80"/>
  <c r="E19" i="80"/>
  <c r="D19" i="80"/>
  <c r="C19" i="80"/>
  <c r="B19" i="80"/>
  <c r="AK17" i="80"/>
  <c r="AJ17" i="80"/>
  <c r="AI17" i="80"/>
  <c r="AH17" i="80"/>
  <c r="AG17" i="80"/>
  <c r="AF17" i="80"/>
  <c r="AE17" i="80"/>
  <c r="AD17" i="80"/>
  <c r="AC17" i="80"/>
  <c r="AB17" i="80"/>
  <c r="AA17" i="80"/>
  <c r="Z17" i="80"/>
  <c r="Y17" i="80"/>
  <c r="X17" i="80"/>
  <c r="W17" i="80"/>
  <c r="V17" i="80"/>
  <c r="U17" i="80"/>
  <c r="T17" i="80"/>
  <c r="S17" i="80"/>
  <c r="R17" i="80"/>
  <c r="Q17" i="80"/>
  <c r="P17" i="80"/>
  <c r="O17" i="80"/>
  <c r="N17" i="80"/>
  <c r="M17" i="80"/>
  <c r="L17" i="80"/>
  <c r="K17" i="80"/>
  <c r="J17" i="80"/>
  <c r="I17" i="80"/>
  <c r="H17" i="80"/>
  <c r="G17" i="80"/>
  <c r="F17" i="80"/>
  <c r="E17" i="80"/>
  <c r="D17" i="80"/>
  <c r="C17" i="80"/>
  <c r="B17" i="80"/>
  <c r="AK16" i="80"/>
  <c r="AJ16" i="80"/>
  <c r="AI16" i="80"/>
  <c r="AH16" i="80"/>
  <c r="AG16" i="80"/>
  <c r="AF16" i="80"/>
  <c r="AE16" i="80"/>
  <c r="AD16" i="80"/>
  <c r="AC16" i="80"/>
  <c r="AB16" i="80"/>
  <c r="AA16" i="80"/>
  <c r="Z16" i="80"/>
  <c r="Y16" i="80"/>
  <c r="X16" i="80"/>
  <c r="W16" i="80"/>
  <c r="V16" i="80"/>
  <c r="U16" i="80"/>
  <c r="T16" i="80"/>
  <c r="S16" i="80"/>
  <c r="R16" i="80"/>
  <c r="Q16" i="80"/>
  <c r="P16" i="80"/>
  <c r="O16" i="80"/>
  <c r="N16" i="80"/>
  <c r="M16" i="80"/>
  <c r="L16" i="80"/>
  <c r="K16" i="80"/>
  <c r="J16" i="80"/>
  <c r="I16" i="80"/>
  <c r="H16" i="80"/>
  <c r="G16" i="80"/>
  <c r="F16" i="80"/>
  <c r="E16" i="80"/>
  <c r="D16" i="80"/>
  <c r="C16" i="80"/>
  <c r="B16" i="80"/>
  <c r="AK14" i="80"/>
  <c r="AJ14" i="80"/>
  <c r="AI14" i="80"/>
  <c r="AH14" i="80"/>
  <c r="AG14" i="80"/>
  <c r="AF14" i="80"/>
  <c r="AE14" i="80"/>
  <c r="AD14" i="80"/>
  <c r="AC14" i="80"/>
  <c r="AB14" i="80"/>
  <c r="AA14" i="80"/>
  <c r="Z14" i="80"/>
  <c r="Y14" i="80"/>
  <c r="X14" i="80"/>
  <c r="W14" i="80"/>
  <c r="V14" i="80"/>
  <c r="U14" i="80"/>
  <c r="T14" i="80"/>
  <c r="S14" i="80"/>
  <c r="R14" i="80"/>
  <c r="Q14" i="80"/>
  <c r="P14" i="80"/>
  <c r="O14" i="80"/>
  <c r="N14" i="80"/>
  <c r="M14" i="80"/>
  <c r="L14" i="80"/>
  <c r="K14" i="80"/>
  <c r="J14" i="80"/>
  <c r="I14" i="80"/>
  <c r="H14" i="80"/>
  <c r="G14" i="80"/>
  <c r="F14" i="80"/>
  <c r="E14" i="80"/>
  <c r="D14" i="80"/>
  <c r="C14" i="80"/>
  <c r="B14" i="80"/>
  <c r="AK13" i="80"/>
  <c r="AJ13" i="80"/>
  <c r="AI13" i="80"/>
  <c r="AH13" i="80"/>
  <c r="AG13" i="80"/>
  <c r="AF13" i="80"/>
  <c r="AE13" i="80"/>
  <c r="AD13" i="80"/>
  <c r="AC13" i="80"/>
  <c r="AB13" i="80"/>
  <c r="AA13" i="80"/>
  <c r="Z13" i="80"/>
  <c r="Y13" i="80"/>
  <c r="X13" i="80"/>
  <c r="W13" i="80"/>
  <c r="V13" i="80"/>
  <c r="U13" i="80"/>
  <c r="T13" i="80"/>
  <c r="S13" i="80"/>
  <c r="R13" i="80"/>
  <c r="Q13" i="80"/>
  <c r="P13" i="80"/>
  <c r="O13" i="80"/>
  <c r="N13" i="80"/>
  <c r="M13" i="80"/>
  <c r="L13" i="80"/>
  <c r="K13" i="80"/>
  <c r="J13" i="80"/>
  <c r="I13" i="80"/>
  <c r="H13" i="80"/>
  <c r="G13" i="80"/>
  <c r="F13" i="80"/>
  <c r="E13" i="80"/>
  <c r="D13" i="80"/>
  <c r="C13" i="80"/>
  <c r="B13" i="80"/>
  <c r="AK11" i="80"/>
  <c r="AJ11" i="80"/>
  <c r="AI11" i="80"/>
  <c r="AH11"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B11" i="80"/>
  <c r="AK10" i="80"/>
  <c r="AJ10" i="80"/>
  <c r="AI10" i="80"/>
  <c r="AH10" i="80"/>
  <c r="AG10" i="80"/>
  <c r="AF10" i="80"/>
  <c r="AE10" i="80"/>
  <c r="AD10" i="80"/>
  <c r="AC10" i="80"/>
  <c r="AB10" i="80"/>
  <c r="AA10" i="80"/>
  <c r="Z10" i="80"/>
  <c r="Y10" i="80"/>
  <c r="X10" i="80"/>
  <c r="W10" i="80"/>
  <c r="V10" i="80"/>
  <c r="U10" i="80"/>
  <c r="T10" i="80"/>
  <c r="S10" i="80"/>
  <c r="R10" i="80"/>
  <c r="Q10" i="80"/>
  <c r="P10" i="80"/>
  <c r="O10" i="80"/>
  <c r="N10" i="80"/>
  <c r="M10" i="80"/>
  <c r="L10" i="80"/>
  <c r="K10" i="80"/>
  <c r="J10" i="80"/>
  <c r="I10" i="80"/>
  <c r="H10" i="80"/>
  <c r="G10" i="80"/>
  <c r="F10" i="80"/>
  <c r="E10" i="80"/>
  <c r="D10" i="80"/>
  <c r="C10" i="80"/>
  <c r="B10"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D8" i="80"/>
  <c r="C8" i="80"/>
  <c r="B8" i="80"/>
  <c r="AK7" i="80"/>
  <c r="AJ7" i="80"/>
  <c r="AI7" i="80"/>
  <c r="AH7" i="80"/>
  <c r="AG7" i="80"/>
  <c r="AF7" i="80"/>
  <c r="AE7" i="80"/>
  <c r="AD7" i="80"/>
  <c r="AC7" i="80"/>
  <c r="AB7" i="80"/>
  <c r="AA7" i="80"/>
  <c r="Z7" i="80"/>
  <c r="Y7" i="80"/>
  <c r="X7" i="80"/>
  <c r="W7" i="80"/>
  <c r="V7" i="80"/>
  <c r="U7" i="80"/>
  <c r="T7" i="80"/>
  <c r="S7" i="80"/>
  <c r="R7" i="80"/>
  <c r="Q7" i="80"/>
  <c r="P7" i="80"/>
  <c r="O7" i="80"/>
  <c r="N7" i="80"/>
  <c r="M7" i="80"/>
  <c r="L7" i="80"/>
  <c r="K7" i="80"/>
  <c r="J7" i="80"/>
  <c r="I7" i="80"/>
  <c r="H7" i="80"/>
  <c r="G7" i="80"/>
  <c r="F7" i="80"/>
  <c r="E7" i="80"/>
  <c r="D7" i="80"/>
  <c r="C7" i="80"/>
  <c r="B7" i="80"/>
  <c r="AK5" i="80"/>
  <c r="AJ5" i="80"/>
  <c r="AI5" i="80"/>
  <c r="AH5" i="80"/>
  <c r="AG5" i="80"/>
  <c r="AF5" i="80"/>
  <c r="AE5" i="80"/>
  <c r="AD5" i="80"/>
  <c r="AC5" i="80"/>
  <c r="AB5" i="80"/>
  <c r="AA5" i="80"/>
  <c r="Z5" i="80"/>
  <c r="Y5" i="80"/>
  <c r="X5" i="80"/>
  <c r="W5" i="80"/>
  <c r="V5" i="80"/>
  <c r="U5" i="80"/>
  <c r="T5" i="80"/>
  <c r="S5" i="80"/>
  <c r="R5" i="80"/>
  <c r="Q5" i="80"/>
  <c r="P5" i="80"/>
  <c r="O5" i="80"/>
  <c r="N5" i="80"/>
  <c r="M5" i="80"/>
  <c r="L5" i="80"/>
  <c r="K5" i="80"/>
  <c r="J5" i="80"/>
  <c r="I5" i="80"/>
  <c r="H5" i="80"/>
  <c r="G5" i="80"/>
  <c r="F5" i="80"/>
  <c r="E5" i="80"/>
  <c r="D5" i="80"/>
  <c r="C5" i="80"/>
  <c r="B5" i="80"/>
  <c r="AK4" i="80"/>
  <c r="AJ4" i="80"/>
  <c r="AI4" i="80"/>
  <c r="AH4" i="80"/>
  <c r="AG4" i="80"/>
  <c r="AF4" i="80"/>
  <c r="AE4" i="80"/>
  <c r="AD4" i="80"/>
  <c r="AC4" i="80"/>
  <c r="AB4" i="80"/>
  <c r="AA4" i="80"/>
  <c r="Z4" i="80"/>
  <c r="Y4" i="80"/>
  <c r="X4" i="80"/>
  <c r="W4" i="80"/>
  <c r="V4" i="80"/>
  <c r="U4" i="80"/>
  <c r="T4" i="80"/>
  <c r="S4" i="80"/>
  <c r="R4" i="80"/>
  <c r="Q4" i="80"/>
  <c r="P4" i="80"/>
  <c r="O4" i="80"/>
  <c r="N4" i="80"/>
  <c r="M4" i="80"/>
  <c r="L4" i="80"/>
  <c r="K4" i="80"/>
  <c r="J4" i="80"/>
  <c r="I4" i="80"/>
  <c r="H4" i="80"/>
  <c r="G4" i="80"/>
  <c r="F4" i="80"/>
  <c r="E4" i="80"/>
  <c r="D4" i="80"/>
  <c r="C4" i="80"/>
  <c r="B4" i="80"/>
  <c r="AO21" i="82"/>
  <c r="AN21" i="82"/>
  <c r="AM21" i="82"/>
  <c r="AL21" i="82"/>
  <c r="AK21" i="82"/>
  <c r="AJ21" i="82"/>
  <c r="AI21" i="82"/>
  <c r="AH21" i="82"/>
  <c r="AG21" i="82"/>
  <c r="AF21" i="82"/>
  <c r="AE21" i="82"/>
  <c r="AD21" i="82"/>
  <c r="AC21" i="82"/>
  <c r="AB21" i="82"/>
  <c r="AA21" i="82"/>
  <c r="Z21" i="82"/>
  <c r="Y21" i="82"/>
  <c r="X21" i="82"/>
  <c r="W21" i="82"/>
  <c r="V21" i="82"/>
  <c r="U21" i="82"/>
  <c r="T21" i="82"/>
  <c r="S21" i="82"/>
  <c r="R21" i="82"/>
  <c r="Q21" i="82"/>
  <c r="P21" i="82"/>
  <c r="O21" i="82"/>
  <c r="N21" i="82"/>
  <c r="M21" i="82"/>
  <c r="L21" i="82"/>
  <c r="K21" i="82"/>
  <c r="J21" i="82"/>
  <c r="I21" i="82"/>
  <c r="H21" i="82"/>
  <c r="G21" i="82"/>
  <c r="F21" i="82"/>
  <c r="E21" i="82"/>
  <c r="D21" i="82"/>
  <c r="C21" i="82"/>
  <c r="B21" i="82"/>
  <c r="AO19" i="82"/>
  <c r="AN19" i="82"/>
  <c r="AM19" i="82"/>
  <c r="AL19" i="82"/>
  <c r="AK19" i="82"/>
  <c r="AJ19" i="82"/>
  <c r="AI19" i="82"/>
  <c r="AH19" i="82"/>
  <c r="AG19" i="82"/>
  <c r="AF19" i="82"/>
  <c r="AE19" i="82"/>
  <c r="AD19" i="82"/>
  <c r="AC19" i="82"/>
  <c r="AB19" i="82"/>
  <c r="AA19" i="82"/>
  <c r="Z19" i="82"/>
  <c r="Y19" i="82"/>
  <c r="X19" i="82"/>
  <c r="W19" i="82"/>
  <c r="V19" i="82"/>
  <c r="U19" i="82"/>
  <c r="T19" i="82"/>
  <c r="S19" i="82"/>
  <c r="R19" i="82"/>
  <c r="Q19" i="82"/>
  <c r="P19" i="82"/>
  <c r="O19" i="82"/>
  <c r="N19" i="82"/>
  <c r="M19" i="82"/>
  <c r="L19" i="82"/>
  <c r="K19" i="82"/>
  <c r="J19" i="82"/>
  <c r="I19" i="82"/>
  <c r="H19" i="82"/>
  <c r="G19" i="82"/>
  <c r="F19" i="82"/>
  <c r="E19" i="82"/>
  <c r="D19" i="82"/>
  <c r="C19" i="82"/>
  <c r="B19" i="82"/>
  <c r="AO17" i="82"/>
  <c r="AN17" i="82"/>
  <c r="AM17" i="82"/>
  <c r="AL17" i="82"/>
  <c r="AK17" i="82"/>
  <c r="AJ17" i="82"/>
  <c r="AI17" i="82"/>
  <c r="AH17" i="82"/>
  <c r="AG17" i="82"/>
  <c r="AF17" i="82"/>
  <c r="AE17" i="82"/>
  <c r="AD17" i="82"/>
  <c r="AC17" i="82"/>
  <c r="AB17" i="82"/>
  <c r="AA17" i="82"/>
  <c r="Z17" i="82"/>
  <c r="Y17" i="82"/>
  <c r="X17" i="82"/>
  <c r="W17" i="82"/>
  <c r="V17" i="82"/>
  <c r="U17" i="82"/>
  <c r="T17" i="82"/>
  <c r="S17" i="82"/>
  <c r="R17" i="82"/>
  <c r="Q17" i="82"/>
  <c r="P17" i="82"/>
  <c r="O17" i="82"/>
  <c r="N17" i="82"/>
  <c r="M17" i="82"/>
  <c r="L17" i="82"/>
  <c r="K17" i="82"/>
  <c r="J17" i="82"/>
  <c r="I17" i="82"/>
  <c r="H17" i="82"/>
  <c r="G17" i="82"/>
  <c r="F17" i="82"/>
  <c r="E17" i="82"/>
  <c r="D17" i="82"/>
  <c r="C17" i="82"/>
  <c r="B17" i="82"/>
  <c r="AO16" i="82"/>
  <c r="AN16" i="82"/>
  <c r="AM16" i="82"/>
  <c r="AL16" i="82"/>
  <c r="AK16" i="82"/>
  <c r="AJ16" i="82"/>
  <c r="AI16" i="82"/>
  <c r="AH16" i="82"/>
  <c r="AG16" i="82"/>
  <c r="AF16" i="82"/>
  <c r="AE16" i="82"/>
  <c r="AD16" i="82"/>
  <c r="AC16" i="82"/>
  <c r="AB16" i="82"/>
  <c r="AA16" i="82"/>
  <c r="Z16" i="82"/>
  <c r="Y16" i="82"/>
  <c r="X16" i="82"/>
  <c r="W16" i="82"/>
  <c r="V16" i="82"/>
  <c r="U16" i="82"/>
  <c r="T16" i="82"/>
  <c r="S16" i="82"/>
  <c r="R16" i="82"/>
  <c r="Q16" i="82"/>
  <c r="P16" i="82"/>
  <c r="O16" i="82"/>
  <c r="N16" i="82"/>
  <c r="M16" i="82"/>
  <c r="L16" i="82"/>
  <c r="K16" i="82"/>
  <c r="J16" i="82"/>
  <c r="I16" i="82"/>
  <c r="H16" i="82"/>
  <c r="G16" i="82"/>
  <c r="F16" i="82"/>
  <c r="E16" i="82"/>
  <c r="D16" i="82"/>
  <c r="C16" i="82"/>
  <c r="B16" i="82"/>
  <c r="AO14" i="82"/>
  <c r="AN14" i="82"/>
  <c r="AM14" i="82"/>
  <c r="AL14" i="82"/>
  <c r="AK14" i="82"/>
  <c r="AJ14" i="82"/>
  <c r="AI14" i="82"/>
  <c r="AH14" i="82"/>
  <c r="AG14" i="82"/>
  <c r="AF14" i="82"/>
  <c r="AE14" i="82"/>
  <c r="AD14" i="82"/>
  <c r="AC14" i="82"/>
  <c r="AB14" i="82"/>
  <c r="AA14" i="82"/>
  <c r="Z14" i="82"/>
  <c r="Y14" i="82"/>
  <c r="X14" i="82"/>
  <c r="W14" i="82"/>
  <c r="V14" i="82"/>
  <c r="U14" i="82"/>
  <c r="T14" i="82"/>
  <c r="S14" i="82"/>
  <c r="R14" i="82"/>
  <c r="Q14" i="82"/>
  <c r="P14" i="82"/>
  <c r="O14" i="82"/>
  <c r="N14" i="82"/>
  <c r="M14" i="82"/>
  <c r="L14" i="82"/>
  <c r="K14" i="82"/>
  <c r="J14" i="82"/>
  <c r="I14" i="82"/>
  <c r="H14" i="82"/>
  <c r="G14" i="82"/>
  <c r="F14" i="82"/>
  <c r="E14" i="82"/>
  <c r="D14" i="82"/>
  <c r="C14" i="82"/>
  <c r="B14" i="82"/>
  <c r="AO13" i="82"/>
  <c r="AN13" i="82"/>
  <c r="AM13" i="82"/>
  <c r="AL13" i="82"/>
  <c r="AK13" i="82"/>
  <c r="AJ13" i="82"/>
  <c r="AI13" i="82"/>
  <c r="AH13" i="82"/>
  <c r="AG13" i="82"/>
  <c r="AF13" i="82"/>
  <c r="AE13" i="82"/>
  <c r="AD13" i="82"/>
  <c r="AC13" i="82"/>
  <c r="AB13" i="82"/>
  <c r="AA13" i="82"/>
  <c r="Z13" i="82"/>
  <c r="Y13" i="82"/>
  <c r="X13" i="82"/>
  <c r="W13" i="82"/>
  <c r="V13" i="82"/>
  <c r="U13" i="82"/>
  <c r="T13" i="82"/>
  <c r="S13" i="82"/>
  <c r="R13" i="82"/>
  <c r="Q13" i="82"/>
  <c r="P13" i="82"/>
  <c r="O13" i="82"/>
  <c r="N13" i="82"/>
  <c r="M13" i="82"/>
  <c r="L13" i="82"/>
  <c r="K13" i="82"/>
  <c r="J13" i="82"/>
  <c r="I13" i="82"/>
  <c r="H13" i="82"/>
  <c r="G13" i="82"/>
  <c r="F13" i="82"/>
  <c r="E13" i="82"/>
  <c r="D13" i="82"/>
  <c r="C13" i="82"/>
  <c r="B13" i="82"/>
  <c r="AO11" i="82"/>
  <c r="AN11" i="82"/>
  <c r="AM11" i="82"/>
  <c r="AL11" i="82"/>
  <c r="AK11" i="82"/>
  <c r="AJ11" i="82"/>
  <c r="AI11" i="82"/>
  <c r="AH11" i="82"/>
  <c r="AG11" i="82"/>
  <c r="AF11" i="82"/>
  <c r="AE11" i="82"/>
  <c r="AD11" i="82"/>
  <c r="AC11" i="82"/>
  <c r="AB11" i="82"/>
  <c r="AA11" i="82"/>
  <c r="Z11" i="82"/>
  <c r="Y11" i="82"/>
  <c r="X11" i="82"/>
  <c r="W11" i="82"/>
  <c r="V11" i="82"/>
  <c r="U11" i="82"/>
  <c r="T11" i="82"/>
  <c r="S11" i="82"/>
  <c r="R11" i="82"/>
  <c r="Q11" i="82"/>
  <c r="P11" i="82"/>
  <c r="O11" i="82"/>
  <c r="N11" i="82"/>
  <c r="M11" i="82"/>
  <c r="L11" i="82"/>
  <c r="K11" i="82"/>
  <c r="J11" i="82"/>
  <c r="I11" i="82"/>
  <c r="H11" i="82"/>
  <c r="G11" i="82"/>
  <c r="F11" i="82"/>
  <c r="E11" i="82"/>
  <c r="D11" i="82"/>
  <c r="C11" i="82"/>
  <c r="B11"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H10" i="82"/>
  <c r="G10" i="82"/>
  <c r="F10" i="82"/>
  <c r="E10" i="82"/>
  <c r="D10" i="82"/>
  <c r="C10" i="82"/>
  <c r="B10" i="82"/>
  <c r="AO8" i="82"/>
  <c r="AN8" i="82"/>
  <c r="AM8" i="82"/>
  <c r="AL8" i="82"/>
  <c r="AK8" i="82"/>
  <c r="AJ8" i="82"/>
  <c r="AI8" i="82"/>
  <c r="AH8" i="82"/>
  <c r="AG8" i="82"/>
  <c r="AF8" i="82"/>
  <c r="AE8" i="82"/>
  <c r="AD8" i="82"/>
  <c r="AC8" i="82"/>
  <c r="AB8" i="82"/>
  <c r="AA8" i="82"/>
  <c r="Z8" i="82"/>
  <c r="Y8" i="82"/>
  <c r="X8" i="82"/>
  <c r="W8" i="82"/>
  <c r="V8" i="82"/>
  <c r="U8" i="82"/>
  <c r="T8" i="82"/>
  <c r="S8" i="82"/>
  <c r="R8" i="82"/>
  <c r="Q8" i="82"/>
  <c r="P8" i="82"/>
  <c r="O8" i="82"/>
  <c r="N8" i="82"/>
  <c r="M8" i="82"/>
  <c r="L8" i="82"/>
  <c r="K8" i="82"/>
  <c r="J8" i="82"/>
  <c r="I8" i="82"/>
  <c r="H8" i="82"/>
  <c r="G8" i="82"/>
  <c r="F8" i="82"/>
  <c r="E8" i="82"/>
  <c r="D8" i="82"/>
  <c r="C8" i="82"/>
  <c r="B8" i="82"/>
  <c r="AO7" i="82"/>
  <c r="AN7" i="82"/>
  <c r="AM7" i="82"/>
  <c r="AL7" i="82"/>
  <c r="AK7" i="82"/>
  <c r="AJ7" i="82"/>
  <c r="AI7" i="82"/>
  <c r="AH7" i="82"/>
  <c r="AG7" i="82"/>
  <c r="AF7" i="82"/>
  <c r="AE7" i="82"/>
  <c r="AD7" i="82"/>
  <c r="AC7" i="82"/>
  <c r="AB7" i="82"/>
  <c r="AA7" i="82"/>
  <c r="Z7" i="82"/>
  <c r="Y7" i="82"/>
  <c r="X7" i="82"/>
  <c r="W7" i="82"/>
  <c r="V7" i="82"/>
  <c r="U7" i="82"/>
  <c r="T7" i="82"/>
  <c r="S7" i="82"/>
  <c r="R7" i="82"/>
  <c r="Q7" i="82"/>
  <c r="P7" i="82"/>
  <c r="O7" i="82"/>
  <c r="N7" i="82"/>
  <c r="M7" i="82"/>
  <c r="L7" i="82"/>
  <c r="K7" i="82"/>
  <c r="J7" i="82"/>
  <c r="I7" i="82"/>
  <c r="H7" i="82"/>
  <c r="G7" i="82"/>
  <c r="F7" i="82"/>
  <c r="E7" i="82"/>
  <c r="D7" i="82"/>
  <c r="C7" i="82"/>
  <c r="B7" i="82"/>
  <c r="AO5" i="82"/>
  <c r="AN5" i="82"/>
  <c r="AM5" i="82"/>
  <c r="AL5" i="82"/>
  <c r="AK5" i="82"/>
  <c r="AJ5" i="82"/>
  <c r="AI5" i="82"/>
  <c r="AH5" i="82"/>
  <c r="AG5" i="82"/>
  <c r="AF5" i="82"/>
  <c r="AE5" i="82"/>
  <c r="AD5" i="82"/>
  <c r="AC5" i="82"/>
  <c r="AB5" i="82"/>
  <c r="AA5" i="82"/>
  <c r="Z5" i="82"/>
  <c r="Y5" i="82"/>
  <c r="X5" i="82"/>
  <c r="W5" i="82"/>
  <c r="V5" i="82"/>
  <c r="U5" i="82"/>
  <c r="T5" i="82"/>
  <c r="S5" i="82"/>
  <c r="R5" i="82"/>
  <c r="Q5" i="82"/>
  <c r="P5" i="82"/>
  <c r="O5" i="82"/>
  <c r="N5" i="82"/>
  <c r="M5" i="82"/>
  <c r="L5" i="82"/>
  <c r="K5" i="82"/>
  <c r="J5" i="82"/>
  <c r="I5" i="82"/>
  <c r="H5" i="82"/>
  <c r="G5" i="82"/>
  <c r="F5" i="82"/>
  <c r="E5" i="82"/>
  <c r="D5" i="82"/>
  <c r="C5" i="82"/>
  <c r="B5" i="82"/>
  <c r="AO4" i="82"/>
  <c r="AN4" i="82"/>
  <c r="AM4" i="82"/>
  <c r="AL4" i="82"/>
  <c r="AK4" i="82"/>
  <c r="AJ4" i="82"/>
  <c r="AI4" i="82"/>
  <c r="AH4" i="82"/>
  <c r="AG4" i="82"/>
  <c r="AF4" i="82"/>
  <c r="AE4" i="82"/>
  <c r="AD4" i="82"/>
  <c r="AC4" i="82"/>
  <c r="AB4" i="82"/>
  <c r="AA4" i="82"/>
  <c r="Z4" i="82"/>
  <c r="Y4" i="82"/>
  <c r="X4" i="82"/>
  <c r="W4" i="82"/>
  <c r="V4" i="82"/>
  <c r="U4" i="82"/>
  <c r="T4" i="82"/>
  <c r="S4" i="82"/>
  <c r="R4" i="82"/>
  <c r="Q4" i="82"/>
  <c r="P4" i="82"/>
  <c r="O4" i="82"/>
  <c r="N4" i="82"/>
  <c r="M4" i="82"/>
  <c r="L4" i="82"/>
  <c r="K4" i="82"/>
  <c r="AO41" i="81"/>
  <c r="AN41"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H41" i="81"/>
  <c r="G41" i="81"/>
  <c r="F41" i="81"/>
  <c r="E41" i="81"/>
  <c r="D41" i="81"/>
  <c r="C41" i="81"/>
  <c r="B41" i="81"/>
  <c r="AO39" i="81"/>
  <c r="AN39" i="81"/>
  <c r="AM39" i="81"/>
  <c r="AL39" i="81"/>
  <c r="AK39" i="81"/>
  <c r="AJ39" i="81"/>
  <c r="AI39" i="81"/>
  <c r="AH39" i="81"/>
  <c r="AG39" i="81"/>
  <c r="AF39" i="81"/>
  <c r="AE39" i="81"/>
  <c r="AD39" i="81"/>
  <c r="AC39" i="81"/>
  <c r="AB39" i="81"/>
  <c r="AA39" i="81"/>
  <c r="Z39" i="81"/>
  <c r="Y39" i="81"/>
  <c r="X39" i="81"/>
  <c r="W39" i="81"/>
  <c r="V39" i="81"/>
  <c r="U39" i="81"/>
  <c r="T39" i="81"/>
  <c r="S39" i="81"/>
  <c r="R39" i="81"/>
  <c r="Q39" i="81"/>
  <c r="P39" i="81"/>
  <c r="O39" i="81"/>
  <c r="N39" i="81"/>
  <c r="M39" i="81"/>
  <c r="L39" i="81"/>
  <c r="K39" i="81"/>
  <c r="J39" i="81"/>
  <c r="I39" i="81"/>
  <c r="H39" i="81"/>
  <c r="G39" i="81"/>
  <c r="F39" i="81"/>
  <c r="E39" i="81"/>
  <c r="D39" i="81"/>
  <c r="C39" i="81"/>
  <c r="B39" i="81"/>
  <c r="AO37" i="81"/>
  <c r="AN37"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H37" i="81"/>
  <c r="G37" i="81"/>
  <c r="F37" i="81"/>
  <c r="E37" i="81"/>
  <c r="D37" i="81"/>
  <c r="C37" i="81"/>
  <c r="B37" i="81"/>
  <c r="AO36" i="81"/>
  <c r="AN36" i="81"/>
  <c r="AM36" i="81"/>
  <c r="AL36" i="81"/>
  <c r="AK36" i="81"/>
  <c r="AJ36" i="81"/>
  <c r="AI36" i="81"/>
  <c r="AH36" i="81"/>
  <c r="AG36" i="81"/>
  <c r="AF36" i="81"/>
  <c r="AE36" i="81"/>
  <c r="AD36" i="81"/>
  <c r="AC36" i="81"/>
  <c r="AB36" i="81"/>
  <c r="AA36" i="81"/>
  <c r="Z36" i="81"/>
  <c r="Y36" i="81"/>
  <c r="X36" i="81"/>
  <c r="W36" i="81"/>
  <c r="V36" i="81"/>
  <c r="U36" i="81"/>
  <c r="T36" i="81"/>
  <c r="S36" i="81"/>
  <c r="R36" i="81"/>
  <c r="Q36" i="81"/>
  <c r="P36" i="81"/>
  <c r="O36" i="81"/>
  <c r="N36" i="81"/>
  <c r="M36" i="81"/>
  <c r="L36" i="81"/>
  <c r="K36" i="81"/>
  <c r="J36" i="81"/>
  <c r="I36" i="81"/>
  <c r="H36" i="81"/>
  <c r="G36" i="81"/>
  <c r="F36" i="81"/>
  <c r="E36" i="81"/>
  <c r="D36" i="81"/>
  <c r="C36" i="81"/>
  <c r="B36" i="81"/>
  <c r="AO34" i="81"/>
  <c r="AN34"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H34" i="81"/>
  <c r="G34" i="81"/>
  <c r="F34" i="81"/>
  <c r="E34" i="81"/>
  <c r="D34" i="81"/>
  <c r="C34" i="81"/>
  <c r="B34" i="81"/>
  <c r="AO33" i="81"/>
  <c r="AN33" i="81"/>
  <c r="AM33" i="81"/>
  <c r="AL33" i="81"/>
  <c r="AK33" i="81"/>
  <c r="AJ33" i="81"/>
  <c r="AI33" i="81"/>
  <c r="AH33" i="81"/>
  <c r="AG33" i="81"/>
  <c r="AF33" i="81"/>
  <c r="AE33" i="81"/>
  <c r="AD33" i="81"/>
  <c r="AC33" i="81"/>
  <c r="AB33" i="81"/>
  <c r="AA33" i="81"/>
  <c r="Z33" i="81"/>
  <c r="Y33" i="81"/>
  <c r="X33" i="81"/>
  <c r="W33" i="81"/>
  <c r="V33" i="81"/>
  <c r="U33" i="81"/>
  <c r="T33" i="81"/>
  <c r="S33" i="81"/>
  <c r="R33" i="81"/>
  <c r="Q33" i="81"/>
  <c r="P33" i="81"/>
  <c r="O33" i="81"/>
  <c r="N33" i="81"/>
  <c r="M33" i="81"/>
  <c r="L33" i="81"/>
  <c r="K33" i="81"/>
  <c r="J33" i="81"/>
  <c r="I33" i="81"/>
  <c r="H33" i="81"/>
  <c r="G33" i="81"/>
  <c r="F33" i="81"/>
  <c r="E33" i="81"/>
  <c r="D33" i="81"/>
  <c r="C33" i="81"/>
  <c r="B33" i="81"/>
  <c r="AO31" i="81"/>
  <c r="AN31"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H31" i="81"/>
  <c r="G31" i="81"/>
  <c r="F31" i="81"/>
  <c r="E31" i="81"/>
  <c r="D31" i="81"/>
  <c r="C31" i="81"/>
  <c r="B31" i="81"/>
  <c r="AO30" i="81"/>
  <c r="AN30" i="81"/>
  <c r="AM30" i="81"/>
  <c r="AL30" i="81"/>
  <c r="AK30" i="81"/>
  <c r="AJ30" i="81"/>
  <c r="AI30" i="81"/>
  <c r="AH30" i="81"/>
  <c r="AG30" i="81"/>
  <c r="AF30" i="81"/>
  <c r="AE30" i="81"/>
  <c r="AD30" i="81"/>
  <c r="AC30" i="81"/>
  <c r="AB30" i="81"/>
  <c r="AA30" i="81"/>
  <c r="Z30" i="81"/>
  <c r="Y30" i="81"/>
  <c r="X30" i="81"/>
  <c r="W30" i="81"/>
  <c r="V30" i="81"/>
  <c r="U30" i="81"/>
  <c r="T30" i="81"/>
  <c r="S30" i="81"/>
  <c r="R30" i="81"/>
  <c r="Q30" i="81"/>
  <c r="P30" i="81"/>
  <c r="O30" i="81"/>
  <c r="N30" i="81"/>
  <c r="M30" i="81"/>
  <c r="L30" i="81"/>
  <c r="K30" i="81"/>
  <c r="J30" i="81"/>
  <c r="I30" i="81"/>
  <c r="H30" i="81"/>
  <c r="G30" i="81"/>
  <c r="F30" i="81"/>
  <c r="E30" i="81"/>
  <c r="D30" i="81"/>
  <c r="C30" i="81"/>
  <c r="B30" i="81"/>
  <c r="AO28" i="81"/>
  <c r="AN28"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H28" i="81"/>
  <c r="G28" i="81"/>
  <c r="F28" i="81"/>
  <c r="E28" i="81"/>
  <c r="D28" i="81"/>
  <c r="C28" i="81"/>
  <c r="B28" i="81"/>
  <c r="AO27" i="81"/>
  <c r="AN27" i="81"/>
  <c r="AM27" i="81"/>
  <c r="AL27" i="81"/>
  <c r="AK27" i="81"/>
  <c r="AJ27" i="81"/>
  <c r="AI27" i="81"/>
  <c r="AH27" i="81"/>
  <c r="AG27" i="81"/>
  <c r="AF27" i="81"/>
  <c r="AE27" i="81"/>
  <c r="AD27" i="81"/>
  <c r="AC27" i="81"/>
  <c r="AB27" i="81"/>
  <c r="AA27" i="81"/>
  <c r="Z27" i="81"/>
  <c r="Y27" i="81"/>
  <c r="X27" i="81"/>
  <c r="W27" i="81"/>
  <c r="V27" i="81"/>
  <c r="U27" i="81"/>
  <c r="T27" i="81"/>
  <c r="S27" i="81"/>
  <c r="R27" i="81"/>
  <c r="Q27" i="81"/>
  <c r="P27" i="81"/>
  <c r="O27" i="81"/>
  <c r="N27" i="81"/>
  <c r="M27" i="81"/>
  <c r="L27" i="81"/>
  <c r="K27" i="81"/>
  <c r="J27" i="81"/>
  <c r="I27" i="81"/>
  <c r="H27" i="81"/>
  <c r="G27" i="81"/>
  <c r="F27" i="81"/>
  <c r="E27" i="81"/>
  <c r="D27" i="81"/>
  <c r="C27" i="81"/>
  <c r="B27" i="81"/>
  <c r="AO25" i="81"/>
  <c r="AN25"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H25" i="81"/>
  <c r="G25" i="81"/>
  <c r="F25" i="81"/>
  <c r="E25" i="81"/>
  <c r="D25" i="81"/>
  <c r="C25" i="81"/>
  <c r="B25" i="81"/>
  <c r="AO24" i="81"/>
  <c r="AN24" i="81"/>
  <c r="AM24" i="81"/>
  <c r="AL24" i="81"/>
  <c r="AK24" i="81"/>
  <c r="AJ24" i="81"/>
  <c r="AI24" i="81"/>
  <c r="AH24" i="81"/>
  <c r="AG24" i="81"/>
  <c r="AF24" i="81"/>
  <c r="AE24" i="81"/>
  <c r="AD24" i="81"/>
  <c r="AC24" i="81"/>
  <c r="AB24" i="81"/>
  <c r="AA24" i="81"/>
  <c r="Z24" i="81"/>
  <c r="Y24" i="81"/>
  <c r="X24" i="81"/>
  <c r="W24" i="81"/>
  <c r="V24" i="81"/>
  <c r="U24" i="81"/>
  <c r="T24" i="81"/>
  <c r="S24" i="81"/>
  <c r="R24" i="81"/>
  <c r="Q24" i="81"/>
  <c r="P24" i="81"/>
  <c r="O24" i="81"/>
  <c r="N24" i="81"/>
  <c r="M24" i="81"/>
  <c r="L24" i="81"/>
  <c r="K24" i="81"/>
  <c r="AO21" i="81"/>
  <c r="AN21"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I21" i="81"/>
  <c r="H21" i="81"/>
  <c r="G21" i="81"/>
  <c r="F21" i="81"/>
  <c r="E21" i="81"/>
  <c r="D21" i="81"/>
  <c r="C21" i="81"/>
  <c r="B21" i="81"/>
  <c r="AO19" i="81"/>
  <c r="AN19" i="81"/>
  <c r="AM19" i="81"/>
  <c r="AL19" i="81"/>
  <c r="AK19" i="81"/>
  <c r="AJ19" i="81"/>
  <c r="AI19" i="81"/>
  <c r="AH19" i="81"/>
  <c r="AG19" i="81"/>
  <c r="AF19" i="81"/>
  <c r="AE19" i="81"/>
  <c r="AD19" i="81"/>
  <c r="AC19" i="81"/>
  <c r="AB19" i="81"/>
  <c r="AA19" i="81"/>
  <c r="Z19" i="81"/>
  <c r="Y19" i="81"/>
  <c r="X19" i="81"/>
  <c r="W19" i="81"/>
  <c r="V19" i="81"/>
  <c r="U19" i="81"/>
  <c r="T19" i="81"/>
  <c r="S19" i="81"/>
  <c r="R19" i="81"/>
  <c r="Q19" i="81"/>
  <c r="P19" i="81"/>
  <c r="O19" i="81"/>
  <c r="N19" i="81"/>
  <c r="M19" i="81"/>
  <c r="L19" i="81"/>
  <c r="K19" i="81"/>
  <c r="J19" i="81"/>
  <c r="I19" i="81"/>
  <c r="H19" i="81"/>
  <c r="G19" i="81"/>
  <c r="F19" i="81"/>
  <c r="E19" i="81"/>
  <c r="D19" i="81"/>
  <c r="C19" i="81"/>
  <c r="B19" i="81"/>
  <c r="AO17" i="81"/>
  <c r="AN17" i="81"/>
  <c r="AM17" i="81"/>
  <c r="AL17" i="81"/>
  <c r="AK17" i="81"/>
  <c r="AJ17" i="81"/>
  <c r="AI17" i="81"/>
  <c r="AH17" i="81"/>
  <c r="AG17" i="81"/>
  <c r="AF17" i="81"/>
  <c r="AE17" i="81"/>
  <c r="AD17" i="81"/>
  <c r="AC17" i="81"/>
  <c r="AB17" i="81"/>
  <c r="AA17" i="81"/>
  <c r="Z17" i="81"/>
  <c r="Y17" i="81"/>
  <c r="X17" i="81"/>
  <c r="W17" i="81"/>
  <c r="V17" i="81"/>
  <c r="U17" i="81"/>
  <c r="T17" i="81"/>
  <c r="S17" i="81"/>
  <c r="R17" i="81"/>
  <c r="Q17" i="81"/>
  <c r="P17" i="81"/>
  <c r="O17" i="81"/>
  <c r="N17" i="81"/>
  <c r="M17" i="81"/>
  <c r="L17" i="81"/>
  <c r="K17" i="81"/>
  <c r="J17" i="81"/>
  <c r="I17" i="81"/>
  <c r="H17" i="81"/>
  <c r="G17" i="81"/>
  <c r="F17" i="81"/>
  <c r="E17" i="81"/>
  <c r="D17" i="81"/>
  <c r="C17" i="81"/>
  <c r="B17" i="81"/>
  <c r="AO16" i="81"/>
  <c r="AN16" i="81"/>
  <c r="AM16" i="81"/>
  <c r="AL16" i="81"/>
  <c r="AK16" i="81"/>
  <c r="AJ16" i="81"/>
  <c r="AI16" i="81"/>
  <c r="AH16" i="81"/>
  <c r="AG16" i="81"/>
  <c r="AF16" i="81"/>
  <c r="AE16" i="81"/>
  <c r="AD16" i="81"/>
  <c r="AC16" i="81"/>
  <c r="AB16" i="81"/>
  <c r="AA16" i="81"/>
  <c r="Z16" i="81"/>
  <c r="Y16" i="81"/>
  <c r="X16" i="81"/>
  <c r="W16" i="81"/>
  <c r="V16" i="81"/>
  <c r="U16" i="81"/>
  <c r="T16" i="81"/>
  <c r="S16" i="81"/>
  <c r="R16" i="81"/>
  <c r="Q16" i="81"/>
  <c r="P16" i="81"/>
  <c r="O16" i="81"/>
  <c r="N16" i="81"/>
  <c r="M16" i="81"/>
  <c r="L16" i="81"/>
  <c r="K16" i="81"/>
  <c r="J16" i="81"/>
  <c r="I16" i="81"/>
  <c r="H16" i="81"/>
  <c r="G16" i="81"/>
  <c r="F16" i="81"/>
  <c r="E16" i="81"/>
  <c r="D16" i="81"/>
  <c r="C16" i="81"/>
  <c r="B16" i="81"/>
  <c r="AO14" i="81"/>
  <c r="AN14" i="81"/>
  <c r="AM14" i="81"/>
  <c r="AL14" i="81"/>
  <c r="AK14" i="81"/>
  <c r="AJ14" i="81"/>
  <c r="AI14" i="81"/>
  <c r="AH14" i="81"/>
  <c r="AG14" i="81"/>
  <c r="AF14" i="81"/>
  <c r="AE14" i="81"/>
  <c r="AD14" i="81"/>
  <c r="AC14" i="81"/>
  <c r="AB14" i="81"/>
  <c r="AA14" i="81"/>
  <c r="Z14" i="81"/>
  <c r="Y14" i="81"/>
  <c r="X14" i="81"/>
  <c r="W14" i="81"/>
  <c r="V14" i="81"/>
  <c r="U14" i="81"/>
  <c r="T14" i="81"/>
  <c r="S14" i="81"/>
  <c r="R14" i="81"/>
  <c r="Q14" i="81"/>
  <c r="P14" i="81"/>
  <c r="O14" i="81"/>
  <c r="N14" i="81"/>
  <c r="M14" i="81"/>
  <c r="L14" i="81"/>
  <c r="K14" i="81"/>
  <c r="J14" i="81"/>
  <c r="I14" i="81"/>
  <c r="H14" i="81"/>
  <c r="G14" i="81"/>
  <c r="F14" i="81"/>
  <c r="E14" i="81"/>
  <c r="D14" i="81"/>
  <c r="C14" i="81"/>
  <c r="B14" i="81"/>
  <c r="AO13" i="81"/>
  <c r="AN13" i="81"/>
  <c r="AM13" i="81"/>
  <c r="AL13" i="81"/>
  <c r="AK13" i="81"/>
  <c r="AJ13" i="81"/>
  <c r="AI13" i="81"/>
  <c r="AH13" i="81"/>
  <c r="AG13" i="81"/>
  <c r="AF13" i="81"/>
  <c r="AE13" i="81"/>
  <c r="AD13" i="81"/>
  <c r="AC13" i="81"/>
  <c r="AB13" i="81"/>
  <c r="AA13" i="81"/>
  <c r="Z13" i="81"/>
  <c r="Y13" i="81"/>
  <c r="X13" i="81"/>
  <c r="W13" i="81"/>
  <c r="V13" i="81"/>
  <c r="U13" i="81"/>
  <c r="T13" i="81"/>
  <c r="S13" i="81"/>
  <c r="R13" i="81"/>
  <c r="Q13" i="81"/>
  <c r="P13" i="81"/>
  <c r="O13" i="81"/>
  <c r="N13" i="81"/>
  <c r="M13" i="81"/>
  <c r="L13" i="81"/>
  <c r="K13" i="81"/>
  <c r="J13" i="81"/>
  <c r="I13" i="81"/>
  <c r="H13" i="81"/>
  <c r="G13" i="81"/>
  <c r="F13" i="81"/>
  <c r="E13" i="81"/>
  <c r="D13" i="81"/>
  <c r="C13" i="81"/>
  <c r="B13" i="81"/>
  <c r="AO11" i="81"/>
  <c r="AN11"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B11" i="81"/>
  <c r="AO10" i="81"/>
  <c r="AN10" i="81"/>
  <c r="AM10" i="81"/>
  <c r="AL10" i="81"/>
  <c r="AK10" i="81"/>
  <c r="AJ10" i="81"/>
  <c r="AI10" i="81"/>
  <c r="AH10" i="81"/>
  <c r="AG10" i="81"/>
  <c r="AF10" i="81"/>
  <c r="AE10" i="81"/>
  <c r="AD10" i="81"/>
  <c r="AC10" i="81"/>
  <c r="AB10" i="81"/>
  <c r="AA10" i="81"/>
  <c r="Z10" i="81"/>
  <c r="Y10" i="81"/>
  <c r="X10" i="81"/>
  <c r="W10" i="81"/>
  <c r="V10" i="81"/>
  <c r="U10" i="81"/>
  <c r="T10" i="81"/>
  <c r="S10" i="81"/>
  <c r="R10" i="81"/>
  <c r="Q10" i="81"/>
  <c r="P10" i="81"/>
  <c r="O10" i="81"/>
  <c r="N10" i="81"/>
  <c r="M10" i="81"/>
  <c r="L10" i="81"/>
  <c r="K10" i="81"/>
  <c r="J10" i="81"/>
  <c r="I10" i="81"/>
  <c r="H10" i="81"/>
  <c r="G10" i="81"/>
  <c r="F10" i="81"/>
  <c r="E10" i="81"/>
  <c r="D10" i="81"/>
  <c r="C10" i="81"/>
  <c r="B10" i="81"/>
  <c r="AO8" i="81"/>
  <c r="AN8" i="81"/>
  <c r="AM8" i="81"/>
  <c r="AL8" i="81"/>
  <c r="AK8" i="81"/>
  <c r="AJ8" i="81"/>
  <c r="AI8" i="81"/>
  <c r="AH8" i="81"/>
  <c r="AG8" i="81"/>
  <c r="AF8" i="81"/>
  <c r="AE8" i="81"/>
  <c r="AD8" i="81"/>
  <c r="AC8" i="81"/>
  <c r="AB8" i="81"/>
  <c r="AA8" i="81"/>
  <c r="Z8" i="81"/>
  <c r="Y8" i="81"/>
  <c r="X8" i="81"/>
  <c r="W8" i="81"/>
  <c r="V8" i="81"/>
  <c r="U8" i="81"/>
  <c r="T8" i="81"/>
  <c r="S8" i="81"/>
  <c r="R8" i="81"/>
  <c r="Q8" i="81"/>
  <c r="P8" i="81"/>
  <c r="O8" i="81"/>
  <c r="N8" i="81"/>
  <c r="M8" i="81"/>
  <c r="L8" i="81"/>
  <c r="K8" i="81"/>
  <c r="J8" i="81"/>
  <c r="I8" i="81"/>
  <c r="H8" i="81"/>
  <c r="G8" i="81"/>
  <c r="F8" i="81"/>
  <c r="E8" i="81"/>
  <c r="D8" i="81"/>
  <c r="C8" i="81"/>
  <c r="B8" i="81"/>
  <c r="AO7" i="81"/>
  <c r="AN7" i="81"/>
  <c r="AM7" i="81"/>
  <c r="AL7" i="81"/>
  <c r="AK7" i="81"/>
  <c r="AJ7" i="81"/>
  <c r="AI7" i="81"/>
  <c r="AH7" i="81"/>
  <c r="AG7" i="81"/>
  <c r="AF7" i="81"/>
  <c r="AE7" i="81"/>
  <c r="AD7" i="81"/>
  <c r="AC7" i="81"/>
  <c r="AB7" i="81"/>
  <c r="AA7" i="81"/>
  <c r="Z7" i="81"/>
  <c r="Y7" i="81"/>
  <c r="X7" i="81"/>
  <c r="W7" i="81"/>
  <c r="V7" i="81"/>
  <c r="U7" i="81"/>
  <c r="T7" i="81"/>
  <c r="S7" i="81"/>
  <c r="R7" i="81"/>
  <c r="Q7" i="81"/>
  <c r="P7" i="81"/>
  <c r="O7" i="81"/>
  <c r="N7" i="81"/>
  <c r="M7" i="81"/>
  <c r="L7" i="81"/>
  <c r="K7" i="81"/>
  <c r="J7" i="81"/>
  <c r="I7" i="81"/>
  <c r="H7" i="81"/>
  <c r="G7" i="81"/>
  <c r="F7" i="81"/>
  <c r="E7" i="81"/>
  <c r="D7" i="81"/>
  <c r="C7" i="81"/>
  <c r="B7" i="81"/>
  <c r="AO5" i="81"/>
  <c r="AN5" i="81"/>
  <c r="AM5" i="81"/>
  <c r="AL5" i="81"/>
  <c r="AK5" i="81"/>
  <c r="AJ5" i="81"/>
  <c r="AI5" i="81"/>
  <c r="AH5" i="81"/>
  <c r="AG5" i="81"/>
  <c r="AF5" i="81"/>
  <c r="AE5" i="81"/>
  <c r="AD5" i="81"/>
  <c r="AC5" i="81"/>
  <c r="AB5" i="81"/>
  <c r="AA5" i="81"/>
  <c r="Z5" i="81"/>
  <c r="Y5" i="81"/>
  <c r="X5" i="81"/>
  <c r="W5" i="81"/>
  <c r="V5" i="81"/>
  <c r="U5" i="81"/>
  <c r="T5" i="81"/>
  <c r="S5" i="81"/>
  <c r="R5" i="81"/>
  <c r="Q5" i="81"/>
  <c r="P5" i="81"/>
  <c r="O5" i="81"/>
  <c r="N5" i="81"/>
  <c r="M5" i="81"/>
  <c r="L5" i="81"/>
  <c r="K5" i="81"/>
  <c r="J5" i="81"/>
  <c r="I5" i="81"/>
  <c r="H5" i="81"/>
  <c r="G5" i="81"/>
  <c r="F5" i="81"/>
  <c r="E5" i="81"/>
  <c r="D5" i="81"/>
  <c r="C5" i="81"/>
  <c r="B5"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AO41" i="58"/>
  <c r="AN41" i="58"/>
  <c r="AM41" i="58"/>
  <c r="AL41" i="58"/>
  <c r="AK41"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E41" i="58"/>
  <c r="D41" i="58"/>
  <c r="C41" i="58"/>
  <c r="B41" i="58"/>
  <c r="AO39" i="58"/>
  <c r="AN39" i="58"/>
  <c r="AM39" i="58"/>
  <c r="AL39" i="58"/>
  <c r="AK39" i="58"/>
  <c r="AJ39" i="58"/>
  <c r="AI39" i="58"/>
  <c r="AH39" i="58"/>
  <c r="AG39" i="58"/>
  <c r="AF39" i="58"/>
  <c r="AE39" i="58"/>
  <c r="AD39" i="58"/>
  <c r="AC39" i="58"/>
  <c r="AB39" i="58"/>
  <c r="AA39" i="58"/>
  <c r="Z39" i="58"/>
  <c r="Y39" i="58"/>
  <c r="X39" i="58"/>
  <c r="W39" i="58"/>
  <c r="V39" i="58"/>
  <c r="U39" i="58"/>
  <c r="T39" i="58"/>
  <c r="S39" i="58"/>
  <c r="R39" i="58"/>
  <c r="Q39" i="58"/>
  <c r="P39" i="58"/>
  <c r="O39" i="58"/>
  <c r="N39" i="58"/>
  <c r="M39" i="58"/>
  <c r="L39" i="58"/>
  <c r="K39" i="58"/>
  <c r="J39" i="58"/>
  <c r="I39" i="58"/>
  <c r="H39" i="58"/>
  <c r="G39" i="58"/>
  <c r="F39" i="58"/>
  <c r="E39" i="58"/>
  <c r="D39" i="58"/>
  <c r="C39" i="58"/>
  <c r="B39" i="58"/>
  <c r="AO37" i="58"/>
  <c r="AN37" i="58"/>
  <c r="AM37" i="58"/>
  <c r="AL37" i="58"/>
  <c r="AK37" i="58"/>
  <c r="AJ37" i="58"/>
  <c r="AI37" i="58"/>
  <c r="AH37" i="58"/>
  <c r="AG37" i="58"/>
  <c r="AF37" i="58"/>
  <c r="AE37" i="58"/>
  <c r="AD37" i="58"/>
  <c r="AC37" i="58"/>
  <c r="AB37" i="58"/>
  <c r="AA37" i="58"/>
  <c r="Z37" i="58"/>
  <c r="Y37" i="58"/>
  <c r="X37" i="58"/>
  <c r="W37" i="58"/>
  <c r="V37" i="58"/>
  <c r="U37" i="58"/>
  <c r="T37" i="58"/>
  <c r="S37" i="58"/>
  <c r="R37" i="58"/>
  <c r="Q37" i="58"/>
  <c r="P37" i="58"/>
  <c r="O37" i="58"/>
  <c r="N37" i="58"/>
  <c r="M37" i="58"/>
  <c r="L37" i="58"/>
  <c r="K37" i="58"/>
  <c r="J37" i="58"/>
  <c r="I37" i="58"/>
  <c r="H37" i="58"/>
  <c r="G37" i="58"/>
  <c r="F37" i="58"/>
  <c r="E37" i="58"/>
  <c r="D37" i="58"/>
  <c r="C37" i="58"/>
  <c r="B37" i="58"/>
  <c r="AO36" i="58"/>
  <c r="AN36" i="58"/>
  <c r="AM36" i="58"/>
  <c r="AL36" i="58"/>
  <c r="AK36" i="58"/>
  <c r="AJ36" i="58"/>
  <c r="AI36" i="58"/>
  <c r="AH36" i="58"/>
  <c r="AG36" i="58"/>
  <c r="AF36" i="58"/>
  <c r="AE36" i="58"/>
  <c r="AD36" i="58"/>
  <c r="AC36" i="58"/>
  <c r="AB36" i="58"/>
  <c r="AA36" i="58"/>
  <c r="Z36" i="58"/>
  <c r="Y36" i="58"/>
  <c r="X36" i="58"/>
  <c r="W36" i="58"/>
  <c r="V36" i="58"/>
  <c r="U36" i="58"/>
  <c r="T36" i="58"/>
  <c r="S36" i="58"/>
  <c r="R36" i="58"/>
  <c r="Q36" i="58"/>
  <c r="P36" i="58"/>
  <c r="O36" i="58"/>
  <c r="N36" i="58"/>
  <c r="M36" i="58"/>
  <c r="L36" i="58"/>
  <c r="K36" i="58"/>
  <c r="J36" i="58"/>
  <c r="I36" i="58"/>
  <c r="H36" i="58"/>
  <c r="G36" i="58"/>
  <c r="F36" i="58"/>
  <c r="E36" i="58"/>
  <c r="D36" i="58"/>
  <c r="C36" i="58"/>
  <c r="B36" i="58"/>
  <c r="AO34" i="58"/>
  <c r="AN34" i="58"/>
  <c r="AM34" i="58"/>
  <c r="AL34" i="58"/>
  <c r="AK34" i="58"/>
  <c r="AJ34" i="58"/>
  <c r="AI34" i="58"/>
  <c r="AH34" i="58"/>
  <c r="AG34" i="58"/>
  <c r="AF34" i="58"/>
  <c r="AE34" i="58"/>
  <c r="AD34" i="58"/>
  <c r="AC34" i="58"/>
  <c r="AB34" i="58"/>
  <c r="AA34" i="58"/>
  <c r="Z34" i="58"/>
  <c r="Y34" i="58"/>
  <c r="X34" i="58"/>
  <c r="W34" i="58"/>
  <c r="V34" i="58"/>
  <c r="U34" i="58"/>
  <c r="T34" i="58"/>
  <c r="S34" i="58"/>
  <c r="R34" i="58"/>
  <c r="Q34" i="58"/>
  <c r="P34" i="58"/>
  <c r="O34" i="58"/>
  <c r="N34" i="58"/>
  <c r="M34" i="58"/>
  <c r="L34" i="58"/>
  <c r="K34" i="58"/>
  <c r="J34" i="58"/>
  <c r="I34" i="58"/>
  <c r="H34" i="58"/>
  <c r="G34" i="58"/>
  <c r="F34" i="58"/>
  <c r="E34" i="58"/>
  <c r="D34" i="58"/>
  <c r="C34" i="58"/>
  <c r="B34" i="58"/>
  <c r="AO33" i="58"/>
  <c r="AN33" i="58"/>
  <c r="AM33" i="58"/>
  <c r="AL33" i="58"/>
  <c r="AK33" i="58"/>
  <c r="AJ33" i="58"/>
  <c r="AI33" i="58"/>
  <c r="AH33" i="58"/>
  <c r="AG33" i="58"/>
  <c r="AF33" i="58"/>
  <c r="AE33" i="58"/>
  <c r="AD33" i="58"/>
  <c r="AC33" i="58"/>
  <c r="AB33" i="58"/>
  <c r="AA33" i="58"/>
  <c r="Z33" i="58"/>
  <c r="Y33" i="58"/>
  <c r="X33" i="58"/>
  <c r="W33" i="58"/>
  <c r="V33" i="58"/>
  <c r="U33" i="58"/>
  <c r="T33" i="58"/>
  <c r="S33" i="58"/>
  <c r="R33" i="58"/>
  <c r="Q33" i="58"/>
  <c r="P33" i="58"/>
  <c r="O33" i="58"/>
  <c r="N33" i="58"/>
  <c r="M33" i="58"/>
  <c r="L33" i="58"/>
  <c r="K33" i="58"/>
  <c r="J33" i="58"/>
  <c r="I33" i="58"/>
  <c r="H33" i="58"/>
  <c r="G33" i="58"/>
  <c r="F33" i="58"/>
  <c r="E33" i="58"/>
  <c r="D33" i="58"/>
  <c r="C33" i="58"/>
  <c r="B33" i="58"/>
  <c r="AO31" i="58"/>
  <c r="AN31" i="58"/>
  <c r="AM31" i="58"/>
  <c r="AL31" i="58"/>
  <c r="AK31"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E31" i="58"/>
  <c r="D31" i="58"/>
  <c r="C31" i="58"/>
  <c r="B31" i="58"/>
  <c r="AO30" i="58"/>
  <c r="AN30" i="58"/>
  <c r="AM30" i="58"/>
  <c r="AL30" i="58"/>
  <c r="AK30" i="58"/>
  <c r="AJ30" i="58"/>
  <c r="AI30" i="58"/>
  <c r="AH30" i="58"/>
  <c r="AG30" i="58"/>
  <c r="AF30" i="58"/>
  <c r="AE30" i="58"/>
  <c r="AD30" i="58"/>
  <c r="AC30" i="58"/>
  <c r="AB30" i="58"/>
  <c r="AA30" i="58"/>
  <c r="Z30" i="58"/>
  <c r="Y30" i="58"/>
  <c r="X30" i="58"/>
  <c r="W30" i="58"/>
  <c r="V30" i="58"/>
  <c r="U30" i="58"/>
  <c r="T30" i="58"/>
  <c r="S30" i="58"/>
  <c r="R30" i="58"/>
  <c r="Q30" i="58"/>
  <c r="P30" i="58"/>
  <c r="O30" i="58"/>
  <c r="N30" i="58"/>
  <c r="M30" i="58"/>
  <c r="L30" i="58"/>
  <c r="K30" i="58"/>
  <c r="J30" i="58"/>
  <c r="I30" i="58"/>
  <c r="H30" i="58"/>
  <c r="G30" i="58"/>
  <c r="F30" i="58"/>
  <c r="E30" i="58"/>
  <c r="D30" i="58"/>
  <c r="C30" i="58"/>
  <c r="B30" i="58"/>
  <c r="AO28" i="58"/>
  <c r="AN28" i="58"/>
  <c r="AM28" i="58"/>
  <c r="AL28" i="58"/>
  <c r="AK28" i="58"/>
  <c r="AJ28" i="58"/>
  <c r="AI28" i="58"/>
  <c r="AH28" i="58"/>
  <c r="AG28" i="58"/>
  <c r="AF28" i="58"/>
  <c r="AE28" i="58"/>
  <c r="AD28" i="58"/>
  <c r="AC28" i="58"/>
  <c r="AB28" i="58"/>
  <c r="AA28" i="58"/>
  <c r="Z28" i="58"/>
  <c r="Y28" i="58"/>
  <c r="X28" i="58"/>
  <c r="W28" i="58"/>
  <c r="V28" i="58"/>
  <c r="U28" i="58"/>
  <c r="T28" i="58"/>
  <c r="S28" i="58"/>
  <c r="R28" i="58"/>
  <c r="Q28" i="58"/>
  <c r="P28" i="58"/>
  <c r="O28" i="58"/>
  <c r="N28" i="58"/>
  <c r="M28" i="58"/>
  <c r="L28" i="58"/>
  <c r="K28" i="58"/>
  <c r="J28" i="58"/>
  <c r="I28" i="58"/>
  <c r="H28" i="58"/>
  <c r="G28" i="58"/>
  <c r="F28" i="58"/>
  <c r="E28" i="58"/>
  <c r="D28" i="58"/>
  <c r="C28" i="58"/>
  <c r="B28" i="58"/>
  <c r="AO27" i="58"/>
  <c r="AN27" i="58"/>
  <c r="AM27" i="58"/>
  <c r="AL27" i="58"/>
  <c r="AK27" i="58"/>
  <c r="AJ27" i="58"/>
  <c r="AI27" i="58"/>
  <c r="AH27" i="58"/>
  <c r="AG27" i="58"/>
  <c r="AF27" i="58"/>
  <c r="AE27" i="58"/>
  <c r="AD27" i="58"/>
  <c r="AC27" i="58"/>
  <c r="AB27" i="58"/>
  <c r="AA27" i="58"/>
  <c r="Z27" i="58"/>
  <c r="Y27" i="58"/>
  <c r="X27" i="58"/>
  <c r="W27" i="58"/>
  <c r="V27" i="58"/>
  <c r="U27" i="58"/>
  <c r="T27" i="58"/>
  <c r="S27" i="58"/>
  <c r="R27" i="58"/>
  <c r="Q27" i="58"/>
  <c r="P27" i="58"/>
  <c r="O27" i="58"/>
  <c r="N27" i="58"/>
  <c r="M27" i="58"/>
  <c r="L27" i="58"/>
  <c r="K27" i="58"/>
  <c r="J27" i="58"/>
  <c r="I27" i="58"/>
  <c r="H27" i="58"/>
  <c r="G27" i="58"/>
  <c r="F27" i="58"/>
  <c r="E27" i="58"/>
  <c r="D27" i="58"/>
  <c r="C27" i="58"/>
  <c r="B27" i="58"/>
  <c r="AO25" i="58"/>
  <c r="AN25" i="58"/>
  <c r="AM25" i="58"/>
  <c r="AL25" i="58"/>
  <c r="AK25" i="58"/>
  <c r="AJ25" i="58"/>
  <c r="AI25" i="58"/>
  <c r="AH25" i="58"/>
  <c r="AG25" i="58"/>
  <c r="AF25" i="58"/>
  <c r="AE25" i="58"/>
  <c r="AD25" i="58"/>
  <c r="AC25" i="58"/>
  <c r="AB25" i="58"/>
  <c r="AA25" i="58"/>
  <c r="Z25" i="58"/>
  <c r="Y25" i="58"/>
  <c r="X25" i="58"/>
  <c r="W25" i="58"/>
  <c r="V25" i="58"/>
  <c r="U25" i="58"/>
  <c r="T25" i="58"/>
  <c r="S25" i="58"/>
  <c r="R25" i="58"/>
  <c r="Q25" i="58"/>
  <c r="P25" i="58"/>
  <c r="O25" i="58"/>
  <c r="N25" i="58"/>
  <c r="M25" i="58"/>
  <c r="L25" i="58"/>
  <c r="K25" i="58"/>
  <c r="J25" i="58"/>
  <c r="I25" i="58"/>
  <c r="H25" i="58"/>
  <c r="G25" i="58"/>
  <c r="F25" i="58"/>
  <c r="E25" i="58"/>
  <c r="D25" i="58"/>
  <c r="C25" i="58"/>
  <c r="B25" i="58"/>
  <c r="AO24" i="58"/>
  <c r="AN24" i="58"/>
  <c r="AM24" i="58"/>
  <c r="AL24" i="58"/>
  <c r="AK24" i="58"/>
  <c r="AJ24" i="58"/>
  <c r="AI24" i="58"/>
  <c r="AH24" i="58"/>
  <c r="AG24" i="58"/>
  <c r="AF24" i="58"/>
  <c r="AE24" i="58"/>
  <c r="AD24" i="58"/>
  <c r="AC24" i="58"/>
  <c r="AB24" i="58"/>
  <c r="AA24" i="58"/>
  <c r="Z24" i="58"/>
  <c r="Y24" i="58"/>
  <c r="X24" i="58"/>
  <c r="W24" i="58"/>
  <c r="V24" i="58"/>
  <c r="U24" i="58"/>
  <c r="T24" i="58"/>
  <c r="S24" i="58"/>
  <c r="R24" i="58"/>
  <c r="Q24" i="58"/>
  <c r="P24" i="58"/>
  <c r="O24" i="58"/>
  <c r="N24" i="58"/>
  <c r="M24" i="58"/>
  <c r="L24" i="58"/>
  <c r="K24" i="58"/>
  <c r="AO21" i="58"/>
  <c r="AN21" i="58"/>
  <c r="AM21" i="58"/>
  <c r="AL21" i="58"/>
  <c r="AK21" i="58"/>
  <c r="AJ21" i="58"/>
  <c r="AI21" i="58"/>
  <c r="AH21" i="58"/>
  <c r="AG21" i="58"/>
  <c r="AF21" i="58"/>
  <c r="AE21" i="58"/>
  <c r="AD21" i="58"/>
  <c r="AC21" i="58"/>
  <c r="AB21" i="58"/>
  <c r="AA21" i="58"/>
  <c r="Z21" i="58"/>
  <c r="Y21" i="58"/>
  <c r="X21" i="58"/>
  <c r="W21" i="58"/>
  <c r="V21" i="58"/>
  <c r="U21" i="58"/>
  <c r="T21" i="58"/>
  <c r="S21" i="58"/>
  <c r="R21" i="58"/>
  <c r="Q21" i="58"/>
  <c r="P21" i="58"/>
  <c r="O21" i="58"/>
  <c r="N21" i="58"/>
  <c r="M21" i="58"/>
  <c r="L21" i="58"/>
  <c r="K21" i="58"/>
  <c r="J21" i="58"/>
  <c r="I21" i="58"/>
  <c r="H21" i="58"/>
  <c r="G21" i="58"/>
  <c r="F21" i="58"/>
  <c r="E21" i="58"/>
  <c r="D21" i="58"/>
  <c r="C21" i="58"/>
  <c r="B21" i="58"/>
  <c r="AO19" i="58"/>
  <c r="AN19" i="58"/>
  <c r="AM19" i="58"/>
  <c r="AL19" i="58"/>
  <c r="AK19" i="58"/>
  <c r="AJ19" i="58"/>
  <c r="AI19" i="58"/>
  <c r="AH19" i="58"/>
  <c r="AG19" i="58"/>
  <c r="AF19" i="58"/>
  <c r="AE19" i="58"/>
  <c r="AD19" i="58"/>
  <c r="AC19" i="58"/>
  <c r="AB19" i="58"/>
  <c r="AA19" i="58"/>
  <c r="Z19" i="58"/>
  <c r="Y19" i="58"/>
  <c r="X19" i="58"/>
  <c r="W19" i="58"/>
  <c r="V19" i="58"/>
  <c r="U19" i="58"/>
  <c r="T19" i="58"/>
  <c r="S19" i="58"/>
  <c r="R19" i="58"/>
  <c r="Q19" i="58"/>
  <c r="P19" i="58"/>
  <c r="O19" i="58"/>
  <c r="N19" i="58"/>
  <c r="M19" i="58"/>
  <c r="L19" i="58"/>
  <c r="K19" i="58"/>
  <c r="J19" i="58"/>
  <c r="I19" i="58"/>
  <c r="H19" i="58"/>
  <c r="G19" i="58"/>
  <c r="F19" i="58"/>
  <c r="E19" i="58"/>
  <c r="D19" i="58"/>
  <c r="C19" i="58"/>
  <c r="B19" i="58"/>
  <c r="AO17" i="58"/>
  <c r="AN17" i="58"/>
  <c r="AM17" i="58"/>
  <c r="AL17" i="58"/>
  <c r="AK17" i="58"/>
  <c r="AJ17" i="58"/>
  <c r="AI17" i="58"/>
  <c r="AH17" i="58"/>
  <c r="AG17" i="58"/>
  <c r="AF17" i="58"/>
  <c r="AE17" i="58"/>
  <c r="AD17" i="58"/>
  <c r="AC17" i="58"/>
  <c r="AB17" i="58"/>
  <c r="AA17" i="58"/>
  <c r="Z17" i="58"/>
  <c r="Y17" i="58"/>
  <c r="X17" i="58"/>
  <c r="W17" i="58"/>
  <c r="V17" i="58"/>
  <c r="U17" i="58"/>
  <c r="T17" i="58"/>
  <c r="S17" i="58"/>
  <c r="R17" i="58"/>
  <c r="Q17" i="58"/>
  <c r="P17" i="58"/>
  <c r="O17" i="58"/>
  <c r="N17" i="58"/>
  <c r="M17" i="58"/>
  <c r="L17" i="58"/>
  <c r="K17" i="58"/>
  <c r="J17" i="58"/>
  <c r="I17" i="58"/>
  <c r="H17" i="58"/>
  <c r="G17" i="58"/>
  <c r="F17" i="58"/>
  <c r="E17" i="58"/>
  <c r="D17" i="58"/>
  <c r="C17" i="58"/>
  <c r="B17" i="58"/>
  <c r="AO16" i="58"/>
  <c r="AN16" i="58"/>
  <c r="AM16" i="58"/>
  <c r="AL16" i="58"/>
  <c r="AK16" i="58"/>
  <c r="AJ16" i="58"/>
  <c r="AI16" i="58"/>
  <c r="AH16" i="58"/>
  <c r="AG16" i="58"/>
  <c r="AF16" i="58"/>
  <c r="AE16" i="58"/>
  <c r="AD16" i="58"/>
  <c r="AC16" i="58"/>
  <c r="AB16" i="58"/>
  <c r="AA16" i="58"/>
  <c r="Z16" i="58"/>
  <c r="Y16" i="58"/>
  <c r="X16" i="58"/>
  <c r="W16" i="58"/>
  <c r="V16" i="58"/>
  <c r="U16" i="58"/>
  <c r="T16" i="58"/>
  <c r="S16" i="58"/>
  <c r="R16" i="58"/>
  <c r="Q16" i="58"/>
  <c r="P16" i="58"/>
  <c r="O16" i="58"/>
  <c r="N16" i="58"/>
  <c r="M16" i="58"/>
  <c r="L16" i="58"/>
  <c r="K16" i="58"/>
  <c r="J16" i="58"/>
  <c r="I16" i="58"/>
  <c r="H16" i="58"/>
  <c r="G16" i="58"/>
  <c r="F16" i="58"/>
  <c r="E16" i="58"/>
  <c r="D16" i="58"/>
  <c r="C16" i="58"/>
  <c r="B16" i="58"/>
  <c r="AO14" i="58"/>
  <c r="AN14" i="58"/>
  <c r="AM14" i="58"/>
  <c r="AL14" i="58"/>
  <c r="AK14" i="58"/>
  <c r="AJ14" i="58"/>
  <c r="AI14" i="58"/>
  <c r="AH14" i="58"/>
  <c r="AG14" i="58"/>
  <c r="AF14" i="58"/>
  <c r="AE14" i="58"/>
  <c r="AD14" i="58"/>
  <c r="AC14" i="58"/>
  <c r="AB14" i="58"/>
  <c r="AA14" i="58"/>
  <c r="Z14" i="58"/>
  <c r="Y14" i="58"/>
  <c r="X14" i="58"/>
  <c r="W14" i="58"/>
  <c r="V14" i="58"/>
  <c r="U14" i="58"/>
  <c r="T14" i="58"/>
  <c r="S14" i="58"/>
  <c r="R14" i="58"/>
  <c r="Q14" i="58"/>
  <c r="P14" i="58"/>
  <c r="O14" i="58"/>
  <c r="N14" i="58"/>
  <c r="M14" i="58"/>
  <c r="L14" i="58"/>
  <c r="K14" i="58"/>
  <c r="J14" i="58"/>
  <c r="I14" i="58"/>
  <c r="H14" i="58"/>
  <c r="G14" i="58"/>
  <c r="F14" i="58"/>
  <c r="E14" i="58"/>
  <c r="D14" i="58"/>
  <c r="C14" i="58"/>
  <c r="B14" i="58"/>
  <c r="AO13" i="58"/>
  <c r="AN13" i="58"/>
  <c r="AM13" i="58"/>
  <c r="AL13" i="58"/>
  <c r="AK13" i="58"/>
  <c r="AJ13" i="58"/>
  <c r="AI13" i="58"/>
  <c r="AH13" i="58"/>
  <c r="AG13" i="58"/>
  <c r="AF13" i="58"/>
  <c r="AE13" i="58"/>
  <c r="AD13" i="58"/>
  <c r="AC13" i="58"/>
  <c r="AB13" i="58"/>
  <c r="AA13" i="58"/>
  <c r="Z13" i="58"/>
  <c r="Y13" i="58"/>
  <c r="X13" i="58"/>
  <c r="W13" i="58"/>
  <c r="V13" i="58"/>
  <c r="U13" i="58"/>
  <c r="T13" i="58"/>
  <c r="S13" i="58"/>
  <c r="R13" i="58"/>
  <c r="Q13" i="58"/>
  <c r="P13" i="58"/>
  <c r="O13" i="58"/>
  <c r="N13" i="58"/>
  <c r="M13" i="58"/>
  <c r="L13" i="58"/>
  <c r="K13" i="58"/>
  <c r="J13" i="58"/>
  <c r="I13" i="58"/>
  <c r="H13" i="58"/>
  <c r="G13" i="58"/>
  <c r="F13" i="58"/>
  <c r="E13" i="58"/>
  <c r="D13" i="58"/>
  <c r="C13" i="58"/>
  <c r="B13" i="58"/>
  <c r="AO11" i="58"/>
  <c r="AN11" i="58"/>
  <c r="AM11" i="58"/>
  <c r="AL11" i="58"/>
  <c r="AK11" i="58"/>
  <c r="AJ11" i="58"/>
  <c r="AI11" i="58"/>
  <c r="AH11" i="58"/>
  <c r="AG11" i="58"/>
  <c r="AF11" i="58"/>
  <c r="AE11" i="58"/>
  <c r="AD11" i="58"/>
  <c r="AC11" i="58"/>
  <c r="AB11" i="58"/>
  <c r="AA11" i="58"/>
  <c r="Z11" i="58"/>
  <c r="Y11" i="58"/>
  <c r="X11" i="58"/>
  <c r="W11" i="58"/>
  <c r="V11" i="58"/>
  <c r="U11" i="58"/>
  <c r="T11" i="58"/>
  <c r="S11" i="58"/>
  <c r="R11" i="58"/>
  <c r="Q11" i="58"/>
  <c r="P11" i="58"/>
  <c r="O11" i="58"/>
  <c r="N11" i="58"/>
  <c r="M11" i="58"/>
  <c r="L11" i="58"/>
  <c r="K11" i="58"/>
  <c r="J11" i="58"/>
  <c r="I11" i="58"/>
  <c r="H11" i="58"/>
  <c r="G11" i="58"/>
  <c r="F11" i="58"/>
  <c r="E11" i="58"/>
  <c r="D11" i="58"/>
  <c r="C11" i="58"/>
  <c r="B11" i="58"/>
  <c r="AO10" i="58"/>
  <c r="AN10" i="58"/>
  <c r="AM10" i="58"/>
  <c r="AL10" i="58"/>
  <c r="AK10" i="58"/>
  <c r="AJ10" i="58"/>
  <c r="AI10" i="58"/>
  <c r="AH10" i="58"/>
  <c r="AG10" i="58"/>
  <c r="AF10" i="58"/>
  <c r="AE10" i="58"/>
  <c r="AD10" i="58"/>
  <c r="AC10" i="58"/>
  <c r="AB10" i="58"/>
  <c r="AA10" i="58"/>
  <c r="Z10" i="58"/>
  <c r="Y10" i="58"/>
  <c r="X10" i="58"/>
  <c r="W10" i="58"/>
  <c r="V10" i="58"/>
  <c r="U10" i="58"/>
  <c r="T10" i="58"/>
  <c r="S10" i="58"/>
  <c r="R10" i="58"/>
  <c r="Q10" i="58"/>
  <c r="P10" i="58"/>
  <c r="O10" i="58"/>
  <c r="N10" i="58"/>
  <c r="M10" i="58"/>
  <c r="L10" i="58"/>
  <c r="K10" i="58"/>
  <c r="J10" i="58"/>
  <c r="I10" i="58"/>
  <c r="H10" i="58"/>
  <c r="G10" i="58"/>
  <c r="F10" i="58"/>
  <c r="E10" i="58"/>
  <c r="D10" i="58"/>
  <c r="C10" i="58"/>
  <c r="B10" i="58"/>
  <c r="AO8" i="58"/>
  <c r="AN8" i="58"/>
  <c r="AM8" i="58"/>
  <c r="AL8" i="58"/>
  <c r="AK8" i="58"/>
  <c r="AJ8" i="58"/>
  <c r="AI8" i="58"/>
  <c r="AH8" i="58"/>
  <c r="AG8" i="58"/>
  <c r="AF8" i="58"/>
  <c r="AE8" i="58"/>
  <c r="AD8" i="58"/>
  <c r="AC8" i="58"/>
  <c r="AB8" i="58"/>
  <c r="AA8" i="58"/>
  <c r="Z8" i="58"/>
  <c r="Y8" i="58"/>
  <c r="X8" i="58"/>
  <c r="W8" i="58"/>
  <c r="V8" i="58"/>
  <c r="U8" i="58"/>
  <c r="T8" i="58"/>
  <c r="S8" i="58"/>
  <c r="R8" i="58"/>
  <c r="Q8" i="58"/>
  <c r="P8" i="58"/>
  <c r="O8" i="58"/>
  <c r="N8" i="58"/>
  <c r="M8" i="58"/>
  <c r="L8" i="58"/>
  <c r="K8" i="58"/>
  <c r="J8" i="58"/>
  <c r="I8" i="58"/>
  <c r="H8" i="58"/>
  <c r="G8" i="58"/>
  <c r="F8" i="58"/>
  <c r="E8" i="58"/>
  <c r="D8" i="58"/>
  <c r="C8" i="58"/>
  <c r="B8" i="58"/>
  <c r="AO7" i="58"/>
  <c r="AN7" i="58"/>
  <c r="AM7" i="58"/>
  <c r="AL7" i="58"/>
  <c r="AK7"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E7" i="58"/>
  <c r="D7" i="58"/>
  <c r="C7" i="58"/>
  <c r="B7" i="58"/>
  <c r="AO5" i="58"/>
  <c r="AN5" i="58"/>
  <c r="AM5" i="58"/>
  <c r="AL5" i="58"/>
  <c r="AK5"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F5" i="58"/>
  <c r="E5" i="58"/>
  <c r="D5" i="58"/>
  <c r="C5" i="58"/>
  <c r="B5" i="58"/>
  <c r="AO4" i="58"/>
  <c r="AN4" i="58"/>
  <c r="AM4" i="58"/>
  <c r="AL4" i="58"/>
  <c r="AK4" i="58"/>
  <c r="AJ4" i="58"/>
  <c r="AI4" i="58"/>
  <c r="AH4" i="58"/>
  <c r="AG4" i="58"/>
  <c r="AF4" i="58"/>
  <c r="AE4" i="58"/>
  <c r="AD4" i="58"/>
  <c r="AC4" i="58"/>
  <c r="AB4" i="58"/>
  <c r="AA4" i="58"/>
  <c r="Z4" i="58"/>
  <c r="Y4" i="58"/>
  <c r="X4" i="58"/>
  <c r="W4" i="58"/>
  <c r="V4" i="58"/>
  <c r="U4" i="58"/>
  <c r="T4" i="58"/>
  <c r="S4" i="58"/>
  <c r="R4" i="58"/>
  <c r="Q4" i="58"/>
  <c r="P4" i="58"/>
  <c r="O4" i="58"/>
  <c r="N4" i="58"/>
  <c r="M4" i="58"/>
  <c r="L4" i="58"/>
  <c r="K4" i="58"/>
  <c r="B38" i="148"/>
  <c r="B36" i="148"/>
  <c r="B34" i="148"/>
  <c r="B33" i="148"/>
  <c r="B31" i="148"/>
  <c r="B30" i="148"/>
  <c r="B28" i="148"/>
  <c r="B27" i="148"/>
  <c r="B25" i="148"/>
  <c r="B24" i="148"/>
  <c r="B22" i="148"/>
  <c r="B21" i="148"/>
  <c r="B19" i="148"/>
  <c r="B17" i="148"/>
  <c r="B15" i="148"/>
  <c r="B14" i="148"/>
  <c r="B12" i="148"/>
  <c r="B11" i="148"/>
  <c r="B9" i="148"/>
  <c r="B8" i="148"/>
  <c r="B6" i="148"/>
  <c r="B5" i="148"/>
  <c r="B3" i="148"/>
  <c r="B2" i="148"/>
  <c r="B38" i="147"/>
  <c r="B36" i="147"/>
  <c r="B34" i="147"/>
  <c r="B33" i="147"/>
  <c r="B31" i="147"/>
  <c r="B30" i="147"/>
  <c r="B28" i="147"/>
  <c r="B27" i="147"/>
  <c r="B25" i="147"/>
  <c r="B24" i="147"/>
  <c r="B22" i="147"/>
  <c r="B21" i="147"/>
  <c r="B19" i="147"/>
  <c r="B17" i="147"/>
  <c r="B15" i="147"/>
  <c r="B14" i="147"/>
  <c r="B12" i="147"/>
  <c r="B11" i="147"/>
  <c r="B9" i="147"/>
  <c r="B8" i="147"/>
  <c r="B6" i="147"/>
  <c r="B5" i="147"/>
  <c r="B3" i="147"/>
  <c r="B2" i="147"/>
  <c r="HR41" i="218"/>
  <c r="HQ41" i="218"/>
  <c r="HP41" i="218"/>
  <c r="HO41" i="218"/>
  <c r="HN41" i="218"/>
  <c r="HM41" i="218"/>
  <c r="HL41" i="218"/>
  <c r="HK41" i="218"/>
  <c r="HJ41" i="218"/>
  <c r="HI41" i="218"/>
  <c r="HH41" i="218"/>
  <c r="HG41" i="218"/>
  <c r="HF41" i="218"/>
  <c r="HE41" i="218"/>
  <c r="HD41" i="218"/>
  <c r="HC41" i="218"/>
  <c r="HB41" i="218"/>
  <c r="HA41" i="218"/>
  <c r="GZ41" i="218"/>
  <c r="GY41" i="218"/>
  <c r="GX41" i="218"/>
  <c r="GW41" i="218"/>
  <c r="GV41" i="218"/>
  <c r="GU41" i="218"/>
  <c r="GT41" i="218"/>
  <c r="GS41" i="218"/>
  <c r="GR41" i="218"/>
  <c r="GQ41" i="218"/>
  <c r="GP41" i="218"/>
  <c r="GO41" i="218"/>
  <c r="GN41" i="218"/>
  <c r="GM41" i="218"/>
  <c r="GL41" i="218"/>
  <c r="GK41" i="218"/>
  <c r="GJ41" i="218"/>
  <c r="GI41" i="218"/>
  <c r="GH41" i="218"/>
  <c r="GG41" i="218"/>
  <c r="GF41" i="218"/>
  <c r="GE41" i="218"/>
  <c r="GD41" i="218"/>
  <c r="GC41" i="218"/>
  <c r="GB41" i="218"/>
  <c r="GA41" i="218"/>
  <c r="FZ41" i="218"/>
  <c r="FY41" i="218"/>
  <c r="FX41" i="218"/>
  <c r="FW41" i="218"/>
  <c r="FV41" i="218"/>
  <c r="FU41" i="218"/>
  <c r="FT41" i="218"/>
  <c r="FS41" i="218"/>
  <c r="FR41" i="218"/>
  <c r="FQ41" i="218"/>
  <c r="FP41" i="218"/>
  <c r="FO41" i="218"/>
  <c r="FN41" i="218"/>
  <c r="FM41" i="218"/>
  <c r="FL41" i="218"/>
  <c r="FK41" i="218"/>
  <c r="FJ41" i="218"/>
  <c r="FI41" i="218"/>
  <c r="FH41" i="218"/>
  <c r="FG41" i="218"/>
  <c r="FF41" i="218"/>
  <c r="FE41" i="218"/>
  <c r="FD41" i="218"/>
  <c r="FC41" i="218"/>
  <c r="FB41" i="218"/>
  <c r="FA41" i="218"/>
  <c r="EZ41" i="218"/>
  <c r="EY41" i="218"/>
  <c r="EX41" i="218"/>
  <c r="EW41" i="218"/>
  <c r="EV41" i="218"/>
  <c r="EU41" i="218"/>
  <c r="ET41" i="218"/>
  <c r="ES41" i="218"/>
  <c r="ER41" i="218"/>
  <c r="EQ41" i="218"/>
  <c r="EP41" i="218"/>
  <c r="EO41" i="218"/>
  <c r="EN41" i="218"/>
  <c r="EM41" i="218"/>
  <c r="EL41" i="218"/>
  <c r="EK41" i="218"/>
  <c r="EJ41" i="218"/>
  <c r="EI41" i="218"/>
  <c r="EH41" i="218"/>
  <c r="EG41" i="218"/>
  <c r="EF41" i="218"/>
  <c r="EE41" i="218"/>
  <c r="ED41" i="218"/>
  <c r="EC41" i="218"/>
  <c r="EB41" i="218"/>
  <c r="EA41" i="218"/>
  <c r="DZ41" i="218"/>
  <c r="DY41" i="218"/>
  <c r="DX41" i="218"/>
  <c r="DW41" i="218"/>
  <c r="DV41" i="218"/>
  <c r="DU41" i="218"/>
  <c r="DT41" i="218"/>
  <c r="DS41" i="218"/>
  <c r="DR41" i="218"/>
  <c r="DQ41" i="218"/>
  <c r="DP41" i="218"/>
  <c r="DO41" i="218"/>
  <c r="DN41" i="218"/>
  <c r="DM41" i="218"/>
  <c r="DL41" i="218"/>
  <c r="DK41" i="218"/>
  <c r="DJ41" i="218"/>
  <c r="DI41" i="218"/>
  <c r="DH41" i="218"/>
  <c r="DG41" i="218"/>
  <c r="DF41" i="218"/>
  <c r="DE41" i="218"/>
  <c r="DD41" i="218"/>
  <c r="DC41" i="218"/>
  <c r="DB41" i="218"/>
  <c r="DA41" i="218"/>
  <c r="CZ41" i="218"/>
  <c r="CY41" i="218"/>
  <c r="CX41" i="218"/>
  <c r="CW41" i="218"/>
  <c r="CV41" i="218"/>
  <c r="CU41" i="218"/>
  <c r="CT41" i="218"/>
  <c r="CS41" i="218"/>
  <c r="CR41" i="218"/>
  <c r="CQ41" i="218"/>
  <c r="CP41" i="218"/>
  <c r="CO41" i="218"/>
  <c r="CN41" i="218"/>
  <c r="CM41" i="218"/>
  <c r="CL41" i="218"/>
  <c r="CK41" i="218"/>
  <c r="CJ41" i="218"/>
  <c r="CI41" i="218"/>
  <c r="CH41" i="218"/>
  <c r="CG41" i="218"/>
  <c r="CF41" i="218"/>
  <c r="CE41" i="218"/>
  <c r="CD41" i="218"/>
  <c r="CC41" i="218"/>
  <c r="CB41" i="218"/>
  <c r="CA41" i="218"/>
  <c r="BZ41" i="218"/>
  <c r="BY41" i="218"/>
  <c r="BX41" i="218"/>
  <c r="BW41" i="218"/>
  <c r="BV41" i="218"/>
  <c r="BU41" i="218"/>
  <c r="BT41" i="218"/>
  <c r="BS41" i="218"/>
  <c r="BR41" i="218"/>
  <c r="BQ41" i="218"/>
  <c r="BP41" i="218"/>
  <c r="BO41" i="218"/>
  <c r="BN41" i="218"/>
  <c r="BM41" i="218"/>
  <c r="BL41" i="218"/>
  <c r="BK41" i="218"/>
  <c r="BJ41" i="218"/>
  <c r="BI41" i="218"/>
  <c r="BH41" i="218"/>
  <c r="BG41" i="218"/>
  <c r="BF41" i="218"/>
  <c r="BE41" i="218"/>
  <c r="BD41" i="218"/>
  <c r="BC41" i="218"/>
  <c r="BB41" i="218"/>
  <c r="BA41" i="218"/>
  <c r="AZ41" i="218"/>
  <c r="AY41" i="218"/>
  <c r="AX41" i="218"/>
  <c r="AW41" i="218"/>
  <c r="AV41" i="218"/>
  <c r="AU41" i="218"/>
  <c r="AT41" i="218"/>
  <c r="AS41" i="218"/>
  <c r="AR41" i="218"/>
  <c r="AQ41" i="218"/>
  <c r="AP41" i="218"/>
  <c r="AO41" i="218"/>
  <c r="AN41" i="218"/>
  <c r="AM41" i="218"/>
  <c r="AL41" i="218"/>
  <c r="AK41" i="218"/>
  <c r="AJ41" i="218"/>
  <c r="AI41" i="218"/>
  <c r="AH41" i="218"/>
  <c r="AG41" i="218"/>
  <c r="AF41" i="218"/>
  <c r="AE41" i="218"/>
  <c r="AD41" i="218"/>
  <c r="AC41" i="218"/>
  <c r="AB41" i="218"/>
  <c r="AA41" i="218"/>
  <c r="Z41" i="218"/>
  <c r="Y41" i="218"/>
  <c r="X41" i="218"/>
  <c r="W41" i="218"/>
  <c r="V41" i="218"/>
  <c r="U41" i="218"/>
  <c r="T41" i="218"/>
  <c r="S41" i="218"/>
  <c r="R41" i="218"/>
  <c r="Q41" i="218"/>
  <c r="P41" i="218"/>
  <c r="O41" i="218"/>
  <c r="N41" i="218"/>
  <c r="M41" i="218"/>
  <c r="L41" i="218"/>
  <c r="K41" i="218"/>
  <c r="J41" i="218"/>
  <c r="I41" i="218"/>
  <c r="H41" i="218"/>
  <c r="G41" i="218"/>
  <c r="F41" i="218"/>
  <c r="E41" i="218"/>
  <c r="D41" i="218"/>
  <c r="C41" i="218"/>
  <c r="B41" i="218"/>
  <c r="HR39" i="218"/>
  <c r="HQ39" i="218"/>
  <c r="HP39" i="218"/>
  <c r="HO39" i="218"/>
  <c r="HN39" i="218"/>
  <c r="HM39" i="218"/>
  <c r="HL39" i="218"/>
  <c r="HK39" i="218"/>
  <c r="HJ39" i="218"/>
  <c r="HI39" i="218"/>
  <c r="HH39" i="218"/>
  <c r="HG39" i="218"/>
  <c r="HF39" i="218"/>
  <c r="HE39" i="218"/>
  <c r="HD39" i="218"/>
  <c r="HC39" i="218"/>
  <c r="HB39" i="218"/>
  <c r="HA39" i="218"/>
  <c r="GZ39" i="218"/>
  <c r="GY39" i="218"/>
  <c r="GX39" i="218"/>
  <c r="GW39" i="218"/>
  <c r="GV39" i="218"/>
  <c r="GU39" i="218"/>
  <c r="GT39" i="218"/>
  <c r="GS39" i="218"/>
  <c r="GR39" i="218"/>
  <c r="GQ39" i="218"/>
  <c r="GP39" i="218"/>
  <c r="GO39" i="218"/>
  <c r="GN39" i="218"/>
  <c r="GM39" i="218"/>
  <c r="GL39" i="218"/>
  <c r="GK39" i="218"/>
  <c r="GJ39" i="218"/>
  <c r="GI39" i="218"/>
  <c r="GH39" i="218"/>
  <c r="GG39" i="218"/>
  <c r="GF39" i="218"/>
  <c r="GE39" i="218"/>
  <c r="GD39" i="218"/>
  <c r="GC39" i="218"/>
  <c r="GB39" i="218"/>
  <c r="GA39" i="218"/>
  <c r="FZ39" i="218"/>
  <c r="FY39" i="218"/>
  <c r="FX39" i="218"/>
  <c r="FW39" i="218"/>
  <c r="FV39" i="218"/>
  <c r="FU39" i="218"/>
  <c r="FT39" i="218"/>
  <c r="FS39" i="218"/>
  <c r="FR39" i="218"/>
  <c r="FQ39" i="218"/>
  <c r="FP39" i="218"/>
  <c r="FO39" i="218"/>
  <c r="FN39" i="218"/>
  <c r="FM39" i="218"/>
  <c r="FL39" i="218"/>
  <c r="FK39" i="218"/>
  <c r="FJ39" i="218"/>
  <c r="FI39" i="218"/>
  <c r="FH39" i="218"/>
  <c r="FG39" i="218"/>
  <c r="FF39" i="218"/>
  <c r="FE39" i="218"/>
  <c r="FD39" i="218"/>
  <c r="FC39" i="218"/>
  <c r="FB39" i="218"/>
  <c r="FA39" i="218"/>
  <c r="EZ39" i="218"/>
  <c r="EY39" i="218"/>
  <c r="EX39" i="218"/>
  <c r="EW39" i="218"/>
  <c r="EV39" i="218"/>
  <c r="EU39" i="218"/>
  <c r="ET39" i="218"/>
  <c r="ES39" i="218"/>
  <c r="ER39" i="218"/>
  <c r="EQ39" i="218"/>
  <c r="EP39" i="218"/>
  <c r="EO39" i="218"/>
  <c r="EN39" i="218"/>
  <c r="EM39" i="218"/>
  <c r="EL39" i="218"/>
  <c r="EK39" i="218"/>
  <c r="EJ39" i="218"/>
  <c r="EI39" i="218"/>
  <c r="EH39" i="218"/>
  <c r="EG39" i="218"/>
  <c r="EF39" i="218"/>
  <c r="EE39" i="218"/>
  <c r="ED39" i="218"/>
  <c r="EC39" i="218"/>
  <c r="EB39" i="218"/>
  <c r="EA39" i="218"/>
  <c r="DZ39" i="218"/>
  <c r="DY39" i="218"/>
  <c r="DX39" i="218"/>
  <c r="DW39" i="218"/>
  <c r="DV39" i="218"/>
  <c r="DU39" i="218"/>
  <c r="DT39" i="218"/>
  <c r="DS39" i="218"/>
  <c r="DR39" i="218"/>
  <c r="DQ39" i="218"/>
  <c r="DP39" i="218"/>
  <c r="DO39" i="218"/>
  <c r="DN39" i="218"/>
  <c r="DM39" i="218"/>
  <c r="DL39" i="218"/>
  <c r="DK39" i="218"/>
  <c r="DJ39" i="218"/>
  <c r="DI39" i="218"/>
  <c r="DH39" i="218"/>
  <c r="DG39" i="218"/>
  <c r="DF39" i="218"/>
  <c r="DE39" i="218"/>
  <c r="DD39" i="218"/>
  <c r="DC39" i="218"/>
  <c r="DB39" i="218"/>
  <c r="DA39" i="218"/>
  <c r="CZ39" i="218"/>
  <c r="CY39" i="218"/>
  <c r="CX39" i="218"/>
  <c r="CW39" i="218"/>
  <c r="CV39" i="218"/>
  <c r="CU39" i="218"/>
  <c r="CT39" i="218"/>
  <c r="CS39" i="218"/>
  <c r="CR39" i="218"/>
  <c r="CQ39" i="218"/>
  <c r="CP39" i="218"/>
  <c r="CO39" i="218"/>
  <c r="CN39" i="218"/>
  <c r="CM39" i="218"/>
  <c r="CL39" i="218"/>
  <c r="CK39" i="218"/>
  <c r="CJ39" i="218"/>
  <c r="CI39" i="218"/>
  <c r="CH39" i="218"/>
  <c r="CG39" i="218"/>
  <c r="CF39" i="218"/>
  <c r="CE39" i="218"/>
  <c r="CD39" i="218"/>
  <c r="CC39" i="218"/>
  <c r="CB39" i="218"/>
  <c r="CA39" i="218"/>
  <c r="BZ39" i="218"/>
  <c r="BY39" i="218"/>
  <c r="BX39" i="218"/>
  <c r="BW39" i="218"/>
  <c r="BV39" i="218"/>
  <c r="BU39" i="218"/>
  <c r="BT39" i="218"/>
  <c r="BS39" i="218"/>
  <c r="BR39" i="218"/>
  <c r="BQ39" i="218"/>
  <c r="BP39" i="218"/>
  <c r="BO39" i="218"/>
  <c r="BN39" i="218"/>
  <c r="BM39" i="218"/>
  <c r="BL39" i="218"/>
  <c r="BK39" i="218"/>
  <c r="BJ39" i="218"/>
  <c r="BI39" i="218"/>
  <c r="BH39" i="218"/>
  <c r="BG39" i="218"/>
  <c r="BF39" i="218"/>
  <c r="BE39" i="218"/>
  <c r="BD39" i="218"/>
  <c r="BC39" i="218"/>
  <c r="BB39" i="218"/>
  <c r="BA39" i="218"/>
  <c r="AZ39" i="218"/>
  <c r="AY39" i="218"/>
  <c r="AX39" i="218"/>
  <c r="AW39" i="218"/>
  <c r="AV39" i="218"/>
  <c r="AU39" i="218"/>
  <c r="AT39" i="218"/>
  <c r="AS39" i="218"/>
  <c r="AR39" i="218"/>
  <c r="AQ39" i="218"/>
  <c r="AP39" i="218"/>
  <c r="AO39" i="218"/>
  <c r="AN39" i="218"/>
  <c r="AM39" i="218"/>
  <c r="AL39" i="218"/>
  <c r="AK39" i="218"/>
  <c r="AJ39" i="218"/>
  <c r="AI39" i="218"/>
  <c r="AH39" i="218"/>
  <c r="AG39" i="218"/>
  <c r="AF39" i="218"/>
  <c r="AE39" i="218"/>
  <c r="AD39" i="218"/>
  <c r="AC39" i="218"/>
  <c r="AB39" i="218"/>
  <c r="AA39" i="218"/>
  <c r="Z39" i="218"/>
  <c r="Y39" i="218"/>
  <c r="X39" i="218"/>
  <c r="W39" i="218"/>
  <c r="V39" i="218"/>
  <c r="U39" i="218"/>
  <c r="T39" i="218"/>
  <c r="S39" i="218"/>
  <c r="R39" i="218"/>
  <c r="Q39" i="218"/>
  <c r="P39" i="218"/>
  <c r="O39" i="218"/>
  <c r="N39" i="218"/>
  <c r="M39" i="218"/>
  <c r="L39" i="218"/>
  <c r="K39" i="218"/>
  <c r="J39" i="218"/>
  <c r="I39" i="218"/>
  <c r="H39" i="218"/>
  <c r="G39" i="218"/>
  <c r="F39" i="218"/>
  <c r="E39" i="218"/>
  <c r="D39" i="218"/>
  <c r="C39" i="218"/>
  <c r="B39" i="218"/>
  <c r="HR37" i="218"/>
  <c r="HQ37" i="218"/>
  <c r="HP37" i="218"/>
  <c r="HO37" i="218"/>
  <c r="HN37" i="218"/>
  <c r="HM37" i="218"/>
  <c r="HL37" i="218"/>
  <c r="HK37" i="218"/>
  <c r="HJ37" i="218"/>
  <c r="HI37" i="218"/>
  <c r="HH37" i="218"/>
  <c r="HG37" i="218"/>
  <c r="HF37" i="218"/>
  <c r="HE37" i="218"/>
  <c r="HD37" i="218"/>
  <c r="HC37" i="218"/>
  <c r="HB37" i="218"/>
  <c r="HA37" i="218"/>
  <c r="GZ37" i="218"/>
  <c r="GY37" i="218"/>
  <c r="GX37" i="218"/>
  <c r="GW37" i="218"/>
  <c r="GV37" i="218"/>
  <c r="GU37" i="218"/>
  <c r="GT37" i="218"/>
  <c r="GS37" i="218"/>
  <c r="GR37" i="218"/>
  <c r="GQ37" i="218"/>
  <c r="GP37" i="218"/>
  <c r="GO37" i="218"/>
  <c r="GN37" i="218"/>
  <c r="GM37" i="218"/>
  <c r="GL37" i="218"/>
  <c r="GK37" i="218"/>
  <c r="GJ37" i="218"/>
  <c r="GI37" i="218"/>
  <c r="GH37" i="218"/>
  <c r="GG37" i="218"/>
  <c r="GF37" i="218"/>
  <c r="GE37" i="218"/>
  <c r="GD37" i="218"/>
  <c r="GC37" i="218"/>
  <c r="GB37" i="218"/>
  <c r="GA37" i="218"/>
  <c r="FZ37" i="218"/>
  <c r="FY37" i="218"/>
  <c r="FX37" i="218"/>
  <c r="FW37" i="218"/>
  <c r="FV37" i="218"/>
  <c r="FU37" i="218"/>
  <c r="FT37" i="218"/>
  <c r="FS37" i="218"/>
  <c r="FR37" i="218"/>
  <c r="FQ37" i="218"/>
  <c r="FP37" i="218"/>
  <c r="FO37" i="218"/>
  <c r="FN37" i="218"/>
  <c r="FM37" i="218"/>
  <c r="FL37" i="218"/>
  <c r="FK37" i="218"/>
  <c r="FJ37" i="218"/>
  <c r="FI37" i="218"/>
  <c r="FH37" i="218"/>
  <c r="FG37" i="218"/>
  <c r="FF37" i="218"/>
  <c r="FE37" i="218"/>
  <c r="FD37" i="218"/>
  <c r="FC37" i="218"/>
  <c r="FB37" i="218"/>
  <c r="FA37" i="218"/>
  <c r="EZ37" i="218"/>
  <c r="EY37" i="218"/>
  <c r="EX37" i="218"/>
  <c r="EW37" i="218"/>
  <c r="EV37" i="218"/>
  <c r="EU37" i="218"/>
  <c r="ET37" i="218"/>
  <c r="ES37" i="218"/>
  <c r="ER37" i="218"/>
  <c r="EQ37" i="218"/>
  <c r="EP37" i="218"/>
  <c r="EO37" i="218"/>
  <c r="EN37" i="218"/>
  <c r="EM37" i="218"/>
  <c r="EL37" i="218"/>
  <c r="EK37" i="218"/>
  <c r="EJ37" i="218"/>
  <c r="EI37" i="218"/>
  <c r="EH37" i="218"/>
  <c r="EG37" i="218"/>
  <c r="EF37" i="218"/>
  <c r="EE37" i="218"/>
  <c r="ED37" i="218"/>
  <c r="EC37" i="218"/>
  <c r="EB37" i="218"/>
  <c r="EA37" i="218"/>
  <c r="DZ37" i="218"/>
  <c r="DY37" i="218"/>
  <c r="DX37" i="218"/>
  <c r="DW37" i="218"/>
  <c r="DV37" i="218"/>
  <c r="DU37" i="218"/>
  <c r="DT37" i="218"/>
  <c r="DS37" i="218"/>
  <c r="DR37" i="218"/>
  <c r="DQ37" i="218"/>
  <c r="DP37" i="218"/>
  <c r="DO37" i="218"/>
  <c r="DN37" i="218"/>
  <c r="DM37" i="218"/>
  <c r="DL37" i="218"/>
  <c r="DK37" i="218"/>
  <c r="DJ37" i="218"/>
  <c r="DI37" i="218"/>
  <c r="DH37" i="218"/>
  <c r="DG37" i="218"/>
  <c r="DF37" i="218"/>
  <c r="DE37" i="218"/>
  <c r="DD37" i="218"/>
  <c r="DC37" i="218"/>
  <c r="DB37" i="218"/>
  <c r="DA37" i="218"/>
  <c r="CZ37" i="218"/>
  <c r="CY37" i="218"/>
  <c r="CX37" i="218"/>
  <c r="CW37" i="218"/>
  <c r="CV37" i="218"/>
  <c r="CU37" i="218"/>
  <c r="CT37" i="218"/>
  <c r="CS37" i="218"/>
  <c r="CR37" i="218"/>
  <c r="CQ37" i="218"/>
  <c r="CP37" i="218"/>
  <c r="CO37" i="218"/>
  <c r="CN37" i="218"/>
  <c r="CM37" i="218"/>
  <c r="CL37" i="218"/>
  <c r="CK37" i="218"/>
  <c r="CJ37" i="218"/>
  <c r="CI37" i="218"/>
  <c r="CH37" i="218"/>
  <c r="CG37" i="218"/>
  <c r="CF37" i="218"/>
  <c r="CE37" i="218"/>
  <c r="CD37" i="218"/>
  <c r="CC37" i="218"/>
  <c r="CB37" i="218"/>
  <c r="CA37" i="218"/>
  <c r="BZ37" i="218"/>
  <c r="BY37" i="218"/>
  <c r="BX37" i="218"/>
  <c r="BW37" i="218"/>
  <c r="BV37" i="218"/>
  <c r="BU37" i="218"/>
  <c r="BT37" i="218"/>
  <c r="BS37" i="218"/>
  <c r="BR37" i="218"/>
  <c r="BQ37" i="218"/>
  <c r="BP37" i="218"/>
  <c r="BO37" i="218"/>
  <c r="BN37" i="218"/>
  <c r="BM37" i="218"/>
  <c r="BL37" i="218"/>
  <c r="BK37" i="218"/>
  <c r="BJ37" i="218"/>
  <c r="BI37" i="218"/>
  <c r="BH37" i="218"/>
  <c r="BG37" i="218"/>
  <c r="BF37" i="218"/>
  <c r="BE37" i="218"/>
  <c r="BD37" i="218"/>
  <c r="BC37" i="218"/>
  <c r="BB37" i="218"/>
  <c r="BA37" i="218"/>
  <c r="AZ37" i="218"/>
  <c r="AY37" i="218"/>
  <c r="AX37" i="218"/>
  <c r="AW37" i="218"/>
  <c r="AV37" i="218"/>
  <c r="AU37" i="218"/>
  <c r="AT37" i="218"/>
  <c r="AS37" i="218"/>
  <c r="AR37" i="218"/>
  <c r="AQ37" i="218"/>
  <c r="AP37" i="218"/>
  <c r="AO37" i="218"/>
  <c r="AN37" i="218"/>
  <c r="AM37" i="218"/>
  <c r="AL37" i="218"/>
  <c r="AK37" i="218"/>
  <c r="AJ37" i="218"/>
  <c r="AI37" i="218"/>
  <c r="AH37" i="218"/>
  <c r="AG37" i="218"/>
  <c r="AF37" i="218"/>
  <c r="AE37" i="218"/>
  <c r="AD37" i="218"/>
  <c r="AC37" i="218"/>
  <c r="AB37" i="218"/>
  <c r="AA37" i="218"/>
  <c r="Z37" i="218"/>
  <c r="Y37" i="218"/>
  <c r="X37" i="218"/>
  <c r="W37" i="218"/>
  <c r="V37" i="218"/>
  <c r="U37" i="218"/>
  <c r="T37" i="218"/>
  <c r="S37" i="218"/>
  <c r="R37" i="218"/>
  <c r="Q37" i="218"/>
  <c r="P37" i="218"/>
  <c r="O37" i="218"/>
  <c r="N37" i="218"/>
  <c r="M37" i="218"/>
  <c r="L37" i="218"/>
  <c r="K37" i="218"/>
  <c r="J37" i="218"/>
  <c r="I37" i="218"/>
  <c r="H37" i="218"/>
  <c r="G37" i="218"/>
  <c r="F37" i="218"/>
  <c r="E37" i="218"/>
  <c r="D37" i="218"/>
  <c r="C37" i="218"/>
  <c r="B37" i="218"/>
  <c r="HR36" i="218"/>
  <c r="HQ36" i="218"/>
  <c r="HP36" i="218"/>
  <c r="HO36" i="218"/>
  <c r="HN36" i="218"/>
  <c r="HM36" i="218"/>
  <c r="HL36" i="218"/>
  <c r="HK36" i="218"/>
  <c r="HJ36" i="218"/>
  <c r="HI36" i="218"/>
  <c r="HH36" i="218"/>
  <c r="HG36" i="218"/>
  <c r="HF36" i="218"/>
  <c r="HE36" i="218"/>
  <c r="HD36" i="218"/>
  <c r="HC36" i="218"/>
  <c r="HB36" i="218"/>
  <c r="HA36" i="218"/>
  <c r="GZ36" i="218"/>
  <c r="GY36" i="218"/>
  <c r="GX36" i="218"/>
  <c r="GW36" i="218"/>
  <c r="GV36" i="218"/>
  <c r="GU36" i="218"/>
  <c r="GT36" i="218"/>
  <c r="GS36" i="218"/>
  <c r="GR36" i="218"/>
  <c r="GQ36" i="218"/>
  <c r="GP36" i="218"/>
  <c r="GO36" i="218"/>
  <c r="GN36" i="218"/>
  <c r="GM36" i="218"/>
  <c r="GL36" i="218"/>
  <c r="GK36" i="218"/>
  <c r="GJ36" i="218"/>
  <c r="GI36" i="218"/>
  <c r="GH36" i="218"/>
  <c r="GG36" i="218"/>
  <c r="GF36" i="218"/>
  <c r="GE36" i="218"/>
  <c r="GD36" i="218"/>
  <c r="GC36" i="218"/>
  <c r="GB36" i="218"/>
  <c r="GA36" i="218"/>
  <c r="FZ36" i="218"/>
  <c r="FY36" i="218"/>
  <c r="FX36" i="218"/>
  <c r="FW36" i="218"/>
  <c r="FV36" i="218"/>
  <c r="FU36" i="218"/>
  <c r="FT36" i="218"/>
  <c r="FS36" i="218"/>
  <c r="FR36" i="218"/>
  <c r="FQ36" i="218"/>
  <c r="FP36" i="218"/>
  <c r="FO36" i="218"/>
  <c r="FN36" i="218"/>
  <c r="FM36" i="218"/>
  <c r="FL36" i="218"/>
  <c r="FK36" i="218"/>
  <c r="FJ36" i="218"/>
  <c r="FI36" i="218"/>
  <c r="FH36" i="218"/>
  <c r="FG36" i="218"/>
  <c r="FF36" i="218"/>
  <c r="FE36" i="218"/>
  <c r="FD36" i="218"/>
  <c r="FC36" i="218"/>
  <c r="FB36" i="218"/>
  <c r="FA36" i="218"/>
  <c r="EZ36" i="218"/>
  <c r="EY36" i="218"/>
  <c r="EX36" i="218"/>
  <c r="EW36" i="218"/>
  <c r="EV36" i="218"/>
  <c r="EU36" i="218"/>
  <c r="ET36" i="218"/>
  <c r="ES36" i="218"/>
  <c r="ER36" i="218"/>
  <c r="EQ36" i="218"/>
  <c r="EP36" i="218"/>
  <c r="EO36" i="218"/>
  <c r="EN36" i="218"/>
  <c r="EM36" i="218"/>
  <c r="EL36" i="218"/>
  <c r="EK36" i="218"/>
  <c r="EJ36" i="218"/>
  <c r="EI36" i="218"/>
  <c r="EH36" i="218"/>
  <c r="EG36" i="218"/>
  <c r="EF36" i="218"/>
  <c r="EE36" i="218"/>
  <c r="ED36" i="218"/>
  <c r="EC36" i="218"/>
  <c r="EB36" i="218"/>
  <c r="EA36" i="218"/>
  <c r="DZ36" i="218"/>
  <c r="DY36" i="218"/>
  <c r="DX36" i="218"/>
  <c r="DW36" i="218"/>
  <c r="DV36" i="218"/>
  <c r="DU36" i="218"/>
  <c r="DT36" i="218"/>
  <c r="DS36" i="218"/>
  <c r="DR36" i="218"/>
  <c r="DQ36" i="218"/>
  <c r="DP36" i="218"/>
  <c r="DO36" i="218"/>
  <c r="DN36" i="218"/>
  <c r="DM36" i="218"/>
  <c r="DL36" i="218"/>
  <c r="DK36" i="218"/>
  <c r="DJ36" i="218"/>
  <c r="DI36" i="218"/>
  <c r="DH36" i="218"/>
  <c r="DG36" i="218"/>
  <c r="DF36" i="218"/>
  <c r="DE36" i="218"/>
  <c r="DD36" i="218"/>
  <c r="DC36" i="218"/>
  <c r="DB36" i="218"/>
  <c r="DA36" i="218"/>
  <c r="CZ36" i="218"/>
  <c r="CY36" i="218"/>
  <c r="CX36" i="218"/>
  <c r="CW36" i="218"/>
  <c r="CV36" i="218"/>
  <c r="CU36" i="218"/>
  <c r="CT36" i="218"/>
  <c r="CS36" i="218"/>
  <c r="CR36" i="218"/>
  <c r="CQ36" i="218"/>
  <c r="CP36" i="218"/>
  <c r="CO36" i="218"/>
  <c r="CN36" i="218"/>
  <c r="CM36" i="218"/>
  <c r="CL36" i="218"/>
  <c r="CK36" i="218"/>
  <c r="CJ36" i="218"/>
  <c r="CI36" i="218"/>
  <c r="CH36" i="218"/>
  <c r="CG36" i="218"/>
  <c r="CF36" i="218"/>
  <c r="CE36" i="218"/>
  <c r="CD36" i="218"/>
  <c r="CC36" i="218"/>
  <c r="CB36" i="218"/>
  <c r="CA36" i="218"/>
  <c r="BZ36" i="218"/>
  <c r="BY36" i="218"/>
  <c r="BX36" i="218"/>
  <c r="BW36" i="218"/>
  <c r="BV36" i="218"/>
  <c r="BU36" i="218"/>
  <c r="BT36" i="218"/>
  <c r="BS36" i="218"/>
  <c r="BR36" i="218"/>
  <c r="BQ36" i="218"/>
  <c r="BP36" i="218"/>
  <c r="BO36" i="218"/>
  <c r="BN36" i="218"/>
  <c r="BM36" i="218"/>
  <c r="BL36" i="218"/>
  <c r="BK36" i="218"/>
  <c r="BJ36" i="218"/>
  <c r="BI36" i="218"/>
  <c r="BH36" i="218"/>
  <c r="BG36" i="218"/>
  <c r="BF36" i="218"/>
  <c r="BE36" i="218"/>
  <c r="BD36" i="218"/>
  <c r="BC36" i="218"/>
  <c r="BB36" i="218"/>
  <c r="BA36" i="218"/>
  <c r="AZ36" i="218"/>
  <c r="AY36" i="218"/>
  <c r="AX36" i="218"/>
  <c r="AW36" i="218"/>
  <c r="AV36" i="218"/>
  <c r="AU36" i="218"/>
  <c r="AT36" i="218"/>
  <c r="AS36" i="218"/>
  <c r="AR36" i="218"/>
  <c r="AQ36" i="218"/>
  <c r="AP36" i="218"/>
  <c r="AO36" i="218"/>
  <c r="AN36" i="218"/>
  <c r="AM36" i="218"/>
  <c r="AL36" i="218"/>
  <c r="AK36" i="218"/>
  <c r="AJ36" i="218"/>
  <c r="AI36" i="218"/>
  <c r="AH36" i="218"/>
  <c r="AG36" i="218"/>
  <c r="AF36" i="218"/>
  <c r="AE36" i="218"/>
  <c r="AD36" i="218"/>
  <c r="AC36" i="218"/>
  <c r="AB36" i="218"/>
  <c r="AA36" i="218"/>
  <c r="Z36" i="218"/>
  <c r="Y36" i="218"/>
  <c r="X36" i="218"/>
  <c r="W36" i="218"/>
  <c r="V36" i="218"/>
  <c r="U36" i="218"/>
  <c r="T36" i="218"/>
  <c r="S36" i="218"/>
  <c r="R36" i="218"/>
  <c r="Q36" i="218"/>
  <c r="P36" i="218"/>
  <c r="O36" i="218"/>
  <c r="N36" i="218"/>
  <c r="M36" i="218"/>
  <c r="L36" i="218"/>
  <c r="K36" i="218"/>
  <c r="J36" i="218"/>
  <c r="I36" i="218"/>
  <c r="H36" i="218"/>
  <c r="G36" i="218"/>
  <c r="F36" i="218"/>
  <c r="E36" i="218"/>
  <c r="D36" i="218"/>
  <c r="C36" i="218"/>
  <c r="B36" i="218"/>
  <c r="HR34" i="218"/>
  <c r="HQ34" i="218"/>
  <c r="HP34" i="218"/>
  <c r="HO34" i="218"/>
  <c r="HN34" i="218"/>
  <c r="HM34" i="218"/>
  <c r="HL34" i="218"/>
  <c r="HK34" i="218"/>
  <c r="HJ34" i="218"/>
  <c r="HI34" i="218"/>
  <c r="HH34" i="218"/>
  <c r="HG34" i="218"/>
  <c r="HF34" i="218"/>
  <c r="HE34" i="218"/>
  <c r="HD34" i="218"/>
  <c r="HC34" i="218"/>
  <c r="HB34" i="218"/>
  <c r="HA34" i="218"/>
  <c r="GZ34" i="218"/>
  <c r="GY34" i="218"/>
  <c r="GX34" i="218"/>
  <c r="GW34" i="218"/>
  <c r="GV34" i="218"/>
  <c r="GU34" i="218"/>
  <c r="GT34" i="218"/>
  <c r="GS34" i="218"/>
  <c r="GR34" i="218"/>
  <c r="GQ34" i="218"/>
  <c r="GP34" i="218"/>
  <c r="GO34" i="218"/>
  <c r="GN34" i="218"/>
  <c r="GM34" i="218"/>
  <c r="GL34" i="218"/>
  <c r="GK34" i="218"/>
  <c r="GJ34" i="218"/>
  <c r="GI34" i="218"/>
  <c r="GH34" i="218"/>
  <c r="GG34" i="218"/>
  <c r="GF34" i="218"/>
  <c r="GE34" i="218"/>
  <c r="GD34" i="218"/>
  <c r="GC34" i="218"/>
  <c r="GB34" i="218"/>
  <c r="GA34" i="218"/>
  <c r="FZ34" i="218"/>
  <c r="FY34" i="218"/>
  <c r="FX34" i="218"/>
  <c r="FW34" i="218"/>
  <c r="FV34" i="218"/>
  <c r="FU34" i="218"/>
  <c r="FT34" i="218"/>
  <c r="FS34" i="218"/>
  <c r="FR34" i="218"/>
  <c r="FQ34" i="218"/>
  <c r="FP34" i="218"/>
  <c r="FO34" i="218"/>
  <c r="FN34" i="218"/>
  <c r="FM34" i="218"/>
  <c r="FL34" i="218"/>
  <c r="FK34" i="218"/>
  <c r="FJ34" i="218"/>
  <c r="FI34" i="218"/>
  <c r="FH34" i="218"/>
  <c r="FG34" i="218"/>
  <c r="FF34" i="218"/>
  <c r="FE34" i="218"/>
  <c r="FD34" i="218"/>
  <c r="FC34" i="218"/>
  <c r="FB34" i="218"/>
  <c r="FA34" i="218"/>
  <c r="EZ34" i="218"/>
  <c r="EY34" i="218"/>
  <c r="EX34" i="218"/>
  <c r="EW34" i="218"/>
  <c r="EV34" i="218"/>
  <c r="EU34" i="218"/>
  <c r="ET34" i="218"/>
  <c r="ES34" i="218"/>
  <c r="ER34" i="218"/>
  <c r="EQ34" i="218"/>
  <c r="EP34" i="218"/>
  <c r="EO34" i="218"/>
  <c r="EN34" i="218"/>
  <c r="EM34" i="218"/>
  <c r="EL34" i="218"/>
  <c r="EK34" i="218"/>
  <c r="EJ34" i="218"/>
  <c r="EI34" i="218"/>
  <c r="EH34" i="218"/>
  <c r="EG34" i="218"/>
  <c r="EF34" i="218"/>
  <c r="EE34" i="218"/>
  <c r="ED34" i="218"/>
  <c r="EC34" i="218"/>
  <c r="EB34" i="218"/>
  <c r="EA34" i="218"/>
  <c r="DZ34" i="218"/>
  <c r="DY34" i="218"/>
  <c r="DX34" i="218"/>
  <c r="DW34" i="218"/>
  <c r="DV34" i="218"/>
  <c r="DU34" i="218"/>
  <c r="DT34" i="218"/>
  <c r="DS34" i="218"/>
  <c r="DR34" i="218"/>
  <c r="DQ34" i="218"/>
  <c r="DP34" i="218"/>
  <c r="DO34" i="218"/>
  <c r="DN34" i="218"/>
  <c r="DM34" i="218"/>
  <c r="DL34" i="218"/>
  <c r="DK34" i="218"/>
  <c r="DJ34" i="218"/>
  <c r="DI34" i="218"/>
  <c r="DH34" i="218"/>
  <c r="DG34" i="218"/>
  <c r="DF34" i="218"/>
  <c r="DE34" i="218"/>
  <c r="DD34" i="218"/>
  <c r="DC34" i="218"/>
  <c r="DB34" i="218"/>
  <c r="DA34" i="218"/>
  <c r="CZ34" i="218"/>
  <c r="CY34" i="218"/>
  <c r="CX34" i="218"/>
  <c r="CW34" i="218"/>
  <c r="CV34" i="218"/>
  <c r="CU34" i="218"/>
  <c r="CT34" i="218"/>
  <c r="CS34" i="218"/>
  <c r="CR34" i="218"/>
  <c r="CQ34" i="218"/>
  <c r="CP34" i="218"/>
  <c r="CO34" i="218"/>
  <c r="CN34" i="218"/>
  <c r="CM34" i="218"/>
  <c r="CL34" i="218"/>
  <c r="CK34" i="218"/>
  <c r="CJ34" i="218"/>
  <c r="CI34" i="218"/>
  <c r="CH34" i="218"/>
  <c r="CG34" i="218"/>
  <c r="CF34" i="218"/>
  <c r="CE34" i="218"/>
  <c r="CD34" i="218"/>
  <c r="CC34" i="218"/>
  <c r="CB34" i="218"/>
  <c r="CA34" i="218"/>
  <c r="BZ34" i="218"/>
  <c r="BY34" i="218"/>
  <c r="BX34" i="218"/>
  <c r="BW34" i="218"/>
  <c r="BV34" i="218"/>
  <c r="BU34" i="218"/>
  <c r="BT34" i="218"/>
  <c r="BS34" i="218"/>
  <c r="BR34" i="218"/>
  <c r="BQ34" i="218"/>
  <c r="BP34" i="218"/>
  <c r="BO34" i="218"/>
  <c r="BN34" i="218"/>
  <c r="BM34" i="218"/>
  <c r="BL34" i="218"/>
  <c r="BK34" i="218"/>
  <c r="BJ34" i="218"/>
  <c r="BI34" i="218"/>
  <c r="BH34" i="218"/>
  <c r="BG34" i="218"/>
  <c r="BF34" i="218"/>
  <c r="BE34" i="218"/>
  <c r="BD34" i="218"/>
  <c r="BC34" i="218"/>
  <c r="BB34" i="218"/>
  <c r="BA34" i="218"/>
  <c r="AZ34" i="218"/>
  <c r="AY34" i="218"/>
  <c r="AX34" i="218"/>
  <c r="AW34" i="218"/>
  <c r="AV34" i="218"/>
  <c r="AU34" i="218"/>
  <c r="AT34" i="218"/>
  <c r="AS34" i="218"/>
  <c r="AR34" i="218"/>
  <c r="AQ34" i="218"/>
  <c r="AP34" i="218"/>
  <c r="AO34" i="218"/>
  <c r="AN34" i="218"/>
  <c r="AM34" i="218"/>
  <c r="AL34" i="218"/>
  <c r="AK34" i="218"/>
  <c r="AJ34" i="218"/>
  <c r="AI34" i="218"/>
  <c r="AH34" i="218"/>
  <c r="AG34" i="218"/>
  <c r="AF34" i="218"/>
  <c r="AE34" i="218"/>
  <c r="AD34" i="218"/>
  <c r="AC34" i="218"/>
  <c r="AB34" i="218"/>
  <c r="AA34" i="218"/>
  <c r="Z34" i="218"/>
  <c r="Y34" i="218"/>
  <c r="X34" i="218"/>
  <c r="W34" i="218"/>
  <c r="V34" i="218"/>
  <c r="U34" i="218"/>
  <c r="T34" i="218"/>
  <c r="S34" i="218"/>
  <c r="R34" i="218"/>
  <c r="Q34" i="218"/>
  <c r="P34" i="218"/>
  <c r="O34" i="218"/>
  <c r="N34" i="218"/>
  <c r="M34" i="218"/>
  <c r="L34" i="218"/>
  <c r="K34" i="218"/>
  <c r="J34" i="218"/>
  <c r="I34" i="218"/>
  <c r="H34" i="218"/>
  <c r="G34" i="218"/>
  <c r="F34" i="218"/>
  <c r="E34" i="218"/>
  <c r="D34" i="218"/>
  <c r="C34" i="218"/>
  <c r="B34" i="218"/>
  <c r="HR33" i="218"/>
  <c r="HQ33" i="218"/>
  <c r="HP33" i="218"/>
  <c r="HO33" i="218"/>
  <c r="HN33" i="218"/>
  <c r="HM33" i="218"/>
  <c r="HL33" i="218"/>
  <c r="HK33" i="218"/>
  <c r="HJ33" i="218"/>
  <c r="HI33" i="218"/>
  <c r="HH33" i="218"/>
  <c r="HG33" i="218"/>
  <c r="HF33" i="218"/>
  <c r="HE33" i="218"/>
  <c r="HD33" i="218"/>
  <c r="HC33" i="218"/>
  <c r="HB33" i="218"/>
  <c r="HA33" i="218"/>
  <c r="GZ33" i="218"/>
  <c r="GY33" i="218"/>
  <c r="GX33" i="218"/>
  <c r="GW33" i="218"/>
  <c r="GV33" i="218"/>
  <c r="GU33" i="218"/>
  <c r="GT33" i="218"/>
  <c r="GS33" i="218"/>
  <c r="GR33" i="218"/>
  <c r="GQ33" i="218"/>
  <c r="GP33" i="218"/>
  <c r="GO33" i="218"/>
  <c r="GN33" i="218"/>
  <c r="GM33" i="218"/>
  <c r="GL33" i="218"/>
  <c r="GK33" i="218"/>
  <c r="GJ33" i="218"/>
  <c r="GI33" i="218"/>
  <c r="GH33" i="218"/>
  <c r="GG33" i="218"/>
  <c r="GF33" i="218"/>
  <c r="GE33" i="218"/>
  <c r="GD33" i="218"/>
  <c r="GC33" i="218"/>
  <c r="GB33" i="218"/>
  <c r="GA33" i="218"/>
  <c r="FZ33" i="218"/>
  <c r="FY33" i="218"/>
  <c r="FX33" i="218"/>
  <c r="FW33" i="218"/>
  <c r="FV33" i="218"/>
  <c r="FU33" i="218"/>
  <c r="FT33" i="218"/>
  <c r="FS33" i="218"/>
  <c r="FR33" i="218"/>
  <c r="FQ33" i="218"/>
  <c r="FP33" i="218"/>
  <c r="FO33" i="218"/>
  <c r="FN33" i="218"/>
  <c r="FM33" i="218"/>
  <c r="FL33" i="218"/>
  <c r="FK33" i="218"/>
  <c r="FJ33" i="218"/>
  <c r="FI33" i="218"/>
  <c r="FH33" i="218"/>
  <c r="FG33" i="218"/>
  <c r="FF33" i="218"/>
  <c r="FE33" i="218"/>
  <c r="FD33" i="218"/>
  <c r="FC33" i="218"/>
  <c r="FB33" i="218"/>
  <c r="FA33" i="218"/>
  <c r="EZ33" i="218"/>
  <c r="EY33" i="218"/>
  <c r="EX33" i="218"/>
  <c r="EW33" i="218"/>
  <c r="EV33" i="218"/>
  <c r="EU33" i="218"/>
  <c r="ET33" i="218"/>
  <c r="ES33" i="218"/>
  <c r="ER33" i="218"/>
  <c r="EQ33" i="218"/>
  <c r="EP33" i="218"/>
  <c r="EO33" i="218"/>
  <c r="EN33" i="218"/>
  <c r="EM33" i="218"/>
  <c r="EL33" i="218"/>
  <c r="EK33" i="218"/>
  <c r="EJ33" i="218"/>
  <c r="EI33" i="218"/>
  <c r="EH33" i="218"/>
  <c r="EG33" i="218"/>
  <c r="EF33" i="218"/>
  <c r="EE33" i="218"/>
  <c r="ED33" i="218"/>
  <c r="EC33" i="218"/>
  <c r="EB33" i="218"/>
  <c r="EA33" i="218"/>
  <c r="DZ33" i="218"/>
  <c r="DY33" i="218"/>
  <c r="DX33" i="218"/>
  <c r="DW33" i="218"/>
  <c r="DV33" i="218"/>
  <c r="DU33" i="218"/>
  <c r="DT33" i="218"/>
  <c r="DS33" i="218"/>
  <c r="DR33" i="218"/>
  <c r="DQ33" i="218"/>
  <c r="DP33" i="218"/>
  <c r="DO33" i="218"/>
  <c r="DN33" i="218"/>
  <c r="DM33" i="218"/>
  <c r="DL33" i="218"/>
  <c r="DK33" i="218"/>
  <c r="DJ33" i="218"/>
  <c r="DI33" i="218"/>
  <c r="DH33" i="218"/>
  <c r="DG33" i="218"/>
  <c r="DF33" i="218"/>
  <c r="DE33" i="218"/>
  <c r="DD33" i="218"/>
  <c r="DC33" i="218"/>
  <c r="DB33" i="218"/>
  <c r="DA33" i="218"/>
  <c r="CZ33" i="218"/>
  <c r="CY33" i="218"/>
  <c r="CX33" i="218"/>
  <c r="CW33" i="218"/>
  <c r="CV33" i="218"/>
  <c r="CU33" i="218"/>
  <c r="CT33" i="218"/>
  <c r="CS33" i="218"/>
  <c r="CR33" i="218"/>
  <c r="CQ33" i="218"/>
  <c r="CP33" i="218"/>
  <c r="CO33" i="218"/>
  <c r="CN33" i="218"/>
  <c r="CM33" i="218"/>
  <c r="CL33" i="218"/>
  <c r="CK33" i="218"/>
  <c r="CJ33" i="218"/>
  <c r="CI33" i="218"/>
  <c r="CH33" i="218"/>
  <c r="CG33" i="218"/>
  <c r="CF33" i="218"/>
  <c r="CE33" i="218"/>
  <c r="CD33" i="218"/>
  <c r="CC33" i="218"/>
  <c r="CB33" i="218"/>
  <c r="CA33" i="218"/>
  <c r="BZ33" i="218"/>
  <c r="BY33" i="218"/>
  <c r="BX33" i="218"/>
  <c r="BW33" i="218"/>
  <c r="BV33" i="218"/>
  <c r="BU33" i="218"/>
  <c r="BT33" i="218"/>
  <c r="BS33" i="218"/>
  <c r="BR33" i="218"/>
  <c r="BQ33" i="218"/>
  <c r="BP33" i="218"/>
  <c r="BO33" i="218"/>
  <c r="BN33" i="218"/>
  <c r="BM33" i="218"/>
  <c r="BL33" i="218"/>
  <c r="BK33" i="218"/>
  <c r="BJ33" i="218"/>
  <c r="BI33" i="218"/>
  <c r="BH33" i="218"/>
  <c r="BG33" i="218"/>
  <c r="BF33" i="218"/>
  <c r="BE33" i="218"/>
  <c r="BD33" i="218"/>
  <c r="BC33" i="218"/>
  <c r="BB33" i="218"/>
  <c r="BA33" i="218"/>
  <c r="AZ33" i="218"/>
  <c r="AY33" i="218"/>
  <c r="AX33" i="218"/>
  <c r="AW33" i="218"/>
  <c r="AV33" i="218"/>
  <c r="AU33" i="218"/>
  <c r="AT33" i="218"/>
  <c r="AS33" i="218"/>
  <c r="AR33" i="218"/>
  <c r="AQ33" i="218"/>
  <c r="AP33" i="218"/>
  <c r="AO33" i="218"/>
  <c r="AN33" i="218"/>
  <c r="AM33" i="218"/>
  <c r="AL33" i="218"/>
  <c r="AK33" i="218"/>
  <c r="AJ33" i="218"/>
  <c r="AI33" i="218"/>
  <c r="AH33" i="218"/>
  <c r="AG33" i="218"/>
  <c r="AF33" i="218"/>
  <c r="AE33" i="218"/>
  <c r="AD33" i="218"/>
  <c r="AC33" i="218"/>
  <c r="AB33" i="218"/>
  <c r="AA33" i="218"/>
  <c r="Z33" i="218"/>
  <c r="Y33" i="218"/>
  <c r="X33" i="218"/>
  <c r="W33" i="218"/>
  <c r="V33" i="218"/>
  <c r="U33" i="218"/>
  <c r="T33" i="218"/>
  <c r="S33" i="218"/>
  <c r="R33" i="218"/>
  <c r="Q33" i="218"/>
  <c r="P33" i="218"/>
  <c r="O33" i="218"/>
  <c r="N33" i="218"/>
  <c r="M33" i="218"/>
  <c r="L33" i="218"/>
  <c r="K33" i="218"/>
  <c r="J33" i="218"/>
  <c r="I33" i="218"/>
  <c r="H33" i="218"/>
  <c r="G33" i="218"/>
  <c r="F33" i="218"/>
  <c r="E33" i="218"/>
  <c r="D33" i="218"/>
  <c r="C33" i="218"/>
  <c r="B33" i="218"/>
  <c r="HR31" i="218"/>
  <c r="HQ31" i="218"/>
  <c r="HP31" i="218"/>
  <c r="HO31" i="218"/>
  <c r="HN31" i="218"/>
  <c r="HM31" i="218"/>
  <c r="HL31" i="218"/>
  <c r="HK31" i="218"/>
  <c r="HJ31" i="218"/>
  <c r="HI31" i="218"/>
  <c r="HH31" i="218"/>
  <c r="HG31" i="218"/>
  <c r="HF31" i="218"/>
  <c r="HE31" i="218"/>
  <c r="HD31" i="218"/>
  <c r="HC31" i="218"/>
  <c r="HB31" i="218"/>
  <c r="HA31" i="218"/>
  <c r="GZ31" i="218"/>
  <c r="GY31" i="218"/>
  <c r="GX31" i="218"/>
  <c r="GW31" i="218"/>
  <c r="GV31" i="218"/>
  <c r="GU31" i="218"/>
  <c r="GT31" i="218"/>
  <c r="GS31" i="218"/>
  <c r="GR31" i="218"/>
  <c r="GQ31" i="218"/>
  <c r="GP31" i="218"/>
  <c r="GO31" i="218"/>
  <c r="GN31" i="218"/>
  <c r="GM31" i="218"/>
  <c r="GL31" i="218"/>
  <c r="GK31" i="218"/>
  <c r="GJ31" i="218"/>
  <c r="GI31" i="218"/>
  <c r="GH31" i="218"/>
  <c r="GG31" i="218"/>
  <c r="GF31" i="218"/>
  <c r="GE31" i="218"/>
  <c r="GD31" i="218"/>
  <c r="GC31" i="218"/>
  <c r="GB31" i="218"/>
  <c r="GA31" i="218"/>
  <c r="FZ31" i="218"/>
  <c r="FY31" i="218"/>
  <c r="FX31" i="218"/>
  <c r="FW31" i="218"/>
  <c r="FV31" i="218"/>
  <c r="FU31" i="218"/>
  <c r="FT31" i="218"/>
  <c r="FS31" i="218"/>
  <c r="FR31" i="218"/>
  <c r="FQ31" i="218"/>
  <c r="FP31" i="218"/>
  <c r="FO31" i="218"/>
  <c r="FN31" i="218"/>
  <c r="FM31" i="218"/>
  <c r="FL31" i="218"/>
  <c r="FK31" i="218"/>
  <c r="FJ31" i="218"/>
  <c r="FI31" i="218"/>
  <c r="FH31" i="218"/>
  <c r="FG31" i="218"/>
  <c r="FF31" i="218"/>
  <c r="FE31" i="218"/>
  <c r="FD31" i="218"/>
  <c r="FC31" i="218"/>
  <c r="FB31" i="218"/>
  <c r="FA31" i="218"/>
  <c r="EZ31" i="218"/>
  <c r="EY31" i="218"/>
  <c r="EX31" i="218"/>
  <c r="EW31" i="218"/>
  <c r="EV31" i="218"/>
  <c r="EU31" i="218"/>
  <c r="ET31" i="218"/>
  <c r="ES31" i="218"/>
  <c r="ER31" i="218"/>
  <c r="EQ31" i="218"/>
  <c r="EP31" i="218"/>
  <c r="EO31" i="218"/>
  <c r="EN31" i="218"/>
  <c r="EM31" i="218"/>
  <c r="EL31" i="218"/>
  <c r="EK31" i="218"/>
  <c r="EJ31" i="218"/>
  <c r="EI31" i="218"/>
  <c r="EH31" i="218"/>
  <c r="EG31" i="218"/>
  <c r="EF31" i="218"/>
  <c r="EE31" i="218"/>
  <c r="ED31" i="218"/>
  <c r="EC31" i="218"/>
  <c r="EB31" i="218"/>
  <c r="EA31" i="218"/>
  <c r="DZ31" i="218"/>
  <c r="DY31" i="218"/>
  <c r="DX31" i="218"/>
  <c r="DW31" i="218"/>
  <c r="DV31" i="218"/>
  <c r="DU31" i="218"/>
  <c r="DT31" i="218"/>
  <c r="DS31" i="218"/>
  <c r="DR31" i="218"/>
  <c r="DQ31" i="218"/>
  <c r="DP31" i="218"/>
  <c r="DO31" i="218"/>
  <c r="DN31" i="218"/>
  <c r="DM31" i="218"/>
  <c r="DL31" i="218"/>
  <c r="DK31" i="218"/>
  <c r="DJ31" i="218"/>
  <c r="DI31" i="218"/>
  <c r="DH31" i="218"/>
  <c r="DG31" i="218"/>
  <c r="DF31" i="218"/>
  <c r="DE31" i="218"/>
  <c r="DD31" i="218"/>
  <c r="DC31" i="218"/>
  <c r="DB31" i="218"/>
  <c r="DA31" i="218"/>
  <c r="CZ31" i="218"/>
  <c r="CY31" i="218"/>
  <c r="CX31" i="218"/>
  <c r="CW31" i="218"/>
  <c r="CV31" i="218"/>
  <c r="CU31" i="218"/>
  <c r="CT31" i="218"/>
  <c r="CS31" i="218"/>
  <c r="CR31" i="218"/>
  <c r="CQ31" i="218"/>
  <c r="CP31" i="218"/>
  <c r="CO31" i="218"/>
  <c r="CN31" i="218"/>
  <c r="CM31" i="218"/>
  <c r="CL31" i="218"/>
  <c r="CK31" i="218"/>
  <c r="CJ31" i="218"/>
  <c r="CI31" i="218"/>
  <c r="CH31" i="218"/>
  <c r="CG31" i="218"/>
  <c r="CF31" i="218"/>
  <c r="CE31" i="218"/>
  <c r="CD31" i="218"/>
  <c r="CC31" i="218"/>
  <c r="CB31" i="218"/>
  <c r="CA31" i="218"/>
  <c r="BZ31" i="218"/>
  <c r="BY31" i="218"/>
  <c r="BX31" i="218"/>
  <c r="BW31" i="218"/>
  <c r="BV31" i="218"/>
  <c r="BU31" i="218"/>
  <c r="BT31" i="218"/>
  <c r="BS31" i="218"/>
  <c r="BR31" i="218"/>
  <c r="BQ31" i="218"/>
  <c r="BP31" i="218"/>
  <c r="BO31" i="218"/>
  <c r="BN31" i="218"/>
  <c r="BM31" i="218"/>
  <c r="BL31" i="218"/>
  <c r="BK31" i="218"/>
  <c r="BJ31" i="218"/>
  <c r="BI31" i="218"/>
  <c r="BH31" i="218"/>
  <c r="BG31" i="218"/>
  <c r="BF31" i="218"/>
  <c r="BE31" i="218"/>
  <c r="BD31" i="218"/>
  <c r="BC31" i="218"/>
  <c r="BB31" i="218"/>
  <c r="BA31" i="218"/>
  <c r="AZ31" i="218"/>
  <c r="AY31" i="218"/>
  <c r="AX31" i="218"/>
  <c r="AW31" i="218"/>
  <c r="AV31" i="218"/>
  <c r="AU31" i="218"/>
  <c r="AT31" i="218"/>
  <c r="AS31" i="218"/>
  <c r="AR31" i="218"/>
  <c r="AQ31" i="218"/>
  <c r="AP31" i="218"/>
  <c r="AO31" i="218"/>
  <c r="AN31" i="218"/>
  <c r="AM31" i="218"/>
  <c r="AL31" i="218"/>
  <c r="AK31" i="218"/>
  <c r="AJ31" i="218"/>
  <c r="AI31" i="218"/>
  <c r="AH31" i="218"/>
  <c r="AG31" i="218"/>
  <c r="AF31" i="218"/>
  <c r="AE31" i="218"/>
  <c r="AD31" i="218"/>
  <c r="AC31" i="218"/>
  <c r="AB31" i="218"/>
  <c r="AA31" i="218"/>
  <c r="Z31" i="218"/>
  <c r="Y31" i="218"/>
  <c r="X31" i="218"/>
  <c r="W31" i="218"/>
  <c r="V31" i="218"/>
  <c r="U31" i="218"/>
  <c r="T31" i="218"/>
  <c r="S31" i="218"/>
  <c r="R31" i="218"/>
  <c r="Q31" i="218"/>
  <c r="P31" i="218"/>
  <c r="O31" i="218"/>
  <c r="N31" i="218"/>
  <c r="M31" i="218"/>
  <c r="L31" i="218"/>
  <c r="K31" i="218"/>
  <c r="J31" i="218"/>
  <c r="I31" i="218"/>
  <c r="H31" i="218"/>
  <c r="G31" i="218"/>
  <c r="F31" i="218"/>
  <c r="E31" i="218"/>
  <c r="D31" i="218"/>
  <c r="C31" i="218"/>
  <c r="B31" i="218"/>
  <c r="HR30" i="218"/>
  <c r="HQ30" i="218"/>
  <c r="HP30" i="218"/>
  <c r="HO30" i="218"/>
  <c r="HN30" i="218"/>
  <c r="HM30" i="218"/>
  <c r="HL30" i="218"/>
  <c r="HK30" i="218"/>
  <c r="HJ30" i="218"/>
  <c r="HI30" i="218"/>
  <c r="HH30" i="218"/>
  <c r="HG30" i="218"/>
  <c r="HF30" i="218"/>
  <c r="HE30" i="218"/>
  <c r="HD30" i="218"/>
  <c r="HC30" i="218"/>
  <c r="HB30" i="218"/>
  <c r="HA30" i="218"/>
  <c r="GZ30" i="218"/>
  <c r="GY30" i="218"/>
  <c r="GX30" i="218"/>
  <c r="GW30" i="218"/>
  <c r="GV30" i="218"/>
  <c r="GU30" i="218"/>
  <c r="GT30" i="218"/>
  <c r="GS30" i="218"/>
  <c r="GR30" i="218"/>
  <c r="GQ30" i="218"/>
  <c r="GP30" i="218"/>
  <c r="GO30" i="218"/>
  <c r="GN30" i="218"/>
  <c r="GM30" i="218"/>
  <c r="GL30" i="218"/>
  <c r="GK30" i="218"/>
  <c r="GJ30" i="218"/>
  <c r="GI30" i="218"/>
  <c r="GH30" i="218"/>
  <c r="GG30" i="218"/>
  <c r="GF30" i="218"/>
  <c r="GE30" i="218"/>
  <c r="GD30" i="218"/>
  <c r="GC30" i="218"/>
  <c r="GB30" i="218"/>
  <c r="GA30" i="218"/>
  <c r="FZ30" i="218"/>
  <c r="FY30" i="218"/>
  <c r="FX30" i="218"/>
  <c r="FW30" i="218"/>
  <c r="FV30" i="218"/>
  <c r="FU30" i="218"/>
  <c r="FT30" i="218"/>
  <c r="FS30" i="218"/>
  <c r="FR30" i="218"/>
  <c r="FQ30" i="218"/>
  <c r="FP30" i="218"/>
  <c r="FO30" i="218"/>
  <c r="FN30" i="218"/>
  <c r="FM30" i="218"/>
  <c r="FL30" i="218"/>
  <c r="FK30" i="218"/>
  <c r="FJ30" i="218"/>
  <c r="FI30" i="218"/>
  <c r="FH30" i="218"/>
  <c r="FG30" i="218"/>
  <c r="FF30" i="218"/>
  <c r="FE30" i="218"/>
  <c r="FD30" i="218"/>
  <c r="FC30" i="218"/>
  <c r="FB30" i="218"/>
  <c r="FA30" i="218"/>
  <c r="EZ30" i="218"/>
  <c r="EY30" i="218"/>
  <c r="EX30" i="218"/>
  <c r="EW30" i="218"/>
  <c r="EV30" i="218"/>
  <c r="EU30" i="218"/>
  <c r="ET30" i="218"/>
  <c r="ES30" i="218"/>
  <c r="ER30" i="218"/>
  <c r="EQ30" i="218"/>
  <c r="EP30" i="218"/>
  <c r="EO30" i="218"/>
  <c r="EN30" i="218"/>
  <c r="EM30" i="218"/>
  <c r="EL30" i="218"/>
  <c r="EK30" i="218"/>
  <c r="EJ30" i="218"/>
  <c r="EI30" i="218"/>
  <c r="EH30" i="218"/>
  <c r="EG30" i="218"/>
  <c r="EF30" i="218"/>
  <c r="EE30" i="218"/>
  <c r="ED30" i="218"/>
  <c r="EC30" i="218"/>
  <c r="EB30" i="218"/>
  <c r="EA30" i="218"/>
  <c r="DZ30" i="218"/>
  <c r="DY30" i="218"/>
  <c r="DX30" i="218"/>
  <c r="DW30" i="218"/>
  <c r="DV30" i="218"/>
  <c r="DU30" i="218"/>
  <c r="DT30" i="218"/>
  <c r="DS30" i="218"/>
  <c r="DR30" i="218"/>
  <c r="DQ30" i="218"/>
  <c r="DP30" i="218"/>
  <c r="DO30" i="218"/>
  <c r="DN30" i="218"/>
  <c r="DM30" i="218"/>
  <c r="DL30" i="218"/>
  <c r="DK30" i="218"/>
  <c r="DJ30" i="218"/>
  <c r="DI30" i="218"/>
  <c r="DH30" i="218"/>
  <c r="DG30" i="218"/>
  <c r="DF30" i="218"/>
  <c r="DE30" i="218"/>
  <c r="DD30" i="218"/>
  <c r="DC30" i="218"/>
  <c r="DB30" i="218"/>
  <c r="DA30" i="218"/>
  <c r="CZ30" i="218"/>
  <c r="CY30" i="218"/>
  <c r="CX30" i="218"/>
  <c r="CW30" i="218"/>
  <c r="CV30" i="218"/>
  <c r="CU30" i="218"/>
  <c r="CT30" i="218"/>
  <c r="CS30" i="218"/>
  <c r="CR30" i="218"/>
  <c r="CQ30" i="218"/>
  <c r="CP30" i="218"/>
  <c r="CO30" i="218"/>
  <c r="CN30" i="218"/>
  <c r="CM30" i="218"/>
  <c r="CL30" i="218"/>
  <c r="CK30" i="218"/>
  <c r="CJ30" i="218"/>
  <c r="CI30" i="218"/>
  <c r="CH30" i="218"/>
  <c r="CG30" i="218"/>
  <c r="CF30" i="218"/>
  <c r="CE30" i="218"/>
  <c r="CD30" i="218"/>
  <c r="CC30" i="218"/>
  <c r="CB30" i="218"/>
  <c r="CA30" i="218"/>
  <c r="BZ30" i="218"/>
  <c r="BY30" i="218"/>
  <c r="BX30" i="218"/>
  <c r="BW30" i="218"/>
  <c r="BV30" i="218"/>
  <c r="BU30" i="218"/>
  <c r="BT30" i="218"/>
  <c r="BS30" i="218"/>
  <c r="BR30" i="218"/>
  <c r="BQ30" i="218"/>
  <c r="BP30" i="218"/>
  <c r="BO30" i="218"/>
  <c r="BN30" i="218"/>
  <c r="BM30" i="218"/>
  <c r="BL30" i="218"/>
  <c r="BK30" i="218"/>
  <c r="BJ30" i="218"/>
  <c r="BI30" i="218"/>
  <c r="BH30" i="218"/>
  <c r="BG30" i="218"/>
  <c r="BF30" i="218"/>
  <c r="BE30" i="218"/>
  <c r="BD30" i="218"/>
  <c r="BC30" i="218"/>
  <c r="BB30" i="218"/>
  <c r="BA30" i="218"/>
  <c r="AZ30" i="218"/>
  <c r="AY30" i="218"/>
  <c r="AX30" i="218"/>
  <c r="AW30" i="218"/>
  <c r="AV30" i="218"/>
  <c r="AU30" i="218"/>
  <c r="AT30" i="218"/>
  <c r="AS30" i="218"/>
  <c r="AR30" i="218"/>
  <c r="AQ30" i="218"/>
  <c r="AP30" i="218"/>
  <c r="AO30" i="218"/>
  <c r="AN30" i="218"/>
  <c r="AM30" i="218"/>
  <c r="AL30" i="218"/>
  <c r="AK30" i="218"/>
  <c r="AJ30" i="218"/>
  <c r="AI30" i="218"/>
  <c r="AH30" i="218"/>
  <c r="AG30" i="218"/>
  <c r="AF30" i="218"/>
  <c r="AE30" i="218"/>
  <c r="AD30" i="218"/>
  <c r="AC30" i="218"/>
  <c r="AB30" i="218"/>
  <c r="AA30" i="218"/>
  <c r="Z30" i="218"/>
  <c r="Y30" i="218"/>
  <c r="X30" i="218"/>
  <c r="W30" i="218"/>
  <c r="V30" i="218"/>
  <c r="U30" i="218"/>
  <c r="T30" i="218"/>
  <c r="S30" i="218"/>
  <c r="R30" i="218"/>
  <c r="Q30" i="218"/>
  <c r="P30" i="218"/>
  <c r="O30" i="218"/>
  <c r="N30" i="218"/>
  <c r="M30" i="218"/>
  <c r="L30" i="218"/>
  <c r="K30" i="218"/>
  <c r="J30" i="218"/>
  <c r="I30" i="218"/>
  <c r="H30" i="218"/>
  <c r="G30" i="218"/>
  <c r="F30" i="218"/>
  <c r="E30" i="218"/>
  <c r="D30" i="218"/>
  <c r="C30" i="218"/>
  <c r="B30" i="218"/>
  <c r="HR28" i="218"/>
  <c r="HQ28" i="218"/>
  <c r="HP28" i="218"/>
  <c r="HO28" i="218"/>
  <c r="HN28" i="218"/>
  <c r="HM28" i="218"/>
  <c r="HL28" i="218"/>
  <c r="HK28" i="218"/>
  <c r="HJ28" i="218"/>
  <c r="HI28" i="218"/>
  <c r="HH28" i="218"/>
  <c r="HG28" i="218"/>
  <c r="HF28" i="218"/>
  <c r="HE28" i="218"/>
  <c r="HD28" i="218"/>
  <c r="HC28" i="218"/>
  <c r="HB28" i="218"/>
  <c r="HA28" i="218"/>
  <c r="GZ28" i="218"/>
  <c r="GY28" i="218"/>
  <c r="GX28" i="218"/>
  <c r="GW28" i="218"/>
  <c r="GV28" i="218"/>
  <c r="GU28" i="218"/>
  <c r="GT28" i="218"/>
  <c r="GS28" i="218"/>
  <c r="GR28" i="218"/>
  <c r="GQ28" i="218"/>
  <c r="GP28" i="218"/>
  <c r="GO28" i="218"/>
  <c r="GN28" i="218"/>
  <c r="GM28" i="218"/>
  <c r="GL28" i="218"/>
  <c r="GK28" i="218"/>
  <c r="GJ28" i="218"/>
  <c r="GI28" i="218"/>
  <c r="GH28" i="218"/>
  <c r="GG28" i="218"/>
  <c r="GF28" i="218"/>
  <c r="GE28" i="218"/>
  <c r="GD28" i="218"/>
  <c r="GC28" i="218"/>
  <c r="GB28" i="218"/>
  <c r="GA28" i="218"/>
  <c r="FZ28" i="218"/>
  <c r="FY28" i="218"/>
  <c r="FX28" i="218"/>
  <c r="FW28" i="218"/>
  <c r="FV28" i="218"/>
  <c r="FU28" i="218"/>
  <c r="FT28" i="218"/>
  <c r="FS28" i="218"/>
  <c r="FR28" i="218"/>
  <c r="FQ28" i="218"/>
  <c r="FP28" i="218"/>
  <c r="FO28" i="218"/>
  <c r="FN28" i="218"/>
  <c r="FM28" i="218"/>
  <c r="FL28" i="218"/>
  <c r="FK28" i="218"/>
  <c r="FJ28" i="218"/>
  <c r="FI28" i="218"/>
  <c r="FH28" i="218"/>
  <c r="FG28" i="218"/>
  <c r="FF28" i="218"/>
  <c r="FE28" i="218"/>
  <c r="FD28" i="218"/>
  <c r="FC28" i="218"/>
  <c r="FB28" i="218"/>
  <c r="FA28" i="218"/>
  <c r="EZ28" i="218"/>
  <c r="EY28" i="218"/>
  <c r="EX28" i="218"/>
  <c r="EW28" i="218"/>
  <c r="EV28" i="218"/>
  <c r="EU28" i="218"/>
  <c r="ET28" i="218"/>
  <c r="ES28" i="218"/>
  <c r="ER28" i="218"/>
  <c r="EQ28" i="218"/>
  <c r="EP28" i="218"/>
  <c r="EO28" i="218"/>
  <c r="EN28" i="218"/>
  <c r="EM28" i="218"/>
  <c r="EL28" i="218"/>
  <c r="EK28" i="218"/>
  <c r="EJ28" i="218"/>
  <c r="EI28" i="218"/>
  <c r="EH28" i="218"/>
  <c r="EG28" i="218"/>
  <c r="EF28" i="218"/>
  <c r="EE28" i="218"/>
  <c r="ED28" i="218"/>
  <c r="EC28" i="218"/>
  <c r="EB28" i="218"/>
  <c r="EA28" i="218"/>
  <c r="DZ28" i="218"/>
  <c r="DY28" i="218"/>
  <c r="DX28" i="218"/>
  <c r="DW28" i="218"/>
  <c r="DV28" i="218"/>
  <c r="DU28" i="218"/>
  <c r="DT28" i="218"/>
  <c r="DS28" i="218"/>
  <c r="DR28" i="218"/>
  <c r="DQ28" i="218"/>
  <c r="DP28" i="218"/>
  <c r="DO28" i="218"/>
  <c r="DN28" i="218"/>
  <c r="DM28" i="218"/>
  <c r="DL28" i="218"/>
  <c r="DK28" i="218"/>
  <c r="DJ28" i="218"/>
  <c r="DI28" i="218"/>
  <c r="DH28" i="218"/>
  <c r="DG28" i="218"/>
  <c r="DF28" i="218"/>
  <c r="DE28" i="218"/>
  <c r="DD28" i="218"/>
  <c r="DC28" i="218"/>
  <c r="DB28" i="218"/>
  <c r="DA28" i="218"/>
  <c r="CZ28" i="218"/>
  <c r="CY28" i="218"/>
  <c r="CX28" i="218"/>
  <c r="CW28" i="218"/>
  <c r="CV28" i="218"/>
  <c r="CU28" i="218"/>
  <c r="CT28" i="218"/>
  <c r="CS28" i="218"/>
  <c r="CR28" i="218"/>
  <c r="CQ28" i="218"/>
  <c r="CP28" i="218"/>
  <c r="CO28" i="218"/>
  <c r="CN28" i="218"/>
  <c r="CM28" i="218"/>
  <c r="CL28" i="218"/>
  <c r="CK28" i="218"/>
  <c r="CJ28" i="218"/>
  <c r="CI28" i="218"/>
  <c r="CH28" i="218"/>
  <c r="CG28" i="218"/>
  <c r="CF28" i="218"/>
  <c r="CE28" i="218"/>
  <c r="CD28" i="218"/>
  <c r="CC28" i="218"/>
  <c r="CB28" i="218"/>
  <c r="CA28" i="218"/>
  <c r="BZ28" i="218"/>
  <c r="BY28" i="218"/>
  <c r="BX28" i="218"/>
  <c r="BW28" i="218"/>
  <c r="BV28" i="218"/>
  <c r="BU28" i="218"/>
  <c r="BT28" i="218"/>
  <c r="BS28" i="218"/>
  <c r="BR28" i="218"/>
  <c r="BQ28" i="218"/>
  <c r="BP28" i="218"/>
  <c r="BO28" i="218"/>
  <c r="BN28" i="218"/>
  <c r="BM28" i="218"/>
  <c r="BL28" i="218"/>
  <c r="BK28" i="218"/>
  <c r="BJ28" i="218"/>
  <c r="BI28" i="218"/>
  <c r="BH28" i="218"/>
  <c r="BG28" i="218"/>
  <c r="BF28" i="218"/>
  <c r="BE28" i="218"/>
  <c r="BD28" i="218"/>
  <c r="BC28" i="218"/>
  <c r="BB28" i="218"/>
  <c r="BA28" i="218"/>
  <c r="AZ28" i="218"/>
  <c r="AY28" i="218"/>
  <c r="AX28" i="218"/>
  <c r="AW28" i="218"/>
  <c r="AV28" i="218"/>
  <c r="AU28" i="218"/>
  <c r="AT28" i="218"/>
  <c r="AS28" i="218"/>
  <c r="AR28" i="218"/>
  <c r="AQ28" i="218"/>
  <c r="AP28" i="218"/>
  <c r="AO28" i="218"/>
  <c r="AN28" i="218"/>
  <c r="AM28" i="218"/>
  <c r="AL28" i="218"/>
  <c r="AK28" i="218"/>
  <c r="AJ28" i="218"/>
  <c r="AI28" i="218"/>
  <c r="AH28" i="218"/>
  <c r="AG28" i="218"/>
  <c r="AF28" i="218"/>
  <c r="AE28" i="218"/>
  <c r="AD28" i="218"/>
  <c r="AC28" i="218"/>
  <c r="AB28" i="218"/>
  <c r="AA28" i="218"/>
  <c r="Z28" i="218"/>
  <c r="Y28" i="218"/>
  <c r="X28" i="218"/>
  <c r="W28" i="218"/>
  <c r="V28" i="218"/>
  <c r="U28" i="218"/>
  <c r="T28" i="218"/>
  <c r="S28" i="218"/>
  <c r="R28" i="218"/>
  <c r="Q28" i="218"/>
  <c r="P28" i="218"/>
  <c r="O28" i="218"/>
  <c r="N28" i="218"/>
  <c r="M28" i="218"/>
  <c r="L28" i="218"/>
  <c r="K28" i="218"/>
  <c r="J28" i="218"/>
  <c r="I28" i="218"/>
  <c r="H28" i="218"/>
  <c r="G28" i="218"/>
  <c r="F28" i="218"/>
  <c r="E28" i="218"/>
  <c r="D28" i="218"/>
  <c r="C28" i="218"/>
  <c r="B28" i="218"/>
  <c r="HR27" i="218"/>
  <c r="HQ27" i="218"/>
  <c r="HP27" i="218"/>
  <c r="HO27" i="218"/>
  <c r="HN27" i="218"/>
  <c r="HM27" i="218"/>
  <c r="HL27" i="218"/>
  <c r="HK27" i="218"/>
  <c r="HJ27" i="218"/>
  <c r="HI27" i="218"/>
  <c r="HH27" i="218"/>
  <c r="HG27" i="218"/>
  <c r="HF27" i="218"/>
  <c r="HE27" i="218"/>
  <c r="HD27" i="218"/>
  <c r="HC27" i="218"/>
  <c r="HB27" i="218"/>
  <c r="HA27" i="218"/>
  <c r="GZ27" i="218"/>
  <c r="GY27" i="218"/>
  <c r="GX27" i="218"/>
  <c r="GW27" i="218"/>
  <c r="GV27" i="218"/>
  <c r="GU27" i="218"/>
  <c r="GT27" i="218"/>
  <c r="GS27" i="218"/>
  <c r="GR27" i="218"/>
  <c r="GQ27" i="218"/>
  <c r="GP27" i="218"/>
  <c r="GO27" i="218"/>
  <c r="GN27" i="218"/>
  <c r="GM27" i="218"/>
  <c r="GL27" i="218"/>
  <c r="GK27" i="218"/>
  <c r="GJ27" i="218"/>
  <c r="GI27" i="218"/>
  <c r="GH27" i="218"/>
  <c r="GG27" i="218"/>
  <c r="GF27" i="218"/>
  <c r="GE27" i="218"/>
  <c r="GD27" i="218"/>
  <c r="GC27" i="218"/>
  <c r="GB27" i="218"/>
  <c r="GA27" i="218"/>
  <c r="FZ27" i="218"/>
  <c r="FY27" i="218"/>
  <c r="FX27" i="218"/>
  <c r="FW27" i="218"/>
  <c r="FV27" i="218"/>
  <c r="FU27" i="218"/>
  <c r="FT27" i="218"/>
  <c r="FS27" i="218"/>
  <c r="FR27" i="218"/>
  <c r="FQ27" i="218"/>
  <c r="FP27" i="218"/>
  <c r="FO27" i="218"/>
  <c r="FN27" i="218"/>
  <c r="FM27" i="218"/>
  <c r="FL27" i="218"/>
  <c r="FK27" i="218"/>
  <c r="FJ27" i="218"/>
  <c r="FI27" i="218"/>
  <c r="FH27" i="218"/>
  <c r="FG27" i="218"/>
  <c r="FF27" i="218"/>
  <c r="FE27" i="218"/>
  <c r="FD27" i="218"/>
  <c r="FC27" i="218"/>
  <c r="FB27" i="218"/>
  <c r="FA27" i="218"/>
  <c r="EZ27" i="218"/>
  <c r="EY27" i="218"/>
  <c r="EX27" i="218"/>
  <c r="EW27" i="218"/>
  <c r="EV27" i="218"/>
  <c r="EU27" i="218"/>
  <c r="ET27" i="218"/>
  <c r="ES27" i="218"/>
  <c r="ER27" i="218"/>
  <c r="EQ27" i="218"/>
  <c r="EP27" i="218"/>
  <c r="EO27" i="218"/>
  <c r="EN27" i="218"/>
  <c r="EM27" i="218"/>
  <c r="EL27" i="218"/>
  <c r="EK27" i="218"/>
  <c r="EJ27" i="218"/>
  <c r="EI27" i="218"/>
  <c r="EH27" i="218"/>
  <c r="EG27" i="218"/>
  <c r="EF27" i="218"/>
  <c r="EE27" i="218"/>
  <c r="ED27" i="218"/>
  <c r="EC27" i="218"/>
  <c r="EB27" i="218"/>
  <c r="EA27" i="218"/>
  <c r="DZ27" i="218"/>
  <c r="DY27" i="218"/>
  <c r="DX27" i="218"/>
  <c r="DW27" i="218"/>
  <c r="DV27" i="218"/>
  <c r="DU27" i="218"/>
  <c r="DT27" i="218"/>
  <c r="DS27" i="218"/>
  <c r="DR27" i="218"/>
  <c r="DQ27" i="218"/>
  <c r="DP27" i="218"/>
  <c r="DO27" i="218"/>
  <c r="DN27" i="218"/>
  <c r="DM27" i="218"/>
  <c r="DL27" i="218"/>
  <c r="DK27" i="218"/>
  <c r="DJ27" i="218"/>
  <c r="DI27" i="218"/>
  <c r="DH27" i="218"/>
  <c r="DG27" i="218"/>
  <c r="DF27" i="218"/>
  <c r="DE27" i="218"/>
  <c r="DD27" i="218"/>
  <c r="DC27" i="218"/>
  <c r="DB27" i="218"/>
  <c r="DA27" i="218"/>
  <c r="CZ27" i="218"/>
  <c r="CY27" i="218"/>
  <c r="CX27" i="218"/>
  <c r="CW27" i="218"/>
  <c r="CV27" i="218"/>
  <c r="CU27" i="218"/>
  <c r="CT27" i="218"/>
  <c r="CS27" i="218"/>
  <c r="CR27" i="218"/>
  <c r="CQ27" i="218"/>
  <c r="CP27" i="218"/>
  <c r="CO27" i="218"/>
  <c r="CN27" i="218"/>
  <c r="CM27" i="218"/>
  <c r="CL27" i="218"/>
  <c r="CK27" i="218"/>
  <c r="CJ27" i="218"/>
  <c r="CI27" i="218"/>
  <c r="CH27" i="218"/>
  <c r="CG27" i="218"/>
  <c r="CF27" i="218"/>
  <c r="CE27" i="218"/>
  <c r="CD27" i="218"/>
  <c r="CC27" i="218"/>
  <c r="CB27" i="218"/>
  <c r="CA27" i="218"/>
  <c r="BZ27" i="218"/>
  <c r="BY27" i="218"/>
  <c r="BX27" i="218"/>
  <c r="BW27" i="218"/>
  <c r="BV27" i="218"/>
  <c r="BU27" i="218"/>
  <c r="BT27" i="218"/>
  <c r="BS27" i="218"/>
  <c r="BR27" i="218"/>
  <c r="BQ27" i="218"/>
  <c r="BP27" i="218"/>
  <c r="BO27" i="218"/>
  <c r="BN27" i="218"/>
  <c r="BM27" i="218"/>
  <c r="BL27" i="218"/>
  <c r="BK27" i="218"/>
  <c r="BJ27" i="218"/>
  <c r="BI27" i="218"/>
  <c r="BH27" i="218"/>
  <c r="BG27" i="218"/>
  <c r="BF27" i="218"/>
  <c r="BE27" i="218"/>
  <c r="BD27" i="218"/>
  <c r="BC27" i="218"/>
  <c r="BB27" i="218"/>
  <c r="BA27" i="218"/>
  <c r="AZ27" i="218"/>
  <c r="AY27" i="218"/>
  <c r="AX27" i="218"/>
  <c r="AW27" i="218"/>
  <c r="AV27" i="218"/>
  <c r="AU27" i="218"/>
  <c r="AT27" i="218"/>
  <c r="AS27" i="218"/>
  <c r="AR27" i="218"/>
  <c r="AQ27" i="218"/>
  <c r="AP27" i="218"/>
  <c r="AO27" i="218"/>
  <c r="AN27" i="218"/>
  <c r="AM27" i="218"/>
  <c r="AL27" i="218"/>
  <c r="AK27" i="218"/>
  <c r="AJ27" i="218"/>
  <c r="AI27" i="218"/>
  <c r="AH27" i="218"/>
  <c r="AG27" i="218"/>
  <c r="AF27" i="218"/>
  <c r="AE27" i="218"/>
  <c r="AD27" i="218"/>
  <c r="AC27" i="218"/>
  <c r="AB27" i="218"/>
  <c r="AA27" i="218"/>
  <c r="Z27" i="218"/>
  <c r="Y27" i="218"/>
  <c r="X27" i="218"/>
  <c r="W27" i="218"/>
  <c r="V27" i="218"/>
  <c r="U27" i="218"/>
  <c r="T27" i="218"/>
  <c r="S27" i="218"/>
  <c r="R27" i="218"/>
  <c r="Q27" i="218"/>
  <c r="P27" i="218"/>
  <c r="O27" i="218"/>
  <c r="N27" i="218"/>
  <c r="M27" i="218"/>
  <c r="L27" i="218"/>
  <c r="K27" i="218"/>
  <c r="J27" i="218"/>
  <c r="I27" i="218"/>
  <c r="H27" i="218"/>
  <c r="G27" i="218"/>
  <c r="F27" i="218"/>
  <c r="E27" i="218"/>
  <c r="D27" i="218"/>
  <c r="C27" i="218"/>
  <c r="B27" i="218"/>
  <c r="HR25" i="218"/>
  <c r="HQ25" i="218"/>
  <c r="HP25" i="218"/>
  <c r="HO25" i="218"/>
  <c r="HN25" i="218"/>
  <c r="HM25" i="218"/>
  <c r="HL25" i="218"/>
  <c r="HK25" i="218"/>
  <c r="HJ25" i="218"/>
  <c r="HI25" i="218"/>
  <c r="HH25" i="218"/>
  <c r="HG25" i="218"/>
  <c r="HF25" i="218"/>
  <c r="HE25" i="218"/>
  <c r="HD25" i="218"/>
  <c r="HC25" i="218"/>
  <c r="HB25" i="218"/>
  <c r="HA25" i="218"/>
  <c r="GZ25" i="218"/>
  <c r="GY25" i="218"/>
  <c r="GX25" i="218"/>
  <c r="GW25" i="218"/>
  <c r="GV25" i="218"/>
  <c r="GU25" i="218"/>
  <c r="GT25" i="218"/>
  <c r="GS25" i="218"/>
  <c r="GR25" i="218"/>
  <c r="GQ25" i="218"/>
  <c r="GP25" i="218"/>
  <c r="GO25" i="218"/>
  <c r="GN25" i="218"/>
  <c r="GM25" i="218"/>
  <c r="GL25" i="218"/>
  <c r="GK25" i="218"/>
  <c r="GJ25" i="218"/>
  <c r="GI25" i="218"/>
  <c r="GH25" i="218"/>
  <c r="GG25" i="218"/>
  <c r="GF25" i="218"/>
  <c r="GE25" i="218"/>
  <c r="GD25" i="218"/>
  <c r="GC25" i="218"/>
  <c r="GB25" i="218"/>
  <c r="GA25" i="218"/>
  <c r="FZ25" i="218"/>
  <c r="FY25" i="218"/>
  <c r="FX25" i="218"/>
  <c r="FW25" i="218"/>
  <c r="FV25" i="218"/>
  <c r="FU25" i="218"/>
  <c r="FT25" i="218"/>
  <c r="FS25" i="218"/>
  <c r="FR25" i="218"/>
  <c r="FQ25" i="218"/>
  <c r="FP25" i="218"/>
  <c r="FO25" i="218"/>
  <c r="FN25" i="218"/>
  <c r="FM25" i="218"/>
  <c r="FL25" i="218"/>
  <c r="FK25" i="218"/>
  <c r="FJ25" i="218"/>
  <c r="FI25" i="218"/>
  <c r="FH25" i="218"/>
  <c r="FG25" i="218"/>
  <c r="FF25" i="218"/>
  <c r="FE25" i="218"/>
  <c r="FD25" i="218"/>
  <c r="FC25" i="218"/>
  <c r="FB25" i="218"/>
  <c r="FA25" i="218"/>
  <c r="EZ25" i="218"/>
  <c r="EY25" i="218"/>
  <c r="EX25" i="218"/>
  <c r="EW25" i="218"/>
  <c r="EV25" i="218"/>
  <c r="EU25" i="218"/>
  <c r="ET25" i="218"/>
  <c r="ES25" i="218"/>
  <c r="ER25" i="218"/>
  <c r="EQ25" i="218"/>
  <c r="EP25" i="218"/>
  <c r="EO25" i="218"/>
  <c r="EN25" i="218"/>
  <c r="EM25" i="218"/>
  <c r="EL25" i="218"/>
  <c r="EK25" i="218"/>
  <c r="EJ25" i="218"/>
  <c r="EI25" i="218"/>
  <c r="EH25" i="218"/>
  <c r="EG25" i="218"/>
  <c r="EF25" i="218"/>
  <c r="EE25" i="218"/>
  <c r="ED25" i="218"/>
  <c r="EC25" i="218"/>
  <c r="EB25" i="218"/>
  <c r="EA25" i="218"/>
  <c r="DZ25" i="218"/>
  <c r="DY25" i="218"/>
  <c r="DX25" i="218"/>
  <c r="DW25" i="218"/>
  <c r="DV25" i="218"/>
  <c r="DU25" i="218"/>
  <c r="DT25" i="218"/>
  <c r="DS25" i="218"/>
  <c r="DR25" i="218"/>
  <c r="DQ25" i="218"/>
  <c r="DP25" i="218"/>
  <c r="DO25" i="218"/>
  <c r="DN25" i="218"/>
  <c r="DM25" i="218"/>
  <c r="DL25" i="218"/>
  <c r="DK25" i="218"/>
  <c r="DJ25" i="218"/>
  <c r="DI25" i="218"/>
  <c r="DH25" i="218"/>
  <c r="DG25" i="218"/>
  <c r="DF25" i="218"/>
  <c r="DE25" i="218"/>
  <c r="DD25" i="218"/>
  <c r="DC25" i="218"/>
  <c r="DB25" i="218"/>
  <c r="DA25" i="218"/>
  <c r="CZ25" i="218"/>
  <c r="CY25" i="218"/>
  <c r="CX25" i="218"/>
  <c r="CW25" i="218"/>
  <c r="CV25" i="218"/>
  <c r="CU25" i="218"/>
  <c r="CT25" i="218"/>
  <c r="CS25" i="218"/>
  <c r="CR25" i="218"/>
  <c r="CQ25" i="218"/>
  <c r="CP25" i="218"/>
  <c r="CO25" i="218"/>
  <c r="CN25" i="218"/>
  <c r="CM25" i="218"/>
  <c r="CL25" i="218"/>
  <c r="CK25" i="218"/>
  <c r="CJ25" i="218"/>
  <c r="CI25" i="218"/>
  <c r="CH25" i="218"/>
  <c r="CG25" i="218"/>
  <c r="CF25" i="218"/>
  <c r="CE25" i="218"/>
  <c r="CD25" i="218"/>
  <c r="CC25" i="218"/>
  <c r="CB25" i="218"/>
  <c r="CA25" i="218"/>
  <c r="BZ25" i="218"/>
  <c r="BY25" i="218"/>
  <c r="BX25" i="218"/>
  <c r="BW25" i="218"/>
  <c r="BV25" i="218"/>
  <c r="BU25" i="218"/>
  <c r="BT25" i="218"/>
  <c r="BS25" i="218"/>
  <c r="BR25" i="218"/>
  <c r="BQ25" i="218"/>
  <c r="BP25" i="218"/>
  <c r="BO25" i="218"/>
  <c r="BN25" i="218"/>
  <c r="BM25" i="218"/>
  <c r="BL25" i="218"/>
  <c r="BK25" i="218"/>
  <c r="BJ25" i="218"/>
  <c r="BI25" i="218"/>
  <c r="BH25" i="218"/>
  <c r="BG25" i="218"/>
  <c r="BF25" i="218"/>
  <c r="BE25" i="218"/>
  <c r="BD25" i="218"/>
  <c r="BC25" i="218"/>
  <c r="BB25" i="218"/>
  <c r="BA25" i="218"/>
  <c r="AZ25" i="218"/>
  <c r="AY25" i="218"/>
  <c r="AX25" i="218"/>
  <c r="AW25" i="218"/>
  <c r="AV25" i="218"/>
  <c r="AU25" i="218"/>
  <c r="AT25" i="218"/>
  <c r="AS25" i="218"/>
  <c r="AR25" i="218"/>
  <c r="AQ25" i="218"/>
  <c r="AP25" i="218"/>
  <c r="AO25" i="218"/>
  <c r="AN25" i="218"/>
  <c r="AM25" i="218"/>
  <c r="AL25" i="218"/>
  <c r="AK25" i="218"/>
  <c r="AJ25" i="218"/>
  <c r="AI25" i="218"/>
  <c r="AH25" i="218"/>
  <c r="AG25" i="218"/>
  <c r="AF25" i="218"/>
  <c r="AE25" i="218"/>
  <c r="AD25" i="218"/>
  <c r="AC25" i="218"/>
  <c r="AB25" i="218"/>
  <c r="AA25" i="218"/>
  <c r="Z25" i="218"/>
  <c r="Y25" i="218"/>
  <c r="X25" i="218"/>
  <c r="W25" i="218"/>
  <c r="V25" i="218"/>
  <c r="U25" i="218"/>
  <c r="T25" i="218"/>
  <c r="S25" i="218"/>
  <c r="R25" i="218"/>
  <c r="Q25" i="218"/>
  <c r="P25" i="218"/>
  <c r="O25" i="218"/>
  <c r="N25" i="218"/>
  <c r="M25" i="218"/>
  <c r="L25" i="218"/>
  <c r="K25" i="218"/>
  <c r="J25" i="218"/>
  <c r="I25" i="218"/>
  <c r="H25" i="218"/>
  <c r="G25" i="218"/>
  <c r="F25" i="218"/>
  <c r="E25" i="218"/>
  <c r="D25" i="218"/>
  <c r="C25" i="218"/>
  <c r="B25" i="218"/>
  <c r="HR24" i="218"/>
  <c r="HQ24" i="218"/>
  <c r="HP24" i="218"/>
  <c r="HO24" i="218"/>
  <c r="HN24" i="218"/>
  <c r="HM24" i="218"/>
  <c r="HL24" i="218"/>
  <c r="HK24" i="218"/>
  <c r="HJ24" i="218"/>
  <c r="HI24" i="218"/>
  <c r="HH24" i="218"/>
  <c r="HG24" i="218"/>
  <c r="HF24" i="218"/>
  <c r="HE24" i="218"/>
  <c r="HD24" i="218"/>
  <c r="HC24" i="218"/>
  <c r="HB24" i="218"/>
  <c r="HA24" i="218"/>
  <c r="GZ24" i="218"/>
  <c r="GY24" i="218"/>
  <c r="GX24" i="218"/>
  <c r="GW24" i="218"/>
  <c r="GV24" i="218"/>
  <c r="GU24" i="218"/>
  <c r="GT24" i="218"/>
  <c r="GS24" i="218"/>
  <c r="GR24" i="218"/>
  <c r="GQ24" i="218"/>
  <c r="GP24" i="218"/>
  <c r="GO24" i="218"/>
  <c r="GN24" i="218"/>
  <c r="GM24" i="218"/>
  <c r="GL24" i="218"/>
  <c r="GK24" i="218"/>
  <c r="GJ24" i="218"/>
  <c r="GI24" i="218"/>
  <c r="GH24" i="218"/>
  <c r="GG24" i="218"/>
  <c r="GF24" i="218"/>
  <c r="GE24" i="218"/>
  <c r="GD24" i="218"/>
  <c r="GC24" i="218"/>
  <c r="GB24" i="218"/>
  <c r="GA24" i="218"/>
  <c r="FZ24" i="218"/>
  <c r="FY24" i="218"/>
  <c r="FX24" i="218"/>
  <c r="FW24" i="218"/>
  <c r="FV24" i="218"/>
  <c r="FU24" i="218"/>
  <c r="FT24" i="218"/>
  <c r="FS24" i="218"/>
  <c r="FR24" i="218"/>
  <c r="FQ24" i="218"/>
  <c r="FP24" i="218"/>
  <c r="FO24" i="218"/>
  <c r="FN24" i="218"/>
  <c r="FM24" i="218"/>
  <c r="FL24" i="218"/>
  <c r="FK24" i="218"/>
  <c r="FJ24" i="218"/>
  <c r="FI24" i="218"/>
  <c r="FH24" i="218"/>
  <c r="FG24" i="218"/>
  <c r="FF24" i="218"/>
  <c r="FE24" i="218"/>
  <c r="FD24" i="218"/>
  <c r="FC24" i="218"/>
  <c r="FB24" i="218"/>
  <c r="FA24" i="218"/>
  <c r="EZ24" i="218"/>
  <c r="EY24" i="218"/>
  <c r="EX24" i="218"/>
  <c r="EW24" i="218"/>
  <c r="EV24" i="218"/>
  <c r="EU24" i="218"/>
  <c r="ET24" i="218"/>
  <c r="ES24" i="218"/>
  <c r="ER24" i="218"/>
  <c r="EQ24" i="218"/>
  <c r="EP24" i="218"/>
  <c r="EO24" i="218"/>
  <c r="EN24" i="218"/>
  <c r="EM24" i="218"/>
  <c r="EL24" i="218"/>
  <c r="EK24" i="218"/>
  <c r="EJ24" i="218"/>
  <c r="EI24" i="218"/>
  <c r="EH24" i="218"/>
  <c r="EG24" i="218"/>
  <c r="EF24" i="218"/>
  <c r="EE24" i="218"/>
  <c r="ED24" i="218"/>
  <c r="EC24" i="218"/>
  <c r="EB24" i="218"/>
  <c r="EA24" i="218"/>
  <c r="DZ24" i="218"/>
  <c r="DY24" i="218"/>
  <c r="DX24" i="218"/>
  <c r="DW24" i="218"/>
  <c r="DV24" i="218"/>
  <c r="DU24" i="218"/>
  <c r="DT24" i="218"/>
  <c r="DS24" i="218"/>
  <c r="DR24" i="218"/>
  <c r="DQ24" i="218"/>
  <c r="DP24" i="218"/>
  <c r="DO24" i="218"/>
  <c r="DN24" i="218"/>
  <c r="DM24" i="218"/>
  <c r="DL24" i="218"/>
  <c r="DK24" i="218"/>
  <c r="DJ24" i="218"/>
  <c r="DI24" i="218"/>
  <c r="DH24" i="218"/>
  <c r="DG24" i="218"/>
  <c r="DF24" i="218"/>
  <c r="DE24" i="218"/>
  <c r="DD24" i="218"/>
  <c r="DC24" i="218"/>
  <c r="DB24" i="218"/>
  <c r="DA24" i="218"/>
  <c r="CZ24" i="218"/>
  <c r="CY24" i="218"/>
  <c r="CX24" i="218"/>
  <c r="CW24" i="218"/>
  <c r="CV24" i="218"/>
  <c r="CU24" i="218"/>
  <c r="CT24" i="218"/>
  <c r="CS24" i="218"/>
  <c r="CR24" i="218"/>
  <c r="CQ24" i="218"/>
  <c r="CP24" i="218"/>
  <c r="CO24" i="218"/>
  <c r="CN24" i="218"/>
  <c r="CM24" i="218"/>
  <c r="CL24" i="218"/>
  <c r="CK24" i="218"/>
  <c r="CJ24" i="218"/>
  <c r="CI24" i="218"/>
  <c r="CH24" i="218"/>
  <c r="CG24" i="218"/>
  <c r="CF24" i="218"/>
  <c r="CE24" i="218"/>
  <c r="CD24" i="218"/>
  <c r="CC24" i="218"/>
  <c r="CB24" i="218"/>
  <c r="CA24" i="218"/>
  <c r="BZ24" i="218"/>
  <c r="BY24" i="218"/>
  <c r="BX24" i="218"/>
  <c r="BW24" i="218"/>
  <c r="BV24" i="218"/>
  <c r="BU24" i="218"/>
  <c r="BT24" i="218"/>
  <c r="BS24" i="218"/>
  <c r="BR24" i="218"/>
  <c r="BQ24" i="218"/>
  <c r="BP24" i="218"/>
  <c r="BO24" i="218"/>
  <c r="BN24" i="218"/>
  <c r="BM24" i="218"/>
  <c r="BL24" i="218"/>
  <c r="BK24" i="218"/>
  <c r="BJ24" i="218"/>
  <c r="BI24" i="218"/>
  <c r="BH24" i="218"/>
  <c r="BG24" i="218"/>
  <c r="BF24" i="218"/>
  <c r="BE24" i="218"/>
  <c r="BD24" i="218"/>
  <c r="BC24" i="218"/>
  <c r="BB24" i="218"/>
  <c r="BA24" i="218"/>
  <c r="AZ24" i="218"/>
  <c r="AY24" i="218"/>
  <c r="AX24" i="218"/>
  <c r="AW24" i="218"/>
  <c r="AV24" i="218"/>
  <c r="AU24" i="218"/>
  <c r="AT24" i="218"/>
  <c r="AS24" i="218"/>
  <c r="AR24" i="218"/>
  <c r="AQ24" i="218"/>
  <c r="AP24" i="218"/>
  <c r="AO24" i="218"/>
  <c r="AN24" i="218"/>
  <c r="AM24" i="218"/>
  <c r="AL24" i="218"/>
  <c r="AK24" i="218"/>
  <c r="AJ24" i="218"/>
  <c r="AI24" i="218"/>
  <c r="AH24" i="218"/>
  <c r="AG24" i="218"/>
  <c r="AF24" i="218"/>
  <c r="AE24" i="218"/>
  <c r="AD24" i="218"/>
  <c r="AC24" i="218"/>
  <c r="AB24" i="218"/>
  <c r="AA24" i="218"/>
  <c r="Z24" i="218"/>
  <c r="Y24" i="218"/>
  <c r="X24" i="218"/>
  <c r="W24" i="218"/>
  <c r="V24" i="218"/>
  <c r="U24" i="218"/>
  <c r="T24" i="218"/>
  <c r="S24" i="218"/>
  <c r="R24" i="218"/>
  <c r="Q24" i="218"/>
  <c r="P24" i="218"/>
  <c r="O24" i="218"/>
  <c r="N24" i="218"/>
  <c r="M24" i="218"/>
  <c r="L24" i="218"/>
  <c r="K24" i="218"/>
  <c r="J24" i="218"/>
  <c r="I24" i="218"/>
  <c r="H24" i="218"/>
  <c r="G24" i="218"/>
  <c r="F24" i="218"/>
  <c r="E24" i="218"/>
  <c r="D24" i="218"/>
  <c r="C24" i="218"/>
  <c r="B24" i="218"/>
  <c r="HR21" i="218"/>
  <c r="HQ21" i="218"/>
  <c r="HP21" i="218"/>
  <c r="HO21" i="218"/>
  <c r="HN21" i="218"/>
  <c r="HM21" i="218"/>
  <c r="HL21" i="218"/>
  <c r="HK21" i="218"/>
  <c r="HJ21" i="218"/>
  <c r="HI21" i="218"/>
  <c r="HH21" i="218"/>
  <c r="HG21" i="218"/>
  <c r="HF21" i="218"/>
  <c r="HE21" i="218"/>
  <c r="HD21" i="218"/>
  <c r="HC21" i="218"/>
  <c r="HB21" i="218"/>
  <c r="HA21" i="218"/>
  <c r="GZ21" i="218"/>
  <c r="GY21" i="218"/>
  <c r="GX21" i="218"/>
  <c r="GW21" i="218"/>
  <c r="GV21" i="218"/>
  <c r="GU21" i="218"/>
  <c r="GT21" i="218"/>
  <c r="GS21" i="218"/>
  <c r="GR21" i="218"/>
  <c r="GQ21" i="218"/>
  <c r="GP21" i="218"/>
  <c r="GO21" i="218"/>
  <c r="GN21" i="218"/>
  <c r="GM21" i="218"/>
  <c r="GL21" i="218"/>
  <c r="GK21" i="218"/>
  <c r="GJ21" i="218"/>
  <c r="GI21" i="218"/>
  <c r="GH21" i="218"/>
  <c r="GG21" i="218"/>
  <c r="GF21" i="218"/>
  <c r="GE21" i="218"/>
  <c r="GD21" i="218"/>
  <c r="GC21" i="218"/>
  <c r="GB21" i="218"/>
  <c r="GA21" i="218"/>
  <c r="FZ21" i="218"/>
  <c r="FY21" i="218"/>
  <c r="FX21" i="218"/>
  <c r="FW21" i="218"/>
  <c r="FV21" i="218"/>
  <c r="FU21" i="218"/>
  <c r="FT21" i="218"/>
  <c r="FS21" i="218"/>
  <c r="FR21" i="218"/>
  <c r="FQ21" i="218"/>
  <c r="FP21" i="218"/>
  <c r="FO21" i="218"/>
  <c r="FN21" i="218"/>
  <c r="FM21" i="218"/>
  <c r="FL21" i="218"/>
  <c r="FK21" i="218"/>
  <c r="FJ21" i="218"/>
  <c r="FI21" i="218"/>
  <c r="FH21" i="218"/>
  <c r="FG21" i="218"/>
  <c r="FF21" i="218"/>
  <c r="FE21" i="218"/>
  <c r="FD21" i="218"/>
  <c r="FC21" i="218"/>
  <c r="FB21" i="218"/>
  <c r="FA21" i="218"/>
  <c r="EZ21" i="218"/>
  <c r="EY21" i="218"/>
  <c r="EX21" i="218"/>
  <c r="EW21" i="218"/>
  <c r="EV21" i="218"/>
  <c r="EU21" i="218"/>
  <c r="ET21" i="218"/>
  <c r="ES21" i="218"/>
  <c r="ER21" i="218"/>
  <c r="EQ21" i="218"/>
  <c r="EP21" i="218"/>
  <c r="EO21" i="218"/>
  <c r="EN21" i="218"/>
  <c r="EM21" i="218"/>
  <c r="EL21" i="218"/>
  <c r="EK21" i="218"/>
  <c r="EJ21" i="218"/>
  <c r="EI21" i="218"/>
  <c r="EH21" i="218"/>
  <c r="EG21" i="218"/>
  <c r="EF21" i="218"/>
  <c r="EE21" i="218"/>
  <c r="ED21" i="218"/>
  <c r="EC21" i="218"/>
  <c r="EB21" i="218"/>
  <c r="EA21" i="218"/>
  <c r="DZ21" i="218"/>
  <c r="DY21" i="218"/>
  <c r="DX21" i="218"/>
  <c r="DW21" i="218"/>
  <c r="DV21" i="218"/>
  <c r="DU21" i="218"/>
  <c r="DT21" i="218"/>
  <c r="DS21" i="218"/>
  <c r="DR21" i="218"/>
  <c r="DQ21" i="218"/>
  <c r="DP21" i="218"/>
  <c r="DO21" i="218"/>
  <c r="DN21" i="218"/>
  <c r="DM21" i="218"/>
  <c r="DL21" i="218"/>
  <c r="DK21" i="218"/>
  <c r="DJ21" i="218"/>
  <c r="DI21" i="218"/>
  <c r="DH21" i="218"/>
  <c r="DG21" i="218"/>
  <c r="DF21" i="218"/>
  <c r="DE21" i="218"/>
  <c r="DD21" i="218"/>
  <c r="DC21" i="218"/>
  <c r="DB21" i="218"/>
  <c r="DA21" i="218"/>
  <c r="CZ21" i="218"/>
  <c r="CY21" i="218"/>
  <c r="CX21" i="218"/>
  <c r="CW21" i="218"/>
  <c r="CV21" i="218"/>
  <c r="CU21" i="218"/>
  <c r="CT21" i="218"/>
  <c r="CS21" i="218"/>
  <c r="CR21" i="218"/>
  <c r="CQ21" i="218"/>
  <c r="CP21" i="218"/>
  <c r="CO21" i="218"/>
  <c r="CN21" i="218"/>
  <c r="CM21" i="218"/>
  <c r="CL21" i="218"/>
  <c r="CK21" i="218"/>
  <c r="CJ21" i="218"/>
  <c r="CI21" i="218"/>
  <c r="CH21" i="218"/>
  <c r="CG21" i="218"/>
  <c r="CF21" i="218"/>
  <c r="CE21" i="218"/>
  <c r="CD21" i="218"/>
  <c r="CC21" i="218"/>
  <c r="CB21" i="218"/>
  <c r="CA21" i="218"/>
  <c r="BZ21" i="218"/>
  <c r="BY21" i="218"/>
  <c r="BX21" i="218"/>
  <c r="BW21" i="218"/>
  <c r="BV21" i="218"/>
  <c r="BU21" i="218"/>
  <c r="BT21" i="218"/>
  <c r="BS21" i="218"/>
  <c r="BR21" i="218"/>
  <c r="BQ21" i="218"/>
  <c r="BP21" i="218"/>
  <c r="BO21" i="218"/>
  <c r="BN21" i="218"/>
  <c r="BM21" i="218"/>
  <c r="BL21" i="218"/>
  <c r="BK21" i="218"/>
  <c r="BJ21" i="218"/>
  <c r="BI21" i="218"/>
  <c r="BH21" i="218"/>
  <c r="BG21" i="218"/>
  <c r="BF21" i="218"/>
  <c r="BE21" i="218"/>
  <c r="BD21" i="218"/>
  <c r="BC21" i="218"/>
  <c r="BB21" i="218"/>
  <c r="BA21" i="218"/>
  <c r="AZ21" i="218"/>
  <c r="AY21" i="218"/>
  <c r="AX21" i="218"/>
  <c r="AW21" i="218"/>
  <c r="AV21" i="218"/>
  <c r="AU21" i="218"/>
  <c r="AT21" i="218"/>
  <c r="AS21" i="218"/>
  <c r="AR21" i="218"/>
  <c r="AQ21" i="218"/>
  <c r="AP21" i="218"/>
  <c r="AO21" i="218"/>
  <c r="AN21" i="218"/>
  <c r="AM21" i="218"/>
  <c r="AL21" i="218"/>
  <c r="AK21" i="218"/>
  <c r="AJ21" i="218"/>
  <c r="AI21" i="218"/>
  <c r="AH21" i="218"/>
  <c r="AG21" i="218"/>
  <c r="AF21" i="218"/>
  <c r="AE21" i="218"/>
  <c r="AD21" i="218"/>
  <c r="AC21" i="218"/>
  <c r="AB21" i="218"/>
  <c r="AA21" i="218"/>
  <c r="Z21" i="218"/>
  <c r="Y21" i="218"/>
  <c r="X21" i="218"/>
  <c r="W21" i="218"/>
  <c r="V21" i="218"/>
  <c r="U21" i="218"/>
  <c r="T21" i="218"/>
  <c r="S21" i="218"/>
  <c r="R21" i="218"/>
  <c r="Q21" i="218"/>
  <c r="P21" i="218"/>
  <c r="O21" i="218"/>
  <c r="N21" i="218"/>
  <c r="M21" i="218"/>
  <c r="L21" i="218"/>
  <c r="K21" i="218"/>
  <c r="J21" i="218"/>
  <c r="I21" i="218"/>
  <c r="H21" i="218"/>
  <c r="G21" i="218"/>
  <c r="F21" i="218"/>
  <c r="E21" i="218"/>
  <c r="D21" i="218"/>
  <c r="C21" i="218"/>
  <c r="B21" i="218"/>
  <c r="HR19" i="218"/>
  <c r="HQ19" i="218"/>
  <c r="HP19" i="218"/>
  <c r="HO19" i="218"/>
  <c r="HN19" i="218"/>
  <c r="HM19" i="218"/>
  <c r="HL19" i="218"/>
  <c r="HK19" i="218"/>
  <c r="HJ19" i="218"/>
  <c r="HI19" i="218"/>
  <c r="HH19" i="218"/>
  <c r="HG19" i="218"/>
  <c r="HF19" i="218"/>
  <c r="HE19" i="218"/>
  <c r="HD19" i="218"/>
  <c r="HC19" i="218"/>
  <c r="HB19" i="218"/>
  <c r="HA19" i="218"/>
  <c r="GZ19" i="218"/>
  <c r="GY19" i="218"/>
  <c r="GX19" i="218"/>
  <c r="GW19" i="218"/>
  <c r="GV19" i="218"/>
  <c r="GU19" i="218"/>
  <c r="GT19" i="218"/>
  <c r="GS19" i="218"/>
  <c r="GR19" i="218"/>
  <c r="GQ19" i="218"/>
  <c r="GP19" i="218"/>
  <c r="GO19" i="218"/>
  <c r="GN19" i="218"/>
  <c r="GM19" i="218"/>
  <c r="GL19" i="218"/>
  <c r="GK19" i="218"/>
  <c r="GJ19" i="218"/>
  <c r="GI19" i="218"/>
  <c r="GH19" i="218"/>
  <c r="GG19" i="218"/>
  <c r="GF19" i="218"/>
  <c r="GE19" i="218"/>
  <c r="GD19" i="218"/>
  <c r="GC19" i="218"/>
  <c r="GB19" i="218"/>
  <c r="GA19" i="218"/>
  <c r="FZ19" i="218"/>
  <c r="FY19" i="218"/>
  <c r="FX19" i="218"/>
  <c r="FW19" i="218"/>
  <c r="FV19" i="218"/>
  <c r="FU19" i="218"/>
  <c r="FT19" i="218"/>
  <c r="FS19" i="218"/>
  <c r="FR19" i="218"/>
  <c r="FQ19" i="218"/>
  <c r="FP19" i="218"/>
  <c r="FO19" i="218"/>
  <c r="FN19" i="218"/>
  <c r="FM19" i="218"/>
  <c r="FL19" i="218"/>
  <c r="FK19" i="218"/>
  <c r="FJ19" i="218"/>
  <c r="FI19" i="218"/>
  <c r="FH19" i="218"/>
  <c r="FG19" i="218"/>
  <c r="FF19" i="218"/>
  <c r="FE19" i="218"/>
  <c r="FD19" i="218"/>
  <c r="FC19" i="218"/>
  <c r="FB19" i="218"/>
  <c r="FA19" i="218"/>
  <c r="EZ19" i="218"/>
  <c r="EY19" i="218"/>
  <c r="EX19" i="218"/>
  <c r="EW19" i="218"/>
  <c r="EV19" i="218"/>
  <c r="EU19" i="218"/>
  <c r="ET19" i="218"/>
  <c r="ES19" i="218"/>
  <c r="ER19" i="218"/>
  <c r="EQ19" i="218"/>
  <c r="EP19" i="218"/>
  <c r="EO19" i="218"/>
  <c r="EN19" i="218"/>
  <c r="EM19" i="218"/>
  <c r="EL19" i="218"/>
  <c r="EK19" i="218"/>
  <c r="EJ19" i="218"/>
  <c r="EI19" i="218"/>
  <c r="EH19" i="218"/>
  <c r="EG19" i="218"/>
  <c r="EF19" i="218"/>
  <c r="EE19" i="218"/>
  <c r="ED19" i="218"/>
  <c r="EC19" i="218"/>
  <c r="EB19" i="218"/>
  <c r="EA19" i="218"/>
  <c r="DZ19" i="218"/>
  <c r="DY19" i="218"/>
  <c r="DX19" i="218"/>
  <c r="DW19" i="218"/>
  <c r="DV19" i="218"/>
  <c r="DU19" i="218"/>
  <c r="DT19" i="218"/>
  <c r="DS19" i="218"/>
  <c r="DR19" i="218"/>
  <c r="DQ19" i="218"/>
  <c r="DP19" i="218"/>
  <c r="DO19" i="218"/>
  <c r="DN19" i="218"/>
  <c r="DM19" i="218"/>
  <c r="DL19" i="218"/>
  <c r="DK19" i="218"/>
  <c r="DJ19" i="218"/>
  <c r="DI19" i="218"/>
  <c r="DH19" i="218"/>
  <c r="DG19" i="218"/>
  <c r="DF19" i="218"/>
  <c r="DE19" i="218"/>
  <c r="DD19" i="218"/>
  <c r="DC19" i="218"/>
  <c r="DB19" i="218"/>
  <c r="DA19" i="218"/>
  <c r="CZ19" i="218"/>
  <c r="CY19" i="218"/>
  <c r="CX19" i="218"/>
  <c r="CW19" i="218"/>
  <c r="CV19" i="218"/>
  <c r="CU19" i="218"/>
  <c r="CT19" i="218"/>
  <c r="CS19" i="218"/>
  <c r="CR19" i="218"/>
  <c r="CQ19" i="218"/>
  <c r="CP19" i="218"/>
  <c r="CO19" i="218"/>
  <c r="CN19" i="218"/>
  <c r="CM19" i="218"/>
  <c r="CL19" i="218"/>
  <c r="CK19" i="218"/>
  <c r="CJ19" i="218"/>
  <c r="CI19" i="218"/>
  <c r="CH19" i="218"/>
  <c r="CG19" i="218"/>
  <c r="CF19" i="218"/>
  <c r="CE19" i="218"/>
  <c r="CD19" i="218"/>
  <c r="CC19" i="218"/>
  <c r="CB19" i="218"/>
  <c r="CA19" i="218"/>
  <c r="BZ19" i="218"/>
  <c r="BY19" i="218"/>
  <c r="BX19" i="218"/>
  <c r="BW19" i="218"/>
  <c r="BV19" i="218"/>
  <c r="BU19" i="218"/>
  <c r="BT19" i="218"/>
  <c r="BS19" i="218"/>
  <c r="BR19" i="218"/>
  <c r="BQ19" i="218"/>
  <c r="BP19" i="218"/>
  <c r="BO19" i="218"/>
  <c r="BN19" i="218"/>
  <c r="BM19" i="218"/>
  <c r="BL19" i="218"/>
  <c r="BK19" i="218"/>
  <c r="BJ19" i="218"/>
  <c r="BI19" i="218"/>
  <c r="BH19" i="218"/>
  <c r="BG19" i="218"/>
  <c r="BF19" i="218"/>
  <c r="BE19" i="218"/>
  <c r="BD19" i="218"/>
  <c r="BC19" i="218"/>
  <c r="BB19" i="218"/>
  <c r="BA19" i="218"/>
  <c r="AZ19" i="218"/>
  <c r="AY19" i="218"/>
  <c r="AX19" i="218"/>
  <c r="AW19" i="218"/>
  <c r="AV19" i="218"/>
  <c r="AU19" i="218"/>
  <c r="AT19" i="218"/>
  <c r="AS19" i="218"/>
  <c r="AR19" i="218"/>
  <c r="AQ19" i="218"/>
  <c r="AP19" i="218"/>
  <c r="AO19" i="218"/>
  <c r="AN19" i="218"/>
  <c r="AM19" i="218"/>
  <c r="AL19" i="218"/>
  <c r="AK19" i="218"/>
  <c r="AJ19" i="218"/>
  <c r="AI19" i="218"/>
  <c r="AH19" i="218"/>
  <c r="AG19" i="218"/>
  <c r="AF19" i="218"/>
  <c r="AE19" i="218"/>
  <c r="AD19" i="218"/>
  <c r="AC19" i="218"/>
  <c r="AB19" i="218"/>
  <c r="AA19" i="218"/>
  <c r="Z19" i="218"/>
  <c r="Y19" i="218"/>
  <c r="X19" i="218"/>
  <c r="W19" i="218"/>
  <c r="V19" i="218"/>
  <c r="U19" i="218"/>
  <c r="T19" i="218"/>
  <c r="S19" i="218"/>
  <c r="R19" i="218"/>
  <c r="Q19" i="218"/>
  <c r="P19" i="218"/>
  <c r="O19" i="218"/>
  <c r="N19" i="218"/>
  <c r="M19" i="218"/>
  <c r="L19" i="218"/>
  <c r="K19" i="218"/>
  <c r="J19" i="218"/>
  <c r="I19" i="218"/>
  <c r="H19" i="218"/>
  <c r="G19" i="218"/>
  <c r="F19" i="218"/>
  <c r="E19" i="218"/>
  <c r="D19" i="218"/>
  <c r="C19" i="218"/>
  <c r="B19" i="218"/>
  <c r="HR17" i="218"/>
  <c r="HQ17" i="218"/>
  <c r="HP17" i="218"/>
  <c r="HO17" i="218"/>
  <c r="HN17" i="218"/>
  <c r="HM17" i="218"/>
  <c r="HL17" i="218"/>
  <c r="HK17" i="218"/>
  <c r="HJ17" i="218"/>
  <c r="HI17" i="218"/>
  <c r="HH17" i="218"/>
  <c r="HG17" i="218"/>
  <c r="HF17" i="218"/>
  <c r="HE17" i="218"/>
  <c r="HD17" i="218"/>
  <c r="HC17" i="218"/>
  <c r="HB17" i="218"/>
  <c r="HA17" i="218"/>
  <c r="GZ17" i="218"/>
  <c r="GY17" i="218"/>
  <c r="GX17" i="218"/>
  <c r="GW17" i="218"/>
  <c r="GV17" i="218"/>
  <c r="GU17" i="218"/>
  <c r="GT17" i="218"/>
  <c r="GS17" i="218"/>
  <c r="GR17" i="218"/>
  <c r="GQ17" i="218"/>
  <c r="GP17" i="218"/>
  <c r="GO17" i="218"/>
  <c r="GN17" i="218"/>
  <c r="GM17" i="218"/>
  <c r="GL17" i="218"/>
  <c r="GK17" i="218"/>
  <c r="GJ17" i="218"/>
  <c r="GI17" i="218"/>
  <c r="GH17" i="218"/>
  <c r="GG17" i="218"/>
  <c r="GF17" i="218"/>
  <c r="GE17" i="218"/>
  <c r="GD17" i="218"/>
  <c r="GC17" i="218"/>
  <c r="GB17" i="218"/>
  <c r="GA17" i="218"/>
  <c r="FZ17" i="218"/>
  <c r="FY17" i="218"/>
  <c r="FX17" i="218"/>
  <c r="FW17" i="218"/>
  <c r="FV17" i="218"/>
  <c r="FU17" i="218"/>
  <c r="FT17" i="218"/>
  <c r="FS17" i="218"/>
  <c r="FR17" i="218"/>
  <c r="FQ17" i="218"/>
  <c r="FP17" i="218"/>
  <c r="FO17" i="218"/>
  <c r="FN17" i="218"/>
  <c r="FM17" i="218"/>
  <c r="FL17" i="218"/>
  <c r="FK17" i="218"/>
  <c r="FJ17" i="218"/>
  <c r="FI17" i="218"/>
  <c r="FH17" i="218"/>
  <c r="FG17" i="218"/>
  <c r="FF17" i="218"/>
  <c r="FE17" i="218"/>
  <c r="FD17" i="218"/>
  <c r="FC17" i="218"/>
  <c r="FB17" i="218"/>
  <c r="FA17" i="218"/>
  <c r="EZ17" i="218"/>
  <c r="EY17" i="218"/>
  <c r="EX17" i="218"/>
  <c r="EW17" i="218"/>
  <c r="EV17" i="218"/>
  <c r="EU17" i="218"/>
  <c r="ET17" i="218"/>
  <c r="ES17" i="218"/>
  <c r="ER17" i="218"/>
  <c r="EQ17" i="218"/>
  <c r="EP17" i="218"/>
  <c r="EO17" i="218"/>
  <c r="EN17" i="218"/>
  <c r="EM17" i="218"/>
  <c r="EL17" i="218"/>
  <c r="EK17" i="218"/>
  <c r="EJ17" i="218"/>
  <c r="EI17" i="218"/>
  <c r="EH17" i="218"/>
  <c r="EG17" i="218"/>
  <c r="EF17" i="218"/>
  <c r="EE17" i="218"/>
  <c r="ED17" i="218"/>
  <c r="EC17" i="218"/>
  <c r="EB17" i="218"/>
  <c r="EA17" i="218"/>
  <c r="DZ17" i="218"/>
  <c r="DY17" i="218"/>
  <c r="DX17" i="218"/>
  <c r="DW17" i="218"/>
  <c r="DV17" i="218"/>
  <c r="DU17" i="218"/>
  <c r="DT17" i="218"/>
  <c r="DS17" i="218"/>
  <c r="DR17" i="218"/>
  <c r="DQ17" i="218"/>
  <c r="DP17" i="218"/>
  <c r="DO17" i="218"/>
  <c r="DN17" i="218"/>
  <c r="DM17" i="218"/>
  <c r="DL17" i="218"/>
  <c r="DK17" i="218"/>
  <c r="DJ17" i="218"/>
  <c r="DI17" i="218"/>
  <c r="DH17" i="218"/>
  <c r="DG17" i="218"/>
  <c r="DF17" i="218"/>
  <c r="DE17" i="218"/>
  <c r="DD17" i="218"/>
  <c r="DC17" i="218"/>
  <c r="DB17" i="218"/>
  <c r="DA17" i="218"/>
  <c r="CZ17" i="218"/>
  <c r="CY17" i="218"/>
  <c r="CX17" i="218"/>
  <c r="CW17" i="218"/>
  <c r="CV17" i="218"/>
  <c r="CU17" i="218"/>
  <c r="CT17" i="218"/>
  <c r="CS17" i="218"/>
  <c r="CR17" i="218"/>
  <c r="CQ17" i="218"/>
  <c r="CP17" i="218"/>
  <c r="CO17" i="218"/>
  <c r="CN17" i="218"/>
  <c r="CM17" i="218"/>
  <c r="CL17" i="218"/>
  <c r="CK17" i="218"/>
  <c r="CJ17" i="218"/>
  <c r="CI17" i="218"/>
  <c r="CH17" i="218"/>
  <c r="CG17" i="218"/>
  <c r="CF17" i="218"/>
  <c r="CE17" i="218"/>
  <c r="CD17" i="218"/>
  <c r="CC17" i="218"/>
  <c r="CB17" i="218"/>
  <c r="CA17" i="218"/>
  <c r="BZ17" i="218"/>
  <c r="BY17" i="218"/>
  <c r="BX17" i="218"/>
  <c r="BW17" i="218"/>
  <c r="BV17" i="218"/>
  <c r="BU17" i="218"/>
  <c r="BT17" i="218"/>
  <c r="BS17" i="218"/>
  <c r="BR17" i="218"/>
  <c r="BQ17" i="218"/>
  <c r="BP17" i="218"/>
  <c r="BO17" i="218"/>
  <c r="BN17" i="218"/>
  <c r="BM17" i="218"/>
  <c r="BL17" i="218"/>
  <c r="BK17" i="218"/>
  <c r="BJ17" i="218"/>
  <c r="BI17" i="218"/>
  <c r="BH17" i="218"/>
  <c r="BG17" i="218"/>
  <c r="BF17" i="218"/>
  <c r="BE17" i="218"/>
  <c r="BD17" i="218"/>
  <c r="BC17" i="218"/>
  <c r="BB17" i="218"/>
  <c r="BA17" i="218"/>
  <c r="AZ17" i="218"/>
  <c r="AY17" i="218"/>
  <c r="AX17" i="218"/>
  <c r="AW17" i="218"/>
  <c r="AV17" i="218"/>
  <c r="AU17" i="218"/>
  <c r="AT17" i="218"/>
  <c r="AS17" i="218"/>
  <c r="AR17" i="218"/>
  <c r="AQ17" i="218"/>
  <c r="AP17" i="218"/>
  <c r="AO17" i="218"/>
  <c r="AN17" i="218"/>
  <c r="AM17" i="218"/>
  <c r="AL17" i="218"/>
  <c r="AK17" i="218"/>
  <c r="AJ17" i="218"/>
  <c r="AI17" i="218"/>
  <c r="AH17" i="218"/>
  <c r="AG17" i="218"/>
  <c r="AF17" i="218"/>
  <c r="AE17" i="218"/>
  <c r="AD17" i="218"/>
  <c r="AC17" i="218"/>
  <c r="AB17" i="218"/>
  <c r="AA17" i="218"/>
  <c r="Z17" i="218"/>
  <c r="Y17" i="218"/>
  <c r="X17" i="218"/>
  <c r="W17" i="218"/>
  <c r="V17" i="218"/>
  <c r="U17" i="218"/>
  <c r="T17" i="218"/>
  <c r="S17" i="218"/>
  <c r="R17" i="218"/>
  <c r="Q17" i="218"/>
  <c r="P17" i="218"/>
  <c r="O17" i="218"/>
  <c r="N17" i="218"/>
  <c r="M17" i="218"/>
  <c r="L17" i="218"/>
  <c r="K17" i="218"/>
  <c r="J17" i="218"/>
  <c r="I17" i="218"/>
  <c r="H17" i="218"/>
  <c r="G17" i="218"/>
  <c r="F17" i="218"/>
  <c r="E17" i="218"/>
  <c r="D17" i="218"/>
  <c r="C17" i="218"/>
  <c r="B17" i="218"/>
  <c r="HR16" i="218"/>
  <c r="HQ16" i="218"/>
  <c r="HP16" i="218"/>
  <c r="HO16" i="218"/>
  <c r="HN16" i="218"/>
  <c r="HM16" i="218"/>
  <c r="HL16" i="218"/>
  <c r="HK16" i="218"/>
  <c r="HJ16" i="218"/>
  <c r="HI16" i="218"/>
  <c r="HH16" i="218"/>
  <c r="HG16" i="218"/>
  <c r="HF16" i="218"/>
  <c r="HE16" i="218"/>
  <c r="HD16" i="218"/>
  <c r="HC16" i="218"/>
  <c r="HB16" i="218"/>
  <c r="HA16" i="218"/>
  <c r="GZ16" i="218"/>
  <c r="GY16" i="218"/>
  <c r="GX16" i="218"/>
  <c r="GW16" i="218"/>
  <c r="GV16" i="218"/>
  <c r="GU16" i="218"/>
  <c r="GT16" i="218"/>
  <c r="GS16" i="218"/>
  <c r="GR16" i="218"/>
  <c r="GQ16" i="218"/>
  <c r="GP16" i="218"/>
  <c r="GO16" i="218"/>
  <c r="GN16" i="218"/>
  <c r="GM16" i="218"/>
  <c r="GL16" i="218"/>
  <c r="GK16" i="218"/>
  <c r="GJ16" i="218"/>
  <c r="GI16" i="218"/>
  <c r="GH16" i="218"/>
  <c r="GG16" i="218"/>
  <c r="GF16" i="218"/>
  <c r="GE16" i="218"/>
  <c r="GD16" i="218"/>
  <c r="GC16" i="218"/>
  <c r="GB16" i="218"/>
  <c r="GA16" i="218"/>
  <c r="FZ16" i="218"/>
  <c r="FY16" i="218"/>
  <c r="FX16" i="218"/>
  <c r="FW16" i="218"/>
  <c r="FV16" i="218"/>
  <c r="FU16" i="218"/>
  <c r="FT16" i="218"/>
  <c r="FS16" i="218"/>
  <c r="FR16" i="218"/>
  <c r="FQ16" i="218"/>
  <c r="FP16" i="218"/>
  <c r="FO16" i="218"/>
  <c r="FN16" i="218"/>
  <c r="FM16" i="218"/>
  <c r="FL16" i="218"/>
  <c r="FK16" i="218"/>
  <c r="FJ16" i="218"/>
  <c r="FI16" i="218"/>
  <c r="FH16" i="218"/>
  <c r="FG16" i="218"/>
  <c r="FF16" i="218"/>
  <c r="FE16" i="218"/>
  <c r="FD16" i="218"/>
  <c r="FC16" i="218"/>
  <c r="FB16" i="218"/>
  <c r="FA16" i="218"/>
  <c r="EZ16" i="218"/>
  <c r="EY16" i="218"/>
  <c r="EX16" i="218"/>
  <c r="EW16" i="218"/>
  <c r="EV16" i="218"/>
  <c r="EU16" i="218"/>
  <c r="ET16" i="218"/>
  <c r="ES16" i="218"/>
  <c r="ER16" i="218"/>
  <c r="EQ16" i="218"/>
  <c r="EP16" i="218"/>
  <c r="EO16" i="218"/>
  <c r="EN16" i="218"/>
  <c r="EM16" i="218"/>
  <c r="EL16" i="218"/>
  <c r="EK16" i="218"/>
  <c r="EJ16" i="218"/>
  <c r="EI16" i="218"/>
  <c r="EH16" i="218"/>
  <c r="EG16" i="218"/>
  <c r="EF16" i="218"/>
  <c r="EE16" i="218"/>
  <c r="ED16" i="218"/>
  <c r="EC16" i="218"/>
  <c r="EB16" i="218"/>
  <c r="EA16" i="218"/>
  <c r="DZ16" i="218"/>
  <c r="DY16" i="218"/>
  <c r="DX16" i="218"/>
  <c r="DW16" i="218"/>
  <c r="DV16" i="218"/>
  <c r="DU16" i="218"/>
  <c r="DT16" i="218"/>
  <c r="DS16" i="218"/>
  <c r="DR16" i="218"/>
  <c r="DQ16" i="218"/>
  <c r="DP16" i="218"/>
  <c r="DO16" i="218"/>
  <c r="DN16" i="218"/>
  <c r="DM16" i="218"/>
  <c r="DL16" i="218"/>
  <c r="DK16" i="218"/>
  <c r="DJ16" i="218"/>
  <c r="DI16" i="218"/>
  <c r="DH16" i="218"/>
  <c r="DG16" i="218"/>
  <c r="DF16" i="218"/>
  <c r="DE16" i="218"/>
  <c r="DD16" i="218"/>
  <c r="DC16" i="218"/>
  <c r="DB16" i="218"/>
  <c r="DA16" i="218"/>
  <c r="CZ16" i="218"/>
  <c r="CY16" i="218"/>
  <c r="CX16" i="218"/>
  <c r="CW16" i="218"/>
  <c r="CV16" i="218"/>
  <c r="CU16" i="218"/>
  <c r="CT16" i="218"/>
  <c r="CS16" i="218"/>
  <c r="CR16" i="218"/>
  <c r="CQ16" i="218"/>
  <c r="CP16" i="218"/>
  <c r="CO16" i="218"/>
  <c r="CN16" i="218"/>
  <c r="CM16" i="218"/>
  <c r="CL16" i="218"/>
  <c r="CK16" i="218"/>
  <c r="CJ16" i="218"/>
  <c r="CI16" i="218"/>
  <c r="CH16" i="218"/>
  <c r="CG16" i="218"/>
  <c r="CF16" i="218"/>
  <c r="CE16" i="218"/>
  <c r="CD16" i="218"/>
  <c r="CC16" i="218"/>
  <c r="CB16" i="218"/>
  <c r="CA16" i="218"/>
  <c r="BZ16" i="218"/>
  <c r="BY16" i="218"/>
  <c r="BX16" i="218"/>
  <c r="BW16" i="218"/>
  <c r="BV16" i="218"/>
  <c r="BU16" i="218"/>
  <c r="BT16" i="218"/>
  <c r="BS16" i="218"/>
  <c r="BR16" i="218"/>
  <c r="BQ16" i="218"/>
  <c r="BP16" i="218"/>
  <c r="BO16" i="218"/>
  <c r="BN16" i="218"/>
  <c r="BM16" i="218"/>
  <c r="BL16" i="218"/>
  <c r="BK16" i="218"/>
  <c r="BJ16" i="218"/>
  <c r="BI16" i="218"/>
  <c r="BH16" i="218"/>
  <c r="BG16" i="218"/>
  <c r="BF16" i="218"/>
  <c r="BE16" i="218"/>
  <c r="BD16" i="218"/>
  <c r="BC16" i="218"/>
  <c r="BB16" i="218"/>
  <c r="BA16" i="218"/>
  <c r="AZ16" i="218"/>
  <c r="AY16" i="218"/>
  <c r="AX16" i="218"/>
  <c r="AW16" i="218"/>
  <c r="AV16" i="218"/>
  <c r="AU16" i="218"/>
  <c r="AT16" i="218"/>
  <c r="AS16" i="218"/>
  <c r="AR16" i="218"/>
  <c r="AQ16" i="218"/>
  <c r="AP16" i="218"/>
  <c r="AO16" i="218"/>
  <c r="AN16" i="218"/>
  <c r="AM16" i="218"/>
  <c r="AL16" i="218"/>
  <c r="AK16" i="218"/>
  <c r="AJ16" i="218"/>
  <c r="AI16" i="218"/>
  <c r="AH16" i="218"/>
  <c r="AG16" i="218"/>
  <c r="AF16" i="218"/>
  <c r="AE16" i="218"/>
  <c r="AD16" i="218"/>
  <c r="AC16" i="218"/>
  <c r="AB16" i="218"/>
  <c r="AA16" i="218"/>
  <c r="Z16" i="218"/>
  <c r="Y16" i="218"/>
  <c r="X16" i="218"/>
  <c r="W16" i="218"/>
  <c r="V16" i="218"/>
  <c r="U16" i="218"/>
  <c r="T16" i="218"/>
  <c r="S16" i="218"/>
  <c r="R16" i="218"/>
  <c r="Q16" i="218"/>
  <c r="P16" i="218"/>
  <c r="O16" i="218"/>
  <c r="N16" i="218"/>
  <c r="M16" i="218"/>
  <c r="L16" i="218"/>
  <c r="K16" i="218"/>
  <c r="J16" i="218"/>
  <c r="I16" i="218"/>
  <c r="H16" i="218"/>
  <c r="G16" i="218"/>
  <c r="F16" i="218"/>
  <c r="E16" i="218"/>
  <c r="D16" i="218"/>
  <c r="C16" i="218"/>
  <c r="B16" i="218"/>
  <c r="HR14" i="218"/>
  <c r="HQ14" i="218"/>
  <c r="HP14" i="218"/>
  <c r="HO14" i="218"/>
  <c r="HN14" i="218"/>
  <c r="HM14" i="218"/>
  <c r="HL14" i="218"/>
  <c r="HK14" i="218"/>
  <c r="HJ14" i="218"/>
  <c r="HI14" i="218"/>
  <c r="HH14" i="218"/>
  <c r="HG14" i="218"/>
  <c r="HF14" i="218"/>
  <c r="HE14" i="218"/>
  <c r="HD14" i="218"/>
  <c r="HC14" i="218"/>
  <c r="HB14" i="218"/>
  <c r="HA14" i="218"/>
  <c r="GZ14" i="218"/>
  <c r="GY14" i="218"/>
  <c r="GX14" i="218"/>
  <c r="GW14" i="218"/>
  <c r="GV14" i="218"/>
  <c r="GU14" i="218"/>
  <c r="GT14" i="218"/>
  <c r="GS14" i="218"/>
  <c r="GR14" i="218"/>
  <c r="GQ14" i="218"/>
  <c r="GP14" i="218"/>
  <c r="GO14" i="218"/>
  <c r="GN14" i="218"/>
  <c r="GM14" i="218"/>
  <c r="GL14" i="218"/>
  <c r="GK14" i="218"/>
  <c r="GJ14" i="218"/>
  <c r="GI14" i="218"/>
  <c r="GH14" i="218"/>
  <c r="GG14" i="218"/>
  <c r="GF14" i="218"/>
  <c r="GE14" i="218"/>
  <c r="GD14" i="218"/>
  <c r="GC14" i="218"/>
  <c r="GB14" i="218"/>
  <c r="GA14" i="218"/>
  <c r="FZ14" i="218"/>
  <c r="FY14" i="218"/>
  <c r="FX14" i="218"/>
  <c r="FW14" i="218"/>
  <c r="FV14" i="218"/>
  <c r="FU14" i="218"/>
  <c r="FT14" i="218"/>
  <c r="FS14" i="218"/>
  <c r="FR14" i="218"/>
  <c r="FQ14" i="218"/>
  <c r="FP14" i="218"/>
  <c r="FO14" i="218"/>
  <c r="FN14" i="218"/>
  <c r="FM14" i="218"/>
  <c r="FL14" i="218"/>
  <c r="FK14" i="218"/>
  <c r="FJ14" i="218"/>
  <c r="FI14" i="218"/>
  <c r="FH14" i="218"/>
  <c r="FG14" i="218"/>
  <c r="FF14" i="218"/>
  <c r="FE14" i="218"/>
  <c r="FD14" i="218"/>
  <c r="FC14" i="218"/>
  <c r="FB14" i="218"/>
  <c r="FA14" i="218"/>
  <c r="EZ14" i="218"/>
  <c r="EY14" i="218"/>
  <c r="EX14" i="218"/>
  <c r="EW14" i="218"/>
  <c r="EV14" i="218"/>
  <c r="EU14" i="218"/>
  <c r="ET14" i="218"/>
  <c r="ES14" i="218"/>
  <c r="ER14" i="218"/>
  <c r="EQ14" i="218"/>
  <c r="EP14" i="218"/>
  <c r="EO14" i="218"/>
  <c r="EN14" i="218"/>
  <c r="EM14" i="218"/>
  <c r="EL14" i="218"/>
  <c r="EK14" i="218"/>
  <c r="EJ14" i="218"/>
  <c r="EI14" i="218"/>
  <c r="EH14" i="218"/>
  <c r="EG14" i="218"/>
  <c r="EF14" i="218"/>
  <c r="EE14" i="218"/>
  <c r="ED14" i="218"/>
  <c r="EC14" i="218"/>
  <c r="EB14" i="218"/>
  <c r="EA14" i="218"/>
  <c r="DZ14" i="218"/>
  <c r="DY14" i="218"/>
  <c r="DX14" i="218"/>
  <c r="DW14" i="218"/>
  <c r="DV14" i="218"/>
  <c r="DU14" i="218"/>
  <c r="DT14" i="218"/>
  <c r="DS14" i="218"/>
  <c r="DR14" i="218"/>
  <c r="DQ14" i="218"/>
  <c r="DP14" i="218"/>
  <c r="DO14" i="218"/>
  <c r="DN14" i="218"/>
  <c r="DM14" i="218"/>
  <c r="DL14" i="218"/>
  <c r="DK14" i="218"/>
  <c r="DJ14" i="218"/>
  <c r="DI14" i="218"/>
  <c r="DH14" i="218"/>
  <c r="DG14" i="218"/>
  <c r="DF14" i="218"/>
  <c r="DE14" i="218"/>
  <c r="DD14" i="218"/>
  <c r="DC14" i="218"/>
  <c r="DB14" i="218"/>
  <c r="DA14" i="218"/>
  <c r="CZ14" i="218"/>
  <c r="CY14" i="218"/>
  <c r="CX14" i="218"/>
  <c r="CW14" i="218"/>
  <c r="CV14" i="218"/>
  <c r="CU14" i="218"/>
  <c r="CT14" i="218"/>
  <c r="CS14" i="218"/>
  <c r="CR14" i="218"/>
  <c r="CQ14" i="218"/>
  <c r="CP14" i="218"/>
  <c r="CO14" i="218"/>
  <c r="CN14" i="218"/>
  <c r="CM14" i="218"/>
  <c r="CL14" i="218"/>
  <c r="CK14" i="218"/>
  <c r="CJ14" i="218"/>
  <c r="CI14" i="218"/>
  <c r="CH14" i="218"/>
  <c r="CG14" i="218"/>
  <c r="CF14" i="218"/>
  <c r="CE14" i="218"/>
  <c r="CD14" i="218"/>
  <c r="CC14" i="218"/>
  <c r="CB14" i="218"/>
  <c r="CA14" i="218"/>
  <c r="BZ14" i="218"/>
  <c r="BY14" i="218"/>
  <c r="BX14" i="218"/>
  <c r="BW14" i="218"/>
  <c r="BV14" i="218"/>
  <c r="BU14" i="218"/>
  <c r="BT14" i="218"/>
  <c r="BS14" i="218"/>
  <c r="BR14" i="218"/>
  <c r="BQ14" i="218"/>
  <c r="BP14" i="218"/>
  <c r="BO14" i="218"/>
  <c r="BN14" i="218"/>
  <c r="BM14" i="218"/>
  <c r="BL14" i="218"/>
  <c r="BK14" i="218"/>
  <c r="BJ14" i="218"/>
  <c r="BI14" i="218"/>
  <c r="BH14" i="218"/>
  <c r="BG14" i="218"/>
  <c r="BF14" i="218"/>
  <c r="BE14" i="218"/>
  <c r="BD14" i="218"/>
  <c r="BC14" i="218"/>
  <c r="BB14" i="218"/>
  <c r="BA14" i="218"/>
  <c r="AZ14" i="218"/>
  <c r="AY14" i="218"/>
  <c r="AX14" i="218"/>
  <c r="AW14" i="218"/>
  <c r="AV14" i="218"/>
  <c r="AU14" i="218"/>
  <c r="AT14" i="218"/>
  <c r="AS14" i="218"/>
  <c r="AR14" i="218"/>
  <c r="AQ14" i="218"/>
  <c r="AP14" i="218"/>
  <c r="AO14" i="218"/>
  <c r="AN14" i="218"/>
  <c r="AM14" i="218"/>
  <c r="AL14" i="218"/>
  <c r="AK14" i="218"/>
  <c r="AJ14" i="218"/>
  <c r="AI14" i="218"/>
  <c r="AH14" i="218"/>
  <c r="AG14" i="218"/>
  <c r="AF14" i="218"/>
  <c r="AE14" i="218"/>
  <c r="AD14" i="218"/>
  <c r="AC14" i="218"/>
  <c r="AB14" i="218"/>
  <c r="AA14" i="218"/>
  <c r="Z14" i="218"/>
  <c r="Y14" i="218"/>
  <c r="X14" i="218"/>
  <c r="W14" i="218"/>
  <c r="V14" i="218"/>
  <c r="U14" i="218"/>
  <c r="T14" i="218"/>
  <c r="S14" i="218"/>
  <c r="R14" i="218"/>
  <c r="Q14" i="218"/>
  <c r="P14" i="218"/>
  <c r="O14" i="218"/>
  <c r="N14" i="218"/>
  <c r="M14" i="218"/>
  <c r="L14" i="218"/>
  <c r="K14" i="218"/>
  <c r="J14" i="218"/>
  <c r="I14" i="218"/>
  <c r="H14" i="218"/>
  <c r="G14" i="218"/>
  <c r="F14" i="218"/>
  <c r="E14" i="218"/>
  <c r="D14" i="218"/>
  <c r="C14" i="218"/>
  <c r="B14" i="218"/>
  <c r="HR13" i="218"/>
  <c r="HQ13" i="218"/>
  <c r="HP13" i="218"/>
  <c r="HO13" i="218"/>
  <c r="HN13" i="218"/>
  <c r="HM13" i="218"/>
  <c r="HL13" i="218"/>
  <c r="HK13" i="218"/>
  <c r="HJ13" i="218"/>
  <c r="HI13" i="218"/>
  <c r="HH13" i="218"/>
  <c r="HG13" i="218"/>
  <c r="HF13" i="218"/>
  <c r="HE13" i="218"/>
  <c r="HD13" i="218"/>
  <c r="HC13" i="218"/>
  <c r="HB13" i="218"/>
  <c r="HA13" i="218"/>
  <c r="GZ13" i="218"/>
  <c r="GY13" i="218"/>
  <c r="GX13" i="218"/>
  <c r="GW13" i="218"/>
  <c r="GV13" i="218"/>
  <c r="GU13" i="218"/>
  <c r="GT13" i="218"/>
  <c r="GS13" i="218"/>
  <c r="GR13" i="218"/>
  <c r="GQ13" i="218"/>
  <c r="GP13" i="218"/>
  <c r="GO13" i="218"/>
  <c r="GN13" i="218"/>
  <c r="GM13" i="218"/>
  <c r="GL13" i="218"/>
  <c r="GK13" i="218"/>
  <c r="GJ13" i="218"/>
  <c r="GI13" i="218"/>
  <c r="GH13" i="218"/>
  <c r="GG13" i="218"/>
  <c r="GF13" i="218"/>
  <c r="GE13" i="218"/>
  <c r="GD13" i="218"/>
  <c r="GC13" i="218"/>
  <c r="GB13" i="218"/>
  <c r="GA13" i="218"/>
  <c r="FZ13" i="218"/>
  <c r="FY13" i="218"/>
  <c r="FX13" i="218"/>
  <c r="FW13" i="218"/>
  <c r="FV13" i="218"/>
  <c r="FU13" i="218"/>
  <c r="FT13" i="218"/>
  <c r="FS13" i="218"/>
  <c r="FR13" i="218"/>
  <c r="FQ13" i="218"/>
  <c r="FP13" i="218"/>
  <c r="FO13" i="218"/>
  <c r="FN13" i="218"/>
  <c r="FM13" i="218"/>
  <c r="FL13" i="218"/>
  <c r="FK13" i="218"/>
  <c r="FJ13" i="218"/>
  <c r="FI13" i="218"/>
  <c r="FH13" i="218"/>
  <c r="FG13" i="218"/>
  <c r="FF13" i="218"/>
  <c r="FE13" i="218"/>
  <c r="FD13" i="218"/>
  <c r="FC13" i="218"/>
  <c r="FB13" i="218"/>
  <c r="FA13" i="218"/>
  <c r="EZ13" i="218"/>
  <c r="EY13" i="218"/>
  <c r="EX13" i="218"/>
  <c r="EW13" i="218"/>
  <c r="EV13" i="218"/>
  <c r="EU13" i="218"/>
  <c r="ET13" i="218"/>
  <c r="ES13" i="218"/>
  <c r="ER13" i="218"/>
  <c r="EQ13" i="218"/>
  <c r="EP13" i="218"/>
  <c r="EO13" i="218"/>
  <c r="EN13" i="218"/>
  <c r="EM13" i="218"/>
  <c r="EL13" i="218"/>
  <c r="EK13" i="218"/>
  <c r="EJ13" i="218"/>
  <c r="EI13" i="218"/>
  <c r="EH13" i="218"/>
  <c r="EG13" i="218"/>
  <c r="EF13" i="218"/>
  <c r="EE13" i="218"/>
  <c r="ED13" i="218"/>
  <c r="EC13" i="218"/>
  <c r="EB13" i="218"/>
  <c r="EA13" i="218"/>
  <c r="DZ13" i="218"/>
  <c r="DY13" i="218"/>
  <c r="DX13" i="218"/>
  <c r="DW13" i="218"/>
  <c r="DV13" i="218"/>
  <c r="DU13" i="218"/>
  <c r="DT13" i="218"/>
  <c r="DS13" i="218"/>
  <c r="DR13" i="218"/>
  <c r="DQ13" i="218"/>
  <c r="DP13" i="218"/>
  <c r="DO13" i="218"/>
  <c r="DN13" i="218"/>
  <c r="DM13" i="218"/>
  <c r="DL13" i="218"/>
  <c r="DK13" i="218"/>
  <c r="DJ13" i="218"/>
  <c r="DI13" i="218"/>
  <c r="DH13" i="218"/>
  <c r="DG13" i="218"/>
  <c r="DF13" i="218"/>
  <c r="DE13" i="218"/>
  <c r="DD13" i="218"/>
  <c r="DC13" i="218"/>
  <c r="DB13" i="218"/>
  <c r="DA13" i="218"/>
  <c r="CZ13" i="218"/>
  <c r="CY13" i="218"/>
  <c r="CX13" i="218"/>
  <c r="CW13" i="218"/>
  <c r="CV13" i="218"/>
  <c r="CU13" i="218"/>
  <c r="CT13" i="218"/>
  <c r="CS13" i="218"/>
  <c r="CR13" i="218"/>
  <c r="CQ13" i="218"/>
  <c r="CP13" i="218"/>
  <c r="CO13" i="218"/>
  <c r="CN13" i="218"/>
  <c r="CM13" i="218"/>
  <c r="CL13" i="218"/>
  <c r="CK13" i="218"/>
  <c r="CJ13" i="218"/>
  <c r="CI13" i="218"/>
  <c r="CH13" i="218"/>
  <c r="CG13" i="218"/>
  <c r="CF13" i="218"/>
  <c r="CE13" i="218"/>
  <c r="CD13" i="218"/>
  <c r="CC13" i="218"/>
  <c r="CB13" i="218"/>
  <c r="CA13" i="218"/>
  <c r="BZ13" i="218"/>
  <c r="BY13" i="218"/>
  <c r="BX13" i="218"/>
  <c r="BW13" i="218"/>
  <c r="BV13" i="218"/>
  <c r="BU13" i="218"/>
  <c r="BT13" i="218"/>
  <c r="BS13" i="218"/>
  <c r="BR13" i="218"/>
  <c r="BQ13" i="218"/>
  <c r="BP13" i="218"/>
  <c r="BO13" i="218"/>
  <c r="BN13" i="218"/>
  <c r="BM13" i="218"/>
  <c r="BL13" i="218"/>
  <c r="BK13" i="218"/>
  <c r="BJ13" i="218"/>
  <c r="BI13" i="218"/>
  <c r="BH13" i="218"/>
  <c r="BG13" i="218"/>
  <c r="BF13" i="218"/>
  <c r="BE13" i="218"/>
  <c r="BD13" i="218"/>
  <c r="BC13" i="218"/>
  <c r="BB13" i="218"/>
  <c r="BA13" i="218"/>
  <c r="AZ13" i="218"/>
  <c r="AY13" i="218"/>
  <c r="AX13" i="218"/>
  <c r="AW13" i="218"/>
  <c r="AV13" i="218"/>
  <c r="AU13" i="218"/>
  <c r="AT13" i="218"/>
  <c r="AS13" i="218"/>
  <c r="AR13" i="218"/>
  <c r="AQ13" i="218"/>
  <c r="AP13" i="218"/>
  <c r="AO13" i="218"/>
  <c r="AN13" i="218"/>
  <c r="AM13" i="218"/>
  <c r="AL13" i="218"/>
  <c r="AK13" i="218"/>
  <c r="AJ13" i="218"/>
  <c r="AI13" i="218"/>
  <c r="AH13" i="218"/>
  <c r="AG13" i="218"/>
  <c r="AF13" i="218"/>
  <c r="AE13" i="218"/>
  <c r="AD13" i="218"/>
  <c r="AC13" i="218"/>
  <c r="AB13" i="218"/>
  <c r="AA13" i="218"/>
  <c r="Z13" i="218"/>
  <c r="Y13" i="218"/>
  <c r="X13" i="218"/>
  <c r="W13" i="218"/>
  <c r="V13" i="218"/>
  <c r="U13" i="218"/>
  <c r="T13" i="218"/>
  <c r="S13" i="218"/>
  <c r="R13" i="218"/>
  <c r="Q13" i="218"/>
  <c r="P13" i="218"/>
  <c r="O13" i="218"/>
  <c r="N13" i="218"/>
  <c r="M13" i="218"/>
  <c r="L13" i="218"/>
  <c r="K13" i="218"/>
  <c r="J13" i="218"/>
  <c r="I13" i="218"/>
  <c r="H13" i="218"/>
  <c r="G13" i="218"/>
  <c r="F13" i="218"/>
  <c r="E13" i="218"/>
  <c r="D13" i="218"/>
  <c r="C13" i="218"/>
  <c r="B13" i="218"/>
  <c r="HR11" i="218"/>
  <c r="HQ11" i="218"/>
  <c r="HP11" i="218"/>
  <c r="HO11" i="218"/>
  <c r="HN11" i="218"/>
  <c r="HM11" i="218"/>
  <c r="HL11" i="218"/>
  <c r="HK11" i="218"/>
  <c r="HJ11" i="218"/>
  <c r="HI11" i="218"/>
  <c r="HH11" i="218"/>
  <c r="HG11" i="218"/>
  <c r="HF11" i="218"/>
  <c r="HE11" i="218"/>
  <c r="HD11" i="218"/>
  <c r="HC11" i="218"/>
  <c r="HB11" i="218"/>
  <c r="HA11" i="218"/>
  <c r="GZ11" i="218"/>
  <c r="GY11" i="218"/>
  <c r="GX11" i="218"/>
  <c r="GW11" i="218"/>
  <c r="GV11" i="218"/>
  <c r="GU11" i="218"/>
  <c r="GT11" i="218"/>
  <c r="GS11" i="218"/>
  <c r="GR11" i="218"/>
  <c r="GQ11" i="218"/>
  <c r="GP11" i="218"/>
  <c r="GO11" i="218"/>
  <c r="GN11" i="218"/>
  <c r="GM11" i="218"/>
  <c r="GL11" i="218"/>
  <c r="GK11" i="218"/>
  <c r="GJ11" i="218"/>
  <c r="GI11" i="218"/>
  <c r="GH11" i="218"/>
  <c r="GG11" i="218"/>
  <c r="GF11" i="218"/>
  <c r="GE11" i="218"/>
  <c r="GD11" i="218"/>
  <c r="GC11" i="218"/>
  <c r="GB11" i="218"/>
  <c r="GA11" i="218"/>
  <c r="FZ11" i="218"/>
  <c r="FY11" i="218"/>
  <c r="FX11" i="218"/>
  <c r="FW11" i="218"/>
  <c r="FV11" i="218"/>
  <c r="FU11" i="218"/>
  <c r="FT11" i="218"/>
  <c r="FS11" i="218"/>
  <c r="FR11" i="218"/>
  <c r="FQ11" i="218"/>
  <c r="FP11" i="218"/>
  <c r="FO11" i="218"/>
  <c r="FN11" i="218"/>
  <c r="FM11" i="218"/>
  <c r="FL11" i="218"/>
  <c r="FK11" i="218"/>
  <c r="FJ11" i="218"/>
  <c r="FI11" i="218"/>
  <c r="FH11" i="218"/>
  <c r="FG11" i="218"/>
  <c r="FF11" i="218"/>
  <c r="FE11" i="218"/>
  <c r="FD11" i="218"/>
  <c r="FC11" i="218"/>
  <c r="FB11" i="218"/>
  <c r="FA11" i="218"/>
  <c r="EZ11" i="218"/>
  <c r="EY11" i="218"/>
  <c r="EX11" i="218"/>
  <c r="EW11" i="218"/>
  <c r="EV11" i="218"/>
  <c r="EU11" i="218"/>
  <c r="ET11" i="218"/>
  <c r="ES11" i="218"/>
  <c r="ER11" i="218"/>
  <c r="EQ11" i="218"/>
  <c r="EP11" i="218"/>
  <c r="EO11" i="218"/>
  <c r="EN11" i="218"/>
  <c r="EM11" i="218"/>
  <c r="EL11" i="218"/>
  <c r="EK11" i="218"/>
  <c r="EJ11" i="218"/>
  <c r="EI11" i="218"/>
  <c r="EH11" i="218"/>
  <c r="EG11" i="218"/>
  <c r="EF11" i="218"/>
  <c r="EE11" i="218"/>
  <c r="ED11" i="218"/>
  <c r="EC11" i="218"/>
  <c r="EB11" i="218"/>
  <c r="EA11" i="218"/>
  <c r="DZ11" i="218"/>
  <c r="DY11" i="218"/>
  <c r="DX11" i="218"/>
  <c r="DW11" i="218"/>
  <c r="DV11" i="218"/>
  <c r="DU11" i="218"/>
  <c r="DT11" i="218"/>
  <c r="DS11" i="218"/>
  <c r="DR11" i="218"/>
  <c r="DQ11" i="218"/>
  <c r="DP11" i="218"/>
  <c r="DO11" i="218"/>
  <c r="DN11" i="218"/>
  <c r="DM11" i="218"/>
  <c r="DL11" i="218"/>
  <c r="DK11" i="218"/>
  <c r="DJ11" i="218"/>
  <c r="DI11" i="218"/>
  <c r="DH11" i="218"/>
  <c r="DG11" i="218"/>
  <c r="DF11" i="218"/>
  <c r="DE11" i="218"/>
  <c r="DD11" i="218"/>
  <c r="DC11" i="218"/>
  <c r="DB11" i="218"/>
  <c r="DA11" i="218"/>
  <c r="CZ11" i="218"/>
  <c r="CY11" i="218"/>
  <c r="CX11" i="218"/>
  <c r="CW11" i="218"/>
  <c r="CV11" i="218"/>
  <c r="CU11" i="218"/>
  <c r="CT11" i="218"/>
  <c r="CS11" i="218"/>
  <c r="CR11" i="218"/>
  <c r="CQ11" i="218"/>
  <c r="CP11" i="218"/>
  <c r="CO11" i="218"/>
  <c r="CN11" i="218"/>
  <c r="CM11" i="218"/>
  <c r="CL11" i="218"/>
  <c r="CK11" i="218"/>
  <c r="CJ11" i="218"/>
  <c r="CI11" i="218"/>
  <c r="CH11" i="218"/>
  <c r="CG11" i="218"/>
  <c r="CF11" i="218"/>
  <c r="CE11" i="218"/>
  <c r="CD11" i="218"/>
  <c r="CC11" i="218"/>
  <c r="CB11" i="218"/>
  <c r="CA11" i="218"/>
  <c r="BZ11" i="218"/>
  <c r="BY11" i="218"/>
  <c r="BX11" i="218"/>
  <c r="BW11" i="218"/>
  <c r="BV11" i="218"/>
  <c r="BU11" i="218"/>
  <c r="BT11" i="218"/>
  <c r="BS11" i="218"/>
  <c r="BR11" i="218"/>
  <c r="BQ11" i="218"/>
  <c r="BP11" i="218"/>
  <c r="BO11" i="218"/>
  <c r="BN11" i="218"/>
  <c r="BM11" i="218"/>
  <c r="BL11" i="218"/>
  <c r="BK11" i="218"/>
  <c r="BJ11" i="218"/>
  <c r="BI11" i="218"/>
  <c r="BH11" i="218"/>
  <c r="BG11" i="218"/>
  <c r="BF11" i="218"/>
  <c r="BE11" i="218"/>
  <c r="BD11" i="218"/>
  <c r="BC11" i="218"/>
  <c r="BB11" i="218"/>
  <c r="BA11" i="218"/>
  <c r="AZ11" i="218"/>
  <c r="AY11" i="218"/>
  <c r="AX11" i="218"/>
  <c r="AW11" i="218"/>
  <c r="AV11" i="218"/>
  <c r="AU11" i="218"/>
  <c r="AT11" i="218"/>
  <c r="AS11" i="218"/>
  <c r="AR11" i="218"/>
  <c r="AQ11" i="218"/>
  <c r="AP11" i="218"/>
  <c r="AO11" i="218"/>
  <c r="AN11" i="218"/>
  <c r="AM11" i="218"/>
  <c r="AL11" i="218"/>
  <c r="AK11" i="218"/>
  <c r="AJ11" i="218"/>
  <c r="AI11" i="218"/>
  <c r="AH11" i="218"/>
  <c r="AG11" i="218"/>
  <c r="AF11" i="218"/>
  <c r="AE11" i="218"/>
  <c r="AD11" i="218"/>
  <c r="AC11" i="218"/>
  <c r="AB11" i="218"/>
  <c r="AA11" i="218"/>
  <c r="Z11" i="218"/>
  <c r="Y11" i="218"/>
  <c r="X11" i="218"/>
  <c r="W11" i="218"/>
  <c r="V11" i="218"/>
  <c r="U11" i="218"/>
  <c r="T11" i="218"/>
  <c r="S11" i="218"/>
  <c r="R11" i="218"/>
  <c r="Q11" i="218"/>
  <c r="P11" i="218"/>
  <c r="O11" i="218"/>
  <c r="N11" i="218"/>
  <c r="M11" i="218"/>
  <c r="L11" i="218"/>
  <c r="K11" i="218"/>
  <c r="J11" i="218"/>
  <c r="I11" i="218"/>
  <c r="H11" i="218"/>
  <c r="G11" i="218"/>
  <c r="F11" i="218"/>
  <c r="E11" i="218"/>
  <c r="D11" i="218"/>
  <c r="C11" i="218"/>
  <c r="B11" i="218"/>
  <c r="HR10" i="218"/>
  <c r="HQ10" i="218"/>
  <c r="HP10" i="218"/>
  <c r="HO10" i="218"/>
  <c r="HN10" i="218"/>
  <c r="HM10" i="218"/>
  <c r="HL10" i="218"/>
  <c r="HK10" i="218"/>
  <c r="HJ10" i="218"/>
  <c r="HI10" i="218"/>
  <c r="HH10" i="218"/>
  <c r="HG10" i="218"/>
  <c r="HF10" i="218"/>
  <c r="HE10" i="218"/>
  <c r="HD10" i="218"/>
  <c r="HC10" i="218"/>
  <c r="HB10" i="218"/>
  <c r="HA10" i="218"/>
  <c r="GZ10" i="218"/>
  <c r="GY10" i="218"/>
  <c r="GX10" i="218"/>
  <c r="GW10" i="218"/>
  <c r="GV10" i="218"/>
  <c r="GU10" i="218"/>
  <c r="GT10" i="218"/>
  <c r="GS10" i="218"/>
  <c r="GR10" i="218"/>
  <c r="GQ10" i="218"/>
  <c r="GP10" i="218"/>
  <c r="GO10" i="218"/>
  <c r="GN10" i="218"/>
  <c r="GM10" i="218"/>
  <c r="GL10" i="218"/>
  <c r="GK10" i="218"/>
  <c r="GJ10" i="218"/>
  <c r="GI10" i="218"/>
  <c r="GH10" i="218"/>
  <c r="GG10" i="218"/>
  <c r="GF10" i="218"/>
  <c r="GE10" i="218"/>
  <c r="GD10" i="218"/>
  <c r="GC10" i="218"/>
  <c r="GB10" i="218"/>
  <c r="GA10" i="218"/>
  <c r="FZ10" i="218"/>
  <c r="FY10" i="218"/>
  <c r="FX10" i="218"/>
  <c r="FW10" i="218"/>
  <c r="FV10" i="218"/>
  <c r="FU10" i="218"/>
  <c r="FT10" i="218"/>
  <c r="FS10" i="218"/>
  <c r="FR10" i="218"/>
  <c r="FQ10" i="218"/>
  <c r="FP10" i="218"/>
  <c r="FO10" i="218"/>
  <c r="FN10" i="218"/>
  <c r="FM10" i="218"/>
  <c r="FL10" i="218"/>
  <c r="FK10" i="218"/>
  <c r="FJ10" i="218"/>
  <c r="FI10" i="218"/>
  <c r="FH10" i="218"/>
  <c r="FG10" i="218"/>
  <c r="FF10" i="218"/>
  <c r="FE10" i="218"/>
  <c r="FD10" i="218"/>
  <c r="FC10" i="218"/>
  <c r="FB10" i="218"/>
  <c r="FA10" i="218"/>
  <c r="EZ10" i="218"/>
  <c r="EY10" i="218"/>
  <c r="EX10" i="218"/>
  <c r="EW10" i="218"/>
  <c r="EV10" i="218"/>
  <c r="EU10" i="218"/>
  <c r="ET10" i="218"/>
  <c r="ES10" i="218"/>
  <c r="ER10" i="218"/>
  <c r="EQ10" i="218"/>
  <c r="EP10" i="218"/>
  <c r="EO10" i="218"/>
  <c r="EN10" i="218"/>
  <c r="EM10" i="218"/>
  <c r="EL10" i="218"/>
  <c r="EK10" i="218"/>
  <c r="EJ10" i="218"/>
  <c r="EI10" i="218"/>
  <c r="EH10" i="218"/>
  <c r="EG10" i="218"/>
  <c r="EF10" i="218"/>
  <c r="EE10" i="218"/>
  <c r="ED10" i="218"/>
  <c r="EC10" i="218"/>
  <c r="EB10" i="218"/>
  <c r="EA10" i="218"/>
  <c r="DZ10" i="218"/>
  <c r="DY10" i="218"/>
  <c r="DX10" i="218"/>
  <c r="DW10" i="218"/>
  <c r="DV10" i="218"/>
  <c r="DU10" i="218"/>
  <c r="DT10" i="218"/>
  <c r="DS10" i="218"/>
  <c r="DR10" i="218"/>
  <c r="DQ10" i="218"/>
  <c r="DP10" i="218"/>
  <c r="DO10" i="218"/>
  <c r="DN10" i="218"/>
  <c r="DM10" i="218"/>
  <c r="DL10" i="218"/>
  <c r="DK10" i="218"/>
  <c r="DJ10" i="218"/>
  <c r="DI10" i="218"/>
  <c r="DH10" i="218"/>
  <c r="DG10" i="218"/>
  <c r="DF10" i="218"/>
  <c r="DE10" i="218"/>
  <c r="DD10" i="218"/>
  <c r="DC10" i="218"/>
  <c r="DB10" i="218"/>
  <c r="DA10" i="218"/>
  <c r="CZ10" i="218"/>
  <c r="CY10" i="218"/>
  <c r="CX10" i="218"/>
  <c r="CW10" i="218"/>
  <c r="CV10" i="218"/>
  <c r="CU10" i="218"/>
  <c r="CT10" i="218"/>
  <c r="CS10" i="218"/>
  <c r="CR10" i="218"/>
  <c r="CQ10" i="218"/>
  <c r="CP10" i="218"/>
  <c r="CO10" i="218"/>
  <c r="CN10" i="218"/>
  <c r="CM10" i="218"/>
  <c r="CL10" i="218"/>
  <c r="CK10" i="218"/>
  <c r="CJ10" i="218"/>
  <c r="CI10" i="218"/>
  <c r="CH10" i="218"/>
  <c r="CG10" i="218"/>
  <c r="CF10" i="218"/>
  <c r="CE10" i="218"/>
  <c r="CD10" i="218"/>
  <c r="CC10" i="218"/>
  <c r="CB10" i="218"/>
  <c r="CA10" i="218"/>
  <c r="BZ10" i="218"/>
  <c r="BY10" i="218"/>
  <c r="BX10" i="218"/>
  <c r="BW10" i="218"/>
  <c r="BV10" i="218"/>
  <c r="BU10" i="218"/>
  <c r="BT10" i="218"/>
  <c r="BS10" i="218"/>
  <c r="BR10" i="218"/>
  <c r="BQ10" i="218"/>
  <c r="BP10" i="218"/>
  <c r="BO10" i="218"/>
  <c r="BN10" i="218"/>
  <c r="BM10" i="218"/>
  <c r="BL10" i="218"/>
  <c r="BK10" i="218"/>
  <c r="BJ10" i="218"/>
  <c r="BI10" i="218"/>
  <c r="BH10" i="218"/>
  <c r="BG10" i="218"/>
  <c r="BF10" i="218"/>
  <c r="BE10" i="218"/>
  <c r="BD10" i="218"/>
  <c r="BC10" i="218"/>
  <c r="BB10" i="218"/>
  <c r="BA10" i="218"/>
  <c r="AZ10" i="218"/>
  <c r="AY10" i="218"/>
  <c r="AX10" i="218"/>
  <c r="AW10" i="218"/>
  <c r="AV10" i="218"/>
  <c r="AU10" i="218"/>
  <c r="AT10" i="218"/>
  <c r="AS10" i="218"/>
  <c r="AR10" i="218"/>
  <c r="AQ10" i="218"/>
  <c r="AP10" i="218"/>
  <c r="AO10" i="218"/>
  <c r="AN10" i="218"/>
  <c r="AM10" i="218"/>
  <c r="AL10" i="218"/>
  <c r="AK10" i="218"/>
  <c r="AJ10" i="218"/>
  <c r="AI10" i="218"/>
  <c r="AH10" i="218"/>
  <c r="AG10" i="218"/>
  <c r="AF10" i="218"/>
  <c r="AE10" i="218"/>
  <c r="AD10" i="218"/>
  <c r="AC10" i="218"/>
  <c r="AB10" i="218"/>
  <c r="AA10" i="218"/>
  <c r="Z10" i="218"/>
  <c r="Y10" i="218"/>
  <c r="X10" i="218"/>
  <c r="W10" i="218"/>
  <c r="V10" i="218"/>
  <c r="U10" i="218"/>
  <c r="T10" i="218"/>
  <c r="S10" i="218"/>
  <c r="R10" i="218"/>
  <c r="Q10" i="218"/>
  <c r="P10" i="218"/>
  <c r="O10" i="218"/>
  <c r="N10" i="218"/>
  <c r="M10" i="218"/>
  <c r="L10" i="218"/>
  <c r="K10" i="218"/>
  <c r="J10" i="218"/>
  <c r="I10" i="218"/>
  <c r="H10" i="218"/>
  <c r="G10" i="218"/>
  <c r="F10" i="218"/>
  <c r="E10" i="218"/>
  <c r="D10" i="218"/>
  <c r="C10" i="218"/>
  <c r="B10" i="218"/>
  <c r="HR8" i="218"/>
  <c r="HQ8" i="218"/>
  <c r="HP8" i="218"/>
  <c r="HO8" i="218"/>
  <c r="HN8" i="218"/>
  <c r="HM8" i="218"/>
  <c r="HL8" i="218"/>
  <c r="HK8" i="218"/>
  <c r="HJ8" i="218"/>
  <c r="HI8" i="218"/>
  <c r="HH8" i="218"/>
  <c r="HG8" i="218"/>
  <c r="HF8" i="218"/>
  <c r="HE8" i="218"/>
  <c r="HD8" i="218"/>
  <c r="HC8" i="218"/>
  <c r="HB8" i="218"/>
  <c r="HA8" i="218"/>
  <c r="GZ8" i="218"/>
  <c r="GY8" i="218"/>
  <c r="GX8" i="218"/>
  <c r="GW8" i="218"/>
  <c r="GV8" i="218"/>
  <c r="GU8" i="218"/>
  <c r="GT8" i="218"/>
  <c r="GS8" i="218"/>
  <c r="GR8" i="218"/>
  <c r="GQ8" i="218"/>
  <c r="GP8" i="218"/>
  <c r="GO8" i="218"/>
  <c r="GN8" i="218"/>
  <c r="GM8" i="218"/>
  <c r="GL8" i="218"/>
  <c r="GK8" i="218"/>
  <c r="GJ8" i="218"/>
  <c r="GI8" i="218"/>
  <c r="GH8" i="218"/>
  <c r="GG8" i="218"/>
  <c r="GF8" i="218"/>
  <c r="GE8" i="218"/>
  <c r="GD8" i="218"/>
  <c r="GC8" i="218"/>
  <c r="GB8" i="218"/>
  <c r="GA8" i="218"/>
  <c r="FZ8" i="218"/>
  <c r="FY8" i="218"/>
  <c r="FX8" i="218"/>
  <c r="FW8" i="218"/>
  <c r="FV8" i="218"/>
  <c r="FU8" i="218"/>
  <c r="FT8" i="218"/>
  <c r="FS8" i="218"/>
  <c r="FR8" i="218"/>
  <c r="FQ8" i="218"/>
  <c r="FP8" i="218"/>
  <c r="FO8" i="218"/>
  <c r="FN8" i="218"/>
  <c r="FM8" i="218"/>
  <c r="FL8" i="218"/>
  <c r="FK8" i="218"/>
  <c r="FJ8" i="218"/>
  <c r="FI8" i="218"/>
  <c r="FH8" i="218"/>
  <c r="FG8" i="218"/>
  <c r="FF8" i="218"/>
  <c r="FE8" i="218"/>
  <c r="FD8" i="218"/>
  <c r="FC8" i="218"/>
  <c r="FB8" i="218"/>
  <c r="FA8" i="218"/>
  <c r="EZ8" i="218"/>
  <c r="EY8" i="218"/>
  <c r="EX8" i="218"/>
  <c r="EW8" i="218"/>
  <c r="EV8" i="218"/>
  <c r="EU8" i="218"/>
  <c r="ET8" i="218"/>
  <c r="ES8" i="218"/>
  <c r="ER8" i="218"/>
  <c r="EQ8" i="218"/>
  <c r="EP8" i="218"/>
  <c r="EO8" i="218"/>
  <c r="EN8" i="218"/>
  <c r="EM8" i="218"/>
  <c r="EL8" i="218"/>
  <c r="EK8" i="218"/>
  <c r="EJ8" i="218"/>
  <c r="EI8" i="218"/>
  <c r="EH8" i="218"/>
  <c r="EG8" i="218"/>
  <c r="EF8" i="218"/>
  <c r="EE8" i="218"/>
  <c r="ED8" i="218"/>
  <c r="EC8" i="218"/>
  <c r="EB8" i="218"/>
  <c r="EA8" i="218"/>
  <c r="DZ8" i="218"/>
  <c r="DY8" i="218"/>
  <c r="DX8" i="218"/>
  <c r="DW8" i="218"/>
  <c r="DV8" i="218"/>
  <c r="DU8" i="218"/>
  <c r="DT8" i="218"/>
  <c r="DS8" i="218"/>
  <c r="DR8" i="218"/>
  <c r="DQ8" i="218"/>
  <c r="DP8" i="218"/>
  <c r="DO8" i="218"/>
  <c r="DN8" i="218"/>
  <c r="DM8" i="218"/>
  <c r="DL8" i="218"/>
  <c r="DK8" i="218"/>
  <c r="DJ8" i="218"/>
  <c r="DI8" i="218"/>
  <c r="DH8" i="218"/>
  <c r="DG8" i="218"/>
  <c r="DF8" i="218"/>
  <c r="DE8" i="218"/>
  <c r="DD8" i="218"/>
  <c r="DC8" i="218"/>
  <c r="DB8" i="218"/>
  <c r="DA8" i="218"/>
  <c r="CZ8" i="218"/>
  <c r="CY8" i="218"/>
  <c r="CX8" i="218"/>
  <c r="CW8" i="218"/>
  <c r="CV8" i="218"/>
  <c r="CU8" i="218"/>
  <c r="CT8" i="218"/>
  <c r="CS8" i="218"/>
  <c r="CR8" i="218"/>
  <c r="CQ8" i="218"/>
  <c r="CP8" i="218"/>
  <c r="CO8" i="218"/>
  <c r="CN8" i="218"/>
  <c r="CM8" i="218"/>
  <c r="CL8" i="218"/>
  <c r="CK8" i="218"/>
  <c r="CJ8" i="218"/>
  <c r="CI8" i="218"/>
  <c r="CH8" i="218"/>
  <c r="CG8" i="218"/>
  <c r="CF8" i="218"/>
  <c r="CE8" i="218"/>
  <c r="CD8" i="218"/>
  <c r="CC8" i="218"/>
  <c r="CB8" i="218"/>
  <c r="CA8" i="218"/>
  <c r="BZ8" i="218"/>
  <c r="BY8" i="218"/>
  <c r="BX8" i="218"/>
  <c r="BW8" i="218"/>
  <c r="BV8" i="218"/>
  <c r="BU8" i="218"/>
  <c r="BT8" i="218"/>
  <c r="BS8" i="218"/>
  <c r="BR8" i="218"/>
  <c r="BQ8" i="218"/>
  <c r="BP8" i="218"/>
  <c r="BO8" i="218"/>
  <c r="BN8" i="218"/>
  <c r="BM8" i="218"/>
  <c r="BL8" i="218"/>
  <c r="BK8" i="218"/>
  <c r="BJ8" i="218"/>
  <c r="BI8" i="218"/>
  <c r="BH8" i="218"/>
  <c r="BG8" i="218"/>
  <c r="BF8" i="218"/>
  <c r="BE8" i="218"/>
  <c r="BD8" i="218"/>
  <c r="BC8" i="218"/>
  <c r="BB8" i="218"/>
  <c r="BA8" i="218"/>
  <c r="AZ8" i="218"/>
  <c r="AY8" i="218"/>
  <c r="AX8" i="218"/>
  <c r="AW8" i="218"/>
  <c r="AV8" i="218"/>
  <c r="AU8" i="218"/>
  <c r="AT8" i="218"/>
  <c r="AS8" i="218"/>
  <c r="AR8" i="218"/>
  <c r="AQ8" i="218"/>
  <c r="AP8" i="218"/>
  <c r="AO8" i="218"/>
  <c r="AN8" i="218"/>
  <c r="AM8" i="218"/>
  <c r="AL8" i="218"/>
  <c r="AK8" i="218"/>
  <c r="AJ8" i="218"/>
  <c r="AI8" i="218"/>
  <c r="AH8" i="218"/>
  <c r="AG8" i="218"/>
  <c r="AF8" i="218"/>
  <c r="AE8" i="218"/>
  <c r="AD8" i="218"/>
  <c r="AC8" i="218"/>
  <c r="AB8" i="218"/>
  <c r="AA8" i="218"/>
  <c r="Z8" i="218"/>
  <c r="Y8" i="218"/>
  <c r="X8" i="218"/>
  <c r="W8" i="218"/>
  <c r="V8" i="218"/>
  <c r="U8" i="218"/>
  <c r="T8" i="218"/>
  <c r="S8" i="218"/>
  <c r="R8" i="218"/>
  <c r="Q8" i="218"/>
  <c r="P8" i="218"/>
  <c r="O8" i="218"/>
  <c r="N8" i="218"/>
  <c r="M8" i="218"/>
  <c r="L8" i="218"/>
  <c r="K8" i="218"/>
  <c r="J8" i="218"/>
  <c r="I8" i="218"/>
  <c r="H8" i="218"/>
  <c r="G8" i="218"/>
  <c r="F8" i="218"/>
  <c r="E8" i="218"/>
  <c r="D8" i="218"/>
  <c r="C8" i="218"/>
  <c r="B8" i="218"/>
  <c r="HR7" i="218"/>
  <c r="HQ7" i="218"/>
  <c r="HP7" i="218"/>
  <c r="HO7" i="218"/>
  <c r="HN7" i="218"/>
  <c r="HM7" i="218"/>
  <c r="HL7" i="218"/>
  <c r="HK7" i="218"/>
  <c r="HJ7" i="218"/>
  <c r="HI7" i="218"/>
  <c r="HH7" i="218"/>
  <c r="HG7" i="218"/>
  <c r="HF7" i="218"/>
  <c r="HE7" i="218"/>
  <c r="HD7" i="218"/>
  <c r="HC7" i="218"/>
  <c r="HB7" i="218"/>
  <c r="HA7" i="218"/>
  <c r="GZ7" i="218"/>
  <c r="GY7" i="218"/>
  <c r="GX7" i="218"/>
  <c r="GW7" i="218"/>
  <c r="GV7" i="218"/>
  <c r="GU7" i="218"/>
  <c r="GT7" i="218"/>
  <c r="GS7" i="218"/>
  <c r="GR7" i="218"/>
  <c r="GQ7" i="218"/>
  <c r="GP7" i="218"/>
  <c r="GO7" i="218"/>
  <c r="GN7" i="218"/>
  <c r="GM7" i="218"/>
  <c r="GL7" i="218"/>
  <c r="GK7" i="218"/>
  <c r="GJ7" i="218"/>
  <c r="GI7" i="218"/>
  <c r="GH7" i="218"/>
  <c r="GG7" i="218"/>
  <c r="GF7" i="218"/>
  <c r="GE7" i="218"/>
  <c r="GD7" i="218"/>
  <c r="GC7" i="218"/>
  <c r="GB7" i="218"/>
  <c r="GA7" i="218"/>
  <c r="FZ7" i="218"/>
  <c r="FY7" i="218"/>
  <c r="FX7" i="218"/>
  <c r="FW7" i="218"/>
  <c r="FV7" i="218"/>
  <c r="FU7" i="218"/>
  <c r="FT7" i="218"/>
  <c r="FS7" i="218"/>
  <c r="FR7" i="218"/>
  <c r="FQ7" i="218"/>
  <c r="FP7" i="218"/>
  <c r="FO7" i="218"/>
  <c r="FN7" i="218"/>
  <c r="FM7" i="218"/>
  <c r="FL7" i="218"/>
  <c r="FK7" i="218"/>
  <c r="FJ7" i="218"/>
  <c r="FI7" i="218"/>
  <c r="FH7" i="218"/>
  <c r="FG7" i="218"/>
  <c r="FF7" i="218"/>
  <c r="FE7" i="218"/>
  <c r="FD7" i="218"/>
  <c r="FC7" i="218"/>
  <c r="FB7" i="218"/>
  <c r="FA7" i="218"/>
  <c r="EZ7" i="218"/>
  <c r="EY7" i="218"/>
  <c r="EX7" i="218"/>
  <c r="EW7" i="218"/>
  <c r="EV7" i="218"/>
  <c r="EU7" i="218"/>
  <c r="ET7" i="218"/>
  <c r="ES7" i="218"/>
  <c r="ER7" i="218"/>
  <c r="EQ7" i="218"/>
  <c r="EP7" i="218"/>
  <c r="EO7" i="218"/>
  <c r="EN7" i="218"/>
  <c r="EM7" i="218"/>
  <c r="EL7" i="218"/>
  <c r="EK7" i="218"/>
  <c r="EJ7" i="218"/>
  <c r="EI7" i="218"/>
  <c r="EH7" i="218"/>
  <c r="EG7" i="218"/>
  <c r="EF7" i="218"/>
  <c r="EE7" i="218"/>
  <c r="ED7" i="218"/>
  <c r="EC7" i="218"/>
  <c r="EB7" i="218"/>
  <c r="EA7" i="218"/>
  <c r="DZ7" i="218"/>
  <c r="DY7" i="218"/>
  <c r="DX7" i="218"/>
  <c r="DW7" i="218"/>
  <c r="DV7" i="218"/>
  <c r="DU7" i="218"/>
  <c r="DT7" i="218"/>
  <c r="DS7" i="218"/>
  <c r="DR7" i="218"/>
  <c r="DQ7" i="218"/>
  <c r="DP7" i="218"/>
  <c r="DO7" i="218"/>
  <c r="DN7" i="218"/>
  <c r="DM7" i="218"/>
  <c r="DL7" i="218"/>
  <c r="DK7" i="218"/>
  <c r="DJ7" i="218"/>
  <c r="DI7" i="218"/>
  <c r="DH7" i="218"/>
  <c r="DG7" i="218"/>
  <c r="DF7" i="218"/>
  <c r="DE7" i="218"/>
  <c r="DD7" i="218"/>
  <c r="DC7" i="218"/>
  <c r="DB7" i="218"/>
  <c r="DA7" i="218"/>
  <c r="CZ7" i="218"/>
  <c r="CY7" i="218"/>
  <c r="CX7" i="218"/>
  <c r="CW7" i="218"/>
  <c r="CV7" i="218"/>
  <c r="CU7" i="218"/>
  <c r="CT7" i="218"/>
  <c r="CS7" i="218"/>
  <c r="CR7" i="218"/>
  <c r="CQ7" i="218"/>
  <c r="CP7" i="218"/>
  <c r="CO7" i="218"/>
  <c r="CN7" i="218"/>
  <c r="CM7" i="218"/>
  <c r="CL7" i="218"/>
  <c r="CK7" i="218"/>
  <c r="CJ7" i="218"/>
  <c r="CI7" i="218"/>
  <c r="CH7" i="218"/>
  <c r="CG7" i="218"/>
  <c r="CF7" i="218"/>
  <c r="CE7" i="218"/>
  <c r="CD7" i="218"/>
  <c r="CC7" i="218"/>
  <c r="CB7" i="218"/>
  <c r="CA7" i="218"/>
  <c r="BZ7" i="218"/>
  <c r="BY7" i="218"/>
  <c r="BX7" i="218"/>
  <c r="BW7" i="218"/>
  <c r="BV7" i="218"/>
  <c r="BU7" i="218"/>
  <c r="BT7" i="218"/>
  <c r="BS7" i="218"/>
  <c r="BR7" i="218"/>
  <c r="BQ7" i="218"/>
  <c r="BP7" i="218"/>
  <c r="BO7" i="218"/>
  <c r="BN7" i="218"/>
  <c r="BM7" i="218"/>
  <c r="BL7" i="218"/>
  <c r="BK7" i="218"/>
  <c r="BJ7" i="218"/>
  <c r="BI7" i="218"/>
  <c r="BH7" i="218"/>
  <c r="BG7" i="218"/>
  <c r="BF7" i="218"/>
  <c r="BE7" i="218"/>
  <c r="BD7" i="218"/>
  <c r="BC7" i="218"/>
  <c r="BB7" i="218"/>
  <c r="BA7" i="218"/>
  <c r="AZ7" i="218"/>
  <c r="AY7" i="218"/>
  <c r="AX7" i="218"/>
  <c r="AW7" i="218"/>
  <c r="AV7" i="218"/>
  <c r="AU7" i="218"/>
  <c r="AT7" i="218"/>
  <c r="AS7" i="218"/>
  <c r="AR7" i="218"/>
  <c r="AQ7" i="218"/>
  <c r="AP7" i="218"/>
  <c r="AO7" i="218"/>
  <c r="AN7" i="218"/>
  <c r="AM7" i="218"/>
  <c r="AL7" i="218"/>
  <c r="AK7" i="218"/>
  <c r="AJ7" i="218"/>
  <c r="AI7" i="218"/>
  <c r="AH7" i="218"/>
  <c r="AG7" i="218"/>
  <c r="AF7" i="218"/>
  <c r="AE7" i="218"/>
  <c r="AD7" i="218"/>
  <c r="AC7" i="218"/>
  <c r="AB7" i="218"/>
  <c r="AA7" i="218"/>
  <c r="Z7" i="218"/>
  <c r="Y7" i="218"/>
  <c r="X7" i="218"/>
  <c r="W7" i="218"/>
  <c r="V7" i="218"/>
  <c r="U7" i="218"/>
  <c r="T7" i="218"/>
  <c r="S7" i="218"/>
  <c r="R7" i="218"/>
  <c r="Q7" i="218"/>
  <c r="P7" i="218"/>
  <c r="O7" i="218"/>
  <c r="N7" i="218"/>
  <c r="M7" i="218"/>
  <c r="L7" i="218"/>
  <c r="K7" i="218"/>
  <c r="J7" i="218"/>
  <c r="I7" i="218"/>
  <c r="H7" i="218"/>
  <c r="G7" i="218"/>
  <c r="F7" i="218"/>
  <c r="E7" i="218"/>
  <c r="D7" i="218"/>
  <c r="C7" i="218"/>
  <c r="B7" i="218"/>
  <c r="HR5" i="218"/>
  <c r="HQ5" i="218"/>
  <c r="HP5" i="218"/>
  <c r="HO5" i="218"/>
  <c r="HN5" i="218"/>
  <c r="HM5" i="218"/>
  <c r="HL5" i="218"/>
  <c r="HK5" i="218"/>
  <c r="HJ5" i="218"/>
  <c r="HI5" i="218"/>
  <c r="HH5" i="218"/>
  <c r="HG5" i="218"/>
  <c r="HF5" i="218"/>
  <c r="HE5" i="218"/>
  <c r="HD5" i="218"/>
  <c r="HC5" i="218"/>
  <c r="HB5" i="218"/>
  <c r="HA5" i="218"/>
  <c r="GZ5" i="218"/>
  <c r="GY5" i="218"/>
  <c r="GX5" i="218"/>
  <c r="GW5" i="218"/>
  <c r="GV5" i="218"/>
  <c r="GU5" i="218"/>
  <c r="GT5" i="218"/>
  <c r="GS5" i="218"/>
  <c r="GR5" i="218"/>
  <c r="GQ5" i="218"/>
  <c r="GP5" i="218"/>
  <c r="GO5" i="218"/>
  <c r="GN5" i="218"/>
  <c r="GM5" i="218"/>
  <c r="GL5" i="218"/>
  <c r="GK5" i="218"/>
  <c r="GJ5" i="218"/>
  <c r="GI5" i="218"/>
  <c r="GH5" i="218"/>
  <c r="GG5" i="218"/>
  <c r="GF5" i="218"/>
  <c r="GE5" i="218"/>
  <c r="GD5" i="218"/>
  <c r="GC5" i="218"/>
  <c r="GB5" i="218"/>
  <c r="GA5" i="218"/>
  <c r="FZ5" i="218"/>
  <c r="FY5" i="218"/>
  <c r="FX5" i="218"/>
  <c r="FW5" i="218"/>
  <c r="FV5" i="218"/>
  <c r="FU5" i="218"/>
  <c r="FT5" i="218"/>
  <c r="FS5" i="218"/>
  <c r="FR5" i="218"/>
  <c r="FQ5" i="218"/>
  <c r="FP5" i="218"/>
  <c r="FO5" i="218"/>
  <c r="FN5" i="218"/>
  <c r="FM5" i="218"/>
  <c r="FL5" i="218"/>
  <c r="FK5" i="218"/>
  <c r="FJ5" i="218"/>
  <c r="FI5" i="218"/>
  <c r="FH5" i="218"/>
  <c r="FG5" i="218"/>
  <c r="FF5" i="218"/>
  <c r="FE5" i="218"/>
  <c r="FD5" i="218"/>
  <c r="FC5" i="218"/>
  <c r="FB5" i="218"/>
  <c r="FA5" i="218"/>
  <c r="EZ5" i="218"/>
  <c r="EY5" i="218"/>
  <c r="EX5" i="218"/>
  <c r="EW5" i="218"/>
  <c r="EV5" i="218"/>
  <c r="EU5" i="218"/>
  <c r="ET5" i="218"/>
  <c r="ES5" i="218"/>
  <c r="ER5" i="218"/>
  <c r="EQ5" i="218"/>
  <c r="EP5" i="218"/>
  <c r="EO5" i="218"/>
  <c r="EN5" i="218"/>
  <c r="EM5" i="218"/>
  <c r="EL5" i="218"/>
  <c r="EK5" i="218"/>
  <c r="EJ5" i="218"/>
  <c r="EI5" i="218"/>
  <c r="EH5" i="218"/>
  <c r="EG5" i="218"/>
  <c r="EF5" i="218"/>
  <c r="EE5" i="218"/>
  <c r="ED5" i="218"/>
  <c r="EC5" i="218"/>
  <c r="EB5" i="218"/>
  <c r="EA5" i="218"/>
  <c r="DZ5" i="218"/>
  <c r="DY5" i="218"/>
  <c r="DX5" i="218"/>
  <c r="DW5" i="218"/>
  <c r="DV5" i="218"/>
  <c r="DU5" i="218"/>
  <c r="DT5" i="218"/>
  <c r="DS5" i="218"/>
  <c r="DR5" i="218"/>
  <c r="DQ5" i="218"/>
  <c r="DP5" i="218"/>
  <c r="DO5" i="218"/>
  <c r="DN5" i="218"/>
  <c r="DM5" i="218"/>
  <c r="DL5" i="218"/>
  <c r="DK5" i="218"/>
  <c r="DJ5" i="218"/>
  <c r="DI5" i="218"/>
  <c r="DH5" i="218"/>
  <c r="DG5" i="218"/>
  <c r="DF5" i="218"/>
  <c r="DE5" i="218"/>
  <c r="DD5" i="218"/>
  <c r="DC5" i="218"/>
  <c r="DB5" i="218"/>
  <c r="DA5" i="218"/>
  <c r="CZ5" i="218"/>
  <c r="CY5" i="218"/>
  <c r="CX5" i="218"/>
  <c r="CW5" i="218"/>
  <c r="CV5" i="218"/>
  <c r="CU5" i="218"/>
  <c r="CT5" i="218"/>
  <c r="CS5" i="218"/>
  <c r="CR5" i="218"/>
  <c r="CQ5" i="218"/>
  <c r="CP5" i="218"/>
  <c r="CO5" i="218"/>
  <c r="CN5" i="218"/>
  <c r="CM5" i="218"/>
  <c r="CL5" i="218"/>
  <c r="CK5" i="218"/>
  <c r="CJ5" i="218"/>
  <c r="CI5" i="218"/>
  <c r="CH5" i="218"/>
  <c r="CG5" i="218"/>
  <c r="CF5" i="218"/>
  <c r="CE5" i="218"/>
  <c r="CD5" i="218"/>
  <c r="CC5" i="218"/>
  <c r="CB5" i="218"/>
  <c r="CA5" i="218"/>
  <c r="BZ5" i="218"/>
  <c r="BY5" i="218"/>
  <c r="BX5" i="218"/>
  <c r="BW5" i="218"/>
  <c r="BV5" i="218"/>
  <c r="BU5" i="218"/>
  <c r="BT5" i="218"/>
  <c r="BS5" i="218"/>
  <c r="BR5" i="218"/>
  <c r="BQ5" i="218"/>
  <c r="BP5" i="218"/>
  <c r="BO5" i="218"/>
  <c r="BN5" i="218"/>
  <c r="BM5" i="218"/>
  <c r="BL5" i="218"/>
  <c r="BK5" i="218"/>
  <c r="BJ5" i="218"/>
  <c r="BI5" i="218"/>
  <c r="BH5" i="218"/>
  <c r="BG5" i="218"/>
  <c r="BF5" i="218"/>
  <c r="BE5" i="218"/>
  <c r="BD5" i="218"/>
  <c r="BC5" i="218"/>
  <c r="BB5" i="218"/>
  <c r="BA5" i="218"/>
  <c r="AZ5" i="218"/>
  <c r="AY5" i="218"/>
  <c r="AX5" i="218"/>
  <c r="AW5" i="218"/>
  <c r="AV5" i="218"/>
  <c r="AU5" i="218"/>
  <c r="AT5" i="218"/>
  <c r="AS5" i="218"/>
  <c r="AR5" i="218"/>
  <c r="AQ5" i="218"/>
  <c r="AP5" i="218"/>
  <c r="AO5" i="218"/>
  <c r="AN5" i="218"/>
  <c r="AM5" i="218"/>
  <c r="AL5" i="218"/>
  <c r="AK5" i="218"/>
  <c r="AJ5" i="218"/>
  <c r="AI5" i="218"/>
  <c r="AH5" i="218"/>
  <c r="AG5" i="218"/>
  <c r="AF5" i="218"/>
  <c r="AE5" i="218"/>
  <c r="AD5" i="218"/>
  <c r="AC5" i="218"/>
  <c r="AB5" i="218"/>
  <c r="AA5" i="218"/>
  <c r="Z5" i="218"/>
  <c r="Y5" i="218"/>
  <c r="X5" i="218"/>
  <c r="W5" i="218"/>
  <c r="V5" i="218"/>
  <c r="U5" i="218"/>
  <c r="T5" i="218"/>
  <c r="S5" i="218"/>
  <c r="R5" i="218"/>
  <c r="Q5" i="218"/>
  <c r="P5" i="218"/>
  <c r="O5" i="218"/>
  <c r="N5" i="218"/>
  <c r="M5" i="218"/>
  <c r="L5" i="218"/>
  <c r="K5" i="218"/>
  <c r="J5" i="218"/>
  <c r="I5" i="218"/>
  <c r="H5" i="218"/>
  <c r="G5" i="218"/>
  <c r="F5" i="218"/>
  <c r="E5" i="218"/>
  <c r="D5" i="218"/>
  <c r="C5" i="218"/>
  <c r="B5" i="218"/>
  <c r="HR4" i="218"/>
  <c r="HQ4" i="218"/>
  <c r="HP4" i="218"/>
  <c r="HO4" i="218"/>
  <c r="HN4" i="218"/>
  <c r="HM4" i="218"/>
  <c r="HL4" i="218"/>
  <c r="HK4" i="218"/>
  <c r="HJ4" i="218"/>
  <c r="HI4" i="218"/>
  <c r="HH4" i="218"/>
  <c r="HG4" i="218"/>
  <c r="HF4" i="218"/>
  <c r="HE4" i="218"/>
  <c r="HD4" i="218"/>
  <c r="HC4" i="218"/>
  <c r="HB4" i="218"/>
  <c r="HA4" i="218"/>
  <c r="GZ4" i="218"/>
  <c r="GY4" i="218"/>
  <c r="GX4" i="218"/>
  <c r="GW4" i="218"/>
  <c r="GV4" i="218"/>
  <c r="GU4" i="218"/>
  <c r="GT4" i="218"/>
  <c r="GS4" i="218"/>
  <c r="GR4" i="218"/>
  <c r="GQ4" i="218"/>
  <c r="GP4" i="218"/>
  <c r="GO4" i="218"/>
  <c r="GN4" i="218"/>
  <c r="GM4" i="218"/>
  <c r="GL4" i="218"/>
  <c r="GK4" i="218"/>
  <c r="GJ4" i="218"/>
  <c r="GI4" i="218"/>
  <c r="GH4" i="218"/>
  <c r="GG4" i="218"/>
  <c r="GF4" i="218"/>
  <c r="GE4" i="218"/>
  <c r="GD4" i="218"/>
  <c r="GC4" i="218"/>
  <c r="GB4" i="218"/>
  <c r="GA4" i="218"/>
  <c r="FZ4" i="218"/>
  <c r="FY4" i="218"/>
  <c r="FX4" i="218"/>
  <c r="FW4" i="218"/>
  <c r="FV4" i="218"/>
  <c r="FU4" i="218"/>
  <c r="FT4" i="218"/>
  <c r="FS4" i="218"/>
  <c r="FR4" i="218"/>
  <c r="FQ4" i="218"/>
  <c r="FP4" i="218"/>
  <c r="FO4" i="218"/>
  <c r="FN4" i="218"/>
  <c r="FM4" i="218"/>
  <c r="FL4" i="218"/>
  <c r="FK4" i="218"/>
  <c r="FJ4" i="218"/>
  <c r="FI4" i="218"/>
  <c r="FH4" i="218"/>
  <c r="FG4" i="218"/>
  <c r="FF4" i="218"/>
  <c r="FE4" i="218"/>
  <c r="FD4" i="218"/>
  <c r="FC4" i="218"/>
  <c r="FB4" i="218"/>
  <c r="FA4" i="218"/>
  <c r="EZ4" i="218"/>
  <c r="EY4" i="218"/>
  <c r="EX4" i="218"/>
  <c r="EW4" i="218"/>
  <c r="EV4" i="218"/>
  <c r="EU4" i="218"/>
  <c r="ET4" i="218"/>
  <c r="ES4" i="218"/>
  <c r="ER4" i="218"/>
  <c r="EQ4" i="218"/>
  <c r="EP4" i="218"/>
  <c r="EO4" i="218"/>
  <c r="EN4" i="218"/>
  <c r="EM4" i="218"/>
  <c r="EL4" i="218"/>
  <c r="EK4" i="218"/>
  <c r="EJ4" i="218"/>
  <c r="EI4" i="218"/>
  <c r="EH4" i="218"/>
  <c r="EG4" i="218"/>
  <c r="EF4" i="218"/>
  <c r="EE4" i="218"/>
  <c r="ED4" i="218"/>
  <c r="EC4" i="218"/>
  <c r="EB4" i="218"/>
  <c r="EA4" i="218"/>
  <c r="DZ4" i="218"/>
  <c r="DY4" i="218"/>
  <c r="DX4" i="218"/>
  <c r="DW4" i="218"/>
  <c r="DV4" i="218"/>
  <c r="DU4" i="218"/>
  <c r="DT4" i="218"/>
  <c r="DS4" i="218"/>
  <c r="DR4" i="218"/>
  <c r="DQ4" i="218"/>
  <c r="DP4" i="218"/>
  <c r="DO4" i="218"/>
  <c r="DN4" i="218"/>
  <c r="DM4" i="218"/>
  <c r="DL4" i="218"/>
  <c r="DK4" i="218"/>
  <c r="DJ4" i="218"/>
  <c r="DI4" i="218"/>
  <c r="DH4" i="218"/>
  <c r="DG4" i="218"/>
  <c r="DF4" i="218"/>
  <c r="DE4" i="218"/>
  <c r="DD4" i="218"/>
  <c r="DC4" i="218"/>
  <c r="DB4" i="218"/>
  <c r="DA4" i="218"/>
  <c r="CZ4" i="218"/>
  <c r="CY4" i="218"/>
  <c r="CX4" i="218"/>
  <c r="CW4" i="218"/>
  <c r="CV4" i="218"/>
  <c r="CU4" i="218"/>
  <c r="CT4" i="218"/>
  <c r="CS4" i="218"/>
  <c r="CR4" i="218"/>
  <c r="CQ4" i="218"/>
  <c r="CP4" i="218"/>
  <c r="CO4" i="218"/>
  <c r="CN4" i="218"/>
  <c r="CM4" i="218"/>
  <c r="CL4" i="218"/>
  <c r="CK4" i="218"/>
  <c r="CJ4" i="218"/>
  <c r="CI4" i="218"/>
  <c r="CH4" i="218"/>
  <c r="CG4" i="218"/>
  <c r="CF4" i="218"/>
  <c r="CE4" i="218"/>
  <c r="CD4" i="218"/>
  <c r="CC4" i="218"/>
  <c r="CB4" i="218"/>
  <c r="CA4" i="218"/>
  <c r="BZ4" i="218"/>
  <c r="BY4" i="218"/>
  <c r="BX4" i="218"/>
  <c r="BW4" i="218"/>
  <c r="BV4" i="218"/>
  <c r="BU4" i="218"/>
  <c r="BT4" i="218"/>
  <c r="BS4" i="218"/>
  <c r="BR4" i="218"/>
  <c r="BQ4" i="218"/>
  <c r="BP4" i="218"/>
  <c r="BO4" i="218"/>
  <c r="BN4" i="218"/>
  <c r="BM4" i="218"/>
  <c r="BL4" i="218"/>
  <c r="BK4" i="218"/>
  <c r="BJ4" i="218"/>
  <c r="BI4" i="218"/>
  <c r="BH4" i="218"/>
  <c r="BG4" i="218"/>
  <c r="BF4" i="218"/>
  <c r="BE4" i="218"/>
  <c r="BD4" i="218"/>
  <c r="BC4" i="218"/>
  <c r="BB4" i="218"/>
  <c r="BA4" i="218"/>
  <c r="AZ4" i="218"/>
  <c r="AY4" i="218"/>
  <c r="AX4" i="218"/>
  <c r="AW4" i="218"/>
  <c r="AV4" i="218"/>
  <c r="AU4" i="218"/>
  <c r="AT4" i="218"/>
  <c r="AS4" i="218"/>
  <c r="AR4" i="218"/>
  <c r="AQ4" i="218"/>
  <c r="AP4" i="218"/>
  <c r="AO4" i="218"/>
  <c r="AN4" i="218"/>
  <c r="AM4" i="218"/>
  <c r="AL4" i="218"/>
  <c r="AK4" i="218"/>
  <c r="AJ4" i="218"/>
  <c r="AI4" i="218"/>
  <c r="AH4" i="218"/>
  <c r="AG4" i="218"/>
  <c r="AF4" i="218"/>
  <c r="AE4" i="218"/>
  <c r="AD4" i="218"/>
  <c r="AC4" i="218"/>
  <c r="AB4" i="218"/>
  <c r="AA4" i="218"/>
  <c r="Z4" i="218"/>
  <c r="Y4" i="218"/>
  <c r="X4" i="218"/>
  <c r="W4" i="218"/>
  <c r="V4" i="218"/>
  <c r="U4" i="218"/>
  <c r="T4" i="218"/>
  <c r="S4" i="218"/>
  <c r="R4" i="218"/>
  <c r="Q4" i="218"/>
  <c r="P4" i="218"/>
  <c r="O4" i="218"/>
  <c r="N4" i="218"/>
  <c r="M4" i="218"/>
  <c r="L4" i="218"/>
  <c r="K4" i="218"/>
  <c r="J4" i="218"/>
  <c r="I4" i="218"/>
  <c r="H4" i="218"/>
  <c r="G4" i="218"/>
  <c r="F4" i="218"/>
  <c r="E4" i="218"/>
  <c r="D4" i="218"/>
  <c r="C4" i="218"/>
  <c r="B4" i="218"/>
  <c r="D42" i="207"/>
  <c r="C42" i="207"/>
  <c r="B42" i="207"/>
  <c r="D40" i="207"/>
  <c r="C40" i="207"/>
  <c r="B40" i="207"/>
  <c r="D38" i="207"/>
  <c r="C38" i="207"/>
  <c r="B38" i="207"/>
  <c r="D37" i="207"/>
  <c r="C37" i="207"/>
  <c r="B37" i="207"/>
  <c r="D35" i="207"/>
  <c r="C35" i="207"/>
  <c r="B35" i="207"/>
  <c r="D34" i="207"/>
  <c r="C34" i="207"/>
  <c r="B34" i="207"/>
  <c r="D32" i="207"/>
  <c r="C32" i="207"/>
  <c r="B32" i="207"/>
  <c r="D31" i="207"/>
  <c r="C31" i="207"/>
  <c r="B31" i="207"/>
  <c r="D29" i="207"/>
  <c r="C29" i="207"/>
  <c r="B29" i="207"/>
  <c r="D28" i="207"/>
  <c r="C28" i="207"/>
  <c r="B28" i="207"/>
  <c r="D26" i="207"/>
  <c r="C26" i="207"/>
  <c r="B26" i="207"/>
  <c r="D25" i="207"/>
  <c r="C25" i="207"/>
  <c r="B25" i="207"/>
  <c r="D21" i="207"/>
  <c r="C21" i="207"/>
  <c r="B21" i="207"/>
  <c r="D19" i="207"/>
  <c r="C19" i="207"/>
  <c r="B19" i="207"/>
  <c r="D17" i="207"/>
  <c r="C17" i="207"/>
  <c r="B17" i="207"/>
  <c r="D16" i="207"/>
  <c r="C16" i="207"/>
  <c r="B16" i="207"/>
  <c r="D14" i="207"/>
  <c r="C14" i="207"/>
  <c r="B14" i="207"/>
  <c r="D13" i="207"/>
  <c r="C13" i="207"/>
  <c r="B13" i="207"/>
  <c r="D11" i="207"/>
  <c r="C11" i="207"/>
  <c r="B11" i="207"/>
  <c r="D10" i="207"/>
  <c r="C10" i="207"/>
  <c r="B10" i="207"/>
  <c r="D8" i="207"/>
  <c r="C8" i="207"/>
  <c r="B8" i="207"/>
  <c r="D7" i="207"/>
  <c r="C7" i="207"/>
  <c r="B7" i="207"/>
  <c r="D5" i="207"/>
  <c r="C5" i="207"/>
  <c r="B5" i="207"/>
  <c r="D4" i="207"/>
  <c r="C4" i="207"/>
  <c r="B4" i="207"/>
  <c r="D20" i="205"/>
  <c r="C20" i="205"/>
  <c r="B20" i="205"/>
  <c r="D18" i="205"/>
  <c r="C18" i="205"/>
  <c r="B18" i="205"/>
  <c r="D16" i="205"/>
  <c r="C16" i="205"/>
  <c r="B16" i="205"/>
  <c r="D15" i="205"/>
  <c r="C15" i="205"/>
  <c r="B15" i="205"/>
  <c r="D13" i="205"/>
  <c r="C13" i="205"/>
  <c r="B13" i="205"/>
  <c r="D12" i="205"/>
  <c r="C12" i="205"/>
  <c r="B12" i="205"/>
  <c r="D10" i="205"/>
  <c r="C10" i="205"/>
  <c r="B10" i="205"/>
  <c r="D9" i="205"/>
  <c r="C9" i="205"/>
  <c r="B9" i="205"/>
  <c r="D7" i="205"/>
  <c r="C7" i="205"/>
  <c r="B7" i="205"/>
  <c r="D6" i="205"/>
  <c r="C6" i="205"/>
  <c r="B6" i="205"/>
  <c r="D4" i="205"/>
  <c r="C4" i="205"/>
  <c r="B4" i="205"/>
  <c r="D3" i="205"/>
  <c r="C3" i="205"/>
  <c r="B3" i="205"/>
  <c r="D20" i="206"/>
  <c r="C20" i="206"/>
  <c r="B20" i="206"/>
  <c r="D18" i="206"/>
  <c r="C18" i="206"/>
  <c r="B18" i="206"/>
  <c r="D16" i="206"/>
  <c r="C16" i="206"/>
  <c r="B16" i="206"/>
  <c r="D15" i="206"/>
  <c r="C15" i="206"/>
  <c r="B15" i="206"/>
  <c r="D13" i="206"/>
  <c r="C13" i="206"/>
  <c r="B13" i="206"/>
  <c r="D12" i="206"/>
  <c r="C12" i="206"/>
  <c r="B12" i="206"/>
  <c r="D10" i="206"/>
  <c r="C10" i="206"/>
  <c r="B10" i="206"/>
  <c r="D9" i="206"/>
  <c r="C9" i="206"/>
  <c r="B9" i="206"/>
  <c r="D7" i="206"/>
  <c r="C7" i="206"/>
  <c r="B7" i="206"/>
  <c r="D6" i="206"/>
  <c r="C6" i="206"/>
  <c r="B6" i="206"/>
  <c r="D4" i="206"/>
  <c r="C4" i="206"/>
  <c r="B4" i="206"/>
  <c r="D3" i="206"/>
  <c r="C3" i="206"/>
  <c r="B3" i="206"/>
  <c r="D39" i="201"/>
  <c r="C39" i="201"/>
  <c r="B39" i="201"/>
  <c r="D37" i="201"/>
  <c r="C37" i="201"/>
  <c r="B37" i="201"/>
  <c r="D35" i="201"/>
  <c r="C35" i="201"/>
  <c r="B35" i="201"/>
  <c r="D34" i="201"/>
  <c r="C34" i="201"/>
  <c r="B34" i="201"/>
  <c r="D32" i="201"/>
  <c r="C32" i="201"/>
  <c r="B32" i="201"/>
  <c r="D31" i="201"/>
  <c r="C31" i="201"/>
  <c r="B31" i="201"/>
  <c r="D29" i="201"/>
  <c r="C29" i="201"/>
  <c r="B29" i="201"/>
  <c r="D28" i="201"/>
  <c r="C28" i="201"/>
  <c r="B28" i="201"/>
  <c r="D26" i="201"/>
  <c r="C26" i="201"/>
  <c r="B26" i="201"/>
  <c r="D25" i="201"/>
  <c r="C25" i="201"/>
  <c r="B25" i="201"/>
  <c r="D23" i="201"/>
  <c r="C23" i="201"/>
  <c r="B23" i="201"/>
  <c r="D22" i="201"/>
  <c r="C22" i="201"/>
  <c r="B22" i="201"/>
  <c r="D20" i="201"/>
  <c r="C20" i="201"/>
  <c r="B20" i="201"/>
  <c r="D18" i="201"/>
  <c r="C18" i="201"/>
  <c r="B18" i="201"/>
  <c r="D16" i="201"/>
  <c r="C16" i="201"/>
  <c r="B16" i="201"/>
  <c r="D15" i="201"/>
  <c r="C15" i="201"/>
  <c r="B15" i="201"/>
  <c r="D13" i="201"/>
  <c r="C13" i="201"/>
  <c r="B13" i="201"/>
  <c r="D12" i="201"/>
  <c r="C12" i="201"/>
  <c r="B12" i="201"/>
  <c r="D10" i="201"/>
  <c r="C10" i="201"/>
  <c r="B10" i="201"/>
  <c r="D9" i="201"/>
  <c r="C9" i="201"/>
  <c r="B9" i="201"/>
  <c r="D7" i="201"/>
  <c r="C7" i="201"/>
  <c r="B7" i="201"/>
  <c r="D6" i="201"/>
  <c r="C6" i="201"/>
  <c r="B6" i="201"/>
  <c r="D4" i="201"/>
  <c r="C4" i="201"/>
  <c r="B4" i="201"/>
  <c r="D3" i="201"/>
  <c r="C3" i="201"/>
  <c r="B3" i="201"/>
  <c r="D21" i="204"/>
  <c r="C21" i="204"/>
  <c r="B21" i="204"/>
  <c r="D19" i="204"/>
  <c r="C19" i="204"/>
  <c r="B19" i="204"/>
  <c r="D17" i="204"/>
  <c r="C17" i="204"/>
  <c r="B17" i="204"/>
  <c r="D16" i="204"/>
  <c r="C16" i="204"/>
  <c r="B16" i="204"/>
  <c r="D14" i="204"/>
  <c r="C14" i="204"/>
  <c r="B14" i="204"/>
  <c r="D13" i="204"/>
  <c r="C13" i="204"/>
  <c r="B13" i="204"/>
  <c r="D11" i="204"/>
  <c r="C11" i="204"/>
  <c r="B11" i="204"/>
  <c r="D10" i="204"/>
  <c r="C10" i="204"/>
  <c r="B10" i="204"/>
  <c r="D8" i="204"/>
  <c r="C8" i="204"/>
  <c r="B8" i="204"/>
  <c r="D7" i="204"/>
  <c r="C7" i="204"/>
  <c r="B7" i="204"/>
  <c r="D5" i="204"/>
  <c r="C5" i="204"/>
  <c r="B5" i="204"/>
  <c r="D4" i="204"/>
  <c r="C4" i="204"/>
  <c r="B4" i="204"/>
  <c r="A35" i="186"/>
  <c r="A34" i="186"/>
  <c r="A33" i="186"/>
  <c r="T21" i="186"/>
  <c r="S21" i="186"/>
  <c r="R21" i="186"/>
  <c r="Q21" i="186"/>
  <c r="P21" i="186"/>
  <c r="O21" i="186"/>
  <c r="N21" i="186"/>
  <c r="M21" i="186"/>
  <c r="L21" i="186"/>
  <c r="K21" i="186"/>
  <c r="J21" i="186"/>
  <c r="I21" i="186"/>
  <c r="H21" i="186"/>
  <c r="G21" i="186"/>
  <c r="F21" i="186"/>
  <c r="E21" i="186"/>
  <c r="D21" i="186"/>
  <c r="C21" i="186"/>
  <c r="B21" i="186"/>
  <c r="T19" i="186"/>
  <c r="S19" i="186"/>
  <c r="R19" i="186"/>
  <c r="Q19" i="186"/>
  <c r="P19" i="186"/>
  <c r="O19" i="186"/>
  <c r="N19" i="186"/>
  <c r="M19" i="186"/>
  <c r="L19" i="186"/>
  <c r="K19" i="186"/>
  <c r="J19" i="186"/>
  <c r="I19" i="186"/>
  <c r="H19" i="186"/>
  <c r="G19" i="186"/>
  <c r="F19" i="186"/>
  <c r="E19" i="186"/>
  <c r="D19" i="186"/>
  <c r="C19" i="186"/>
  <c r="B19" i="186"/>
  <c r="T17" i="186"/>
  <c r="S17" i="186"/>
  <c r="R17" i="186"/>
  <c r="Q17" i="186"/>
  <c r="P17" i="186"/>
  <c r="O17" i="186"/>
  <c r="N17" i="186"/>
  <c r="M17" i="186"/>
  <c r="L17" i="186"/>
  <c r="K17" i="186"/>
  <c r="J17" i="186"/>
  <c r="I17" i="186"/>
  <c r="H17" i="186"/>
  <c r="G17" i="186"/>
  <c r="F17" i="186"/>
  <c r="E17" i="186"/>
  <c r="D17" i="186"/>
  <c r="C17" i="186"/>
  <c r="B17" i="186"/>
  <c r="T16" i="186"/>
  <c r="S16" i="186"/>
  <c r="R16" i="186"/>
  <c r="Q16" i="186"/>
  <c r="P16" i="186"/>
  <c r="O16" i="186"/>
  <c r="N16" i="186"/>
  <c r="M16" i="186"/>
  <c r="L16" i="186"/>
  <c r="K16" i="186"/>
  <c r="J16" i="186"/>
  <c r="I16" i="186"/>
  <c r="H16" i="186"/>
  <c r="G16" i="186"/>
  <c r="F16" i="186"/>
  <c r="E16" i="186"/>
  <c r="D16" i="186"/>
  <c r="C16" i="186"/>
  <c r="B16" i="186"/>
  <c r="T14" i="186"/>
  <c r="S14" i="186"/>
  <c r="R14" i="186"/>
  <c r="Q14" i="186"/>
  <c r="P14" i="186"/>
  <c r="O14" i="186"/>
  <c r="N14" i="186"/>
  <c r="M14" i="186"/>
  <c r="L14" i="186"/>
  <c r="K14" i="186"/>
  <c r="J14" i="186"/>
  <c r="I14" i="186"/>
  <c r="H14" i="186"/>
  <c r="G14" i="186"/>
  <c r="F14" i="186"/>
  <c r="E14" i="186"/>
  <c r="D14" i="186"/>
  <c r="C14" i="186"/>
  <c r="B14" i="186"/>
  <c r="T13" i="186"/>
  <c r="S13" i="186"/>
  <c r="R13" i="186"/>
  <c r="Q13" i="186"/>
  <c r="P13" i="186"/>
  <c r="O13" i="186"/>
  <c r="N13" i="186"/>
  <c r="M13" i="186"/>
  <c r="L13" i="186"/>
  <c r="K13" i="186"/>
  <c r="J13" i="186"/>
  <c r="I13" i="186"/>
  <c r="H13" i="186"/>
  <c r="G13" i="186"/>
  <c r="F13" i="186"/>
  <c r="E13" i="186"/>
  <c r="D13" i="186"/>
  <c r="C13" i="186"/>
  <c r="B13" i="186"/>
  <c r="T11" i="186"/>
  <c r="S11" i="186"/>
  <c r="R11" i="186"/>
  <c r="Q11" i="186"/>
  <c r="P11" i="186"/>
  <c r="O11" i="186"/>
  <c r="N11" i="186"/>
  <c r="M11" i="186"/>
  <c r="L11" i="186"/>
  <c r="K11" i="186"/>
  <c r="J11" i="186"/>
  <c r="I11" i="186"/>
  <c r="H11" i="186"/>
  <c r="G11" i="186"/>
  <c r="F11" i="186"/>
  <c r="E11" i="186"/>
  <c r="D11" i="186"/>
  <c r="C11" i="186"/>
  <c r="B11" i="186"/>
  <c r="T10" i="186"/>
  <c r="S10" i="186"/>
  <c r="R10" i="186"/>
  <c r="Q10" i="186"/>
  <c r="P10" i="186"/>
  <c r="O10" i="186"/>
  <c r="N10" i="186"/>
  <c r="M10" i="186"/>
  <c r="L10" i="186"/>
  <c r="K10" i="186"/>
  <c r="J10" i="186"/>
  <c r="I10" i="186"/>
  <c r="H10" i="186"/>
  <c r="G10" i="186"/>
  <c r="F10" i="186"/>
  <c r="E10" i="186"/>
  <c r="D10" i="186"/>
  <c r="C10" i="186"/>
  <c r="B10" i="186"/>
  <c r="T8" i="186"/>
  <c r="S8" i="186"/>
  <c r="R8" i="186"/>
  <c r="Q8" i="186"/>
  <c r="P8" i="186"/>
  <c r="O8" i="186"/>
  <c r="N8" i="186"/>
  <c r="M8" i="186"/>
  <c r="L8" i="186"/>
  <c r="K8" i="186"/>
  <c r="J8" i="186"/>
  <c r="I8" i="186"/>
  <c r="H8" i="186"/>
  <c r="G8" i="186"/>
  <c r="F8" i="186"/>
  <c r="E8" i="186"/>
  <c r="D8" i="186"/>
  <c r="C8" i="186"/>
  <c r="B8" i="186"/>
  <c r="T7" i="186"/>
  <c r="S7" i="186"/>
  <c r="R7" i="186"/>
  <c r="Q7" i="186"/>
  <c r="P7" i="186"/>
  <c r="O7" i="186"/>
  <c r="N7" i="186"/>
  <c r="M7" i="186"/>
  <c r="L7" i="186"/>
  <c r="K7" i="186"/>
  <c r="J7" i="186"/>
  <c r="I7" i="186"/>
  <c r="H7" i="186"/>
  <c r="G7" i="186"/>
  <c r="F7" i="186"/>
  <c r="E7" i="186"/>
  <c r="D7" i="186"/>
  <c r="C7" i="186"/>
  <c r="B7" i="186"/>
  <c r="T5" i="186"/>
  <c r="S5" i="186"/>
  <c r="R5" i="186"/>
  <c r="Q5" i="186"/>
  <c r="P5" i="186"/>
  <c r="O5" i="186"/>
  <c r="N5" i="186"/>
  <c r="M5" i="186"/>
  <c r="L5" i="186"/>
  <c r="K5" i="186"/>
  <c r="J5" i="186"/>
  <c r="I5" i="186"/>
  <c r="H5" i="186"/>
  <c r="G5" i="186"/>
  <c r="F5" i="186"/>
  <c r="E5" i="186"/>
  <c r="D5" i="186"/>
  <c r="C5" i="186"/>
  <c r="B5" i="186"/>
  <c r="T4" i="186"/>
  <c r="S4" i="186"/>
  <c r="R4" i="186"/>
  <c r="Q4" i="186"/>
  <c r="P4" i="186"/>
  <c r="O4" i="186"/>
  <c r="N4" i="186"/>
  <c r="M4" i="186"/>
  <c r="L4" i="186"/>
  <c r="K4" i="186"/>
  <c r="J4" i="186"/>
  <c r="I4" i="186"/>
  <c r="H4" i="186"/>
  <c r="G4" i="186"/>
  <c r="F4" i="186"/>
  <c r="E4" i="186"/>
  <c r="D4" i="186"/>
  <c r="C4" i="186"/>
  <c r="B4" i="186"/>
  <c r="A35" i="185"/>
  <c r="A34" i="185"/>
  <c r="A33" i="185"/>
  <c r="N21" i="185"/>
  <c r="M21" i="185"/>
  <c r="L21" i="185"/>
  <c r="K21" i="185"/>
  <c r="J21" i="185"/>
  <c r="I21" i="185"/>
  <c r="H21" i="185"/>
  <c r="G21" i="185"/>
  <c r="F21" i="185"/>
  <c r="E21" i="185"/>
  <c r="D21" i="185"/>
  <c r="C21" i="185"/>
  <c r="B21" i="185"/>
  <c r="N19" i="185"/>
  <c r="M19" i="185"/>
  <c r="L19" i="185"/>
  <c r="K19" i="185"/>
  <c r="J19" i="185"/>
  <c r="I19" i="185"/>
  <c r="H19" i="185"/>
  <c r="G19" i="185"/>
  <c r="F19" i="185"/>
  <c r="E19" i="185"/>
  <c r="D19" i="185"/>
  <c r="C19" i="185"/>
  <c r="B19" i="185"/>
  <c r="N17" i="185"/>
  <c r="M17" i="185"/>
  <c r="L17" i="185"/>
  <c r="K17" i="185"/>
  <c r="J17" i="185"/>
  <c r="I17" i="185"/>
  <c r="H17" i="185"/>
  <c r="G17" i="185"/>
  <c r="F17" i="185"/>
  <c r="E17" i="185"/>
  <c r="D17" i="185"/>
  <c r="C17" i="185"/>
  <c r="B17" i="185"/>
  <c r="N16" i="185"/>
  <c r="M16" i="185"/>
  <c r="L16" i="185"/>
  <c r="K16" i="185"/>
  <c r="J16" i="185"/>
  <c r="I16" i="185"/>
  <c r="H16" i="185"/>
  <c r="G16" i="185"/>
  <c r="F16" i="185"/>
  <c r="E16" i="185"/>
  <c r="D16" i="185"/>
  <c r="C16" i="185"/>
  <c r="B16" i="185"/>
  <c r="N14" i="185"/>
  <c r="M14" i="185"/>
  <c r="L14" i="185"/>
  <c r="K14" i="185"/>
  <c r="J14" i="185"/>
  <c r="I14" i="185"/>
  <c r="H14" i="185"/>
  <c r="G14" i="185"/>
  <c r="F14" i="185"/>
  <c r="E14" i="185"/>
  <c r="D14" i="185"/>
  <c r="C14" i="185"/>
  <c r="B14" i="185"/>
  <c r="N13" i="185"/>
  <c r="M13" i="185"/>
  <c r="L13" i="185"/>
  <c r="K13" i="185"/>
  <c r="J13" i="185"/>
  <c r="I13" i="185"/>
  <c r="H13" i="185"/>
  <c r="G13" i="185"/>
  <c r="F13" i="185"/>
  <c r="E13" i="185"/>
  <c r="D13" i="185"/>
  <c r="C13" i="185"/>
  <c r="B13" i="185"/>
  <c r="N11" i="185"/>
  <c r="M11" i="185"/>
  <c r="L11" i="185"/>
  <c r="K11" i="185"/>
  <c r="J11" i="185"/>
  <c r="I11" i="185"/>
  <c r="H11" i="185"/>
  <c r="G11" i="185"/>
  <c r="F11" i="185"/>
  <c r="E11" i="185"/>
  <c r="D11" i="185"/>
  <c r="C11" i="185"/>
  <c r="B11" i="185"/>
  <c r="N10" i="185"/>
  <c r="M10" i="185"/>
  <c r="L10" i="185"/>
  <c r="K10" i="185"/>
  <c r="J10" i="185"/>
  <c r="I10" i="185"/>
  <c r="H10" i="185"/>
  <c r="G10" i="185"/>
  <c r="F10" i="185"/>
  <c r="E10" i="185"/>
  <c r="D10" i="185"/>
  <c r="C10" i="185"/>
  <c r="B10" i="185"/>
  <c r="N8" i="185"/>
  <c r="M8" i="185"/>
  <c r="L8" i="185"/>
  <c r="K8" i="185"/>
  <c r="J8" i="185"/>
  <c r="I8" i="185"/>
  <c r="H8" i="185"/>
  <c r="G8" i="185"/>
  <c r="F8" i="185"/>
  <c r="E8" i="185"/>
  <c r="D8" i="185"/>
  <c r="C8" i="185"/>
  <c r="B8" i="185"/>
  <c r="N7" i="185"/>
  <c r="M7" i="185"/>
  <c r="L7" i="185"/>
  <c r="K7" i="185"/>
  <c r="J7" i="185"/>
  <c r="I7" i="185"/>
  <c r="H7" i="185"/>
  <c r="G7" i="185"/>
  <c r="F7" i="185"/>
  <c r="E7" i="185"/>
  <c r="D7" i="185"/>
  <c r="C7" i="185"/>
  <c r="B7" i="185"/>
  <c r="N5" i="185"/>
  <c r="M5" i="185"/>
  <c r="L5" i="185"/>
  <c r="K5" i="185"/>
  <c r="J5" i="185"/>
  <c r="I5" i="185"/>
  <c r="H5" i="185"/>
  <c r="G5" i="185"/>
  <c r="F5" i="185"/>
  <c r="E5" i="185"/>
  <c r="D5" i="185"/>
  <c r="C5" i="185"/>
  <c r="B5" i="185"/>
  <c r="N4" i="185"/>
  <c r="M4" i="185"/>
  <c r="L4" i="185"/>
  <c r="K4" i="185"/>
  <c r="J4" i="185"/>
  <c r="I4" i="185"/>
  <c r="H4" i="185"/>
  <c r="G4" i="185"/>
  <c r="F4" i="185"/>
  <c r="E4" i="185"/>
  <c r="D4" i="185"/>
  <c r="C4" i="185"/>
  <c r="B4" i="185"/>
  <c r="A35" i="184"/>
  <c r="A34" i="184"/>
  <c r="A33" i="184"/>
  <c r="N21" i="184"/>
  <c r="M21" i="184"/>
  <c r="L21" i="184"/>
  <c r="K21" i="184"/>
  <c r="J21" i="184"/>
  <c r="I21" i="184"/>
  <c r="H21" i="184"/>
  <c r="G21" i="184"/>
  <c r="F21" i="184"/>
  <c r="E21" i="184"/>
  <c r="D21" i="184"/>
  <c r="C21" i="184"/>
  <c r="B21" i="184"/>
  <c r="N19" i="184"/>
  <c r="M19" i="184"/>
  <c r="L19" i="184"/>
  <c r="K19" i="184"/>
  <c r="J19" i="184"/>
  <c r="I19" i="184"/>
  <c r="H19" i="184"/>
  <c r="G19" i="184"/>
  <c r="F19" i="184"/>
  <c r="E19" i="184"/>
  <c r="D19" i="184"/>
  <c r="C19" i="184"/>
  <c r="B19" i="184"/>
  <c r="N17" i="184"/>
  <c r="M17" i="184"/>
  <c r="L17" i="184"/>
  <c r="K17" i="184"/>
  <c r="J17" i="184"/>
  <c r="I17" i="184"/>
  <c r="H17" i="184"/>
  <c r="G17" i="184"/>
  <c r="F17" i="184"/>
  <c r="E17" i="184"/>
  <c r="D17" i="184"/>
  <c r="C17" i="184"/>
  <c r="B17" i="184"/>
  <c r="N16" i="184"/>
  <c r="M16" i="184"/>
  <c r="L16" i="184"/>
  <c r="K16" i="184"/>
  <c r="J16" i="184"/>
  <c r="I16" i="184"/>
  <c r="H16" i="184"/>
  <c r="G16" i="184"/>
  <c r="F16" i="184"/>
  <c r="E16" i="184"/>
  <c r="D16" i="184"/>
  <c r="C16" i="184"/>
  <c r="B16" i="184"/>
  <c r="N14" i="184"/>
  <c r="M14" i="184"/>
  <c r="L14" i="184"/>
  <c r="K14" i="184"/>
  <c r="J14" i="184"/>
  <c r="I14" i="184"/>
  <c r="H14" i="184"/>
  <c r="G14" i="184"/>
  <c r="F14" i="184"/>
  <c r="E14" i="184"/>
  <c r="D14" i="184"/>
  <c r="C14" i="184"/>
  <c r="B14" i="184"/>
  <c r="N13" i="184"/>
  <c r="M13" i="184"/>
  <c r="L13" i="184"/>
  <c r="K13" i="184"/>
  <c r="J13" i="184"/>
  <c r="I13" i="184"/>
  <c r="H13" i="184"/>
  <c r="G13" i="184"/>
  <c r="F13" i="184"/>
  <c r="E13" i="184"/>
  <c r="D13" i="184"/>
  <c r="C13" i="184"/>
  <c r="B13" i="184"/>
  <c r="N11" i="184"/>
  <c r="M11" i="184"/>
  <c r="L11" i="184"/>
  <c r="K11" i="184"/>
  <c r="J11" i="184"/>
  <c r="I11" i="184"/>
  <c r="H11" i="184"/>
  <c r="G11" i="184"/>
  <c r="F11" i="184"/>
  <c r="E11" i="184"/>
  <c r="D11" i="184"/>
  <c r="C11" i="184"/>
  <c r="B11" i="184"/>
  <c r="N10" i="184"/>
  <c r="M10" i="184"/>
  <c r="L10" i="184"/>
  <c r="K10" i="184"/>
  <c r="J10" i="184"/>
  <c r="I10" i="184"/>
  <c r="H10" i="184"/>
  <c r="G10" i="184"/>
  <c r="F10" i="184"/>
  <c r="E10" i="184"/>
  <c r="D10" i="184"/>
  <c r="C10" i="184"/>
  <c r="B10" i="184"/>
  <c r="N8" i="184"/>
  <c r="M8" i="184"/>
  <c r="L8" i="184"/>
  <c r="K8" i="184"/>
  <c r="J8" i="184"/>
  <c r="I8" i="184"/>
  <c r="H8" i="184"/>
  <c r="G8" i="184"/>
  <c r="F8" i="184"/>
  <c r="E8" i="184"/>
  <c r="D8" i="184"/>
  <c r="C8" i="184"/>
  <c r="B8" i="184"/>
  <c r="N7" i="184"/>
  <c r="M7" i="184"/>
  <c r="L7" i="184"/>
  <c r="K7" i="184"/>
  <c r="J7" i="184"/>
  <c r="I7" i="184"/>
  <c r="H7" i="184"/>
  <c r="G7" i="184"/>
  <c r="F7" i="184"/>
  <c r="E7" i="184"/>
  <c r="D7" i="184"/>
  <c r="C7" i="184"/>
  <c r="B7" i="184"/>
  <c r="N5" i="184"/>
  <c r="M5" i="184"/>
  <c r="L5" i="184"/>
  <c r="K5" i="184"/>
  <c r="J5" i="184"/>
  <c r="I5" i="184"/>
  <c r="H5" i="184"/>
  <c r="G5" i="184"/>
  <c r="F5" i="184"/>
  <c r="E5" i="184"/>
  <c r="D5" i="184"/>
  <c r="C5" i="184"/>
  <c r="B5" i="184"/>
  <c r="N4" i="184"/>
  <c r="M4" i="184"/>
  <c r="L4" i="184"/>
  <c r="K4" i="184"/>
  <c r="J4" i="184"/>
  <c r="I4" i="184"/>
  <c r="H4" i="184"/>
  <c r="G4" i="184"/>
  <c r="F4" i="184"/>
  <c r="E4" i="184"/>
  <c r="D4" i="184"/>
  <c r="C4" i="184"/>
  <c r="B4" i="184"/>
  <c r="A56" i="144"/>
  <c r="A55" i="144"/>
  <c r="A54" i="144"/>
  <c r="N42" i="144"/>
  <c r="M42" i="144"/>
  <c r="L42" i="144"/>
  <c r="K42" i="144"/>
  <c r="J42" i="144"/>
  <c r="I42" i="144"/>
  <c r="H42" i="144"/>
  <c r="G42" i="144"/>
  <c r="F42" i="144"/>
  <c r="E42" i="144"/>
  <c r="D42" i="144"/>
  <c r="C42" i="144"/>
  <c r="B42" i="144"/>
  <c r="N40" i="144"/>
  <c r="M40" i="144"/>
  <c r="L40" i="144"/>
  <c r="K40" i="144"/>
  <c r="J40" i="144"/>
  <c r="I40" i="144"/>
  <c r="H40" i="144"/>
  <c r="G40" i="144"/>
  <c r="F40" i="144"/>
  <c r="E40" i="144"/>
  <c r="D40" i="144"/>
  <c r="C40" i="144"/>
  <c r="B40" i="144"/>
  <c r="N38" i="144"/>
  <c r="M38" i="144"/>
  <c r="L38" i="144"/>
  <c r="K38" i="144"/>
  <c r="J38" i="144"/>
  <c r="I38" i="144"/>
  <c r="H38" i="144"/>
  <c r="G38" i="144"/>
  <c r="F38" i="144"/>
  <c r="E38" i="144"/>
  <c r="D38" i="144"/>
  <c r="C38" i="144"/>
  <c r="B38" i="144"/>
  <c r="N37" i="144"/>
  <c r="M37" i="144"/>
  <c r="L37" i="144"/>
  <c r="K37" i="144"/>
  <c r="J37" i="144"/>
  <c r="I37" i="144"/>
  <c r="H37" i="144"/>
  <c r="G37" i="144"/>
  <c r="F37" i="144"/>
  <c r="E37" i="144"/>
  <c r="D37" i="144"/>
  <c r="C37" i="144"/>
  <c r="B37" i="144"/>
  <c r="N35" i="144"/>
  <c r="M35" i="144"/>
  <c r="L35" i="144"/>
  <c r="K35" i="144"/>
  <c r="J35" i="144"/>
  <c r="I35" i="144"/>
  <c r="H35" i="144"/>
  <c r="G35" i="144"/>
  <c r="F35" i="144"/>
  <c r="E35" i="144"/>
  <c r="D35" i="144"/>
  <c r="C35" i="144"/>
  <c r="B35" i="144"/>
  <c r="N34" i="144"/>
  <c r="M34" i="144"/>
  <c r="L34" i="144"/>
  <c r="K34" i="144"/>
  <c r="J34" i="144"/>
  <c r="I34" i="144"/>
  <c r="H34" i="144"/>
  <c r="G34" i="144"/>
  <c r="F34" i="144"/>
  <c r="E34" i="144"/>
  <c r="D34" i="144"/>
  <c r="C34" i="144"/>
  <c r="B34" i="144"/>
  <c r="N32" i="144"/>
  <c r="M32" i="144"/>
  <c r="L32" i="144"/>
  <c r="K32" i="144"/>
  <c r="J32" i="144"/>
  <c r="I32" i="144"/>
  <c r="H32" i="144"/>
  <c r="G32" i="144"/>
  <c r="F32" i="144"/>
  <c r="E32" i="144"/>
  <c r="D32" i="144"/>
  <c r="C32" i="144"/>
  <c r="B32" i="144"/>
  <c r="N31" i="144"/>
  <c r="M31" i="144"/>
  <c r="L31" i="144"/>
  <c r="K31" i="144"/>
  <c r="J31" i="144"/>
  <c r="I31" i="144"/>
  <c r="H31" i="144"/>
  <c r="G31" i="144"/>
  <c r="F31" i="144"/>
  <c r="E31" i="144"/>
  <c r="D31" i="144"/>
  <c r="C31" i="144"/>
  <c r="B31" i="144"/>
  <c r="N29" i="144"/>
  <c r="M29" i="144"/>
  <c r="L29" i="144"/>
  <c r="K29" i="144"/>
  <c r="J29" i="144"/>
  <c r="I29" i="144"/>
  <c r="H29" i="144"/>
  <c r="G29" i="144"/>
  <c r="F29" i="144"/>
  <c r="E29" i="144"/>
  <c r="D29" i="144"/>
  <c r="C29" i="144"/>
  <c r="B29" i="144"/>
  <c r="N28" i="144"/>
  <c r="M28" i="144"/>
  <c r="L28" i="144"/>
  <c r="K28" i="144"/>
  <c r="J28" i="144"/>
  <c r="I28" i="144"/>
  <c r="H28" i="144"/>
  <c r="G28" i="144"/>
  <c r="F28" i="144"/>
  <c r="E28" i="144"/>
  <c r="D28" i="144"/>
  <c r="C28" i="144"/>
  <c r="B28" i="144"/>
  <c r="N26" i="144"/>
  <c r="M26" i="144"/>
  <c r="L26" i="144"/>
  <c r="K26" i="144"/>
  <c r="J26" i="144"/>
  <c r="I26" i="144"/>
  <c r="H26" i="144"/>
  <c r="G26" i="144"/>
  <c r="F26" i="144"/>
  <c r="E26" i="144"/>
  <c r="D26" i="144"/>
  <c r="C26" i="144"/>
  <c r="B26" i="144"/>
  <c r="N25" i="144"/>
  <c r="M25" i="144"/>
  <c r="L25" i="144"/>
  <c r="K25" i="144"/>
  <c r="J25" i="144"/>
  <c r="I25" i="144"/>
  <c r="H25" i="144"/>
  <c r="G25" i="144"/>
  <c r="F25" i="144"/>
  <c r="E25" i="144"/>
  <c r="D25" i="144"/>
  <c r="C25" i="144"/>
  <c r="B25" i="144"/>
  <c r="N21" i="144"/>
  <c r="M21" i="144"/>
  <c r="L21" i="144"/>
  <c r="K21" i="144"/>
  <c r="J21" i="144"/>
  <c r="I21" i="144"/>
  <c r="H21" i="144"/>
  <c r="G21" i="144"/>
  <c r="F21" i="144"/>
  <c r="E21" i="144"/>
  <c r="D21" i="144"/>
  <c r="C21" i="144"/>
  <c r="B21" i="144"/>
  <c r="N19" i="144"/>
  <c r="M19" i="144"/>
  <c r="L19" i="144"/>
  <c r="K19" i="144"/>
  <c r="J19" i="144"/>
  <c r="I19" i="144"/>
  <c r="H19" i="144"/>
  <c r="G19" i="144"/>
  <c r="F19" i="144"/>
  <c r="E19" i="144"/>
  <c r="D19" i="144"/>
  <c r="C19" i="144"/>
  <c r="B19" i="144"/>
  <c r="N17" i="144"/>
  <c r="M17" i="144"/>
  <c r="L17" i="144"/>
  <c r="K17" i="144"/>
  <c r="J17" i="144"/>
  <c r="I17" i="144"/>
  <c r="H17" i="144"/>
  <c r="G17" i="144"/>
  <c r="F17" i="144"/>
  <c r="E17" i="144"/>
  <c r="D17" i="144"/>
  <c r="C17" i="144"/>
  <c r="B17" i="144"/>
  <c r="N16" i="144"/>
  <c r="M16" i="144"/>
  <c r="L16" i="144"/>
  <c r="K16" i="144"/>
  <c r="J16" i="144"/>
  <c r="I16" i="144"/>
  <c r="H16" i="144"/>
  <c r="G16" i="144"/>
  <c r="F16" i="144"/>
  <c r="E16" i="144"/>
  <c r="D16" i="144"/>
  <c r="C16" i="144"/>
  <c r="B16" i="144"/>
  <c r="N14" i="144"/>
  <c r="M14" i="144"/>
  <c r="L14" i="144"/>
  <c r="K14" i="144"/>
  <c r="J14" i="144"/>
  <c r="I14" i="144"/>
  <c r="H14" i="144"/>
  <c r="G14" i="144"/>
  <c r="F14" i="144"/>
  <c r="E14" i="144"/>
  <c r="D14" i="144"/>
  <c r="C14" i="144"/>
  <c r="B14" i="144"/>
  <c r="N13" i="144"/>
  <c r="M13" i="144"/>
  <c r="L13" i="144"/>
  <c r="K13" i="144"/>
  <c r="J13" i="144"/>
  <c r="I13" i="144"/>
  <c r="H13" i="144"/>
  <c r="G13" i="144"/>
  <c r="F13" i="144"/>
  <c r="E13" i="144"/>
  <c r="D13" i="144"/>
  <c r="C13" i="144"/>
  <c r="B13" i="144"/>
  <c r="N11" i="144"/>
  <c r="M11" i="144"/>
  <c r="L11" i="144"/>
  <c r="K11" i="144"/>
  <c r="J11" i="144"/>
  <c r="I11" i="144"/>
  <c r="H11" i="144"/>
  <c r="G11" i="144"/>
  <c r="F11" i="144"/>
  <c r="E11" i="144"/>
  <c r="D11" i="144"/>
  <c r="C11" i="144"/>
  <c r="B11" i="144"/>
  <c r="N10" i="144"/>
  <c r="M10" i="144"/>
  <c r="L10" i="144"/>
  <c r="K10" i="144"/>
  <c r="J10" i="144"/>
  <c r="I10" i="144"/>
  <c r="H10" i="144"/>
  <c r="G10" i="144"/>
  <c r="F10" i="144"/>
  <c r="E10" i="144"/>
  <c r="D10" i="144"/>
  <c r="C10" i="144"/>
  <c r="B10" i="144"/>
  <c r="N8" i="144"/>
  <c r="M8" i="144"/>
  <c r="L8" i="144"/>
  <c r="K8" i="144"/>
  <c r="J8" i="144"/>
  <c r="I8" i="144"/>
  <c r="H8" i="144"/>
  <c r="G8" i="144"/>
  <c r="F8" i="144"/>
  <c r="E8" i="144"/>
  <c r="D8" i="144"/>
  <c r="C8" i="144"/>
  <c r="B8" i="144"/>
  <c r="N7" i="144"/>
  <c r="M7" i="144"/>
  <c r="L7" i="144"/>
  <c r="K7" i="144"/>
  <c r="J7" i="144"/>
  <c r="I7" i="144"/>
  <c r="H7" i="144"/>
  <c r="G7" i="144"/>
  <c r="F7" i="144"/>
  <c r="E7" i="144"/>
  <c r="D7" i="144"/>
  <c r="C7" i="144"/>
  <c r="B7" i="144"/>
  <c r="N5" i="144"/>
  <c r="M5" i="144"/>
  <c r="L5" i="144"/>
  <c r="K5" i="144"/>
  <c r="J5" i="144"/>
  <c r="I5" i="144"/>
  <c r="H5" i="144"/>
  <c r="G5" i="144"/>
  <c r="F5" i="144"/>
  <c r="E5" i="144"/>
  <c r="D5" i="144"/>
  <c r="C5" i="144"/>
  <c r="B5" i="144"/>
  <c r="N4" i="144"/>
  <c r="M4" i="144"/>
  <c r="L4" i="144"/>
  <c r="K4" i="144"/>
  <c r="J4" i="144"/>
  <c r="I4" i="144"/>
  <c r="H4" i="144"/>
  <c r="G4" i="144"/>
  <c r="F4" i="144"/>
  <c r="E4" i="144"/>
  <c r="D4" i="144"/>
  <c r="C4" i="144"/>
  <c r="B4" i="144"/>
  <c r="L21" i="193"/>
  <c r="K21" i="193"/>
  <c r="J21" i="193"/>
  <c r="I21" i="193"/>
  <c r="H21" i="193"/>
  <c r="G21" i="193"/>
  <c r="F21" i="193"/>
  <c r="E21" i="193"/>
  <c r="D21" i="193"/>
  <c r="C21" i="193"/>
  <c r="B21" i="193"/>
  <c r="L19" i="193"/>
  <c r="K19" i="193"/>
  <c r="J19" i="193"/>
  <c r="I19" i="193"/>
  <c r="H19" i="193"/>
  <c r="G19" i="193"/>
  <c r="F19" i="193"/>
  <c r="E19" i="193"/>
  <c r="D19" i="193"/>
  <c r="C19" i="193"/>
  <c r="B19" i="193"/>
  <c r="L17" i="193"/>
  <c r="K17" i="193"/>
  <c r="J17" i="193"/>
  <c r="I17" i="193"/>
  <c r="H17" i="193"/>
  <c r="G17" i="193"/>
  <c r="F17" i="193"/>
  <c r="E17" i="193"/>
  <c r="D17" i="193"/>
  <c r="C17" i="193"/>
  <c r="B17" i="193"/>
  <c r="L16" i="193"/>
  <c r="K16" i="193"/>
  <c r="J16" i="193"/>
  <c r="I16" i="193"/>
  <c r="H16" i="193"/>
  <c r="G16" i="193"/>
  <c r="F16" i="193"/>
  <c r="E16" i="193"/>
  <c r="D16" i="193"/>
  <c r="C16" i="193"/>
  <c r="B16" i="193"/>
  <c r="L14" i="193"/>
  <c r="K14" i="193"/>
  <c r="J14" i="193"/>
  <c r="I14" i="193"/>
  <c r="H14" i="193"/>
  <c r="G14" i="193"/>
  <c r="F14" i="193"/>
  <c r="E14" i="193"/>
  <c r="D14" i="193"/>
  <c r="C14" i="193"/>
  <c r="B14" i="193"/>
  <c r="L13" i="193"/>
  <c r="K13" i="193"/>
  <c r="J13" i="193"/>
  <c r="I13" i="193"/>
  <c r="H13" i="193"/>
  <c r="G13" i="193"/>
  <c r="F13" i="193"/>
  <c r="E13" i="193"/>
  <c r="D13" i="193"/>
  <c r="C13" i="193"/>
  <c r="B13" i="193"/>
  <c r="L11" i="193"/>
  <c r="K11" i="193"/>
  <c r="J11" i="193"/>
  <c r="I11" i="193"/>
  <c r="H11" i="193"/>
  <c r="G11" i="193"/>
  <c r="F11" i="193"/>
  <c r="E11" i="193"/>
  <c r="D11" i="193"/>
  <c r="C11" i="193"/>
  <c r="B11" i="193"/>
  <c r="L10" i="193"/>
  <c r="K10" i="193"/>
  <c r="J10" i="193"/>
  <c r="I10" i="193"/>
  <c r="H10" i="193"/>
  <c r="G10" i="193"/>
  <c r="F10" i="193"/>
  <c r="E10" i="193"/>
  <c r="D10" i="193"/>
  <c r="C10" i="193"/>
  <c r="B10" i="193"/>
  <c r="L8" i="193"/>
  <c r="K8" i="193"/>
  <c r="J8" i="193"/>
  <c r="I8" i="193"/>
  <c r="H8" i="193"/>
  <c r="G8" i="193"/>
  <c r="F8" i="193"/>
  <c r="E8" i="193"/>
  <c r="D8" i="193"/>
  <c r="C8" i="193"/>
  <c r="B8" i="193"/>
  <c r="L7" i="193"/>
  <c r="K7" i="193"/>
  <c r="J7" i="193"/>
  <c r="I7" i="193"/>
  <c r="H7" i="193"/>
  <c r="G7" i="193"/>
  <c r="F7" i="193"/>
  <c r="E7" i="193"/>
  <c r="D7" i="193"/>
  <c r="C7" i="193"/>
  <c r="B7" i="193"/>
  <c r="L5" i="193"/>
  <c r="K5" i="193"/>
  <c r="J5" i="193"/>
  <c r="I5" i="193"/>
  <c r="H5" i="193"/>
  <c r="G5" i="193"/>
  <c r="F5" i="193"/>
  <c r="E5" i="193"/>
  <c r="D5" i="193"/>
  <c r="C5" i="193"/>
  <c r="B5" i="193"/>
  <c r="L4" i="193"/>
  <c r="K4" i="193"/>
  <c r="J4" i="193"/>
  <c r="I4" i="193"/>
  <c r="H4" i="193"/>
  <c r="G4" i="193"/>
  <c r="F4" i="193"/>
  <c r="E4" i="193"/>
  <c r="D4" i="193"/>
  <c r="C4" i="193"/>
  <c r="B4" i="193"/>
  <c r="JN13" i="167"/>
  <c r="JM13" i="167"/>
  <c r="JL13" i="167"/>
  <c r="JK13" i="167"/>
  <c r="JJ13" i="167"/>
  <c r="JI13" i="167"/>
  <c r="JH13" i="167"/>
  <c r="JG13" i="167"/>
  <c r="JF13" i="167"/>
  <c r="JE13" i="167"/>
  <c r="JD13" i="167"/>
  <c r="JC13" i="167"/>
  <c r="JB13" i="167"/>
  <c r="JA13" i="167"/>
  <c r="IZ13" i="167"/>
  <c r="IY13" i="167"/>
  <c r="IX13" i="167"/>
  <c r="IW13" i="167"/>
  <c r="IV13" i="167"/>
  <c r="IU13" i="167"/>
  <c r="IT13" i="167"/>
  <c r="IS13" i="167"/>
  <c r="IR13" i="167"/>
  <c r="IQ13" i="167"/>
  <c r="IP13" i="167"/>
  <c r="IO13" i="167"/>
  <c r="IN13" i="167"/>
  <c r="IM13" i="167"/>
  <c r="IL13" i="167"/>
  <c r="IK13" i="167"/>
  <c r="IJ13" i="167"/>
  <c r="II13" i="167"/>
  <c r="IH13" i="167"/>
  <c r="IG13" i="167"/>
  <c r="IF13" i="167"/>
  <c r="IE13" i="167"/>
  <c r="ID13" i="167"/>
  <c r="IC13" i="167"/>
  <c r="IB13" i="167"/>
  <c r="IA13" i="167"/>
  <c r="HZ13" i="167"/>
  <c r="HY13" i="167"/>
  <c r="HX13" i="167"/>
  <c r="HW13" i="167"/>
  <c r="HV13" i="167"/>
  <c r="HU13" i="167"/>
  <c r="HT13" i="167"/>
  <c r="HS13" i="167"/>
  <c r="HR13" i="167"/>
  <c r="HQ13" i="167"/>
  <c r="HP13" i="167"/>
  <c r="HO13" i="167"/>
  <c r="HN13" i="167"/>
  <c r="HM13" i="167"/>
  <c r="HL13" i="167"/>
  <c r="HK13" i="167"/>
  <c r="HJ13" i="167"/>
  <c r="HI13" i="167"/>
  <c r="HH13" i="167"/>
  <c r="HG13" i="167"/>
  <c r="HF13" i="167"/>
  <c r="HE13" i="167"/>
  <c r="HD13" i="167"/>
  <c r="HC13" i="167"/>
  <c r="HB13" i="167"/>
  <c r="HA13" i="167"/>
  <c r="GZ13" i="167"/>
  <c r="GY13" i="167"/>
  <c r="GX13" i="167"/>
  <c r="GW13" i="167"/>
  <c r="GV13" i="167"/>
  <c r="GU13" i="167"/>
  <c r="GT13" i="167"/>
  <c r="GS13" i="167"/>
  <c r="GR13" i="167"/>
  <c r="GQ13" i="167"/>
  <c r="GP13" i="167"/>
  <c r="GO13" i="167"/>
  <c r="GN13" i="167"/>
  <c r="GM13" i="167"/>
  <c r="GL13" i="167"/>
  <c r="GK13" i="167"/>
  <c r="GJ13" i="167"/>
  <c r="GI13" i="167"/>
  <c r="GH13" i="167"/>
  <c r="GG13" i="167"/>
  <c r="GF13" i="167"/>
  <c r="GE13" i="167"/>
  <c r="GD13" i="167"/>
  <c r="GC13" i="167"/>
  <c r="GB13" i="167"/>
  <c r="GA13" i="167"/>
  <c r="FZ13" i="167"/>
  <c r="FY13" i="167"/>
  <c r="FX13" i="167"/>
  <c r="FW13" i="167"/>
  <c r="FV13" i="167"/>
  <c r="FU13" i="167"/>
  <c r="FT13" i="167"/>
  <c r="FS13" i="167"/>
  <c r="FR13" i="167"/>
  <c r="FQ13" i="167"/>
  <c r="FP13" i="167"/>
  <c r="FO13" i="167"/>
  <c r="FN13" i="167"/>
  <c r="FM13" i="167"/>
  <c r="FL13" i="167"/>
  <c r="FK13" i="167"/>
  <c r="FJ13" i="167"/>
  <c r="FI13" i="167"/>
  <c r="FH13" i="167"/>
  <c r="FG13" i="167"/>
  <c r="FF13" i="167"/>
  <c r="FE13" i="167"/>
  <c r="FD13" i="167"/>
  <c r="FC13" i="167"/>
  <c r="FB13" i="167"/>
  <c r="FA13" i="167"/>
  <c r="EZ13" i="167"/>
  <c r="EY13" i="167"/>
  <c r="EX13" i="167"/>
  <c r="EW13" i="167"/>
  <c r="EV13" i="167"/>
  <c r="EU13" i="167"/>
  <c r="ET13" i="167"/>
  <c r="ES13" i="167"/>
  <c r="ER13" i="167"/>
  <c r="EQ13" i="167"/>
  <c r="EP13" i="167"/>
  <c r="EO13" i="167"/>
  <c r="EN13" i="167"/>
  <c r="EM13" i="167"/>
  <c r="EL13" i="167"/>
  <c r="EK13" i="167"/>
  <c r="EJ13" i="167"/>
  <c r="EI13" i="167"/>
  <c r="EH13" i="167"/>
  <c r="EG13" i="167"/>
  <c r="EF13" i="167"/>
  <c r="EE13" i="167"/>
  <c r="ED13" i="167"/>
  <c r="EC13" i="167"/>
  <c r="EB13" i="167"/>
  <c r="EA13" i="167"/>
  <c r="DZ13" i="167"/>
  <c r="DY13" i="167"/>
  <c r="DX13" i="167"/>
  <c r="DW13" i="167"/>
  <c r="DV13" i="167"/>
  <c r="DU13" i="167"/>
  <c r="DT13" i="167"/>
  <c r="DS13" i="167"/>
  <c r="DR13" i="167"/>
  <c r="DQ13" i="167"/>
  <c r="DP13" i="167"/>
  <c r="DO13" i="167"/>
  <c r="DN13" i="167"/>
  <c r="DM13" i="167"/>
  <c r="DL13" i="167"/>
  <c r="DK13" i="167"/>
  <c r="DJ13" i="167"/>
  <c r="DI13" i="167"/>
  <c r="DH13" i="167"/>
  <c r="DG13" i="167"/>
  <c r="DF13" i="167"/>
  <c r="DE13" i="167"/>
  <c r="DD13" i="167"/>
  <c r="DC13" i="167"/>
  <c r="DB13" i="167"/>
  <c r="DA13" i="167"/>
  <c r="CZ13" i="167"/>
  <c r="CY13" i="167"/>
  <c r="CX13" i="167"/>
  <c r="CW13" i="167"/>
  <c r="CV13" i="167"/>
  <c r="CU13" i="167"/>
  <c r="CT13" i="167"/>
  <c r="CS13" i="167"/>
  <c r="CR13" i="167"/>
  <c r="CQ13" i="167"/>
  <c r="CP13" i="167"/>
  <c r="CO13" i="167"/>
  <c r="CN13" i="167"/>
  <c r="CM13" i="167"/>
  <c r="CL13" i="167"/>
  <c r="CK13" i="167"/>
  <c r="CJ13" i="167"/>
  <c r="CI13" i="167"/>
  <c r="CH13" i="167"/>
  <c r="CG13" i="167"/>
  <c r="CF13" i="167"/>
  <c r="CE13" i="167"/>
  <c r="CD13" i="167"/>
  <c r="CC13" i="167"/>
  <c r="CB13" i="167"/>
  <c r="CA13" i="167"/>
  <c r="BZ13" i="167"/>
  <c r="BY13" i="167"/>
  <c r="BX13" i="167"/>
  <c r="BW13" i="167"/>
  <c r="BV13" i="167"/>
  <c r="BU13" i="167"/>
  <c r="BT13" i="167"/>
  <c r="BS13" i="167"/>
  <c r="BR13" i="167"/>
  <c r="BQ13" i="167"/>
  <c r="BP13" i="167"/>
  <c r="BO13" i="167"/>
  <c r="BN13" i="167"/>
  <c r="BM13" i="167"/>
  <c r="BL13" i="167"/>
  <c r="BK13" i="167"/>
  <c r="BJ13" i="167"/>
  <c r="BI13" i="167"/>
  <c r="BH13" i="167"/>
  <c r="BG13" i="167"/>
  <c r="BF13" i="167"/>
  <c r="BE13" i="167"/>
  <c r="BD13" i="167"/>
  <c r="BC13" i="167"/>
  <c r="BB13" i="167"/>
  <c r="BA13" i="167"/>
  <c r="AZ13" i="167"/>
  <c r="AY13" i="167"/>
  <c r="AX13" i="167"/>
  <c r="AW13" i="167"/>
  <c r="AV13" i="167"/>
  <c r="AU13" i="167"/>
  <c r="AT13" i="167"/>
  <c r="AS13" i="167"/>
  <c r="AR13" i="167"/>
  <c r="AQ13" i="167"/>
  <c r="AP13" i="167"/>
  <c r="AO13" i="167"/>
  <c r="AN13" i="167"/>
  <c r="AM13" i="167"/>
  <c r="AL13" i="167"/>
  <c r="AK13" i="167"/>
  <c r="AJ13" i="167"/>
  <c r="AI13" i="167"/>
  <c r="AH13" i="167"/>
  <c r="AG13" i="167"/>
  <c r="AF13" i="167"/>
  <c r="AE13" i="167"/>
  <c r="AD13" i="167"/>
  <c r="AC13" i="167"/>
  <c r="AB13" i="167"/>
  <c r="AA13" i="167"/>
  <c r="Z13" i="167"/>
  <c r="Y13" i="167"/>
  <c r="X13" i="167"/>
  <c r="W13" i="167"/>
  <c r="V13" i="167"/>
  <c r="U13" i="167"/>
  <c r="T13" i="167"/>
  <c r="S13" i="167"/>
  <c r="R13" i="167"/>
  <c r="Q13" i="167"/>
  <c r="P13" i="167"/>
  <c r="O13" i="167"/>
  <c r="N13" i="167"/>
  <c r="M13" i="167"/>
  <c r="L13" i="167"/>
  <c r="K13" i="167"/>
  <c r="J13" i="167"/>
  <c r="I13" i="167"/>
  <c r="H13" i="167"/>
  <c r="G13" i="167"/>
  <c r="F13" i="167"/>
  <c r="E13" i="167"/>
  <c r="D13" i="167"/>
  <c r="C13" i="167"/>
  <c r="B13" i="167"/>
  <c r="JN11" i="167"/>
  <c r="JM11" i="167"/>
  <c r="JL11" i="167"/>
  <c r="JK11" i="167"/>
  <c r="JJ11" i="167"/>
  <c r="JI11" i="167"/>
  <c r="JH11" i="167"/>
  <c r="JG11" i="167"/>
  <c r="JF11" i="167"/>
  <c r="JE11" i="167"/>
  <c r="JD11" i="167"/>
  <c r="JC11" i="167"/>
  <c r="JB11" i="167"/>
  <c r="JA11" i="167"/>
  <c r="IZ11" i="167"/>
  <c r="IY11" i="167"/>
  <c r="IX11" i="167"/>
  <c r="IW11" i="167"/>
  <c r="IV11" i="167"/>
  <c r="IU11" i="167"/>
  <c r="IT11" i="167"/>
  <c r="IS11" i="167"/>
  <c r="IR11" i="167"/>
  <c r="IQ11" i="167"/>
  <c r="IP11" i="167"/>
  <c r="IO11" i="167"/>
  <c r="IN11" i="167"/>
  <c r="IM11" i="167"/>
  <c r="IL11" i="167"/>
  <c r="IK11" i="167"/>
  <c r="IJ11" i="167"/>
  <c r="II11" i="167"/>
  <c r="IH11" i="167"/>
  <c r="IG11" i="167"/>
  <c r="IF11" i="167"/>
  <c r="IE11" i="167"/>
  <c r="ID11" i="167"/>
  <c r="IC11" i="167"/>
  <c r="IB11" i="167"/>
  <c r="IA11" i="167"/>
  <c r="HZ11" i="167"/>
  <c r="HY11" i="167"/>
  <c r="HX11" i="167"/>
  <c r="HW11" i="167"/>
  <c r="HV11" i="167"/>
  <c r="HU11" i="167"/>
  <c r="HT11" i="167"/>
  <c r="HS11" i="167"/>
  <c r="HR11" i="167"/>
  <c r="HQ11" i="167"/>
  <c r="HP11" i="167"/>
  <c r="HO11" i="167"/>
  <c r="HN11" i="167"/>
  <c r="HM11" i="167"/>
  <c r="HL11" i="167"/>
  <c r="HK11" i="167"/>
  <c r="HJ11" i="167"/>
  <c r="HI11" i="167"/>
  <c r="HH11" i="167"/>
  <c r="HG11" i="167"/>
  <c r="HF11" i="167"/>
  <c r="HE11" i="167"/>
  <c r="HD11" i="167"/>
  <c r="HC11" i="167"/>
  <c r="HB11" i="167"/>
  <c r="HA11" i="167"/>
  <c r="GZ11" i="167"/>
  <c r="GY11" i="167"/>
  <c r="GX11" i="167"/>
  <c r="GW11" i="167"/>
  <c r="GV11" i="167"/>
  <c r="GU11" i="167"/>
  <c r="GT11" i="167"/>
  <c r="GS11" i="167"/>
  <c r="GR11" i="167"/>
  <c r="GQ11" i="167"/>
  <c r="GP11" i="167"/>
  <c r="GO11" i="167"/>
  <c r="GN11" i="167"/>
  <c r="GM11" i="167"/>
  <c r="GL11" i="167"/>
  <c r="GK11" i="167"/>
  <c r="GJ11" i="167"/>
  <c r="GI11" i="167"/>
  <c r="GH11" i="167"/>
  <c r="GG11" i="167"/>
  <c r="GF11" i="167"/>
  <c r="GE11" i="167"/>
  <c r="GD11" i="167"/>
  <c r="GC11" i="167"/>
  <c r="GB11" i="167"/>
  <c r="GA11" i="167"/>
  <c r="FZ11" i="167"/>
  <c r="FY11" i="167"/>
  <c r="FX11" i="167"/>
  <c r="FW11" i="167"/>
  <c r="FV11" i="167"/>
  <c r="FU11" i="167"/>
  <c r="FT11" i="167"/>
  <c r="FS11" i="167"/>
  <c r="FR11" i="167"/>
  <c r="FQ11" i="167"/>
  <c r="FP11" i="167"/>
  <c r="FO11" i="167"/>
  <c r="FN11" i="167"/>
  <c r="FM11" i="167"/>
  <c r="FL11" i="167"/>
  <c r="FK11" i="167"/>
  <c r="FJ11" i="167"/>
  <c r="FI11" i="167"/>
  <c r="FH11" i="167"/>
  <c r="FG11" i="167"/>
  <c r="FF11" i="167"/>
  <c r="FE11" i="167"/>
  <c r="FD11" i="167"/>
  <c r="FC11" i="167"/>
  <c r="FB11" i="167"/>
  <c r="FA11" i="167"/>
  <c r="EZ11" i="167"/>
  <c r="EY11" i="167"/>
  <c r="EX11" i="167"/>
  <c r="EW11" i="167"/>
  <c r="EV11" i="167"/>
  <c r="EU11" i="167"/>
  <c r="ET11" i="167"/>
  <c r="ES11" i="167"/>
  <c r="ER11" i="167"/>
  <c r="EQ11" i="167"/>
  <c r="EP11" i="167"/>
  <c r="EO11" i="167"/>
  <c r="EN11" i="167"/>
  <c r="EM11" i="167"/>
  <c r="EL11" i="167"/>
  <c r="EK11" i="167"/>
  <c r="EJ11" i="167"/>
  <c r="EI11" i="167"/>
  <c r="EH11" i="167"/>
  <c r="EG11" i="167"/>
  <c r="EF11" i="167"/>
  <c r="EE11" i="167"/>
  <c r="ED11" i="167"/>
  <c r="EC11" i="167"/>
  <c r="EB11" i="167"/>
  <c r="EA11" i="167"/>
  <c r="DZ11" i="167"/>
  <c r="DY11" i="167"/>
  <c r="DX11" i="167"/>
  <c r="DW11" i="167"/>
  <c r="DV11" i="167"/>
  <c r="DU11" i="167"/>
  <c r="DT11" i="167"/>
  <c r="DS11" i="167"/>
  <c r="DR11" i="167"/>
  <c r="DQ11" i="167"/>
  <c r="DP11" i="167"/>
  <c r="DO11" i="167"/>
  <c r="DN11" i="167"/>
  <c r="DM11" i="167"/>
  <c r="DL11" i="167"/>
  <c r="DK11" i="167"/>
  <c r="DJ11" i="167"/>
  <c r="DI11" i="167"/>
  <c r="DH11" i="167"/>
  <c r="DG11" i="167"/>
  <c r="DF11" i="167"/>
  <c r="DE11" i="167"/>
  <c r="DD11" i="167"/>
  <c r="DC11" i="167"/>
  <c r="DB11" i="167"/>
  <c r="DA11" i="167"/>
  <c r="CZ11" i="167"/>
  <c r="CY11" i="167"/>
  <c r="CX11" i="167"/>
  <c r="CW11" i="167"/>
  <c r="CV11" i="167"/>
  <c r="CU11" i="167"/>
  <c r="CT11" i="167"/>
  <c r="CS11" i="167"/>
  <c r="CR11" i="167"/>
  <c r="CQ11" i="167"/>
  <c r="CP11" i="167"/>
  <c r="CO11" i="167"/>
  <c r="CN11" i="167"/>
  <c r="CM11" i="167"/>
  <c r="CL11" i="167"/>
  <c r="CK11" i="167"/>
  <c r="CJ11" i="167"/>
  <c r="CI11" i="167"/>
  <c r="CH11" i="167"/>
  <c r="CG11" i="167"/>
  <c r="CF11" i="167"/>
  <c r="CE11" i="167"/>
  <c r="CD11" i="167"/>
  <c r="CC11" i="167"/>
  <c r="CB11" i="167"/>
  <c r="CA11" i="167"/>
  <c r="BZ11" i="167"/>
  <c r="BY11" i="167"/>
  <c r="BX11" i="167"/>
  <c r="BW11" i="167"/>
  <c r="BV11" i="167"/>
  <c r="BU11" i="167"/>
  <c r="BT11" i="167"/>
  <c r="BS11" i="167"/>
  <c r="BR11" i="167"/>
  <c r="BQ11" i="167"/>
  <c r="BP11" i="167"/>
  <c r="BO11" i="167"/>
  <c r="BN11" i="167"/>
  <c r="BM11" i="167"/>
  <c r="BL11" i="167"/>
  <c r="BK11" i="167"/>
  <c r="BJ11" i="167"/>
  <c r="BI11" i="167"/>
  <c r="BH11" i="167"/>
  <c r="BG11" i="167"/>
  <c r="BF11" i="167"/>
  <c r="BE11" i="167"/>
  <c r="BD11" i="167"/>
  <c r="BC11" i="167"/>
  <c r="BB11" i="167"/>
  <c r="BA11" i="167"/>
  <c r="AZ11" i="167"/>
  <c r="AY11" i="167"/>
  <c r="AX11" i="167"/>
  <c r="AW11" i="167"/>
  <c r="AV11" i="167"/>
  <c r="AU11" i="167"/>
  <c r="AT11" i="167"/>
  <c r="AS11" i="167"/>
  <c r="AR11" i="167"/>
  <c r="AQ11" i="167"/>
  <c r="AP11" i="167"/>
  <c r="AO11" i="167"/>
  <c r="AN11" i="167"/>
  <c r="AM11" i="167"/>
  <c r="AL11" i="167"/>
  <c r="AK11" i="167"/>
  <c r="AJ11" i="167"/>
  <c r="AI11" i="167"/>
  <c r="AH11" i="167"/>
  <c r="AG11" i="167"/>
  <c r="AF11" i="167"/>
  <c r="AE11" i="167"/>
  <c r="AD11" i="167"/>
  <c r="AC11" i="167"/>
  <c r="AB11" i="167"/>
  <c r="AA11" i="167"/>
  <c r="Z11" i="167"/>
  <c r="Y11" i="167"/>
  <c r="X11" i="167"/>
  <c r="W11" i="167"/>
  <c r="V11" i="167"/>
  <c r="U11" i="167"/>
  <c r="T11" i="167"/>
  <c r="S11" i="167"/>
  <c r="R11" i="167"/>
  <c r="Q11" i="167"/>
  <c r="P11" i="167"/>
  <c r="O11" i="167"/>
  <c r="N11" i="167"/>
  <c r="M11" i="167"/>
  <c r="L11" i="167"/>
  <c r="K11" i="167"/>
  <c r="J11" i="167"/>
  <c r="I11" i="167"/>
  <c r="H11" i="167"/>
  <c r="G11" i="167"/>
  <c r="F11" i="167"/>
  <c r="E11" i="167"/>
  <c r="D11" i="167"/>
  <c r="C11" i="167"/>
  <c r="B11" i="167"/>
  <c r="JN9" i="167"/>
  <c r="JM9" i="167"/>
  <c r="JL9" i="167"/>
  <c r="JK9" i="167"/>
  <c r="JJ9" i="167"/>
  <c r="JI9" i="167"/>
  <c r="JH9" i="167"/>
  <c r="JG9" i="167"/>
  <c r="JF9" i="167"/>
  <c r="JE9" i="167"/>
  <c r="JD9" i="167"/>
  <c r="JC9" i="167"/>
  <c r="JB9" i="167"/>
  <c r="JA9" i="167"/>
  <c r="IZ9" i="167"/>
  <c r="IY9" i="167"/>
  <c r="IX9" i="167"/>
  <c r="IW9" i="167"/>
  <c r="IV9" i="167"/>
  <c r="IU9" i="167"/>
  <c r="IT9" i="167"/>
  <c r="IS9" i="167"/>
  <c r="IR9" i="167"/>
  <c r="IQ9" i="167"/>
  <c r="IP9" i="167"/>
  <c r="IO9" i="167"/>
  <c r="IN9" i="167"/>
  <c r="IM9" i="167"/>
  <c r="IL9" i="167"/>
  <c r="IK9" i="167"/>
  <c r="IJ9" i="167"/>
  <c r="II9" i="167"/>
  <c r="IH9" i="167"/>
  <c r="IG9" i="167"/>
  <c r="IF9" i="167"/>
  <c r="IE9" i="167"/>
  <c r="ID9" i="167"/>
  <c r="IC9" i="167"/>
  <c r="IB9" i="167"/>
  <c r="IA9" i="167"/>
  <c r="HZ9" i="167"/>
  <c r="HY9" i="167"/>
  <c r="HX9" i="167"/>
  <c r="HW9" i="167"/>
  <c r="HV9" i="167"/>
  <c r="HU9" i="167"/>
  <c r="HT9" i="167"/>
  <c r="HS9" i="167"/>
  <c r="HR9" i="167"/>
  <c r="HQ9" i="167"/>
  <c r="HP9" i="167"/>
  <c r="HO9" i="167"/>
  <c r="HN9" i="167"/>
  <c r="HM9" i="167"/>
  <c r="HL9" i="167"/>
  <c r="HK9" i="167"/>
  <c r="HJ9" i="167"/>
  <c r="HI9" i="167"/>
  <c r="HH9" i="167"/>
  <c r="HG9" i="167"/>
  <c r="HF9" i="167"/>
  <c r="HE9" i="167"/>
  <c r="HD9" i="167"/>
  <c r="HC9" i="167"/>
  <c r="HB9" i="167"/>
  <c r="HA9" i="167"/>
  <c r="GZ9" i="167"/>
  <c r="GY9" i="167"/>
  <c r="GX9" i="167"/>
  <c r="GW9" i="167"/>
  <c r="GV9" i="167"/>
  <c r="GU9" i="167"/>
  <c r="GT9" i="167"/>
  <c r="GS9" i="167"/>
  <c r="GR9" i="167"/>
  <c r="GQ9" i="167"/>
  <c r="GP9" i="167"/>
  <c r="GO9" i="167"/>
  <c r="GN9" i="167"/>
  <c r="GM9" i="167"/>
  <c r="GL9" i="167"/>
  <c r="GK9" i="167"/>
  <c r="GJ9" i="167"/>
  <c r="GI9" i="167"/>
  <c r="GH9" i="167"/>
  <c r="GG9" i="167"/>
  <c r="GF9" i="167"/>
  <c r="GE9" i="167"/>
  <c r="GD9" i="167"/>
  <c r="GC9" i="167"/>
  <c r="GB9" i="167"/>
  <c r="GA9" i="167"/>
  <c r="FZ9" i="167"/>
  <c r="FY9" i="167"/>
  <c r="FX9" i="167"/>
  <c r="FW9" i="167"/>
  <c r="FV9" i="167"/>
  <c r="FU9" i="167"/>
  <c r="FT9" i="167"/>
  <c r="FS9" i="167"/>
  <c r="FR9" i="167"/>
  <c r="FQ9" i="167"/>
  <c r="FP9" i="167"/>
  <c r="FO9" i="167"/>
  <c r="FN9" i="167"/>
  <c r="FM9" i="167"/>
  <c r="FL9" i="167"/>
  <c r="FK9" i="167"/>
  <c r="FJ9" i="167"/>
  <c r="FI9" i="167"/>
  <c r="FH9" i="167"/>
  <c r="FG9" i="167"/>
  <c r="FF9" i="167"/>
  <c r="FE9" i="167"/>
  <c r="FD9" i="167"/>
  <c r="FC9" i="167"/>
  <c r="FB9" i="167"/>
  <c r="FA9" i="167"/>
  <c r="EZ9" i="167"/>
  <c r="EY9" i="167"/>
  <c r="EX9" i="167"/>
  <c r="EW9" i="167"/>
  <c r="EV9" i="167"/>
  <c r="EU9" i="167"/>
  <c r="ET9" i="167"/>
  <c r="ES9" i="167"/>
  <c r="ER9" i="167"/>
  <c r="EQ9" i="167"/>
  <c r="EP9" i="167"/>
  <c r="EO9" i="167"/>
  <c r="EN9" i="167"/>
  <c r="EM9" i="167"/>
  <c r="EL9" i="167"/>
  <c r="EK9" i="167"/>
  <c r="EJ9" i="167"/>
  <c r="EI9" i="167"/>
  <c r="EH9" i="167"/>
  <c r="EG9" i="167"/>
  <c r="EF9" i="167"/>
  <c r="EE9" i="167"/>
  <c r="ED9" i="167"/>
  <c r="EC9" i="167"/>
  <c r="EB9" i="167"/>
  <c r="EA9" i="167"/>
  <c r="DZ9" i="167"/>
  <c r="DY9" i="167"/>
  <c r="DX9" i="167"/>
  <c r="DW9" i="167"/>
  <c r="DV9" i="167"/>
  <c r="DU9" i="167"/>
  <c r="DT9" i="167"/>
  <c r="DS9" i="167"/>
  <c r="DR9" i="167"/>
  <c r="DQ9" i="167"/>
  <c r="DP9" i="167"/>
  <c r="DO9" i="167"/>
  <c r="DN9" i="167"/>
  <c r="DM9" i="167"/>
  <c r="DL9" i="167"/>
  <c r="DK9" i="167"/>
  <c r="DJ9" i="167"/>
  <c r="DI9" i="167"/>
  <c r="DH9" i="167"/>
  <c r="DG9" i="167"/>
  <c r="DF9" i="167"/>
  <c r="DE9" i="167"/>
  <c r="DD9" i="167"/>
  <c r="DC9" i="167"/>
  <c r="DB9" i="167"/>
  <c r="DA9" i="167"/>
  <c r="CZ9" i="167"/>
  <c r="CY9" i="167"/>
  <c r="CX9" i="167"/>
  <c r="CW9" i="167"/>
  <c r="CV9" i="167"/>
  <c r="CU9" i="167"/>
  <c r="CT9" i="167"/>
  <c r="CS9" i="167"/>
  <c r="CR9" i="167"/>
  <c r="CQ9" i="167"/>
  <c r="CP9" i="167"/>
  <c r="CO9" i="167"/>
  <c r="CN9" i="167"/>
  <c r="CM9" i="167"/>
  <c r="CL9" i="167"/>
  <c r="CK9" i="167"/>
  <c r="CJ9" i="167"/>
  <c r="CI9" i="167"/>
  <c r="CH9" i="167"/>
  <c r="CG9" i="167"/>
  <c r="CF9" i="167"/>
  <c r="CE9" i="167"/>
  <c r="CD9" i="167"/>
  <c r="CC9" i="167"/>
  <c r="CB9" i="167"/>
  <c r="CA9" i="167"/>
  <c r="BZ9" i="167"/>
  <c r="BY9" i="167"/>
  <c r="BX9" i="167"/>
  <c r="BW9" i="167"/>
  <c r="BV9" i="167"/>
  <c r="BU9" i="167"/>
  <c r="BT9" i="167"/>
  <c r="BS9" i="167"/>
  <c r="BR9" i="167"/>
  <c r="BQ9" i="167"/>
  <c r="BP9" i="167"/>
  <c r="BO9" i="167"/>
  <c r="BN9" i="167"/>
  <c r="BM9" i="167"/>
  <c r="BL9" i="167"/>
  <c r="BK9" i="167"/>
  <c r="BJ9" i="167"/>
  <c r="BI9" i="167"/>
  <c r="BH9" i="167"/>
  <c r="BG9" i="167"/>
  <c r="BF9" i="167"/>
  <c r="BE9" i="167"/>
  <c r="BD9" i="167"/>
  <c r="BC9" i="167"/>
  <c r="BB9" i="167"/>
  <c r="BA9" i="167"/>
  <c r="AZ9" i="167"/>
  <c r="AY9" i="167"/>
  <c r="AX9" i="167"/>
  <c r="AW9" i="167"/>
  <c r="AV9" i="167"/>
  <c r="AU9" i="167"/>
  <c r="AT9" i="167"/>
  <c r="AS9" i="167"/>
  <c r="AR9" i="167"/>
  <c r="AQ9" i="167"/>
  <c r="AP9" i="167"/>
  <c r="AO9" i="167"/>
  <c r="AN9" i="167"/>
  <c r="AM9" i="167"/>
  <c r="AL9" i="167"/>
  <c r="AK9" i="167"/>
  <c r="AJ9" i="167"/>
  <c r="AI9" i="167"/>
  <c r="AH9" i="167"/>
  <c r="AG9" i="167"/>
  <c r="AF9" i="167"/>
  <c r="AE9" i="167"/>
  <c r="AD9" i="167"/>
  <c r="AC9" i="167"/>
  <c r="AB9" i="167"/>
  <c r="AA9" i="167"/>
  <c r="Z9" i="167"/>
  <c r="Y9" i="167"/>
  <c r="X9" i="167"/>
  <c r="W9" i="167"/>
  <c r="V9" i="167"/>
  <c r="U9" i="167"/>
  <c r="T9" i="167"/>
  <c r="S9" i="167"/>
  <c r="R9" i="167"/>
  <c r="Q9" i="167"/>
  <c r="P9" i="167"/>
  <c r="O9" i="167"/>
  <c r="N9" i="167"/>
  <c r="M9" i="167"/>
  <c r="L9" i="167"/>
  <c r="K9" i="167"/>
  <c r="J9" i="167"/>
  <c r="I9" i="167"/>
  <c r="H9" i="167"/>
  <c r="G9" i="167"/>
  <c r="F9" i="167"/>
  <c r="E9" i="167"/>
  <c r="D9" i="167"/>
  <c r="C9" i="167"/>
  <c r="B9" i="167"/>
  <c r="JN7" i="167"/>
  <c r="JM7" i="167"/>
  <c r="JL7" i="167"/>
  <c r="JK7" i="167"/>
  <c r="JJ7" i="167"/>
  <c r="JI7" i="167"/>
  <c r="JH7" i="167"/>
  <c r="JG7" i="167"/>
  <c r="JF7" i="167"/>
  <c r="JE7" i="167"/>
  <c r="JD7" i="167"/>
  <c r="JC7" i="167"/>
  <c r="JB7" i="167"/>
  <c r="JA7" i="167"/>
  <c r="IZ7" i="167"/>
  <c r="IY7" i="167"/>
  <c r="IX7" i="167"/>
  <c r="IW7" i="167"/>
  <c r="IV7" i="167"/>
  <c r="IU7" i="167"/>
  <c r="IT7" i="167"/>
  <c r="IS7" i="167"/>
  <c r="IR7" i="167"/>
  <c r="IQ7" i="167"/>
  <c r="IP7" i="167"/>
  <c r="IO7" i="167"/>
  <c r="IN7" i="167"/>
  <c r="IM7" i="167"/>
  <c r="IL7" i="167"/>
  <c r="IK7" i="167"/>
  <c r="IJ7" i="167"/>
  <c r="II7" i="167"/>
  <c r="IH7" i="167"/>
  <c r="IG7" i="167"/>
  <c r="IF7" i="167"/>
  <c r="IE7" i="167"/>
  <c r="ID7" i="167"/>
  <c r="IC7" i="167"/>
  <c r="IB7" i="167"/>
  <c r="IA7" i="167"/>
  <c r="HZ7" i="167"/>
  <c r="HY7" i="167"/>
  <c r="HX7" i="167"/>
  <c r="HW7" i="167"/>
  <c r="HV7" i="167"/>
  <c r="HU7" i="167"/>
  <c r="HT7" i="167"/>
  <c r="HS7" i="167"/>
  <c r="HR7" i="167"/>
  <c r="HQ7" i="167"/>
  <c r="HP7" i="167"/>
  <c r="HO7" i="167"/>
  <c r="HN7" i="167"/>
  <c r="HM7" i="167"/>
  <c r="HL7" i="167"/>
  <c r="HK7" i="167"/>
  <c r="HJ7" i="167"/>
  <c r="HI7" i="167"/>
  <c r="HH7" i="167"/>
  <c r="HG7" i="167"/>
  <c r="HF7" i="167"/>
  <c r="HE7" i="167"/>
  <c r="HD7" i="167"/>
  <c r="HC7" i="167"/>
  <c r="HB7" i="167"/>
  <c r="HA7" i="167"/>
  <c r="GZ7" i="167"/>
  <c r="GY7" i="167"/>
  <c r="GX7" i="167"/>
  <c r="GW7" i="167"/>
  <c r="GV7" i="167"/>
  <c r="GU7" i="167"/>
  <c r="GT7" i="167"/>
  <c r="GS7" i="167"/>
  <c r="GR7" i="167"/>
  <c r="GQ7" i="167"/>
  <c r="GP7" i="167"/>
  <c r="GO7" i="167"/>
  <c r="GN7" i="167"/>
  <c r="GM7" i="167"/>
  <c r="GL7" i="167"/>
  <c r="GK7" i="167"/>
  <c r="GJ7" i="167"/>
  <c r="GI7" i="167"/>
  <c r="GH7" i="167"/>
  <c r="GG7" i="167"/>
  <c r="GF7" i="167"/>
  <c r="GE7" i="167"/>
  <c r="GD7" i="167"/>
  <c r="GC7" i="167"/>
  <c r="GB7" i="167"/>
  <c r="GA7" i="167"/>
  <c r="FZ7" i="167"/>
  <c r="FY7" i="167"/>
  <c r="FX7" i="167"/>
  <c r="FW7" i="167"/>
  <c r="FV7" i="167"/>
  <c r="FU7" i="167"/>
  <c r="FT7" i="167"/>
  <c r="FS7" i="167"/>
  <c r="FR7" i="167"/>
  <c r="FQ7" i="167"/>
  <c r="FP7" i="167"/>
  <c r="FO7" i="167"/>
  <c r="FN7" i="167"/>
  <c r="FM7" i="167"/>
  <c r="FL7" i="167"/>
  <c r="FK7" i="167"/>
  <c r="FJ7" i="167"/>
  <c r="FI7" i="167"/>
  <c r="FH7" i="167"/>
  <c r="FG7" i="167"/>
  <c r="FF7" i="167"/>
  <c r="FE7" i="167"/>
  <c r="FD7" i="167"/>
  <c r="FC7" i="167"/>
  <c r="FB7" i="167"/>
  <c r="FA7" i="167"/>
  <c r="EZ7" i="167"/>
  <c r="EY7" i="167"/>
  <c r="EX7" i="167"/>
  <c r="EW7" i="167"/>
  <c r="EV7" i="167"/>
  <c r="EU7" i="167"/>
  <c r="ET7" i="167"/>
  <c r="ES7" i="167"/>
  <c r="ER7" i="167"/>
  <c r="EQ7" i="167"/>
  <c r="EP7" i="167"/>
  <c r="EO7" i="167"/>
  <c r="EN7" i="167"/>
  <c r="EM7" i="167"/>
  <c r="EL7" i="167"/>
  <c r="EK7" i="167"/>
  <c r="EJ7" i="167"/>
  <c r="EI7" i="167"/>
  <c r="EH7" i="167"/>
  <c r="EG7" i="167"/>
  <c r="EF7" i="167"/>
  <c r="EE7" i="167"/>
  <c r="ED7" i="167"/>
  <c r="EC7" i="167"/>
  <c r="EB7" i="167"/>
  <c r="EA7" i="167"/>
  <c r="DZ7" i="167"/>
  <c r="DY7" i="167"/>
  <c r="DX7" i="167"/>
  <c r="DW7" i="167"/>
  <c r="DV7" i="167"/>
  <c r="DU7" i="167"/>
  <c r="DT7" i="167"/>
  <c r="DS7" i="167"/>
  <c r="DR7" i="167"/>
  <c r="DQ7" i="167"/>
  <c r="DP7" i="167"/>
  <c r="DO7" i="167"/>
  <c r="DN7" i="167"/>
  <c r="DM7" i="167"/>
  <c r="DL7" i="167"/>
  <c r="DK7" i="167"/>
  <c r="DJ7" i="167"/>
  <c r="DI7" i="167"/>
  <c r="DH7" i="167"/>
  <c r="DG7" i="167"/>
  <c r="DF7" i="167"/>
  <c r="DE7" i="167"/>
  <c r="DD7" i="167"/>
  <c r="DC7" i="167"/>
  <c r="DB7" i="167"/>
  <c r="DA7" i="167"/>
  <c r="CZ7" i="167"/>
  <c r="CY7" i="167"/>
  <c r="CX7" i="167"/>
  <c r="CW7" i="167"/>
  <c r="CV7" i="167"/>
  <c r="CU7" i="167"/>
  <c r="CT7" i="167"/>
  <c r="CS7" i="167"/>
  <c r="CR7" i="167"/>
  <c r="CQ7" i="167"/>
  <c r="CP7" i="167"/>
  <c r="CO7" i="167"/>
  <c r="CN7" i="167"/>
  <c r="CM7" i="167"/>
  <c r="CL7" i="167"/>
  <c r="CK7" i="167"/>
  <c r="CJ7" i="167"/>
  <c r="CI7" i="167"/>
  <c r="CH7" i="167"/>
  <c r="CG7" i="167"/>
  <c r="CF7" i="167"/>
  <c r="CE7" i="167"/>
  <c r="CD7" i="167"/>
  <c r="CC7" i="167"/>
  <c r="CB7" i="167"/>
  <c r="CA7" i="167"/>
  <c r="BZ7" i="167"/>
  <c r="BY7" i="167"/>
  <c r="BX7" i="167"/>
  <c r="BW7" i="167"/>
  <c r="BV7" i="167"/>
  <c r="BU7" i="167"/>
  <c r="BT7" i="167"/>
  <c r="BS7" i="167"/>
  <c r="BR7" i="167"/>
  <c r="BQ7" i="167"/>
  <c r="BP7" i="167"/>
  <c r="BO7" i="167"/>
  <c r="BN7" i="167"/>
  <c r="BM7" i="167"/>
  <c r="BL7" i="167"/>
  <c r="BK7" i="167"/>
  <c r="BJ7" i="167"/>
  <c r="BI7" i="167"/>
  <c r="BH7" i="167"/>
  <c r="BG7" i="167"/>
  <c r="BF7" i="167"/>
  <c r="BE7" i="167"/>
  <c r="BD7" i="167"/>
  <c r="BC7" i="167"/>
  <c r="BB7" i="167"/>
  <c r="BA7" i="167"/>
  <c r="AZ7" i="167"/>
  <c r="AY7" i="167"/>
  <c r="AX7" i="167"/>
  <c r="AW7" i="167"/>
  <c r="AV7" i="167"/>
  <c r="AU7" i="167"/>
  <c r="AT7" i="167"/>
  <c r="AS7" i="167"/>
  <c r="AR7" i="167"/>
  <c r="AQ7" i="167"/>
  <c r="AP7" i="167"/>
  <c r="AO7" i="167"/>
  <c r="AN7" i="167"/>
  <c r="AM7" i="167"/>
  <c r="AL7" i="167"/>
  <c r="AK7" i="167"/>
  <c r="AJ7" i="167"/>
  <c r="AI7" i="167"/>
  <c r="AH7" i="167"/>
  <c r="AG7" i="167"/>
  <c r="AF7" i="167"/>
  <c r="AE7" i="167"/>
  <c r="AD7" i="167"/>
  <c r="AC7" i="167"/>
  <c r="AB7" i="167"/>
  <c r="AA7" i="167"/>
  <c r="Z7" i="167"/>
  <c r="Y7" i="167"/>
  <c r="X7" i="167"/>
  <c r="W7" i="167"/>
  <c r="V7" i="167"/>
  <c r="U7" i="167"/>
  <c r="T7" i="167"/>
  <c r="S7" i="167"/>
  <c r="R7" i="167"/>
  <c r="Q7" i="167"/>
  <c r="P7" i="167"/>
  <c r="O7" i="167"/>
  <c r="N7" i="167"/>
  <c r="M7" i="167"/>
  <c r="L7" i="167"/>
  <c r="K7" i="167"/>
  <c r="J7" i="167"/>
  <c r="I7" i="167"/>
  <c r="H7" i="167"/>
  <c r="G7" i="167"/>
  <c r="F7" i="167"/>
  <c r="E7" i="167"/>
  <c r="D7" i="167"/>
  <c r="C7" i="167"/>
  <c r="B7" i="167"/>
  <c r="JN5" i="167"/>
  <c r="JM5" i="167"/>
  <c r="JL5" i="167"/>
  <c r="JK5" i="167"/>
  <c r="JJ5" i="167"/>
  <c r="JI5" i="167"/>
  <c r="JH5" i="167"/>
  <c r="JG5" i="167"/>
  <c r="JF5" i="167"/>
  <c r="JE5" i="167"/>
  <c r="JD5" i="167"/>
  <c r="JC5" i="167"/>
  <c r="JB5" i="167"/>
  <c r="JA5" i="167"/>
  <c r="IZ5" i="167"/>
  <c r="IY5" i="167"/>
  <c r="IX5" i="167"/>
  <c r="IW5" i="167"/>
  <c r="IV5" i="167"/>
  <c r="IU5" i="167"/>
  <c r="IT5" i="167"/>
  <c r="IS5" i="167"/>
  <c r="IR5" i="167"/>
  <c r="IQ5" i="167"/>
  <c r="IP5" i="167"/>
  <c r="IO5" i="167"/>
  <c r="IN5" i="167"/>
  <c r="IM5" i="167"/>
  <c r="IL5" i="167"/>
  <c r="IK5" i="167"/>
  <c r="IJ5" i="167"/>
  <c r="II5" i="167"/>
  <c r="IH5" i="167"/>
  <c r="IG5" i="167"/>
  <c r="IF5" i="167"/>
  <c r="IE5" i="167"/>
  <c r="ID5" i="167"/>
  <c r="IC5" i="167"/>
  <c r="IB5" i="167"/>
  <c r="IA5" i="167"/>
  <c r="HZ5" i="167"/>
  <c r="HY5" i="167"/>
  <c r="HX5" i="167"/>
  <c r="HW5" i="167"/>
  <c r="HV5" i="167"/>
  <c r="HU5" i="167"/>
  <c r="HT5" i="167"/>
  <c r="HS5" i="167"/>
  <c r="HR5" i="167"/>
  <c r="HQ5" i="167"/>
  <c r="HP5" i="167"/>
  <c r="HO5" i="167"/>
  <c r="HN5" i="167"/>
  <c r="HM5" i="167"/>
  <c r="HL5" i="167"/>
  <c r="HK5" i="167"/>
  <c r="HJ5" i="167"/>
  <c r="HI5" i="167"/>
  <c r="HH5" i="167"/>
  <c r="HG5" i="167"/>
  <c r="HF5" i="167"/>
  <c r="HE5" i="167"/>
  <c r="HD5" i="167"/>
  <c r="HC5" i="167"/>
  <c r="HB5" i="167"/>
  <c r="HA5" i="167"/>
  <c r="GZ5" i="167"/>
  <c r="GY5" i="167"/>
  <c r="GX5" i="167"/>
  <c r="GW5" i="167"/>
  <c r="GV5" i="167"/>
  <c r="GU5" i="167"/>
  <c r="GT5" i="167"/>
  <c r="GS5" i="167"/>
  <c r="GR5" i="167"/>
  <c r="GQ5" i="167"/>
  <c r="GP5" i="167"/>
  <c r="GO5" i="167"/>
  <c r="GN5" i="167"/>
  <c r="GM5" i="167"/>
  <c r="GL5" i="167"/>
  <c r="GK5" i="167"/>
  <c r="GJ5" i="167"/>
  <c r="GI5" i="167"/>
  <c r="GH5" i="167"/>
  <c r="GG5" i="167"/>
  <c r="GF5" i="167"/>
  <c r="GE5" i="167"/>
  <c r="GD5" i="167"/>
  <c r="GC5" i="167"/>
  <c r="GB5" i="167"/>
  <c r="GA5" i="167"/>
  <c r="FZ5" i="167"/>
  <c r="FY5" i="167"/>
  <c r="FX5" i="167"/>
  <c r="FW5" i="167"/>
  <c r="FV5" i="167"/>
  <c r="FU5" i="167"/>
  <c r="FT5" i="167"/>
  <c r="FS5" i="167"/>
  <c r="FR5" i="167"/>
  <c r="FQ5" i="167"/>
  <c r="FP5" i="167"/>
  <c r="FO5" i="167"/>
  <c r="FN5" i="167"/>
  <c r="FM5" i="167"/>
  <c r="FL5" i="167"/>
  <c r="FK5" i="167"/>
  <c r="FJ5" i="167"/>
  <c r="FI5" i="167"/>
  <c r="FH5" i="167"/>
  <c r="FG5" i="167"/>
  <c r="FF5" i="167"/>
  <c r="FE5" i="167"/>
  <c r="FD5" i="167"/>
  <c r="FC5" i="167"/>
  <c r="FB5" i="167"/>
  <c r="FA5" i="167"/>
  <c r="EZ5" i="167"/>
  <c r="EY5" i="167"/>
  <c r="EX5" i="167"/>
  <c r="EW5" i="167"/>
  <c r="EV5" i="167"/>
  <c r="EU5" i="167"/>
  <c r="ET5" i="167"/>
  <c r="ES5" i="167"/>
  <c r="ER5" i="167"/>
  <c r="EQ5" i="167"/>
  <c r="EP5" i="167"/>
  <c r="EO5" i="167"/>
  <c r="EN5" i="167"/>
  <c r="EM5" i="167"/>
  <c r="EL5" i="167"/>
  <c r="EK5" i="167"/>
  <c r="EJ5" i="167"/>
  <c r="EI5" i="167"/>
  <c r="EH5" i="167"/>
  <c r="EG5" i="167"/>
  <c r="EF5" i="167"/>
  <c r="EE5" i="167"/>
  <c r="ED5" i="167"/>
  <c r="EC5" i="167"/>
  <c r="EB5" i="167"/>
  <c r="EA5" i="167"/>
  <c r="DZ5" i="167"/>
  <c r="DY5" i="167"/>
  <c r="DX5" i="167"/>
  <c r="DW5" i="167"/>
  <c r="DV5" i="167"/>
  <c r="DU5" i="167"/>
  <c r="DT5" i="167"/>
  <c r="DS5" i="167"/>
  <c r="DR5" i="167"/>
  <c r="DQ5" i="167"/>
  <c r="DP5" i="167"/>
  <c r="DO5" i="167"/>
  <c r="DN5" i="167"/>
  <c r="DM5" i="167"/>
  <c r="DL5" i="167"/>
  <c r="DK5" i="167"/>
  <c r="DJ5" i="167"/>
  <c r="DI5" i="167"/>
  <c r="DH5" i="167"/>
  <c r="DG5" i="167"/>
  <c r="DF5" i="167"/>
  <c r="DE5" i="167"/>
  <c r="DD5" i="167"/>
  <c r="DC5" i="167"/>
  <c r="DB5" i="167"/>
  <c r="DA5" i="167"/>
  <c r="CZ5" i="167"/>
  <c r="CY5" i="167"/>
  <c r="CX5" i="167"/>
  <c r="CW5" i="167"/>
  <c r="CV5" i="167"/>
  <c r="CU5" i="167"/>
  <c r="CT5" i="167"/>
  <c r="CS5" i="167"/>
  <c r="CR5" i="167"/>
  <c r="CQ5" i="167"/>
  <c r="CP5" i="167"/>
  <c r="CO5" i="167"/>
  <c r="CN5" i="167"/>
  <c r="CM5" i="167"/>
  <c r="CL5" i="167"/>
  <c r="CK5" i="167"/>
  <c r="CJ5" i="167"/>
  <c r="CI5" i="167"/>
  <c r="CH5" i="167"/>
  <c r="CG5" i="167"/>
  <c r="CF5" i="167"/>
  <c r="CE5" i="167"/>
  <c r="CD5" i="167"/>
  <c r="CC5" i="167"/>
  <c r="CB5" i="167"/>
  <c r="CA5" i="167"/>
  <c r="BZ5" i="167"/>
  <c r="BY5" i="167"/>
  <c r="BX5" i="167"/>
  <c r="BW5" i="167"/>
  <c r="BV5" i="167"/>
  <c r="BU5" i="167"/>
  <c r="BT5" i="167"/>
  <c r="BS5" i="167"/>
  <c r="BR5" i="167"/>
  <c r="BQ5" i="167"/>
  <c r="BP5" i="167"/>
  <c r="BO5" i="167"/>
  <c r="BN5" i="167"/>
  <c r="BM5" i="167"/>
  <c r="BL5" i="167"/>
  <c r="BK5" i="167"/>
  <c r="BJ5" i="167"/>
  <c r="BI5" i="167"/>
  <c r="BH5" i="167"/>
  <c r="BG5" i="167"/>
  <c r="BF5" i="167"/>
  <c r="BE5" i="167"/>
  <c r="BD5" i="167"/>
  <c r="BC5" i="167"/>
  <c r="BB5" i="167"/>
  <c r="BA5" i="167"/>
  <c r="AZ5" i="167"/>
  <c r="AY5" i="167"/>
  <c r="AX5" i="167"/>
  <c r="AW5" i="167"/>
  <c r="AV5" i="167"/>
  <c r="AU5" i="167"/>
  <c r="AT5" i="167"/>
  <c r="AS5" i="167"/>
  <c r="AR5" i="167"/>
  <c r="AQ5" i="167"/>
  <c r="AP5" i="167"/>
  <c r="AO5" i="167"/>
  <c r="AN5" i="167"/>
  <c r="AM5" i="167"/>
  <c r="AL5" i="167"/>
  <c r="AK5" i="167"/>
  <c r="AJ5" i="167"/>
  <c r="AI5" i="167"/>
  <c r="AH5" i="167"/>
  <c r="AG5" i="167"/>
  <c r="AF5" i="167"/>
  <c r="AE5" i="167"/>
  <c r="AD5" i="167"/>
  <c r="AC5" i="167"/>
  <c r="AB5" i="167"/>
  <c r="AA5" i="167"/>
  <c r="Z5" i="167"/>
  <c r="Y5" i="167"/>
  <c r="X5" i="167"/>
  <c r="W5" i="167"/>
  <c r="V5" i="167"/>
  <c r="U5" i="167"/>
  <c r="T5" i="167"/>
  <c r="S5" i="167"/>
  <c r="R5" i="167"/>
  <c r="Q5" i="167"/>
  <c r="P5" i="167"/>
  <c r="O5" i="167"/>
  <c r="N5" i="167"/>
  <c r="M5" i="167"/>
  <c r="L5" i="167"/>
  <c r="K5" i="167"/>
  <c r="J5" i="167"/>
  <c r="I5" i="167"/>
  <c r="H5" i="167"/>
  <c r="G5" i="167"/>
  <c r="F5" i="167"/>
  <c r="E5" i="167"/>
  <c r="D5" i="167"/>
  <c r="C5" i="167"/>
  <c r="B5" i="167"/>
  <c r="A34" i="161"/>
  <c r="JN20" i="161"/>
  <c r="JM20" i="161"/>
  <c r="JL20" i="161"/>
  <c r="JK20" i="161"/>
  <c r="JJ20" i="161"/>
  <c r="JI20" i="161"/>
  <c r="JH20" i="161"/>
  <c r="JG20" i="161"/>
  <c r="JF20" i="161"/>
  <c r="JE20" i="161"/>
  <c r="JD20" i="161"/>
  <c r="JC20" i="161"/>
  <c r="JB20" i="161"/>
  <c r="JA20" i="161"/>
  <c r="IZ20" i="161"/>
  <c r="IY20" i="161"/>
  <c r="IX20" i="161"/>
  <c r="IW20" i="161"/>
  <c r="IV20" i="161"/>
  <c r="IU20" i="161"/>
  <c r="IT20" i="161"/>
  <c r="IS20" i="161"/>
  <c r="IR20" i="161"/>
  <c r="IQ20" i="161"/>
  <c r="IP20" i="161"/>
  <c r="IO20" i="161"/>
  <c r="IN20" i="161"/>
  <c r="IM20" i="161"/>
  <c r="IL20" i="161"/>
  <c r="IK20" i="161"/>
  <c r="IJ20" i="161"/>
  <c r="II20" i="161"/>
  <c r="IH20" i="161"/>
  <c r="IG20" i="161"/>
  <c r="IF20" i="161"/>
  <c r="IE20" i="161"/>
  <c r="ID20" i="161"/>
  <c r="IC20" i="161"/>
  <c r="IB20" i="161"/>
  <c r="IA20" i="161"/>
  <c r="HZ20" i="161"/>
  <c r="HY20" i="161"/>
  <c r="HX20" i="161"/>
  <c r="HW20" i="161"/>
  <c r="HV20" i="161"/>
  <c r="HU20" i="161"/>
  <c r="HT20" i="161"/>
  <c r="HS20" i="161"/>
  <c r="HR20" i="161"/>
  <c r="HQ20" i="161"/>
  <c r="HP20" i="161"/>
  <c r="HO20" i="161"/>
  <c r="HN20" i="161"/>
  <c r="HM20" i="161"/>
  <c r="HL20" i="161"/>
  <c r="HK20" i="161"/>
  <c r="HJ20" i="161"/>
  <c r="HI20" i="161"/>
  <c r="HH20" i="161"/>
  <c r="HG20" i="161"/>
  <c r="HF20" i="161"/>
  <c r="HE20" i="161"/>
  <c r="HD20" i="161"/>
  <c r="HC20" i="161"/>
  <c r="HB20" i="161"/>
  <c r="HA20" i="161"/>
  <c r="GZ20" i="161"/>
  <c r="GY20" i="161"/>
  <c r="GX20" i="161"/>
  <c r="GW20" i="161"/>
  <c r="GV20" i="161"/>
  <c r="GU20" i="161"/>
  <c r="GT20" i="161"/>
  <c r="GS20" i="161"/>
  <c r="GR20" i="161"/>
  <c r="GQ20" i="161"/>
  <c r="GP20" i="161"/>
  <c r="GO20" i="161"/>
  <c r="GN20" i="161"/>
  <c r="GM20" i="161"/>
  <c r="GL20" i="161"/>
  <c r="GK20" i="161"/>
  <c r="GJ20" i="161"/>
  <c r="GI20" i="161"/>
  <c r="GH20" i="161"/>
  <c r="GG20" i="161"/>
  <c r="GF20" i="161"/>
  <c r="GE20" i="161"/>
  <c r="GD20" i="161"/>
  <c r="GC20" i="161"/>
  <c r="GB20" i="161"/>
  <c r="GA20" i="161"/>
  <c r="FZ20" i="161"/>
  <c r="FY20" i="161"/>
  <c r="FX20" i="161"/>
  <c r="FW20" i="161"/>
  <c r="FV20" i="161"/>
  <c r="FU20" i="161"/>
  <c r="FT20" i="161"/>
  <c r="FS20" i="161"/>
  <c r="FR20" i="161"/>
  <c r="FQ20" i="161"/>
  <c r="FP20" i="161"/>
  <c r="FO20" i="161"/>
  <c r="FN20" i="161"/>
  <c r="FM20" i="161"/>
  <c r="FL20" i="161"/>
  <c r="FK20" i="161"/>
  <c r="FJ20" i="161"/>
  <c r="FI20" i="161"/>
  <c r="FH20" i="161"/>
  <c r="FG20" i="161"/>
  <c r="FF20" i="161"/>
  <c r="FE20" i="161"/>
  <c r="FD20" i="161"/>
  <c r="FC20" i="161"/>
  <c r="FB20" i="161"/>
  <c r="FA20" i="161"/>
  <c r="EZ20" i="161"/>
  <c r="EY20" i="161"/>
  <c r="EX20" i="161"/>
  <c r="EW20" i="161"/>
  <c r="EV20" i="161"/>
  <c r="EU20" i="161"/>
  <c r="ET20" i="161"/>
  <c r="ES20" i="161"/>
  <c r="ER20" i="161"/>
  <c r="EQ20" i="161"/>
  <c r="EP20" i="161"/>
  <c r="EO20" i="161"/>
  <c r="EN20" i="161"/>
  <c r="EM20" i="161"/>
  <c r="EL20" i="161"/>
  <c r="EK20" i="161"/>
  <c r="EJ20" i="161"/>
  <c r="EI20" i="161"/>
  <c r="EH20" i="161"/>
  <c r="EG20" i="161"/>
  <c r="EF20" i="161"/>
  <c r="EE20" i="161"/>
  <c r="ED20" i="161"/>
  <c r="EC20" i="161"/>
  <c r="EB20" i="161"/>
  <c r="EA20" i="161"/>
  <c r="DZ20" i="161"/>
  <c r="DY20" i="161"/>
  <c r="DX20" i="161"/>
  <c r="DW20" i="161"/>
  <c r="DV20" i="161"/>
  <c r="DU20" i="161"/>
  <c r="DT20" i="161"/>
  <c r="DS20" i="161"/>
  <c r="DR20" i="161"/>
  <c r="DQ20" i="161"/>
  <c r="DP20" i="161"/>
  <c r="DO20" i="161"/>
  <c r="DN20" i="161"/>
  <c r="DM20" i="161"/>
  <c r="DL20" i="161"/>
  <c r="DK20" i="161"/>
  <c r="DJ20" i="161"/>
  <c r="DI20" i="161"/>
  <c r="DH20" i="161"/>
  <c r="DG20" i="161"/>
  <c r="DF20" i="161"/>
  <c r="DE20" i="161"/>
  <c r="DD20" i="161"/>
  <c r="DC20" i="161"/>
  <c r="DB20" i="161"/>
  <c r="DA20" i="161"/>
  <c r="CZ20" i="161"/>
  <c r="CY20" i="161"/>
  <c r="CX20" i="161"/>
  <c r="CW20" i="161"/>
  <c r="CV20" i="161"/>
  <c r="CU20" i="161"/>
  <c r="CT20" i="161"/>
  <c r="CS20" i="161"/>
  <c r="CR20" i="161"/>
  <c r="CQ20" i="161"/>
  <c r="CP20" i="161"/>
  <c r="CO20" i="161"/>
  <c r="CN20" i="161"/>
  <c r="CM20" i="161"/>
  <c r="CL20" i="161"/>
  <c r="CK20" i="161"/>
  <c r="CJ20" i="161"/>
  <c r="CI20" i="161"/>
  <c r="CH20" i="161"/>
  <c r="CG20" i="161"/>
  <c r="CF20" i="161"/>
  <c r="CE20" i="161"/>
  <c r="CD20" i="161"/>
  <c r="CC20" i="161"/>
  <c r="CB20" i="161"/>
  <c r="CA20" i="161"/>
  <c r="BZ20" i="161"/>
  <c r="BY20" i="161"/>
  <c r="BX20" i="161"/>
  <c r="BW20" i="161"/>
  <c r="BV20" i="161"/>
  <c r="BU20" i="161"/>
  <c r="BT20" i="161"/>
  <c r="BS20" i="161"/>
  <c r="BR20" i="161"/>
  <c r="BQ20" i="161"/>
  <c r="BP20" i="161"/>
  <c r="BO20" i="161"/>
  <c r="BN20" i="161"/>
  <c r="BM20" i="161"/>
  <c r="BL20" i="161"/>
  <c r="BK20" i="161"/>
  <c r="BJ20" i="161"/>
  <c r="BI20" i="161"/>
  <c r="BH20" i="161"/>
  <c r="BG20" i="161"/>
  <c r="BF20" i="161"/>
  <c r="BE20" i="161"/>
  <c r="BD20" i="161"/>
  <c r="BC20" i="161"/>
  <c r="BB20" i="161"/>
  <c r="BA20" i="161"/>
  <c r="AZ20" i="161"/>
  <c r="AY20" i="161"/>
  <c r="AX20" i="161"/>
  <c r="AW20" i="161"/>
  <c r="AV20" i="161"/>
  <c r="AU20" i="161"/>
  <c r="AT20" i="161"/>
  <c r="AS20" i="161"/>
  <c r="AR20" i="161"/>
  <c r="AQ20" i="161"/>
  <c r="AP20" i="161"/>
  <c r="AO20" i="161"/>
  <c r="AN20" i="161"/>
  <c r="AM20" i="161"/>
  <c r="AL20" i="161"/>
  <c r="AK20" i="161"/>
  <c r="AJ20" i="161"/>
  <c r="AI20" i="161"/>
  <c r="AH20" i="161"/>
  <c r="AG20" i="161"/>
  <c r="AF20" i="161"/>
  <c r="AE20" i="161"/>
  <c r="AD20" i="161"/>
  <c r="AC20" i="161"/>
  <c r="AB20" i="161"/>
  <c r="AA20" i="161"/>
  <c r="Z20" i="161"/>
  <c r="Y20" i="161"/>
  <c r="X20" i="161"/>
  <c r="W20" i="161"/>
  <c r="V20" i="161"/>
  <c r="U20" i="161"/>
  <c r="T20" i="161"/>
  <c r="S20" i="161"/>
  <c r="R20" i="161"/>
  <c r="Q20" i="161"/>
  <c r="P20" i="161"/>
  <c r="O20" i="161"/>
  <c r="N20" i="161"/>
  <c r="M20" i="161"/>
  <c r="L20" i="161"/>
  <c r="K20" i="161"/>
  <c r="J20" i="161"/>
  <c r="I20" i="161"/>
  <c r="H20" i="161"/>
  <c r="G20" i="161"/>
  <c r="F20" i="161"/>
  <c r="E20" i="161"/>
  <c r="D20" i="161"/>
  <c r="C20" i="161"/>
  <c r="B20" i="161"/>
  <c r="JN18" i="161"/>
  <c r="JM18" i="161"/>
  <c r="JL18" i="161"/>
  <c r="JK18" i="161"/>
  <c r="JJ18" i="161"/>
  <c r="JI18" i="161"/>
  <c r="JH18" i="161"/>
  <c r="JG18" i="161"/>
  <c r="JF18" i="161"/>
  <c r="JE18" i="161"/>
  <c r="JD18" i="161"/>
  <c r="JC18" i="161"/>
  <c r="JB18" i="161"/>
  <c r="JA18" i="161"/>
  <c r="IZ18" i="161"/>
  <c r="IY18" i="161"/>
  <c r="IX18" i="161"/>
  <c r="IW18" i="161"/>
  <c r="IV18" i="161"/>
  <c r="IU18" i="161"/>
  <c r="IT18" i="161"/>
  <c r="IS18" i="161"/>
  <c r="IR18" i="161"/>
  <c r="IQ18" i="161"/>
  <c r="IP18" i="161"/>
  <c r="IO18" i="161"/>
  <c r="IN18" i="161"/>
  <c r="IM18" i="161"/>
  <c r="IL18" i="161"/>
  <c r="IK18" i="161"/>
  <c r="IJ18" i="161"/>
  <c r="II18" i="161"/>
  <c r="IH18" i="161"/>
  <c r="IG18" i="161"/>
  <c r="IF18" i="161"/>
  <c r="IE18" i="161"/>
  <c r="ID18" i="161"/>
  <c r="IC18" i="161"/>
  <c r="IB18" i="161"/>
  <c r="IA18" i="161"/>
  <c r="HZ18" i="161"/>
  <c r="HY18" i="161"/>
  <c r="HX18" i="161"/>
  <c r="HW18" i="161"/>
  <c r="HV18" i="161"/>
  <c r="HU18" i="161"/>
  <c r="HT18" i="161"/>
  <c r="HS18" i="161"/>
  <c r="HR18" i="161"/>
  <c r="HQ18" i="161"/>
  <c r="HP18" i="161"/>
  <c r="HO18" i="161"/>
  <c r="HN18" i="161"/>
  <c r="HM18" i="161"/>
  <c r="HL18" i="161"/>
  <c r="HK18" i="161"/>
  <c r="HJ18" i="161"/>
  <c r="HI18" i="161"/>
  <c r="HH18" i="161"/>
  <c r="HG18" i="161"/>
  <c r="HF18" i="161"/>
  <c r="HE18" i="161"/>
  <c r="HD18" i="161"/>
  <c r="HC18" i="161"/>
  <c r="HB18" i="161"/>
  <c r="HA18" i="161"/>
  <c r="GZ18" i="161"/>
  <c r="GY18" i="161"/>
  <c r="GX18" i="161"/>
  <c r="GW18" i="161"/>
  <c r="GV18" i="161"/>
  <c r="GU18" i="161"/>
  <c r="GT18" i="161"/>
  <c r="GS18" i="161"/>
  <c r="GR18" i="161"/>
  <c r="GQ18" i="161"/>
  <c r="GP18" i="161"/>
  <c r="GO18" i="161"/>
  <c r="GN18" i="161"/>
  <c r="GM18" i="161"/>
  <c r="GL18" i="161"/>
  <c r="GK18" i="161"/>
  <c r="GJ18" i="161"/>
  <c r="GI18" i="161"/>
  <c r="GH18" i="161"/>
  <c r="GG18" i="161"/>
  <c r="GF18" i="161"/>
  <c r="GE18" i="161"/>
  <c r="GD18" i="161"/>
  <c r="GC18" i="161"/>
  <c r="GB18" i="161"/>
  <c r="GA18" i="161"/>
  <c r="FZ18" i="161"/>
  <c r="FY18" i="161"/>
  <c r="FX18" i="161"/>
  <c r="FW18" i="161"/>
  <c r="FV18" i="161"/>
  <c r="FU18" i="161"/>
  <c r="FT18" i="161"/>
  <c r="FS18" i="161"/>
  <c r="FR18" i="161"/>
  <c r="FQ18" i="161"/>
  <c r="FP18" i="161"/>
  <c r="FO18" i="161"/>
  <c r="FN18" i="161"/>
  <c r="FM18" i="161"/>
  <c r="FL18" i="161"/>
  <c r="FK18" i="161"/>
  <c r="FJ18" i="161"/>
  <c r="FI18" i="161"/>
  <c r="FH18" i="161"/>
  <c r="FG18" i="161"/>
  <c r="FF18" i="161"/>
  <c r="FE18" i="161"/>
  <c r="FD18" i="161"/>
  <c r="FC18" i="161"/>
  <c r="FB18" i="161"/>
  <c r="FA18" i="161"/>
  <c r="EZ18" i="161"/>
  <c r="EY18" i="161"/>
  <c r="EX18" i="161"/>
  <c r="EW18" i="161"/>
  <c r="EV18" i="161"/>
  <c r="EU18" i="161"/>
  <c r="ET18" i="161"/>
  <c r="ES18" i="161"/>
  <c r="ER18" i="161"/>
  <c r="EQ18" i="161"/>
  <c r="EP18" i="161"/>
  <c r="EO18" i="161"/>
  <c r="EN18" i="161"/>
  <c r="EM18" i="161"/>
  <c r="EL18" i="161"/>
  <c r="EK18" i="161"/>
  <c r="EJ18" i="161"/>
  <c r="EI18" i="161"/>
  <c r="EH18" i="161"/>
  <c r="EG18" i="161"/>
  <c r="EF18" i="161"/>
  <c r="EE18" i="161"/>
  <c r="ED18" i="161"/>
  <c r="EC18" i="161"/>
  <c r="EB18" i="161"/>
  <c r="EA18" i="161"/>
  <c r="DZ18" i="161"/>
  <c r="DY18" i="161"/>
  <c r="DX18" i="161"/>
  <c r="DW18" i="161"/>
  <c r="DV18" i="161"/>
  <c r="DU18" i="161"/>
  <c r="DT18" i="161"/>
  <c r="DS18" i="161"/>
  <c r="DR18" i="161"/>
  <c r="DQ18" i="161"/>
  <c r="DP18" i="161"/>
  <c r="DO18" i="161"/>
  <c r="DN18" i="161"/>
  <c r="DM18" i="161"/>
  <c r="DL18" i="161"/>
  <c r="DK18" i="161"/>
  <c r="DJ18" i="161"/>
  <c r="DI18" i="161"/>
  <c r="DH18" i="161"/>
  <c r="DG18" i="161"/>
  <c r="DF18" i="161"/>
  <c r="DE18" i="161"/>
  <c r="DD18" i="161"/>
  <c r="DC18" i="161"/>
  <c r="DB18" i="161"/>
  <c r="DA18" i="161"/>
  <c r="CZ18" i="161"/>
  <c r="CY18" i="161"/>
  <c r="CX18" i="161"/>
  <c r="CW18" i="161"/>
  <c r="CV18" i="161"/>
  <c r="CU18" i="161"/>
  <c r="CT18" i="161"/>
  <c r="CS18" i="161"/>
  <c r="CR18" i="161"/>
  <c r="CQ18" i="161"/>
  <c r="CP18" i="161"/>
  <c r="CO18" i="161"/>
  <c r="CN18" i="161"/>
  <c r="CM18" i="161"/>
  <c r="CL18" i="161"/>
  <c r="CK18" i="161"/>
  <c r="CJ18" i="161"/>
  <c r="CI18" i="161"/>
  <c r="CH18" i="161"/>
  <c r="CG18" i="161"/>
  <c r="CF18" i="161"/>
  <c r="CE18" i="161"/>
  <c r="CD18" i="161"/>
  <c r="CC18" i="161"/>
  <c r="CB18" i="161"/>
  <c r="CA18" i="161"/>
  <c r="BZ18" i="161"/>
  <c r="BY18" i="161"/>
  <c r="BX18" i="161"/>
  <c r="BW18" i="161"/>
  <c r="BV18" i="161"/>
  <c r="BU18" i="161"/>
  <c r="BT18" i="161"/>
  <c r="BS18" i="161"/>
  <c r="BR18" i="161"/>
  <c r="BQ18" i="161"/>
  <c r="BP18" i="161"/>
  <c r="BO18" i="161"/>
  <c r="BN18" i="161"/>
  <c r="BM18" i="161"/>
  <c r="BL18" i="161"/>
  <c r="BK18" i="161"/>
  <c r="BJ18" i="161"/>
  <c r="BI18" i="161"/>
  <c r="BH18" i="161"/>
  <c r="BG18" i="161"/>
  <c r="BF18" i="161"/>
  <c r="BE18" i="161"/>
  <c r="BD18" i="161"/>
  <c r="BC18" i="161"/>
  <c r="BB18" i="161"/>
  <c r="BA18" i="161"/>
  <c r="AZ18" i="161"/>
  <c r="AY18" i="161"/>
  <c r="AX18" i="161"/>
  <c r="AW18" i="161"/>
  <c r="AV18" i="161"/>
  <c r="AU18" i="161"/>
  <c r="AT18" i="161"/>
  <c r="AS18" i="161"/>
  <c r="AR18" i="161"/>
  <c r="AQ18" i="161"/>
  <c r="AP18" i="161"/>
  <c r="AO18" i="161"/>
  <c r="AN18" i="161"/>
  <c r="AM18" i="161"/>
  <c r="AL18" i="161"/>
  <c r="AK18" i="161"/>
  <c r="AJ18" i="161"/>
  <c r="AI18" i="161"/>
  <c r="AH18" i="161"/>
  <c r="AG18" i="161"/>
  <c r="AF18" i="161"/>
  <c r="AE18" i="161"/>
  <c r="AD18" i="161"/>
  <c r="AC18" i="161"/>
  <c r="AB18" i="161"/>
  <c r="AA18" i="161"/>
  <c r="Z18" i="161"/>
  <c r="Y18" i="161"/>
  <c r="X18" i="161"/>
  <c r="W18" i="161"/>
  <c r="V18" i="161"/>
  <c r="U18" i="161"/>
  <c r="T18" i="161"/>
  <c r="S18" i="161"/>
  <c r="R18" i="161"/>
  <c r="Q18" i="161"/>
  <c r="P18" i="161"/>
  <c r="O18" i="161"/>
  <c r="N18" i="161"/>
  <c r="M18" i="161"/>
  <c r="L18" i="161"/>
  <c r="K18" i="161"/>
  <c r="J18" i="161"/>
  <c r="I18" i="161"/>
  <c r="H18" i="161"/>
  <c r="G18" i="161"/>
  <c r="F18" i="161"/>
  <c r="E18" i="161"/>
  <c r="D18" i="161"/>
  <c r="C18" i="161"/>
  <c r="B18" i="161"/>
  <c r="JN16" i="161"/>
  <c r="JM16" i="161"/>
  <c r="JL16" i="161"/>
  <c r="JK16" i="161"/>
  <c r="JJ16" i="161"/>
  <c r="JI16" i="161"/>
  <c r="JH16" i="161"/>
  <c r="JG16" i="161"/>
  <c r="JF16" i="161"/>
  <c r="JE16" i="161"/>
  <c r="JD16" i="161"/>
  <c r="JC16" i="161"/>
  <c r="JB16" i="161"/>
  <c r="JA16" i="161"/>
  <c r="IZ16" i="161"/>
  <c r="IY16" i="161"/>
  <c r="IX16" i="161"/>
  <c r="IW16" i="161"/>
  <c r="IV16" i="161"/>
  <c r="IU16" i="161"/>
  <c r="IT16" i="161"/>
  <c r="IS16" i="161"/>
  <c r="IR16" i="161"/>
  <c r="IQ16" i="161"/>
  <c r="IP16" i="161"/>
  <c r="IO16" i="161"/>
  <c r="IN16" i="161"/>
  <c r="IM16" i="161"/>
  <c r="IL16" i="161"/>
  <c r="IK16" i="161"/>
  <c r="IJ16" i="161"/>
  <c r="II16" i="161"/>
  <c r="IH16" i="161"/>
  <c r="IG16" i="161"/>
  <c r="IF16" i="161"/>
  <c r="IE16" i="161"/>
  <c r="ID16" i="161"/>
  <c r="IC16" i="161"/>
  <c r="IB16" i="161"/>
  <c r="IA16" i="161"/>
  <c r="HZ16" i="161"/>
  <c r="HY16" i="161"/>
  <c r="HX16" i="161"/>
  <c r="HW16" i="161"/>
  <c r="HV16" i="161"/>
  <c r="HU16" i="161"/>
  <c r="HT16" i="161"/>
  <c r="HS16" i="161"/>
  <c r="HR16" i="161"/>
  <c r="HQ16" i="161"/>
  <c r="HP16" i="161"/>
  <c r="HO16" i="161"/>
  <c r="HN16" i="161"/>
  <c r="HM16" i="161"/>
  <c r="HL16" i="161"/>
  <c r="HK16" i="161"/>
  <c r="HJ16" i="161"/>
  <c r="HI16" i="161"/>
  <c r="HH16" i="161"/>
  <c r="HG16" i="161"/>
  <c r="HF16" i="161"/>
  <c r="HE16" i="161"/>
  <c r="HD16" i="161"/>
  <c r="HC16" i="161"/>
  <c r="HB16" i="161"/>
  <c r="HA16" i="161"/>
  <c r="GZ16" i="161"/>
  <c r="GY16" i="161"/>
  <c r="GX16" i="161"/>
  <c r="GW16" i="161"/>
  <c r="GV16" i="161"/>
  <c r="GU16" i="161"/>
  <c r="GT16" i="161"/>
  <c r="GS16" i="161"/>
  <c r="GR16" i="161"/>
  <c r="GQ16" i="161"/>
  <c r="GP16" i="161"/>
  <c r="GO16" i="161"/>
  <c r="GN16" i="161"/>
  <c r="GM16" i="161"/>
  <c r="GL16" i="161"/>
  <c r="GK16" i="161"/>
  <c r="GJ16" i="161"/>
  <c r="GI16" i="161"/>
  <c r="GH16" i="161"/>
  <c r="GG16" i="161"/>
  <c r="GF16" i="161"/>
  <c r="GE16" i="161"/>
  <c r="GD16" i="161"/>
  <c r="GC16" i="161"/>
  <c r="GB16" i="161"/>
  <c r="GA16" i="161"/>
  <c r="FZ16" i="161"/>
  <c r="FY16" i="161"/>
  <c r="FX16" i="161"/>
  <c r="FW16" i="161"/>
  <c r="FV16" i="161"/>
  <c r="FU16" i="161"/>
  <c r="FT16" i="161"/>
  <c r="FS16" i="161"/>
  <c r="FR16" i="161"/>
  <c r="FQ16" i="161"/>
  <c r="FP16" i="161"/>
  <c r="FO16" i="161"/>
  <c r="FN16" i="161"/>
  <c r="FM16" i="161"/>
  <c r="FL16" i="161"/>
  <c r="FK16" i="161"/>
  <c r="FJ16" i="161"/>
  <c r="FI16" i="161"/>
  <c r="FH16" i="161"/>
  <c r="FG16" i="161"/>
  <c r="FF16" i="161"/>
  <c r="FE16" i="161"/>
  <c r="FD16" i="161"/>
  <c r="FC16" i="161"/>
  <c r="FB16" i="161"/>
  <c r="FA16" i="161"/>
  <c r="EZ16" i="161"/>
  <c r="EY16" i="161"/>
  <c r="EX16" i="161"/>
  <c r="EW16" i="161"/>
  <c r="EV16" i="161"/>
  <c r="EU16" i="161"/>
  <c r="ET16" i="161"/>
  <c r="ES16" i="161"/>
  <c r="ER16" i="161"/>
  <c r="EQ16" i="161"/>
  <c r="EP16" i="161"/>
  <c r="EO16" i="161"/>
  <c r="EN16" i="161"/>
  <c r="EM16" i="161"/>
  <c r="EL16" i="161"/>
  <c r="EK16" i="161"/>
  <c r="EJ16" i="161"/>
  <c r="EI16" i="161"/>
  <c r="EH16" i="161"/>
  <c r="EG16" i="161"/>
  <c r="EF16" i="161"/>
  <c r="EE16" i="161"/>
  <c r="ED16" i="161"/>
  <c r="EC16" i="161"/>
  <c r="EB16" i="161"/>
  <c r="EA16" i="161"/>
  <c r="DZ16" i="161"/>
  <c r="DY16" i="161"/>
  <c r="DX16" i="161"/>
  <c r="DW16" i="161"/>
  <c r="DV16" i="161"/>
  <c r="DU16" i="161"/>
  <c r="DT16" i="161"/>
  <c r="DS16" i="161"/>
  <c r="DR16" i="161"/>
  <c r="DQ16" i="161"/>
  <c r="DP16" i="161"/>
  <c r="DO16" i="161"/>
  <c r="DN16" i="161"/>
  <c r="DM16" i="161"/>
  <c r="DL16" i="161"/>
  <c r="DK16" i="161"/>
  <c r="DJ16" i="161"/>
  <c r="DI16" i="161"/>
  <c r="DH16" i="161"/>
  <c r="DG16" i="161"/>
  <c r="DF16" i="161"/>
  <c r="DE16" i="161"/>
  <c r="DD16" i="161"/>
  <c r="DC16" i="161"/>
  <c r="DB16" i="161"/>
  <c r="DA16" i="161"/>
  <c r="CZ16" i="161"/>
  <c r="CY16" i="161"/>
  <c r="CX16" i="161"/>
  <c r="CW16" i="161"/>
  <c r="CV16" i="161"/>
  <c r="CU16" i="161"/>
  <c r="CT16" i="161"/>
  <c r="CS16" i="161"/>
  <c r="CR16" i="161"/>
  <c r="CQ16" i="161"/>
  <c r="CP16" i="161"/>
  <c r="CO16" i="161"/>
  <c r="CN16" i="161"/>
  <c r="CM16" i="161"/>
  <c r="CL16" i="161"/>
  <c r="CK16" i="161"/>
  <c r="CJ16" i="161"/>
  <c r="CI16" i="161"/>
  <c r="CH16" i="161"/>
  <c r="CG16" i="161"/>
  <c r="CF16" i="161"/>
  <c r="CE16" i="161"/>
  <c r="CD16" i="161"/>
  <c r="CC16" i="161"/>
  <c r="CB16" i="161"/>
  <c r="CA16" i="161"/>
  <c r="BZ16" i="161"/>
  <c r="BY16" i="161"/>
  <c r="BX16" i="161"/>
  <c r="BW16" i="161"/>
  <c r="BV16" i="161"/>
  <c r="BU16" i="161"/>
  <c r="BT16" i="161"/>
  <c r="BS16" i="161"/>
  <c r="BR16" i="161"/>
  <c r="BQ16" i="161"/>
  <c r="BP16" i="161"/>
  <c r="BO16" i="161"/>
  <c r="BN16" i="161"/>
  <c r="BM16" i="161"/>
  <c r="BL16" i="161"/>
  <c r="BK16" i="161"/>
  <c r="BJ16" i="161"/>
  <c r="BI16" i="161"/>
  <c r="BH16" i="161"/>
  <c r="BG16" i="161"/>
  <c r="BF16" i="161"/>
  <c r="BE16" i="161"/>
  <c r="BD16" i="161"/>
  <c r="BC16" i="161"/>
  <c r="BB16" i="161"/>
  <c r="BA16" i="161"/>
  <c r="AZ16" i="161"/>
  <c r="AY16" i="161"/>
  <c r="AX16" i="161"/>
  <c r="AW16" i="161"/>
  <c r="AV16" i="161"/>
  <c r="AU16" i="161"/>
  <c r="AT16" i="161"/>
  <c r="AS16" i="161"/>
  <c r="AR16" i="161"/>
  <c r="AQ16" i="161"/>
  <c r="AP16" i="161"/>
  <c r="AO16" i="161"/>
  <c r="AN16" i="161"/>
  <c r="AM16" i="161"/>
  <c r="AL16" i="161"/>
  <c r="AK16" i="161"/>
  <c r="AJ16" i="161"/>
  <c r="AI16" i="161"/>
  <c r="AH16" i="161"/>
  <c r="AG16" i="161"/>
  <c r="AF16" i="161"/>
  <c r="AE16" i="161"/>
  <c r="AD16" i="161"/>
  <c r="AC16" i="161"/>
  <c r="AB16" i="161"/>
  <c r="AA16" i="161"/>
  <c r="Z16" i="161"/>
  <c r="Y16" i="161"/>
  <c r="X16" i="161"/>
  <c r="W16" i="161"/>
  <c r="V16" i="161"/>
  <c r="U16" i="161"/>
  <c r="T16" i="161"/>
  <c r="S16" i="161"/>
  <c r="R16" i="161"/>
  <c r="Q16" i="161"/>
  <c r="P16" i="161"/>
  <c r="O16" i="161"/>
  <c r="N16" i="161"/>
  <c r="M16" i="161"/>
  <c r="L16" i="161"/>
  <c r="K16" i="161"/>
  <c r="J16" i="161"/>
  <c r="I16" i="161"/>
  <c r="H16" i="161"/>
  <c r="G16" i="161"/>
  <c r="F16" i="161"/>
  <c r="E16" i="161"/>
  <c r="D16" i="161"/>
  <c r="C16" i="161"/>
  <c r="B16" i="161"/>
  <c r="JN15" i="161"/>
  <c r="JM15" i="161"/>
  <c r="JL15" i="161"/>
  <c r="JK15" i="161"/>
  <c r="JJ15" i="161"/>
  <c r="JI15" i="161"/>
  <c r="JH15" i="161"/>
  <c r="JG15" i="161"/>
  <c r="JF15" i="161"/>
  <c r="JE15" i="161"/>
  <c r="JD15" i="161"/>
  <c r="JC15" i="161"/>
  <c r="JB15" i="161"/>
  <c r="JA15" i="161"/>
  <c r="IZ15" i="161"/>
  <c r="IY15" i="161"/>
  <c r="IX15" i="161"/>
  <c r="IW15" i="161"/>
  <c r="IV15" i="161"/>
  <c r="IU15" i="161"/>
  <c r="IT15" i="161"/>
  <c r="IS15" i="161"/>
  <c r="IR15" i="161"/>
  <c r="IQ15" i="161"/>
  <c r="IP15" i="161"/>
  <c r="IO15" i="161"/>
  <c r="IN15" i="161"/>
  <c r="IM15" i="161"/>
  <c r="IL15" i="161"/>
  <c r="IK15" i="161"/>
  <c r="IJ15" i="161"/>
  <c r="II15" i="161"/>
  <c r="IH15" i="161"/>
  <c r="IG15" i="161"/>
  <c r="IF15" i="161"/>
  <c r="IE15" i="161"/>
  <c r="ID15" i="161"/>
  <c r="IC15" i="161"/>
  <c r="IB15" i="161"/>
  <c r="IA15" i="161"/>
  <c r="HZ15" i="161"/>
  <c r="HY15" i="161"/>
  <c r="HX15" i="161"/>
  <c r="HW15" i="161"/>
  <c r="HV15" i="161"/>
  <c r="HU15" i="161"/>
  <c r="HT15" i="161"/>
  <c r="HS15" i="161"/>
  <c r="HR15" i="161"/>
  <c r="HQ15" i="161"/>
  <c r="HP15" i="161"/>
  <c r="HO15" i="161"/>
  <c r="HN15" i="161"/>
  <c r="HM15" i="161"/>
  <c r="HL15" i="161"/>
  <c r="HK15" i="161"/>
  <c r="HJ15" i="161"/>
  <c r="HI15" i="161"/>
  <c r="HH15" i="161"/>
  <c r="HG15" i="161"/>
  <c r="HF15" i="161"/>
  <c r="HE15" i="161"/>
  <c r="HD15" i="161"/>
  <c r="HC15" i="161"/>
  <c r="HB15" i="161"/>
  <c r="HA15" i="161"/>
  <c r="GZ15" i="161"/>
  <c r="GY15" i="161"/>
  <c r="GX15" i="161"/>
  <c r="GW15" i="161"/>
  <c r="GV15" i="161"/>
  <c r="GU15" i="161"/>
  <c r="GT15" i="161"/>
  <c r="GS15" i="161"/>
  <c r="GR15" i="161"/>
  <c r="GQ15" i="161"/>
  <c r="GP15" i="161"/>
  <c r="GO15" i="161"/>
  <c r="GN15" i="161"/>
  <c r="GM15" i="161"/>
  <c r="GL15" i="161"/>
  <c r="GK15" i="161"/>
  <c r="GJ15" i="161"/>
  <c r="GI15" i="161"/>
  <c r="GH15" i="161"/>
  <c r="GG15" i="161"/>
  <c r="GF15" i="161"/>
  <c r="GE15" i="161"/>
  <c r="GD15" i="161"/>
  <c r="GC15" i="161"/>
  <c r="GB15" i="161"/>
  <c r="GA15" i="161"/>
  <c r="FZ15" i="161"/>
  <c r="FY15" i="161"/>
  <c r="FX15" i="161"/>
  <c r="FW15" i="161"/>
  <c r="FV15" i="161"/>
  <c r="FU15" i="161"/>
  <c r="FT15" i="161"/>
  <c r="FS15" i="161"/>
  <c r="FR15" i="161"/>
  <c r="FQ15" i="161"/>
  <c r="FP15" i="161"/>
  <c r="FO15" i="161"/>
  <c r="FN15" i="161"/>
  <c r="FM15" i="161"/>
  <c r="FL15" i="161"/>
  <c r="FK15" i="161"/>
  <c r="FJ15" i="161"/>
  <c r="FI15" i="161"/>
  <c r="FH15" i="161"/>
  <c r="FG15" i="161"/>
  <c r="FF15" i="161"/>
  <c r="FE15" i="161"/>
  <c r="FD15" i="161"/>
  <c r="FC15" i="161"/>
  <c r="FB15" i="161"/>
  <c r="FA15" i="161"/>
  <c r="EZ15" i="161"/>
  <c r="EY15" i="161"/>
  <c r="EX15" i="161"/>
  <c r="EW15" i="161"/>
  <c r="EV15" i="161"/>
  <c r="EU15" i="161"/>
  <c r="ET15" i="161"/>
  <c r="ES15" i="161"/>
  <c r="ER15" i="161"/>
  <c r="EQ15" i="161"/>
  <c r="EP15" i="161"/>
  <c r="EO15" i="161"/>
  <c r="EN15" i="161"/>
  <c r="EM15" i="161"/>
  <c r="EL15" i="161"/>
  <c r="EK15" i="161"/>
  <c r="EJ15" i="161"/>
  <c r="EI15" i="161"/>
  <c r="EH15" i="161"/>
  <c r="EG15" i="161"/>
  <c r="EF15" i="161"/>
  <c r="EE15" i="161"/>
  <c r="ED15" i="161"/>
  <c r="EC15" i="161"/>
  <c r="EB15" i="161"/>
  <c r="EA15" i="161"/>
  <c r="DZ15" i="161"/>
  <c r="DY15" i="161"/>
  <c r="DX15" i="161"/>
  <c r="DW15" i="161"/>
  <c r="DV15" i="161"/>
  <c r="DU15" i="161"/>
  <c r="DT15" i="161"/>
  <c r="DS15" i="161"/>
  <c r="DR15" i="161"/>
  <c r="DQ15" i="161"/>
  <c r="DP15" i="161"/>
  <c r="DO15" i="161"/>
  <c r="DN15" i="161"/>
  <c r="DM15" i="161"/>
  <c r="DL15" i="161"/>
  <c r="DK15" i="161"/>
  <c r="DJ15" i="161"/>
  <c r="DI15" i="161"/>
  <c r="DH15" i="161"/>
  <c r="DG15" i="161"/>
  <c r="DF15" i="161"/>
  <c r="DE15" i="161"/>
  <c r="DD15" i="161"/>
  <c r="DC15" i="161"/>
  <c r="DB15" i="161"/>
  <c r="DA15" i="161"/>
  <c r="CZ15" i="161"/>
  <c r="CY15" i="161"/>
  <c r="CX15" i="161"/>
  <c r="CW15" i="161"/>
  <c r="CV15" i="161"/>
  <c r="CU15" i="161"/>
  <c r="CT15" i="161"/>
  <c r="CS15" i="161"/>
  <c r="CR15" i="161"/>
  <c r="CQ15" i="161"/>
  <c r="CP15" i="161"/>
  <c r="CO15" i="161"/>
  <c r="CN15" i="161"/>
  <c r="CM15" i="161"/>
  <c r="CL15" i="161"/>
  <c r="CK15" i="161"/>
  <c r="CJ15" i="161"/>
  <c r="CI15" i="161"/>
  <c r="CH15" i="161"/>
  <c r="CG15" i="161"/>
  <c r="CF15" i="161"/>
  <c r="CE15" i="161"/>
  <c r="CD15" i="161"/>
  <c r="CC15" i="161"/>
  <c r="CB15" i="161"/>
  <c r="CA15" i="161"/>
  <c r="BZ15" i="161"/>
  <c r="BY15" i="161"/>
  <c r="BX15" i="161"/>
  <c r="BW15" i="161"/>
  <c r="BV15" i="161"/>
  <c r="BU15" i="161"/>
  <c r="BT15" i="161"/>
  <c r="BS15" i="161"/>
  <c r="BR15" i="161"/>
  <c r="BQ15" i="161"/>
  <c r="BP15" i="161"/>
  <c r="BO15" i="161"/>
  <c r="BN15" i="161"/>
  <c r="BM15" i="161"/>
  <c r="BL15" i="161"/>
  <c r="BK15" i="161"/>
  <c r="BJ15" i="161"/>
  <c r="BI15" i="161"/>
  <c r="BH15" i="161"/>
  <c r="BG15" i="161"/>
  <c r="BF15" i="161"/>
  <c r="BE15" i="161"/>
  <c r="BD15" i="161"/>
  <c r="BC15" i="161"/>
  <c r="BB15" i="161"/>
  <c r="BA15" i="161"/>
  <c r="AZ15" i="161"/>
  <c r="AY15" i="161"/>
  <c r="AX15" i="161"/>
  <c r="AW15" i="161"/>
  <c r="AV15" i="161"/>
  <c r="AU15" i="161"/>
  <c r="AT15" i="161"/>
  <c r="AS15" i="161"/>
  <c r="AR15" i="161"/>
  <c r="AQ15" i="161"/>
  <c r="AP15" i="161"/>
  <c r="AO15" i="161"/>
  <c r="AN15" i="161"/>
  <c r="AM15" i="161"/>
  <c r="AL15" i="161"/>
  <c r="AK15" i="161"/>
  <c r="AJ15" i="161"/>
  <c r="AI15" i="161"/>
  <c r="AH15" i="161"/>
  <c r="AG15" i="161"/>
  <c r="AF15" i="161"/>
  <c r="AE15" i="161"/>
  <c r="AD15" i="161"/>
  <c r="AC15" i="161"/>
  <c r="AB15" i="161"/>
  <c r="AA15" i="161"/>
  <c r="Z15" i="161"/>
  <c r="Y15" i="161"/>
  <c r="X15" i="161"/>
  <c r="W15" i="161"/>
  <c r="V15" i="161"/>
  <c r="U15" i="161"/>
  <c r="T15" i="161"/>
  <c r="S15" i="161"/>
  <c r="R15" i="161"/>
  <c r="Q15" i="161"/>
  <c r="P15" i="161"/>
  <c r="O15" i="161"/>
  <c r="N15" i="161"/>
  <c r="M15" i="161"/>
  <c r="L15" i="161"/>
  <c r="K15" i="161"/>
  <c r="J15" i="161"/>
  <c r="I15" i="161"/>
  <c r="H15" i="161"/>
  <c r="G15" i="161"/>
  <c r="F15" i="161"/>
  <c r="E15" i="161"/>
  <c r="D15" i="161"/>
  <c r="C15" i="161"/>
  <c r="B15" i="161"/>
  <c r="JN13" i="161"/>
  <c r="JM13" i="161"/>
  <c r="JL13" i="161"/>
  <c r="JK13" i="161"/>
  <c r="JJ13" i="161"/>
  <c r="JI13" i="161"/>
  <c r="JH13" i="161"/>
  <c r="JG13" i="161"/>
  <c r="JF13" i="161"/>
  <c r="JE13" i="161"/>
  <c r="JD13" i="161"/>
  <c r="JC13" i="161"/>
  <c r="JB13" i="161"/>
  <c r="JA13" i="161"/>
  <c r="IZ13" i="161"/>
  <c r="IY13" i="161"/>
  <c r="IX13" i="161"/>
  <c r="IW13" i="161"/>
  <c r="IV13" i="161"/>
  <c r="IU13" i="161"/>
  <c r="IT13" i="161"/>
  <c r="IS13" i="161"/>
  <c r="IR13" i="161"/>
  <c r="IQ13" i="161"/>
  <c r="IP13" i="161"/>
  <c r="IO13" i="161"/>
  <c r="IN13" i="161"/>
  <c r="IM13" i="161"/>
  <c r="IL13" i="161"/>
  <c r="IK13" i="161"/>
  <c r="IJ13" i="161"/>
  <c r="II13" i="161"/>
  <c r="IH13" i="161"/>
  <c r="IG13" i="161"/>
  <c r="IF13" i="161"/>
  <c r="IE13" i="161"/>
  <c r="ID13" i="161"/>
  <c r="IC13" i="161"/>
  <c r="IB13" i="161"/>
  <c r="IA13" i="161"/>
  <c r="HZ13" i="161"/>
  <c r="HY13" i="161"/>
  <c r="HX13" i="161"/>
  <c r="HW13" i="161"/>
  <c r="HV13" i="161"/>
  <c r="HU13" i="161"/>
  <c r="HT13" i="161"/>
  <c r="HS13" i="161"/>
  <c r="HR13" i="161"/>
  <c r="HQ13" i="161"/>
  <c r="HP13" i="161"/>
  <c r="HO13" i="161"/>
  <c r="HN13" i="161"/>
  <c r="HM13" i="161"/>
  <c r="HL13" i="161"/>
  <c r="HK13" i="161"/>
  <c r="HJ13" i="161"/>
  <c r="HI13" i="161"/>
  <c r="HH13" i="161"/>
  <c r="HG13" i="161"/>
  <c r="HF13" i="161"/>
  <c r="HE13" i="161"/>
  <c r="HD13" i="161"/>
  <c r="HC13" i="161"/>
  <c r="HB13" i="161"/>
  <c r="HA13" i="161"/>
  <c r="GZ13" i="161"/>
  <c r="GY13" i="161"/>
  <c r="GX13" i="161"/>
  <c r="GW13" i="161"/>
  <c r="GV13" i="161"/>
  <c r="GU13" i="161"/>
  <c r="GT13" i="161"/>
  <c r="GS13" i="161"/>
  <c r="GR13" i="161"/>
  <c r="GQ13" i="161"/>
  <c r="GP13" i="161"/>
  <c r="GO13" i="161"/>
  <c r="GN13" i="161"/>
  <c r="GM13" i="161"/>
  <c r="GL13" i="161"/>
  <c r="GK13" i="161"/>
  <c r="GJ13" i="161"/>
  <c r="GI13" i="161"/>
  <c r="GH13" i="161"/>
  <c r="GG13" i="161"/>
  <c r="GF13" i="161"/>
  <c r="GE13" i="161"/>
  <c r="GD13" i="161"/>
  <c r="GC13" i="161"/>
  <c r="GB13" i="161"/>
  <c r="GA13" i="161"/>
  <c r="FZ13" i="161"/>
  <c r="FY13" i="161"/>
  <c r="FX13" i="161"/>
  <c r="FW13" i="161"/>
  <c r="FV13" i="161"/>
  <c r="FU13" i="161"/>
  <c r="FT13" i="161"/>
  <c r="FS13" i="161"/>
  <c r="FR13" i="161"/>
  <c r="FQ13" i="161"/>
  <c r="FP13" i="161"/>
  <c r="FO13" i="161"/>
  <c r="FN13" i="161"/>
  <c r="FM13" i="161"/>
  <c r="FL13" i="161"/>
  <c r="FK13" i="161"/>
  <c r="FJ13" i="161"/>
  <c r="FI13" i="161"/>
  <c r="FH13" i="161"/>
  <c r="FG13" i="161"/>
  <c r="FF13" i="161"/>
  <c r="FE13" i="161"/>
  <c r="FD13" i="161"/>
  <c r="FC13" i="161"/>
  <c r="FB13" i="161"/>
  <c r="FA13" i="161"/>
  <c r="EZ13" i="161"/>
  <c r="EY13" i="161"/>
  <c r="EX13" i="161"/>
  <c r="EW13" i="161"/>
  <c r="EV13" i="161"/>
  <c r="EU13" i="161"/>
  <c r="ET13" i="161"/>
  <c r="ES13" i="161"/>
  <c r="ER13" i="161"/>
  <c r="EQ13" i="161"/>
  <c r="EP13" i="161"/>
  <c r="EO13" i="161"/>
  <c r="EN13" i="161"/>
  <c r="EM13" i="161"/>
  <c r="EL13" i="161"/>
  <c r="EK13" i="161"/>
  <c r="EJ13" i="161"/>
  <c r="EI13" i="161"/>
  <c r="EH13" i="161"/>
  <c r="EG13" i="161"/>
  <c r="EF13" i="161"/>
  <c r="EE13" i="161"/>
  <c r="ED13" i="161"/>
  <c r="EC13" i="161"/>
  <c r="EB13" i="161"/>
  <c r="EA13" i="161"/>
  <c r="DZ13" i="161"/>
  <c r="DY13" i="161"/>
  <c r="DX13" i="161"/>
  <c r="DW13" i="161"/>
  <c r="DV13" i="161"/>
  <c r="DU13" i="161"/>
  <c r="DT13" i="161"/>
  <c r="DS13" i="161"/>
  <c r="DR13" i="161"/>
  <c r="DQ13" i="161"/>
  <c r="DP13" i="161"/>
  <c r="DO13" i="161"/>
  <c r="DN13" i="161"/>
  <c r="DM13" i="161"/>
  <c r="DL13" i="161"/>
  <c r="DK13" i="161"/>
  <c r="DJ13" i="161"/>
  <c r="DI13" i="161"/>
  <c r="DH13" i="161"/>
  <c r="DG13" i="161"/>
  <c r="DF13" i="161"/>
  <c r="DE13" i="161"/>
  <c r="DD13" i="161"/>
  <c r="DC13" i="161"/>
  <c r="DB13" i="161"/>
  <c r="DA13" i="161"/>
  <c r="CZ13" i="161"/>
  <c r="CY13" i="161"/>
  <c r="CX13" i="161"/>
  <c r="CW13" i="161"/>
  <c r="CV13" i="161"/>
  <c r="CU13" i="161"/>
  <c r="CT13" i="161"/>
  <c r="CS13" i="161"/>
  <c r="CR13" i="161"/>
  <c r="CQ13" i="161"/>
  <c r="CP13" i="161"/>
  <c r="CO13" i="161"/>
  <c r="CN13" i="161"/>
  <c r="CM13" i="161"/>
  <c r="CL13" i="161"/>
  <c r="CK13" i="161"/>
  <c r="CJ13" i="161"/>
  <c r="CI13" i="161"/>
  <c r="CH13" i="161"/>
  <c r="CG13" i="161"/>
  <c r="CF13" i="161"/>
  <c r="CE13" i="161"/>
  <c r="CD13" i="161"/>
  <c r="CC13" i="161"/>
  <c r="CB13" i="161"/>
  <c r="CA13" i="161"/>
  <c r="BZ13" i="161"/>
  <c r="BY13" i="161"/>
  <c r="BX13" i="161"/>
  <c r="BW13" i="161"/>
  <c r="BV13" i="161"/>
  <c r="BU13" i="161"/>
  <c r="BT13" i="161"/>
  <c r="BS13" i="161"/>
  <c r="BR13" i="161"/>
  <c r="BQ13" i="161"/>
  <c r="BP13" i="161"/>
  <c r="BO13" i="161"/>
  <c r="BN13" i="161"/>
  <c r="BM13" i="161"/>
  <c r="BL13" i="161"/>
  <c r="BK13" i="161"/>
  <c r="BJ13" i="161"/>
  <c r="BI13" i="161"/>
  <c r="BH13" i="161"/>
  <c r="BG13" i="161"/>
  <c r="BF13" i="161"/>
  <c r="BE13" i="161"/>
  <c r="BD13" i="161"/>
  <c r="BC13" i="161"/>
  <c r="BB13" i="161"/>
  <c r="BA13" i="161"/>
  <c r="AZ13" i="161"/>
  <c r="AY13" i="161"/>
  <c r="AX13" i="161"/>
  <c r="AW13" i="161"/>
  <c r="AV13" i="161"/>
  <c r="AU13" i="161"/>
  <c r="AT13" i="161"/>
  <c r="AS13" i="161"/>
  <c r="AR13" i="161"/>
  <c r="AQ13" i="161"/>
  <c r="AP13" i="161"/>
  <c r="AO13" i="161"/>
  <c r="AN13" i="161"/>
  <c r="AM13" i="161"/>
  <c r="AL13" i="161"/>
  <c r="AK13" i="161"/>
  <c r="AJ13" i="161"/>
  <c r="AI13" i="161"/>
  <c r="AH13" i="161"/>
  <c r="AG13" i="161"/>
  <c r="AF13" i="161"/>
  <c r="AE13" i="161"/>
  <c r="AD13" i="161"/>
  <c r="AC13" i="161"/>
  <c r="AB13" i="161"/>
  <c r="AA13" i="161"/>
  <c r="Z13" i="161"/>
  <c r="Y13" i="161"/>
  <c r="X13" i="161"/>
  <c r="W13" i="161"/>
  <c r="V13" i="161"/>
  <c r="U13" i="161"/>
  <c r="T13" i="161"/>
  <c r="S13" i="161"/>
  <c r="R13" i="161"/>
  <c r="Q13" i="161"/>
  <c r="P13" i="161"/>
  <c r="O13" i="161"/>
  <c r="N13" i="161"/>
  <c r="M13" i="161"/>
  <c r="L13" i="161"/>
  <c r="K13" i="161"/>
  <c r="J13" i="161"/>
  <c r="I13" i="161"/>
  <c r="H13" i="161"/>
  <c r="G13" i="161"/>
  <c r="F13" i="161"/>
  <c r="E13" i="161"/>
  <c r="D13" i="161"/>
  <c r="C13" i="161"/>
  <c r="B13" i="161"/>
  <c r="JN12" i="161"/>
  <c r="JM12" i="161"/>
  <c r="JL12" i="161"/>
  <c r="JK12" i="161"/>
  <c r="JJ12" i="161"/>
  <c r="JI12" i="161"/>
  <c r="JH12" i="161"/>
  <c r="JG12" i="161"/>
  <c r="JF12" i="161"/>
  <c r="JE12" i="161"/>
  <c r="JD12" i="161"/>
  <c r="JC12" i="161"/>
  <c r="JB12" i="161"/>
  <c r="JA12" i="161"/>
  <c r="IZ12" i="161"/>
  <c r="IY12" i="161"/>
  <c r="IX12" i="161"/>
  <c r="IW12" i="161"/>
  <c r="IV12" i="161"/>
  <c r="IU12" i="161"/>
  <c r="IT12" i="161"/>
  <c r="IS12" i="161"/>
  <c r="IR12" i="161"/>
  <c r="IQ12" i="161"/>
  <c r="IP12" i="161"/>
  <c r="IO12" i="161"/>
  <c r="IN12" i="161"/>
  <c r="IM12" i="161"/>
  <c r="IL12" i="161"/>
  <c r="IK12" i="161"/>
  <c r="IJ12" i="161"/>
  <c r="II12" i="161"/>
  <c r="IH12" i="161"/>
  <c r="IG12" i="161"/>
  <c r="IF12" i="161"/>
  <c r="IE12" i="161"/>
  <c r="ID12" i="161"/>
  <c r="IC12" i="161"/>
  <c r="IB12" i="161"/>
  <c r="IA12" i="161"/>
  <c r="HZ12" i="161"/>
  <c r="HY12" i="161"/>
  <c r="HX12" i="161"/>
  <c r="HW12" i="161"/>
  <c r="HV12" i="161"/>
  <c r="HU12" i="161"/>
  <c r="HT12" i="161"/>
  <c r="HS12" i="161"/>
  <c r="HR12" i="161"/>
  <c r="HQ12" i="161"/>
  <c r="HP12" i="161"/>
  <c r="HO12" i="161"/>
  <c r="HN12" i="161"/>
  <c r="HM12" i="161"/>
  <c r="HL12" i="161"/>
  <c r="HK12" i="161"/>
  <c r="HJ12" i="161"/>
  <c r="HI12" i="161"/>
  <c r="HH12" i="161"/>
  <c r="HG12" i="161"/>
  <c r="HF12" i="161"/>
  <c r="HE12" i="161"/>
  <c r="HD12" i="161"/>
  <c r="HC12" i="161"/>
  <c r="HB12" i="161"/>
  <c r="HA12" i="161"/>
  <c r="GZ12" i="161"/>
  <c r="GY12" i="161"/>
  <c r="GX12" i="161"/>
  <c r="GW12" i="161"/>
  <c r="GV12" i="161"/>
  <c r="GU12" i="161"/>
  <c r="GT12" i="161"/>
  <c r="GS12" i="161"/>
  <c r="GR12" i="161"/>
  <c r="GQ12" i="161"/>
  <c r="GP12" i="161"/>
  <c r="GO12" i="161"/>
  <c r="GN12" i="161"/>
  <c r="GM12" i="161"/>
  <c r="GL12" i="161"/>
  <c r="GK12" i="161"/>
  <c r="GJ12" i="161"/>
  <c r="GI12" i="161"/>
  <c r="GH12" i="161"/>
  <c r="GG12" i="161"/>
  <c r="GF12" i="161"/>
  <c r="GE12" i="161"/>
  <c r="GD12" i="161"/>
  <c r="GC12" i="161"/>
  <c r="GB12" i="161"/>
  <c r="GA12" i="161"/>
  <c r="FZ12" i="161"/>
  <c r="FY12" i="161"/>
  <c r="FX12" i="161"/>
  <c r="FW12" i="161"/>
  <c r="FV12" i="161"/>
  <c r="FU12" i="161"/>
  <c r="FT12" i="161"/>
  <c r="FS12" i="161"/>
  <c r="FR12" i="161"/>
  <c r="FQ12" i="161"/>
  <c r="FP12" i="161"/>
  <c r="FO12" i="161"/>
  <c r="FN12" i="161"/>
  <c r="FM12" i="161"/>
  <c r="FL12" i="161"/>
  <c r="FK12" i="161"/>
  <c r="FJ12" i="161"/>
  <c r="FI12" i="161"/>
  <c r="FH12" i="161"/>
  <c r="FG12" i="161"/>
  <c r="FF12" i="161"/>
  <c r="FE12" i="161"/>
  <c r="FD12" i="161"/>
  <c r="FC12" i="161"/>
  <c r="FB12" i="161"/>
  <c r="FA12" i="161"/>
  <c r="EZ12" i="161"/>
  <c r="EY12" i="161"/>
  <c r="EX12" i="161"/>
  <c r="EW12" i="161"/>
  <c r="EV12" i="161"/>
  <c r="EU12" i="161"/>
  <c r="ET12" i="161"/>
  <c r="ES12" i="161"/>
  <c r="ER12" i="161"/>
  <c r="EQ12" i="161"/>
  <c r="EP12" i="161"/>
  <c r="EO12" i="161"/>
  <c r="EN12" i="161"/>
  <c r="EM12" i="161"/>
  <c r="EL12" i="161"/>
  <c r="EK12" i="161"/>
  <c r="EJ12" i="161"/>
  <c r="EI12" i="161"/>
  <c r="EH12" i="161"/>
  <c r="EG12" i="161"/>
  <c r="EF12" i="161"/>
  <c r="EE12" i="161"/>
  <c r="ED12" i="161"/>
  <c r="EC12" i="161"/>
  <c r="EB12" i="161"/>
  <c r="EA12" i="161"/>
  <c r="DZ12" i="161"/>
  <c r="DY12" i="161"/>
  <c r="DX12" i="161"/>
  <c r="DW12" i="161"/>
  <c r="DV12" i="161"/>
  <c r="DU12" i="161"/>
  <c r="DT12" i="161"/>
  <c r="DS12" i="161"/>
  <c r="DR12" i="161"/>
  <c r="DQ12" i="161"/>
  <c r="DP12" i="161"/>
  <c r="DO12" i="161"/>
  <c r="DN12" i="161"/>
  <c r="DM12" i="161"/>
  <c r="DL12" i="161"/>
  <c r="DK12" i="161"/>
  <c r="DJ12" i="161"/>
  <c r="DI12" i="161"/>
  <c r="DH12" i="161"/>
  <c r="DG12" i="161"/>
  <c r="DF12" i="161"/>
  <c r="DE12" i="161"/>
  <c r="DD12" i="161"/>
  <c r="DC12" i="161"/>
  <c r="DB12" i="161"/>
  <c r="DA12" i="161"/>
  <c r="CZ12" i="161"/>
  <c r="CY12" i="161"/>
  <c r="CX12" i="161"/>
  <c r="CW12" i="161"/>
  <c r="CV12" i="161"/>
  <c r="CU12" i="161"/>
  <c r="CT12" i="161"/>
  <c r="CS12" i="161"/>
  <c r="CR12" i="161"/>
  <c r="CQ12" i="161"/>
  <c r="CP12" i="161"/>
  <c r="CO12" i="161"/>
  <c r="CN12" i="161"/>
  <c r="CM12" i="161"/>
  <c r="CL12" i="161"/>
  <c r="CK12" i="161"/>
  <c r="CJ12" i="161"/>
  <c r="CI12" i="161"/>
  <c r="CH12" i="161"/>
  <c r="CG12" i="161"/>
  <c r="CF12" i="161"/>
  <c r="CE12" i="161"/>
  <c r="CD12" i="161"/>
  <c r="CC12" i="161"/>
  <c r="CB12" i="161"/>
  <c r="CA12" i="161"/>
  <c r="BZ12" i="161"/>
  <c r="BY12" i="161"/>
  <c r="BX12" i="161"/>
  <c r="BW12" i="161"/>
  <c r="BV12" i="161"/>
  <c r="BU12" i="161"/>
  <c r="BT12" i="161"/>
  <c r="BS12" i="161"/>
  <c r="BR12" i="161"/>
  <c r="BQ12" i="161"/>
  <c r="BP12" i="161"/>
  <c r="BO12" i="161"/>
  <c r="BN12" i="161"/>
  <c r="BM12" i="161"/>
  <c r="BL12" i="161"/>
  <c r="BK12" i="161"/>
  <c r="BJ12" i="161"/>
  <c r="BI12" i="161"/>
  <c r="BH12" i="161"/>
  <c r="BG12" i="161"/>
  <c r="BF12" i="161"/>
  <c r="BE12" i="161"/>
  <c r="BD12" i="161"/>
  <c r="BC12" i="161"/>
  <c r="BB12" i="161"/>
  <c r="BA12" i="161"/>
  <c r="AZ12" i="161"/>
  <c r="AY12" i="161"/>
  <c r="AX12" i="161"/>
  <c r="AW12" i="161"/>
  <c r="AV12" i="161"/>
  <c r="AU12" i="161"/>
  <c r="AT12" i="161"/>
  <c r="AS12" i="161"/>
  <c r="AR12" i="161"/>
  <c r="AQ12" i="161"/>
  <c r="AP12" i="161"/>
  <c r="AO12" i="161"/>
  <c r="AN12" i="161"/>
  <c r="AM12" i="161"/>
  <c r="AL12" i="161"/>
  <c r="AK12" i="161"/>
  <c r="AJ12" i="161"/>
  <c r="AI12" i="161"/>
  <c r="AH12" i="161"/>
  <c r="AG12" i="161"/>
  <c r="AF12" i="161"/>
  <c r="AE12" i="161"/>
  <c r="AD12" i="161"/>
  <c r="AC12" i="161"/>
  <c r="AB12" i="161"/>
  <c r="AA12" i="161"/>
  <c r="Z12" i="161"/>
  <c r="Y12" i="161"/>
  <c r="X12" i="161"/>
  <c r="W12" i="161"/>
  <c r="V12" i="161"/>
  <c r="U12" i="161"/>
  <c r="T12" i="161"/>
  <c r="S12" i="161"/>
  <c r="R12" i="161"/>
  <c r="Q12" i="161"/>
  <c r="P12" i="161"/>
  <c r="O12" i="161"/>
  <c r="N12" i="161"/>
  <c r="M12" i="161"/>
  <c r="L12" i="161"/>
  <c r="K12" i="161"/>
  <c r="J12" i="161"/>
  <c r="I12" i="161"/>
  <c r="H12" i="161"/>
  <c r="G12" i="161"/>
  <c r="F12" i="161"/>
  <c r="E12" i="161"/>
  <c r="D12" i="161"/>
  <c r="C12" i="161"/>
  <c r="B12" i="161"/>
  <c r="JN10" i="161"/>
  <c r="JM10" i="161"/>
  <c r="JL10" i="161"/>
  <c r="JK10" i="161"/>
  <c r="JJ10" i="161"/>
  <c r="JI10" i="161"/>
  <c r="JH10" i="161"/>
  <c r="JG10" i="161"/>
  <c r="JF10" i="161"/>
  <c r="JE10" i="161"/>
  <c r="JD10" i="161"/>
  <c r="JC10" i="161"/>
  <c r="JB10" i="161"/>
  <c r="JA10" i="161"/>
  <c r="IZ10" i="161"/>
  <c r="IY10" i="161"/>
  <c r="IX10" i="161"/>
  <c r="IW10" i="161"/>
  <c r="IV10" i="161"/>
  <c r="IU10" i="161"/>
  <c r="IT10" i="161"/>
  <c r="IS10" i="161"/>
  <c r="IR10" i="161"/>
  <c r="IQ10" i="161"/>
  <c r="IP10" i="161"/>
  <c r="IO10" i="161"/>
  <c r="IN10" i="161"/>
  <c r="IM10" i="161"/>
  <c r="IL10" i="161"/>
  <c r="IK10" i="161"/>
  <c r="IJ10" i="161"/>
  <c r="II10" i="161"/>
  <c r="IH10" i="161"/>
  <c r="IG10" i="161"/>
  <c r="IF10" i="161"/>
  <c r="IE10" i="161"/>
  <c r="ID10" i="161"/>
  <c r="IC10" i="161"/>
  <c r="IB10" i="161"/>
  <c r="IA10" i="161"/>
  <c r="HZ10" i="161"/>
  <c r="HY10" i="161"/>
  <c r="HX10" i="161"/>
  <c r="HW10" i="161"/>
  <c r="HV10" i="161"/>
  <c r="HU10" i="161"/>
  <c r="HT10" i="161"/>
  <c r="HS10" i="161"/>
  <c r="HR10" i="161"/>
  <c r="HQ10" i="161"/>
  <c r="HP10" i="161"/>
  <c r="HO10" i="161"/>
  <c r="HN10" i="161"/>
  <c r="HM10" i="161"/>
  <c r="HL10" i="161"/>
  <c r="HK10" i="161"/>
  <c r="HJ10" i="161"/>
  <c r="HI10" i="161"/>
  <c r="HH10" i="161"/>
  <c r="HG10" i="161"/>
  <c r="HF10" i="161"/>
  <c r="HE10" i="161"/>
  <c r="HD10" i="161"/>
  <c r="HC10" i="161"/>
  <c r="HB10" i="161"/>
  <c r="HA10" i="161"/>
  <c r="GZ10" i="161"/>
  <c r="GY10" i="161"/>
  <c r="GX10" i="161"/>
  <c r="GW10" i="161"/>
  <c r="GV10" i="161"/>
  <c r="GU10" i="161"/>
  <c r="GT10" i="161"/>
  <c r="GS10" i="161"/>
  <c r="GR10" i="161"/>
  <c r="GQ10" i="161"/>
  <c r="GP10" i="161"/>
  <c r="GO10" i="161"/>
  <c r="GN10" i="161"/>
  <c r="GM10" i="161"/>
  <c r="GL10" i="161"/>
  <c r="GK10" i="161"/>
  <c r="GJ10" i="161"/>
  <c r="GI10" i="161"/>
  <c r="GH10" i="161"/>
  <c r="GG10" i="161"/>
  <c r="GF10" i="161"/>
  <c r="GE10" i="161"/>
  <c r="GD10" i="161"/>
  <c r="GC10" i="161"/>
  <c r="GB10" i="161"/>
  <c r="GA10" i="161"/>
  <c r="FZ10" i="161"/>
  <c r="FY10" i="161"/>
  <c r="FX10" i="161"/>
  <c r="FW10" i="161"/>
  <c r="FV10" i="161"/>
  <c r="FU10" i="161"/>
  <c r="FT10" i="161"/>
  <c r="FS10" i="161"/>
  <c r="FR10" i="161"/>
  <c r="FQ10" i="161"/>
  <c r="FP10" i="161"/>
  <c r="FO10" i="161"/>
  <c r="FN10" i="161"/>
  <c r="FM10" i="161"/>
  <c r="FL10" i="161"/>
  <c r="FK10" i="161"/>
  <c r="FJ10" i="161"/>
  <c r="FI10" i="161"/>
  <c r="FH10" i="161"/>
  <c r="FG10" i="161"/>
  <c r="FF10" i="161"/>
  <c r="FE10" i="161"/>
  <c r="FD10" i="161"/>
  <c r="FC10" i="161"/>
  <c r="FB10" i="161"/>
  <c r="FA10" i="161"/>
  <c r="EZ10" i="161"/>
  <c r="EY10" i="161"/>
  <c r="EX10" i="161"/>
  <c r="EW10" i="161"/>
  <c r="EV10" i="161"/>
  <c r="EU10" i="161"/>
  <c r="ET10" i="161"/>
  <c r="ES10" i="161"/>
  <c r="ER10" i="161"/>
  <c r="EQ10" i="161"/>
  <c r="EP10" i="161"/>
  <c r="EO10" i="161"/>
  <c r="EN10" i="161"/>
  <c r="EM10" i="161"/>
  <c r="EL10" i="161"/>
  <c r="EK10" i="161"/>
  <c r="EJ10" i="161"/>
  <c r="EI10" i="161"/>
  <c r="EH10" i="161"/>
  <c r="EG10" i="161"/>
  <c r="EF10" i="161"/>
  <c r="EE10" i="161"/>
  <c r="ED10" i="161"/>
  <c r="EC10" i="161"/>
  <c r="EB10" i="161"/>
  <c r="EA10" i="161"/>
  <c r="DZ10" i="161"/>
  <c r="DY10" i="161"/>
  <c r="DX10" i="161"/>
  <c r="DW10" i="161"/>
  <c r="DV10" i="161"/>
  <c r="DU10" i="161"/>
  <c r="DT10" i="161"/>
  <c r="DS10" i="161"/>
  <c r="DR10" i="161"/>
  <c r="DQ10" i="161"/>
  <c r="DP10" i="161"/>
  <c r="DO10" i="161"/>
  <c r="DN10" i="161"/>
  <c r="DM10" i="161"/>
  <c r="DL10" i="161"/>
  <c r="DK10" i="161"/>
  <c r="DJ10" i="161"/>
  <c r="DI10" i="161"/>
  <c r="DH10" i="161"/>
  <c r="DG10" i="161"/>
  <c r="DF10" i="161"/>
  <c r="DE10" i="161"/>
  <c r="DD10" i="161"/>
  <c r="DC10" i="161"/>
  <c r="DB10" i="161"/>
  <c r="DA10" i="161"/>
  <c r="CZ10" i="161"/>
  <c r="CY10" i="161"/>
  <c r="CX10" i="161"/>
  <c r="CW10" i="161"/>
  <c r="CV10" i="161"/>
  <c r="CU10" i="161"/>
  <c r="CT10" i="161"/>
  <c r="CS10" i="161"/>
  <c r="CR10" i="161"/>
  <c r="CQ10" i="161"/>
  <c r="CP10" i="161"/>
  <c r="CO10" i="161"/>
  <c r="CN10" i="161"/>
  <c r="CM10" i="161"/>
  <c r="CL10" i="161"/>
  <c r="CK10" i="161"/>
  <c r="CJ10" i="161"/>
  <c r="CI10" i="161"/>
  <c r="CH10" i="161"/>
  <c r="CG10" i="161"/>
  <c r="CF10" i="161"/>
  <c r="CE10" i="161"/>
  <c r="CD10" i="161"/>
  <c r="CC10" i="161"/>
  <c r="CB10" i="161"/>
  <c r="CA10" i="161"/>
  <c r="BZ10" i="161"/>
  <c r="BY10" i="161"/>
  <c r="BX10" i="161"/>
  <c r="BW10" i="161"/>
  <c r="BV10" i="161"/>
  <c r="BU10" i="161"/>
  <c r="BT10" i="161"/>
  <c r="BS10" i="161"/>
  <c r="BR10" i="161"/>
  <c r="BQ10" i="161"/>
  <c r="BP10" i="161"/>
  <c r="BO10" i="161"/>
  <c r="BN10" i="161"/>
  <c r="BM10" i="161"/>
  <c r="BL10" i="161"/>
  <c r="BK10" i="161"/>
  <c r="BJ10" i="161"/>
  <c r="BI10" i="161"/>
  <c r="BH10" i="161"/>
  <c r="BG10" i="161"/>
  <c r="BF10" i="161"/>
  <c r="BE10" i="161"/>
  <c r="BD10" i="161"/>
  <c r="BC10" i="161"/>
  <c r="BB10" i="161"/>
  <c r="BA10" i="161"/>
  <c r="AZ10" i="161"/>
  <c r="AY10" i="161"/>
  <c r="AX10" i="161"/>
  <c r="AW10" i="161"/>
  <c r="AV10" i="161"/>
  <c r="AU10" i="161"/>
  <c r="AT10" i="161"/>
  <c r="AS10" i="161"/>
  <c r="AR10" i="161"/>
  <c r="AQ10" i="161"/>
  <c r="AP10" i="161"/>
  <c r="AO10" i="161"/>
  <c r="AN10" i="161"/>
  <c r="AM10" i="161"/>
  <c r="AL10" i="161"/>
  <c r="AK10" i="161"/>
  <c r="AJ10" i="161"/>
  <c r="AI10" i="161"/>
  <c r="AH10" i="161"/>
  <c r="AG10" i="161"/>
  <c r="AF10" i="161"/>
  <c r="AE10" i="161"/>
  <c r="AD10" i="161"/>
  <c r="AC10" i="161"/>
  <c r="AB10" i="161"/>
  <c r="AA10" i="161"/>
  <c r="Z10" i="161"/>
  <c r="Y10" i="161"/>
  <c r="X10" i="161"/>
  <c r="W10" i="161"/>
  <c r="V10" i="161"/>
  <c r="U10" i="161"/>
  <c r="T10" i="161"/>
  <c r="S10" i="161"/>
  <c r="R10" i="161"/>
  <c r="Q10" i="161"/>
  <c r="P10" i="161"/>
  <c r="O10" i="161"/>
  <c r="N10" i="161"/>
  <c r="M10" i="161"/>
  <c r="L10" i="161"/>
  <c r="K10" i="161"/>
  <c r="J10" i="161"/>
  <c r="I10" i="161"/>
  <c r="H10" i="161"/>
  <c r="G10" i="161"/>
  <c r="F10" i="161"/>
  <c r="E10" i="161"/>
  <c r="D10" i="161"/>
  <c r="C10" i="161"/>
  <c r="B10" i="161"/>
  <c r="JN9" i="161"/>
  <c r="JM9" i="161"/>
  <c r="JL9" i="161"/>
  <c r="JK9" i="161"/>
  <c r="JJ9" i="161"/>
  <c r="JI9" i="161"/>
  <c r="JH9" i="161"/>
  <c r="JG9" i="161"/>
  <c r="JF9" i="161"/>
  <c r="JE9" i="161"/>
  <c r="JD9" i="161"/>
  <c r="JC9" i="161"/>
  <c r="JB9" i="161"/>
  <c r="JA9" i="161"/>
  <c r="IZ9" i="161"/>
  <c r="IY9" i="161"/>
  <c r="IX9" i="161"/>
  <c r="IW9" i="161"/>
  <c r="IV9" i="161"/>
  <c r="IU9" i="161"/>
  <c r="IT9" i="161"/>
  <c r="IS9" i="161"/>
  <c r="IR9" i="161"/>
  <c r="IQ9" i="161"/>
  <c r="IP9" i="161"/>
  <c r="IO9" i="161"/>
  <c r="IN9" i="161"/>
  <c r="IM9" i="161"/>
  <c r="IL9" i="161"/>
  <c r="IK9" i="161"/>
  <c r="IJ9" i="161"/>
  <c r="II9" i="161"/>
  <c r="IH9" i="161"/>
  <c r="IG9" i="161"/>
  <c r="IF9" i="161"/>
  <c r="IE9" i="161"/>
  <c r="ID9" i="161"/>
  <c r="IC9" i="161"/>
  <c r="IB9" i="161"/>
  <c r="IA9" i="161"/>
  <c r="HZ9" i="161"/>
  <c r="HY9" i="161"/>
  <c r="HX9" i="161"/>
  <c r="HW9" i="161"/>
  <c r="HV9" i="161"/>
  <c r="HU9" i="161"/>
  <c r="HT9" i="161"/>
  <c r="HS9" i="161"/>
  <c r="HR9" i="161"/>
  <c r="HQ9" i="161"/>
  <c r="HP9" i="161"/>
  <c r="HO9" i="161"/>
  <c r="HN9" i="161"/>
  <c r="HM9" i="161"/>
  <c r="HL9" i="161"/>
  <c r="HK9" i="161"/>
  <c r="HJ9" i="161"/>
  <c r="HI9" i="161"/>
  <c r="HH9" i="161"/>
  <c r="HG9" i="161"/>
  <c r="HF9" i="161"/>
  <c r="HE9" i="161"/>
  <c r="HD9" i="161"/>
  <c r="HC9" i="161"/>
  <c r="HB9" i="161"/>
  <c r="HA9" i="161"/>
  <c r="GZ9" i="161"/>
  <c r="GY9" i="161"/>
  <c r="GX9" i="161"/>
  <c r="GW9" i="161"/>
  <c r="GV9" i="161"/>
  <c r="GU9" i="161"/>
  <c r="GT9" i="161"/>
  <c r="GS9" i="161"/>
  <c r="GR9" i="161"/>
  <c r="GQ9" i="161"/>
  <c r="GP9" i="161"/>
  <c r="GO9" i="161"/>
  <c r="GN9" i="161"/>
  <c r="GM9" i="161"/>
  <c r="GL9" i="161"/>
  <c r="GK9" i="161"/>
  <c r="GJ9" i="161"/>
  <c r="GI9" i="161"/>
  <c r="GH9" i="161"/>
  <c r="GG9" i="161"/>
  <c r="GF9" i="161"/>
  <c r="GE9" i="161"/>
  <c r="GD9" i="161"/>
  <c r="GC9" i="161"/>
  <c r="GB9" i="161"/>
  <c r="GA9" i="161"/>
  <c r="FZ9" i="161"/>
  <c r="FY9" i="161"/>
  <c r="FX9" i="161"/>
  <c r="FW9" i="161"/>
  <c r="FV9" i="161"/>
  <c r="FU9" i="161"/>
  <c r="FT9" i="161"/>
  <c r="FS9" i="161"/>
  <c r="FR9" i="161"/>
  <c r="FQ9" i="161"/>
  <c r="FP9" i="161"/>
  <c r="FO9" i="161"/>
  <c r="FN9" i="161"/>
  <c r="FM9" i="161"/>
  <c r="FL9" i="161"/>
  <c r="FK9" i="161"/>
  <c r="FJ9" i="161"/>
  <c r="FI9" i="161"/>
  <c r="FH9" i="161"/>
  <c r="FG9" i="161"/>
  <c r="FF9" i="161"/>
  <c r="FE9" i="161"/>
  <c r="FD9" i="161"/>
  <c r="FC9" i="161"/>
  <c r="FB9" i="161"/>
  <c r="FA9" i="161"/>
  <c r="EZ9" i="161"/>
  <c r="EY9" i="161"/>
  <c r="EX9" i="161"/>
  <c r="EW9" i="161"/>
  <c r="EV9" i="161"/>
  <c r="EU9" i="161"/>
  <c r="ET9" i="161"/>
  <c r="ES9" i="161"/>
  <c r="ER9" i="161"/>
  <c r="EQ9" i="161"/>
  <c r="EP9" i="161"/>
  <c r="EO9" i="161"/>
  <c r="EN9" i="161"/>
  <c r="EM9" i="161"/>
  <c r="EL9" i="161"/>
  <c r="EK9" i="161"/>
  <c r="EJ9" i="161"/>
  <c r="EI9" i="161"/>
  <c r="EH9" i="161"/>
  <c r="EG9" i="161"/>
  <c r="EF9" i="161"/>
  <c r="EE9" i="161"/>
  <c r="ED9" i="161"/>
  <c r="EC9" i="161"/>
  <c r="EB9" i="161"/>
  <c r="EA9" i="161"/>
  <c r="DZ9" i="161"/>
  <c r="DY9" i="161"/>
  <c r="DX9" i="161"/>
  <c r="DW9" i="161"/>
  <c r="DV9" i="161"/>
  <c r="DU9" i="161"/>
  <c r="DT9" i="161"/>
  <c r="DS9" i="161"/>
  <c r="DR9" i="161"/>
  <c r="DQ9" i="161"/>
  <c r="DP9" i="161"/>
  <c r="DO9" i="161"/>
  <c r="DN9" i="161"/>
  <c r="DM9" i="161"/>
  <c r="DL9" i="161"/>
  <c r="DK9" i="161"/>
  <c r="DJ9" i="161"/>
  <c r="DI9" i="161"/>
  <c r="DH9" i="161"/>
  <c r="DG9" i="161"/>
  <c r="DF9" i="161"/>
  <c r="DE9" i="161"/>
  <c r="DD9" i="161"/>
  <c r="DC9" i="161"/>
  <c r="DB9" i="161"/>
  <c r="DA9" i="161"/>
  <c r="CZ9" i="161"/>
  <c r="CY9" i="161"/>
  <c r="CX9" i="161"/>
  <c r="CW9" i="161"/>
  <c r="CV9" i="161"/>
  <c r="CU9" i="161"/>
  <c r="CT9" i="161"/>
  <c r="CS9" i="161"/>
  <c r="CR9" i="161"/>
  <c r="CQ9" i="161"/>
  <c r="CP9" i="161"/>
  <c r="CO9" i="161"/>
  <c r="CN9" i="161"/>
  <c r="CM9" i="161"/>
  <c r="CL9" i="161"/>
  <c r="CK9" i="161"/>
  <c r="CJ9" i="161"/>
  <c r="CI9" i="161"/>
  <c r="CH9" i="161"/>
  <c r="CG9" i="161"/>
  <c r="CF9" i="161"/>
  <c r="CE9" i="161"/>
  <c r="CD9" i="161"/>
  <c r="CC9" i="161"/>
  <c r="CB9" i="161"/>
  <c r="CA9" i="161"/>
  <c r="BZ9" i="161"/>
  <c r="BY9" i="161"/>
  <c r="BX9" i="161"/>
  <c r="BW9" i="161"/>
  <c r="BV9" i="161"/>
  <c r="BU9" i="161"/>
  <c r="BT9" i="161"/>
  <c r="BS9" i="161"/>
  <c r="BR9" i="161"/>
  <c r="BQ9" i="161"/>
  <c r="BP9" i="161"/>
  <c r="BO9" i="161"/>
  <c r="BN9" i="161"/>
  <c r="BM9" i="161"/>
  <c r="BL9" i="161"/>
  <c r="BK9" i="161"/>
  <c r="BJ9" i="161"/>
  <c r="BI9" i="161"/>
  <c r="BH9" i="161"/>
  <c r="BG9" i="161"/>
  <c r="BF9" i="161"/>
  <c r="BE9" i="161"/>
  <c r="BD9" i="161"/>
  <c r="BC9" i="161"/>
  <c r="BB9" i="161"/>
  <c r="BA9" i="161"/>
  <c r="AZ9" i="161"/>
  <c r="AY9" i="161"/>
  <c r="AX9" i="161"/>
  <c r="AW9" i="161"/>
  <c r="AV9" i="161"/>
  <c r="AU9" i="161"/>
  <c r="AT9" i="161"/>
  <c r="AS9" i="161"/>
  <c r="AR9" i="161"/>
  <c r="AQ9" i="161"/>
  <c r="AP9" i="161"/>
  <c r="AO9" i="161"/>
  <c r="AN9" i="161"/>
  <c r="AM9" i="161"/>
  <c r="AL9" i="161"/>
  <c r="AK9" i="161"/>
  <c r="AJ9" i="161"/>
  <c r="AI9" i="161"/>
  <c r="AH9" i="161"/>
  <c r="AG9" i="161"/>
  <c r="AF9" i="161"/>
  <c r="AE9" i="161"/>
  <c r="AD9" i="161"/>
  <c r="AC9" i="161"/>
  <c r="AB9" i="161"/>
  <c r="AA9" i="161"/>
  <c r="Z9" i="161"/>
  <c r="Y9" i="161"/>
  <c r="X9" i="161"/>
  <c r="W9" i="161"/>
  <c r="V9" i="161"/>
  <c r="U9" i="161"/>
  <c r="T9" i="161"/>
  <c r="S9" i="161"/>
  <c r="R9" i="161"/>
  <c r="Q9" i="161"/>
  <c r="P9" i="161"/>
  <c r="O9" i="161"/>
  <c r="N9" i="161"/>
  <c r="M9" i="161"/>
  <c r="L9" i="161"/>
  <c r="K9" i="161"/>
  <c r="J9" i="161"/>
  <c r="I9" i="161"/>
  <c r="H9" i="161"/>
  <c r="G9" i="161"/>
  <c r="F9" i="161"/>
  <c r="E9" i="161"/>
  <c r="D9" i="161"/>
  <c r="C9" i="161"/>
  <c r="B9" i="161"/>
  <c r="JN7" i="161"/>
  <c r="JM7" i="161"/>
  <c r="JL7" i="161"/>
  <c r="JK7" i="161"/>
  <c r="JJ7" i="161"/>
  <c r="JI7" i="161"/>
  <c r="JH7" i="161"/>
  <c r="JG7" i="161"/>
  <c r="JF7" i="161"/>
  <c r="JE7" i="161"/>
  <c r="JD7" i="161"/>
  <c r="JC7" i="161"/>
  <c r="JB7" i="161"/>
  <c r="JA7" i="161"/>
  <c r="IZ7" i="161"/>
  <c r="IY7" i="161"/>
  <c r="IX7" i="161"/>
  <c r="IW7" i="161"/>
  <c r="IV7" i="161"/>
  <c r="IU7" i="161"/>
  <c r="IT7" i="161"/>
  <c r="IS7" i="161"/>
  <c r="IR7" i="161"/>
  <c r="IQ7" i="161"/>
  <c r="IP7" i="161"/>
  <c r="IO7" i="161"/>
  <c r="IN7" i="161"/>
  <c r="IM7" i="161"/>
  <c r="IL7" i="161"/>
  <c r="IK7" i="161"/>
  <c r="IJ7" i="161"/>
  <c r="II7" i="161"/>
  <c r="IH7" i="161"/>
  <c r="IG7" i="161"/>
  <c r="IF7" i="161"/>
  <c r="IE7" i="161"/>
  <c r="ID7" i="161"/>
  <c r="IC7" i="161"/>
  <c r="IB7" i="161"/>
  <c r="IA7" i="161"/>
  <c r="HZ7" i="161"/>
  <c r="HY7" i="161"/>
  <c r="HX7" i="161"/>
  <c r="HW7" i="161"/>
  <c r="HV7" i="161"/>
  <c r="HU7" i="161"/>
  <c r="HT7" i="161"/>
  <c r="HS7" i="161"/>
  <c r="HR7" i="161"/>
  <c r="HQ7" i="161"/>
  <c r="HP7" i="161"/>
  <c r="HO7" i="161"/>
  <c r="HN7" i="161"/>
  <c r="HM7" i="161"/>
  <c r="HL7" i="161"/>
  <c r="HK7" i="161"/>
  <c r="HJ7" i="161"/>
  <c r="HI7" i="161"/>
  <c r="HH7" i="161"/>
  <c r="HG7" i="161"/>
  <c r="HF7" i="161"/>
  <c r="HE7" i="161"/>
  <c r="HD7" i="161"/>
  <c r="HC7" i="161"/>
  <c r="HB7" i="161"/>
  <c r="HA7" i="161"/>
  <c r="GZ7" i="161"/>
  <c r="GY7" i="161"/>
  <c r="GX7" i="161"/>
  <c r="GW7" i="161"/>
  <c r="GV7" i="161"/>
  <c r="GU7" i="161"/>
  <c r="GT7" i="161"/>
  <c r="GS7" i="161"/>
  <c r="GR7" i="161"/>
  <c r="GQ7" i="161"/>
  <c r="GP7" i="161"/>
  <c r="GO7" i="161"/>
  <c r="GN7" i="161"/>
  <c r="GM7" i="161"/>
  <c r="GL7" i="161"/>
  <c r="GK7" i="161"/>
  <c r="GJ7" i="161"/>
  <c r="GI7" i="161"/>
  <c r="GH7" i="161"/>
  <c r="GG7" i="161"/>
  <c r="GF7" i="161"/>
  <c r="GE7" i="161"/>
  <c r="GD7" i="161"/>
  <c r="GC7" i="161"/>
  <c r="GB7" i="161"/>
  <c r="GA7" i="161"/>
  <c r="FZ7" i="161"/>
  <c r="FY7" i="161"/>
  <c r="FX7" i="161"/>
  <c r="FW7" i="161"/>
  <c r="FV7" i="161"/>
  <c r="FU7" i="161"/>
  <c r="FT7" i="161"/>
  <c r="FS7" i="161"/>
  <c r="FR7" i="161"/>
  <c r="FQ7" i="161"/>
  <c r="FP7" i="161"/>
  <c r="FO7" i="161"/>
  <c r="FN7" i="161"/>
  <c r="FM7" i="161"/>
  <c r="FL7" i="161"/>
  <c r="FK7" i="161"/>
  <c r="FJ7" i="161"/>
  <c r="FI7" i="161"/>
  <c r="FH7" i="161"/>
  <c r="FG7" i="161"/>
  <c r="FF7" i="161"/>
  <c r="FE7" i="161"/>
  <c r="FD7" i="161"/>
  <c r="FC7" i="161"/>
  <c r="FB7" i="161"/>
  <c r="FA7" i="161"/>
  <c r="EZ7" i="161"/>
  <c r="EY7" i="161"/>
  <c r="EX7" i="161"/>
  <c r="EW7" i="161"/>
  <c r="EV7" i="161"/>
  <c r="EU7" i="161"/>
  <c r="ET7" i="161"/>
  <c r="ES7" i="161"/>
  <c r="ER7" i="161"/>
  <c r="EQ7" i="161"/>
  <c r="EP7" i="161"/>
  <c r="EO7" i="161"/>
  <c r="EN7" i="161"/>
  <c r="EM7" i="161"/>
  <c r="EL7" i="161"/>
  <c r="EK7" i="161"/>
  <c r="EJ7" i="161"/>
  <c r="EI7" i="161"/>
  <c r="EH7" i="161"/>
  <c r="EG7" i="161"/>
  <c r="EF7" i="161"/>
  <c r="EE7" i="161"/>
  <c r="ED7" i="161"/>
  <c r="EC7" i="161"/>
  <c r="EB7" i="161"/>
  <c r="EA7" i="161"/>
  <c r="DZ7" i="161"/>
  <c r="DY7" i="161"/>
  <c r="DX7" i="161"/>
  <c r="DW7" i="161"/>
  <c r="DV7" i="161"/>
  <c r="DU7" i="161"/>
  <c r="DT7" i="161"/>
  <c r="DS7" i="161"/>
  <c r="DR7" i="161"/>
  <c r="DQ7" i="161"/>
  <c r="DP7" i="161"/>
  <c r="DO7" i="161"/>
  <c r="DN7" i="161"/>
  <c r="DM7" i="161"/>
  <c r="DL7" i="161"/>
  <c r="DK7" i="161"/>
  <c r="DJ7" i="161"/>
  <c r="DI7" i="161"/>
  <c r="DH7" i="161"/>
  <c r="DG7" i="161"/>
  <c r="DF7" i="161"/>
  <c r="DE7" i="161"/>
  <c r="DD7" i="161"/>
  <c r="DC7" i="161"/>
  <c r="DB7" i="161"/>
  <c r="DA7" i="161"/>
  <c r="CZ7" i="161"/>
  <c r="CY7" i="161"/>
  <c r="CX7" i="161"/>
  <c r="CW7" i="161"/>
  <c r="CV7" i="161"/>
  <c r="CU7" i="161"/>
  <c r="CT7" i="161"/>
  <c r="CS7" i="161"/>
  <c r="CR7" i="161"/>
  <c r="CQ7" i="161"/>
  <c r="CP7" i="161"/>
  <c r="CO7" i="161"/>
  <c r="CN7" i="161"/>
  <c r="CM7" i="161"/>
  <c r="CL7" i="161"/>
  <c r="CK7" i="161"/>
  <c r="CJ7" i="161"/>
  <c r="CI7" i="161"/>
  <c r="CH7" i="161"/>
  <c r="CG7" i="161"/>
  <c r="CF7" i="161"/>
  <c r="CE7" i="161"/>
  <c r="CD7" i="161"/>
  <c r="CC7" i="161"/>
  <c r="CB7" i="161"/>
  <c r="CA7" i="161"/>
  <c r="BZ7" i="161"/>
  <c r="BY7" i="161"/>
  <c r="BX7" i="161"/>
  <c r="BW7" i="161"/>
  <c r="BV7" i="161"/>
  <c r="BU7" i="161"/>
  <c r="BT7" i="161"/>
  <c r="BS7" i="161"/>
  <c r="BR7" i="161"/>
  <c r="BQ7" i="161"/>
  <c r="BP7" i="161"/>
  <c r="BO7" i="161"/>
  <c r="BN7" i="161"/>
  <c r="BM7" i="161"/>
  <c r="BL7" i="161"/>
  <c r="BK7" i="161"/>
  <c r="BJ7" i="161"/>
  <c r="BI7" i="161"/>
  <c r="BH7" i="161"/>
  <c r="BG7" i="161"/>
  <c r="BF7" i="161"/>
  <c r="BE7" i="161"/>
  <c r="BD7" i="161"/>
  <c r="BC7" i="161"/>
  <c r="BB7" i="161"/>
  <c r="BA7" i="161"/>
  <c r="AZ7" i="161"/>
  <c r="AY7" i="161"/>
  <c r="AX7" i="161"/>
  <c r="AW7" i="161"/>
  <c r="AV7" i="161"/>
  <c r="AU7" i="161"/>
  <c r="AT7" i="161"/>
  <c r="AS7" i="161"/>
  <c r="AR7" i="161"/>
  <c r="AQ7" i="161"/>
  <c r="AP7" i="161"/>
  <c r="AO7" i="161"/>
  <c r="AN7" i="161"/>
  <c r="AM7" i="161"/>
  <c r="AL7" i="161"/>
  <c r="AK7" i="161"/>
  <c r="AJ7" i="161"/>
  <c r="AI7" i="161"/>
  <c r="AH7" i="161"/>
  <c r="AG7" i="161"/>
  <c r="AF7" i="161"/>
  <c r="AE7" i="161"/>
  <c r="AD7" i="161"/>
  <c r="AC7" i="161"/>
  <c r="AB7" i="161"/>
  <c r="AA7" i="161"/>
  <c r="Z7" i="161"/>
  <c r="Y7" i="161"/>
  <c r="X7" i="161"/>
  <c r="W7" i="161"/>
  <c r="V7" i="161"/>
  <c r="U7" i="161"/>
  <c r="T7" i="161"/>
  <c r="S7" i="161"/>
  <c r="R7" i="161"/>
  <c r="Q7" i="161"/>
  <c r="P7" i="161"/>
  <c r="O7" i="161"/>
  <c r="N7" i="161"/>
  <c r="M7" i="161"/>
  <c r="L7" i="161"/>
  <c r="K7" i="161"/>
  <c r="J7" i="161"/>
  <c r="I7" i="161"/>
  <c r="H7" i="161"/>
  <c r="G7" i="161"/>
  <c r="F7" i="161"/>
  <c r="E7" i="161"/>
  <c r="D7" i="161"/>
  <c r="C7" i="161"/>
  <c r="B7" i="161"/>
  <c r="JN6" i="161"/>
  <c r="JM6" i="161"/>
  <c r="JL6" i="161"/>
  <c r="JK6" i="161"/>
  <c r="JJ6" i="161"/>
  <c r="JI6" i="161"/>
  <c r="JH6" i="161"/>
  <c r="JG6" i="161"/>
  <c r="JF6" i="161"/>
  <c r="JE6" i="161"/>
  <c r="JD6" i="161"/>
  <c r="JC6" i="161"/>
  <c r="JB6" i="161"/>
  <c r="JA6" i="161"/>
  <c r="IZ6" i="161"/>
  <c r="IY6" i="161"/>
  <c r="IX6" i="161"/>
  <c r="IW6" i="161"/>
  <c r="IV6" i="161"/>
  <c r="IU6" i="161"/>
  <c r="IT6" i="161"/>
  <c r="IS6" i="161"/>
  <c r="IR6" i="161"/>
  <c r="IQ6" i="161"/>
  <c r="IP6" i="161"/>
  <c r="IO6" i="161"/>
  <c r="IN6" i="161"/>
  <c r="IM6" i="161"/>
  <c r="IL6" i="161"/>
  <c r="IK6" i="161"/>
  <c r="IJ6" i="161"/>
  <c r="II6" i="161"/>
  <c r="IH6" i="161"/>
  <c r="IG6" i="161"/>
  <c r="IF6" i="161"/>
  <c r="IE6" i="161"/>
  <c r="ID6" i="161"/>
  <c r="IC6" i="161"/>
  <c r="IB6" i="161"/>
  <c r="IA6" i="161"/>
  <c r="HZ6" i="161"/>
  <c r="HY6" i="161"/>
  <c r="HX6" i="161"/>
  <c r="HW6" i="161"/>
  <c r="HV6" i="161"/>
  <c r="HU6" i="161"/>
  <c r="HT6" i="161"/>
  <c r="HS6" i="161"/>
  <c r="HR6" i="161"/>
  <c r="HQ6" i="161"/>
  <c r="HP6" i="161"/>
  <c r="HO6" i="161"/>
  <c r="HN6" i="161"/>
  <c r="HM6" i="161"/>
  <c r="HL6" i="161"/>
  <c r="HK6" i="161"/>
  <c r="HJ6" i="161"/>
  <c r="HI6" i="161"/>
  <c r="HH6" i="161"/>
  <c r="HG6" i="161"/>
  <c r="HF6" i="161"/>
  <c r="HE6" i="161"/>
  <c r="HD6" i="161"/>
  <c r="HC6" i="161"/>
  <c r="HB6" i="161"/>
  <c r="HA6" i="161"/>
  <c r="GZ6" i="161"/>
  <c r="GY6" i="161"/>
  <c r="GX6" i="161"/>
  <c r="GW6" i="161"/>
  <c r="GV6" i="161"/>
  <c r="GU6" i="161"/>
  <c r="GT6" i="161"/>
  <c r="GS6" i="161"/>
  <c r="GR6" i="161"/>
  <c r="GQ6" i="161"/>
  <c r="GP6" i="161"/>
  <c r="GO6" i="161"/>
  <c r="GN6" i="161"/>
  <c r="GM6" i="161"/>
  <c r="GL6" i="161"/>
  <c r="GK6" i="161"/>
  <c r="GJ6" i="161"/>
  <c r="GI6" i="161"/>
  <c r="GH6" i="161"/>
  <c r="GG6" i="161"/>
  <c r="GF6" i="161"/>
  <c r="GE6" i="161"/>
  <c r="GD6" i="161"/>
  <c r="GC6" i="161"/>
  <c r="GB6" i="161"/>
  <c r="GA6" i="161"/>
  <c r="FZ6" i="161"/>
  <c r="FY6" i="161"/>
  <c r="FX6" i="161"/>
  <c r="FW6" i="161"/>
  <c r="FV6" i="161"/>
  <c r="FU6" i="161"/>
  <c r="FT6" i="161"/>
  <c r="FS6" i="161"/>
  <c r="FR6" i="161"/>
  <c r="FQ6" i="161"/>
  <c r="FP6" i="161"/>
  <c r="FO6" i="161"/>
  <c r="FN6" i="161"/>
  <c r="FM6" i="161"/>
  <c r="FL6" i="161"/>
  <c r="FK6" i="161"/>
  <c r="FJ6" i="161"/>
  <c r="FI6" i="161"/>
  <c r="FH6" i="161"/>
  <c r="FG6" i="161"/>
  <c r="FF6" i="161"/>
  <c r="FE6" i="161"/>
  <c r="FD6" i="161"/>
  <c r="FC6" i="161"/>
  <c r="FB6" i="161"/>
  <c r="FA6" i="161"/>
  <c r="EZ6" i="161"/>
  <c r="EY6" i="161"/>
  <c r="EX6" i="161"/>
  <c r="EW6" i="161"/>
  <c r="EV6" i="161"/>
  <c r="EU6" i="161"/>
  <c r="ET6" i="161"/>
  <c r="ES6" i="161"/>
  <c r="ER6" i="161"/>
  <c r="EQ6" i="161"/>
  <c r="EP6" i="161"/>
  <c r="EO6" i="161"/>
  <c r="EN6" i="161"/>
  <c r="EM6" i="161"/>
  <c r="EL6" i="161"/>
  <c r="EK6" i="161"/>
  <c r="EJ6" i="161"/>
  <c r="EI6" i="161"/>
  <c r="EH6" i="161"/>
  <c r="EG6" i="161"/>
  <c r="EF6" i="161"/>
  <c r="EE6" i="161"/>
  <c r="ED6" i="161"/>
  <c r="EC6" i="161"/>
  <c r="EB6" i="161"/>
  <c r="EA6" i="161"/>
  <c r="DZ6" i="161"/>
  <c r="DY6" i="161"/>
  <c r="DX6" i="161"/>
  <c r="DW6" i="161"/>
  <c r="DV6" i="161"/>
  <c r="DU6" i="161"/>
  <c r="DT6" i="161"/>
  <c r="DS6" i="161"/>
  <c r="DR6" i="161"/>
  <c r="DQ6" i="161"/>
  <c r="DP6" i="161"/>
  <c r="DO6" i="161"/>
  <c r="DN6" i="161"/>
  <c r="DM6" i="161"/>
  <c r="DL6" i="161"/>
  <c r="DK6" i="161"/>
  <c r="DJ6" i="161"/>
  <c r="DI6" i="161"/>
  <c r="DH6" i="161"/>
  <c r="DG6" i="161"/>
  <c r="DF6" i="161"/>
  <c r="DE6" i="161"/>
  <c r="DD6" i="161"/>
  <c r="DC6" i="161"/>
  <c r="DB6" i="161"/>
  <c r="DA6" i="161"/>
  <c r="CZ6" i="161"/>
  <c r="CY6" i="161"/>
  <c r="CX6" i="161"/>
  <c r="CW6" i="161"/>
  <c r="CV6" i="161"/>
  <c r="CU6" i="161"/>
  <c r="CT6" i="161"/>
  <c r="CS6" i="161"/>
  <c r="CR6" i="161"/>
  <c r="CQ6" i="161"/>
  <c r="CP6" i="161"/>
  <c r="CO6" i="161"/>
  <c r="CN6" i="161"/>
  <c r="CM6" i="161"/>
  <c r="CL6" i="161"/>
  <c r="CK6" i="161"/>
  <c r="CJ6" i="161"/>
  <c r="CI6" i="161"/>
  <c r="CH6" i="161"/>
  <c r="CG6" i="161"/>
  <c r="CF6" i="161"/>
  <c r="CE6" i="161"/>
  <c r="CD6" i="161"/>
  <c r="CC6" i="161"/>
  <c r="CB6" i="161"/>
  <c r="CA6" i="161"/>
  <c r="BZ6" i="161"/>
  <c r="BY6" i="161"/>
  <c r="BX6" i="161"/>
  <c r="BW6" i="161"/>
  <c r="BV6" i="161"/>
  <c r="BU6" i="161"/>
  <c r="BT6" i="161"/>
  <c r="BS6" i="161"/>
  <c r="BR6" i="161"/>
  <c r="BQ6" i="161"/>
  <c r="BP6" i="161"/>
  <c r="BO6" i="161"/>
  <c r="BN6" i="161"/>
  <c r="BM6" i="161"/>
  <c r="BL6" i="161"/>
  <c r="BK6" i="161"/>
  <c r="BJ6" i="161"/>
  <c r="BI6" i="161"/>
  <c r="BH6" i="161"/>
  <c r="BG6" i="161"/>
  <c r="BF6" i="161"/>
  <c r="BE6" i="161"/>
  <c r="BD6" i="161"/>
  <c r="BC6" i="161"/>
  <c r="BB6" i="161"/>
  <c r="BA6" i="161"/>
  <c r="AZ6" i="161"/>
  <c r="AY6" i="161"/>
  <c r="AX6" i="161"/>
  <c r="AW6" i="161"/>
  <c r="AV6" i="161"/>
  <c r="AU6" i="161"/>
  <c r="AT6" i="161"/>
  <c r="AS6" i="161"/>
  <c r="AR6" i="161"/>
  <c r="AQ6" i="161"/>
  <c r="AP6" i="161"/>
  <c r="AO6" i="161"/>
  <c r="AN6" i="161"/>
  <c r="AM6" i="161"/>
  <c r="AL6" i="161"/>
  <c r="AK6" i="161"/>
  <c r="AJ6" i="161"/>
  <c r="AI6" i="161"/>
  <c r="AH6" i="161"/>
  <c r="AG6" i="161"/>
  <c r="AF6" i="161"/>
  <c r="AE6" i="161"/>
  <c r="AD6" i="161"/>
  <c r="AC6" i="161"/>
  <c r="AB6" i="161"/>
  <c r="AA6" i="161"/>
  <c r="Z6" i="161"/>
  <c r="Y6" i="161"/>
  <c r="X6" i="161"/>
  <c r="W6" i="161"/>
  <c r="V6" i="161"/>
  <c r="U6" i="161"/>
  <c r="T6" i="161"/>
  <c r="S6" i="161"/>
  <c r="R6" i="161"/>
  <c r="Q6" i="161"/>
  <c r="P6" i="161"/>
  <c r="O6" i="161"/>
  <c r="N6" i="161"/>
  <c r="M6" i="161"/>
  <c r="L6" i="161"/>
  <c r="K6" i="161"/>
  <c r="J6" i="161"/>
  <c r="I6" i="161"/>
  <c r="H6" i="161"/>
  <c r="G6" i="161"/>
  <c r="F6" i="161"/>
  <c r="E6" i="161"/>
  <c r="D6" i="161"/>
  <c r="C6" i="161"/>
  <c r="B6" i="161"/>
  <c r="JN4" i="161"/>
  <c r="JM4" i="161"/>
  <c r="JL4" i="161"/>
  <c r="JK4" i="161"/>
  <c r="JJ4" i="161"/>
  <c r="JI4" i="161"/>
  <c r="JH4" i="161"/>
  <c r="JG4" i="161"/>
  <c r="JF4" i="161"/>
  <c r="JE4" i="161"/>
  <c r="JD4" i="161"/>
  <c r="JC4" i="161"/>
  <c r="JB4" i="161"/>
  <c r="JA4" i="161"/>
  <c r="IZ4" i="161"/>
  <c r="IY4" i="161"/>
  <c r="IX4" i="161"/>
  <c r="IW4" i="161"/>
  <c r="IV4" i="161"/>
  <c r="IU4" i="161"/>
  <c r="IT4" i="161"/>
  <c r="IS4" i="161"/>
  <c r="IR4" i="161"/>
  <c r="IQ4" i="161"/>
  <c r="IP4" i="161"/>
  <c r="IO4" i="161"/>
  <c r="IN4" i="161"/>
  <c r="IM4" i="161"/>
  <c r="IL4" i="161"/>
  <c r="IK4" i="161"/>
  <c r="IJ4" i="161"/>
  <c r="II4" i="161"/>
  <c r="IH4" i="161"/>
  <c r="IG4" i="161"/>
  <c r="IF4" i="161"/>
  <c r="IE4" i="161"/>
  <c r="ID4" i="161"/>
  <c r="IC4" i="161"/>
  <c r="IB4" i="161"/>
  <c r="IA4" i="161"/>
  <c r="HZ4" i="161"/>
  <c r="HY4" i="161"/>
  <c r="HX4" i="161"/>
  <c r="HW4" i="161"/>
  <c r="HV4" i="161"/>
  <c r="HU4" i="161"/>
  <c r="HT4" i="161"/>
  <c r="HS4" i="161"/>
  <c r="HR4" i="161"/>
  <c r="HQ4" i="161"/>
  <c r="HP4" i="161"/>
  <c r="HO4" i="161"/>
  <c r="HN4" i="161"/>
  <c r="HM4" i="161"/>
  <c r="HL4" i="161"/>
  <c r="HK4" i="161"/>
  <c r="HJ4" i="161"/>
  <c r="HI4" i="161"/>
  <c r="HH4" i="161"/>
  <c r="HG4" i="161"/>
  <c r="HF4" i="161"/>
  <c r="HE4" i="161"/>
  <c r="HD4" i="161"/>
  <c r="HC4" i="161"/>
  <c r="HB4" i="161"/>
  <c r="HA4" i="161"/>
  <c r="GZ4" i="161"/>
  <c r="GY4" i="161"/>
  <c r="GX4" i="161"/>
  <c r="GW4" i="161"/>
  <c r="GV4" i="161"/>
  <c r="GU4" i="161"/>
  <c r="GT4" i="161"/>
  <c r="GS4" i="161"/>
  <c r="GR4" i="161"/>
  <c r="GQ4" i="161"/>
  <c r="GP4" i="161"/>
  <c r="GO4" i="161"/>
  <c r="GN4" i="161"/>
  <c r="GM4" i="161"/>
  <c r="GL4" i="161"/>
  <c r="GK4" i="161"/>
  <c r="GJ4" i="161"/>
  <c r="GI4" i="161"/>
  <c r="GH4" i="161"/>
  <c r="GG4" i="161"/>
  <c r="GF4" i="161"/>
  <c r="GE4" i="161"/>
  <c r="GD4" i="161"/>
  <c r="GC4" i="161"/>
  <c r="GB4" i="161"/>
  <c r="GA4" i="161"/>
  <c r="FZ4" i="161"/>
  <c r="FY4" i="161"/>
  <c r="FX4" i="161"/>
  <c r="FW4" i="161"/>
  <c r="FV4" i="161"/>
  <c r="FU4" i="161"/>
  <c r="FT4" i="161"/>
  <c r="FS4" i="161"/>
  <c r="FR4" i="161"/>
  <c r="FQ4" i="161"/>
  <c r="FP4" i="161"/>
  <c r="FO4" i="161"/>
  <c r="FN4" i="161"/>
  <c r="FM4" i="161"/>
  <c r="FL4" i="161"/>
  <c r="FK4" i="161"/>
  <c r="FJ4" i="161"/>
  <c r="FI4" i="161"/>
  <c r="FH4" i="161"/>
  <c r="FG4" i="161"/>
  <c r="FF4" i="161"/>
  <c r="FE4" i="161"/>
  <c r="FD4" i="161"/>
  <c r="FC4" i="161"/>
  <c r="FB4" i="161"/>
  <c r="FA4" i="161"/>
  <c r="EZ4" i="161"/>
  <c r="EY4" i="161"/>
  <c r="EX4" i="161"/>
  <c r="EW4" i="161"/>
  <c r="EV4" i="161"/>
  <c r="EU4" i="161"/>
  <c r="ET4" i="161"/>
  <c r="ES4" i="161"/>
  <c r="ER4" i="161"/>
  <c r="EQ4" i="161"/>
  <c r="EP4" i="161"/>
  <c r="EO4" i="161"/>
  <c r="EN4" i="161"/>
  <c r="EM4" i="161"/>
  <c r="EL4" i="161"/>
  <c r="EK4" i="161"/>
  <c r="EJ4" i="161"/>
  <c r="EI4" i="161"/>
  <c r="EH4" i="161"/>
  <c r="EG4" i="161"/>
  <c r="EF4" i="161"/>
  <c r="EE4" i="161"/>
  <c r="ED4" i="161"/>
  <c r="EC4" i="161"/>
  <c r="EB4" i="161"/>
  <c r="EA4" i="161"/>
  <c r="DZ4" i="161"/>
  <c r="DY4" i="161"/>
  <c r="DX4" i="161"/>
  <c r="DW4" i="161"/>
  <c r="DV4" i="161"/>
  <c r="DU4" i="161"/>
  <c r="DT4" i="161"/>
  <c r="DS4" i="161"/>
  <c r="DR4" i="161"/>
  <c r="DQ4" i="161"/>
  <c r="DP4" i="161"/>
  <c r="DO4" i="161"/>
  <c r="DN4" i="161"/>
  <c r="DM4" i="161"/>
  <c r="DL4" i="161"/>
  <c r="DK4" i="161"/>
  <c r="DJ4" i="161"/>
  <c r="DI4" i="161"/>
  <c r="DH4" i="161"/>
  <c r="DG4" i="161"/>
  <c r="DF4" i="161"/>
  <c r="DE4" i="161"/>
  <c r="DD4" i="161"/>
  <c r="DC4" i="161"/>
  <c r="DB4" i="161"/>
  <c r="DA4" i="161"/>
  <c r="CZ4" i="161"/>
  <c r="CY4" i="161"/>
  <c r="CX4" i="161"/>
  <c r="CW4" i="161"/>
  <c r="CV4" i="161"/>
  <c r="CU4" i="161"/>
  <c r="CT4" i="161"/>
  <c r="CS4" i="161"/>
  <c r="CR4" i="161"/>
  <c r="CQ4" i="161"/>
  <c r="CP4" i="161"/>
  <c r="CO4" i="161"/>
  <c r="CN4" i="161"/>
  <c r="CM4" i="161"/>
  <c r="CL4" i="161"/>
  <c r="CK4" i="161"/>
  <c r="CJ4" i="161"/>
  <c r="CI4" i="161"/>
  <c r="CH4" i="161"/>
  <c r="CG4" i="161"/>
  <c r="CF4" i="161"/>
  <c r="CE4" i="161"/>
  <c r="CD4" i="161"/>
  <c r="CC4" i="161"/>
  <c r="CB4" i="161"/>
  <c r="CA4" i="161"/>
  <c r="BZ4" i="161"/>
  <c r="BY4" i="161"/>
  <c r="BX4" i="161"/>
  <c r="BW4" i="161"/>
  <c r="BV4" i="161"/>
  <c r="BU4" i="161"/>
  <c r="BT4" i="161"/>
  <c r="BS4" i="161"/>
  <c r="BR4" i="161"/>
  <c r="BQ4" i="161"/>
  <c r="BP4" i="161"/>
  <c r="BO4" i="161"/>
  <c r="BN4" i="161"/>
  <c r="BM4" i="161"/>
  <c r="BL4" i="161"/>
  <c r="BK4" i="161"/>
  <c r="BJ4" i="161"/>
  <c r="BI4" i="161"/>
  <c r="BH4" i="161"/>
  <c r="BG4" i="161"/>
  <c r="BF4" i="161"/>
  <c r="BE4" i="161"/>
  <c r="BD4" i="161"/>
  <c r="BC4" i="161"/>
  <c r="BB4" i="161"/>
  <c r="BA4" i="161"/>
  <c r="AZ4" i="161"/>
  <c r="AY4" i="161"/>
  <c r="AX4" i="161"/>
  <c r="AW4" i="161"/>
  <c r="AV4" i="161"/>
  <c r="AU4" i="161"/>
  <c r="AT4" i="161"/>
  <c r="AS4" i="161"/>
  <c r="AR4" i="161"/>
  <c r="AQ4" i="161"/>
  <c r="AP4" i="161"/>
  <c r="AO4" i="161"/>
  <c r="AN4" i="161"/>
  <c r="AM4" i="161"/>
  <c r="AL4" i="161"/>
  <c r="AK4" i="161"/>
  <c r="AJ4" i="161"/>
  <c r="AI4" i="161"/>
  <c r="AH4" i="161"/>
  <c r="AG4" i="161"/>
  <c r="AF4" i="161"/>
  <c r="AE4" i="161"/>
  <c r="AD4" i="161"/>
  <c r="AC4" i="161"/>
  <c r="AB4" i="161"/>
  <c r="AA4" i="161"/>
  <c r="Z4" i="161"/>
  <c r="Y4" i="161"/>
  <c r="X4" i="161"/>
  <c r="W4" i="161"/>
  <c r="V4" i="161"/>
  <c r="U4" i="161"/>
  <c r="T4" i="161"/>
  <c r="S4" i="161"/>
  <c r="R4" i="161"/>
  <c r="Q4" i="161"/>
  <c r="P4" i="161"/>
  <c r="O4" i="161"/>
  <c r="N4" i="161"/>
  <c r="M4" i="161"/>
  <c r="L4" i="161"/>
  <c r="K4" i="161"/>
  <c r="J4" i="161"/>
  <c r="I4" i="161"/>
  <c r="H4" i="161"/>
  <c r="G4" i="161"/>
  <c r="F4" i="161"/>
  <c r="E4" i="161"/>
  <c r="D4" i="161"/>
  <c r="C4" i="161"/>
  <c r="B4" i="161"/>
  <c r="BO20" i="173"/>
  <c r="BN20" i="173"/>
  <c r="BM20" i="173"/>
  <c r="BL20" i="173"/>
  <c r="BK20" i="173"/>
  <c r="BJ20" i="173"/>
  <c r="BI20" i="173"/>
  <c r="BH20" i="173"/>
  <c r="BG20" i="173"/>
  <c r="BF20" i="173"/>
  <c r="BE20" i="173"/>
  <c r="BD20" i="173"/>
  <c r="BC20" i="173"/>
  <c r="BB20" i="173"/>
  <c r="BA20" i="173"/>
  <c r="AZ20" i="173"/>
  <c r="AY20" i="173"/>
  <c r="AX20" i="173"/>
  <c r="AW20" i="173"/>
  <c r="AV20" i="173"/>
  <c r="AU20" i="173"/>
  <c r="AT20" i="173"/>
  <c r="AS20" i="173"/>
  <c r="AR20" i="173"/>
  <c r="AQ20" i="173"/>
  <c r="AP20" i="173"/>
  <c r="AO20" i="173"/>
  <c r="AN20" i="173"/>
  <c r="AM20" i="173"/>
  <c r="AL20" i="173"/>
  <c r="AK20" i="173"/>
  <c r="AJ20" i="173"/>
  <c r="AI20" i="173"/>
  <c r="AH20" i="173"/>
  <c r="AG20" i="173"/>
  <c r="AF20" i="173"/>
  <c r="AE20" i="173"/>
  <c r="AD20" i="173"/>
  <c r="AC20" i="173"/>
  <c r="AB20" i="173"/>
  <c r="AA20" i="173"/>
  <c r="Z20" i="173"/>
  <c r="Y20" i="173"/>
  <c r="X20" i="173"/>
  <c r="W20" i="173"/>
  <c r="V20" i="173"/>
  <c r="U20" i="173"/>
  <c r="T20" i="173"/>
  <c r="S20" i="173"/>
  <c r="R20" i="173"/>
  <c r="Q20" i="173"/>
  <c r="P20" i="173"/>
  <c r="O20" i="173"/>
  <c r="N20" i="173"/>
  <c r="M20" i="173"/>
  <c r="L20" i="173"/>
  <c r="K20" i="173"/>
  <c r="J20" i="173"/>
  <c r="I20" i="173"/>
  <c r="H20" i="173"/>
  <c r="G20" i="173"/>
  <c r="F20" i="173"/>
  <c r="E20" i="173"/>
  <c r="D20" i="173"/>
  <c r="C20" i="173"/>
  <c r="B20" i="173"/>
  <c r="BO18" i="173"/>
  <c r="BN18" i="173"/>
  <c r="BM18" i="173"/>
  <c r="BL18" i="173"/>
  <c r="BK18" i="173"/>
  <c r="BJ18" i="173"/>
  <c r="BI18" i="173"/>
  <c r="BH18" i="173"/>
  <c r="BG18" i="173"/>
  <c r="BF18" i="173"/>
  <c r="BE18" i="173"/>
  <c r="BD18" i="173"/>
  <c r="BC18" i="173"/>
  <c r="BB18" i="173"/>
  <c r="BA18" i="173"/>
  <c r="AZ18" i="173"/>
  <c r="AY18" i="173"/>
  <c r="AX18" i="173"/>
  <c r="AW18" i="173"/>
  <c r="AV18" i="173"/>
  <c r="AU18" i="173"/>
  <c r="AT18" i="173"/>
  <c r="AS18" i="173"/>
  <c r="AR18" i="173"/>
  <c r="AQ18" i="173"/>
  <c r="AP18" i="173"/>
  <c r="AO18" i="173"/>
  <c r="AN18" i="173"/>
  <c r="AM18" i="173"/>
  <c r="AL18" i="173"/>
  <c r="AK18" i="173"/>
  <c r="AJ18" i="173"/>
  <c r="AI18" i="173"/>
  <c r="AH18" i="173"/>
  <c r="AG18" i="173"/>
  <c r="AF18" i="173"/>
  <c r="AE18" i="173"/>
  <c r="AD18" i="173"/>
  <c r="AC18" i="173"/>
  <c r="AB18" i="173"/>
  <c r="AA18" i="173"/>
  <c r="Z18" i="173"/>
  <c r="Y18" i="173"/>
  <c r="X18" i="173"/>
  <c r="W18" i="173"/>
  <c r="V18" i="173"/>
  <c r="U18" i="173"/>
  <c r="T18" i="173"/>
  <c r="S18" i="173"/>
  <c r="R18" i="173"/>
  <c r="Q18" i="173"/>
  <c r="P18" i="173"/>
  <c r="O18" i="173"/>
  <c r="N18" i="173"/>
  <c r="M18" i="173"/>
  <c r="L18" i="173"/>
  <c r="K18" i="173"/>
  <c r="J18" i="173"/>
  <c r="I18" i="173"/>
  <c r="H18" i="173"/>
  <c r="G18" i="173"/>
  <c r="F18" i="173"/>
  <c r="E18" i="173"/>
  <c r="D18" i="173"/>
  <c r="C18" i="173"/>
  <c r="B18" i="173"/>
  <c r="BO16" i="173"/>
  <c r="BN16" i="173"/>
  <c r="BM16" i="173"/>
  <c r="BL16" i="173"/>
  <c r="BK16" i="173"/>
  <c r="BJ16" i="173"/>
  <c r="BI16" i="173"/>
  <c r="BH16" i="173"/>
  <c r="BG16" i="173"/>
  <c r="BF16" i="173"/>
  <c r="BE16" i="173"/>
  <c r="BD16" i="173"/>
  <c r="BC16" i="173"/>
  <c r="BB16" i="173"/>
  <c r="BA16" i="173"/>
  <c r="AZ16" i="173"/>
  <c r="AY16" i="173"/>
  <c r="AX16" i="173"/>
  <c r="AW16" i="173"/>
  <c r="AV16" i="173"/>
  <c r="AU16" i="173"/>
  <c r="AT16" i="173"/>
  <c r="AS16" i="173"/>
  <c r="AR16" i="173"/>
  <c r="AQ16" i="173"/>
  <c r="AP16" i="173"/>
  <c r="AO16" i="173"/>
  <c r="AN16" i="173"/>
  <c r="AM16" i="173"/>
  <c r="AL16" i="173"/>
  <c r="AK16" i="173"/>
  <c r="AJ16" i="173"/>
  <c r="AI16" i="173"/>
  <c r="AH16" i="173"/>
  <c r="AG16" i="173"/>
  <c r="AF16" i="173"/>
  <c r="AE16" i="173"/>
  <c r="AD16" i="173"/>
  <c r="AC16" i="173"/>
  <c r="AB16" i="173"/>
  <c r="AA16" i="173"/>
  <c r="Z16" i="173"/>
  <c r="Y16" i="173"/>
  <c r="X16" i="173"/>
  <c r="W16" i="173"/>
  <c r="V16" i="173"/>
  <c r="U16" i="173"/>
  <c r="T16" i="173"/>
  <c r="S16" i="173"/>
  <c r="R16" i="173"/>
  <c r="Q16" i="173"/>
  <c r="P16" i="173"/>
  <c r="O16" i="173"/>
  <c r="N16" i="173"/>
  <c r="M16" i="173"/>
  <c r="L16" i="173"/>
  <c r="K16" i="173"/>
  <c r="J16" i="173"/>
  <c r="I16" i="173"/>
  <c r="H16" i="173"/>
  <c r="G16" i="173"/>
  <c r="F16" i="173"/>
  <c r="E16" i="173"/>
  <c r="D16" i="173"/>
  <c r="C16" i="173"/>
  <c r="B16" i="173"/>
  <c r="BO15" i="173"/>
  <c r="BN15" i="173"/>
  <c r="BM15" i="173"/>
  <c r="BL15" i="173"/>
  <c r="BK15" i="173"/>
  <c r="BJ15" i="173"/>
  <c r="BI15" i="173"/>
  <c r="BH15" i="173"/>
  <c r="BG15" i="173"/>
  <c r="BF15" i="173"/>
  <c r="BE15" i="173"/>
  <c r="BD15" i="173"/>
  <c r="BC15" i="173"/>
  <c r="BB15" i="173"/>
  <c r="BA15" i="173"/>
  <c r="AZ15" i="173"/>
  <c r="AY15" i="173"/>
  <c r="AX15" i="173"/>
  <c r="AW15" i="173"/>
  <c r="AV15" i="173"/>
  <c r="AU15" i="173"/>
  <c r="AT15" i="173"/>
  <c r="AS15" i="173"/>
  <c r="AR15" i="173"/>
  <c r="AQ15" i="173"/>
  <c r="AP15" i="173"/>
  <c r="AO15" i="173"/>
  <c r="AN15" i="173"/>
  <c r="AM15" i="173"/>
  <c r="AL15" i="173"/>
  <c r="AK15" i="173"/>
  <c r="AJ15" i="173"/>
  <c r="AI15" i="173"/>
  <c r="AH15" i="173"/>
  <c r="AG15" i="173"/>
  <c r="AF15" i="173"/>
  <c r="AE15" i="173"/>
  <c r="AD15" i="173"/>
  <c r="AC15" i="173"/>
  <c r="AB15" i="173"/>
  <c r="AA15" i="173"/>
  <c r="Z15" i="173"/>
  <c r="Y15" i="173"/>
  <c r="X15" i="173"/>
  <c r="W15" i="173"/>
  <c r="V15" i="173"/>
  <c r="U15" i="173"/>
  <c r="T15" i="173"/>
  <c r="S15" i="173"/>
  <c r="R15" i="173"/>
  <c r="Q15" i="173"/>
  <c r="P15" i="173"/>
  <c r="O15" i="173"/>
  <c r="N15" i="173"/>
  <c r="M15" i="173"/>
  <c r="L15" i="173"/>
  <c r="K15" i="173"/>
  <c r="J15" i="173"/>
  <c r="I15" i="173"/>
  <c r="H15" i="173"/>
  <c r="G15" i="173"/>
  <c r="F15" i="173"/>
  <c r="E15" i="173"/>
  <c r="D15" i="173"/>
  <c r="C15" i="173"/>
  <c r="B15" i="173"/>
  <c r="BO13" i="173"/>
  <c r="BN13" i="173"/>
  <c r="BM13" i="173"/>
  <c r="BL13" i="173"/>
  <c r="BK13" i="173"/>
  <c r="BJ13" i="173"/>
  <c r="BI13" i="173"/>
  <c r="BH13" i="173"/>
  <c r="BG13" i="173"/>
  <c r="BF13" i="173"/>
  <c r="BE13" i="173"/>
  <c r="BD13" i="173"/>
  <c r="BC13" i="173"/>
  <c r="BB13" i="173"/>
  <c r="BA13" i="173"/>
  <c r="AZ13" i="173"/>
  <c r="AY13" i="173"/>
  <c r="AX13" i="173"/>
  <c r="AW13" i="173"/>
  <c r="AV13" i="173"/>
  <c r="AU13" i="173"/>
  <c r="AT13" i="173"/>
  <c r="AS13" i="173"/>
  <c r="AR13" i="173"/>
  <c r="AQ13" i="173"/>
  <c r="AP13" i="173"/>
  <c r="AO13" i="173"/>
  <c r="AN13" i="173"/>
  <c r="AM13" i="173"/>
  <c r="AL13" i="173"/>
  <c r="AK13" i="173"/>
  <c r="AJ13" i="173"/>
  <c r="AI13" i="173"/>
  <c r="AH13" i="173"/>
  <c r="AG13" i="173"/>
  <c r="AF13" i="173"/>
  <c r="AE13" i="173"/>
  <c r="AD13" i="173"/>
  <c r="AC13" i="173"/>
  <c r="AB13" i="173"/>
  <c r="AA13" i="173"/>
  <c r="Z13" i="173"/>
  <c r="Y13" i="173"/>
  <c r="X13" i="173"/>
  <c r="W13" i="173"/>
  <c r="V13" i="173"/>
  <c r="U13" i="173"/>
  <c r="T13" i="173"/>
  <c r="S13" i="173"/>
  <c r="R13" i="173"/>
  <c r="Q13" i="173"/>
  <c r="P13" i="173"/>
  <c r="O13" i="173"/>
  <c r="N13" i="173"/>
  <c r="M13" i="173"/>
  <c r="L13" i="173"/>
  <c r="K13" i="173"/>
  <c r="J13" i="173"/>
  <c r="I13" i="173"/>
  <c r="H13" i="173"/>
  <c r="G13" i="173"/>
  <c r="F13" i="173"/>
  <c r="E13" i="173"/>
  <c r="D13" i="173"/>
  <c r="C13" i="173"/>
  <c r="B13" i="173"/>
  <c r="BO12" i="173"/>
  <c r="BN12" i="173"/>
  <c r="BM12" i="173"/>
  <c r="BL12" i="173"/>
  <c r="BK12" i="173"/>
  <c r="BJ12" i="173"/>
  <c r="BI12" i="173"/>
  <c r="BH12" i="173"/>
  <c r="BG12" i="173"/>
  <c r="BF12" i="173"/>
  <c r="BE12" i="173"/>
  <c r="BD12" i="173"/>
  <c r="BC12" i="173"/>
  <c r="BB12" i="173"/>
  <c r="BA12" i="173"/>
  <c r="AZ12" i="173"/>
  <c r="AY12" i="173"/>
  <c r="AX12" i="173"/>
  <c r="AW12" i="173"/>
  <c r="AV12" i="173"/>
  <c r="AU12" i="173"/>
  <c r="AT12" i="173"/>
  <c r="AS12" i="173"/>
  <c r="AR12" i="173"/>
  <c r="AQ12" i="173"/>
  <c r="AP12" i="173"/>
  <c r="AO12" i="173"/>
  <c r="AN12" i="173"/>
  <c r="AM12" i="173"/>
  <c r="AL12" i="173"/>
  <c r="AK12" i="173"/>
  <c r="AJ12" i="173"/>
  <c r="AI12" i="173"/>
  <c r="AH12" i="173"/>
  <c r="AG12" i="173"/>
  <c r="AF12" i="173"/>
  <c r="AE12" i="173"/>
  <c r="AD12" i="173"/>
  <c r="AC12" i="173"/>
  <c r="AB12" i="173"/>
  <c r="AA12" i="173"/>
  <c r="Z12" i="173"/>
  <c r="Y12" i="173"/>
  <c r="X12" i="173"/>
  <c r="W12" i="173"/>
  <c r="V12" i="173"/>
  <c r="U12" i="173"/>
  <c r="T12" i="173"/>
  <c r="S12" i="173"/>
  <c r="R12" i="173"/>
  <c r="Q12" i="173"/>
  <c r="P12" i="173"/>
  <c r="O12" i="173"/>
  <c r="N12" i="173"/>
  <c r="M12" i="173"/>
  <c r="L12" i="173"/>
  <c r="K12" i="173"/>
  <c r="J12" i="173"/>
  <c r="I12" i="173"/>
  <c r="H12" i="173"/>
  <c r="G12" i="173"/>
  <c r="F12" i="173"/>
  <c r="E12" i="173"/>
  <c r="D12" i="173"/>
  <c r="C12" i="173"/>
  <c r="B12" i="173"/>
  <c r="BO10" i="173"/>
  <c r="BN10" i="173"/>
  <c r="BM10" i="173"/>
  <c r="BL10" i="173"/>
  <c r="BK10" i="173"/>
  <c r="BJ10" i="173"/>
  <c r="BI10" i="173"/>
  <c r="BH10" i="173"/>
  <c r="BG10" i="173"/>
  <c r="BF10" i="173"/>
  <c r="BE10" i="173"/>
  <c r="BD10" i="173"/>
  <c r="BC10" i="173"/>
  <c r="BB10" i="173"/>
  <c r="BA10" i="173"/>
  <c r="AZ10" i="173"/>
  <c r="AY10" i="173"/>
  <c r="AX10" i="173"/>
  <c r="AW10" i="173"/>
  <c r="AV10" i="173"/>
  <c r="AU10" i="173"/>
  <c r="AT10" i="173"/>
  <c r="AS10" i="173"/>
  <c r="AR10" i="173"/>
  <c r="AQ10" i="173"/>
  <c r="AP10" i="173"/>
  <c r="AO10" i="173"/>
  <c r="AN10" i="173"/>
  <c r="AM10" i="173"/>
  <c r="AL10" i="173"/>
  <c r="AK10" i="173"/>
  <c r="AJ10" i="173"/>
  <c r="AI10" i="173"/>
  <c r="AH10" i="173"/>
  <c r="AG10" i="173"/>
  <c r="AF10" i="173"/>
  <c r="AE10" i="173"/>
  <c r="AD10" i="173"/>
  <c r="AC10" i="173"/>
  <c r="AB10" i="173"/>
  <c r="AA10" i="173"/>
  <c r="Z10" i="173"/>
  <c r="Y10" i="173"/>
  <c r="X10" i="173"/>
  <c r="W10" i="173"/>
  <c r="V10" i="173"/>
  <c r="U10" i="173"/>
  <c r="T10" i="173"/>
  <c r="S10" i="173"/>
  <c r="R10" i="173"/>
  <c r="Q10" i="173"/>
  <c r="P10" i="173"/>
  <c r="O10" i="173"/>
  <c r="N10" i="173"/>
  <c r="M10" i="173"/>
  <c r="L10" i="173"/>
  <c r="K10" i="173"/>
  <c r="J10" i="173"/>
  <c r="I10" i="173"/>
  <c r="H10" i="173"/>
  <c r="G10" i="173"/>
  <c r="F10" i="173"/>
  <c r="E10" i="173"/>
  <c r="D10" i="173"/>
  <c r="C10" i="173"/>
  <c r="B10" i="173"/>
  <c r="BO9" i="173"/>
  <c r="BN9" i="173"/>
  <c r="BM9" i="173"/>
  <c r="BL9" i="173"/>
  <c r="BK9" i="173"/>
  <c r="BJ9" i="173"/>
  <c r="BI9" i="173"/>
  <c r="BH9" i="173"/>
  <c r="BG9" i="173"/>
  <c r="BF9" i="173"/>
  <c r="BE9" i="173"/>
  <c r="BD9" i="173"/>
  <c r="BC9" i="173"/>
  <c r="BB9" i="173"/>
  <c r="BA9" i="173"/>
  <c r="AZ9" i="173"/>
  <c r="AY9" i="173"/>
  <c r="AX9" i="173"/>
  <c r="AW9" i="173"/>
  <c r="AV9" i="173"/>
  <c r="AU9" i="173"/>
  <c r="AT9" i="173"/>
  <c r="AS9" i="173"/>
  <c r="AR9" i="173"/>
  <c r="AQ9" i="173"/>
  <c r="AP9" i="173"/>
  <c r="AO9" i="173"/>
  <c r="AN9" i="173"/>
  <c r="AM9" i="173"/>
  <c r="AL9" i="173"/>
  <c r="AK9" i="173"/>
  <c r="AJ9" i="173"/>
  <c r="AI9" i="173"/>
  <c r="AH9" i="173"/>
  <c r="AG9" i="173"/>
  <c r="AF9" i="173"/>
  <c r="AE9" i="173"/>
  <c r="AD9" i="173"/>
  <c r="AC9" i="173"/>
  <c r="AB9" i="173"/>
  <c r="AA9" i="173"/>
  <c r="Z9" i="173"/>
  <c r="Y9" i="173"/>
  <c r="X9" i="173"/>
  <c r="W9" i="173"/>
  <c r="V9" i="173"/>
  <c r="U9" i="173"/>
  <c r="T9" i="173"/>
  <c r="S9" i="173"/>
  <c r="R9" i="173"/>
  <c r="Q9" i="173"/>
  <c r="P9" i="173"/>
  <c r="O9" i="173"/>
  <c r="N9" i="173"/>
  <c r="M9" i="173"/>
  <c r="L9" i="173"/>
  <c r="K9" i="173"/>
  <c r="J9" i="173"/>
  <c r="I9" i="173"/>
  <c r="H9" i="173"/>
  <c r="G9" i="173"/>
  <c r="F9" i="173"/>
  <c r="E9" i="173"/>
  <c r="D9" i="173"/>
  <c r="C9" i="173"/>
  <c r="B9" i="173"/>
  <c r="BO7" i="173"/>
  <c r="BN7" i="173"/>
  <c r="BM7" i="173"/>
  <c r="BL7" i="173"/>
  <c r="BK7" i="173"/>
  <c r="BJ7" i="173"/>
  <c r="BI7" i="173"/>
  <c r="BH7" i="173"/>
  <c r="BG7" i="173"/>
  <c r="BF7" i="173"/>
  <c r="BE7" i="173"/>
  <c r="BD7" i="173"/>
  <c r="BC7" i="173"/>
  <c r="BB7" i="173"/>
  <c r="BA7" i="173"/>
  <c r="AZ7" i="173"/>
  <c r="AY7" i="173"/>
  <c r="AX7" i="173"/>
  <c r="AW7" i="173"/>
  <c r="AV7" i="173"/>
  <c r="AU7" i="173"/>
  <c r="AT7" i="173"/>
  <c r="AS7" i="173"/>
  <c r="AR7" i="173"/>
  <c r="AQ7" i="173"/>
  <c r="AP7" i="173"/>
  <c r="AO7" i="173"/>
  <c r="AN7" i="173"/>
  <c r="AM7" i="173"/>
  <c r="AL7" i="173"/>
  <c r="AK7" i="173"/>
  <c r="AJ7" i="173"/>
  <c r="AI7" i="173"/>
  <c r="AH7" i="173"/>
  <c r="AG7" i="173"/>
  <c r="AF7" i="173"/>
  <c r="AE7" i="173"/>
  <c r="AD7" i="173"/>
  <c r="AC7" i="173"/>
  <c r="AB7" i="173"/>
  <c r="AA7" i="173"/>
  <c r="Z7" i="173"/>
  <c r="Y7" i="173"/>
  <c r="X7" i="173"/>
  <c r="W7" i="173"/>
  <c r="V7" i="173"/>
  <c r="U7" i="173"/>
  <c r="T7" i="173"/>
  <c r="S7" i="173"/>
  <c r="R7" i="173"/>
  <c r="Q7" i="173"/>
  <c r="P7" i="173"/>
  <c r="O7" i="173"/>
  <c r="N7" i="173"/>
  <c r="M7" i="173"/>
  <c r="L7" i="173"/>
  <c r="K7" i="173"/>
  <c r="J7" i="173"/>
  <c r="I7" i="173"/>
  <c r="H7" i="173"/>
  <c r="G7" i="173"/>
  <c r="F7" i="173"/>
  <c r="E7" i="173"/>
  <c r="D7" i="173"/>
  <c r="C7" i="173"/>
  <c r="B7" i="173"/>
  <c r="BO6" i="173"/>
  <c r="BN6" i="173"/>
  <c r="BM6" i="173"/>
  <c r="BL6" i="173"/>
  <c r="BK6" i="173"/>
  <c r="BJ6" i="173"/>
  <c r="BI6" i="173"/>
  <c r="BH6" i="173"/>
  <c r="BG6" i="173"/>
  <c r="BF6" i="173"/>
  <c r="BE6" i="173"/>
  <c r="BD6" i="173"/>
  <c r="BC6" i="173"/>
  <c r="BB6" i="173"/>
  <c r="BA6" i="173"/>
  <c r="AZ6" i="173"/>
  <c r="AY6" i="173"/>
  <c r="AX6" i="173"/>
  <c r="AW6" i="173"/>
  <c r="AV6" i="173"/>
  <c r="AU6" i="173"/>
  <c r="AT6" i="173"/>
  <c r="AS6" i="173"/>
  <c r="AR6" i="173"/>
  <c r="AQ6" i="173"/>
  <c r="AP6" i="173"/>
  <c r="AO6" i="173"/>
  <c r="AN6" i="173"/>
  <c r="AM6" i="173"/>
  <c r="AL6" i="173"/>
  <c r="AK6" i="173"/>
  <c r="AJ6" i="173"/>
  <c r="AI6" i="173"/>
  <c r="AH6" i="173"/>
  <c r="AG6" i="173"/>
  <c r="AF6" i="173"/>
  <c r="AE6" i="173"/>
  <c r="AD6" i="173"/>
  <c r="AC6" i="173"/>
  <c r="AB6" i="173"/>
  <c r="AA6" i="173"/>
  <c r="Z6" i="173"/>
  <c r="Y6" i="173"/>
  <c r="X6" i="173"/>
  <c r="W6" i="173"/>
  <c r="V6" i="173"/>
  <c r="U6" i="173"/>
  <c r="T6" i="173"/>
  <c r="S6" i="173"/>
  <c r="R6" i="173"/>
  <c r="Q6" i="173"/>
  <c r="P6" i="173"/>
  <c r="O6" i="173"/>
  <c r="N6" i="173"/>
  <c r="M6" i="173"/>
  <c r="L6" i="173"/>
  <c r="K6" i="173"/>
  <c r="J6" i="173"/>
  <c r="I6" i="173"/>
  <c r="H6" i="173"/>
  <c r="G6" i="173"/>
  <c r="F6" i="173"/>
  <c r="E6" i="173"/>
  <c r="D6" i="173"/>
  <c r="C6" i="173"/>
  <c r="B6" i="173"/>
  <c r="Q19" i="214"/>
  <c r="P19" i="214"/>
  <c r="O19" i="214"/>
  <c r="N19" i="214"/>
  <c r="M19" i="214"/>
  <c r="L19" i="214"/>
  <c r="K19" i="214"/>
  <c r="J19" i="214"/>
  <c r="I19" i="214"/>
  <c r="H19" i="214"/>
  <c r="G19" i="214"/>
  <c r="F19" i="214"/>
  <c r="E19" i="214"/>
  <c r="D19" i="214"/>
  <c r="C19" i="214"/>
  <c r="B19" i="214"/>
  <c r="Q17" i="214"/>
  <c r="P17" i="214"/>
  <c r="O17" i="214"/>
  <c r="N17" i="214"/>
  <c r="M17" i="214"/>
  <c r="L17" i="214"/>
  <c r="K17" i="214"/>
  <c r="J17" i="214"/>
  <c r="I17" i="214"/>
  <c r="H17" i="214"/>
  <c r="G17" i="214"/>
  <c r="F17" i="214"/>
  <c r="E17" i="214"/>
  <c r="D17" i="214"/>
  <c r="C17" i="214"/>
  <c r="B17" i="214"/>
  <c r="Q15" i="214"/>
  <c r="P15" i="214"/>
  <c r="O15" i="214"/>
  <c r="N15" i="214"/>
  <c r="M15" i="214"/>
  <c r="L15" i="214"/>
  <c r="K15" i="214"/>
  <c r="J15" i="214"/>
  <c r="I15" i="214"/>
  <c r="H15" i="214"/>
  <c r="G15" i="214"/>
  <c r="F15" i="214"/>
  <c r="E15" i="214"/>
  <c r="D15" i="214"/>
  <c r="C15" i="214"/>
  <c r="B15" i="214"/>
  <c r="Q14" i="214"/>
  <c r="P14" i="214"/>
  <c r="O14" i="214"/>
  <c r="N14" i="214"/>
  <c r="M14" i="214"/>
  <c r="L14" i="214"/>
  <c r="K14" i="214"/>
  <c r="J14" i="214"/>
  <c r="I14" i="214"/>
  <c r="H14" i="214"/>
  <c r="G14" i="214"/>
  <c r="F14" i="214"/>
  <c r="E14" i="214"/>
  <c r="D14" i="214"/>
  <c r="C14" i="214"/>
  <c r="B14" i="214"/>
  <c r="Q12" i="214"/>
  <c r="P12" i="214"/>
  <c r="O12" i="214"/>
  <c r="N12" i="214"/>
  <c r="M12" i="214"/>
  <c r="L12" i="214"/>
  <c r="K12" i="214"/>
  <c r="J12" i="214"/>
  <c r="I12" i="214"/>
  <c r="H12" i="214"/>
  <c r="G12" i="214"/>
  <c r="F12" i="214"/>
  <c r="E12" i="214"/>
  <c r="D12" i="214"/>
  <c r="C12" i="214"/>
  <c r="B12" i="214"/>
  <c r="Q11" i="214"/>
  <c r="P11" i="214"/>
  <c r="O11" i="214"/>
  <c r="N11" i="214"/>
  <c r="M11" i="214"/>
  <c r="L11" i="214"/>
  <c r="K11" i="214"/>
  <c r="J11" i="214"/>
  <c r="I11" i="214"/>
  <c r="H11" i="214"/>
  <c r="G11" i="214"/>
  <c r="F11" i="214"/>
  <c r="E11" i="214"/>
  <c r="D11" i="214"/>
  <c r="C11" i="214"/>
  <c r="B11" i="214"/>
  <c r="Q9" i="214"/>
  <c r="P9" i="214"/>
  <c r="O9" i="214"/>
  <c r="N9" i="214"/>
  <c r="M9" i="214"/>
  <c r="L9" i="214"/>
  <c r="K9" i="214"/>
  <c r="J9" i="214"/>
  <c r="I9" i="214"/>
  <c r="H9" i="214"/>
  <c r="G9" i="214"/>
  <c r="F9" i="214"/>
  <c r="E9" i="214"/>
  <c r="D9" i="214"/>
  <c r="C9" i="214"/>
  <c r="B9" i="214"/>
  <c r="Q8" i="214"/>
  <c r="P8" i="214"/>
  <c r="O8" i="214"/>
  <c r="N8" i="214"/>
  <c r="M8" i="214"/>
  <c r="L8" i="214"/>
  <c r="K8" i="214"/>
  <c r="J8" i="214"/>
  <c r="I8" i="214"/>
  <c r="H8" i="214"/>
  <c r="G8" i="214"/>
  <c r="F8" i="214"/>
  <c r="E8" i="214"/>
  <c r="D8" i="214"/>
  <c r="C8" i="214"/>
  <c r="B8" i="214"/>
  <c r="Q6" i="214"/>
  <c r="P6" i="214"/>
  <c r="O6" i="214"/>
  <c r="N6" i="214"/>
  <c r="M6" i="214"/>
  <c r="L6" i="214"/>
  <c r="K6" i="214"/>
  <c r="J6" i="214"/>
  <c r="I6" i="214"/>
  <c r="H6" i="214"/>
  <c r="G6" i="214"/>
  <c r="F6" i="214"/>
  <c r="E6" i="214"/>
  <c r="D6" i="214"/>
  <c r="C6" i="214"/>
  <c r="B6" i="214"/>
  <c r="Q5" i="214"/>
  <c r="P5" i="214"/>
  <c r="O5" i="214"/>
  <c r="N5" i="214"/>
  <c r="M5" i="214"/>
  <c r="L5" i="214"/>
  <c r="K5" i="214"/>
  <c r="J5" i="214"/>
  <c r="I5" i="214"/>
  <c r="H5" i="214"/>
  <c r="G5" i="214"/>
  <c r="F5" i="214"/>
  <c r="E5" i="214"/>
  <c r="D5" i="214"/>
  <c r="C5" i="214"/>
  <c r="B5" i="214"/>
  <c r="Q3" i="214"/>
  <c r="P3" i="214"/>
  <c r="O3" i="214"/>
  <c r="N3" i="214"/>
  <c r="M3" i="214"/>
  <c r="L3" i="214"/>
  <c r="K3" i="214"/>
  <c r="J3" i="214"/>
  <c r="I3" i="214"/>
  <c r="H3" i="214"/>
  <c r="G3" i="214"/>
  <c r="F3" i="214"/>
  <c r="E3" i="214"/>
  <c r="D3" i="214"/>
  <c r="C3" i="214"/>
  <c r="B3" i="214"/>
  <c r="A33" i="224"/>
  <c r="JN4" i="224"/>
  <c r="JM4" i="224"/>
  <c r="JL4" i="224"/>
  <c r="JK4" i="224"/>
  <c r="JJ4" i="224"/>
  <c r="JI4" i="224"/>
  <c r="JH4" i="224"/>
  <c r="JG4" i="224"/>
  <c r="JF4" i="224"/>
  <c r="JE4" i="224"/>
  <c r="JD4" i="224"/>
  <c r="JC4" i="224"/>
  <c r="JB4" i="224"/>
  <c r="JA4" i="224"/>
  <c r="IZ4" i="224"/>
  <c r="IY4" i="224"/>
  <c r="IX4" i="224"/>
  <c r="IW4" i="224"/>
  <c r="IV4" i="224"/>
  <c r="IU4" i="224"/>
  <c r="IT4" i="224"/>
  <c r="IS4" i="224"/>
  <c r="IR4" i="224"/>
  <c r="IQ4" i="224"/>
  <c r="IP4" i="224"/>
  <c r="IO4" i="224"/>
  <c r="IN4" i="224"/>
  <c r="IM4" i="224"/>
  <c r="IL4" i="224"/>
  <c r="IK4" i="224"/>
  <c r="IJ4" i="224"/>
  <c r="II4" i="224"/>
  <c r="IH4" i="224"/>
  <c r="IG4" i="224"/>
  <c r="IF4" i="224"/>
  <c r="IE4" i="224"/>
  <c r="ID4" i="224"/>
  <c r="IC4" i="224"/>
  <c r="IB4" i="224"/>
  <c r="IA4" i="224"/>
  <c r="HZ4" i="224"/>
  <c r="HY4" i="224"/>
  <c r="HX4" i="224"/>
  <c r="HW4" i="224"/>
  <c r="HV4" i="224"/>
  <c r="HU4" i="224"/>
  <c r="HT4" i="224"/>
  <c r="HS4" i="224"/>
  <c r="HR4" i="224"/>
  <c r="HQ4" i="224"/>
  <c r="HP4" i="224"/>
  <c r="HO4" i="224"/>
  <c r="HN4" i="224"/>
  <c r="HM4" i="224"/>
  <c r="HL4" i="224"/>
  <c r="HK4" i="224"/>
  <c r="HJ4" i="224"/>
  <c r="HI4" i="224"/>
  <c r="HH4" i="224"/>
  <c r="HG4" i="224"/>
  <c r="HF4" i="224"/>
  <c r="HE4" i="224"/>
  <c r="HD4" i="224"/>
  <c r="HC4" i="224"/>
  <c r="HB4" i="224"/>
  <c r="HA4" i="224"/>
  <c r="GZ4" i="224"/>
  <c r="GY4" i="224"/>
  <c r="GX4" i="224"/>
  <c r="GW4" i="224"/>
  <c r="GV4" i="224"/>
  <c r="GU4" i="224"/>
  <c r="GT4" i="224"/>
  <c r="GS4" i="224"/>
  <c r="GR4" i="224"/>
  <c r="GQ4" i="224"/>
  <c r="GP4" i="224"/>
  <c r="GO4" i="224"/>
  <c r="GN4" i="224"/>
  <c r="GM4" i="224"/>
  <c r="GL4" i="224"/>
  <c r="GK4" i="224"/>
  <c r="GJ4" i="224"/>
  <c r="GI4" i="224"/>
  <c r="GH4" i="224"/>
  <c r="GG4" i="224"/>
  <c r="GF4" i="224"/>
  <c r="GE4" i="224"/>
  <c r="GD4" i="224"/>
  <c r="GC4" i="224"/>
  <c r="GB4" i="224"/>
  <c r="GA4" i="224"/>
  <c r="FZ4" i="224"/>
  <c r="FY4" i="224"/>
  <c r="FX4" i="224"/>
  <c r="FW4" i="224"/>
  <c r="FV4" i="224"/>
  <c r="FU4" i="224"/>
  <c r="FT4" i="224"/>
  <c r="FS4" i="224"/>
  <c r="FR4" i="224"/>
  <c r="FQ4" i="224"/>
  <c r="FP4" i="224"/>
  <c r="FO4" i="224"/>
  <c r="FN4" i="224"/>
  <c r="FM4" i="224"/>
  <c r="FL4" i="224"/>
  <c r="FK4" i="224"/>
  <c r="FJ4" i="224"/>
  <c r="FI4" i="224"/>
  <c r="FH4" i="224"/>
  <c r="FG4" i="224"/>
  <c r="FF4" i="224"/>
  <c r="FE4" i="224"/>
  <c r="FD4" i="224"/>
  <c r="FC4" i="224"/>
  <c r="FB4" i="224"/>
  <c r="FA4" i="224"/>
  <c r="EZ4" i="224"/>
  <c r="EY4" i="224"/>
  <c r="EX4" i="224"/>
  <c r="EW4" i="224"/>
  <c r="EV4" i="224"/>
  <c r="EU4" i="224"/>
  <c r="ET4" i="224"/>
  <c r="ES4" i="224"/>
  <c r="ER4" i="224"/>
  <c r="EQ4" i="224"/>
  <c r="EP4" i="224"/>
  <c r="EO4" i="224"/>
  <c r="EN4" i="224"/>
  <c r="EM4" i="224"/>
  <c r="EL4" i="224"/>
  <c r="EK4" i="224"/>
  <c r="EJ4" i="224"/>
  <c r="EI4" i="224"/>
  <c r="EH4" i="224"/>
  <c r="EG4" i="224"/>
  <c r="EF4" i="224"/>
  <c r="EE4" i="224"/>
  <c r="ED4" i="224"/>
  <c r="EC4" i="224"/>
  <c r="EB4" i="224"/>
  <c r="EA4" i="224"/>
  <c r="DZ4" i="224"/>
  <c r="DY4" i="224"/>
  <c r="DX4" i="224"/>
  <c r="DW4" i="224"/>
  <c r="DV4" i="224"/>
  <c r="DU4" i="224"/>
  <c r="DT4" i="224"/>
  <c r="DS4" i="224"/>
  <c r="DR4" i="224"/>
  <c r="DQ4" i="224"/>
  <c r="DP4" i="224"/>
  <c r="DO4" i="224"/>
  <c r="DN4" i="224"/>
  <c r="DM4" i="224"/>
  <c r="DL4" i="224"/>
  <c r="DK4" i="224"/>
  <c r="DJ4" i="224"/>
  <c r="DI4" i="224"/>
  <c r="DH4" i="224"/>
  <c r="DG4" i="224"/>
  <c r="DF4" i="224"/>
  <c r="DE4" i="224"/>
  <c r="DD4" i="224"/>
  <c r="DC4" i="224"/>
  <c r="DB4" i="224"/>
  <c r="DA4" i="224"/>
  <c r="CZ4" i="224"/>
  <c r="CY4" i="224"/>
  <c r="CX4" i="224"/>
  <c r="CW4" i="224"/>
  <c r="CV4" i="224"/>
  <c r="CU4" i="224"/>
  <c r="CT4" i="224"/>
  <c r="CS4" i="224"/>
  <c r="CR4" i="224"/>
  <c r="CQ4" i="224"/>
  <c r="CP4" i="224"/>
  <c r="CO4" i="224"/>
  <c r="CN4" i="224"/>
  <c r="CM4" i="224"/>
  <c r="CL4" i="224"/>
  <c r="CK4" i="224"/>
  <c r="CJ4" i="224"/>
  <c r="CI4" i="224"/>
  <c r="CH4" i="224"/>
  <c r="CG4" i="224"/>
  <c r="CF4" i="224"/>
  <c r="CE4" i="224"/>
  <c r="CD4" i="224"/>
  <c r="CC4" i="224"/>
  <c r="CB4" i="224"/>
  <c r="CA4" i="224"/>
  <c r="BZ4" i="224"/>
  <c r="BY4" i="224"/>
  <c r="BX4" i="224"/>
  <c r="BW4" i="224"/>
  <c r="BV4" i="224"/>
  <c r="BU4" i="224"/>
  <c r="BT4" i="224"/>
  <c r="BS4" i="224"/>
  <c r="BR4" i="224"/>
  <c r="BQ4" i="224"/>
  <c r="BP4" i="224"/>
  <c r="BO4" i="224"/>
  <c r="BN4" i="224"/>
  <c r="BM4" i="224"/>
  <c r="BL4" i="224"/>
  <c r="BK4" i="224"/>
  <c r="BJ4" i="224"/>
  <c r="BI4" i="224"/>
  <c r="BH4" i="224"/>
  <c r="BG4" i="224"/>
  <c r="BF4" i="224"/>
  <c r="BE4" i="224"/>
  <c r="BD4" i="224"/>
  <c r="BC4" i="224"/>
  <c r="BB4" i="224"/>
  <c r="BA4" i="224"/>
  <c r="AZ4" i="224"/>
  <c r="AY4" i="224"/>
  <c r="AX4" i="224"/>
  <c r="AW4" i="224"/>
  <c r="AV4" i="224"/>
  <c r="AU4" i="224"/>
  <c r="AT4" i="224"/>
  <c r="AS4" i="224"/>
  <c r="AR4" i="224"/>
  <c r="AQ4" i="224"/>
  <c r="AP4" i="224"/>
  <c r="AO4" i="224"/>
  <c r="AN4" i="224"/>
  <c r="AM4" i="224"/>
  <c r="AL4" i="224"/>
  <c r="AK4" i="224"/>
  <c r="AJ4" i="224"/>
  <c r="AI4" i="224"/>
  <c r="AH4" i="224"/>
  <c r="AG4" i="224"/>
  <c r="AF4" i="224"/>
  <c r="AE4" i="224"/>
  <c r="AD4" i="224"/>
  <c r="AC4" i="224"/>
  <c r="AB4" i="224"/>
  <c r="AA4" i="224"/>
  <c r="Z4" i="224"/>
  <c r="Y4" i="224"/>
  <c r="X4" i="224"/>
  <c r="W4" i="224"/>
  <c r="V4" i="224"/>
  <c r="U4" i="224"/>
  <c r="T4" i="224"/>
  <c r="S4" i="224"/>
  <c r="R4" i="224"/>
  <c r="Q4" i="224"/>
  <c r="P4" i="224"/>
  <c r="O4" i="224"/>
  <c r="N4" i="224"/>
  <c r="M4" i="224"/>
  <c r="L4" i="224"/>
  <c r="K4" i="224"/>
  <c r="J4" i="224"/>
  <c r="I4" i="224"/>
  <c r="H4" i="224"/>
  <c r="G4" i="224"/>
  <c r="F4" i="224"/>
  <c r="E4" i="224"/>
  <c r="D4" i="224"/>
  <c r="C4" i="224"/>
  <c r="B4" i="224"/>
  <c r="JN20" i="181"/>
  <c r="JM20" i="181"/>
  <c r="JL20" i="181"/>
  <c r="JK20" i="181"/>
  <c r="JJ20" i="181"/>
  <c r="JI20" i="181"/>
  <c r="JH20" i="181"/>
  <c r="JG20" i="181"/>
  <c r="JF20" i="181"/>
  <c r="JE20" i="181"/>
  <c r="JD20" i="181"/>
  <c r="JC20" i="181"/>
  <c r="JB20" i="181"/>
  <c r="JA20" i="181"/>
  <c r="IZ20" i="181"/>
  <c r="IY20" i="181"/>
  <c r="IX20" i="181"/>
  <c r="IW20" i="181"/>
  <c r="IV20" i="181"/>
  <c r="IU20" i="181"/>
  <c r="IT20" i="181"/>
  <c r="IS20" i="181"/>
  <c r="IR20" i="181"/>
  <c r="IQ20" i="181"/>
  <c r="IP20" i="181"/>
  <c r="IO20" i="181"/>
  <c r="IN20" i="181"/>
  <c r="IM20" i="181"/>
  <c r="IL20" i="181"/>
  <c r="IK20" i="181"/>
  <c r="IJ20" i="181"/>
  <c r="II20" i="181"/>
  <c r="IH20" i="181"/>
  <c r="IG20" i="181"/>
  <c r="IF20" i="181"/>
  <c r="IE20" i="181"/>
  <c r="ID20" i="181"/>
  <c r="IC20" i="181"/>
  <c r="IB20" i="181"/>
  <c r="IA20" i="181"/>
  <c r="HZ20" i="181"/>
  <c r="HY20" i="181"/>
  <c r="HX20" i="181"/>
  <c r="HW20" i="181"/>
  <c r="HV20" i="181"/>
  <c r="HU20" i="181"/>
  <c r="HT20" i="181"/>
  <c r="HS20" i="181"/>
  <c r="HR20" i="181"/>
  <c r="HQ20" i="181"/>
  <c r="HP20" i="181"/>
  <c r="HO20" i="181"/>
  <c r="HN20" i="181"/>
  <c r="HM20" i="181"/>
  <c r="HL20" i="181"/>
  <c r="HK20" i="181"/>
  <c r="HJ20" i="181"/>
  <c r="HI20" i="181"/>
  <c r="HH20" i="181"/>
  <c r="HG20" i="181"/>
  <c r="HF20" i="181"/>
  <c r="HE20" i="181"/>
  <c r="HD20" i="181"/>
  <c r="HC20" i="181"/>
  <c r="HB20" i="181"/>
  <c r="HA20" i="181"/>
  <c r="GZ20" i="181"/>
  <c r="GY20" i="181"/>
  <c r="GX20" i="181"/>
  <c r="GW20" i="181"/>
  <c r="GV20" i="181"/>
  <c r="GU20" i="181"/>
  <c r="GT20" i="181"/>
  <c r="GS20" i="181"/>
  <c r="GR20" i="181"/>
  <c r="GQ20" i="181"/>
  <c r="GP20" i="181"/>
  <c r="GO20" i="181"/>
  <c r="GN20" i="181"/>
  <c r="GM20" i="181"/>
  <c r="GL20" i="181"/>
  <c r="GK20" i="181"/>
  <c r="GJ20" i="181"/>
  <c r="GI20" i="181"/>
  <c r="GH20" i="181"/>
  <c r="GG20" i="181"/>
  <c r="GF20" i="181"/>
  <c r="GE20" i="181"/>
  <c r="GD20" i="181"/>
  <c r="GC20" i="181"/>
  <c r="GB20" i="181"/>
  <c r="GA20" i="181"/>
  <c r="FZ20" i="181"/>
  <c r="FY20" i="181"/>
  <c r="FX20" i="181"/>
  <c r="FW20" i="181"/>
  <c r="FV20" i="181"/>
  <c r="FU20" i="181"/>
  <c r="FT20" i="181"/>
  <c r="FS20" i="181"/>
  <c r="FR20" i="181"/>
  <c r="FQ20" i="181"/>
  <c r="FP20" i="181"/>
  <c r="FO20" i="181"/>
  <c r="FN20" i="181"/>
  <c r="FM20" i="181"/>
  <c r="FL20" i="181"/>
  <c r="FK20" i="181"/>
  <c r="FJ20" i="181"/>
  <c r="FI20" i="181"/>
  <c r="FH20" i="181"/>
  <c r="FG20" i="181"/>
  <c r="FF20" i="181"/>
  <c r="FE20" i="181"/>
  <c r="FD20" i="181"/>
  <c r="FC20" i="181"/>
  <c r="FB20" i="181"/>
  <c r="FA20" i="181"/>
  <c r="EZ20" i="181"/>
  <c r="EY20" i="181"/>
  <c r="EX20" i="181"/>
  <c r="EW20" i="181"/>
  <c r="EV20" i="181"/>
  <c r="EU20" i="181"/>
  <c r="ET20" i="181"/>
  <c r="ES20" i="181"/>
  <c r="ER20" i="181"/>
  <c r="EQ20" i="181"/>
  <c r="EP20" i="181"/>
  <c r="EO20" i="181"/>
  <c r="EN20" i="181"/>
  <c r="EM20" i="181"/>
  <c r="EL20" i="181"/>
  <c r="EK20" i="181"/>
  <c r="EJ20" i="181"/>
  <c r="EI20" i="181"/>
  <c r="EH20" i="181"/>
  <c r="EG20" i="181"/>
  <c r="EF20" i="181"/>
  <c r="EE20" i="181"/>
  <c r="ED20" i="181"/>
  <c r="EC20" i="181"/>
  <c r="EB20" i="181"/>
  <c r="EA20" i="181"/>
  <c r="DZ20" i="181"/>
  <c r="DY20" i="181"/>
  <c r="DX20" i="181"/>
  <c r="DW20" i="181"/>
  <c r="DV20" i="181"/>
  <c r="DU20" i="181"/>
  <c r="DT20" i="181"/>
  <c r="DS20" i="181"/>
  <c r="DR20" i="181"/>
  <c r="DQ20" i="181"/>
  <c r="DP20" i="181"/>
  <c r="DO20" i="181"/>
  <c r="DN20" i="181"/>
  <c r="DM20" i="181"/>
  <c r="DL20" i="181"/>
  <c r="DK20" i="181"/>
  <c r="DJ20" i="181"/>
  <c r="DI20" i="181"/>
  <c r="DH20" i="181"/>
  <c r="DG20" i="181"/>
  <c r="DF20" i="181"/>
  <c r="DE20" i="181"/>
  <c r="DD20" i="181"/>
  <c r="DC20" i="181"/>
  <c r="DB20" i="181"/>
  <c r="DA20" i="181"/>
  <c r="CZ20" i="181"/>
  <c r="CY20" i="181"/>
  <c r="CX20" i="181"/>
  <c r="CW20" i="181"/>
  <c r="CV20" i="181"/>
  <c r="CU20" i="181"/>
  <c r="CT20" i="181"/>
  <c r="CS20" i="181"/>
  <c r="CR20" i="181"/>
  <c r="CQ20" i="181"/>
  <c r="CP20" i="181"/>
  <c r="CO20" i="181"/>
  <c r="CN20" i="181"/>
  <c r="CM20" i="181"/>
  <c r="CL20" i="181"/>
  <c r="CK20" i="181"/>
  <c r="CJ20" i="181"/>
  <c r="CI20" i="181"/>
  <c r="CH20" i="181"/>
  <c r="CG20" i="181"/>
  <c r="CF20" i="181"/>
  <c r="CE20" i="181"/>
  <c r="CD20" i="181"/>
  <c r="CC20" i="181"/>
  <c r="CB20" i="181"/>
  <c r="CA20" i="181"/>
  <c r="BZ20" i="181"/>
  <c r="BY20" i="181"/>
  <c r="BX20" i="181"/>
  <c r="BW20" i="181"/>
  <c r="BV20" i="181"/>
  <c r="BU20" i="181"/>
  <c r="BT20" i="181"/>
  <c r="BS20" i="181"/>
  <c r="BR20" i="181"/>
  <c r="BQ20" i="181"/>
  <c r="BP20" i="181"/>
  <c r="BO20" i="181"/>
  <c r="BN20" i="181"/>
  <c r="BM20" i="181"/>
  <c r="BL20" i="181"/>
  <c r="BK20" i="181"/>
  <c r="BJ20" i="181"/>
  <c r="BI20" i="181"/>
  <c r="BH20" i="181"/>
  <c r="BG20" i="181"/>
  <c r="BF20" i="181"/>
  <c r="BE20" i="181"/>
  <c r="BD20" i="181"/>
  <c r="BC20" i="181"/>
  <c r="BB20" i="181"/>
  <c r="BA20" i="181"/>
  <c r="AZ20" i="181"/>
  <c r="AY20" i="181"/>
  <c r="AX20" i="181"/>
  <c r="AW20" i="181"/>
  <c r="AV20" i="181"/>
  <c r="AU20" i="181"/>
  <c r="AT20" i="181"/>
  <c r="AS20" i="181"/>
  <c r="AR20" i="181"/>
  <c r="AQ20" i="181"/>
  <c r="AP20" i="181"/>
  <c r="AO20" i="181"/>
  <c r="AN20" i="181"/>
  <c r="AM20" i="181"/>
  <c r="AL20" i="181"/>
  <c r="AK20" i="181"/>
  <c r="AJ20" i="181"/>
  <c r="AI20" i="181"/>
  <c r="AH20" i="181"/>
  <c r="AG20" i="181"/>
  <c r="AF20" i="181"/>
  <c r="AE20" i="181"/>
  <c r="AD20" i="181"/>
  <c r="AC20" i="181"/>
  <c r="AB20" i="181"/>
  <c r="AA20" i="181"/>
  <c r="Z20" i="181"/>
  <c r="Y20" i="181"/>
  <c r="X20" i="181"/>
  <c r="W20" i="181"/>
  <c r="V20" i="181"/>
  <c r="U20" i="181"/>
  <c r="T20" i="181"/>
  <c r="S20" i="181"/>
  <c r="R20" i="181"/>
  <c r="Q20" i="181"/>
  <c r="P20" i="181"/>
  <c r="O20" i="181"/>
  <c r="N20" i="181"/>
  <c r="M20" i="181"/>
  <c r="L20" i="181"/>
  <c r="K20" i="181"/>
  <c r="J20" i="181"/>
  <c r="I20" i="181"/>
  <c r="H20" i="181"/>
  <c r="G20" i="181"/>
  <c r="F20" i="181"/>
  <c r="E20" i="181"/>
  <c r="D20" i="181"/>
  <c r="C20" i="181"/>
  <c r="B20" i="181"/>
  <c r="JN18" i="181"/>
  <c r="JM18" i="181"/>
  <c r="JL18" i="181"/>
  <c r="JK18" i="181"/>
  <c r="JJ18" i="181"/>
  <c r="JI18" i="181"/>
  <c r="JH18" i="181"/>
  <c r="JG18" i="181"/>
  <c r="JF18" i="181"/>
  <c r="JE18" i="181"/>
  <c r="JD18" i="181"/>
  <c r="JC18" i="181"/>
  <c r="JB18" i="181"/>
  <c r="JA18" i="181"/>
  <c r="IZ18" i="181"/>
  <c r="IY18" i="181"/>
  <c r="IX18" i="181"/>
  <c r="IW18" i="181"/>
  <c r="IV18" i="181"/>
  <c r="IU18" i="181"/>
  <c r="IT18" i="181"/>
  <c r="IS18" i="181"/>
  <c r="IR18" i="181"/>
  <c r="IQ18" i="181"/>
  <c r="IP18" i="181"/>
  <c r="IO18" i="181"/>
  <c r="IN18" i="181"/>
  <c r="IM18" i="181"/>
  <c r="IL18" i="181"/>
  <c r="IK18" i="181"/>
  <c r="IJ18" i="181"/>
  <c r="II18" i="181"/>
  <c r="IH18" i="181"/>
  <c r="IG18" i="181"/>
  <c r="IF18" i="181"/>
  <c r="IE18" i="181"/>
  <c r="ID18" i="181"/>
  <c r="IC18" i="181"/>
  <c r="IB18" i="181"/>
  <c r="IA18" i="181"/>
  <c r="HZ18" i="181"/>
  <c r="HY18" i="181"/>
  <c r="HX18" i="181"/>
  <c r="HW18" i="181"/>
  <c r="HV18" i="181"/>
  <c r="HU18" i="181"/>
  <c r="HT18" i="181"/>
  <c r="HS18" i="181"/>
  <c r="HR18" i="181"/>
  <c r="HQ18" i="181"/>
  <c r="HP18" i="181"/>
  <c r="HO18" i="181"/>
  <c r="HN18" i="181"/>
  <c r="HM18" i="181"/>
  <c r="HL18" i="181"/>
  <c r="HK18" i="181"/>
  <c r="HJ18" i="181"/>
  <c r="HI18" i="181"/>
  <c r="HH18" i="181"/>
  <c r="HG18" i="181"/>
  <c r="HF18" i="181"/>
  <c r="HE18" i="181"/>
  <c r="HD18" i="181"/>
  <c r="HC18" i="181"/>
  <c r="HB18" i="181"/>
  <c r="HA18" i="181"/>
  <c r="GZ18" i="181"/>
  <c r="GY18" i="181"/>
  <c r="GX18" i="181"/>
  <c r="GW18" i="181"/>
  <c r="GV18" i="181"/>
  <c r="GU18" i="181"/>
  <c r="GT18" i="181"/>
  <c r="GS18" i="181"/>
  <c r="GR18" i="181"/>
  <c r="GQ18" i="181"/>
  <c r="GP18" i="181"/>
  <c r="GO18" i="181"/>
  <c r="GN18" i="181"/>
  <c r="GM18" i="181"/>
  <c r="GL18" i="181"/>
  <c r="GK18" i="181"/>
  <c r="GJ18" i="181"/>
  <c r="GI18" i="181"/>
  <c r="GH18" i="181"/>
  <c r="GG18" i="181"/>
  <c r="GF18" i="181"/>
  <c r="GE18" i="181"/>
  <c r="GD18" i="181"/>
  <c r="GC18" i="181"/>
  <c r="GB18" i="181"/>
  <c r="GA18" i="181"/>
  <c r="FZ18" i="181"/>
  <c r="FY18" i="181"/>
  <c r="FX18" i="181"/>
  <c r="FW18" i="181"/>
  <c r="FV18" i="181"/>
  <c r="FU18" i="181"/>
  <c r="FT18" i="181"/>
  <c r="FS18" i="181"/>
  <c r="FR18" i="181"/>
  <c r="FQ18" i="181"/>
  <c r="FP18" i="181"/>
  <c r="FO18" i="181"/>
  <c r="FN18" i="181"/>
  <c r="FM18" i="181"/>
  <c r="FL18" i="181"/>
  <c r="FK18" i="181"/>
  <c r="FJ18" i="181"/>
  <c r="FI18" i="181"/>
  <c r="FH18" i="181"/>
  <c r="FG18" i="181"/>
  <c r="FF18" i="181"/>
  <c r="FE18" i="181"/>
  <c r="FD18" i="181"/>
  <c r="FC18" i="181"/>
  <c r="FB18" i="181"/>
  <c r="FA18" i="181"/>
  <c r="EZ18" i="181"/>
  <c r="EY18" i="181"/>
  <c r="EX18" i="181"/>
  <c r="EW18" i="181"/>
  <c r="EV18" i="181"/>
  <c r="EU18" i="181"/>
  <c r="ET18" i="181"/>
  <c r="ES18" i="181"/>
  <c r="ER18" i="181"/>
  <c r="EQ18" i="181"/>
  <c r="EP18" i="181"/>
  <c r="EO18" i="181"/>
  <c r="EN18" i="181"/>
  <c r="EM18" i="181"/>
  <c r="EL18" i="181"/>
  <c r="EK18" i="181"/>
  <c r="EJ18" i="181"/>
  <c r="EI18" i="181"/>
  <c r="EH18" i="181"/>
  <c r="EG18" i="181"/>
  <c r="EF18" i="181"/>
  <c r="EE18" i="181"/>
  <c r="ED18" i="181"/>
  <c r="EC18" i="181"/>
  <c r="EB18" i="181"/>
  <c r="EA18" i="181"/>
  <c r="DZ18" i="181"/>
  <c r="DY18" i="181"/>
  <c r="DX18" i="181"/>
  <c r="DW18" i="181"/>
  <c r="DV18" i="181"/>
  <c r="DU18" i="181"/>
  <c r="DT18" i="181"/>
  <c r="DS18" i="181"/>
  <c r="DR18" i="181"/>
  <c r="DQ18" i="181"/>
  <c r="DP18" i="181"/>
  <c r="DO18" i="181"/>
  <c r="DN18" i="181"/>
  <c r="DM18" i="181"/>
  <c r="DL18" i="181"/>
  <c r="DK18" i="181"/>
  <c r="DJ18" i="181"/>
  <c r="DI18" i="181"/>
  <c r="DH18" i="181"/>
  <c r="DG18" i="181"/>
  <c r="DF18" i="181"/>
  <c r="DE18" i="181"/>
  <c r="DD18" i="181"/>
  <c r="DC18" i="181"/>
  <c r="DB18" i="181"/>
  <c r="DA18" i="181"/>
  <c r="CZ18" i="181"/>
  <c r="CY18" i="181"/>
  <c r="CX18" i="181"/>
  <c r="CW18" i="181"/>
  <c r="CV18" i="181"/>
  <c r="CU18" i="181"/>
  <c r="CT18" i="181"/>
  <c r="CS18" i="181"/>
  <c r="CR18" i="181"/>
  <c r="CQ18" i="181"/>
  <c r="CP18" i="181"/>
  <c r="CO18" i="181"/>
  <c r="CN18" i="181"/>
  <c r="CM18" i="181"/>
  <c r="CL18" i="181"/>
  <c r="CK18" i="181"/>
  <c r="CJ18" i="181"/>
  <c r="CI18" i="181"/>
  <c r="CH18" i="181"/>
  <c r="CG18" i="181"/>
  <c r="CF18" i="181"/>
  <c r="CE18" i="181"/>
  <c r="CD18" i="181"/>
  <c r="CC18" i="181"/>
  <c r="CB18" i="181"/>
  <c r="CA18" i="181"/>
  <c r="BZ18" i="181"/>
  <c r="BY18" i="181"/>
  <c r="BX18" i="181"/>
  <c r="BW18" i="181"/>
  <c r="BV18" i="181"/>
  <c r="BU18" i="181"/>
  <c r="BT18" i="181"/>
  <c r="BS18" i="181"/>
  <c r="BR18" i="181"/>
  <c r="BQ18" i="181"/>
  <c r="BP18" i="181"/>
  <c r="BO18" i="181"/>
  <c r="BN18" i="181"/>
  <c r="BM18" i="181"/>
  <c r="BL18" i="181"/>
  <c r="BK18" i="181"/>
  <c r="BJ18" i="181"/>
  <c r="BI18" i="181"/>
  <c r="BH18" i="181"/>
  <c r="BG18" i="181"/>
  <c r="BF18" i="181"/>
  <c r="BE18" i="181"/>
  <c r="BD18" i="181"/>
  <c r="BC18" i="181"/>
  <c r="BB18" i="181"/>
  <c r="BA18" i="181"/>
  <c r="AZ18" i="181"/>
  <c r="AY18" i="181"/>
  <c r="AX18" i="181"/>
  <c r="AW18" i="181"/>
  <c r="AV18" i="181"/>
  <c r="AU18" i="181"/>
  <c r="AT18" i="181"/>
  <c r="AS18" i="181"/>
  <c r="AR18" i="181"/>
  <c r="AQ18" i="181"/>
  <c r="AP18" i="181"/>
  <c r="AO18" i="181"/>
  <c r="AN18" i="181"/>
  <c r="AM18" i="181"/>
  <c r="AL18" i="181"/>
  <c r="AK18" i="181"/>
  <c r="AJ18" i="181"/>
  <c r="AI18" i="181"/>
  <c r="AH18" i="181"/>
  <c r="AG18" i="181"/>
  <c r="AF18" i="181"/>
  <c r="AE18" i="181"/>
  <c r="AD18" i="181"/>
  <c r="AC18" i="181"/>
  <c r="AB18" i="181"/>
  <c r="AA18" i="181"/>
  <c r="Z18" i="181"/>
  <c r="Y18" i="181"/>
  <c r="X18" i="181"/>
  <c r="W18" i="181"/>
  <c r="V18" i="181"/>
  <c r="U18" i="181"/>
  <c r="T18" i="181"/>
  <c r="S18" i="181"/>
  <c r="R18" i="181"/>
  <c r="Q18" i="181"/>
  <c r="P18" i="181"/>
  <c r="O18" i="181"/>
  <c r="N18" i="181"/>
  <c r="M18" i="181"/>
  <c r="L18" i="181"/>
  <c r="K18" i="181"/>
  <c r="J18" i="181"/>
  <c r="I18" i="181"/>
  <c r="H18" i="181"/>
  <c r="G18" i="181"/>
  <c r="F18" i="181"/>
  <c r="E18" i="181"/>
  <c r="D18" i="181"/>
  <c r="C18" i="181"/>
  <c r="B18" i="181"/>
  <c r="JN16" i="181"/>
  <c r="JM16" i="181"/>
  <c r="JL16" i="181"/>
  <c r="JK16" i="181"/>
  <c r="JJ16" i="181"/>
  <c r="JI16" i="181"/>
  <c r="JH16" i="181"/>
  <c r="JG16" i="181"/>
  <c r="JF16" i="181"/>
  <c r="JE16" i="181"/>
  <c r="JD16" i="181"/>
  <c r="JC16" i="181"/>
  <c r="JB16" i="181"/>
  <c r="JA16" i="181"/>
  <c r="IZ16" i="181"/>
  <c r="IY16" i="181"/>
  <c r="IX16" i="181"/>
  <c r="IW16" i="181"/>
  <c r="IV16" i="181"/>
  <c r="IU16" i="181"/>
  <c r="IT16" i="181"/>
  <c r="IS16" i="181"/>
  <c r="IR16" i="181"/>
  <c r="IQ16" i="181"/>
  <c r="IP16" i="181"/>
  <c r="IO16" i="181"/>
  <c r="IN16" i="181"/>
  <c r="IM16" i="181"/>
  <c r="IL16" i="181"/>
  <c r="IK16" i="181"/>
  <c r="IJ16" i="181"/>
  <c r="II16" i="181"/>
  <c r="IH16" i="181"/>
  <c r="IG16" i="181"/>
  <c r="IF16" i="181"/>
  <c r="IE16" i="181"/>
  <c r="ID16" i="181"/>
  <c r="IC16" i="181"/>
  <c r="IB16" i="181"/>
  <c r="IA16" i="181"/>
  <c r="HZ16" i="181"/>
  <c r="HY16" i="181"/>
  <c r="HX16" i="181"/>
  <c r="HW16" i="181"/>
  <c r="HV16" i="181"/>
  <c r="HU16" i="181"/>
  <c r="HT16" i="181"/>
  <c r="HS16" i="181"/>
  <c r="HR16" i="181"/>
  <c r="HQ16" i="181"/>
  <c r="HP16" i="181"/>
  <c r="HO16" i="181"/>
  <c r="HN16" i="181"/>
  <c r="HM16" i="181"/>
  <c r="HL16" i="181"/>
  <c r="HK16" i="181"/>
  <c r="HJ16" i="181"/>
  <c r="HI16" i="181"/>
  <c r="HH16" i="181"/>
  <c r="HG16" i="181"/>
  <c r="HF16" i="181"/>
  <c r="HE16" i="181"/>
  <c r="HD16" i="181"/>
  <c r="HC16" i="181"/>
  <c r="HB16" i="181"/>
  <c r="HA16" i="181"/>
  <c r="GZ16" i="181"/>
  <c r="GY16" i="181"/>
  <c r="GX16" i="181"/>
  <c r="GW16" i="181"/>
  <c r="GV16" i="181"/>
  <c r="GU16" i="181"/>
  <c r="GT16" i="181"/>
  <c r="GS16" i="181"/>
  <c r="GR16" i="181"/>
  <c r="GQ16" i="181"/>
  <c r="GP16" i="181"/>
  <c r="GO16" i="181"/>
  <c r="GN16" i="181"/>
  <c r="GM16" i="181"/>
  <c r="GL16" i="181"/>
  <c r="GK16" i="181"/>
  <c r="GJ16" i="181"/>
  <c r="GI16" i="181"/>
  <c r="GH16" i="181"/>
  <c r="GG16" i="181"/>
  <c r="GF16" i="181"/>
  <c r="GE16" i="181"/>
  <c r="GD16" i="181"/>
  <c r="GC16" i="181"/>
  <c r="GB16" i="181"/>
  <c r="GA16" i="181"/>
  <c r="FZ16" i="181"/>
  <c r="FY16" i="181"/>
  <c r="FX16" i="181"/>
  <c r="FW16" i="181"/>
  <c r="FV16" i="181"/>
  <c r="FU16" i="181"/>
  <c r="FT16" i="181"/>
  <c r="FS16" i="181"/>
  <c r="FR16" i="181"/>
  <c r="FQ16" i="181"/>
  <c r="FP16" i="181"/>
  <c r="FO16" i="181"/>
  <c r="FN16" i="181"/>
  <c r="FM16" i="181"/>
  <c r="FL16" i="181"/>
  <c r="FK16" i="181"/>
  <c r="FJ16" i="181"/>
  <c r="FI16" i="181"/>
  <c r="FH16" i="181"/>
  <c r="FG16" i="181"/>
  <c r="FF16" i="181"/>
  <c r="FE16" i="181"/>
  <c r="FD16" i="181"/>
  <c r="FC16" i="181"/>
  <c r="FB16" i="181"/>
  <c r="FA16" i="181"/>
  <c r="EZ16" i="181"/>
  <c r="EY16" i="181"/>
  <c r="EX16" i="181"/>
  <c r="EW16" i="181"/>
  <c r="EV16" i="181"/>
  <c r="EU16" i="181"/>
  <c r="ET16" i="181"/>
  <c r="ES16" i="181"/>
  <c r="ER16" i="181"/>
  <c r="EQ16" i="181"/>
  <c r="EP16" i="181"/>
  <c r="EO16" i="181"/>
  <c r="EN16" i="181"/>
  <c r="EM16" i="181"/>
  <c r="EL16" i="181"/>
  <c r="EK16" i="181"/>
  <c r="EJ16" i="181"/>
  <c r="EI16" i="181"/>
  <c r="EH16" i="181"/>
  <c r="EG16" i="181"/>
  <c r="EF16" i="181"/>
  <c r="EE16" i="181"/>
  <c r="ED16" i="181"/>
  <c r="EC16" i="181"/>
  <c r="EB16" i="181"/>
  <c r="EA16" i="181"/>
  <c r="DZ16" i="181"/>
  <c r="DY16" i="181"/>
  <c r="DX16" i="181"/>
  <c r="DW16" i="181"/>
  <c r="DV16" i="181"/>
  <c r="DU16" i="181"/>
  <c r="DT16" i="181"/>
  <c r="DS16" i="181"/>
  <c r="DR16" i="181"/>
  <c r="DQ16" i="181"/>
  <c r="DP16" i="181"/>
  <c r="DO16" i="181"/>
  <c r="DN16" i="181"/>
  <c r="DM16" i="181"/>
  <c r="DL16" i="181"/>
  <c r="DK16" i="181"/>
  <c r="DJ16" i="181"/>
  <c r="DI16" i="181"/>
  <c r="DH16" i="181"/>
  <c r="DG16" i="181"/>
  <c r="DF16" i="181"/>
  <c r="DE16" i="181"/>
  <c r="DD16" i="181"/>
  <c r="DC16" i="181"/>
  <c r="DB16" i="181"/>
  <c r="DA16" i="181"/>
  <c r="CZ16" i="181"/>
  <c r="CY16" i="181"/>
  <c r="CX16" i="181"/>
  <c r="CW16" i="181"/>
  <c r="CV16" i="181"/>
  <c r="CU16" i="181"/>
  <c r="CT16" i="181"/>
  <c r="CS16" i="181"/>
  <c r="CR16" i="181"/>
  <c r="CQ16" i="181"/>
  <c r="CP16" i="181"/>
  <c r="CO16" i="181"/>
  <c r="CN16" i="181"/>
  <c r="CM16" i="181"/>
  <c r="CL16" i="181"/>
  <c r="CK16" i="181"/>
  <c r="CJ16" i="181"/>
  <c r="CI16" i="181"/>
  <c r="CH16" i="181"/>
  <c r="CG16" i="181"/>
  <c r="CF16" i="181"/>
  <c r="CE16" i="181"/>
  <c r="CD16" i="181"/>
  <c r="CC16" i="181"/>
  <c r="CB16" i="181"/>
  <c r="CA16" i="181"/>
  <c r="BZ16" i="181"/>
  <c r="BY16" i="181"/>
  <c r="BX16" i="181"/>
  <c r="BW16" i="181"/>
  <c r="BV16" i="181"/>
  <c r="BU16" i="181"/>
  <c r="BT16" i="181"/>
  <c r="BS16" i="181"/>
  <c r="BR16" i="181"/>
  <c r="BQ16" i="181"/>
  <c r="BP16" i="181"/>
  <c r="BO16" i="181"/>
  <c r="BN16" i="181"/>
  <c r="BM16" i="181"/>
  <c r="BL16" i="181"/>
  <c r="BK16" i="181"/>
  <c r="BJ16" i="181"/>
  <c r="BI16" i="181"/>
  <c r="BH16" i="181"/>
  <c r="BG16" i="181"/>
  <c r="BF16" i="181"/>
  <c r="BE16" i="181"/>
  <c r="BD16" i="181"/>
  <c r="BC16" i="181"/>
  <c r="BB16" i="181"/>
  <c r="BA16" i="181"/>
  <c r="AZ16" i="181"/>
  <c r="AY16" i="181"/>
  <c r="AX16" i="181"/>
  <c r="AW16" i="181"/>
  <c r="AV16" i="181"/>
  <c r="AU16" i="181"/>
  <c r="AT16" i="181"/>
  <c r="AS16" i="181"/>
  <c r="AR16" i="181"/>
  <c r="AQ16" i="181"/>
  <c r="AP16" i="181"/>
  <c r="AO16" i="181"/>
  <c r="AN16" i="181"/>
  <c r="AM16" i="181"/>
  <c r="AL16" i="181"/>
  <c r="AK16" i="181"/>
  <c r="AJ16" i="181"/>
  <c r="AI16" i="181"/>
  <c r="AH16" i="181"/>
  <c r="AG16" i="181"/>
  <c r="AF16" i="181"/>
  <c r="AE16" i="181"/>
  <c r="AD16" i="181"/>
  <c r="AC16" i="181"/>
  <c r="AB16" i="181"/>
  <c r="AA16" i="181"/>
  <c r="Z16" i="181"/>
  <c r="Y16" i="181"/>
  <c r="X16" i="181"/>
  <c r="W16" i="181"/>
  <c r="V16" i="181"/>
  <c r="U16" i="181"/>
  <c r="T16" i="181"/>
  <c r="S16" i="181"/>
  <c r="R16" i="181"/>
  <c r="Q16" i="181"/>
  <c r="P16" i="181"/>
  <c r="O16" i="181"/>
  <c r="N16" i="181"/>
  <c r="M16" i="181"/>
  <c r="L16" i="181"/>
  <c r="K16" i="181"/>
  <c r="J16" i="181"/>
  <c r="I16" i="181"/>
  <c r="H16" i="181"/>
  <c r="G16" i="181"/>
  <c r="F16" i="181"/>
  <c r="E16" i="181"/>
  <c r="D16" i="181"/>
  <c r="C16" i="181"/>
  <c r="B16" i="181"/>
  <c r="JN15" i="181"/>
  <c r="JM15" i="181"/>
  <c r="JL15" i="181"/>
  <c r="JK15" i="181"/>
  <c r="JJ15" i="181"/>
  <c r="JI15" i="181"/>
  <c r="JH15" i="181"/>
  <c r="JG15" i="181"/>
  <c r="JF15" i="181"/>
  <c r="JE15" i="181"/>
  <c r="JD15" i="181"/>
  <c r="JC15" i="181"/>
  <c r="JB15" i="181"/>
  <c r="JA15" i="181"/>
  <c r="IZ15" i="181"/>
  <c r="IY15" i="181"/>
  <c r="IX15" i="181"/>
  <c r="IW15" i="181"/>
  <c r="IV15" i="181"/>
  <c r="IU15" i="181"/>
  <c r="IT15" i="181"/>
  <c r="IS15" i="181"/>
  <c r="IR15" i="181"/>
  <c r="IQ15" i="181"/>
  <c r="IP15" i="181"/>
  <c r="IO15" i="181"/>
  <c r="IN15" i="181"/>
  <c r="IM15" i="181"/>
  <c r="IL15" i="181"/>
  <c r="IK15" i="181"/>
  <c r="IJ15" i="181"/>
  <c r="II15" i="181"/>
  <c r="IH15" i="181"/>
  <c r="IG15" i="181"/>
  <c r="IF15" i="181"/>
  <c r="IE15" i="181"/>
  <c r="ID15" i="181"/>
  <c r="IC15" i="181"/>
  <c r="IB15" i="181"/>
  <c r="IA15" i="181"/>
  <c r="HZ15" i="181"/>
  <c r="HY15" i="181"/>
  <c r="HX15" i="181"/>
  <c r="HW15" i="181"/>
  <c r="HV15" i="181"/>
  <c r="HU15" i="181"/>
  <c r="HT15" i="181"/>
  <c r="HS15" i="181"/>
  <c r="HR15" i="181"/>
  <c r="HQ15" i="181"/>
  <c r="HP15" i="181"/>
  <c r="HO15" i="181"/>
  <c r="HN15" i="181"/>
  <c r="HM15" i="181"/>
  <c r="HL15" i="181"/>
  <c r="HK15" i="181"/>
  <c r="HJ15" i="181"/>
  <c r="HI15" i="181"/>
  <c r="HH15" i="181"/>
  <c r="HG15" i="181"/>
  <c r="HF15" i="181"/>
  <c r="HE15" i="181"/>
  <c r="HD15" i="181"/>
  <c r="HC15" i="181"/>
  <c r="HB15" i="181"/>
  <c r="HA15" i="181"/>
  <c r="GZ15" i="181"/>
  <c r="GY15" i="181"/>
  <c r="GX15" i="181"/>
  <c r="GW15" i="181"/>
  <c r="GV15" i="181"/>
  <c r="GU15" i="181"/>
  <c r="GT15" i="181"/>
  <c r="GS15" i="181"/>
  <c r="GR15" i="181"/>
  <c r="GQ15" i="181"/>
  <c r="GP15" i="181"/>
  <c r="GO15" i="181"/>
  <c r="GN15" i="181"/>
  <c r="GM15" i="181"/>
  <c r="GL15" i="181"/>
  <c r="GK15" i="181"/>
  <c r="GJ15" i="181"/>
  <c r="GI15" i="181"/>
  <c r="GH15" i="181"/>
  <c r="GG15" i="181"/>
  <c r="GF15" i="181"/>
  <c r="GE15" i="181"/>
  <c r="GD15" i="181"/>
  <c r="GC15" i="181"/>
  <c r="GB15" i="181"/>
  <c r="GA15" i="181"/>
  <c r="FZ15" i="181"/>
  <c r="FY15" i="181"/>
  <c r="FX15" i="181"/>
  <c r="FW15" i="181"/>
  <c r="FV15" i="181"/>
  <c r="FU15" i="181"/>
  <c r="FT15" i="181"/>
  <c r="FS15" i="181"/>
  <c r="FR15" i="181"/>
  <c r="FQ15" i="181"/>
  <c r="FP15" i="181"/>
  <c r="FO15" i="181"/>
  <c r="FN15" i="181"/>
  <c r="FM15" i="181"/>
  <c r="FL15" i="181"/>
  <c r="FK15" i="181"/>
  <c r="FJ15" i="181"/>
  <c r="FI15" i="181"/>
  <c r="FH15" i="181"/>
  <c r="FG15" i="181"/>
  <c r="FF15" i="181"/>
  <c r="FE15" i="181"/>
  <c r="FD15" i="181"/>
  <c r="FC15" i="181"/>
  <c r="FB15" i="181"/>
  <c r="FA15" i="181"/>
  <c r="EZ15" i="181"/>
  <c r="EY15" i="181"/>
  <c r="EX15" i="181"/>
  <c r="EW15" i="181"/>
  <c r="EV15" i="181"/>
  <c r="EU15" i="181"/>
  <c r="ET15" i="181"/>
  <c r="ES15" i="181"/>
  <c r="ER15" i="181"/>
  <c r="EQ15" i="181"/>
  <c r="EP15" i="181"/>
  <c r="EO15" i="181"/>
  <c r="EN15" i="181"/>
  <c r="EM15" i="181"/>
  <c r="EL15" i="181"/>
  <c r="EK15" i="181"/>
  <c r="EJ15" i="181"/>
  <c r="EI15" i="181"/>
  <c r="EH15" i="181"/>
  <c r="EG15" i="181"/>
  <c r="EF15" i="181"/>
  <c r="EE15" i="181"/>
  <c r="ED15" i="181"/>
  <c r="EC15" i="181"/>
  <c r="EB15" i="181"/>
  <c r="EA15" i="181"/>
  <c r="DZ15" i="181"/>
  <c r="DY15" i="181"/>
  <c r="DX15" i="181"/>
  <c r="DW15" i="181"/>
  <c r="DV15" i="181"/>
  <c r="DU15" i="181"/>
  <c r="DT15" i="181"/>
  <c r="DS15" i="181"/>
  <c r="DR15" i="181"/>
  <c r="DQ15" i="181"/>
  <c r="DP15" i="181"/>
  <c r="DO15" i="181"/>
  <c r="DN15" i="181"/>
  <c r="DM15" i="181"/>
  <c r="DL15" i="181"/>
  <c r="DK15" i="181"/>
  <c r="DJ15" i="181"/>
  <c r="DI15" i="181"/>
  <c r="DH15" i="181"/>
  <c r="DG15" i="181"/>
  <c r="DF15" i="181"/>
  <c r="DE15" i="181"/>
  <c r="DD15" i="181"/>
  <c r="DC15" i="181"/>
  <c r="DB15" i="181"/>
  <c r="DA15" i="181"/>
  <c r="CZ15" i="181"/>
  <c r="CY15" i="181"/>
  <c r="CX15" i="181"/>
  <c r="CW15" i="181"/>
  <c r="CV15" i="181"/>
  <c r="CU15" i="181"/>
  <c r="CT15" i="181"/>
  <c r="CS15" i="181"/>
  <c r="CR15" i="181"/>
  <c r="CQ15" i="181"/>
  <c r="CP15" i="181"/>
  <c r="CO15" i="181"/>
  <c r="CN15" i="181"/>
  <c r="CM15" i="181"/>
  <c r="CL15" i="181"/>
  <c r="CK15" i="181"/>
  <c r="CJ15" i="181"/>
  <c r="CI15" i="181"/>
  <c r="CH15" i="181"/>
  <c r="CG15" i="181"/>
  <c r="CF15" i="181"/>
  <c r="CE15" i="181"/>
  <c r="CD15" i="181"/>
  <c r="CC15" i="181"/>
  <c r="CB15" i="181"/>
  <c r="CA15" i="181"/>
  <c r="BZ15" i="181"/>
  <c r="BY15" i="181"/>
  <c r="BX15" i="181"/>
  <c r="BW15" i="181"/>
  <c r="BV15" i="181"/>
  <c r="BU15" i="181"/>
  <c r="BT15" i="181"/>
  <c r="BS15" i="181"/>
  <c r="BR15" i="181"/>
  <c r="BQ15" i="181"/>
  <c r="BP15" i="181"/>
  <c r="BO15" i="181"/>
  <c r="BN15" i="181"/>
  <c r="BM15" i="181"/>
  <c r="BL15" i="181"/>
  <c r="BK15" i="181"/>
  <c r="BJ15" i="181"/>
  <c r="BI15" i="181"/>
  <c r="BH15" i="181"/>
  <c r="BG15" i="181"/>
  <c r="BF15" i="181"/>
  <c r="BE15" i="181"/>
  <c r="BD15" i="181"/>
  <c r="BC15" i="181"/>
  <c r="BB15" i="181"/>
  <c r="BA15" i="181"/>
  <c r="AZ15" i="181"/>
  <c r="AY15" i="181"/>
  <c r="AX15" i="181"/>
  <c r="AW15" i="181"/>
  <c r="AV15" i="181"/>
  <c r="AU15" i="181"/>
  <c r="AT15" i="181"/>
  <c r="AS15" i="181"/>
  <c r="AR15" i="181"/>
  <c r="AQ15" i="181"/>
  <c r="AP15" i="181"/>
  <c r="AO15" i="181"/>
  <c r="AN15" i="181"/>
  <c r="AM15" i="181"/>
  <c r="AL15" i="181"/>
  <c r="AK15" i="181"/>
  <c r="AJ15" i="181"/>
  <c r="AI15" i="181"/>
  <c r="AH15" i="181"/>
  <c r="AG15" i="181"/>
  <c r="AF15" i="181"/>
  <c r="AE15" i="181"/>
  <c r="AD15" i="181"/>
  <c r="AC15" i="181"/>
  <c r="AB15" i="181"/>
  <c r="AA15" i="181"/>
  <c r="Z15" i="181"/>
  <c r="Y15" i="181"/>
  <c r="X15" i="181"/>
  <c r="W15" i="181"/>
  <c r="V15" i="181"/>
  <c r="U15" i="181"/>
  <c r="T15" i="181"/>
  <c r="S15" i="181"/>
  <c r="R15" i="181"/>
  <c r="Q15" i="181"/>
  <c r="P15" i="181"/>
  <c r="O15" i="181"/>
  <c r="N15" i="181"/>
  <c r="M15" i="181"/>
  <c r="L15" i="181"/>
  <c r="K15" i="181"/>
  <c r="J15" i="181"/>
  <c r="I15" i="181"/>
  <c r="H15" i="181"/>
  <c r="G15" i="181"/>
  <c r="F15" i="181"/>
  <c r="E15" i="181"/>
  <c r="D15" i="181"/>
  <c r="C15" i="181"/>
  <c r="B15" i="181"/>
  <c r="JN13" i="181"/>
  <c r="JM13" i="181"/>
  <c r="JL13" i="181"/>
  <c r="JK13" i="181"/>
  <c r="JJ13" i="181"/>
  <c r="JI13" i="181"/>
  <c r="JH13" i="181"/>
  <c r="JG13" i="181"/>
  <c r="JF13" i="181"/>
  <c r="JE13" i="181"/>
  <c r="JD13" i="181"/>
  <c r="JC13" i="181"/>
  <c r="JB13" i="181"/>
  <c r="JA13" i="181"/>
  <c r="IZ13" i="181"/>
  <c r="IY13" i="181"/>
  <c r="IX13" i="181"/>
  <c r="IW13" i="181"/>
  <c r="IV13" i="181"/>
  <c r="IU13" i="181"/>
  <c r="IT13" i="181"/>
  <c r="IS13" i="181"/>
  <c r="IR13" i="181"/>
  <c r="IQ13" i="181"/>
  <c r="IP13" i="181"/>
  <c r="IO13" i="181"/>
  <c r="IN13" i="181"/>
  <c r="IM13" i="181"/>
  <c r="IL13" i="181"/>
  <c r="IK13" i="181"/>
  <c r="IJ13" i="181"/>
  <c r="II13" i="181"/>
  <c r="IH13" i="181"/>
  <c r="IG13" i="181"/>
  <c r="IF13" i="181"/>
  <c r="IE13" i="181"/>
  <c r="ID13" i="181"/>
  <c r="IC13" i="181"/>
  <c r="IB13" i="181"/>
  <c r="IA13" i="181"/>
  <c r="HZ13" i="181"/>
  <c r="HY13" i="181"/>
  <c r="HX13" i="181"/>
  <c r="HW13" i="181"/>
  <c r="HV13" i="181"/>
  <c r="HU13" i="181"/>
  <c r="HT13" i="181"/>
  <c r="HS13" i="181"/>
  <c r="HR13" i="181"/>
  <c r="HQ13" i="181"/>
  <c r="HP13" i="181"/>
  <c r="HO13" i="181"/>
  <c r="HN13" i="181"/>
  <c r="HM13" i="181"/>
  <c r="HL13" i="181"/>
  <c r="HK13" i="181"/>
  <c r="HJ13" i="181"/>
  <c r="HI13" i="181"/>
  <c r="HH13" i="181"/>
  <c r="HG13" i="181"/>
  <c r="HF13" i="181"/>
  <c r="HE13" i="181"/>
  <c r="HD13" i="181"/>
  <c r="HC13" i="181"/>
  <c r="HB13" i="181"/>
  <c r="HA13" i="181"/>
  <c r="GZ13" i="181"/>
  <c r="GY13" i="181"/>
  <c r="GX13" i="181"/>
  <c r="GW13" i="181"/>
  <c r="GV13" i="181"/>
  <c r="GU13" i="181"/>
  <c r="GT13" i="181"/>
  <c r="GS13" i="181"/>
  <c r="GR13" i="181"/>
  <c r="GQ13" i="181"/>
  <c r="GP13" i="181"/>
  <c r="GO13" i="181"/>
  <c r="GN13" i="181"/>
  <c r="GM13" i="181"/>
  <c r="GL13" i="181"/>
  <c r="GK13" i="181"/>
  <c r="GJ13" i="181"/>
  <c r="GI13" i="181"/>
  <c r="GH13" i="181"/>
  <c r="GG13" i="181"/>
  <c r="GF13" i="181"/>
  <c r="GE13" i="181"/>
  <c r="GD13" i="181"/>
  <c r="GC13" i="181"/>
  <c r="GB13" i="181"/>
  <c r="GA13" i="181"/>
  <c r="FZ13" i="181"/>
  <c r="FY13" i="181"/>
  <c r="FX13" i="181"/>
  <c r="FW13" i="181"/>
  <c r="FV13" i="181"/>
  <c r="FU13" i="181"/>
  <c r="FT13" i="181"/>
  <c r="FS13" i="181"/>
  <c r="FR13" i="181"/>
  <c r="FQ13" i="181"/>
  <c r="FP13" i="181"/>
  <c r="FO13" i="181"/>
  <c r="FN13" i="181"/>
  <c r="FM13" i="181"/>
  <c r="FL13" i="181"/>
  <c r="FK13" i="181"/>
  <c r="FJ13" i="181"/>
  <c r="FI13" i="181"/>
  <c r="FH13" i="181"/>
  <c r="FG13" i="181"/>
  <c r="FF13" i="181"/>
  <c r="FE13" i="181"/>
  <c r="FD13" i="181"/>
  <c r="FC13" i="181"/>
  <c r="FB13" i="181"/>
  <c r="FA13" i="181"/>
  <c r="EZ13" i="181"/>
  <c r="EY13" i="181"/>
  <c r="EX13" i="181"/>
  <c r="EW13" i="181"/>
  <c r="EV13" i="181"/>
  <c r="EU13" i="181"/>
  <c r="ET13" i="181"/>
  <c r="ES13" i="181"/>
  <c r="ER13" i="181"/>
  <c r="EQ13" i="181"/>
  <c r="EP13" i="181"/>
  <c r="EO13" i="181"/>
  <c r="EN13" i="181"/>
  <c r="EM13" i="181"/>
  <c r="EL13" i="181"/>
  <c r="EK13" i="181"/>
  <c r="EJ13" i="181"/>
  <c r="EI13" i="181"/>
  <c r="EH13" i="181"/>
  <c r="EG13" i="181"/>
  <c r="EF13" i="181"/>
  <c r="EE13" i="181"/>
  <c r="ED13" i="181"/>
  <c r="EC13" i="181"/>
  <c r="EB13" i="181"/>
  <c r="EA13" i="181"/>
  <c r="DZ13" i="181"/>
  <c r="DY13" i="181"/>
  <c r="DX13" i="181"/>
  <c r="DW13" i="181"/>
  <c r="DV13" i="181"/>
  <c r="DU13" i="181"/>
  <c r="DT13" i="181"/>
  <c r="DS13" i="181"/>
  <c r="DR13" i="181"/>
  <c r="DQ13" i="181"/>
  <c r="DP13" i="181"/>
  <c r="DO13" i="181"/>
  <c r="DN13" i="181"/>
  <c r="DM13" i="181"/>
  <c r="DL13" i="181"/>
  <c r="DK13" i="181"/>
  <c r="DJ13" i="181"/>
  <c r="DI13" i="181"/>
  <c r="DH13" i="181"/>
  <c r="DG13" i="181"/>
  <c r="DF13" i="181"/>
  <c r="DE13" i="181"/>
  <c r="DD13" i="181"/>
  <c r="DC13" i="181"/>
  <c r="DB13" i="181"/>
  <c r="DA13" i="181"/>
  <c r="CZ13" i="181"/>
  <c r="CY13" i="181"/>
  <c r="CX13" i="181"/>
  <c r="CW13" i="181"/>
  <c r="CV13" i="181"/>
  <c r="CU13" i="181"/>
  <c r="CT13" i="181"/>
  <c r="CS13" i="181"/>
  <c r="CR13" i="181"/>
  <c r="CQ13" i="181"/>
  <c r="CP13" i="181"/>
  <c r="CO13" i="181"/>
  <c r="CN13" i="181"/>
  <c r="CM13" i="181"/>
  <c r="CL13" i="181"/>
  <c r="CK13" i="181"/>
  <c r="CJ13" i="181"/>
  <c r="CI13" i="181"/>
  <c r="CH13" i="181"/>
  <c r="CG13" i="181"/>
  <c r="CF13" i="181"/>
  <c r="CE13" i="181"/>
  <c r="CD13" i="181"/>
  <c r="CC13" i="181"/>
  <c r="CB13" i="181"/>
  <c r="CA13" i="181"/>
  <c r="BZ13" i="181"/>
  <c r="BY13" i="181"/>
  <c r="BX13" i="181"/>
  <c r="BW13" i="181"/>
  <c r="BV13" i="181"/>
  <c r="BU13" i="181"/>
  <c r="BT13" i="181"/>
  <c r="BS13" i="181"/>
  <c r="BR13" i="181"/>
  <c r="BQ13" i="181"/>
  <c r="BP13" i="181"/>
  <c r="BO13" i="181"/>
  <c r="BN13" i="181"/>
  <c r="BM13" i="181"/>
  <c r="BL13" i="181"/>
  <c r="BK13" i="181"/>
  <c r="BJ13" i="181"/>
  <c r="BI13" i="181"/>
  <c r="BH13" i="181"/>
  <c r="BG13" i="181"/>
  <c r="BF13" i="181"/>
  <c r="BE13" i="181"/>
  <c r="BD13" i="181"/>
  <c r="BC13" i="181"/>
  <c r="BB13" i="181"/>
  <c r="BA13" i="181"/>
  <c r="AZ13" i="181"/>
  <c r="AY13" i="181"/>
  <c r="AX13" i="181"/>
  <c r="AW13" i="181"/>
  <c r="AV13" i="181"/>
  <c r="AU13" i="181"/>
  <c r="AT13" i="181"/>
  <c r="AS13" i="181"/>
  <c r="AR13" i="181"/>
  <c r="AQ13" i="181"/>
  <c r="AP13" i="181"/>
  <c r="AO13" i="181"/>
  <c r="AN13" i="181"/>
  <c r="AM13" i="181"/>
  <c r="AL13" i="181"/>
  <c r="AK13" i="181"/>
  <c r="AJ13" i="181"/>
  <c r="AI13" i="181"/>
  <c r="AH13" i="181"/>
  <c r="AG13" i="181"/>
  <c r="AF13" i="181"/>
  <c r="AE13" i="181"/>
  <c r="AD13" i="181"/>
  <c r="AC13" i="181"/>
  <c r="AB13" i="181"/>
  <c r="AA13" i="181"/>
  <c r="Z13" i="181"/>
  <c r="Y13" i="181"/>
  <c r="X13" i="181"/>
  <c r="W13" i="181"/>
  <c r="V13" i="181"/>
  <c r="U13" i="181"/>
  <c r="T13" i="181"/>
  <c r="S13" i="181"/>
  <c r="R13" i="181"/>
  <c r="Q13" i="181"/>
  <c r="P13" i="181"/>
  <c r="O13" i="181"/>
  <c r="N13" i="181"/>
  <c r="M13" i="181"/>
  <c r="L13" i="181"/>
  <c r="K13" i="181"/>
  <c r="J13" i="181"/>
  <c r="I13" i="181"/>
  <c r="H13" i="181"/>
  <c r="G13" i="181"/>
  <c r="F13" i="181"/>
  <c r="E13" i="181"/>
  <c r="D13" i="181"/>
  <c r="C13" i="181"/>
  <c r="B13" i="181"/>
  <c r="JN12" i="181"/>
  <c r="JM12" i="181"/>
  <c r="JL12" i="181"/>
  <c r="JK12" i="181"/>
  <c r="JJ12" i="181"/>
  <c r="JI12" i="181"/>
  <c r="JH12" i="181"/>
  <c r="JG12" i="181"/>
  <c r="JF12" i="181"/>
  <c r="JE12" i="181"/>
  <c r="JD12" i="181"/>
  <c r="JC12" i="181"/>
  <c r="JB12" i="181"/>
  <c r="JA12" i="181"/>
  <c r="IZ12" i="181"/>
  <c r="IY12" i="181"/>
  <c r="IX12" i="181"/>
  <c r="IW12" i="181"/>
  <c r="IV12" i="181"/>
  <c r="IU12" i="181"/>
  <c r="IT12" i="181"/>
  <c r="IS12" i="181"/>
  <c r="IR12" i="181"/>
  <c r="IQ12" i="181"/>
  <c r="IP12" i="181"/>
  <c r="IO12" i="181"/>
  <c r="IN12" i="181"/>
  <c r="IM12" i="181"/>
  <c r="IL12" i="181"/>
  <c r="IK12" i="181"/>
  <c r="IJ12" i="181"/>
  <c r="II12" i="181"/>
  <c r="IH12" i="181"/>
  <c r="IG12" i="181"/>
  <c r="IF12" i="181"/>
  <c r="IE12" i="181"/>
  <c r="ID12" i="181"/>
  <c r="IC12" i="181"/>
  <c r="IB12" i="181"/>
  <c r="IA12" i="181"/>
  <c r="HZ12" i="181"/>
  <c r="HY12" i="181"/>
  <c r="HX12" i="181"/>
  <c r="HW12" i="181"/>
  <c r="HV12" i="181"/>
  <c r="HU12" i="181"/>
  <c r="HT12" i="181"/>
  <c r="HS12" i="181"/>
  <c r="HR12" i="181"/>
  <c r="HQ12" i="181"/>
  <c r="HP12" i="181"/>
  <c r="HO12" i="181"/>
  <c r="HN12" i="181"/>
  <c r="HM12" i="181"/>
  <c r="HL12" i="181"/>
  <c r="HK12" i="181"/>
  <c r="HJ12" i="181"/>
  <c r="HI12" i="181"/>
  <c r="HH12" i="181"/>
  <c r="HG12" i="181"/>
  <c r="HF12" i="181"/>
  <c r="HE12" i="181"/>
  <c r="HD12" i="181"/>
  <c r="HC12" i="181"/>
  <c r="HB12" i="181"/>
  <c r="HA12" i="181"/>
  <c r="GZ12" i="181"/>
  <c r="GY12" i="181"/>
  <c r="GX12" i="181"/>
  <c r="GW12" i="181"/>
  <c r="GV12" i="181"/>
  <c r="GU12" i="181"/>
  <c r="GT12" i="181"/>
  <c r="GS12" i="181"/>
  <c r="GR12" i="181"/>
  <c r="GQ12" i="181"/>
  <c r="GP12" i="181"/>
  <c r="GO12" i="181"/>
  <c r="GN12" i="181"/>
  <c r="GM12" i="181"/>
  <c r="GL12" i="181"/>
  <c r="GK12" i="181"/>
  <c r="GJ12" i="181"/>
  <c r="GI12" i="181"/>
  <c r="GH12" i="181"/>
  <c r="GG12" i="181"/>
  <c r="GF12" i="181"/>
  <c r="GE12" i="181"/>
  <c r="GD12" i="181"/>
  <c r="GC12" i="181"/>
  <c r="GB12" i="181"/>
  <c r="GA12" i="181"/>
  <c r="FZ12" i="181"/>
  <c r="FY12" i="181"/>
  <c r="FX12" i="181"/>
  <c r="FW12" i="181"/>
  <c r="FV12" i="181"/>
  <c r="FU12" i="181"/>
  <c r="FT12" i="181"/>
  <c r="FS12" i="181"/>
  <c r="FR12" i="181"/>
  <c r="FQ12" i="181"/>
  <c r="FP12" i="181"/>
  <c r="FO12" i="181"/>
  <c r="FN12" i="181"/>
  <c r="FM12" i="181"/>
  <c r="FL12" i="181"/>
  <c r="FK12" i="181"/>
  <c r="FJ12" i="181"/>
  <c r="FI12" i="181"/>
  <c r="FH12" i="181"/>
  <c r="FG12" i="181"/>
  <c r="FF12" i="181"/>
  <c r="FE12" i="181"/>
  <c r="FD12" i="181"/>
  <c r="FC12" i="181"/>
  <c r="FB12" i="181"/>
  <c r="FA12" i="181"/>
  <c r="EZ12" i="181"/>
  <c r="EY12" i="181"/>
  <c r="EX12" i="181"/>
  <c r="EW12" i="181"/>
  <c r="EV12" i="181"/>
  <c r="EU12" i="181"/>
  <c r="ET12" i="181"/>
  <c r="ES12" i="181"/>
  <c r="ER12" i="181"/>
  <c r="EQ12" i="181"/>
  <c r="EP12" i="181"/>
  <c r="EO12" i="181"/>
  <c r="EN12" i="181"/>
  <c r="EM12" i="181"/>
  <c r="EL12" i="181"/>
  <c r="EK12" i="181"/>
  <c r="EJ12" i="181"/>
  <c r="EI12" i="181"/>
  <c r="EH12" i="181"/>
  <c r="EG12" i="181"/>
  <c r="EF12" i="181"/>
  <c r="EE12" i="181"/>
  <c r="ED12" i="181"/>
  <c r="EC12" i="181"/>
  <c r="EB12" i="181"/>
  <c r="EA12" i="181"/>
  <c r="DZ12" i="181"/>
  <c r="DY12" i="181"/>
  <c r="DX12" i="181"/>
  <c r="DW12" i="181"/>
  <c r="DV12" i="181"/>
  <c r="DU12" i="181"/>
  <c r="DT12" i="181"/>
  <c r="DS12" i="181"/>
  <c r="DR12" i="181"/>
  <c r="DQ12" i="181"/>
  <c r="DP12" i="181"/>
  <c r="DO12" i="181"/>
  <c r="DN12" i="181"/>
  <c r="DM12" i="181"/>
  <c r="DL12" i="181"/>
  <c r="DK12" i="181"/>
  <c r="DJ12" i="181"/>
  <c r="DI12" i="181"/>
  <c r="DH12" i="181"/>
  <c r="DG12" i="181"/>
  <c r="DF12" i="181"/>
  <c r="DE12" i="181"/>
  <c r="DD12" i="181"/>
  <c r="DC12" i="181"/>
  <c r="DB12" i="181"/>
  <c r="DA12" i="181"/>
  <c r="CZ12" i="181"/>
  <c r="CY12" i="181"/>
  <c r="CX12" i="181"/>
  <c r="CW12" i="181"/>
  <c r="CV12" i="181"/>
  <c r="CU12" i="181"/>
  <c r="CT12" i="181"/>
  <c r="CS12" i="181"/>
  <c r="CR12" i="181"/>
  <c r="CQ12" i="181"/>
  <c r="CP12" i="181"/>
  <c r="CO12" i="181"/>
  <c r="CN12" i="181"/>
  <c r="CM12" i="181"/>
  <c r="CL12" i="181"/>
  <c r="CK12" i="181"/>
  <c r="CJ12" i="181"/>
  <c r="CI12" i="181"/>
  <c r="CH12" i="181"/>
  <c r="CG12" i="181"/>
  <c r="CF12" i="181"/>
  <c r="CE12" i="181"/>
  <c r="CD12" i="181"/>
  <c r="CC12" i="181"/>
  <c r="CB12" i="181"/>
  <c r="CA12" i="181"/>
  <c r="BZ12" i="181"/>
  <c r="BY12" i="181"/>
  <c r="BX12" i="181"/>
  <c r="BW12" i="181"/>
  <c r="BV12" i="181"/>
  <c r="BU12" i="181"/>
  <c r="BT12" i="181"/>
  <c r="BS12" i="181"/>
  <c r="BR12" i="181"/>
  <c r="BQ12" i="181"/>
  <c r="BP12" i="181"/>
  <c r="BO12" i="181"/>
  <c r="BN12" i="181"/>
  <c r="BM12" i="181"/>
  <c r="BL12" i="181"/>
  <c r="BK12" i="181"/>
  <c r="BJ12" i="181"/>
  <c r="BI12" i="181"/>
  <c r="BH12" i="181"/>
  <c r="BG12" i="181"/>
  <c r="BF12" i="181"/>
  <c r="BE12" i="181"/>
  <c r="BD12" i="181"/>
  <c r="BC12" i="181"/>
  <c r="BB12" i="181"/>
  <c r="BA12" i="181"/>
  <c r="AZ12" i="181"/>
  <c r="AY12" i="181"/>
  <c r="AX12" i="181"/>
  <c r="AW12" i="181"/>
  <c r="AV12" i="181"/>
  <c r="AU12" i="181"/>
  <c r="AT12" i="181"/>
  <c r="AS12" i="181"/>
  <c r="AR12" i="181"/>
  <c r="AQ12" i="181"/>
  <c r="AP12" i="181"/>
  <c r="AO12" i="181"/>
  <c r="AN12" i="181"/>
  <c r="AM12" i="181"/>
  <c r="AL12" i="181"/>
  <c r="AK12" i="181"/>
  <c r="AJ12" i="181"/>
  <c r="AI12" i="181"/>
  <c r="AH12" i="181"/>
  <c r="AG12" i="181"/>
  <c r="AF12" i="181"/>
  <c r="AE12" i="181"/>
  <c r="AD12" i="181"/>
  <c r="AC12" i="181"/>
  <c r="AB12" i="181"/>
  <c r="AA12" i="181"/>
  <c r="Z12" i="181"/>
  <c r="Y12" i="181"/>
  <c r="X12" i="181"/>
  <c r="W12" i="181"/>
  <c r="V12" i="181"/>
  <c r="U12" i="181"/>
  <c r="T12" i="181"/>
  <c r="S12" i="181"/>
  <c r="R12" i="181"/>
  <c r="Q12" i="181"/>
  <c r="P12" i="181"/>
  <c r="O12" i="181"/>
  <c r="N12" i="181"/>
  <c r="M12" i="181"/>
  <c r="L12" i="181"/>
  <c r="K12" i="181"/>
  <c r="J12" i="181"/>
  <c r="I12" i="181"/>
  <c r="H12" i="181"/>
  <c r="G12" i="181"/>
  <c r="F12" i="181"/>
  <c r="E12" i="181"/>
  <c r="D12" i="181"/>
  <c r="C12" i="181"/>
  <c r="B12" i="181"/>
  <c r="JN10" i="181"/>
  <c r="JM10" i="181"/>
  <c r="JL10" i="181"/>
  <c r="JK10" i="181"/>
  <c r="JJ10" i="181"/>
  <c r="JI10" i="181"/>
  <c r="JH10" i="181"/>
  <c r="JG10" i="181"/>
  <c r="JF10" i="181"/>
  <c r="JE10" i="181"/>
  <c r="JD10" i="181"/>
  <c r="JC10" i="181"/>
  <c r="JB10" i="181"/>
  <c r="JA10" i="181"/>
  <c r="IZ10" i="181"/>
  <c r="IY10" i="181"/>
  <c r="IX10" i="181"/>
  <c r="IW10" i="181"/>
  <c r="IV10" i="181"/>
  <c r="IU10" i="181"/>
  <c r="IT10" i="181"/>
  <c r="IS10" i="181"/>
  <c r="IR10" i="181"/>
  <c r="IQ10" i="181"/>
  <c r="IP10" i="181"/>
  <c r="IO10" i="181"/>
  <c r="IN10" i="181"/>
  <c r="IM10" i="181"/>
  <c r="IL10" i="181"/>
  <c r="IK10" i="181"/>
  <c r="IJ10" i="181"/>
  <c r="II10" i="181"/>
  <c r="IH10" i="181"/>
  <c r="IG10" i="181"/>
  <c r="IF10" i="181"/>
  <c r="IE10" i="181"/>
  <c r="ID10" i="181"/>
  <c r="IC10" i="181"/>
  <c r="IB10" i="181"/>
  <c r="IA10" i="181"/>
  <c r="HZ10" i="181"/>
  <c r="HY10" i="181"/>
  <c r="HX10" i="181"/>
  <c r="HW10" i="181"/>
  <c r="HV10" i="181"/>
  <c r="HU10" i="181"/>
  <c r="HT10" i="181"/>
  <c r="HS10" i="181"/>
  <c r="HR10" i="181"/>
  <c r="HQ10" i="181"/>
  <c r="HP10" i="181"/>
  <c r="HO10" i="181"/>
  <c r="HN10" i="181"/>
  <c r="HM10" i="181"/>
  <c r="HL10" i="181"/>
  <c r="HK10" i="181"/>
  <c r="HJ10" i="181"/>
  <c r="HI10" i="181"/>
  <c r="HH10" i="181"/>
  <c r="HG10" i="181"/>
  <c r="HF10" i="181"/>
  <c r="HE10" i="181"/>
  <c r="HD10" i="181"/>
  <c r="HC10" i="181"/>
  <c r="HB10" i="181"/>
  <c r="HA10" i="181"/>
  <c r="GZ10" i="181"/>
  <c r="GY10" i="181"/>
  <c r="GX10" i="181"/>
  <c r="GW10" i="181"/>
  <c r="GV10" i="181"/>
  <c r="GU10" i="181"/>
  <c r="GT10" i="181"/>
  <c r="GS10" i="181"/>
  <c r="GR10" i="181"/>
  <c r="GQ10" i="181"/>
  <c r="GP10" i="181"/>
  <c r="GO10" i="181"/>
  <c r="GN10" i="181"/>
  <c r="GM10" i="181"/>
  <c r="GL10" i="181"/>
  <c r="GK10" i="181"/>
  <c r="GJ10" i="181"/>
  <c r="GI10" i="181"/>
  <c r="GH10" i="181"/>
  <c r="GG10" i="181"/>
  <c r="GF10" i="181"/>
  <c r="GE10" i="181"/>
  <c r="GD10" i="181"/>
  <c r="GC10" i="181"/>
  <c r="GB10" i="181"/>
  <c r="GA10" i="181"/>
  <c r="FZ10" i="181"/>
  <c r="FY10" i="181"/>
  <c r="FX10" i="181"/>
  <c r="FW10" i="181"/>
  <c r="FV10" i="181"/>
  <c r="FU10" i="181"/>
  <c r="FT10" i="181"/>
  <c r="FS10" i="181"/>
  <c r="FR10" i="181"/>
  <c r="FQ10" i="181"/>
  <c r="FP10" i="181"/>
  <c r="FO10" i="181"/>
  <c r="FN10" i="181"/>
  <c r="FM10" i="181"/>
  <c r="FL10" i="181"/>
  <c r="FK10" i="181"/>
  <c r="FJ10" i="181"/>
  <c r="FI10" i="181"/>
  <c r="FH10" i="181"/>
  <c r="FG10" i="181"/>
  <c r="FF10" i="181"/>
  <c r="FE10" i="181"/>
  <c r="FD10" i="181"/>
  <c r="FC10" i="181"/>
  <c r="FB10" i="181"/>
  <c r="FA10" i="181"/>
  <c r="EZ10" i="181"/>
  <c r="EY10" i="181"/>
  <c r="EX10" i="181"/>
  <c r="EW10" i="181"/>
  <c r="EV10" i="181"/>
  <c r="EU10" i="181"/>
  <c r="ET10" i="181"/>
  <c r="ES10" i="181"/>
  <c r="ER10" i="181"/>
  <c r="EQ10" i="181"/>
  <c r="EP10" i="181"/>
  <c r="EO10" i="181"/>
  <c r="EN10" i="181"/>
  <c r="EM10" i="181"/>
  <c r="EL10" i="181"/>
  <c r="EK10" i="181"/>
  <c r="EJ10" i="181"/>
  <c r="EI10" i="181"/>
  <c r="EH10" i="181"/>
  <c r="EG10" i="181"/>
  <c r="EF10" i="181"/>
  <c r="EE10" i="181"/>
  <c r="ED10" i="181"/>
  <c r="EC10" i="181"/>
  <c r="EB10" i="181"/>
  <c r="EA10" i="181"/>
  <c r="DZ10" i="181"/>
  <c r="DY10" i="181"/>
  <c r="DX10" i="181"/>
  <c r="DW10" i="181"/>
  <c r="DV10" i="181"/>
  <c r="DU10" i="181"/>
  <c r="DT10" i="181"/>
  <c r="DS10" i="181"/>
  <c r="DR10" i="181"/>
  <c r="DQ10" i="181"/>
  <c r="DP10" i="181"/>
  <c r="DO10" i="181"/>
  <c r="DN10" i="181"/>
  <c r="DM10" i="181"/>
  <c r="DL10" i="181"/>
  <c r="DK10" i="181"/>
  <c r="DJ10" i="181"/>
  <c r="DI10" i="181"/>
  <c r="DH10" i="181"/>
  <c r="DG10" i="181"/>
  <c r="DF10" i="181"/>
  <c r="DE10" i="181"/>
  <c r="DD10" i="181"/>
  <c r="DC10" i="181"/>
  <c r="DB10" i="181"/>
  <c r="DA10" i="181"/>
  <c r="CZ10" i="181"/>
  <c r="CY10" i="181"/>
  <c r="CX10" i="181"/>
  <c r="CW10" i="181"/>
  <c r="CV10" i="181"/>
  <c r="CU10" i="181"/>
  <c r="CT10" i="181"/>
  <c r="CS10" i="181"/>
  <c r="CR10" i="181"/>
  <c r="CQ10" i="181"/>
  <c r="CP10" i="181"/>
  <c r="CO10" i="181"/>
  <c r="CN10" i="181"/>
  <c r="CM10" i="181"/>
  <c r="CL10" i="181"/>
  <c r="CK10" i="181"/>
  <c r="CJ10" i="181"/>
  <c r="CI10" i="181"/>
  <c r="CH10" i="181"/>
  <c r="CG10" i="181"/>
  <c r="CF10" i="181"/>
  <c r="CE10" i="181"/>
  <c r="CD10" i="181"/>
  <c r="CC10" i="181"/>
  <c r="CB10" i="181"/>
  <c r="CA10" i="181"/>
  <c r="BZ10" i="181"/>
  <c r="BY10" i="181"/>
  <c r="BX10" i="181"/>
  <c r="BW10" i="181"/>
  <c r="BV10" i="181"/>
  <c r="BU10" i="181"/>
  <c r="BT10" i="181"/>
  <c r="BS10" i="181"/>
  <c r="BR10" i="181"/>
  <c r="BQ10" i="181"/>
  <c r="BP10" i="181"/>
  <c r="BO10" i="181"/>
  <c r="BN10" i="181"/>
  <c r="BM10" i="181"/>
  <c r="BL10" i="181"/>
  <c r="BK10" i="181"/>
  <c r="BJ10" i="181"/>
  <c r="BI10" i="181"/>
  <c r="BH10" i="181"/>
  <c r="BG10" i="181"/>
  <c r="BF10" i="181"/>
  <c r="BE10" i="181"/>
  <c r="BD10" i="181"/>
  <c r="BC10" i="181"/>
  <c r="BB10" i="181"/>
  <c r="BA10" i="181"/>
  <c r="AZ10" i="181"/>
  <c r="AY10" i="181"/>
  <c r="AX10" i="181"/>
  <c r="AW10" i="181"/>
  <c r="AV10" i="181"/>
  <c r="AU10" i="181"/>
  <c r="AT10" i="181"/>
  <c r="AS10" i="181"/>
  <c r="AR10" i="181"/>
  <c r="AQ10" i="181"/>
  <c r="AP10" i="181"/>
  <c r="AO10" i="181"/>
  <c r="AN10" i="181"/>
  <c r="AM10" i="181"/>
  <c r="AL10" i="181"/>
  <c r="AK10" i="181"/>
  <c r="AJ10" i="181"/>
  <c r="AI10" i="181"/>
  <c r="AH10" i="181"/>
  <c r="AG10" i="181"/>
  <c r="AF10" i="181"/>
  <c r="AE10" i="181"/>
  <c r="AD10" i="181"/>
  <c r="AC10" i="181"/>
  <c r="AB10" i="181"/>
  <c r="AA10" i="181"/>
  <c r="Z10" i="181"/>
  <c r="Y10" i="181"/>
  <c r="X10" i="181"/>
  <c r="W10" i="181"/>
  <c r="V10" i="181"/>
  <c r="U10" i="181"/>
  <c r="T10" i="181"/>
  <c r="S10" i="181"/>
  <c r="R10" i="181"/>
  <c r="Q10" i="181"/>
  <c r="P10" i="181"/>
  <c r="O10" i="181"/>
  <c r="N10" i="181"/>
  <c r="M10" i="181"/>
  <c r="L10" i="181"/>
  <c r="K10" i="181"/>
  <c r="J10" i="181"/>
  <c r="I10" i="181"/>
  <c r="H10" i="181"/>
  <c r="G10" i="181"/>
  <c r="F10" i="181"/>
  <c r="E10" i="181"/>
  <c r="D10" i="181"/>
  <c r="C10" i="181"/>
  <c r="B10" i="181"/>
  <c r="JN9" i="181"/>
  <c r="JM9" i="181"/>
  <c r="JL9" i="181"/>
  <c r="JK9" i="181"/>
  <c r="JJ9" i="181"/>
  <c r="JI9" i="181"/>
  <c r="JH9" i="181"/>
  <c r="JG9" i="181"/>
  <c r="JF9" i="181"/>
  <c r="JE9" i="181"/>
  <c r="JD9" i="181"/>
  <c r="JC9" i="181"/>
  <c r="JB9" i="181"/>
  <c r="JA9" i="181"/>
  <c r="IZ9" i="181"/>
  <c r="IY9" i="181"/>
  <c r="IX9" i="181"/>
  <c r="IW9" i="181"/>
  <c r="IV9" i="181"/>
  <c r="IU9" i="181"/>
  <c r="IT9" i="181"/>
  <c r="IS9" i="181"/>
  <c r="IR9" i="181"/>
  <c r="IQ9" i="181"/>
  <c r="IP9" i="181"/>
  <c r="IO9" i="181"/>
  <c r="IN9" i="181"/>
  <c r="IM9" i="181"/>
  <c r="IL9" i="181"/>
  <c r="IK9" i="181"/>
  <c r="IJ9" i="181"/>
  <c r="II9" i="181"/>
  <c r="IH9" i="181"/>
  <c r="IG9" i="181"/>
  <c r="IF9" i="181"/>
  <c r="IE9" i="181"/>
  <c r="ID9" i="181"/>
  <c r="IC9" i="181"/>
  <c r="IB9" i="181"/>
  <c r="IA9" i="181"/>
  <c r="HZ9" i="181"/>
  <c r="HY9" i="181"/>
  <c r="HX9" i="181"/>
  <c r="HW9" i="181"/>
  <c r="HV9" i="181"/>
  <c r="HU9" i="181"/>
  <c r="HT9" i="181"/>
  <c r="HS9" i="181"/>
  <c r="HR9" i="181"/>
  <c r="HQ9" i="181"/>
  <c r="HP9" i="181"/>
  <c r="HO9" i="181"/>
  <c r="HN9" i="181"/>
  <c r="HM9" i="181"/>
  <c r="HL9" i="181"/>
  <c r="HK9" i="181"/>
  <c r="HJ9" i="181"/>
  <c r="HI9" i="181"/>
  <c r="HH9" i="181"/>
  <c r="HG9" i="181"/>
  <c r="HF9" i="181"/>
  <c r="HE9" i="181"/>
  <c r="HD9" i="181"/>
  <c r="HC9" i="181"/>
  <c r="HB9" i="181"/>
  <c r="HA9" i="181"/>
  <c r="GZ9" i="181"/>
  <c r="GY9" i="181"/>
  <c r="GX9" i="181"/>
  <c r="GW9" i="181"/>
  <c r="GV9" i="181"/>
  <c r="GU9" i="181"/>
  <c r="GT9" i="181"/>
  <c r="GS9" i="181"/>
  <c r="GR9" i="181"/>
  <c r="GQ9" i="181"/>
  <c r="GP9" i="181"/>
  <c r="GO9" i="181"/>
  <c r="GN9" i="181"/>
  <c r="GM9" i="181"/>
  <c r="GL9" i="181"/>
  <c r="GK9" i="181"/>
  <c r="GJ9" i="181"/>
  <c r="GI9" i="181"/>
  <c r="GH9" i="181"/>
  <c r="GG9" i="181"/>
  <c r="GF9" i="181"/>
  <c r="GE9" i="181"/>
  <c r="GD9" i="181"/>
  <c r="GC9" i="181"/>
  <c r="GB9" i="181"/>
  <c r="GA9" i="181"/>
  <c r="FZ9" i="181"/>
  <c r="FY9" i="181"/>
  <c r="FX9" i="181"/>
  <c r="FW9" i="181"/>
  <c r="FV9" i="181"/>
  <c r="FU9" i="181"/>
  <c r="FT9" i="181"/>
  <c r="FS9" i="181"/>
  <c r="FR9" i="181"/>
  <c r="FQ9" i="181"/>
  <c r="FP9" i="181"/>
  <c r="FO9" i="181"/>
  <c r="FN9" i="181"/>
  <c r="FM9" i="181"/>
  <c r="FL9" i="181"/>
  <c r="FK9" i="181"/>
  <c r="FJ9" i="181"/>
  <c r="FI9" i="181"/>
  <c r="FH9" i="181"/>
  <c r="FG9" i="181"/>
  <c r="FF9" i="181"/>
  <c r="FE9" i="181"/>
  <c r="FD9" i="181"/>
  <c r="FC9" i="181"/>
  <c r="FB9" i="181"/>
  <c r="FA9" i="181"/>
  <c r="EZ9" i="181"/>
  <c r="EY9" i="181"/>
  <c r="EX9" i="181"/>
  <c r="EW9" i="181"/>
  <c r="EV9" i="181"/>
  <c r="EU9" i="181"/>
  <c r="ET9" i="181"/>
  <c r="ES9" i="181"/>
  <c r="ER9" i="181"/>
  <c r="EQ9" i="181"/>
  <c r="EP9" i="181"/>
  <c r="EO9" i="181"/>
  <c r="EN9" i="181"/>
  <c r="EM9" i="181"/>
  <c r="EL9" i="181"/>
  <c r="EK9" i="181"/>
  <c r="EJ9" i="181"/>
  <c r="EI9" i="181"/>
  <c r="EH9" i="181"/>
  <c r="EG9" i="181"/>
  <c r="EF9" i="181"/>
  <c r="EE9" i="181"/>
  <c r="ED9" i="181"/>
  <c r="EC9" i="181"/>
  <c r="EB9" i="181"/>
  <c r="EA9" i="181"/>
  <c r="DZ9" i="181"/>
  <c r="DY9" i="181"/>
  <c r="DX9" i="181"/>
  <c r="DW9" i="181"/>
  <c r="DV9" i="181"/>
  <c r="DU9" i="181"/>
  <c r="DT9" i="181"/>
  <c r="DS9" i="181"/>
  <c r="DR9" i="181"/>
  <c r="DQ9" i="181"/>
  <c r="DP9" i="181"/>
  <c r="DO9" i="181"/>
  <c r="DN9" i="181"/>
  <c r="DM9" i="181"/>
  <c r="DL9" i="181"/>
  <c r="DK9" i="181"/>
  <c r="DJ9" i="181"/>
  <c r="DI9" i="181"/>
  <c r="DH9" i="181"/>
  <c r="DG9" i="181"/>
  <c r="DF9" i="181"/>
  <c r="DE9" i="181"/>
  <c r="DD9" i="181"/>
  <c r="DC9" i="181"/>
  <c r="DB9" i="181"/>
  <c r="DA9" i="181"/>
  <c r="CZ9" i="181"/>
  <c r="CY9" i="181"/>
  <c r="CX9" i="181"/>
  <c r="CW9" i="181"/>
  <c r="CV9" i="181"/>
  <c r="CU9" i="181"/>
  <c r="CT9" i="181"/>
  <c r="CS9" i="181"/>
  <c r="CR9" i="181"/>
  <c r="CQ9" i="181"/>
  <c r="CP9" i="181"/>
  <c r="CO9" i="181"/>
  <c r="CN9" i="181"/>
  <c r="CM9" i="181"/>
  <c r="CL9" i="181"/>
  <c r="CK9" i="181"/>
  <c r="CJ9" i="181"/>
  <c r="CI9" i="181"/>
  <c r="CH9" i="181"/>
  <c r="CG9" i="181"/>
  <c r="CF9" i="181"/>
  <c r="CE9" i="181"/>
  <c r="CD9" i="181"/>
  <c r="CC9" i="181"/>
  <c r="CB9" i="181"/>
  <c r="CA9" i="181"/>
  <c r="BZ9" i="181"/>
  <c r="BY9" i="181"/>
  <c r="BX9" i="181"/>
  <c r="BW9" i="181"/>
  <c r="BV9" i="181"/>
  <c r="BU9" i="181"/>
  <c r="BT9" i="181"/>
  <c r="BS9" i="181"/>
  <c r="BR9" i="181"/>
  <c r="BQ9" i="181"/>
  <c r="BP9" i="181"/>
  <c r="BO9" i="181"/>
  <c r="BN9" i="181"/>
  <c r="BM9" i="181"/>
  <c r="BL9" i="181"/>
  <c r="BK9" i="181"/>
  <c r="BJ9" i="181"/>
  <c r="BI9" i="181"/>
  <c r="BH9" i="181"/>
  <c r="BG9" i="181"/>
  <c r="BF9" i="181"/>
  <c r="BE9" i="181"/>
  <c r="BD9" i="181"/>
  <c r="BC9" i="181"/>
  <c r="BB9" i="181"/>
  <c r="BA9" i="181"/>
  <c r="AZ9" i="181"/>
  <c r="AY9" i="181"/>
  <c r="AX9" i="181"/>
  <c r="AW9" i="181"/>
  <c r="AV9" i="181"/>
  <c r="AU9" i="181"/>
  <c r="AT9" i="181"/>
  <c r="AS9" i="181"/>
  <c r="AR9" i="181"/>
  <c r="AQ9" i="181"/>
  <c r="AP9" i="181"/>
  <c r="AO9" i="181"/>
  <c r="AN9" i="181"/>
  <c r="AM9" i="181"/>
  <c r="AL9" i="181"/>
  <c r="AK9" i="181"/>
  <c r="AJ9" i="181"/>
  <c r="AI9" i="181"/>
  <c r="AH9" i="181"/>
  <c r="AG9" i="181"/>
  <c r="AF9" i="181"/>
  <c r="AE9" i="181"/>
  <c r="AD9" i="181"/>
  <c r="AC9" i="181"/>
  <c r="AB9" i="181"/>
  <c r="AA9" i="181"/>
  <c r="Z9" i="181"/>
  <c r="Y9" i="181"/>
  <c r="X9" i="181"/>
  <c r="W9" i="181"/>
  <c r="V9" i="181"/>
  <c r="U9" i="181"/>
  <c r="T9" i="181"/>
  <c r="S9" i="181"/>
  <c r="R9" i="181"/>
  <c r="Q9" i="181"/>
  <c r="P9" i="181"/>
  <c r="O9" i="181"/>
  <c r="N9" i="181"/>
  <c r="M9" i="181"/>
  <c r="L9" i="181"/>
  <c r="K9" i="181"/>
  <c r="J9" i="181"/>
  <c r="I9" i="181"/>
  <c r="H9" i="181"/>
  <c r="G9" i="181"/>
  <c r="F9" i="181"/>
  <c r="E9" i="181"/>
  <c r="D9" i="181"/>
  <c r="C9" i="181"/>
  <c r="B9" i="181"/>
  <c r="JN7" i="181"/>
  <c r="JM7" i="181"/>
  <c r="JL7" i="181"/>
  <c r="JK7" i="181"/>
  <c r="JJ7" i="181"/>
  <c r="JI7" i="181"/>
  <c r="JH7" i="181"/>
  <c r="JG7" i="181"/>
  <c r="JF7" i="181"/>
  <c r="JE7" i="181"/>
  <c r="JD7" i="181"/>
  <c r="JC7" i="181"/>
  <c r="JB7" i="181"/>
  <c r="JA7" i="181"/>
  <c r="IZ7" i="181"/>
  <c r="IY7" i="181"/>
  <c r="IX7" i="181"/>
  <c r="IW7" i="181"/>
  <c r="IV7" i="181"/>
  <c r="IU7" i="181"/>
  <c r="IT7" i="181"/>
  <c r="IS7" i="181"/>
  <c r="IR7" i="181"/>
  <c r="IQ7" i="181"/>
  <c r="IP7" i="181"/>
  <c r="IO7" i="181"/>
  <c r="IN7" i="181"/>
  <c r="IM7" i="181"/>
  <c r="IL7" i="181"/>
  <c r="IK7" i="181"/>
  <c r="IJ7" i="181"/>
  <c r="II7" i="181"/>
  <c r="IH7" i="181"/>
  <c r="IG7" i="181"/>
  <c r="IF7" i="181"/>
  <c r="IE7" i="181"/>
  <c r="ID7" i="181"/>
  <c r="IC7" i="181"/>
  <c r="IB7" i="181"/>
  <c r="IA7" i="181"/>
  <c r="HZ7" i="181"/>
  <c r="HY7" i="181"/>
  <c r="HX7" i="181"/>
  <c r="HW7" i="181"/>
  <c r="HV7" i="181"/>
  <c r="HU7" i="181"/>
  <c r="HT7" i="181"/>
  <c r="HS7" i="181"/>
  <c r="HR7" i="181"/>
  <c r="HQ7" i="181"/>
  <c r="HP7" i="181"/>
  <c r="HO7" i="181"/>
  <c r="HN7" i="181"/>
  <c r="HM7" i="181"/>
  <c r="HL7" i="181"/>
  <c r="HK7" i="181"/>
  <c r="HJ7" i="181"/>
  <c r="HI7" i="181"/>
  <c r="HH7" i="181"/>
  <c r="HG7" i="181"/>
  <c r="HF7" i="181"/>
  <c r="HE7" i="181"/>
  <c r="HD7" i="181"/>
  <c r="HC7" i="181"/>
  <c r="HB7" i="181"/>
  <c r="HA7" i="181"/>
  <c r="GZ7" i="181"/>
  <c r="GY7" i="181"/>
  <c r="GX7" i="181"/>
  <c r="GW7" i="181"/>
  <c r="GV7" i="181"/>
  <c r="GU7" i="181"/>
  <c r="GT7" i="181"/>
  <c r="GS7" i="181"/>
  <c r="GR7" i="181"/>
  <c r="GQ7" i="181"/>
  <c r="GP7" i="181"/>
  <c r="GO7" i="181"/>
  <c r="GN7" i="181"/>
  <c r="GM7" i="181"/>
  <c r="GL7" i="181"/>
  <c r="GK7" i="181"/>
  <c r="GJ7" i="181"/>
  <c r="GI7" i="181"/>
  <c r="GH7" i="181"/>
  <c r="GG7" i="181"/>
  <c r="GF7" i="181"/>
  <c r="GE7" i="181"/>
  <c r="GD7" i="181"/>
  <c r="GC7" i="181"/>
  <c r="GB7" i="181"/>
  <c r="GA7" i="181"/>
  <c r="FZ7" i="181"/>
  <c r="FY7" i="181"/>
  <c r="FX7" i="181"/>
  <c r="FW7" i="181"/>
  <c r="FV7" i="181"/>
  <c r="FU7" i="181"/>
  <c r="FT7" i="181"/>
  <c r="FS7" i="181"/>
  <c r="FR7" i="181"/>
  <c r="FQ7" i="181"/>
  <c r="FP7" i="181"/>
  <c r="FO7" i="181"/>
  <c r="FN7" i="181"/>
  <c r="FM7" i="181"/>
  <c r="FL7" i="181"/>
  <c r="FK7" i="181"/>
  <c r="FJ7" i="181"/>
  <c r="FI7" i="181"/>
  <c r="FH7" i="181"/>
  <c r="FG7" i="181"/>
  <c r="FF7" i="181"/>
  <c r="FE7" i="181"/>
  <c r="FD7" i="181"/>
  <c r="FC7" i="181"/>
  <c r="FB7" i="181"/>
  <c r="FA7" i="181"/>
  <c r="EZ7" i="181"/>
  <c r="EY7" i="181"/>
  <c r="EX7" i="181"/>
  <c r="EW7" i="181"/>
  <c r="EV7" i="181"/>
  <c r="EU7" i="181"/>
  <c r="ET7" i="181"/>
  <c r="ES7" i="181"/>
  <c r="ER7" i="181"/>
  <c r="EQ7" i="181"/>
  <c r="EP7" i="181"/>
  <c r="EO7" i="181"/>
  <c r="EN7" i="181"/>
  <c r="EM7" i="181"/>
  <c r="EL7" i="181"/>
  <c r="EK7" i="181"/>
  <c r="EJ7" i="181"/>
  <c r="EI7" i="181"/>
  <c r="EH7" i="181"/>
  <c r="EG7" i="181"/>
  <c r="EF7" i="181"/>
  <c r="EE7" i="181"/>
  <c r="ED7" i="181"/>
  <c r="EC7" i="181"/>
  <c r="EB7" i="181"/>
  <c r="EA7" i="181"/>
  <c r="DZ7" i="181"/>
  <c r="DY7" i="181"/>
  <c r="DX7" i="181"/>
  <c r="DW7" i="181"/>
  <c r="DV7" i="181"/>
  <c r="DU7" i="181"/>
  <c r="DT7" i="181"/>
  <c r="DS7" i="181"/>
  <c r="DR7" i="181"/>
  <c r="DQ7" i="181"/>
  <c r="DP7" i="181"/>
  <c r="DO7" i="181"/>
  <c r="DN7" i="181"/>
  <c r="DM7" i="181"/>
  <c r="DL7" i="181"/>
  <c r="DK7" i="181"/>
  <c r="DJ7" i="181"/>
  <c r="DI7" i="181"/>
  <c r="DH7" i="181"/>
  <c r="DG7" i="181"/>
  <c r="DF7" i="181"/>
  <c r="DE7" i="181"/>
  <c r="DD7" i="181"/>
  <c r="DC7" i="181"/>
  <c r="DB7" i="181"/>
  <c r="DA7" i="181"/>
  <c r="CZ7" i="181"/>
  <c r="CY7" i="181"/>
  <c r="CX7" i="181"/>
  <c r="CW7" i="181"/>
  <c r="CV7" i="181"/>
  <c r="CU7" i="181"/>
  <c r="CT7" i="181"/>
  <c r="CS7" i="181"/>
  <c r="CR7" i="181"/>
  <c r="CQ7" i="181"/>
  <c r="CP7" i="181"/>
  <c r="CO7" i="181"/>
  <c r="CN7" i="181"/>
  <c r="CM7" i="181"/>
  <c r="CL7" i="181"/>
  <c r="CK7" i="181"/>
  <c r="CJ7" i="181"/>
  <c r="CI7" i="181"/>
  <c r="CH7" i="181"/>
  <c r="CG7" i="181"/>
  <c r="CF7" i="181"/>
  <c r="CE7" i="181"/>
  <c r="CD7" i="181"/>
  <c r="CC7" i="181"/>
  <c r="CB7" i="181"/>
  <c r="CA7" i="181"/>
  <c r="BZ7" i="181"/>
  <c r="BY7" i="181"/>
  <c r="BX7" i="181"/>
  <c r="BW7" i="181"/>
  <c r="BV7" i="181"/>
  <c r="BU7" i="181"/>
  <c r="BT7" i="181"/>
  <c r="BS7" i="181"/>
  <c r="BR7" i="181"/>
  <c r="BQ7" i="181"/>
  <c r="BP7" i="181"/>
  <c r="BO7" i="181"/>
  <c r="BN7" i="181"/>
  <c r="BM7" i="181"/>
  <c r="BL7" i="181"/>
  <c r="BK7" i="181"/>
  <c r="BJ7" i="181"/>
  <c r="BI7" i="181"/>
  <c r="BH7" i="181"/>
  <c r="BG7" i="181"/>
  <c r="BF7" i="181"/>
  <c r="BE7" i="181"/>
  <c r="BD7" i="181"/>
  <c r="BC7" i="181"/>
  <c r="BB7" i="181"/>
  <c r="BA7" i="181"/>
  <c r="AZ7" i="181"/>
  <c r="AY7" i="181"/>
  <c r="AX7" i="181"/>
  <c r="AW7" i="181"/>
  <c r="AV7" i="181"/>
  <c r="AU7" i="181"/>
  <c r="AT7" i="181"/>
  <c r="AS7" i="181"/>
  <c r="AR7" i="181"/>
  <c r="AQ7" i="181"/>
  <c r="AP7" i="181"/>
  <c r="AO7" i="181"/>
  <c r="AN7" i="181"/>
  <c r="AM7" i="181"/>
  <c r="AL7" i="181"/>
  <c r="AK7" i="181"/>
  <c r="AJ7" i="181"/>
  <c r="AI7" i="181"/>
  <c r="AH7" i="181"/>
  <c r="AG7" i="181"/>
  <c r="AF7" i="181"/>
  <c r="AE7" i="181"/>
  <c r="AD7" i="181"/>
  <c r="AC7" i="181"/>
  <c r="AB7" i="181"/>
  <c r="AA7" i="181"/>
  <c r="Z7" i="181"/>
  <c r="Y7" i="181"/>
  <c r="X7" i="181"/>
  <c r="W7" i="181"/>
  <c r="V7" i="181"/>
  <c r="U7" i="181"/>
  <c r="T7" i="181"/>
  <c r="S7" i="181"/>
  <c r="R7" i="181"/>
  <c r="Q7" i="181"/>
  <c r="P7" i="181"/>
  <c r="O7" i="181"/>
  <c r="N7" i="181"/>
  <c r="M7" i="181"/>
  <c r="L7" i="181"/>
  <c r="K7" i="181"/>
  <c r="J7" i="181"/>
  <c r="I7" i="181"/>
  <c r="H7" i="181"/>
  <c r="G7" i="181"/>
  <c r="F7" i="181"/>
  <c r="E7" i="181"/>
  <c r="D7" i="181"/>
  <c r="C7" i="181"/>
  <c r="B7" i="181"/>
  <c r="JN6" i="181"/>
  <c r="JM6" i="181"/>
  <c r="JL6" i="181"/>
  <c r="JK6" i="181"/>
  <c r="JJ6" i="181"/>
  <c r="JI6" i="181"/>
  <c r="JH6" i="181"/>
  <c r="JG6" i="181"/>
  <c r="JF6" i="181"/>
  <c r="JE6" i="181"/>
  <c r="JD6" i="181"/>
  <c r="JC6" i="181"/>
  <c r="JB6" i="181"/>
  <c r="JA6" i="181"/>
  <c r="IZ6" i="181"/>
  <c r="IY6" i="181"/>
  <c r="IX6" i="181"/>
  <c r="IW6" i="181"/>
  <c r="IV6" i="181"/>
  <c r="IU6" i="181"/>
  <c r="IT6" i="181"/>
  <c r="IS6" i="181"/>
  <c r="IR6" i="181"/>
  <c r="IQ6" i="181"/>
  <c r="IP6" i="181"/>
  <c r="IO6" i="181"/>
  <c r="IN6" i="181"/>
  <c r="IM6" i="181"/>
  <c r="IL6" i="181"/>
  <c r="IK6" i="181"/>
  <c r="IJ6" i="181"/>
  <c r="II6" i="181"/>
  <c r="IH6" i="181"/>
  <c r="IG6" i="181"/>
  <c r="IF6" i="181"/>
  <c r="IE6" i="181"/>
  <c r="ID6" i="181"/>
  <c r="IC6" i="181"/>
  <c r="IB6" i="181"/>
  <c r="IA6" i="181"/>
  <c r="HZ6" i="181"/>
  <c r="HY6" i="181"/>
  <c r="HX6" i="181"/>
  <c r="HW6" i="181"/>
  <c r="HV6" i="181"/>
  <c r="HU6" i="181"/>
  <c r="HT6" i="181"/>
  <c r="HS6" i="181"/>
  <c r="HR6" i="181"/>
  <c r="HQ6" i="181"/>
  <c r="HP6" i="181"/>
  <c r="HO6" i="181"/>
  <c r="HN6" i="181"/>
  <c r="HM6" i="181"/>
  <c r="HL6" i="181"/>
  <c r="HK6" i="181"/>
  <c r="HJ6" i="181"/>
  <c r="HI6" i="181"/>
  <c r="HH6" i="181"/>
  <c r="HG6" i="181"/>
  <c r="HF6" i="181"/>
  <c r="HE6" i="181"/>
  <c r="HD6" i="181"/>
  <c r="HC6" i="181"/>
  <c r="HB6" i="181"/>
  <c r="HA6" i="181"/>
  <c r="GZ6" i="181"/>
  <c r="GY6" i="181"/>
  <c r="GX6" i="181"/>
  <c r="GW6" i="181"/>
  <c r="GV6" i="181"/>
  <c r="GU6" i="181"/>
  <c r="GT6" i="181"/>
  <c r="GS6" i="181"/>
  <c r="GR6" i="181"/>
  <c r="GQ6" i="181"/>
  <c r="GP6" i="181"/>
  <c r="GO6" i="181"/>
  <c r="GN6" i="181"/>
  <c r="GM6" i="181"/>
  <c r="GL6" i="181"/>
  <c r="GK6" i="181"/>
  <c r="GJ6" i="181"/>
  <c r="GI6" i="181"/>
  <c r="GH6" i="181"/>
  <c r="GG6" i="181"/>
  <c r="GF6" i="181"/>
  <c r="GE6" i="181"/>
  <c r="GD6" i="181"/>
  <c r="GC6" i="181"/>
  <c r="GB6" i="181"/>
  <c r="GA6" i="181"/>
  <c r="FZ6" i="181"/>
  <c r="FY6" i="181"/>
  <c r="FX6" i="181"/>
  <c r="FW6" i="181"/>
  <c r="FV6" i="181"/>
  <c r="FU6" i="181"/>
  <c r="FT6" i="181"/>
  <c r="FS6" i="181"/>
  <c r="FR6" i="181"/>
  <c r="FQ6" i="181"/>
  <c r="FP6" i="181"/>
  <c r="FO6" i="181"/>
  <c r="FN6" i="181"/>
  <c r="FM6" i="181"/>
  <c r="FL6" i="181"/>
  <c r="FK6" i="181"/>
  <c r="FJ6" i="181"/>
  <c r="FI6" i="181"/>
  <c r="FH6" i="181"/>
  <c r="FG6" i="181"/>
  <c r="FF6" i="181"/>
  <c r="FE6" i="181"/>
  <c r="FD6" i="181"/>
  <c r="FC6" i="181"/>
  <c r="FB6" i="181"/>
  <c r="FA6" i="181"/>
  <c r="EZ6" i="181"/>
  <c r="EY6" i="181"/>
  <c r="EX6" i="181"/>
  <c r="EW6" i="181"/>
  <c r="EV6" i="181"/>
  <c r="EU6" i="181"/>
  <c r="ET6" i="181"/>
  <c r="ES6" i="181"/>
  <c r="ER6" i="181"/>
  <c r="EQ6" i="181"/>
  <c r="EP6" i="181"/>
  <c r="EO6" i="181"/>
  <c r="EN6" i="181"/>
  <c r="EM6" i="181"/>
  <c r="EL6" i="181"/>
  <c r="EK6" i="181"/>
  <c r="EJ6" i="181"/>
  <c r="EI6" i="181"/>
  <c r="EH6" i="181"/>
  <c r="EG6" i="181"/>
  <c r="EF6" i="181"/>
  <c r="EE6" i="181"/>
  <c r="ED6" i="181"/>
  <c r="EC6" i="181"/>
  <c r="EB6" i="181"/>
  <c r="EA6" i="181"/>
  <c r="DZ6" i="181"/>
  <c r="DY6" i="181"/>
  <c r="DX6" i="181"/>
  <c r="DW6" i="181"/>
  <c r="DV6" i="181"/>
  <c r="DU6" i="181"/>
  <c r="DT6" i="181"/>
  <c r="DS6" i="181"/>
  <c r="DR6" i="181"/>
  <c r="DQ6" i="181"/>
  <c r="DP6" i="181"/>
  <c r="DO6" i="181"/>
  <c r="DN6" i="181"/>
  <c r="DM6" i="181"/>
  <c r="DL6" i="181"/>
  <c r="DK6" i="181"/>
  <c r="DJ6" i="181"/>
  <c r="DI6" i="181"/>
  <c r="DH6" i="181"/>
  <c r="DG6" i="181"/>
  <c r="DF6" i="181"/>
  <c r="DE6" i="181"/>
  <c r="DD6" i="181"/>
  <c r="DC6" i="181"/>
  <c r="DB6" i="181"/>
  <c r="DA6" i="181"/>
  <c r="CZ6" i="181"/>
  <c r="CY6" i="181"/>
  <c r="CX6" i="181"/>
  <c r="CW6" i="181"/>
  <c r="CV6" i="181"/>
  <c r="CU6" i="181"/>
  <c r="CT6" i="181"/>
  <c r="CS6" i="181"/>
  <c r="CR6" i="181"/>
  <c r="CQ6" i="181"/>
  <c r="CP6" i="181"/>
  <c r="CO6" i="181"/>
  <c r="CN6" i="181"/>
  <c r="CM6" i="181"/>
  <c r="CL6" i="181"/>
  <c r="CK6" i="181"/>
  <c r="CJ6" i="181"/>
  <c r="CI6" i="181"/>
  <c r="CH6" i="181"/>
  <c r="CG6" i="181"/>
  <c r="CF6" i="181"/>
  <c r="CE6" i="181"/>
  <c r="CD6" i="181"/>
  <c r="CC6" i="181"/>
  <c r="CB6" i="181"/>
  <c r="CA6" i="181"/>
  <c r="BZ6" i="181"/>
  <c r="BY6" i="181"/>
  <c r="BX6" i="181"/>
  <c r="BW6" i="181"/>
  <c r="BV6" i="181"/>
  <c r="BU6" i="181"/>
  <c r="BT6" i="181"/>
  <c r="BS6" i="181"/>
  <c r="BR6" i="181"/>
  <c r="BQ6" i="181"/>
  <c r="BP6" i="181"/>
  <c r="BO6" i="181"/>
  <c r="BN6" i="181"/>
  <c r="BM6" i="181"/>
  <c r="BL6" i="181"/>
  <c r="BK6" i="181"/>
  <c r="BJ6" i="181"/>
  <c r="BI6" i="181"/>
  <c r="BH6" i="181"/>
  <c r="BG6" i="181"/>
  <c r="BF6" i="181"/>
  <c r="BE6" i="181"/>
  <c r="BD6" i="181"/>
  <c r="BC6" i="181"/>
  <c r="BB6" i="181"/>
  <c r="BA6" i="181"/>
  <c r="AZ6" i="181"/>
  <c r="AY6" i="181"/>
  <c r="AX6" i="181"/>
  <c r="AW6" i="181"/>
  <c r="AV6" i="181"/>
  <c r="AU6" i="181"/>
  <c r="AT6" i="181"/>
  <c r="AS6" i="181"/>
  <c r="AR6" i="181"/>
  <c r="AQ6" i="181"/>
  <c r="AP6" i="181"/>
  <c r="AO6" i="181"/>
  <c r="AN6" i="181"/>
  <c r="AM6" i="181"/>
  <c r="AL6" i="181"/>
  <c r="AK6" i="181"/>
  <c r="AJ6" i="181"/>
  <c r="AI6" i="181"/>
  <c r="AH6" i="181"/>
  <c r="AG6" i="181"/>
  <c r="AF6" i="181"/>
  <c r="AE6" i="181"/>
  <c r="AD6" i="181"/>
  <c r="AC6" i="181"/>
  <c r="AB6" i="181"/>
  <c r="AA6" i="181"/>
  <c r="Z6" i="181"/>
  <c r="Y6" i="181"/>
  <c r="X6" i="181"/>
  <c r="W6" i="181"/>
  <c r="V6" i="181"/>
  <c r="U6" i="181"/>
  <c r="T6" i="181"/>
  <c r="S6" i="181"/>
  <c r="R6" i="181"/>
  <c r="Q6" i="181"/>
  <c r="P6" i="181"/>
  <c r="O6" i="181"/>
  <c r="N6" i="181"/>
  <c r="M6" i="181"/>
  <c r="L6" i="181"/>
  <c r="K6" i="181"/>
  <c r="J6" i="181"/>
  <c r="I6" i="181"/>
  <c r="H6" i="181"/>
  <c r="G6" i="181"/>
  <c r="F6" i="181"/>
  <c r="E6" i="181"/>
  <c r="D6" i="181"/>
  <c r="C6" i="181"/>
  <c r="B6" i="181"/>
  <c r="JN4" i="181"/>
  <c r="JM4" i="181"/>
  <c r="JL4" i="181"/>
  <c r="JK4" i="181"/>
  <c r="JJ4" i="181"/>
  <c r="JI4" i="181"/>
  <c r="JH4" i="181"/>
  <c r="JG4" i="181"/>
  <c r="JF4" i="181"/>
  <c r="JE4" i="181"/>
  <c r="JD4" i="181"/>
  <c r="JC4" i="181"/>
  <c r="JB4" i="181"/>
  <c r="JA4" i="181"/>
  <c r="IZ4" i="181"/>
  <c r="IY4" i="181"/>
  <c r="IX4" i="181"/>
  <c r="IW4" i="181"/>
  <c r="IV4" i="181"/>
  <c r="IU4" i="181"/>
  <c r="IT4" i="181"/>
  <c r="IS4" i="181"/>
  <c r="IR4" i="181"/>
  <c r="IQ4" i="181"/>
  <c r="IP4" i="181"/>
  <c r="IO4" i="181"/>
  <c r="IN4" i="181"/>
  <c r="IM4" i="181"/>
  <c r="IL4" i="181"/>
  <c r="IK4" i="181"/>
  <c r="IJ4" i="181"/>
  <c r="II4" i="181"/>
  <c r="IH4" i="181"/>
  <c r="IG4" i="181"/>
  <c r="IF4" i="181"/>
  <c r="IE4" i="181"/>
  <c r="ID4" i="181"/>
  <c r="IC4" i="181"/>
  <c r="IB4" i="181"/>
  <c r="IA4" i="181"/>
  <c r="HZ4" i="181"/>
  <c r="HY4" i="181"/>
  <c r="HX4" i="181"/>
  <c r="HW4" i="181"/>
  <c r="HV4" i="181"/>
  <c r="HU4" i="181"/>
  <c r="HT4" i="181"/>
  <c r="HS4" i="181"/>
  <c r="HR4" i="181"/>
  <c r="HQ4" i="181"/>
  <c r="HP4" i="181"/>
  <c r="HO4" i="181"/>
  <c r="HN4" i="181"/>
  <c r="HM4" i="181"/>
  <c r="HL4" i="181"/>
  <c r="HK4" i="181"/>
  <c r="HJ4" i="181"/>
  <c r="HI4" i="181"/>
  <c r="HH4" i="181"/>
  <c r="HG4" i="181"/>
  <c r="HF4" i="181"/>
  <c r="HE4" i="181"/>
  <c r="HD4" i="181"/>
  <c r="HC4" i="181"/>
  <c r="HB4" i="181"/>
  <c r="HA4" i="181"/>
  <c r="GZ4" i="181"/>
  <c r="GY4" i="181"/>
  <c r="GX4" i="181"/>
  <c r="GW4" i="181"/>
  <c r="GV4" i="181"/>
  <c r="GU4" i="181"/>
  <c r="GT4" i="181"/>
  <c r="GS4" i="181"/>
  <c r="GR4" i="181"/>
  <c r="GQ4" i="181"/>
  <c r="GP4" i="181"/>
  <c r="GO4" i="181"/>
  <c r="GN4" i="181"/>
  <c r="GM4" i="181"/>
  <c r="GL4" i="181"/>
  <c r="GK4" i="181"/>
  <c r="GJ4" i="181"/>
  <c r="GI4" i="181"/>
  <c r="GH4" i="181"/>
  <c r="GG4" i="181"/>
  <c r="GF4" i="181"/>
  <c r="GE4" i="181"/>
  <c r="GD4" i="181"/>
  <c r="GC4" i="181"/>
  <c r="GB4" i="181"/>
  <c r="GA4" i="181"/>
  <c r="FZ4" i="181"/>
  <c r="FY4" i="181"/>
  <c r="FX4" i="181"/>
  <c r="FW4" i="181"/>
  <c r="FV4" i="181"/>
  <c r="FU4" i="181"/>
  <c r="FT4" i="181"/>
  <c r="FS4" i="181"/>
  <c r="FR4" i="181"/>
  <c r="FQ4" i="181"/>
  <c r="FP4" i="181"/>
  <c r="FO4" i="181"/>
  <c r="FN4" i="181"/>
  <c r="FM4" i="181"/>
  <c r="FL4" i="181"/>
  <c r="FK4" i="181"/>
  <c r="FJ4" i="181"/>
  <c r="FI4" i="181"/>
  <c r="FH4" i="181"/>
  <c r="FG4" i="181"/>
  <c r="FF4" i="181"/>
  <c r="FE4" i="181"/>
  <c r="FD4" i="181"/>
  <c r="FC4" i="181"/>
  <c r="FB4" i="181"/>
  <c r="FA4" i="181"/>
  <c r="EZ4" i="181"/>
  <c r="EY4" i="181"/>
  <c r="EX4" i="181"/>
  <c r="EW4" i="181"/>
  <c r="EV4" i="181"/>
  <c r="EU4" i="181"/>
  <c r="ET4" i="181"/>
  <c r="ES4" i="181"/>
  <c r="ER4" i="181"/>
  <c r="EQ4" i="181"/>
  <c r="EP4" i="181"/>
  <c r="EO4" i="181"/>
  <c r="EN4" i="181"/>
  <c r="EM4" i="181"/>
  <c r="EL4" i="181"/>
  <c r="EK4" i="181"/>
  <c r="EJ4" i="181"/>
  <c r="EI4" i="181"/>
  <c r="EH4" i="181"/>
  <c r="EG4" i="181"/>
  <c r="EF4" i="181"/>
  <c r="EE4" i="181"/>
  <c r="ED4" i="181"/>
  <c r="EC4" i="181"/>
  <c r="EB4" i="181"/>
  <c r="EA4" i="181"/>
  <c r="DZ4" i="181"/>
  <c r="DY4" i="181"/>
  <c r="DX4" i="181"/>
  <c r="DW4" i="181"/>
  <c r="DV4" i="181"/>
  <c r="DU4" i="181"/>
  <c r="DT4" i="181"/>
  <c r="DS4" i="181"/>
  <c r="DR4" i="181"/>
  <c r="DQ4" i="181"/>
  <c r="DP4" i="181"/>
  <c r="DO4" i="181"/>
  <c r="DN4" i="181"/>
  <c r="DM4" i="181"/>
  <c r="DL4" i="181"/>
  <c r="DK4" i="181"/>
  <c r="DJ4" i="181"/>
  <c r="DI4" i="181"/>
  <c r="DH4" i="181"/>
  <c r="DG4" i="181"/>
  <c r="DF4" i="181"/>
  <c r="DE4" i="181"/>
  <c r="DD4" i="181"/>
  <c r="DC4" i="181"/>
  <c r="DB4" i="181"/>
  <c r="DA4" i="181"/>
  <c r="CZ4" i="181"/>
  <c r="CY4" i="181"/>
  <c r="CX4" i="181"/>
  <c r="CW4" i="181"/>
  <c r="CV4" i="181"/>
  <c r="CU4" i="181"/>
  <c r="CT4" i="181"/>
  <c r="CS4" i="181"/>
  <c r="CR4" i="181"/>
  <c r="CQ4" i="181"/>
  <c r="CP4" i="181"/>
  <c r="CO4" i="181"/>
  <c r="CN4" i="181"/>
  <c r="CM4" i="181"/>
  <c r="CL4" i="181"/>
  <c r="CK4" i="181"/>
  <c r="CJ4" i="181"/>
  <c r="CI4" i="181"/>
  <c r="CH4" i="181"/>
  <c r="CG4" i="181"/>
  <c r="CF4" i="181"/>
  <c r="CE4" i="181"/>
  <c r="CD4" i="181"/>
  <c r="CC4" i="181"/>
  <c r="CB4" i="181"/>
  <c r="CA4" i="181"/>
  <c r="BZ4" i="181"/>
  <c r="BY4" i="181"/>
  <c r="BX4" i="181"/>
  <c r="BW4" i="181"/>
  <c r="BV4" i="181"/>
  <c r="BU4" i="181"/>
  <c r="BT4" i="181"/>
  <c r="BS4" i="181"/>
  <c r="BR4" i="181"/>
  <c r="BQ4" i="181"/>
  <c r="BP4" i="181"/>
  <c r="BO4" i="181"/>
  <c r="BN4" i="181"/>
  <c r="BM4" i="181"/>
  <c r="BL4" i="181"/>
  <c r="BK4" i="181"/>
  <c r="BJ4" i="181"/>
  <c r="BI4" i="181"/>
  <c r="BH4" i="181"/>
  <c r="BG4" i="181"/>
  <c r="BF4" i="181"/>
  <c r="BE4" i="181"/>
  <c r="BD4" i="181"/>
  <c r="BC4" i="181"/>
  <c r="BB4" i="181"/>
  <c r="BA4" i="181"/>
  <c r="AZ4" i="181"/>
  <c r="AY4" i="181"/>
  <c r="AX4" i="181"/>
  <c r="AW4" i="181"/>
  <c r="AV4" i="181"/>
  <c r="AU4" i="181"/>
  <c r="AT4" i="181"/>
  <c r="AS4" i="181"/>
  <c r="AR4" i="181"/>
  <c r="AQ4" i="181"/>
  <c r="AP4" i="181"/>
  <c r="AO4" i="181"/>
  <c r="AN4" i="181"/>
  <c r="AM4" i="181"/>
  <c r="AL4" i="181"/>
  <c r="AK4" i="181"/>
  <c r="AJ4" i="181"/>
  <c r="AI4" i="181"/>
  <c r="AH4" i="181"/>
  <c r="AG4" i="181"/>
  <c r="AF4" i="181"/>
  <c r="AE4" i="181"/>
  <c r="AD4" i="181"/>
  <c r="AC4" i="181"/>
  <c r="AB4" i="181"/>
  <c r="AA4" i="181"/>
  <c r="Z4" i="181"/>
  <c r="Y4" i="181"/>
  <c r="X4" i="181"/>
  <c r="W4" i="181"/>
  <c r="V4" i="181"/>
  <c r="U4" i="181"/>
  <c r="T4" i="181"/>
  <c r="S4" i="181"/>
  <c r="R4" i="181"/>
  <c r="Q4" i="181"/>
  <c r="P4" i="181"/>
  <c r="O4" i="181"/>
  <c r="N4" i="181"/>
  <c r="M4" i="181"/>
  <c r="L4" i="181"/>
  <c r="K4" i="181"/>
  <c r="J4" i="181"/>
  <c r="I4" i="181"/>
  <c r="H4" i="181"/>
  <c r="G4" i="181"/>
  <c r="F4" i="181"/>
  <c r="E4" i="181"/>
  <c r="D4" i="181"/>
  <c r="C4" i="181"/>
  <c r="B4" i="181"/>
  <c r="JN12" i="166"/>
  <c r="JM12" i="166"/>
  <c r="JL12" i="166"/>
  <c r="JK12" i="166"/>
  <c r="JJ12" i="166"/>
  <c r="JI12" i="166"/>
  <c r="JH12" i="166"/>
  <c r="JG12" i="166"/>
  <c r="JF12" i="166"/>
  <c r="JE12" i="166"/>
  <c r="JD12" i="166"/>
  <c r="JC12" i="166"/>
  <c r="JB12" i="166"/>
  <c r="JA12" i="166"/>
  <c r="IZ12" i="166"/>
  <c r="IY12" i="166"/>
  <c r="IX12" i="166"/>
  <c r="IW12" i="166"/>
  <c r="IV12" i="166"/>
  <c r="IU12" i="166"/>
  <c r="IT12" i="166"/>
  <c r="IS12" i="166"/>
  <c r="IR12" i="166"/>
  <c r="IQ12" i="166"/>
  <c r="IP12" i="166"/>
  <c r="IO12" i="166"/>
  <c r="IN12" i="166"/>
  <c r="IM12" i="166"/>
  <c r="IL12" i="166"/>
  <c r="IK12" i="166"/>
  <c r="IJ12" i="166"/>
  <c r="II12" i="166"/>
  <c r="IH12" i="166"/>
  <c r="IG12" i="166"/>
  <c r="IF12" i="166"/>
  <c r="IE12" i="166"/>
  <c r="ID12" i="166"/>
  <c r="IC12" i="166"/>
  <c r="IB12" i="166"/>
  <c r="IA12" i="166"/>
  <c r="HZ12" i="166"/>
  <c r="HY12" i="166"/>
  <c r="HX12" i="166"/>
  <c r="HW12" i="166"/>
  <c r="HV12" i="166"/>
  <c r="HU12" i="166"/>
  <c r="HT12" i="166"/>
  <c r="HS12" i="166"/>
  <c r="HR12" i="166"/>
  <c r="HQ12" i="166"/>
  <c r="HP12" i="166"/>
  <c r="HO12" i="166"/>
  <c r="HN12" i="166"/>
  <c r="HM12" i="166"/>
  <c r="HL12" i="166"/>
  <c r="HK12" i="166"/>
  <c r="HJ12" i="166"/>
  <c r="HI12" i="166"/>
  <c r="HH12" i="166"/>
  <c r="HG12" i="166"/>
  <c r="HF12" i="166"/>
  <c r="HE12" i="166"/>
  <c r="HD12" i="166"/>
  <c r="HC12" i="166"/>
  <c r="HB12" i="166"/>
  <c r="HA12" i="166"/>
  <c r="GZ12" i="166"/>
  <c r="GY12" i="166"/>
  <c r="GX12" i="166"/>
  <c r="GW12" i="166"/>
  <c r="GV12" i="166"/>
  <c r="GU12" i="166"/>
  <c r="GT12" i="166"/>
  <c r="GS12" i="166"/>
  <c r="GR12" i="166"/>
  <c r="GQ12" i="166"/>
  <c r="GP12" i="166"/>
  <c r="GO12" i="166"/>
  <c r="GN12" i="166"/>
  <c r="GM12" i="166"/>
  <c r="GL12" i="166"/>
  <c r="GK12" i="166"/>
  <c r="GJ12" i="166"/>
  <c r="GI12" i="166"/>
  <c r="GH12" i="166"/>
  <c r="GG12" i="166"/>
  <c r="GF12" i="166"/>
  <c r="GE12" i="166"/>
  <c r="GD12" i="166"/>
  <c r="GC12" i="166"/>
  <c r="GB12" i="166"/>
  <c r="GA12" i="166"/>
  <c r="FZ12" i="166"/>
  <c r="FY12" i="166"/>
  <c r="FX12" i="166"/>
  <c r="FW12" i="166"/>
  <c r="FV12" i="166"/>
  <c r="FU12" i="166"/>
  <c r="FT12" i="166"/>
  <c r="FS12" i="166"/>
  <c r="FR12" i="166"/>
  <c r="FQ12" i="166"/>
  <c r="FP12" i="166"/>
  <c r="FO12" i="166"/>
  <c r="FN12" i="166"/>
  <c r="FM12" i="166"/>
  <c r="FL12" i="166"/>
  <c r="FK12" i="166"/>
  <c r="FJ12" i="166"/>
  <c r="FI12" i="166"/>
  <c r="FH12" i="166"/>
  <c r="FG12" i="166"/>
  <c r="FF12" i="166"/>
  <c r="FE12" i="166"/>
  <c r="FD12" i="166"/>
  <c r="FC12" i="166"/>
  <c r="FB12" i="166"/>
  <c r="FA12" i="166"/>
  <c r="EZ12" i="166"/>
  <c r="EY12" i="166"/>
  <c r="EX12" i="166"/>
  <c r="EW12" i="166"/>
  <c r="EV12" i="166"/>
  <c r="EU12" i="166"/>
  <c r="ET12" i="166"/>
  <c r="ES12" i="166"/>
  <c r="ER12" i="166"/>
  <c r="EQ12" i="166"/>
  <c r="EP12" i="166"/>
  <c r="EO12" i="166"/>
  <c r="EN12" i="166"/>
  <c r="EM12" i="166"/>
  <c r="EL12" i="166"/>
  <c r="EK12" i="166"/>
  <c r="EJ12" i="166"/>
  <c r="EI12" i="166"/>
  <c r="EH12" i="166"/>
  <c r="EG12" i="166"/>
  <c r="EF12" i="166"/>
  <c r="EE12" i="166"/>
  <c r="ED12" i="166"/>
  <c r="EC12" i="166"/>
  <c r="EB12" i="166"/>
  <c r="EA12" i="166"/>
  <c r="DZ12" i="166"/>
  <c r="DY12" i="166"/>
  <c r="DX12" i="166"/>
  <c r="DW12" i="166"/>
  <c r="DV12" i="166"/>
  <c r="DU12" i="166"/>
  <c r="DT12" i="166"/>
  <c r="DS12" i="166"/>
  <c r="DR12" i="166"/>
  <c r="DQ12" i="166"/>
  <c r="DP12" i="166"/>
  <c r="DO12" i="166"/>
  <c r="DN12" i="166"/>
  <c r="DM12" i="166"/>
  <c r="DL12" i="166"/>
  <c r="DK12" i="166"/>
  <c r="DJ12" i="166"/>
  <c r="DI12" i="166"/>
  <c r="DH12" i="166"/>
  <c r="DG12" i="166"/>
  <c r="DF12" i="166"/>
  <c r="DE12" i="166"/>
  <c r="DD12" i="166"/>
  <c r="DC12" i="166"/>
  <c r="DB12" i="166"/>
  <c r="DA12" i="166"/>
  <c r="CZ12" i="166"/>
  <c r="CY12" i="166"/>
  <c r="CX12" i="166"/>
  <c r="CW12" i="166"/>
  <c r="CV12" i="166"/>
  <c r="CU12" i="166"/>
  <c r="CT12" i="166"/>
  <c r="CS12" i="166"/>
  <c r="CR12" i="166"/>
  <c r="CQ12" i="166"/>
  <c r="CP12" i="166"/>
  <c r="CO12" i="166"/>
  <c r="CN12" i="166"/>
  <c r="CM12" i="166"/>
  <c r="CL12" i="166"/>
  <c r="CK12" i="166"/>
  <c r="CJ12" i="166"/>
  <c r="CI12" i="166"/>
  <c r="CH12" i="166"/>
  <c r="CG12" i="166"/>
  <c r="CF12" i="166"/>
  <c r="CE12" i="166"/>
  <c r="CD12" i="166"/>
  <c r="CC12" i="166"/>
  <c r="CB12" i="166"/>
  <c r="CA12" i="166"/>
  <c r="BZ12" i="166"/>
  <c r="BY12" i="166"/>
  <c r="BX12" i="166"/>
  <c r="BW12" i="166"/>
  <c r="BV12" i="166"/>
  <c r="BU12" i="166"/>
  <c r="BT12" i="166"/>
  <c r="BS12" i="166"/>
  <c r="BR12" i="166"/>
  <c r="BQ12" i="166"/>
  <c r="BP12" i="166"/>
  <c r="BO12" i="166"/>
  <c r="BN12" i="166"/>
  <c r="BM12" i="166"/>
  <c r="BL12" i="166"/>
  <c r="BK12" i="166"/>
  <c r="BJ12" i="166"/>
  <c r="BI12" i="166"/>
  <c r="BH12" i="166"/>
  <c r="BG12" i="166"/>
  <c r="BF12" i="166"/>
  <c r="BE12" i="166"/>
  <c r="BD12" i="166"/>
  <c r="BC12" i="166"/>
  <c r="BB12" i="166"/>
  <c r="BA12" i="166"/>
  <c r="AZ12" i="166"/>
  <c r="AY12" i="166"/>
  <c r="AX12" i="166"/>
  <c r="AW12" i="166"/>
  <c r="AV12" i="166"/>
  <c r="AU12" i="166"/>
  <c r="AT12" i="166"/>
  <c r="AS12" i="166"/>
  <c r="AR12" i="166"/>
  <c r="AQ12" i="166"/>
  <c r="AP12" i="166"/>
  <c r="AO12" i="166"/>
  <c r="AN12" i="166"/>
  <c r="AM12" i="166"/>
  <c r="AL12" i="166"/>
  <c r="AK12" i="166"/>
  <c r="AJ12" i="166"/>
  <c r="AI12" i="166"/>
  <c r="AH12" i="166"/>
  <c r="AG12" i="166"/>
  <c r="AF12" i="166"/>
  <c r="AE12" i="166"/>
  <c r="AD12" i="166"/>
  <c r="AC12" i="166"/>
  <c r="AB12" i="166"/>
  <c r="AA12" i="166"/>
  <c r="Z12" i="166"/>
  <c r="Y12" i="166"/>
  <c r="X12" i="166"/>
  <c r="W12" i="166"/>
  <c r="V12" i="166"/>
  <c r="U12" i="166"/>
  <c r="T12" i="166"/>
  <c r="S12" i="166"/>
  <c r="R12" i="166"/>
  <c r="Q12" i="166"/>
  <c r="P12" i="166"/>
  <c r="O12" i="166"/>
  <c r="N12" i="166"/>
  <c r="M12" i="166"/>
  <c r="L12" i="166"/>
  <c r="K12" i="166"/>
  <c r="J12" i="166"/>
  <c r="I12" i="166"/>
  <c r="H12" i="166"/>
  <c r="G12" i="166"/>
  <c r="F12" i="166"/>
  <c r="E12" i="166"/>
  <c r="D12" i="166"/>
  <c r="C12" i="166"/>
  <c r="B12" i="166"/>
  <c r="JN10" i="166"/>
  <c r="JM10" i="166"/>
  <c r="JL10" i="166"/>
  <c r="JK10" i="166"/>
  <c r="JJ10" i="166"/>
  <c r="JI10" i="166"/>
  <c r="JH10" i="166"/>
  <c r="JG10" i="166"/>
  <c r="JF10" i="166"/>
  <c r="JE10" i="166"/>
  <c r="JD10" i="166"/>
  <c r="JC10" i="166"/>
  <c r="JB10" i="166"/>
  <c r="JA10" i="166"/>
  <c r="IZ10" i="166"/>
  <c r="IY10" i="166"/>
  <c r="IX10" i="166"/>
  <c r="IW10" i="166"/>
  <c r="IV10" i="166"/>
  <c r="IU10" i="166"/>
  <c r="IT10" i="166"/>
  <c r="IS10" i="166"/>
  <c r="IR10" i="166"/>
  <c r="IQ10" i="166"/>
  <c r="IP10" i="166"/>
  <c r="IO10" i="166"/>
  <c r="IN10" i="166"/>
  <c r="IM10" i="166"/>
  <c r="IL10" i="166"/>
  <c r="IK10" i="166"/>
  <c r="IJ10" i="166"/>
  <c r="II10" i="166"/>
  <c r="IH10" i="166"/>
  <c r="IG10" i="166"/>
  <c r="IF10" i="166"/>
  <c r="IE10" i="166"/>
  <c r="ID10" i="166"/>
  <c r="IC10" i="166"/>
  <c r="IB10" i="166"/>
  <c r="IA10" i="166"/>
  <c r="HZ10" i="166"/>
  <c r="HY10" i="166"/>
  <c r="HX10" i="166"/>
  <c r="HW10" i="166"/>
  <c r="HV10" i="166"/>
  <c r="HU10" i="166"/>
  <c r="HT10" i="166"/>
  <c r="HS10" i="166"/>
  <c r="HR10" i="166"/>
  <c r="HQ10" i="166"/>
  <c r="HP10" i="166"/>
  <c r="HO10" i="166"/>
  <c r="HN10" i="166"/>
  <c r="HM10" i="166"/>
  <c r="HL10" i="166"/>
  <c r="HK10" i="166"/>
  <c r="HJ10" i="166"/>
  <c r="HI10" i="166"/>
  <c r="HH10" i="166"/>
  <c r="HG10" i="166"/>
  <c r="HF10" i="166"/>
  <c r="HE10" i="166"/>
  <c r="HD10" i="166"/>
  <c r="HC10" i="166"/>
  <c r="HB10" i="166"/>
  <c r="HA10" i="166"/>
  <c r="GZ10" i="166"/>
  <c r="GY10" i="166"/>
  <c r="GX10" i="166"/>
  <c r="GW10" i="166"/>
  <c r="GV10" i="166"/>
  <c r="GU10" i="166"/>
  <c r="GT10" i="166"/>
  <c r="GS10" i="166"/>
  <c r="GR10" i="166"/>
  <c r="GQ10" i="166"/>
  <c r="GP10" i="166"/>
  <c r="GO10" i="166"/>
  <c r="GN10" i="166"/>
  <c r="GM10" i="166"/>
  <c r="GL10" i="166"/>
  <c r="GK10" i="166"/>
  <c r="GJ10" i="166"/>
  <c r="GI10" i="166"/>
  <c r="GH10" i="166"/>
  <c r="GG10" i="166"/>
  <c r="GF10" i="166"/>
  <c r="GE10" i="166"/>
  <c r="GD10" i="166"/>
  <c r="GC10" i="166"/>
  <c r="GB10" i="166"/>
  <c r="GA10" i="166"/>
  <c r="FZ10" i="166"/>
  <c r="FY10" i="166"/>
  <c r="FX10" i="166"/>
  <c r="FW10" i="166"/>
  <c r="FV10" i="166"/>
  <c r="FU10" i="166"/>
  <c r="FT10" i="166"/>
  <c r="FS10" i="166"/>
  <c r="FR10" i="166"/>
  <c r="FQ10" i="166"/>
  <c r="FP10" i="166"/>
  <c r="FO10" i="166"/>
  <c r="FN10" i="166"/>
  <c r="FM10" i="166"/>
  <c r="FL10" i="166"/>
  <c r="FK10" i="166"/>
  <c r="FJ10" i="166"/>
  <c r="FI10" i="166"/>
  <c r="FH10" i="166"/>
  <c r="FG10" i="166"/>
  <c r="FF10" i="166"/>
  <c r="FE10" i="166"/>
  <c r="FD10" i="166"/>
  <c r="FC10" i="166"/>
  <c r="FB10" i="166"/>
  <c r="FA10" i="166"/>
  <c r="EZ10" i="166"/>
  <c r="EY10" i="166"/>
  <c r="EX10" i="166"/>
  <c r="EW10" i="166"/>
  <c r="EV10" i="166"/>
  <c r="EU10" i="166"/>
  <c r="ET10" i="166"/>
  <c r="ES10" i="166"/>
  <c r="ER10" i="166"/>
  <c r="EQ10" i="166"/>
  <c r="EP10" i="166"/>
  <c r="EO10" i="166"/>
  <c r="EN10" i="166"/>
  <c r="EM10" i="166"/>
  <c r="EL10" i="166"/>
  <c r="EK10" i="166"/>
  <c r="EJ10" i="166"/>
  <c r="EI10" i="166"/>
  <c r="EH10" i="166"/>
  <c r="EG10" i="166"/>
  <c r="EF10" i="166"/>
  <c r="EE10" i="166"/>
  <c r="ED10" i="166"/>
  <c r="EC10" i="166"/>
  <c r="EB10" i="166"/>
  <c r="EA10" i="166"/>
  <c r="DZ10" i="166"/>
  <c r="DY10" i="166"/>
  <c r="DX10" i="166"/>
  <c r="DW10" i="166"/>
  <c r="DV10" i="166"/>
  <c r="DU10" i="166"/>
  <c r="DT10" i="166"/>
  <c r="DS10" i="166"/>
  <c r="DR10" i="166"/>
  <c r="DQ10" i="166"/>
  <c r="DP10" i="166"/>
  <c r="DO10" i="166"/>
  <c r="DN10" i="166"/>
  <c r="DM10" i="166"/>
  <c r="DL10" i="166"/>
  <c r="DK10" i="166"/>
  <c r="DJ10" i="166"/>
  <c r="DI10" i="166"/>
  <c r="DH10" i="166"/>
  <c r="DG10" i="166"/>
  <c r="DF10" i="166"/>
  <c r="DE10" i="166"/>
  <c r="DD10" i="166"/>
  <c r="DC10" i="166"/>
  <c r="DB10" i="166"/>
  <c r="DA10" i="166"/>
  <c r="CZ10" i="166"/>
  <c r="CY10" i="166"/>
  <c r="CX10" i="166"/>
  <c r="CW10" i="166"/>
  <c r="CV10" i="166"/>
  <c r="CU10" i="166"/>
  <c r="CT10" i="166"/>
  <c r="CS10" i="166"/>
  <c r="CR10" i="166"/>
  <c r="CQ10" i="166"/>
  <c r="CP10" i="166"/>
  <c r="CO10" i="166"/>
  <c r="CN10" i="166"/>
  <c r="CM10" i="166"/>
  <c r="CL10" i="166"/>
  <c r="CK10" i="166"/>
  <c r="CJ10" i="166"/>
  <c r="CI10" i="166"/>
  <c r="CH10" i="166"/>
  <c r="CG10" i="166"/>
  <c r="CF10" i="166"/>
  <c r="CE10" i="166"/>
  <c r="CD10" i="166"/>
  <c r="CC10" i="166"/>
  <c r="CB10" i="166"/>
  <c r="CA10" i="166"/>
  <c r="BZ10" i="166"/>
  <c r="BY10" i="166"/>
  <c r="BX10" i="166"/>
  <c r="BW10" i="166"/>
  <c r="BV10" i="166"/>
  <c r="BU10" i="166"/>
  <c r="BT10" i="166"/>
  <c r="BS10" i="166"/>
  <c r="BR10" i="166"/>
  <c r="BQ10" i="166"/>
  <c r="BP10" i="166"/>
  <c r="BO10" i="166"/>
  <c r="BN10" i="166"/>
  <c r="BM10" i="166"/>
  <c r="BL10" i="166"/>
  <c r="BK10" i="166"/>
  <c r="BJ10" i="166"/>
  <c r="BI10" i="166"/>
  <c r="BH10" i="166"/>
  <c r="BG10" i="166"/>
  <c r="BF10" i="166"/>
  <c r="BE10" i="166"/>
  <c r="BD10" i="166"/>
  <c r="BC10" i="166"/>
  <c r="BB10" i="166"/>
  <c r="BA10" i="166"/>
  <c r="AZ10" i="166"/>
  <c r="AY10" i="166"/>
  <c r="AX10" i="166"/>
  <c r="AW10" i="166"/>
  <c r="AV10" i="166"/>
  <c r="AU10" i="166"/>
  <c r="AT10" i="166"/>
  <c r="AS10" i="166"/>
  <c r="AR10" i="166"/>
  <c r="AQ10" i="166"/>
  <c r="AP10" i="166"/>
  <c r="AO10" i="166"/>
  <c r="AN10" i="166"/>
  <c r="AM10" i="166"/>
  <c r="AL10" i="166"/>
  <c r="AK10" i="166"/>
  <c r="AJ10" i="166"/>
  <c r="AI10" i="166"/>
  <c r="AH10" i="166"/>
  <c r="AG10" i="166"/>
  <c r="AF10" i="166"/>
  <c r="AE10" i="166"/>
  <c r="AD10" i="166"/>
  <c r="AC10" i="166"/>
  <c r="AB10" i="166"/>
  <c r="AA10" i="166"/>
  <c r="Z10" i="166"/>
  <c r="Y10" i="166"/>
  <c r="X10" i="166"/>
  <c r="W10" i="166"/>
  <c r="V10" i="166"/>
  <c r="U10" i="166"/>
  <c r="T10" i="166"/>
  <c r="S10" i="166"/>
  <c r="R10" i="166"/>
  <c r="Q10" i="166"/>
  <c r="P10" i="166"/>
  <c r="O10" i="166"/>
  <c r="N10" i="166"/>
  <c r="M10" i="166"/>
  <c r="L10" i="166"/>
  <c r="K10" i="166"/>
  <c r="J10" i="166"/>
  <c r="I10" i="166"/>
  <c r="H10" i="166"/>
  <c r="G10" i="166"/>
  <c r="F10" i="166"/>
  <c r="E10" i="166"/>
  <c r="D10" i="166"/>
  <c r="C10" i="166"/>
  <c r="B10" i="166"/>
  <c r="JN8" i="166"/>
  <c r="JM8" i="166"/>
  <c r="JL8" i="166"/>
  <c r="JK8" i="166"/>
  <c r="JJ8" i="166"/>
  <c r="JI8" i="166"/>
  <c r="JH8" i="166"/>
  <c r="JG8" i="166"/>
  <c r="JF8" i="166"/>
  <c r="JE8" i="166"/>
  <c r="JD8" i="166"/>
  <c r="JC8" i="166"/>
  <c r="JB8" i="166"/>
  <c r="JA8" i="166"/>
  <c r="IZ8" i="166"/>
  <c r="IY8" i="166"/>
  <c r="IX8" i="166"/>
  <c r="IW8" i="166"/>
  <c r="IV8" i="166"/>
  <c r="IU8" i="166"/>
  <c r="IT8" i="166"/>
  <c r="IS8" i="166"/>
  <c r="IR8" i="166"/>
  <c r="IQ8" i="166"/>
  <c r="IP8" i="166"/>
  <c r="IO8" i="166"/>
  <c r="IN8" i="166"/>
  <c r="IM8" i="166"/>
  <c r="IL8" i="166"/>
  <c r="IK8" i="166"/>
  <c r="IJ8" i="166"/>
  <c r="II8" i="166"/>
  <c r="IH8" i="166"/>
  <c r="IG8" i="166"/>
  <c r="IF8" i="166"/>
  <c r="IE8" i="166"/>
  <c r="ID8" i="166"/>
  <c r="IC8" i="166"/>
  <c r="IB8" i="166"/>
  <c r="IA8" i="166"/>
  <c r="HZ8" i="166"/>
  <c r="HY8" i="166"/>
  <c r="HX8" i="166"/>
  <c r="HW8" i="166"/>
  <c r="HV8" i="166"/>
  <c r="HU8" i="166"/>
  <c r="HT8" i="166"/>
  <c r="HS8" i="166"/>
  <c r="HR8" i="166"/>
  <c r="HQ8" i="166"/>
  <c r="HP8" i="166"/>
  <c r="HO8" i="166"/>
  <c r="HN8" i="166"/>
  <c r="HM8" i="166"/>
  <c r="HL8" i="166"/>
  <c r="HK8" i="166"/>
  <c r="HJ8" i="166"/>
  <c r="HI8" i="166"/>
  <c r="HH8" i="166"/>
  <c r="HG8" i="166"/>
  <c r="HF8" i="166"/>
  <c r="HE8" i="166"/>
  <c r="HD8" i="166"/>
  <c r="HC8" i="166"/>
  <c r="HB8" i="166"/>
  <c r="HA8" i="166"/>
  <c r="GZ8" i="166"/>
  <c r="GY8" i="166"/>
  <c r="GX8" i="166"/>
  <c r="GW8" i="166"/>
  <c r="GV8" i="166"/>
  <c r="GU8" i="166"/>
  <c r="GT8" i="166"/>
  <c r="GS8" i="166"/>
  <c r="GR8" i="166"/>
  <c r="GQ8" i="166"/>
  <c r="GP8" i="166"/>
  <c r="GO8" i="166"/>
  <c r="GN8" i="166"/>
  <c r="GM8" i="166"/>
  <c r="GL8" i="166"/>
  <c r="GK8" i="166"/>
  <c r="GJ8" i="166"/>
  <c r="GI8" i="166"/>
  <c r="GH8" i="166"/>
  <c r="GG8" i="166"/>
  <c r="GF8" i="166"/>
  <c r="GE8" i="166"/>
  <c r="GD8" i="166"/>
  <c r="GC8" i="166"/>
  <c r="GB8" i="166"/>
  <c r="GA8" i="166"/>
  <c r="FZ8" i="166"/>
  <c r="FY8" i="166"/>
  <c r="FX8" i="166"/>
  <c r="FW8" i="166"/>
  <c r="FV8" i="166"/>
  <c r="FU8" i="166"/>
  <c r="FT8" i="166"/>
  <c r="FS8" i="166"/>
  <c r="FR8" i="166"/>
  <c r="FQ8" i="166"/>
  <c r="FP8" i="166"/>
  <c r="FO8" i="166"/>
  <c r="FN8" i="166"/>
  <c r="FM8" i="166"/>
  <c r="FL8" i="166"/>
  <c r="FK8" i="166"/>
  <c r="FJ8" i="166"/>
  <c r="FI8" i="166"/>
  <c r="FH8" i="166"/>
  <c r="FG8" i="166"/>
  <c r="FF8" i="166"/>
  <c r="FE8" i="166"/>
  <c r="FD8" i="166"/>
  <c r="FC8" i="166"/>
  <c r="FB8" i="166"/>
  <c r="FA8" i="166"/>
  <c r="EZ8" i="166"/>
  <c r="EY8" i="166"/>
  <c r="EX8" i="166"/>
  <c r="EW8" i="166"/>
  <c r="EV8" i="166"/>
  <c r="EU8" i="166"/>
  <c r="ET8" i="166"/>
  <c r="ES8" i="166"/>
  <c r="ER8" i="166"/>
  <c r="EQ8" i="166"/>
  <c r="EP8" i="166"/>
  <c r="EO8" i="166"/>
  <c r="EN8" i="166"/>
  <c r="EM8" i="166"/>
  <c r="EL8" i="166"/>
  <c r="EK8" i="166"/>
  <c r="EJ8" i="166"/>
  <c r="EI8" i="166"/>
  <c r="EH8" i="166"/>
  <c r="EG8" i="166"/>
  <c r="EF8" i="166"/>
  <c r="EE8" i="166"/>
  <c r="ED8" i="166"/>
  <c r="EC8" i="166"/>
  <c r="EB8" i="166"/>
  <c r="EA8" i="166"/>
  <c r="DZ8" i="166"/>
  <c r="DY8" i="166"/>
  <c r="DX8" i="166"/>
  <c r="DW8" i="166"/>
  <c r="DV8" i="166"/>
  <c r="DU8" i="166"/>
  <c r="DT8" i="166"/>
  <c r="DS8" i="166"/>
  <c r="DR8" i="166"/>
  <c r="DQ8" i="166"/>
  <c r="DP8" i="166"/>
  <c r="DO8" i="166"/>
  <c r="DN8" i="166"/>
  <c r="DM8" i="166"/>
  <c r="DL8" i="166"/>
  <c r="DK8" i="166"/>
  <c r="DJ8" i="166"/>
  <c r="DI8" i="166"/>
  <c r="DH8" i="166"/>
  <c r="DG8" i="166"/>
  <c r="DF8" i="166"/>
  <c r="DE8" i="166"/>
  <c r="DD8" i="166"/>
  <c r="DC8" i="166"/>
  <c r="DB8" i="166"/>
  <c r="DA8" i="166"/>
  <c r="CZ8" i="166"/>
  <c r="CY8" i="166"/>
  <c r="CX8" i="166"/>
  <c r="CW8" i="166"/>
  <c r="CV8" i="166"/>
  <c r="CU8" i="166"/>
  <c r="CT8" i="166"/>
  <c r="CS8" i="166"/>
  <c r="CR8" i="166"/>
  <c r="CQ8" i="166"/>
  <c r="CP8" i="166"/>
  <c r="CO8" i="166"/>
  <c r="CN8" i="166"/>
  <c r="CM8" i="166"/>
  <c r="CL8" i="166"/>
  <c r="CK8" i="166"/>
  <c r="CJ8" i="166"/>
  <c r="CI8" i="166"/>
  <c r="CH8" i="166"/>
  <c r="CG8" i="166"/>
  <c r="CF8" i="166"/>
  <c r="CE8" i="166"/>
  <c r="CD8" i="166"/>
  <c r="CC8" i="166"/>
  <c r="CB8" i="166"/>
  <c r="CA8" i="166"/>
  <c r="BZ8" i="166"/>
  <c r="BY8" i="166"/>
  <c r="BX8" i="166"/>
  <c r="BW8" i="166"/>
  <c r="BV8" i="166"/>
  <c r="BU8" i="166"/>
  <c r="BT8" i="166"/>
  <c r="BS8" i="166"/>
  <c r="BR8" i="166"/>
  <c r="BQ8" i="166"/>
  <c r="BP8" i="166"/>
  <c r="BO8" i="166"/>
  <c r="BN8" i="166"/>
  <c r="BM8" i="166"/>
  <c r="BL8" i="166"/>
  <c r="BK8" i="166"/>
  <c r="BJ8" i="166"/>
  <c r="BI8" i="166"/>
  <c r="BH8" i="166"/>
  <c r="BG8" i="166"/>
  <c r="BF8" i="166"/>
  <c r="BE8" i="166"/>
  <c r="BD8" i="166"/>
  <c r="BC8" i="166"/>
  <c r="BB8" i="166"/>
  <c r="BA8" i="166"/>
  <c r="AZ8" i="166"/>
  <c r="AY8" i="166"/>
  <c r="AX8" i="166"/>
  <c r="AW8" i="166"/>
  <c r="AV8" i="166"/>
  <c r="AU8" i="166"/>
  <c r="AT8" i="166"/>
  <c r="AS8" i="166"/>
  <c r="AR8" i="166"/>
  <c r="AQ8" i="166"/>
  <c r="AP8" i="166"/>
  <c r="AO8" i="166"/>
  <c r="AN8" i="166"/>
  <c r="AM8" i="166"/>
  <c r="AL8" i="166"/>
  <c r="AK8" i="166"/>
  <c r="AJ8" i="166"/>
  <c r="AI8" i="166"/>
  <c r="AH8" i="166"/>
  <c r="AG8" i="166"/>
  <c r="AF8" i="166"/>
  <c r="AE8" i="166"/>
  <c r="AD8" i="166"/>
  <c r="AC8" i="166"/>
  <c r="AB8" i="166"/>
  <c r="AA8" i="166"/>
  <c r="Z8" i="166"/>
  <c r="Y8" i="166"/>
  <c r="X8" i="166"/>
  <c r="W8" i="166"/>
  <c r="V8" i="166"/>
  <c r="U8" i="166"/>
  <c r="T8" i="166"/>
  <c r="S8" i="166"/>
  <c r="R8" i="166"/>
  <c r="Q8" i="166"/>
  <c r="P8" i="166"/>
  <c r="O8" i="166"/>
  <c r="N8" i="166"/>
  <c r="M8" i="166"/>
  <c r="L8" i="166"/>
  <c r="K8" i="166"/>
  <c r="J8" i="166"/>
  <c r="I8" i="166"/>
  <c r="H8" i="166"/>
  <c r="G8" i="166"/>
  <c r="F8" i="166"/>
  <c r="E8" i="166"/>
  <c r="D8" i="166"/>
  <c r="C8" i="166"/>
  <c r="B8" i="166"/>
  <c r="JN6" i="166"/>
  <c r="JM6" i="166"/>
  <c r="JL6" i="166"/>
  <c r="JK6" i="166"/>
  <c r="JJ6" i="166"/>
  <c r="JI6" i="166"/>
  <c r="JH6" i="166"/>
  <c r="JG6" i="166"/>
  <c r="JF6" i="166"/>
  <c r="JE6" i="166"/>
  <c r="JD6" i="166"/>
  <c r="JC6" i="166"/>
  <c r="JB6" i="166"/>
  <c r="JA6" i="166"/>
  <c r="IZ6" i="166"/>
  <c r="IY6" i="166"/>
  <c r="IX6" i="166"/>
  <c r="IW6" i="166"/>
  <c r="IV6" i="166"/>
  <c r="IU6" i="166"/>
  <c r="IT6" i="166"/>
  <c r="IS6" i="166"/>
  <c r="IR6" i="166"/>
  <c r="IQ6" i="166"/>
  <c r="IP6" i="166"/>
  <c r="IO6" i="166"/>
  <c r="IN6" i="166"/>
  <c r="IM6" i="166"/>
  <c r="IL6" i="166"/>
  <c r="IK6" i="166"/>
  <c r="IJ6" i="166"/>
  <c r="II6" i="166"/>
  <c r="IH6" i="166"/>
  <c r="IG6" i="166"/>
  <c r="IF6" i="166"/>
  <c r="IE6" i="166"/>
  <c r="ID6" i="166"/>
  <c r="IC6" i="166"/>
  <c r="IB6" i="166"/>
  <c r="IA6" i="166"/>
  <c r="HZ6" i="166"/>
  <c r="HY6" i="166"/>
  <c r="HX6" i="166"/>
  <c r="HW6" i="166"/>
  <c r="HV6" i="166"/>
  <c r="HU6" i="166"/>
  <c r="HT6" i="166"/>
  <c r="HS6" i="166"/>
  <c r="HR6" i="166"/>
  <c r="HQ6" i="166"/>
  <c r="HP6" i="166"/>
  <c r="HO6" i="166"/>
  <c r="HN6" i="166"/>
  <c r="HM6" i="166"/>
  <c r="HL6" i="166"/>
  <c r="HK6" i="166"/>
  <c r="HJ6" i="166"/>
  <c r="HI6" i="166"/>
  <c r="HH6" i="166"/>
  <c r="HG6" i="166"/>
  <c r="HF6" i="166"/>
  <c r="HE6" i="166"/>
  <c r="HD6" i="166"/>
  <c r="HC6" i="166"/>
  <c r="HB6" i="166"/>
  <c r="HA6" i="166"/>
  <c r="GZ6" i="166"/>
  <c r="GY6" i="166"/>
  <c r="GX6" i="166"/>
  <c r="GW6" i="166"/>
  <c r="GV6" i="166"/>
  <c r="GU6" i="166"/>
  <c r="GT6" i="166"/>
  <c r="GS6" i="166"/>
  <c r="GR6" i="166"/>
  <c r="GQ6" i="166"/>
  <c r="GP6" i="166"/>
  <c r="GO6" i="166"/>
  <c r="GN6" i="166"/>
  <c r="GM6" i="166"/>
  <c r="GL6" i="166"/>
  <c r="GK6" i="166"/>
  <c r="GJ6" i="166"/>
  <c r="GI6" i="166"/>
  <c r="GH6" i="166"/>
  <c r="GG6" i="166"/>
  <c r="GF6" i="166"/>
  <c r="GE6" i="166"/>
  <c r="GD6" i="166"/>
  <c r="GC6" i="166"/>
  <c r="GB6" i="166"/>
  <c r="GA6" i="166"/>
  <c r="FZ6" i="166"/>
  <c r="FY6" i="166"/>
  <c r="FX6" i="166"/>
  <c r="FW6" i="166"/>
  <c r="FV6" i="166"/>
  <c r="FU6" i="166"/>
  <c r="FT6" i="166"/>
  <c r="FS6" i="166"/>
  <c r="FR6" i="166"/>
  <c r="FQ6" i="166"/>
  <c r="FP6" i="166"/>
  <c r="FO6" i="166"/>
  <c r="FN6" i="166"/>
  <c r="FM6" i="166"/>
  <c r="FL6" i="166"/>
  <c r="FK6" i="166"/>
  <c r="FJ6" i="166"/>
  <c r="FI6" i="166"/>
  <c r="FH6" i="166"/>
  <c r="FG6" i="166"/>
  <c r="FF6" i="166"/>
  <c r="FE6" i="166"/>
  <c r="FD6" i="166"/>
  <c r="FC6" i="166"/>
  <c r="FB6" i="166"/>
  <c r="FA6" i="166"/>
  <c r="EZ6" i="166"/>
  <c r="EY6" i="166"/>
  <c r="EX6" i="166"/>
  <c r="EW6" i="166"/>
  <c r="EV6" i="166"/>
  <c r="EU6" i="166"/>
  <c r="ET6" i="166"/>
  <c r="ES6" i="166"/>
  <c r="ER6" i="166"/>
  <c r="EQ6" i="166"/>
  <c r="EP6" i="166"/>
  <c r="EO6" i="166"/>
  <c r="EN6" i="166"/>
  <c r="EM6" i="166"/>
  <c r="EL6" i="166"/>
  <c r="EK6" i="166"/>
  <c r="EJ6" i="166"/>
  <c r="EI6" i="166"/>
  <c r="EH6" i="166"/>
  <c r="EG6" i="166"/>
  <c r="EF6" i="166"/>
  <c r="EE6" i="166"/>
  <c r="ED6" i="166"/>
  <c r="EC6" i="166"/>
  <c r="EB6" i="166"/>
  <c r="EA6" i="166"/>
  <c r="DZ6" i="166"/>
  <c r="DY6" i="166"/>
  <c r="DX6" i="166"/>
  <c r="DW6" i="166"/>
  <c r="DV6" i="166"/>
  <c r="DU6" i="166"/>
  <c r="DT6" i="166"/>
  <c r="DS6" i="166"/>
  <c r="DR6" i="166"/>
  <c r="DQ6" i="166"/>
  <c r="DP6" i="166"/>
  <c r="DO6" i="166"/>
  <c r="DN6" i="166"/>
  <c r="DM6" i="166"/>
  <c r="DL6" i="166"/>
  <c r="DK6" i="166"/>
  <c r="DJ6" i="166"/>
  <c r="DI6" i="166"/>
  <c r="DH6" i="166"/>
  <c r="DG6" i="166"/>
  <c r="DF6" i="166"/>
  <c r="DE6" i="166"/>
  <c r="DD6" i="166"/>
  <c r="DC6" i="166"/>
  <c r="DB6" i="166"/>
  <c r="DA6" i="166"/>
  <c r="CZ6" i="166"/>
  <c r="CY6" i="166"/>
  <c r="CX6" i="166"/>
  <c r="CW6" i="166"/>
  <c r="CV6" i="166"/>
  <c r="CU6" i="166"/>
  <c r="CT6" i="166"/>
  <c r="CS6" i="166"/>
  <c r="CR6" i="166"/>
  <c r="CQ6" i="166"/>
  <c r="CP6" i="166"/>
  <c r="CO6" i="166"/>
  <c r="CN6" i="166"/>
  <c r="CM6" i="166"/>
  <c r="CL6" i="166"/>
  <c r="CK6" i="166"/>
  <c r="CJ6" i="166"/>
  <c r="CI6" i="166"/>
  <c r="CH6" i="166"/>
  <c r="CG6" i="166"/>
  <c r="CF6" i="166"/>
  <c r="CE6" i="166"/>
  <c r="CD6" i="166"/>
  <c r="CC6" i="166"/>
  <c r="CB6" i="166"/>
  <c r="CA6" i="166"/>
  <c r="BZ6" i="166"/>
  <c r="BY6" i="166"/>
  <c r="BX6" i="166"/>
  <c r="BW6" i="166"/>
  <c r="BV6" i="166"/>
  <c r="BU6" i="166"/>
  <c r="BT6" i="166"/>
  <c r="BS6" i="166"/>
  <c r="BR6" i="166"/>
  <c r="BQ6" i="166"/>
  <c r="BP6" i="166"/>
  <c r="BO6" i="166"/>
  <c r="BN6" i="166"/>
  <c r="BM6" i="166"/>
  <c r="BL6" i="166"/>
  <c r="BK6" i="166"/>
  <c r="BJ6" i="166"/>
  <c r="BI6" i="166"/>
  <c r="BH6" i="166"/>
  <c r="BG6" i="166"/>
  <c r="BF6" i="166"/>
  <c r="BE6" i="166"/>
  <c r="BD6" i="166"/>
  <c r="BC6" i="166"/>
  <c r="BB6" i="166"/>
  <c r="BA6" i="166"/>
  <c r="AZ6" i="166"/>
  <c r="AY6" i="166"/>
  <c r="AX6" i="166"/>
  <c r="AW6" i="166"/>
  <c r="AV6" i="166"/>
  <c r="AU6" i="166"/>
  <c r="AT6" i="166"/>
  <c r="AS6" i="166"/>
  <c r="AR6" i="166"/>
  <c r="AQ6" i="166"/>
  <c r="AP6" i="166"/>
  <c r="AO6" i="166"/>
  <c r="AN6" i="166"/>
  <c r="AM6" i="166"/>
  <c r="AL6" i="166"/>
  <c r="AK6" i="166"/>
  <c r="AJ6" i="166"/>
  <c r="AI6" i="166"/>
  <c r="AH6" i="166"/>
  <c r="AG6" i="166"/>
  <c r="AF6" i="166"/>
  <c r="AE6" i="166"/>
  <c r="AD6" i="166"/>
  <c r="AC6" i="166"/>
  <c r="AB6" i="166"/>
  <c r="AA6" i="166"/>
  <c r="Z6" i="166"/>
  <c r="Y6" i="166"/>
  <c r="X6" i="166"/>
  <c r="W6" i="166"/>
  <c r="V6" i="166"/>
  <c r="U6" i="166"/>
  <c r="T6" i="166"/>
  <c r="S6" i="166"/>
  <c r="R6" i="166"/>
  <c r="Q6" i="166"/>
  <c r="P6" i="166"/>
  <c r="O6" i="166"/>
  <c r="N6" i="166"/>
  <c r="M6" i="166"/>
  <c r="L6" i="166"/>
  <c r="K6" i="166"/>
  <c r="J6" i="166"/>
  <c r="I6" i="166"/>
  <c r="H6" i="166"/>
  <c r="G6" i="166"/>
  <c r="F6" i="166"/>
  <c r="E6" i="166"/>
  <c r="D6" i="166"/>
  <c r="C6" i="166"/>
  <c r="B6" i="166"/>
  <c r="JN4" i="166"/>
  <c r="JM4" i="166"/>
  <c r="JL4" i="166"/>
  <c r="JK4" i="166"/>
  <c r="JJ4" i="166"/>
  <c r="JI4" i="166"/>
  <c r="JH4" i="166"/>
  <c r="JG4" i="166"/>
  <c r="JF4" i="166"/>
  <c r="JE4" i="166"/>
  <c r="JD4" i="166"/>
  <c r="JC4" i="166"/>
  <c r="JB4" i="166"/>
  <c r="JA4" i="166"/>
  <c r="IZ4" i="166"/>
  <c r="IY4" i="166"/>
  <c r="IX4" i="166"/>
  <c r="IW4" i="166"/>
  <c r="IV4" i="166"/>
  <c r="IU4" i="166"/>
  <c r="IT4" i="166"/>
  <c r="IS4" i="166"/>
  <c r="IR4" i="166"/>
  <c r="IQ4" i="166"/>
  <c r="IP4" i="166"/>
  <c r="IO4" i="166"/>
  <c r="IN4" i="166"/>
  <c r="IM4" i="166"/>
  <c r="IL4" i="166"/>
  <c r="IK4" i="166"/>
  <c r="IJ4" i="166"/>
  <c r="II4" i="166"/>
  <c r="IH4" i="166"/>
  <c r="IG4" i="166"/>
  <c r="IF4" i="166"/>
  <c r="IE4" i="166"/>
  <c r="ID4" i="166"/>
  <c r="IC4" i="166"/>
  <c r="IB4" i="166"/>
  <c r="IA4" i="166"/>
  <c r="HZ4" i="166"/>
  <c r="HY4" i="166"/>
  <c r="HX4" i="166"/>
  <c r="HW4" i="166"/>
  <c r="HV4" i="166"/>
  <c r="HU4" i="166"/>
  <c r="HT4" i="166"/>
  <c r="HS4" i="166"/>
  <c r="HR4" i="166"/>
  <c r="HQ4" i="166"/>
  <c r="HP4" i="166"/>
  <c r="HO4" i="166"/>
  <c r="HN4" i="166"/>
  <c r="HM4" i="166"/>
  <c r="HL4" i="166"/>
  <c r="HK4" i="166"/>
  <c r="HJ4" i="166"/>
  <c r="HI4" i="166"/>
  <c r="HH4" i="166"/>
  <c r="HG4" i="166"/>
  <c r="HF4" i="166"/>
  <c r="HE4" i="166"/>
  <c r="HD4" i="166"/>
  <c r="HC4" i="166"/>
  <c r="HB4" i="166"/>
  <c r="HA4" i="166"/>
  <c r="GZ4" i="166"/>
  <c r="GY4" i="166"/>
  <c r="GX4" i="166"/>
  <c r="GW4" i="166"/>
  <c r="GV4" i="166"/>
  <c r="GU4" i="166"/>
  <c r="GT4" i="166"/>
  <c r="GS4" i="166"/>
  <c r="GR4" i="166"/>
  <c r="GQ4" i="166"/>
  <c r="GP4" i="166"/>
  <c r="GO4" i="166"/>
  <c r="GN4" i="166"/>
  <c r="GM4" i="166"/>
  <c r="GL4" i="166"/>
  <c r="GK4" i="166"/>
  <c r="GJ4" i="166"/>
  <c r="GI4" i="166"/>
  <c r="GH4" i="166"/>
  <c r="GG4" i="166"/>
  <c r="GF4" i="166"/>
  <c r="GE4" i="166"/>
  <c r="GD4" i="166"/>
  <c r="GC4" i="166"/>
  <c r="GB4" i="166"/>
  <c r="GA4" i="166"/>
  <c r="FZ4" i="166"/>
  <c r="FY4" i="166"/>
  <c r="FX4" i="166"/>
  <c r="FW4" i="166"/>
  <c r="FV4" i="166"/>
  <c r="FU4" i="166"/>
  <c r="FT4" i="166"/>
  <c r="FS4" i="166"/>
  <c r="FR4" i="166"/>
  <c r="FQ4" i="166"/>
  <c r="FP4" i="166"/>
  <c r="FO4" i="166"/>
  <c r="FN4" i="166"/>
  <c r="FM4" i="166"/>
  <c r="FL4" i="166"/>
  <c r="FK4" i="166"/>
  <c r="FJ4" i="166"/>
  <c r="FI4" i="166"/>
  <c r="FH4" i="166"/>
  <c r="FG4" i="166"/>
  <c r="FF4" i="166"/>
  <c r="FE4" i="166"/>
  <c r="FD4" i="166"/>
  <c r="FC4" i="166"/>
  <c r="FB4" i="166"/>
  <c r="FA4" i="166"/>
  <c r="EZ4" i="166"/>
  <c r="EY4" i="166"/>
  <c r="EX4" i="166"/>
  <c r="EW4" i="166"/>
  <c r="EV4" i="166"/>
  <c r="EU4" i="166"/>
  <c r="ET4" i="166"/>
  <c r="ES4" i="166"/>
  <c r="ER4" i="166"/>
  <c r="EQ4" i="166"/>
  <c r="EP4" i="166"/>
  <c r="EO4" i="166"/>
  <c r="EN4" i="166"/>
  <c r="EM4" i="166"/>
  <c r="EL4" i="166"/>
  <c r="EK4" i="166"/>
  <c r="EJ4" i="166"/>
  <c r="EI4" i="166"/>
  <c r="EH4" i="166"/>
  <c r="EG4" i="166"/>
  <c r="EF4" i="166"/>
  <c r="EE4" i="166"/>
  <c r="ED4" i="166"/>
  <c r="EC4" i="166"/>
  <c r="EB4" i="166"/>
  <c r="EA4" i="166"/>
  <c r="DZ4" i="166"/>
  <c r="DY4" i="166"/>
  <c r="DX4" i="166"/>
  <c r="DW4" i="166"/>
  <c r="DV4" i="166"/>
  <c r="DU4" i="166"/>
  <c r="DT4" i="166"/>
  <c r="DS4" i="166"/>
  <c r="DR4" i="166"/>
  <c r="DQ4" i="166"/>
  <c r="DP4" i="166"/>
  <c r="DO4" i="166"/>
  <c r="DN4" i="166"/>
  <c r="DM4" i="166"/>
  <c r="DL4" i="166"/>
  <c r="DK4" i="166"/>
  <c r="DJ4" i="166"/>
  <c r="DI4" i="166"/>
  <c r="DH4" i="166"/>
  <c r="DG4" i="166"/>
  <c r="DF4" i="166"/>
  <c r="DE4" i="166"/>
  <c r="DD4" i="166"/>
  <c r="DC4" i="166"/>
  <c r="DB4" i="166"/>
  <c r="DA4" i="166"/>
  <c r="CZ4" i="166"/>
  <c r="CY4" i="166"/>
  <c r="CX4" i="166"/>
  <c r="CW4" i="166"/>
  <c r="CV4" i="166"/>
  <c r="CU4" i="166"/>
  <c r="CT4" i="166"/>
  <c r="CS4" i="166"/>
  <c r="CR4" i="166"/>
  <c r="CQ4" i="166"/>
  <c r="CP4" i="166"/>
  <c r="CO4" i="166"/>
  <c r="CN4" i="166"/>
  <c r="CM4" i="166"/>
  <c r="CL4" i="166"/>
  <c r="CK4" i="166"/>
  <c r="CJ4" i="166"/>
  <c r="CI4" i="166"/>
  <c r="CH4" i="166"/>
  <c r="CG4" i="166"/>
  <c r="CF4" i="166"/>
  <c r="CE4" i="166"/>
  <c r="CD4" i="166"/>
  <c r="CC4" i="166"/>
  <c r="CB4" i="166"/>
  <c r="CA4" i="166"/>
  <c r="BZ4" i="166"/>
  <c r="BY4" i="166"/>
  <c r="BX4" i="166"/>
  <c r="BW4" i="166"/>
  <c r="BV4" i="166"/>
  <c r="BU4" i="166"/>
  <c r="BT4" i="166"/>
  <c r="BS4" i="166"/>
  <c r="BR4" i="166"/>
  <c r="BQ4" i="166"/>
  <c r="BP4" i="166"/>
  <c r="BO4" i="166"/>
  <c r="BN4" i="166"/>
  <c r="BM4" i="166"/>
  <c r="BL4" i="166"/>
  <c r="BK4" i="166"/>
  <c r="BJ4" i="166"/>
  <c r="BI4" i="166"/>
  <c r="BH4" i="166"/>
  <c r="BG4" i="166"/>
  <c r="BF4" i="166"/>
  <c r="BE4" i="166"/>
  <c r="BD4" i="166"/>
  <c r="BC4" i="166"/>
  <c r="BB4" i="166"/>
  <c r="BA4" i="166"/>
  <c r="AZ4" i="166"/>
  <c r="AY4" i="166"/>
  <c r="AX4" i="166"/>
  <c r="AW4" i="166"/>
  <c r="AV4" i="166"/>
  <c r="AU4" i="166"/>
  <c r="AT4" i="166"/>
  <c r="AS4" i="166"/>
  <c r="AR4" i="166"/>
  <c r="AQ4" i="166"/>
  <c r="AP4" i="166"/>
  <c r="AO4" i="166"/>
  <c r="AN4" i="166"/>
  <c r="AM4" i="166"/>
  <c r="AL4" i="166"/>
  <c r="AK4" i="166"/>
  <c r="AJ4" i="166"/>
  <c r="AI4" i="166"/>
  <c r="AH4" i="166"/>
  <c r="AG4" i="166"/>
  <c r="AF4" i="166"/>
  <c r="AE4" i="166"/>
  <c r="AD4" i="166"/>
  <c r="AC4" i="166"/>
  <c r="AB4" i="166"/>
  <c r="AA4" i="166"/>
  <c r="Z4" i="166"/>
  <c r="Y4" i="166"/>
  <c r="X4" i="166"/>
  <c r="W4" i="166"/>
  <c r="V4" i="166"/>
  <c r="U4" i="166"/>
  <c r="T4" i="166"/>
  <c r="S4" i="166"/>
  <c r="R4" i="166"/>
  <c r="Q4" i="166"/>
  <c r="P4" i="166"/>
  <c r="O4" i="166"/>
  <c r="N4" i="166"/>
  <c r="M4" i="166"/>
  <c r="L4" i="166"/>
  <c r="K4" i="166"/>
  <c r="J4" i="166"/>
  <c r="I4" i="166"/>
  <c r="H4" i="166"/>
  <c r="G4" i="166"/>
  <c r="F4" i="166"/>
  <c r="E4" i="166"/>
  <c r="D4" i="166"/>
  <c r="C4" i="166"/>
  <c r="B4" i="166"/>
  <c r="A31" i="160"/>
  <c r="JN20" i="160"/>
  <c r="JM20" i="160"/>
  <c r="JL20" i="160"/>
  <c r="JK20" i="160"/>
  <c r="JJ20" i="160"/>
  <c r="JI20" i="160"/>
  <c r="JH20" i="160"/>
  <c r="JG20" i="160"/>
  <c r="JF20" i="160"/>
  <c r="JE20" i="160"/>
  <c r="JD20" i="160"/>
  <c r="JC20" i="160"/>
  <c r="JB20" i="160"/>
  <c r="JA20" i="160"/>
  <c r="IZ20" i="160"/>
  <c r="IY20" i="160"/>
  <c r="IX20" i="160"/>
  <c r="IW20" i="160"/>
  <c r="IV20" i="160"/>
  <c r="IU20" i="160"/>
  <c r="IT20" i="160"/>
  <c r="IS20" i="160"/>
  <c r="IR20" i="160"/>
  <c r="IQ20" i="160"/>
  <c r="IP20" i="160"/>
  <c r="IO20" i="160"/>
  <c r="IN20" i="160"/>
  <c r="IM20" i="160"/>
  <c r="IL20" i="160"/>
  <c r="IK20" i="160"/>
  <c r="IJ20" i="160"/>
  <c r="II20" i="160"/>
  <c r="IH20" i="160"/>
  <c r="IG20" i="160"/>
  <c r="IF20" i="160"/>
  <c r="IE20" i="160"/>
  <c r="ID20" i="160"/>
  <c r="IC20" i="160"/>
  <c r="IB20" i="160"/>
  <c r="IA20" i="160"/>
  <c r="HZ20" i="160"/>
  <c r="HY20" i="160"/>
  <c r="HX20" i="160"/>
  <c r="HW20" i="160"/>
  <c r="HV20" i="160"/>
  <c r="HU20" i="160"/>
  <c r="HT20" i="160"/>
  <c r="HS20" i="160"/>
  <c r="HR20" i="160"/>
  <c r="HQ20" i="160"/>
  <c r="HP20" i="160"/>
  <c r="HO20" i="160"/>
  <c r="HN20" i="160"/>
  <c r="HM20" i="160"/>
  <c r="HL20" i="160"/>
  <c r="HK20" i="160"/>
  <c r="HJ20" i="160"/>
  <c r="HI20" i="160"/>
  <c r="HH20" i="160"/>
  <c r="HG20" i="160"/>
  <c r="HF20" i="160"/>
  <c r="HE20" i="160"/>
  <c r="HD20" i="160"/>
  <c r="HC20" i="160"/>
  <c r="HB20" i="160"/>
  <c r="HA20" i="160"/>
  <c r="GZ20" i="160"/>
  <c r="GY20" i="160"/>
  <c r="GX20" i="160"/>
  <c r="GW20" i="160"/>
  <c r="GV20" i="160"/>
  <c r="GU20" i="160"/>
  <c r="GT20" i="160"/>
  <c r="GS20" i="160"/>
  <c r="GR20" i="160"/>
  <c r="GQ20" i="160"/>
  <c r="GP20" i="160"/>
  <c r="GO20" i="160"/>
  <c r="GN20" i="160"/>
  <c r="GM20" i="160"/>
  <c r="GL20" i="160"/>
  <c r="GK20" i="160"/>
  <c r="GJ20" i="160"/>
  <c r="GI20" i="160"/>
  <c r="GH20" i="160"/>
  <c r="GG20" i="160"/>
  <c r="GF20" i="160"/>
  <c r="GE20" i="160"/>
  <c r="GD20" i="160"/>
  <c r="GC20" i="160"/>
  <c r="GB20" i="160"/>
  <c r="GA20" i="160"/>
  <c r="FZ20" i="160"/>
  <c r="FY20" i="160"/>
  <c r="FX20" i="160"/>
  <c r="FW20" i="160"/>
  <c r="FV20" i="160"/>
  <c r="FU20" i="160"/>
  <c r="FT20" i="160"/>
  <c r="FS20" i="160"/>
  <c r="FR20" i="160"/>
  <c r="FQ20" i="160"/>
  <c r="FP20" i="160"/>
  <c r="FO20" i="160"/>
  <c r="FN20" i="160"/>
  <c r="FM20" i="160"/>
  <c r="FL20" i="160"/>
  <c r="FK20" i="160"/>
  <c r="FJ20" i="160"/>
  <c r="FI20" i="160"/>
  <c r="FH20" i="160"/>
  <c r="FG20" i="160"/>
  <c r="FF20" i="160"/>
  <c r="FE20" i="160"/>
  <c r="FD20" i="160"/>
  <c r="FC20" i="160"/>
  <c r="FB20" i="160"/>
  <c r="FA20" i="160"/>
  <c r="EZ20" i="160"/>
  <c r="EY20" i="160"/>
  <c r="EX20" i="160"/>
  <c r="EW20" i="160"/>
  <c r="EV20" i="160"/>
  <c r="EU20" i="160"/>
  <c r="ET20" i="160"/>
  <c r="ES20" i="160"/>
  <c r="ER20" i="160"/>
  <c r="EQ20" i="160"/>
  <c r="EP20" i="160"/>
  <c r="EO20" i="160"/>
  <c r="EN20" i="160"/>
  <c r="EM20" i="160"/>
  <c r="EL20" i="160"/>
  <c r="EK20" i="160"/>
  <c r="EJ20" i="160"/>
  <c r="EI20" i="160"/>
  <c r="EH20" i="160"/>
  <c r="EG20" i="160"/>
  <c r="EF20" i="160"/>
  <c r="EE20" i="160"/>
  <c r="ED20" i="160"/>
  <c r="EC20" i="160"/>
  <c r="EB20" i="160"/>
  <c r="EA20" i="160"/>
  <c r="DZ20" i="160"/>
  <c r="DY20" i="160"/>
  <c r="DX20" i="160"/>
  <c r="DW20" i="160"/>
  <c r="DV20" i="160"/>
  <c r="DU20" i="160"/>
  <c r="DT20" i="160"/>
  <c r="DS20" i="160"/>
  <c r="DR20" i="160"/>
  <c r="DQ20" i="160"/>
  <c r="DP20" i="160"/>
  <c r="DO20" i="160"/>
  <c r="DN20" i="160"/>
  <c r="DM20" i="160"/>
  <c r="DL20" i="160"/>
  <c r="DK20" i="160"/>
  <c r="DJ20" i="160"/>
  <c r="DI20" i="160"/>
  <c r="DH20" i="160"/>
  <c r="DG20" i="160"/>
  <c r="DF20" i="160"/>
  <c r="DE20" i="160"/>
  <c r="DD20" i="160"/>
  <c r="DC20" i="160"/>
  <c r="DB20" i="160"/>
  <c r="DA20" i="160"/>
  <c r="CZ20" i="160"/>
  <c r="CY20" i="160"/>
  <c r="CX20" i="160"/>
  <c r="CW20" i="160"/>
  <c r="CV20" i="160"/>
  <c r="CU20" i="160"/>
  <c r="CT20" i="160"/>
  <c r="CS20" i="160"/>
  <c r="CR20" i="160"/>
  <c r="CQ20" i="160"/>
  <c r="CP20" i="160"/>
  <c r="CO20" i="160"/>
  <c r="CN20" i="160"/>
  <c r="CM20" i="160"/>
  <c r="CL20" i="160"/>
  <c r="CK20" i="160"/>
  <c r="CJ20" i="160"/>
  <c r="CI20" i="160"/>
  <c r="CH20" i="160"/>
  <c r="CG20" i="160"/>
  <c r="CF20" i="160"/>
  <c r="CE20" i="160"/>
  <c r="CD20" i="160"/>
  <c r="CC20" i="160"/>
  <c r="CB20" i="160"/>
  <c r="CA20" i="160"/>
  <c r="BZ20" i="160"/>
  <c r="BY20" i="160"/>
  <c r="BX20" i="160"/>
  <c r="BW20" i="160"/>
  <c r="BV20" i="160"/>
  <c r="BU20" i="160"/>
  <c r="BT20" i="160"/>
  <c r="BS20" i="160"/>
  <c r="BR20" i="160"/>
  <c r="BQ20" i="160"/>
  <c r="BP20" i="160"/>
  <c r="BO20" i="160"/>
  <c r="BN20" i="160"/>
  <c r="BM20" i="160"/>
  <c r="BL20" i="160"/>
  <c r="BK20" i="160"/>
  <c r="BJ20" i="160"/>
  <c r="BI20" i="160"/>
  <c r="BH20" i="160"/>
  <c r="BG20" i="160"/>
  <c r="BF20" i="160"/>
  <c r="BE20" i="160"/>
  <c r="BD20" i="160"/>
  <c r="BC20" i="160"/>
  <c r="BB20" i="160"/>
  <c r="BA20" i="160"/>
  <c r="AZ20" i="160"/>
  <c r="AY20" i="160"/>
  <c r="AX20" i="160"/>
  <c r="AW20" i="160"/>
  <c r="AV20" i="160"/>
  <c r="AU20" i="160"/>
  <c r="AT20" i="160"/>
  <c r="AS20" i="160"/>
  <c r="AR20" i="160"/>
  <c r="AQ20" i="160"/>
  <c r="AP20" i="160"/>
  <c r="AO20" i="160"/>
  <c r="AN20" i="160"/>
  <c r="AM20" i="160"/>
  <c r="AL20" i="160"/>
  <c r="AK20" i="160"/>
  <c r="AJ20" i="160"/>
  <c r="AI20" i="160"/>
  <c r="AH20" i="160"/>
  <c r="AG20" i="160"/>
  <c r="AF20" i="160"/>
  <c r="AE20" i="160"/>
  <c r="AD20" i="160"/>
  <c r="AC20" i="160"/>
  <c r="AB20" i="160"/>
  <c r="AA20" i="160"/>
  <c r="Z20" i="160"/>
  <c r="Y20" i="160"/>
  <c r="X20" i="160"/>
  <c r="W20" i="160"/>
  <c r="V20" i="160"/>
  <c r="U20" i="160"/>
  <c r="T20" i="160"/>
  <c r="S20" i="160"/>
  <c r="R20" i="160"/>
  <c r="Q20" i="160"/>
  <c r="P20" i="160"/>
  <c r="O20" i="160"/>
  <c r="N20" i="160"/>
  <c r="M20" i="160"/>
  <c r="L20" i="160"/>
  <c r="K20" i="160"/>
  <c r="J20" i="160"/>
  <c r="I20" i="160"/>
  <c r="H20" i="160"/>
  <c r="G20" i="160"/>
  <c r="F20" i="160"/>
  <c r="E20" i="160"/>
  <c r="D20" i="160"/>
  <c r="C20" i="160"/>
  <c r="B20" i="160"/>
  <c r="JN18" i="160"/>
  <c r="JM18" i="160"/>
  <c r="JL18" i="160"/>
  <c r="JK18" i="160"/>
  <c r="JJ18" i="160"/>
  <c r="JI18" i="160"/>
  <c r="JH18" i="160"/>
  <c r="JG18" i="160"/>
  <c r="JF18" i="160"/>
  <c r="JE18" i="160"/>
  <c r="JD18" i="160"/>
  <c r="JC18" i="160"/>
  <c r="JB18" i="160"/>
  <c r="JA18" i="160"/>
  <c r="IZ18" i="160"/>
  <c r="IY18" i="160"/>
  <c r="IX18" i="160"/>
  <c r="IW18" i="160"/>
  <c r="IV18" i="160"/>
  <c r="IU18" i="160"/>
  <c r="IT18" i="160"/>
  <c r="IS18" i="160"/>
  <c r="IR18" i="160"/>
  <c r="IQ18" i="160"/>
  <c r="IP18" i="160"/>
  <c r="IO18" i="160"/>
  <c r="IN18" i="160"/>
  <c r="IM18" i="160"/>
  <c r="IL18" i="160"/>
  <c r="IK18" i="160"/>
  <c r="IJ18" i="160"/>
  <c r="II18" i="160"/>
  <c r="IH18" i="160"/>
  <c r="IG18" i="160"/>
  <c r="IF18" i="160"/>
  <c r="IE18" i="160"/>
  <c r="ID18" i="160"/>
  <c r="IC18" i="160"/>
  <c r="IB18" i="160"/>
  <c r="IA18" i="160"/>
  <c r="HZ18" i="160"/>
  <c r="HY18" i="160"/>
  <c r="HX18" i="160"/>
  <c r="HW18" i="160"/>
  <c r="HV18" i="160"/>
  <c r="HU18" i="160"/>
  <c r="HT18" i="160"/>
  <c r="HS18" i="160"/>
  <c r="HR18" i="160"/>
  <c r="HQ18" i="160"/>
  <c r="HP18" i="160"/>
  <c r="HO18" i="160"/>
  <c r="HN18" i="160"/>
  <c r="HM18" i="160"/>
  <c r="HL18" i="160"/>
  <c r="HK18" i="160"/>
  <c r="HJ18" i="160"/>
  <c r="HI18" i="160"/>
  <c r="HH18" i="160"/>
  <c r="HG18" i="160"/>
  <c r="HF18" i="160"/>
  <c r="HE18" i="160"/>
  <c r="HD18" i="160"/>
  <c r="HC18" i="160"/>
  <c r="HB18" i="160"/>
  <c r="HA18" i="160"/>
  <c r="GZ18" i="160"/>
  <c r="GY18" i="160"/>
  <c r="GX18" i="160"/>
  <c r="GW18" i="160"/>
  <c r="GV18" i="160"/>
  <c r="GU18" i="160"/>
  <c r="GT18" i="160"/>
  <c r="GS18" i="160"/>
  <c r="GR18" i="160"/>
  <c r="GQ18" i="160"/>
  <c r="GP18" i="160"/>
  <c r="GO18" i="160"/>
  <c r="GN18" i="160"/>
  <c r="GM18" i="160"/>
  <c r="GL18" i="160"/>
  <c r="GK18" i="160"/>
  <c r="GJ18" i="160"/>
  <c r="GI18" i="160"/>
  <c r="GH18" i="160"/>
  <c r="GG18" i="160"/>
  <c r="GF18" i="160"/>
  <c r="GE18" i="160"/>
  <c r="GD18" i="160"/>
  <c r="GC18" i="160"/>
  <c r="GB18" i="160"/>
  <c r="GA18" i="160"/>
  <c r="FZ18" i="160"/>
  <c r="FY18" i="160"/>
  <c r="FX18" i="160"/>
  <c r="FW18" i="160"/>
  <c r="FV18" i="160"/>
  <c r="FU18" i="160"/>
  <c r="FT18" i="160"/>
  <c r="FS18" i="160"/>
  <c r="FR18" i="160"/>
  <c r="FQ18" i="160"/>
  <c r="FP18" i="160"/>
  <c r="FO18" i="160"/>
  <c r="FN18" i="160"/>
  <c r="FM18" i="160"/>
  <c r="FL18" i="160"/>
  <c r="FK18" i="160"/>
  <c r="FJ18" i="160"/>
  <c r="FI18" i="160"/>
  <c r="FH18" i="160"/>
  <c r="FG18" i="160"/>
  <c r="FF18" i="160"/>
  <c r="FE18" i="160"/>
  <c r="FD18" i="160"/>
  <c r="FC18" i="160"/>
  <c r="FB18" i="160"/>
  <c r="FA18" i="160"/>
  <c r="EZ18" i="160"/>
  <c r="EY18" i="160"/>
  <c r="EX18" i="160"/>
  <c r="EW18" i="160"/>
  <c r="EV18" i="160"/>
  <c r="EU18" i="160"/>
  <c r="ET18" i="160"/>
  <c r="ES18" i="160"/>
  <c r="ER18" i="160"/>
  <c r="EQ18" i="160"/>
  <c r="EP18" i="160"/>
  <c r="EO18" i="160"/>
  <c r="EN18" i="160"/>
  <c r="EM18" i="160"/>
  <c r="EL18" i="160"/>
  <c r="EK18" i="160"/>
  <c r="EJ18" i="160"/>
  <c r="EI18" i="160"/>
  <c r="EH18" i="160"/>
  <c r="EG18" i="160"/>
  <c r="EF18" i="160"/>
  <c r="EE18" i="160"/>
  <c r="ED18" i="160"/>
  <c r="EC18" i="160"/>
  <c r="EB18" i="160"/>
  <c r="EA18" i="160"/>
  <c r="DZ18" i="160"/>
  <c r="DY18" i="160"/>
  <c r="DX18" i="160"/>
  <c r="DW18" i="160"/>
  <c r="DV18" i="160"/>
  <c r="DU18" i="160"/>
  <c r="DT18" i="160"/>
  <c r="DS18" i="160"/>
  <c r="DR18" i="160"/>
  <c r="DQ18" i="160"/>
  <c r="DP18" i="160"/>
  <c r="DO18" i="160"/>
  <c r="DN18" i="160"/>
  <c r="DM18" i="160"/>
  <c r="DL18" i="160"/>
  <c r="DK18" i="160"/>
  <c r="DJ18" i="160"/>
  <c r="DI18" i="160"/>
  <c r="DH18" i="160"/>
  <c r="DG18" i="160"/>
  <c r="DF18" i="160"/>
  <c r="DE18" i="160"/>
  <c r="DD18" i="160"/>
  <c r="DC18" i="160"/>
  <c r="DB18" i="160"/>
  <c r="DA18" i="160"/>
  <c r="CZ18" i="160"/>
  <c r="CY18" i="160"/>
  <c r="CX18" i="160"/>
  <c r="CW18" i="160"/>
  <c r="CV18" i="160"/>
  <c r="CU18" i="160"/>
  <c r="CT18" i="160"/>
  <c r="CS18" i="160"/>
  <c r="CR18" i="160"/>
  <c r="CQ18" i="160"/>
  <c r="CP18" i="160"/>
  <c r="CO18" i="160"/>
  <c r="CN18" i="160"/>
  <c r="CM18" i="160"/>
  <c r="CL18" i="160"/>
  <c r="CK18" i="160"/>
  <c r="CJ18" i="160"/>
  <c r="CI18" i="160"/>
  <c r="CH18" i="160"/>
  <c r="CG18" i="160"/>
  <c r="CF18" i="160"/>
  <c r="CE18" i="160"/>
  <c r="CD18" i="160"/>
  <c r="CC18" i="160"/>
  <c r="CB18" i="160"/>
  <c r="CA18" i="160"/>
  <c r="BZ18" i="160"/>
  <c r="BY18" i="160"/>
  <c r="BX18" i="160"/>
  <c r="BW18" i="160"/>
  <c r="BV18" i="160"/>
  <c r="BU18" i="160"/>
  <c r="BT18" i="160"/>
  <c r="BS18" i="160"/>
  <c r="BR18" i="160"/>
  <c r="BQ18" i="160"/>
  <c r="BP18" i="160"/>
  <c r="BO18" i="160"/>
  <c r="BN18" i="160"/>
  <c r="BM18" i="160"/>
  <c r="BL18" i="160"/>
  <c r="BK18" i="160"/>
  <c r="BJ18" i="160"/>
  <c r="BI18" i="160"/>
  <c r="BH18" i="160"/>
  <c r="BG18" i="160"/>
  <c r="BF18" i="160"/>
  <c r="BE18" i="160"/>
  <c r="BD18" i="160"/>
  <c r="BC18" i="160"/>
  <c r="BB18" i="160"/>
  <c r="BA18" i="160"/>
  <c r="AZ18" i="160"/>
  <c r="AY18" i="160"/>
  <c r="AX18" i="160"/>
  <c r="AW18" i="160"/>
  <c r="AV18" i="160"/>
  <c r="AU18" i="160"/>
  <c r="AT18" i="160"/>
  <c r="AS18" i="160"/>
  <c r="AR18" i="160"/>
  <c r="AQ18" i="160"/>
  <c r="AP18" i="160"/>
  <c r="AO18" i="160"/>
  <c r="AN18" i="160"/>
  <c r="AM18" i="160"/>
  <c r="AL18" i="160"/>
  <c r="AK18" i="160"/>
  <c r="AJ18" i="160"/>
  <c r="AI18" i="160"/>
  <c r="AH18" i="160"/>
  <c r="AG18" i="160"/>
  <c r="AF18" i="160"/>
  <c r="AE18" i="160"/>
  <c r="AD18" i="160"/>
  <c r="AC18" i="160"/>
  <c r="AB18" i="160"/>
  <c r="AA18" i="160"/>
  <c r="Z18" i="160"/>
  <c r="Y18" i="160"/>
  <c r="X18" i="160"/>
  <c r="W18" i="160"/>
  <c r="V18" i="160"/>
  <c r="U18" i="160"/>
  <c r="T18" i="160"/>
  <c r="S18" i="160"/>
  <c r="R18" i="160"/>
  <c r="Q18" i="160"/>
  <c r="P18" i="160"/>
  <c r="O18" i="160"/>
  <c r="N18" i="160"/>
  <c r="M18" i="160"/>
  <c r="L18" i="160"/>
  <c r="K18" i="160"/>
  <c r="J18" i="160"/>
  <c r="I18" i="160"/>
  <c r="H18" i="160"/>
  <c r="G18" i="160"/>
  <c r="F18" i="160"/>
  <c r="E18" i="160"/>
  <c r="D18" i="160"/>
  <c r="C18" i="160"/>
  <c r="B18" i="160"/>
  <c r="JN16" i="160"/>
  <c r="JM16" i="160"/>
  <c r="JL16" i="160"/>
  <c r="JK16" i="160"/>
  <c r="JJ16" i="160"/>
  <c r="JI16" i="160"/>
  <c r="JH16" i="160"/>
  <c r="JG16" i="160"/>
  <c r="JF16" i="160"/>
  <c r="JE16" i="160"/>
  <c r="JD16" i="160"/>
  <c r="JC16" i="160"/>
  <c r="JB16" i="160"/>
  <c r="JA16" i="160"/>
  <c r="IZ16" i="160"/>
  <c r="IY16" i="160"/>
  <c r="IX16" i="160"/>
  <c r="IW16" i="160"/>
  <c r="IV16" i="160"/>
  <c r="IU16" i="160"/>
  <c r="IT16" i="160"/>
  <c r="IS16" i="160"/>
  <c r="IR16" i="160"/>
  <c r="IQ16" i="160"/>
  <c r="IP16" i="160"/>
  <c r="IO16" i="160"/>
  <c r="IN16" i="160"/>
  <c r="IM16" i="160"/>
  <c r="IL16" i="160"/>
  <c r="IK16" i="160"/>
  <c r="IJ16" i="160"/>
  <c r="II16" i="160"/>
  <c r="IH16" i="160"/>
  <c r="IG16" i="160"/>
  <c r="IF16" i="160"/>
  <c r="IE16" i="160"/>
  <c r="ID16" i="160"/>
  <c r="IC16" i="160"/>
  <c r="IB16" i="160"/>
  <c r="IA16" i="160"/>
  <c r="HZ16" i="160"/>
  <c r="HY16" i="160"/>
  <c r="HX16" i="160"/>
  <c r="HW16" i="160"/>
  <c r="HV16" i="160"/>
  <c r="HU16" i="160"/>
  <c r="HT16" i="160"/>
  <c r="HS16" i="160"/>
  <c r="HR16" i="160"/>
  <c r="HQ16" i="160"/>
  <c r="HP16" i="160"/>
  <c r="HO16" i="160"/>
  <c r="HN16" i="160"/>
  <c r="HM16" i="160"/>
  <c r="HL16" i="160"/>
  <c r="HK16" i="160"/>
  <c r="HJ16" i="160"/>
  <c r="HI16" i="160"/>
  <c r="HH16" i="160"/>
  <c r="HG16" i="160"/>
  <c r="HF16" i="160"/>
  <c r="HE16" i="160"/>
  <c r="HD16" i="160"/>
  <c r="HC16" i="160"/>
  <c r="HB16" i="160"/>
  <c r="HA16" i="160"/>
  <c r="GZ16" i="160"/>
  <c r="GY16" i="160"/>
  <c r="GX16" i="160"/>
  <c r="GW16" i="160"/>
  <c r="GV16" i="160"/>
  <c r="GU16" i="160"/>
  <c r="GT16" i="160"/>
  <c r="GS16" i="160"/>
  <c r="GR16" i="160"/>
  <c r="GQ16" i="160"/>
  <c r="GP16" i="160"/>
  <c r="GO16" i="160"/>
  <c r="GN16" i="160"/>
  <c r="GM16" i="160"/>
  <c r="GL16" i="160"/>
  <c r="GK16" i="160"/>
  <c r="GJ16" i="160"/>
  <c r="GI16" i="160"/>
  <c r="GH16" i="160"/>
  <c r="GG16" i="160"/>
  <c r="GF16" i="160"/>
  <c r="GE16" i="160"/>
  <c r="GD16" i="160"/>
  <c r="GC16" i="160"/>
  <c r="GB16" i="160"/>
  <c r="GA16" i="160"/>
  <c r="FZ16" i="160"/>
  <c r="FY16" i="160"/>
  <c r="FX16" i="160"/>
  <c r="FW16" i="160"/>
  <c r="FV16" i="160"/>
  <c r="FU16" i="160"/>
  <c r="FT16" i="160"/>
  <c r="FS16" i="160"/>
  <c r="FR16" i="160"/>
  <c r="FQ16" i="160"/>
  <c r="FP16" i="160"/>
  <c r="FO16" i="160"/>
  <c r="FN16" i="160"/>
  <c r="FM16" i="160"/>
  <c r="FL16" i="160"/>
  <c r="FK16" i="160"/>
  <c r="FJ16" i="160"/>
  <c r="FI16" i="160"/>
  <c r="FH16" i="160"/>
  <c r="FG16" i="160"/>
  <c r="FF16" i="160"/>
  <c r="FE16" i="160"/>
  <c r="FD16" i="160"/>
  <c r="FC16" i="160"/>
  <c r="FB16" i="160"/>
  <c r="FA16" i="160"/>
  <c r="EZ16" i="160"/>
  <c r="EY16" i="160"/>
  <c r="EX16" i="160"/>
  <c r="EW16" i="160"/>
  <c r="EV16" i="160"/>
  <c r="EU16" i="160"/>
  <c r="ET16" i="160"/>
  <c r="ES16" i="160"/>
  <c r="ER16" i="160"/>
  <c r="EQ16" i="160"/>
  <c r="EP16" i="160"/>
  <c r="EO16" i="160"/>
  <c r="EN16" i="160"/>
  <c r="EM16" i="160"/>
  <c r="EL16" i="160"/>
  <c r="EK16" i="160"/>
  <c r="EJ16" i="160"/>
  <c r="EI16" i="160"/>
  <c r="EH16" i="160"/>
  <c r="EG16" i="160"/>
  <c r="EF16" i="160"/>
  <c r="EE16" i="160"/>
  <c r="ED16" i="160"/>
  <c r="EC16" i="160"/>
  <c r="EB16" i="160"/>
  <c r="EA16" i="160"/>
  <c r="DZ16" i="160"/>
  <c r="DY16" i="160"/>
  <c r="DX16" i="160"/>
  <c r="DW16" i="160"/>
  <c r="DV16" i="160"/>
  <c r="DU16" i="160"/>
  <c r="DT16" i="160"/>
  <c r="DS16" i="160"/>
  <c r="DR16" i="160"/>
  <c r="DQ16" i="160"/>
  <c r="DP16" i="160"/>
  <c r="DO16" i="160"/>
  <c r="DN16" i="160"/>
  <c r="DM16" i="160"/>
  <c r="DL16" i="160"/>
  <c r="DK16" i="160"/>
  <c r="DJ16" i="160"/>
  <c r="DI16" i="160"/>
  <c r="DH16" i="160"/>
  <c r="DG16" i="160"/>
  <c r="DF16" i="160"/>
  <c r="DE16" i="160"/>
  <c r="DD16" i="160"/>
  <c r="DC16" i="160"/>
  <c r="DB16" i="160"/>
  <c r="DA16" i="160"/>
  <c r="CZ16" i="160"/>
  <c r="CY16" i="160"/>
  <c r="CX16" i="160"/>
  <c r="CW16" i="160"/>
  <c r="CV16" i="160"/>
  <c r="CU16" i="160"/>
  <c r="CT16" i="160"/>
  <c r="CS16" i="160"/>
  <c r="CR16" i="160"/>
  <c r="CQ16" i="160"/>
  <c r="CP16" i="160"/>
  <c r="CO16" i="160"/>
  <c r="CN16" i="160"/>
  <c r="CM16" i="160"/>
  <c r="CL16" i="160"/>
  <c r="CK16" i="160"/>
  <c r="CJ16" i="160"/>
  <c r="CI16" i="160"/>
  <c r="CH16" i="160"/>
  <c r="CG16" i="160"/>
  <c r="CF16" i="160"/>
  <c r="CE16" i="160"/>
  <c r="CD16" i="160"/>
  <c r="CC16" i="160"/>
  <c r="CB16" i="160"/>
  <c r="CA16" i="160"/>
  <c r="BZ16" i="160"/>
  <c r="BY16" i="160"/>
  <c r="BX16" i="160"/>
  <c r="BW16" i="160"/>
  <c r="BV16" i="160"/>
  <c r="BU16" i="160"/>
  <c r="BT16" i="160"/>
  <c r="BS16" i="160"/>
  <c r="BR16" i="160"/>
  <c r="BQ16" i="160"/>
  <c r="BP16" i="160"/>
  <c r="BO16" i="160"/>
  <c r="BN16" i="160"/>
  <c r="BM16" i="160"/>
  <c r="BL16" i="160"/>
  <c r="BK16" i="160"/>
  <c r="BJ16" i="160"/>
  <c r="BI16" i="160"/>
  <c r="BH16" i="160"/>
  <c r="BG16" i="160"/>
  <c r="BF16" i="160"/>
  <c r="BE16" i="160"/>
  <c r="BD16" i="160"/>
  <c r="BC16" i="160"/>
  <c r="BB16" i="160"/>
  <c r="BA16" i="160"/>
  <c r="AZ16" i="160"/>
  <c r="AY16" i="160"/>
  <c r="AX16" i="160"/>
  <c r="AW16" i="160"/>
  <c r="AV16" i="160"/>
  <c r="AU16" i="160"/>
  <c r="AT16" i="160"/>
  <c r="AS16" i="160"/>
  <c r="AR16" i="160"/>
  <c r="AQ16" i="160"/>
  <c r="AP16" i="160"/>
  <c r="AO16" i="160"/>
  <c r="AN16" i="160"/>
  <c r="AM16" i="160"/>
  <c r="AL16" i="160"/>
  <c r="AK16" i="160"/>
  <c r="AJ16" i="160"/>
  <c r="AI16" i="160"/>
  <c r="AH16" i="160"/>
  <c r="AG16" i="160"/>
  <c r="AF16" i="160"/>
  <c r="AE16" i="160"/>
  <c r="AD16" i="160"/>
  <c r="AC16" i="160"/>
  <c r="AB16" i="160"/>
  <c r="AA16" i="160"/>
  <c r="Z16" i="160"/>
  <c r="Y16" i="160"/>
  <c r="X16" i="160"/>
  <c r="W16" i="160"/>
  <c r="V16" i="160"/>
  <c r="U16" i="160"/>
  <c r="T16" i="160"/>
  <c r="S16" i="160"/>
  <c r="R16" i="160"/>
  <c r="Q16" i="160"/>
  <c r="P16" i="160"/>
  <c r="O16" i="160"/>
  <c r="N16" i="160"/>
  <c r="M16" i="160"/>
  <c r="L16" i="160"/>
  <c r="K16" i="160"/>
  <c r="J16" i="160"/>
  <c r="I16" i="160"/>
  <c r="H16" i="160"/>
  <c r="G16" i="160"/>
  <c r="F16" i="160"/>
  <c r="E16" i="160"/>
  <c r="D16" i="160"/>
  <c r="C16" i="160"/>
  <c r="B16" i="160"/>
  <c r="JN15" i="160"/>
  <c r="JM15" i="160"/>
  <c r="JL15" i="160"/>
  <c r="JK15" i="160"/>
  <c r="JJ15" i="160"/>
  <c r="JI15" i="160"/>
  <c r="JH15" i="160"/>
  <c r="JG15" i="160"/>
  <c r="JF15" i="160"/>
  <c r="JE15" i="160"/>
  <c r="JD15" i="160"/>
  <c r="JC15" i="160"/>
  <c r="JB15" i="160"/>
  <c r="JA15" i="160"/>
  <c r="IZ15" i="160"/>
  <c r="IY15" i="160"/>
  <c r="IX15" i="160"/>
  <c r="IW15" i="160"/>
  <c r="IV15" i="160"/>
  <c r="IU15" i="160"/>
  <c r="IT15" i="160"/>
  <c r="IS15" i="160"/>
  <c r="IR15" i="160"/>
  <c r="IQ15" i="160"/>
  <c r="IP15" i="160"/>
  <c r="IO15" i="160"/>
  <c r="IN15" i="160"/>
  <c r="IM15" i="160"/>
  <c r="IL15" i="160"/>
  <c r="IK15" i="160"/>
  <c r="IJ15" i="160"/>
  <c r="II15" i="160"/>
  <c r="IH15" i="160"/>
  <c r="IG15" i="160"/>
  <c r="IF15" i="160"/>
  <c r="IE15" i="160"/>
  <c r="ID15" i="160"/>
  <c r="IC15" i="160"/>
  <c r="IB15" i="160"/>
  <c r="IA15" i="160"/>
  <c r="HZ15" i="160"/>
  <c r="HY15" i="160"/>
  <c r="HX15" i="160"/>
  <c r="HW15" i="160"/>
  <c r="HV15" i="160"/>
  <c r="HU15" i="160"/>
  <c r="HT15" i="160"/>
  <c r="HS15" i="160"/>
  <c r="HR15" i="160"/>
  <c r="HQ15" i="160"/>
  <c r="HP15" i="160"/>
  <c r="HO15" i="160"/>
  <c r="HN15" i="160"/>
  <c r="HM15" i="160"/>
  <c r="HL15" i="160"/>
  <c r="HK15" i="160"/>
  <c r="HJ15" i="160"/>
  <c r="HI15" i="160"/>
  <c r="HH15" i="160"/>
  <c r="HG15" i="160"/>
  <c r="HF15" i="160"/>
  <c r="HE15" i="160"/>
  <c r="HD15" i="160"/>
  <c r="HC15" i="160"/>
  <c r="HB15" i="160"/>
  <c r="HA15" i="160"/>
  <c r="GZ15" i="160"/>
  <c r="GY15" i="160"/>
  <c r="GX15" i="160"/>
  <c r="GW15" i="160"/>
  <c r="GV15" i="160"/>
  <c r="GU15" i="160"/>
  <c r="GT15" i="160"/>
  <c r="GS15" i="160"/>
  <c r="GR15" i="160"/>
  <c r="GQ15" i="160"/>
  <c r="GP15" i="160"/>
  <c r="GO15" i="160"/>
  <c r="GN15" i="160"/>
  <c r="GM15" i="160"/>
  <c r="GL15" i="160"/>
  <c r="GK15" i="160"/>
  <c r="GJ15" i="160"/>
  <c r="GI15" i="160"/>
  <c r="GH15" i="160"/>
  <c r="GG15" i="160"/>
  <c r="GF15" i="160"/>
  <c r="GE15" i="160"/>
  <c r="GD15" i="160"/>
  <c r="GC15" i="160"/>
  <c r="GB15" i="160"/>
  <c r="GA15" i="160"/>
  <c r="FZ15" i="160"/>
  <c r="FY15" i="160"/>
  <c r="FX15" i="160"/>
  <c r="FW15" i="160"/>
  <c r="FV15" i="160"/>
  <c r="FU15" i="160"/>
  <c r="FT15" i="160"/>
  <c r="FS15" i="160"/>
  <c r="FR15" i="160"/>
  <c r="FQ15" i="160"/>
  <c r="FP15" i="160"/>
  <c r="FO15" i="160"/>
  <c r="FN15" i="160"/>
  <c r="FM15" i="160"/>
  <c r="FL15" i="160"/>
  <c r="FK15" i="160"/>
  <c r="FJ15" i="160"/>
  <c r="FI15" i="160"/>
  <c r="FH15" i="160"/>
  <c r="FG15" i="160"/>
  <c r="FF15" i="160"/>
  <c r="FE15" i="160"/>
  <c r="FD15" i="160"/>
  <c r="FC15" i="160"/>
  <c r="FB15" i="160"/>
  <c r="FA15" i="160"/>
  <c r="EZ15" i="160"/>
  <c r="EY15" i="160"/>
  <c r="EX15" i="160"/>
  <c r="EW15" i="160"/>
  <c r="EV15" i="160"/>
  <c r="EU15" i="160"/>
  <c r="ET15" i="160"/>
  <c r="ES15" i="160"/>
  <c r="ER15" i="160"/>
  <c r="EQ15" i="160"/>
  <c r="EP15" i="160"/>
  <c r="EO15" i="160"/>
  <c r="EN15" i="160"/>
  <c r="EM15" i="160"/>
  <c r="EL15" i="160"/>
  <c r="EK15" i="160"/>
  <c r="EJ15" i="160"/>
  <c r="EI15" i="160"/>
  <c r="EH15" i="160"/>
  <c r="EG15" i="160"/>
  <c r="EF15" i="160"/>
  <c r="EE15" i="160"/>
  <c r="ED15" i="160"/>
  <c r="EC15" i="160"/>
  <c r="EB15" i="160"/>
  <c r="EA15" i="160"/>
  <c r="DZ15" i="160"/>
  <c r="DY15" i="160"/>
  <c r="DX15" i="160"/>
  <c r="DW15" i="160"/>
  <c r="DV15" i="160"/>
  <c r="DU15" i="160"/>
  <c r="DT15" i="160"/>
  <c r="DS15" i="160"/>
  <c r="DR15" i="160"/>
  <c r="DQ15" i="160"/>
  <c r="DP15" i="160"/>
  <c r="DO15" i="160"/>
  <c r="DN15" i="160"/>
  <c r="DM15" i="160"/>
  <c r="DL15" i="160"/>
  <c r="DK15" i="160"/>
  <c r="DJ15" i="160"/>
  <c r="DI15" i="160"/>
  <c r="DH15" i="160"/>
  <c r="DG15" i="160"/>
  <c r="DF15" i="160"/>
  <c r="DE15" i="160"/>
  <c r="DD15" i="160"/>
  <c r="DC15" i="160"/>
  <c r="DB15" i="160"/>
  <c r="DA15" i="160"/>
  <c r="CZ15" i="160"/>
  <c r="CY15" i="160"/>
  <c r="CX15" i="160"/>
  <c r="CW15" i="160"/>
  <c r="CV15" i="160"/>
  <c r="CU15" i="160"/>
  <c r="CT15" i="160"/>
  <c r="CS15" i="160"/>
  <c r="CR15" i="160"/>
  <c r="CQ15" i="160"/>
  <c r="CP15" i="160"/>
  <c r="CO15" i="160"/>
  <c r="CN15" i="160"/>
  <c r="CM15" i="160"/>
  <c r="CL15" i="160"/>
  <c r="CK15" i="160"/>
  <c r="CJ15" i="160"/>
  <c r="CI15" i="160"/>
  <c r="CH15" i="160"/>
  <c r="CG15" i="160"/>
  <c r="CF15" i="160"/>
  <c r="CE15" i="160"/>
  <c r="CD15" i="160"/>
  <c r="CC15" i="160"/>
  <c r="CB15" i="160"/>
  <c r="CA15" i="160"/>
  <c r="BZ15" i="160"/>
  <c r="BY15" i="160"/>
  <c r="BX15" i="160"/>
  <c r="BW15" i="160"/>
  <c r="BV15" i="160"/>
  <c r="BU15" i="160"/>
  <c r="BT15" i="160"/>
  <c r="BS15" i="160"/>
  <c r="BR15" i="160"/>
  <c r="BQ15" i="160"/>
  <c r="BP15" i="160"/>
  <c r="BO15" i="160"/>
  <c r="BN15" i="160"/>
  <c r="BM15" i="160"/>
  <c r="BL15" i="160"/>
  <c r="BK15" i="160"/>
  <c r="BJ15" i="160"/>
  <c r="BI15" i="160"/>
  <c r="BH15" i="160"/>
  <c r="BG15" i="160"/>
  <c r="BF15" i="160"/>
  <c r="BE15" i="160"/>
  <c r="BD15" i="160"/>
  <c r="BC15" i="160"/>
  <c r="BB15" i="160"/>
  <c r="BA15" i="160"/>
  <c r="AZ15" i="160"/>
  <c r="AY15" i="160"/>
  <c r="AX15" i="160"/>
  <c r="AW15" i="160"/>
  <c r="AV15" i="160"/>
  <c r="AU15" i="160"/>
  <c r="AT15" i="160"/>
  <c r="AS15" i="160"/>
  <c r="AR15" i="160"/>
  <c r="AQ15" i="160"/>
  <c r="AP15" i="160"/>
  <c r="AO15" i="160"/>
  <c r="AN15" i="160"/>
  <c r="AM15" i="160"/>
  <c r="AL15" i="160"/>
  <c r="AK15" i="160"/>
  <c r="AJ15" i="160"/>
  <c r="AI15" i="160"/>
  <c r="AH15" i="160"/>
  <c r="AG15" i="160"/>
  <c r="AF15" i="160"/>
  <c r="AE15" i="160"/>
  <c r="AD15" i="160"/>
  <c r="AC15" i="160"/>
  <c r="AB15" i="160"/>
  <c r="AA15" i="160"/>
  <c r="Z15" i="160"/>
  <c r="Y15" i="160"/>
  <c r="X15" i="160"/>
  <c r="W15" i="160"/>
  <c r="V15" i="160"/>
  <c r="U15" i="160"/>
  <c r="T15" i="160"/>
  <c r="S15" i="160"/>
  <c r="R15" i="160"/>
  <c r="Q15" i="160"/>
  <c r="P15" i="160"/>
  <c r="O15" i="160"/>
  <c r="N15" i="160"/>
  <c r="M15" i="160"/>
  <c r="L15" i="160"/>
  <c r="K15" i="160"/>
  <c r="J15" i="160"/>
  <c r="I15" i="160"/>
  <c r="H15" i="160"/>
  <c r="G15" i="160"/>
  <c r="F15" i="160"/>
  <c r="E15" i="160"/>
  <c r="D15" i="160"/>
  <c r="C15" i="160"/>
  <c r="B15" i="160"/>
  <c r="JN13" i="160"/>
  <c r="JM13" i="160"/>
  <c r="JL13" i="160"/>
  <c r="JK13" i="160"/>
  <c r="JJ13" i="160"/>
  <c r="JI13" i="160"/>
  <c r="JH13" i="160"/>
  <c r="JG13" i="160"/>
  <c r="JF13" i="160"/>
  <c r="JE13" i="160"/>
  <c r="JD13" i="160"/>
  <c r="JC13" i="160"/>
  <c r="JB13" i="160"/>
  <c r="JA13" i="160"/>
  <c r="IZ13" i="160"/>
  <c r="IY13" i="160"/>
  <c r="IX13" i="160"/>
  <c r="IW13" i="160"/>
  <c r="IV13" i="160"/>
  <c r="IU13" i="160"/>
  <c r="IT13" i="160"/>
  <c r="IS13" i="160"/>
  <c r="IR13" i="160"/>
  <c r="IQ13" i="160"/>
  <c r="IP13" i="160"/>
  <c r="IO13" i="160"/>
  <c r="IN13" i="160"/>
  <c r="IM13" i="160"/>
  <c r="IL13" i="160"/>
  <c r="IK13" i="160"/>
  <c r="IJ13" i="160"/>
  <c r="II13" i="160"/>
  <c r="IH13" i="160"/>
  <c r="IG13" i="160"/>
  <c r="IF13" i="160"/>
  <c r="IE13" i="160"/>
  <c r="ID13" i="160"/>
  <c r="IC13" i="160"/>
  <c r="IB13" i="160"/>
  <c r="IA13" i="160"/>
  <c r="HZ13" i="160"/>
  <c r="HY13" i="160"/>
  <c r="HX13" i="160"/>
  <c r="HW13" i="160"/>
  <c r="HV13" i="160"/>
  <c r="HU13" i="160"/>
  <c r="HT13" i="160"/>
  <c r="HS13" i="160"/>
  <c r="HR13" i="160"/>
  <c r="HQ13" i="160"/>
  <c r="HP13" i="160"/>
  <c r="HO13" i="160"/>
  <c r="HN13" i="160"/>
  <c r="HM13" i="160"/>
  <c r="HL13" i="160"/>
  <c r="HK13" i="160"/>
  <c r="HJ13" i="160"/>
  <c r="HI13" i="160"/>
  <c r="HH13" i="160"/>
  <c r="HG13" i="160"/>
  <c r="HF13" i="160"/>
  <c r="HE13" i="160"/>
  <c r="HD13" i="160"/>
  <c r="HC13" i="160"/>
  <c r="HB13" i="160"/>
  <c r="HA13" i="160"/>
  <c r="GZ13" i="160"/>
  <c r="GY13" i="160"/>
  <c r="GX13" i="160"/>
  <c r="GW13" i="160"/>
  <c r="GV13" i="160"/>
  <c r="GU13" i="160"/>
  <c r="GT13" i="160"/>
  <c r="GS13" i="160"/>
  <c r="GR13" i="160"/>
  <c r="GQ13" i="160"/>
  <c r="GP13" i="160"/>
  <c r="GO13" i="160"/>
  <c r="GN13" i="160"/>
  <c r="GM13" i="160"/>
  <c r="GL13" i="160"/>
  <c r="GK13" i="160"/>
  <c r="GJ13" i="160"/>
  <c r="GI13" i="160"/>
  <c r="GH13" i="160"/>
  <c r="GG13" i="160"/>
  <c r="GF13" i="160"/>
  <c r="GE13" i="160"/>
  <c r="GD13" i="160"/>
  <c r="GC13" i="160"/>
  <c r="GB13" i="160"/>
  <c r="GA13" i="160"/>
  <c r="FZ13" i="160"/>
  <c r="FY13" i="160"/>
  <c r="FX13" i="160"/>
  <c r="FW13" i="160"/>
  <c r="FV13" i="160"/>
  <c r="FU13" i="160"/>
  <c r="FT13" i="160"/>
  <c r="FS13" i="160"/>
  <c r="FR13" i="160"/>
  <c r="FQ13" i="160"/>
  <c r="FP13" i="160"/>
  <c r="FO13" i="160"/>
  <c r="FN13" i="160"/>
  <c r="FM13" i="160"/>
  <c r="FL13" i="160"/>
  <c r="FK13" i="160"/>
  <c r="FJ13" i="160"/>
  <c r="FI13" i="160"/>
  <c r="FH13" i="160"/>
  <c r="FG13" i="160"/>
  <c r="FF13" i="160"/>
  <c r="FE13" i="160"/>
  <c r="FD13" i="160"/>
  <c r="FC13" i="160"/>
  <c r="FB13" i="160"/>
  <c r="FA13" i="160"/>
  <c r="EZ13" i="160"/>
  <c r="EY13" i="160"/>
  <c r="EX13" i="160"/>
  <c r="EW13" i="160"/>
  <c r="EV13" i="160"/>
  <c r="EU13" i="160"/>
  <c r="ET13" i="160"/>
  <c r="ES13" i="160"/>
  <c r="ER13" i="160"/>
  <c r="EQ13" i="160"/>
  <c r="EP13" i="160"/>
  <c r="EO13" i="160"/>
  <c r="EN13" i="160"/>
  <c r="EM13" i="160"/>
  <c r="EL13" i="160"/>
  <c r="EK13" i="160"/>
  <c r="EJ13" i="160"/>
  <c r="EI13" i="160"/>
  <c r="EH13" i="160"/>
  <c r="EG13" i="160"/>
  <c r="EF13" i="160"/>
  <c r="EE13" i="160"/>
  <c r="ED13" i="160"/>
  <c r="EC13" i="160"/>
  <c r="EB13" i="160"/>
  <c r="EA13" i="160"/>
  <c r="DZ13" i="160"/>
  <c r="DY13" i="160"/>
  <c r="DX13" i="160"/>
  <c r="DW13" i="160"/>
  <c r="DV13" i="160"/>
  <c r="DU13" i="160"/>
  <c r="DT13" i="160"/>
  <c r="DS13" i="160"/>
  <c r="DR13" i="160"/>
  <c r="DQ13" i="160"/>
  <c r="DP13" i="160"/>
  <c r="DO13" i="160"/>
  <c r="DN13" i="160"/>
  <c r="DM13" i="160"/>
  <c r="DL13" i="160"/>
  <c r="DK13" i="160"/>
  <c r="DJ13" i="160"/>
  <c r="DI13" i="160"/>
  <c r="DH13" i="160"/>
  <c r="DG13" i="160"/>
  <c r="DF13" i="160"/>
  <c r="DE13" i="160"/>
  <c r="DD13" i="160"/>
  <c r="DC13" i="160"/>
  <c r="DB13" i="160"/>
  <c r="DA13" i="160"/>
  <c r="CZ13" i="160"/>
  <c r="CY13" i="160"/>
  <c r="CX13" i="160"/>
  <c r="CW13" i="160"/>
  <c r="CV13" i="160"/>
  <c r="CU13" i="160"/>
  <c r="CT13" i="160"/>
  <c r="CS13" i="160"/>
  <c r="CR13" i="160"/>
  <c r="CQ13" i="160"/>
  <c r="CP13" i="160"/>
  <c r="CO13" i="160"/>
  <c r="CN13" i="160"/>
  <c r="CM13" i="160"/>
  <c r="CL13" i="160"/>
  <c r="CK13" i="160"/>
  <c r="CJ13" i="160"/>
  <c r="CI13" i="160"/>
  <c r="CH13" i="160"/>
  <c r="CG13" i="160"/>
  <c r="CF13" i="160"/>
  <c r="CE13" i="160"/>
  <c r="CD13" i="160"/>
  <c r="CC13" i="160"/>
  <c r="CB13" i="160"/>
  <c r="CA13" i="160"/>
  <c r="BZ13" i="160"/>
  <c r="BY13" i="160"/>
  <c r="BX13" i="160"/>
  <c r="BW13" i="160"/>
  <c r="BV13" i="160"/>
  <c r="BU13" i="160"/>
  <c r="BT13" i="160"/>
  <c r="BS13" i="160"/>
  <c r="BR13" i="160"/>
  <c r="BQ13" i="160"/>
  <c r="BP13" i="160"/>
  <c r="BO13" i="160"/>
  <c r="BN13" i="160"/>
  <c r="BM13" i="160"/>
  <c r="BL13" i="160"/>
  <c r="BK13" i="160"/>
  <c r="BJ13" i="160"/>
  <c r="BI13" i="160"/>
  <c r="BH13" i="160"/>
  <c r="BG13" i="160"/>
  <c r="BF13" i="160"/>
  <c r="BE13" i="160"/>
  <c r="BD13" i="160"/>
  <c r="BC13" i="160"/>
  <c r="BB13" i="160"/>
  <c r="BA13" i="160"/>
  <c r="AZ13" i="160"/>
  <c r="AY13" i="160"/>
  <c r="AX13" i="160"/>
  <c r="AW13" i="160"/>
  <c r="AV13" i="160"/>
  <c r="AU13" i="160"/>
  <c r="AT13" i="160"/>
  <c r="AS13" i="160"/>
  <c r="AR13" i="160"/>
  <c r="AQ13" i="160"/>
  <c r="AP13" i="160"/>
  <c r="AO13" i="160"/>
  <c r="AN13" i="160"/>
  <c r="AM13" i="160"/>
  <c r="AL13" i="160"/>
  <c r="AK13" i="160"/>
  <c r="AJ13" i="160"/>
  <c r="AI13" i="160"/>
  <c r="AH13" i="160"/>
  <c r="AG13" i="160"/>
  <c r="AF13" i="160"/>
  <c r="AE13" i="160"/>
  <c r="AD13" i="160"/>
  <c r="AC13" i="160"/>
  <c r="AB13" i="160"/>
  <c r="AA13" i="160"/>
  <c r="Z13" i="160"/>
  <c r="Y13" i="160"/>
  <c r="X13" i="160"/>
  <c r="W13" i="160"/>
  <c r="V13" i="160"/>
  <c r="U13" i="160"/>
  <c r="T13" i="160"/>
  <c r="S13" i="160"/>
  <c r="R13" i="160"/>
  <c r="Q13" i="160"/>
  <c r="P13" i="160"/>
  <c r="O13" i="160"/>
  <c r="N13" i="160"/>
  <c r="M13" i="160"/>
  <c r="L13" i="160"/>
  <c r="K13" i="160"/>
  <c r="J13" i="160"/>
  <c r="I13" i="160"/>
  <c r="H13" i="160"/>
  <c r="G13" i="160"/>
  <c r="F13" i="160"/>
  <c r="E13" i="160"/>
  <c r="D13" i="160"/>
  <c r="C13" i="160"/>
  <c r="B13" i="160"/>
  <c r="JN12" i="160"/>
  <c r="JM12" i="160"/>
  <c r="JL12" i="160"/>
  <c r="JK12" i="160"/>
  <c r="JJ12" i="160"/>
  <c r="JI12" i="160"/>
  <c r="JH12" i="160"/>
  <c r="JG12" i="160"/>
  <c r="JF12" i="160"/>
  <c r="JE12" i="160"/>
  <c r="JD12" i="160"/>
  <c r="JC12" i="160"/>
  <c r="JB12" i="160"/>
  <c r="JA12" i="160"/>
  <c r="IZ12" i="160"/>
  <c r="IY12" i="160"/>
  <c r="IX12" i="160"/>
  <c r="IW12" i="160"/>
  <c r="IV12" i="160"/>
  <c r="IU12" i="160"/>
  <c r="IT12" i="160"/>
  <c r="IS12" i="160"/>
  <c r="IR12" i="160"/>
  <c r="IQ12" i="160"/>
  <c r="IP12" i="160"/>
  <c r="IO12" i="160"/>
  <c r="IN12" i="160"/>
  <c r="IM12" i="160"/>
  <c r="IL12" i="160"/>
  <c r="IK12" i="160"/>
  <c r="IJ12" i="160"/>
  <c r="II12" i="160"/>
  <c r="IH12" i="160"/>
  <c r="IG12" i="160"/>
  <c r="IF12" i="160"/>
  <c r="IE12" i="160"/>
  <c r="ID12" i="160"/>
  <c r="IC12" i="160"/>
  <c r="IB12" i="160"/>
  <c r="IA12" i="160"/>
  <c r="HZ12" i="160"/>
  <c r="HY12" i="160"/>
  <c r="HX12" i="160"/>
  <c r="HW12" i="160"/>
  <c r="HV12" i="160"/>
  <c r="HU12" i="160"/>
  <c r="HT12" i="160"/>
  <c r="HS12" i="160"/>
  <c r="HR12" i="160"/>
  <c r="HQ12" i="160"/>
  <c r="HP12" i="160"/>
  <c r="HO12" i="160"/>
  <c r="HN12" i="160"/>
  <c r="HM12" i="160"/>
  <c r="HL12" i="160"/>
  <c r="HK12" i="160"/>
  <c r="HJ12" i="160"/>
  <c r="HI12" i="160"/>
  <c r="HH12" i="160"/>
  <c r="HG12" i="160"/>
  <c r="HF12" i="160"/>
  <c r="HE12" i="160"/>
  <c r="HD12" i="160"/>
  <c r="HC12" i="160"/>
  <c r="HB12" i="160"/>
  <c r="HA12" i="160"/>
  <c r="GZ12" i="160"/>
  <c r="GY12" i="160"/>
  <c r="GX12" i="160"/>
  <c r="GW12" i="160"/>
  <c r="GV12" i="160"/>
  <c r="GU12" i="160"/>
  <c r="GT12" i="160"/>
  <c r="GS12" i="160"/>
  <c r="GR12" i="160"/>
  <c r="GQ12" i="160"/>
  <c r="GP12" i="160"/>
  <c r="GO12" i="160"/>
  <c r="GN12" i="160"/>
  <c r="GM12" i="160"/>
  <c r="GL12" i="160"/>
  <c r="GK12" i="160"/>
  <c r="GJ12" i="160"/>
  <c r="GI12" i="160"/>
  <c r="GH12" i="160"/>
  <c r="GG12" i="160"/>
  <c r="GF12" i="160"/>
  <c r="GE12" i="160"/>
  <c r="GD12" i="160"/>
  <c r="GC12" i="160"/>
  <c r="GB12" i="160"/>
  <c r="GA12" i="160"/>
  <c r="FZ12" i="160"/>
  <c r="FY12" i="160"/>
  <c r="FX12" i="160"/>
  <c r="FW12" i="160"/>
  <c r="FV12" i="160"/>
  <c r="FU12" i="160"/>
  <c r="FT12" i="160"/>
  <c r="FS12" i="160"/>
  <c r="FR12" i="160"/>
  <c r="FQ12" i="160"/>
  <c r="FP12" i="160"/>
  <c r="FO12" i="160"/>
  <c r="FN12" i="160"/>
  <c r="FM12" i="160"/>
  <c r="FL12" i="160"/>
  <c r="FK12" i="160"/>
  <c r="FJ12" i="160"/>
  <c r="FI12" i="160"/>
  <c r="FH12" i="160"/>
  <c r="FG12" i="160"/>
  <c r="FF12" i="160"/>
  <c r="FE12" i="160"/>
  <c r="FD12" i="160"/>
  <c r="FC12" i="160"/>
  <c r="FB12" i="160"/>
  <c r="FA12" i="160"/>
  <c r="EZ12" i="160"/>
  <c r="EY12" i="160"/>
  <c r="EX12" i="160"/>
  <c r="EW12" i="160"/>
  <c r="EV12" i="160"/>
  <c r="EU12" i="160"/>
  <c r="ET12" i="160"/>
  <c r="ES12" i="160"/>
  <c r="ER12" i="160"/>
  <c r="EQ12" i="160"/>
  <c r="EP12" i="160"/>
  <c r="EO12" i="160"/>
  <c r="EN12" i="160"/>
  <c r="EM12" i="160"/>
  <c r="EL12" i="160"/>
  <c r="EK12" i="160"/>
  <c r="EJ12" i="160"/>
  <c r="EI12" i="160"/>
  <c r="EH12" i="160"/>
  <c r="EG12" i="160"/>
  <c r="EF12" i="160"/>
  <c r="EE12" i="160"/>
  <c r="ED12" i="160"/>
  <c r="EC12" i="160"/>
  <c r="EB12" i="160"/>
  <c r="EA12" i="160"/>
  <c r="DZ12" i="160"/>
  <c r="DY12" i="160"/>
  <c r="DX12" i="160"/>
  <c r="DW12" i="160"/>
  <c r="DV12" i="160"/>
  <c r="DU12" i="160"/>
  <c r="DT12" i="160"/>
  <c r="DS12" i="160"/>
  <c r="DR12" i="160"/>
  <c r="DQ12" i="160"/>
  <c r="DP12" i="160"/>
  <c r="DO12" i="160"/>
  <c r="DN12" i="160"/>
  <c r="DM12" i="160"/>
  <c r="DL12" i="160"/>
  <c r="DK12" i="160"/>
  <c r="DJ12" i="160"/>
  <c r="DI12" i="160"/>
  <c r="DH12" i="160"/>
  <c r="DG12" i="160"/>
  <c r="DF12" i="160"/>
  <c r="DE12" i="160"/>
  <c r="DD12" i="160"/>
  <c r="DC12" i="160"/>
  <c r="DB12" i="160"/>
  <c r="DA12" i="160"/>
  <c r="CZ12" i="160"/>
  <c r="CY12" i="160"/>
  <c r="CX12" i="160"/>
  <c r="CW12" i="160"/>
  <c r="CV12" i="160"/>
  <c r="CU12" i="160"/>
  <c r="CT12" i="160"/>
  <c r="CS12" i="160"/>
  <c r="CR12" i="160"/>
  <c r="CQ12" i="160"/>
  <c r="CP12" i="160"/>
  <c r="CO12" i="160"/>
  <c r="CN12" i="160"/>
  <c r="CM12" i="160"/>
  <c r="CL12" i="160"/>
  <c r="CK12" i="160"/>
  <c r="CJ12" i="160"/>
  <c r="CI12" i="160"/>
  <c r="CH12" i="160"/>
  <c r="CG12" i="160"/>
  <c r="CF12" i="160"/>
  <c r="CE12" i="160"/>
  <c r="CD12" i="160"/>
  <c r="CC12" i="160"/>
  <c r="CB12" i="160"/>
  <c r="CA12" i="160"/>
  <c r="BZ12" i="160"/>
  <c r="BY12" i="160"/>
  <c r="BX12" i="160"/>
  <c r="BW12" i="160"/>
  <c r="BV12" i="160"/>
  <c r="BU12" i="160"/>
  <c r="BT12" i="160"/>
  <c r="BS12" i="160"/>
  <c r="BR12" i="160"/>
  <c r="BQ12" i="160"/>
  <c r="BP12" i="160"/>
  <c r="BO12" i="160"/>
  <c r="BN12" i="160"/>
  <c r="BM12" i="160"/>
  <c r="BL12" i="160"/>
  <c r="BK12" i="160"/>
  <c r="BJ12" i="160"/>
  <c r="BI12" i="160"/>
  <c r="BH12" i="160"/>
  <c r="BG12" i="160"/>
  <c r="BF12" i="160"/>
  <c r="BE12" i="160"/>
  <c r="BD12" i="160"/>
  <c r="BC12" i="160"/>
  <c r="BB12" i="160"/>
  <c r="BA12" i="160"/>
  <c r="AZ12" i="160"/>
  <c r="AY12" i="160"/>
  <c r="AX12" i="160"/>
  <c r="AW12" i="160"/>
  <c r="AV12" i="160"/>
  <c r="AU12" i="160"/>
  <c r="AT12" i="160"/>
  <c r="AS12" i="160"/>
  <c r="AR12" i="160"/>
  <c r="AQ12" i="160"/>
  <c r="AP12" i="160"/>
  <c r="AO12" i="160"/>
  <c r="AN12" i="160"/>
  <c r="AM12" i="160"/>
  <c r="AL12" i="160"/>
  <c r="AK12" i="160"/>
  <c r="AJ12" i="160"/>
  <c r="AI12" i="160"/>
  <c r="AH12" i="160"/>
  <c r="AG12" i="160"/>
  <c r="AF12" i="160"/>
  <c r="AE12" i="160"/>
  <c r="AD12" i="160"/>
  <c r="AC12" i="160"/>
  <c r="AB12" i="160"/>
  <c r="AA12" i="160"/>
  <c r="Z12" i="160"/>
  <c r="Y12" i="160"/>
  <c r="X12" i="160"/>
  <c r="W12" i="160"/>
  <c r="V12" i="160"/>
  <c r="U12" i="160"/>
  <c r="T12" i="160"/>
  <c r="S12" i="160"/>
  <c r="R12" i="160"/>
  <c r="Q12" i="160"/>
  <c r="P12" i="160"/>
  <c r="O12" i="160"/>
  <c r="N12" i="160"/>
  <c r="M12" i="160"/>
  <c r="L12" i="160"/>
  <c r="K12" i="160"/>
  <c r="J12" i="160"/>
  <c r="I12" i="160"/>
  <c r="H12" i="160"/>
  <c r="G12" i="160"/>
  <c r="F12" i="160"/>
  <c r="E12" i="160"/>
  <c r="D12" i="160"/>
  <c r="C12" i="160"/>
  <c r="B12" i="160"/>
  <c r="JN10" i="160"/>
  <c r="JM10" i="160"/>
  <c r="JL10" i="160"/>
  <c r="JK10" i="160"/>
  <c r="JJ10" i="160"/>
  <c r="JI10" i="160"/>
  <c r="JH10" i="160"/>
  <c r="JG10" i="160"/>
  <c r="JF10" i="160"/>
  <c r="JE10" i="160"/>
  <c r="JD10" i="160"/>
  <c r="JC10" i="160"/>
  <c r="JB10" i="160"/>
  <c r="JA10" i="160"/>
  <c r="IZ10" i="160"/>
  <c r="IY10" i="160"/>
  <c r="IX10" i="160"/>
  <c r="IW10" i="160"/>
  <c r="IV10" i="160"/>
  <c r="IU10" i="160"/>
  <c r="IT10" i="160"/>
  <c r="IS10" i="160"/>
  <c r="IR10" i="160"/>
  <c r="IQ10" i="160"/>
  <c r="IP10" i="160"/>
  <c r="IO10" i="160"/>
  <c r="IN10" i="160"/>
  <c r="IM10" i="160"/>
  <c r="IL10" i="160"/>
  <c r="IK10" i="160"/>
  <c r="IJ10" i="160"/>
  <c r="II10" i="160"/>
  <c r="IH10" i="160"/>
  <c r="IG10" i="160"/>
  <c r="IF10" i="160"/>
  <c r="IE10" i="160"/>
  <c r="ID10" i="160"/>
  <c r="IC10" i="160"/>
  <c r="IB10" i="160"/>
  <c r="IA10" i="160"/>
  <c r="HZ10" i="160"/>
  <c r="HY10" i="160"/>
  <c r="HX10" i="160"/>
  <c r="HW10" i="160"/>
  <c r="HV10" i="160"/>
  <c r="HU10" i="160"/>
  <c r="HT10" i="160"/>
  <c r="HS10" i="160"/>
  <c r="HR10" i="160"/>
  <c r="HQ10" i="160"/>
  <c r="HP10" i="160"/>
  <c r="HO10" i="160"/>
  <c r="HN10" i="160"/>
  <c r="HM10" i="160"/>
  <c r="HL10" i="160"/>
  <c r="HK10" i="160"/>
  <c r="HJ10" i="160"/>
  <c r="HI10" i="160"/>
  <c r="HH10" i="160"/>
  <c r="HG10" i="160"/>
  <c r="HF10" i="160"/>
  <c r="HE10" i="160"/>
  <c r="HD10" i="160"/>
  <c r="HC10" i="160"/>
  <c r="HB10" i="160"/>
  <c r="HA10" i="160"/>
  <c r="GZ10" i="160"/>
  <c r="GY10" i="160"/>
  <c r="GX10" i="160"/>
  <c r="GW10" i="160"/>
  <c r="GV10" i="160"/>
  <c r="GU10" i="160"/>
  <c r="GT10" i="160"/>
  <c r="GS10" i="160"/>
  <c r="GR10" i="160"/>
  <c r="GQ10" i="160"/>
  <c r="GP10" i="160"/>
  <c r="GO10" i="160"/>
  <c r="GN10" i="160"/>
  <c r="GM10" i="160"/>
  <c r="GL10" i="160"/>
  <c r="GK10" i="160"/>
  <c r="GJ10" i="160"/>
  <c r="GI10" i="160"/>
  <c r="GH10" i="160"/>
  <c r="GG10" i="160"/>
  <c r="GF10" i="160"/>
  <c r="GE10" i="160"/>
  <c r="GD10" i="160"/>
  <c r="GC10" i="160"/>
  <c r="GB10" i="160"/>
  <c r="GA10" i="160"/>
  <c r="FZ10" i="160"/>
  <c r="FY10" i="160"/>
  <c r="FX10" i="160"/>
  <c r="FW10" i="160"/>
  <c r="FV10" i="160"/>
  <c r="FU10" i="160"/>
  <c r="FT10" i="160"/>
  <c r="FS10" i="160"/>
  <c r="FR10" i="160"/>
  <c r="FQ10" i="160"/>
  <c r="FP10" i="160"/>
  <c r="FO10" i="160"/>
  <c r="FN10" i="160"/>
  <c r="FM10" i="160"/>
  <c r="FL10" i="160"/>
  <c r="FK10" i="160"/>
  <c r="FJ10" i="160"/>
  <c r="FI10" i="160"/>
  <c r="FH10" i="160"/>
  <c r="FG10" i="160"/>
  <c r="FF10" i="160"/>
  <c r="FE10" i="160"/>
  <c r="FD10" i="160"/>
  <c r="FC10" i="160"/>
  <c r="FB10" i="160"/>
  <c r="FA10" i="160"/>
  <c r="EZ10" i="160"/>
  <c r="EY10" i="160"/>
  <c r="EX10" i="160"/>
  <c r="EW10" i="160"/>
  <c r="EV10" i="160"/>
  <c r="EU10" i="160"/>
  <c r="ET10" i="160"/>
  <c r="ES10" i="160"/>
  <c r="ER10" i="160"/>
  <c r="EQ10" i="160"/>
  <c r="EP10" i="160"/>
  <c r="EO10" i="160"/>
  <c r="EN10" i="160"/>
  <c r="EM10" i="160"/>
  <c r="EL10" i="160"/>
  <c r="EK10" i="160"/>
  <c r="EJ10" i="160"/>
  <c r="EI10" i="160"/>
  <c r="EH10" i="160"/>
  <c r="EG10" i="160"/>
  <c r="EF10" i="160"/>
  <c r="EE10" i="160"/>
  <c r="ED10" i="160"/>
  <c r="EC10" i="160"/>
  <c r="EB10" i="160"/>
  <c r="EA10" i="160"/>
  <c r="DZ10" i="160"/>
  <c r="DY10" i="160"/>
  <c r="DX10" i="160"/>
  <c r="DW10" i="160"/>
  <c r="DV10" i="160"/>
  <c r="DU10" i="160"/>
  <c r="DT10" i="160"/>
  <c r="DS10" i="160"/>
  <c r="DR10" i="160"/>
  <c r="DQ10" i="160"/>
  <c r="DP10" i="160"/>
  <c r="DO10" i="160"/>
  <c r="DN10" i="160"/>
  <c r="DM10" i="160"/>
  <c r="DL10" i="160"/>
  <c r="DK10" i="160"/>
  <c r="DJ10" i="160"/>
  <c r="DI10" i="160"/>
  <c r="DH10" i="160"/>
  <c r="DG10" i="160"/>
  <c r="DF10" i="160"/>
  <c r="DE10" i="160"/>
  <c r="DD10" i="160"/>
  <c r="DC10" i="160"/>
  <c r="DB10" i="160"/>
  <c r="DA10" i="160"/>
  <c r="CZ10" i="160"/>
  <c r="CY10" i="160"/>
  <c r="CX10" i="160"/>
  <c r="CW10" i="160"/>
  <c r="CV10" i="160"/>
  <c r="CU10" i="160"/>
  <c r="CT10" i="160"/>
  <c r="CS10" i="160"/>
  <c r="CR10" i="160"/>
  <c r="CQ10" i="160"/>
  <c r="CP10" i="160"/>
  <c r="CO10" i="160"/>
  <c r="CN10" i="160"/>
  <c r="CM10" i="160"/>
  <c r="CL10" i="160"/>
  <c r="CK10" i="160"/>
  <c r="CJ10" i="160"/>
  <c r="CI10" i="160"/>
  <c r="CH10" i="160"/>
  <c r="CG10" i="160"/>
  <c r="CF10" i="160"/>
  <c r="CE10" i="160"/>
  <c r="CD10" i="160"/>
  <c r="CC10" i="160"/>
  <c r="CB10" i="160"/>
  <c r="CA10" i="160"/>
  <c r="BZ10" i="160"/>
  <c r="BY10" i="160"/>
  <c r="BX10" i="160"/>
  <c r="BW10" i="160"/>
  <c r="BV10" i="160"/>
  <c r="BU10" i="160"/>
  <c r="BT10" i="160"/>
  <c r="BS10" i="160"/>
  <c r="BR10" i="160"/>
  <c r="BQ10" i="160"/>
  <c r="BP10" i="160"/>
  <c r="BO10" i="160"/>
  <c r="BN10" i="160"/>
  <c r="BM10" i="160"/>
  <c r="BL10" i="160"/>
  <c r="BK10" i="160"/>
  <c r="BJ10" i="160"/>
  <c r="BI10" i="160"/>
  <c r="BH10" i="160"/>
  <c r="BG10" i="160"/>
  <c r="BF10" i="160"/>
  <c r="BE10" i="160"/>
  <c r="BD10" i="160"/>
  <c r="BC10" i="160"/>
  <c r="BB10" i="160"/>
  <c r="BA10" i="160"/>
  <c r="AZ10" i="160"/>
  <c r="AY10" i="160"/>
  <c r="AX10" i="160"/>
  <c r="AW10" i="160"/>
  <c r="AV10" i="160"/>
  <c r="AU10" i="160"/>
  <c r="AT10" i="160"/>
  <c r="AS10" i="160"/>
  <c r="AR10" i="160"/>
  <c r="AQ10" i="160"/>
  <c r="AP10" i="160"/>
  <c r="AO10" i="160"/>
  <c r="AN10" i="160"/>
  <c r="AM10" i="160"/>
  <c r="AL10" i="160"/>
  <c r="AK10" i="160"/>
  <c r="AJ10" i="160"/>
  <c r="AI10" i="160"/>
  <c r="AH10" i="160"/>
  <c r="AG10" i="160"/>
  <c r="AF10" i="160"/>
  <c r="AE10" i="160"/>
  <c r="AD10" i="160"/>
  <c r="AC10" i="160"/>
  <c r="AB10" i="160"/>
  <c r="AA10" i="160"/>
  <c r="Z10" i="160"/>
  <c r="Y10" i="160"/>
  <c r="X10" i="160"/>
  <c r="W10" i="160"/>
  <c r="V10" i="160"/>
  <c r="U10" i="160"/>
  <c r="T10" i="160"/>
  <c r="S10" i="160"/>
  <c r="R10" i="160"/>
  <c r="Q10" i="160"/>
  <c r="P10" i="160"/>
  <c r="O10" i="160"/>
  <c r="N10" i="160"/>
  <c r="M10" i="160"/>
  <c r="L10" i="160"/>
  <c r="K10" i="160"/>
  <c r="J10" i="160"/>
  <c r="I10" i="160"/>
  <c r="H10" i="160"/>
  <c r="G10" i="160"/>
  <c r="F10" i="160"/>
  <c r="E10" i="160"/>
  <c r="D10" i="160"/>
  <c r="C10" i="160"/>
  <c r="B10" i="160"/>
  <c r="JN9" i="160"/>
  <c r="JM9" i="160"/>
  <c r="JL9" i="160"/>
  <c r="JK9" i="160"/>
  <c r="JJ9" i="160"/>
  <c r="JI9" i="160"/>
  <c r="JH9" i="160"/>
  <c r="JG9" i="160"/>
  <c r="JF9" i="160"/>
  <c r="JE9" i="160"/>
  <c r="JD9" i="160"/>
  <c r="JC9" i="160"/>
  <c r="JB9" i="160"/>
  <c r="JA9" i="160"/>
  <c r="IZ9" i="160"/>
  <c r="IY9" i="160"/>
  <c r="IX9" i="160"/>
  <c r="IW9" i="160"/>
  <c r="IV9" i="160"/>
  <c r="IU9" i="160"/>
  <c r="IT9" i="160"/>
  <c r="IS9" i="160"/>
  <c r="IR9" i="160"/>
  <c r="IQ9" i="160"/>
  <c r="IP9" i="160"/>
  <c r="IO9" i="160"/>
  <c r="IN9" i="160"/>
  <c r="IM9" i="160"/>
  <c r="IL9" i="160"/>
  <c r="IK9" i="160"/>
  <c r="IJ9" i="160"/>
  <c r="II9" i="160"/>
  <c r="IH9" i="160"/>
  <c r="IG9" i="160"/>
  <c r="IF9" i="160"/>
  <c r="IE9" i="160"/>
  <c r="ID9" i="160"/>
  <c r="IC9" i="160"/>
  <c r="IB9" i="160"/>
  <c r="IA9" i="160"/>
  <c r="HZ9" i="160"/>
  <c r="HY9" i="160"/>
  <c r="HX9" i="160"/>
  <c r="HW9" i="160"/>
  <c r="HV9" i="160"/>
  <c r="HU9" i="160"/>
  <c r="HT9" i="160"/>
  <c r="HS9" i="160"/>
  <c r="HR9" i="160"/>
  <c r="HQ9" i="160"/>
  <c r="HP9" i="160"/>
  <c r="HO9" i="160"/>
  <c r="HN9" i="160"/>
  <c r="HM9" i="160"/>
  <c r="HL9" i="160"/>
  <c r="HK9" i="160"/>
  <c r="HJ9" i="160"/>
  <c r="HI9" i="160"/>
  <c r="HH9" i="160"/>
  <c r="HG9" i="160"/>
  <c r="HF9" i="160"/>
  <c r="HE9" i="160"/>
  <c r="HD9" i="160"/>
  <c r="HC9" i="160"/>
  <c r="HB9" i="160"/>
  <c r="HA9" i="160"/>
  <c r="GZ9" i="160"/>
  <c r="GY9" i="160"/>
  <c r="GX9" i="160"/>
  <c r="GW9" i="160"/>
  <c r="GV9" i="160"/>
  <c r="GU9" i="160"/>
  <c r="GT9" i="160"/>
  <c r="GS9" i="160"/>
  <c r="GR9" i="160"/>
  <c r="GQ9" i="160"/>
  <c r="GP9" i="160"/>
  <c r="GO9" i="160"/>
  <c r="GN9" i="160"/>
  <c r="GM9" i="160"/>
  <c r="GL9" i="160"/>
  <c r="GK9" i="160"/>
  <c r="GJ9" i="160"/>
  <c r="GI9" i="160"/>
  <c r="GH9" i="160"/>
  <c r="GG9" i="160"/>
  <c r="GF9" i="160"/>
  <c r="GE9" i="160"/>
  <c r="GD9" i="160"/>
  <c r="GC9" i="160"/>
  <c r="GB9" i="160"/>
  <c r="GA9" i="160"/>
  <c r="FZ9" i="160"/>
  <c r="FY9" i="160"/>
  <c r="FX9" i="160"/>
  <c r="FW9" i="160"/>
  <c r="FV9" i="160"/>
  <c r="FU9" i="160"/>
  <c r="FT9" i="160"/>
  <c r="FS9" i="160"/>
  <c r="FR9" i="160"/>
  <c r="FQ9" i="160"/>
  <c r="FP9" i="160"/>
  <c r="FO9" i="160"/>
  <c r="FN9" i="160"/>
  <c r="FM9" i="160"/>
  <c r="FL9" i="160"/>
  <c r="FK9" i="160"/>
  <c r="FJ9" i="160"/>
  <c r="FI9" i="160"/>
  <c r="FH9" i="160"/>
  <c r="FG9" i="160"/>
  <c r="FF9" i="160"/>
  <c r="FE9" i="160"/>
  <c r="FD9" i="160"/>
  <c r="FC9" i="160"/>
  <c r="FB9" i="160"/>
  <c r="FA9" i="160"/>
  <c r="EZ9" i="160"/>
  <c r="EY9" i="160"/>
  <c r="EX9" i="160"/>
  <c r="EW9" i="160"/>
  <c r="EV9" i="160"/>
  <c r="EU9" i="160"/>
  <c r="ET9" i="160"/>
  <c r="ES9" i="160"/>
  <c r="ER9" i="160"/>
  <c r="EQ9" i="160"/>
  <c r="EP9" i="160"/>
  <c r="EO9" i="160"/>
  <c r="EN9" i="160"/>
  <c r="EM9" i="160"/>
  <c r="EL9" i="160"/>
  <c r="EK9" i="160"/>
  <c r="EJ9" i="160"/>
  <c r="EI9" i="160"/>
  <c r="EH9" i="160"/>
  <c r="EG9" i="160"/>
  <c r="EF9" i="160"/>
  <c r="EE9" i="160"/>
  <c r="ED9" i="160"/>
  <c r="EC9" i="160"/>
  <c r="EB9" i="160"/>
  <c r="EA9" i="160"/>
  <c r="DZ9" i="160"/>
  <c r="DY9" i="160"/>
  <c r="DX9" i="160"/>
  <c r="DW9" i="160"/>
  <c r="DV9" i="160"/>
  <c r="DU9" i="160"/>
  <c r="DT9" i="160"/>
  <c r="DS9" i="160"/>
  <c r="DR9" i="160"/>
  <c r="DQ9" i="160"/>
  <c r="DP9" i="160"/>
  <c r="DO9" i="160"/>
  <c r="DN9" i="160"/>
  <c r="DM9" i="160"/>
  <c r="DL9" i="160"/>
  <c r="DK9" i="160"/>
  <c r="DJ9" i="160"/>
  <c r="DI9" i="160"/>
  <c r="DH9" i="160"/>
  <c r="DG9" i="160"/>
  <c r="DF9" i="160"/>
  <c r="DE9" i="160"/>
  <c r="DD9" i="160"/>
  <c r="DC9" i="160"/>
  <c r="DB9" i="160"/>
  <c r="DA9" i="160"/>
  <c r="CZ9" i="160"/>
  <c r="CY9" i="160"/>
  <c r="CX9" i="160"/>
  <c r="CW9" i="160"/>
  <c r="CV9" i="160"/>
  <c r="CU9" i="160"/>
  <c r="CT9" i="160"/>
  <c r="CS9" i="160"/>
  <c r="CR9" i="160"/>
  <c r="CQ9" i="160"/>
  <c r="CP9" i="160"/>
  <c r="CO9" i="160"/>
  <c r="CN9" i="160"/>
  <c r="CM9" i="160"/>
  <c r="CL9" i="160"/>
  <c r="CK9" i="160"/>
  <c r="CJ9" i="160"/>
  <c r="CI9" i="160"/>
  <c r="CH9" i="160"/>
  <c r="CG9" i="160"/>
  <c r="CF9" i="160"/>
  <c r="CE9" i="160"/>
  <c r="CD9" i="160"/>
  <c r="CC9" i="160"/>
  <c r="CB9" i="160"/>
  <c r="CA9" i="160"/>
  <c r="BZ9" i="160"/>
  <c r="BY9" i="160"/>
  <c r="BX9" i="160"/>
  <c r="BW9" i="160"/>
  <c r="BV9" i="160"/>
  <c r="BU9" i="160"/>
  <c r="BT9" i="160"/>
  <c r="BS9" i="160"/>
  <c r="BR9" i="160"/>
  <c r="BQ9" i="160"/>
  <c r="BP9" i="160"/>
  <c r="BO9" i="160"/>
  <c r="BN9" i="160"/>
  <c r="BM9" i="160"/>
  <c r="BL9" i="160"/>
  <c r="BK9" i="160"/>
  <c r="BJ9" i="160"/>
  <c r="BI9" i="160"/>
  <c r="BH9" i="160"/>
  <c r="BG9" i="160"/>
  <c r="BF9" i="160"/>
  <c r="BE9" i="160"/>
  <c r="BD9" i="160"/>
  <c r="BC9" i="160"/>
  <c r="BB9" i="160"/>
  <c r="BA9" i="160"/>
  <c r="AZ9" i="160"/>
  <c r="AY9" i="160"/>
  <c r="AX9" i="160"/>
  <c r="AW9" i="160"/>
  <c r="AV9" i="160"/>
  <c r="AU9" i="160"/>
  <c r="AT9" i="160"/>
  <c r="AS9" i="160"/>
  <c r="AR9" i="160"/>
  <c r="AQ9" i="160"/>
  <c r="AP9" i="160"/>
  <c r="AO9" i="160"/>
  <c r="AN9" i="160"/>
  <c r="AM9" i="160"/>
  <c r="AL9" i="160"/>
  <c r="AK9" i="160"/>
  <c r="AJ9" i="160"/>
  <c r="AI9" i="160"/>
  <c r="AH9" i="160"/>
  <c r="AG9" i="160"/>
  <c r="AF9" i="160"/>
  <c r="AE9" i="160"/>
  <c r="AD9" i="160"/>
  <c r="AC9" i="160"/>
  <c r="AB9" i="160"/>
  <c r="AA9" i="160"/>
  <c r="Z9" i="160"/>
  <c r="Y9" i="160"/>
  <c r="X9" i="160"/>
  <c r="W9" i="160"/>
  <c r="V9" i="160"/>
  <c r="U9" i="160"/>
  <c r="T9" i="160"/>
  <c r="S9" i="160"/>
  <c r="R9" i="160"/>
  <c r="Q9" i="160"/>
  <c r="P9" i="160"/>
  <c r="O9" i="160"/>
  <c r="N9" i="160"/>
  <c r="M9" i="160"/>
  <c r="L9" i="160"/>
  <c r="K9" i="160"/>
  <c r="J9" i="160"/>
  <c r="I9" i="160"/>
  <c r="H9" i="160"/>
  <c r="G9" i="160"/>
  <c r="F9" i="160"/>
  <c r="E9" i="160"/>
  <c r="D9" i="160"/>
  <c r="C9" i="160"/>
  <c r="B9" i="160"/>
  <c r="JN7" i="160"/>
  <c r="JM7" i="160"/>
  <c r="JL7" i="160"/>
  <c r="JK7" i="160"/>
  <c r="JJ7" i="160"/>
  <c r="JI7" i="160"/>
  <c r="JH7" i="160"/>
  <c r="JG7" i="160"/>
  <c r="JF7" i="160"/>
  <c r="JE7" i="160"/>
  <c r="JD7" i="160"/>
  <c r="JC7" i="160"/>
  <c r="JB7" i="160"/>
  <c r="JA7" i="160"/>
  <c r="IZ7" i="160"/>
  <c r="IY7" i="160"/>
  <c r="IX7" i="160"/>
  <c r="IW7" i="160"/>
  <c r="IV7" i="160"/>
  <c r="IU7" i="160"/>
  <c r="IT7" i="160"/>
  <c r="IS7" i="160"/>
  <c r="IR7" i="160"/>
  <c r="IQ7" i="160"/>
  <c r="IP7" i="160"/>
  <c r="IO7" i="160"/>
  <c r="IN7" i="160"/>
  <c r="IM7" i="160"/>
  <c r="IL7" i="160"/>
  <c r="IK7" i="160"/>
  <c r="IJ7" i="160"/>
  <c r="II7" i="160"/>
  <c r="IH7" i="160"/>
  <c r="IG7" i="160"/>
  <c r="IF7" i="160"/>
  <c r="IE7" i="160"/>
  <c r="ID7" i="160"/>
  <c r="IC7" i="160"/>
  <c r="IB7" i="160"/>
  <c r="IA7" i="160"/>
  <c r="HZ7" i="160"/>
  <c r="HY7" i="160"/>
  <c r="HX7" i="160"/>
  <c r="HW7" i="160"/>
  <c r="HV7" i="160"/>
  <c r="HU7" i="160"/>
  <c r="HT7" i="160"/>
  <c r="HS7" i="160"/>
  <c r="HR7" i="160"/>
  <c r="HQ7" i="160"/>
  <c r="HP7" i="160"/>
  <c r="HO7" i="160"/>
  <c r="HN7" i="160"/>
  <c r="HM7" i="160"/>
  <c r="HL7" i="160"/>
  <c r="HK7" i="160"/>
  <c r="HJ7" i="160"/>
  <c r="HI7" i="160"/>
  <c r="HH7" i="160"/>
  <c r="HG7" i="160"/>
  <c r="HF7" i="160"/>
  <c r="HE7" i="160"/>
  <c r="HD7" i="160"/>
  <c r="HC7" i="160"/>
  <c r="HB7" i="160"/>
  <c r="HA7" i="160"/>
  <c r="GZ7" i="160"/>
  <c r="GY7" i="160"/>
  <c r="GX7" i="160"/>
  <c r="GW7" i="160"/>
  <c r="GV7" i="160"/>
  <c r="GU7" i="160"/>
  <c r="GT7" i="160"/>
  <c r="GS7" i="160"/>
  <c r="GR7" i="160"/>
  <c r="GQ7" i="160"/>
  <c r="GP7" i="160"/>
  <c r="GO7" i="160"/>
  <c r="GN7" i="160"/>
  <c r="GM7" i="160"/>
  <c r="GL7" i="160"/>
  <c r="GK7" i="160"/>
  <c r="GJ7" i="160"/>
  <c r="GI7" i="160"/>
  <c r="GH7" i="160"/>
  <c r="GG7" i="160"/>
  <c r="GF7" i="160"/>
  <c r="GE7" i="160"/>
  <c r="GD7" i="160"/>
  <c r="GC7" i="160"/>
  <c r="GB7" i="160"/>
  <c r="GA7" i="160"/>
  <c r="FZ7" i="160"/>
  <c r="FY7" i="160"/>
  <c r="FX7" i="160"/>
  <c r="FW7" i="160"/>
  <c r="FV7" i="160"/>
  <c r="FU7" i="160"/>
  <c r="FT7" i="160"/>
  <c r="FS7" i="160"/>
  <c r="FR7" i="160"/>
  <c r="FQ7" i="160"/>
  <c r="FP7" i="160"/>
  <c r="FO7" i="160"/>
  <c r="FN7" i="160"/>
  <c r="FM7" i="160"/>
  <c r="FL7" i="160"/>
  <c r="FK7" i="160"/>
  <c r="FJ7" i="160"/>
  <c r="FI7" i="160"/>
  <c r="FH7" i="160"/>
  <c r="FG7" i="160"/>
  <c r="FF7" i="160"/>
  <c r="FE7" i="160"/>
  <c r="FD7" i="160"/>
  <c r="FC7" i="160"/>
  <c r="FB7" i="160"/>
  <c r="FA7" i="160"/>
  <c r="EZ7" i="160"/>
  <c r="EY7" i="160"/>
  <c r="EX7" i="160"/>
  <c r="EW7" i="160"/>
  <c r="EV7" i="160"/>
  <c r="EU7" i="160"/>
  <c r="ET7" i="160"/>
  <c r="ES7" i="160"/>
  <c r="ER7" i="160"/>
  <c r="EQ7" i="160"/>
  <c r="EP7" i="160"/>
  <c r="EO7" i="160"/>
  <c r="EN7" i="160"/>
  <c r="EM7" i="160"/>
  <c r="EL7" i="160"/>
  <c r="EK7" i="160"/>
  <c r="EJ7" i="160"/>
  <c r="EI7" i="160"/>
  <c r="EH7" i="160"/>
  <c r="EG7" i="160"/>
  <c r="EF7" i="160"/>
  <c r="EE7" i="160"/>
  <c r="ED7" i="160"/>
  <c r="EC7" i="160"/>
  <c r="EB7" i="160"/>
  <c r="EA7" i="160"/>
  <c r="DZ7" i="160"/>
  <c r="DY7" i="160"/>
  <c r="DX7" i="160"/>
  <c r="DW7" i="160"/>
  <c r="DV7" i="160"/>
  <c r="DU7" i="160"/>
  <c r="DT7" i="160"/>
  <c r="DS7" i="160"/>
  <c r="DR7" i="160"/>
  <c r="DQ7" i="160"/>
  <c r="DP7" i="160"/>
  <c r="DO7" i="160"/>
  <c r="DN7" i="160"/>
  <c r="DM7" i="160"/>
  <c r="DL7" i="160"/>
  <c r="DK7" i="160"/>
  <c r="DJ7" i="160"/>
  <c r="DI7" i="160"/>
  <c r="DH7" i="160"/>
  <c r="DG7" i="160"/>
  <c r="DF7" i="160"/>
  <c r="DE7" i="160"/>
  <c r="DD7" i="160"/>
  <c r="DC7" i="160"/>
  <c r="DB7" i="160"/>
  <c r="DA7" i="160"/>
  <c r="CZ7" i="160"/>
  <c r="CY7" i="160"/>
  <c r="CX7" i="160"/>
  <c r="CW7" i="160"/>
  <c r="CV7" i="160"/>
  <c r="CU7" i="160"/>
  <c r="CT7" i="160"/>
  <c r="CS7" i="160"/>
  <c r="CR7" i="160"/>
  <c r="CQ7" i="160"/>
  <c r="CP7" i="160"/>
  <c r="CO7" i="160"/>
  <c r="CN7" i="160"/>
  <c r="CM7" i="160"/>
  <c r="CL7" i="160"/>
  <c r="CK7" i="160"/>
  <c r="CJ7" i="160"/>
  <c r="CI7" i="160"/>
  <c r="CH7" i="160"/>
  <c r="CG7" i="160"/>
  <c r="CF7" i="160"/>
  <c r="CE7" i="160"/>
  <c r="CD7" i="160"/>
  <c r="CC7" i="160"/>
  <c r="CB7" i="160"/>
  <c r="CA7" i="160"/>
  <c r="BZ7" i="160"/>
  <c r="BY7" i="160"/>
  <c r="BX7" i="160"/>
  <c r="BW7" i="160"/>
  <c r="BV7" i="160"/>
  <c r="BU7" i="160"/>
  <c r="BT7" i="160"/>
  <c r="BS7" i="160"/>
  <c r="BR7" i="160"/>
  <c r="BQ7" i="160"/>
  <c r="BP7" i="160"/>
  <c r="BO7" i="160"/>
  <c r="BN7" i="160"/>
  <c r="BM7" i="160"/>
  <c r="BL7" i="160"/>
  <c r="BK7" i="160"/>
  <c r="BJ7" i="160"/>
  <c r="BI7" i="160"/>
  <c r="BH7" i="160"/>
  <c r="BG7" i="160"/>
  <c r="BF7" i="160"/>
  <c r="BE7" i="160"/>
  <c r="BD7" i="160"/>
  <c r="BC7" i="160"/>
  <c r="BB7" i="160"/>
  <c r="BA7" i="160"/>
  <c r="AZ7" i="160"/>
  <c r="AY7" i="160"/>
  <c r="AX7" i="160"/>
  <c r="AW7" i="160"/>
  <c r="AV7" i="160"/>
  <c r="AU7" i="160"/>
  <c r="AT7" i="160"/>
  <c r="AS7" i="160"/>
  <c r="AR7" i="160"/>
  <c r="AQ7" i="160"/>
  <c r="AP7" i="160"/>
  <c r="AO7" i="160"/>
  <c r="AN7" i="160"/>
  <c r="AM7" i="160"/>
  <c r="AL7" i="160"/>
  <c r="AK7" i="160"/>
  <c r="AJ7" i="160"/>
  <c r="AI7" i="160"/>
  <c r="AH7" i="160"/>
  <c r="AG7" i="160"/>
  <c r="AF7" i="160"/>
  <c r="AE7" i="160"/>
  <c r="AD7" i="160"/>
  <c r="AC7" i="160"/>
  <c r="AB7" i="160"/>
  <c r="AA7" i="160"/>
  <c r="Z7" i="160"/>
  <c r="Y7" i="160"/>
  <c r="X7" i="160"/>
  <c r="W7" i="160"/>
  <c r="V7" i="160"/>
  <c r="U7" i="160"/>
  <c r="T7" i="160"/>
  <c r="S7" i="160"/>
  <c r="R7" i="160"/>
  <c r="Q7" i="160"/>
  <c r="P7" i="160"/>
  <c r="O7" i="160"/>
  <c r="N7" i="160"/>
  <c r="M7" i="160"/>
  <c r="L7" i="160"/>
  <c r="K7" i="160"/>
  <c r="J7" i="160"/>
  <c r="I7" i="160"/>
  <c r="H7" i="160"/>
  <c r="G7" i="160"/>
  <c r="F7" i="160"/>
  <c r="E7" i="160"/>
  <c r="D7" i="160"/>
  <c r="C7" i="160"/>
  <c r="B7" i="160"/>
  <c r="JN6" i="160"/>
  <c r="JM6" i="160"/>
  <c r="JL6" i="160"/>
  <c r="JK6" i="160"/>
  <c r="JJ6" i="160"/>
  <c r="JI6" i="160"/>
  <c r="JH6" i="160"/>
  <c r="JG6" i="160"/>
  <c r="JF6" i="160"/>
  <c r="JE6" i="160"/>
  <c r="JD6" i="160"/>
  <c r="JC6" i="160"/>
  <c r="JB6" i="160"/>
  <c r="JA6" i="160"/>
  <c r="IZ6" i="160"/>
  <c r="IY6" i="160"/>
  <c r="IX6" i="160"/>
  <c r="IW6" i="160"/>
  <c r="IV6" i="160"/>
  <c r="IU6" i="160"/>
  <c r="IT6" i="160"/>
  <c r="IS6" i="160"/>
  <c r="IR6" i="160"/>
  <c r="IQ6" i="160"/>
  <c r="IP6" i="160"/>
  <c r="IO6" i="160"/>
  <c r="IN6" i="160"/>
  <c r="IM6" i="160"/>
  <c r="IL6" i="160"/>
  <c r="IK6" i="160"/>
  <c r="IJ6" i="160"/>
  <c r="II6" i="160"/>
  <c r="IH6" i="160"/>
  <c r="IG6" i="160"/>
  <c r="IF6" i="160"/>
  <c r="IE6" i="160"/>
  <c r="ID6" i="160"/>
  <c r="IC6" i="160"/>
  <c r="IB6" i="160"/>
  <c r="IA6" i="160"/>
  <c r="HZ6" i="160"/>
  <c r="HY6" i="160"/>
  <c r="HX6" i="160"/>
  <c r="HW6" i="160"/>
  <c r="HV6" i="160"/>
  <c r="HU6" i="160"/>
  <c r="HT6" i="160"/>
  <c r="HS6" i="160"/>
  <c r="HR6" i="160"/>
  <c r="HQ6" i="160"/>
  <c r="HP6" i="160"/>
  <c r="HO6" i="160"/>
  <c r="HN6" i="160"/>
  <c r="HM6" i="160"/>
  <c r="HL6" i="160"/>
  <c r="HK6" i="160"/>
  <c r="HJ6" i="160"/>
  <c r="HI6" i="160"/>
  <c r="HH6" i="160"/>
  <c r="HG6" i="160"/>
  <c r="HF6" i="160"/>
  <c r="HE6" i="160"/>
  <c r="HD6" i="160"/>
  <c r="HC6" i="160"/>
  <c r="HB6" i="160"/>
  <c r="HA6" i="160"/>
  <c r="GZ6" i="160"/>
  <c r="GY6" i="160"/>
  <c r="GX6" i="160"/>
  <c r="GW6" i="160"/>
  <c r="GV6" i="160"/>
  <c r="GU6" i="160"/>
  <c r="GT6" i="160"/>
  <c r="GS6" i="160"/>
  <c r="GR6" i="160"/>
  <c r="GQ6" i="160"/>
  <c r="GP6" i="160"/>
  <c r="GO6" i="160"/>
  <c r="GN6" i="160"/>
  <c r="GM6" i="160"/>
  <c r="GL6" i="160"/>
  <c r="GK6" i="160"/>
  <c r="GJ6" i="160"/>
  <c r="GI6" i="160"/>
  <c r="GH6" i="160"/>
  <c r="GG6" i="160"/>
  <c r="GF6" i="160"/>
  <c r="GE6" i="160"/>
  <c r="GD6" i="160"/>
  <c r="GC6" i="160"/>
  <c r="GB6" i="160"/>
  <c r="GA6" i="160"/>
  <c r="FZ6" i="160"/>
  <c r="FY6" i="160"/>
  <c r="FX6" i="160"/>
  <c r="FW6" i="160"/>
  <c r="FV6" i="160"/>
  <c r="FU6" i="160"/>
  <c r="FT6" i="160"/>
  <c r="FS6" i="160"/>
  <c r="FR6" i="160"/>
  <c r="FQ6" i="160"/>
  <c r="FP6" i="160"/>
  <c r="FO6" i="160"/>
  <c r="FN6" i="160"/>
  <c r="FM6" i="160"/>
  <c r="FL6" i="160"/>
  <c r="FK6" i="160"/>
  <c r="FJ6" i="160"/>
  <c r="FI6" i="160"/>
  <c r="FH6" i="160"/>
  <c r="FG6" i="160"/>
  <c r="FF6" i="160"/>
  <c r="FE6" i="160"/>
  <c r="FD6" i="160"/>
  <c r="FC6" i="160"/>
  <c r="FB6" i="160"/>
  <c r="FA6" i="160"/>
  <c r="EZ6" i="160"/>
  <c r="EY6" i="160"/>
  <c r="EX6" i="160"/>
  <c r="EW6" i="160"/>
  <c r="EV6" i="160"/>
  <c r="EU6" i="160"/>
  <c r="ET6" i="160"/>
  <c r="ES6" i="160"/>
  <c r="ER6" i="160"/>
  <c r="EQ6" i="160"/>
  <c r="EP6" i="160"/>
  <c r="EO6" i="160"/>
  <c r="EN6" i="160"/>
  <c r="EM6" i="160"/>
  <c r="EL6" i="160"/>
  <c r="EK6" i="160"/>
  <c r="EJ6" i="160"/>
  <c r="EI6" i="160"/>
  <c r="EH6" i="160"/>
  <c r="EG6" i="160"/>
  <c r="EF6" i="160"/>
  <c r="EE6" i="160"/>
  <c r="ED6" i="160"/>
  <c r="EC6" i="160"/>
  <c r="EB6" i="160"/>
  <c r="EA6" i="160"/>
  <c r="DZ6" i="160"/>
  <c r="DY6" i="160"/>
  <c r="DX6" i="160"/>
  <c r="DW6" i="160"/>
  <c r="DV6" i="160"/>
  <c r="DU6" i="160"/>
  <c r="DT6" i="160"/>
  <c r="DS6" i="160"/>
  <c r="DR6" i="160"/>
  <c r="DQ6" i="160"/>
  <c r="DP6" i="160"/>
  <c r="DO6" i="160"/>
  <c r="DN6" i="160"/>
  <c r="DM6" i="160"/>
  <c r="DL6" i="160"/>
  <c r="DK6" i="160"/>
  <c r="DJ6" i="160"/>
  <c r="DI6" i="160"/>
  <c r="DH6" i="160"/>
  <c r="DG6" i="160"/>
  <c r="DF6" i="160"/>
  <c r="DE6" i="160"/>
  <c r="DD6" i="160"/>
  <c r="DC6" i="160"/>
  <c r="DB6" i="160"/>
  <c r="DA6" i="160"/>
  <c r="CZ6" i="160"/>
  <c r="CY6" i="160"/>
  <c r="CX6" i="160"/>
  <c r="CW6" i="160"/>
  <c r="CV6" i="160"/>
  <c r="CU6" i="160"/>
  <c r="CT6" i="160"/>
  <c r="CS6" i="160"/>
  <c r="CR6" i="160"/>
  <c r="CQ6" i="160"/>
  <c r="CP6" i="160"/>
  <c r="CO6" i="160"/>
  <c r="CN6" i="160"/>
  <c r="CM6" i="160"/>
  <c r="CL6" i="160"/>
  <c r="CK6" i="160"/>
  <c r="CJ6" i="160"/>
  <c r="CI6" i="160"/>
  <c r="CH6" i="160"/>
  <c r="CG6" i="160"/>
  <c r="CF6" i="160"/>
  <c r="CE6" i="160"/>
  <c r="CD6" i="160"/>
  <c r="CC6" i="160"/>
  <c r="CB6" i="160"/>
  <c r="CA6" i="160"/>
  <c r="BZ6" i="160"/>
  <c r="BY6" i="160"/>
  <c r="BX6" i="160"/>
  <c r="BW6" i="160"/>
  <c r="BV6" i="160"/>
  <c r="BU6" i="160"/>
  <c r="BT6" i="160"/>
  <c r="BS6" i="160"/>
  <c r="BR6" i="160"/>
  <c r="BQ6" i="160"/>
  <c r="BP6" i="160"/>
  <c r="BO6" i="160"/>
  <c r="BN6" i="160"/>
  <c r="BM6" i="160"/>
  <c r="BL6" i="160"/>
  <c r="BK6" i="160"/>
  <c r="BJ6" i="160"/>
  <c r="BI6" i="160"/>
  <c r="BH6" i="160"/>
  <c r="BG6" i="160"/>
  <c r="BF6" i="160"/>
  <c r="BE6" i="160"/>
  <c r="BD6" i="160"/>
  <c r="BC6" i="160"/>
  <c r="BB6" i="160"/>
  <c r="BA6" i="160"/>
  <c r="AZ6" i="160"/>
  <c r="AY6" i="160"/>
  <c r="AX6" i="160"/>
  <c r="AW6" i="160"/>
  <c r="AV6" i="160"/>
  <c r="AU6" i="160"/>
  <c r="AT6" i="160"/>
  <c r="AS6" i="160"/>
  <c r="AR6" i="160"/>
  <c r="AQ6" i="160"/>
  <c r="AP6" i="160"/>
  <c r="AO6" i="160"/>
  <c r="AN6" i="160"/>
  <c r="AM6" i="160"/>
  <c r="AL6" i="160"/>
  <c r="AK6" i="160"/>
  <c r="AJ6" i="160"/>
  <c r="AI6" i="160"/>
  <c r="AH6" i="160"/>
  <c r="AG6" i="160"/>
  <c r="AF6" i="160"/>
  <c r="AE6" i="160"/>
  <c r="AD6" i="160"/>
  <c r="AC6" i="160"/>
  <c r="AB6" i="160"/>
  <c r="AA6" i="160"/>
  <c r="Z6" i="160"/>
  <c r="Y6" i="160"/>
  <c r="X6" i="160"/>
  <c r="W6" i="160"/>
  <c r="V6" i="160"/>
  <c r="U6" i="160"/>
  <c r="T6" i="160"/>
  <c r="S6" i="160"/>
  <c r="R6" i="160"/>
  <c r="Q6" i="160"/>
  <c r="P6" i="160"/>
  <c r="O6" i="160"/>
  <c r="N6" i="160"/>
  <c r="M6" i="160"/>
  <c r="L6" i="160"/>
  <c r="K6" i="160"/>
  <c r="J6" i="160"/>
  <c r="I6" i="160"/>
  <c r="H6" i="160"/>
  <c r="G6" i="160"/>
  <c r="F6" i="160"/>
  <c r="E6" i="160"/>
  <c r="D6" i="160"/>
  <c r="C6" i="160"/>
  <c r="B6" i="160"/>
  <c r="JN4" i="160"/>
  <c r="JM4" i="160"/>
  <c r="JL4" i="160"/>
  <c r="JK4" i="160"/>
  <c r="JJ4" i="160"/>
  <c r="JI4" i="160"/>
  <c r="JH4" i="160"/>
  <c r="JG4" i="160"/>
  <c r="JF4" i="160"/>
  <c r="JE4" i="160"/>
  <c r="JD4" i="160"/>
  <c r="JC4" i="160"/>
  <c r="JB4" i="160"/>
  <c r="JA4" i="160"/>
  <c r="IZ4" i="160"/>
  <c r="IY4" i="160"/>
  <c r="IX4" i="160"/>
  <c r="IW4" i="160"/>
  <c r="IV4" i="160"/>
  <c r="IU4" i="160"/>
  <c r="IT4" i="160"/>
  <c r="IS4" i="160"/>
  <c r="IR4" i="160"/>
  <c r="IQ4" i="160"/>
  <c r="IP4" i="160"/>
  <c r="IO4" i="160"/>
  <c r="IN4" i="160"/>
  <c r="IM4" i="160"/>
  <c r="IL4" i="160"/>
  <c r="IK4" i="160"/>
  <c r="IJ4" i="160"/>
  <c r="II4" i="160"/>
  <c r="IH4" i="160"/>
  <c r="IG4" i="160"/>
  <c r="IF4" i="160"/>
  <c r="IE4" i="160"/>
  <c r="ID4" i="160"/>
  <c r="IC4" i="160"/>
  <c r="IB4" i="160"/>
  <c r="IA4" i="160"/>
  <c r="HZ4" i="160"/>
  <c r="HY4" i="160"/>
  <c r="HX4" i="160"/>
  <c r="HW4" i="160"/>
  <c r="HV4" i="160"/>
  <c r="HU4" i="160"/>
  <c r="HT4" i="160"/>
  <c r="HS4" i="160"/>
  <c r="HR4" i="160"/>
  <c r="HQ4" i="160"/>
  <c r="HP4" i="160"/>
  <c r="HO4" i="160"/>
  <c r="HN4" i="160"/>
  <c r="HM4" i="160"/>
  <c r="HL4" i="160"/>
  <c r="HK4" i="160"/>
  <c r="HJ4" i="160"/>
  <c r="HI4" i="160"/>
  <c r="HH4" i="160"/>
  <c r="HG4" i="160"/>
  <c r="HF4" i="160"/>
  <c r="HE4" i="160"/>
  <c r="HD4" i="160"/>
  <c r="HC4" i="160"/>
  <c r="HB4" i="160"/>
  <c r="HA4" i="160"/>
  <c r="GZ4" i="160"/>
  <c r="GY4" i="160"/>
  <c r="GX4" i="160"/>
  <c r="GW4" i="160"/>
  <c r="GV4" i="160"/>
  <c r="GU4" i="160"/>
  <c r="GT4" i="160"/>
  <c r="GS4" i="160"/>
  <c r="GR4" i="160"/>
  <c r="GQ4" i="160"/>
  <c r="GP4" i="160"/>
  <c r="GO4" i="160"/>
  <c r="GN4" i="160"/>
  <c r="GM4" i="160"/>
  <c r="GL4" i="160"/>
  <c r="GK4" i="160"/>
  <c r="GJ4" i="160"/>
  <c r="GI4" i="160"/>
  <c r="GH4" i="160"/>
  <c r="GG4" i="160"/>
  <c r="GF4" i="160"/>
  <c r="GE4" i="160"/>
  <c r="GD4" i="160"/>
  <c r="GC4" i="160"/>
  <c r="GB4" i="160"/>
  <c r="GA4" i="160"/>
  <c r="FZ4" i="160"/>
  <c r="FY4" i="160"/>
  <c r="FX4" i="160"/>
  <c r="FW4" i="160"/>
  <c r="FV4" i="160"/>
  <c r="FU4" i="160"/>
  <c r="FT4" i="160"/>
  <c r="FS4" i="160"/>
  <c r="FR4" i="160"/>
  <c r="FQ4" i="160"/>
  <c r="FP4" i="160"/>
  <c r="FO4" i="160"/>
  <c r="FN4" i="160"/>
  <c r="FM4" i="160"/>
  <c r="FL4" i="160"/>
  <c r="FK4" i="160"/>
  <c r="FJ4" i="160"/>
  <c r="FI4" i="160"/>
  <c r="FH4" i="160"/>
  <c r="FG4" i="160"/>
  <c r="FF4" i="160"/>
  <c r="FE4" i="160"/>
  <c r="FD4" i="160"/>
  <c r="FC4" i="160"/>
  <c r="FB4" i="160"/>
  <c r="FA4" i="160"/>
  <c r="EZ4" i="160"/>
  <c r="EY4" i="160"/>
  <c r="EX4" i="160"/>
  <c r="EW4" i="160"/>
  <c r="EV4" i="160"/>
  <c r="EU4" i="160"/>
  <c r="ET4" i="160"/>
  <c r="ES4" i="160"/>
  <c r="ER4" i="160"/>
  <c r="EQ4" i="160"/>
  <c r="EP4" i="160"/>
  <c r="EO4" i="160"/>
  <c r="EN4" i="160"/>
  <c r="EM4" i="160"/>
  <c r="EL4" i="160"/>
  <c r="EK4" i="160"/>
  <c r="EJ4" i="160"/>
  <c r="EI4" i="160"/>
  <c r="EH4" i="160"/>
  <c r="EG4" i="160"/>
  <c r="EF4" i="160"/>
  <c r="EE4" i="160"/>
  <c r="ED4" i="160"/>
  <c r="EC4" i="160"/>
  <c r="EB4" i="160"/>
  <c r="EA4" i="160"/>
  <c r="DZ4" i="160"/>
  <c r="DY4" i="160"/>
  <c r="DX4" i="160"/>
  <c r="DW4" i="160"/>
  <c r="DV4" i="160"/>
  <c r="DU4" i="160"/>
  <c r="DT4" i="160"/>
  <c r="DS4" i="160"/>
  <c r="DR4" i="160"/>
  <c r="DQ4" i="160"/>
  <c r="DP4" i="160"/>
  <c r="DO4" i="160"/>
  <c r="DN4" i="160"/>
  <c r="DM4" i="160"/>
  <c r="DL4" i="160"/>
  <c r="DK4" i="160"/>
  <c r="DJ4" i="160"/>
  <c r="DI4" i="160"/>
  <c r="DH4" i="160"/>
  <c r="DG4" i="160"/>
  <c r="DF4" i="160"/>
  <c r="DE4" i="160"/>
  <c r="DD4" i="160"/>
  <c r="DC4" i="160"/>
  <c r="DB4" i="160"/>
  <c r="DA4" i="160"/>
  <c r="CZ4" i="160"/>
  <c r="CY4" i="160"/>
  <c r="CX4" i="160"/>
  <c r="CW4" i="160"/>
  <c r="CV4" i="160"/>
  <c r="CU4" i="160"/>
  <c r="CT4" i="160"/>
  <c r="CS4" i="160"/>
  <c r="CR4" i="160"/>
  <c r="CQ4" i="160"/>
  <c r="CP4" i="160"/>
  <c r="CO4" i="160"/>
  <c r="CN4" i="160"/>
  <c r="CM4" i="160"/>
  <c r="CL4" i="160"/>
  <c r="CK4" i="160"/>
  <c r="CJ4" i="160"/>
  <c r="CI4" i="160"/>
  <c r="CH4" i="160"/>
  <c r="CG4" i="160"/>
  <c r="CF4" i="160"/>
  <c r="CE4" i="160"/>
  <c r="CD4" i="160"/>
  <c r="CC4" i="160"/>
  <c r="CB4" i="160"/>
  <c r="CA4" i="160"/>
  <c r="BZ4" i="160"/>
  <c r="BY4" i="160"/>
  <c r="BX4" i="160"/>
  <c r="BW4" i="160"/>
  <c r="BV4" i="160"/>
  <c r="BU4" i="160"/>
  <c r="BT4" i="160"/>
  <c r="BS4" i="160"/>
  <c r="BR4" i="160"/>
  <c r="BQ4" i="160"/>
  <c r="BP4" i="160"/>
  <c r="BO4" i="160"/>
  <c r="BN4" i="160"/>
  <c r="BM4" i="160"/>
  <c r="BL4" i="160"/>
  <c r="BK4" i="160"/>
  <c r="BJ4" i="160"/>
  <c r="BI4" i="160"/>
  <c r="BH4" i="160"/>
  <c r="BG4" i="160"/>
  <c r="BF4" i="160"/>
  <c r="BE4" i="160"/>
  <c r="BD4" i="160"/>
  <c r="BC4" i="160"/>
  <c r="BB4" i="160"/>
  <c r="BA4" i="160"/>
  <c r="AZ4" i="160"/>
  <c r="AY4" i="160"/>
  <c r="AX4" i="160"/>
  <c r="AW4" i="160"/>
  <c r="AV4" i="160"/>
  <c r="AU4" i="160"/>
  <c r="AT4" i="160"/>
  <c r="AS4" i="160"/>
  <c r="AR4" i="160"/>
  <c r="AQ4" i="160"/>
  <c r="AP4" i="160"/>
  <c r="AO4" i="160"/>
  <c r="AN4" i="160"/>
  <c r="AM4" i="160"/>
  <c r="AL4" i="160"/>
  <c r="AK4" i="160"/>
  <c r="AJ4" i="160"/>
  <c r="AI4" i="160"/>
  <c r="AH4" i="160"/>
  <c r="AG4" i="160"/>
  <c r="AF4" i="160"/>
  <c r="AE4" i="160"/>
  <c r="AD4" i="160"/>
  <c r="AC4" i="160"/>
  <c r="AB4" i="160"/>
  <c r="AA4" i="160"/>
  <c r="Z4" i="160"/>
  <c r="Y4" i="160"/>
  <c r="X4" i="160"/>
  <c r="W4" i="160"/>
  <c r="V4" i="160"/>
  <c r="U4" i="160"/>
  <c r="T4" i="160"/>
  <c r="S4" i="160"/>
  <c r="R4" i="160"/>
  <c r="Q4" i="160"/>
  <c r="P4" i="160"/>
  <c r="O4" i="160"/>
  <c r="N4" i="160"/>
  <c r="M4" i="160"/>
  <c r="L4" i="160"/>
  <c r="K4" i="160"/>
  <c r="J4" i="160"/>
  <c r="I4" i="160"/>
  <c r="H4" i="160"/>
  <c r="G4" i="160"/>
  <c r="F4" i="160"/>
  <c r="E4" i="160"/>
  <c r="D4" i="160"/>
  <c r="C4" i="160"/>
  <c r="B4" i="160"/>
  <c r="BO39" i="171"/>
  <c r="BN39" i="171"/>
  <c r="BM39" i="171"/>
  <c r="BL39" i="171"/>
  <c r="BK39" i="171"/>
  <c r="BJ39" i="171"/>
  <c r="BI39" i="171"/>
  <c r="BH39" i="171"/>
  <c r="BG39" i="171"/>
  <c r="BF39" i="171"/>
  <c r="BE39" i="171"/>
  <c r="BD39" i="171"/>
  <c r="BC39" i="171"/>
  <c r="BB39" i="171"/>
  <c r="BA39" i="171"/>
  <c r="AZ39" i="171"/>
  <c r="AY39" i="171"/>
  <c r="AX39" i="171"/>
  <c r="AW39" i="171"/>
  <c r="AV39" i="171"/>
  <c r="AU39" i="171"/>
  <c r="AT39" i="171"/>
  <c r="AS39" i="171"/>
  <c r="AR39" i="171"/>
  <c r="AQ39" i="171"/>
  <c r="AP39" i="171"/>
  <c r="AO39" i="171"/>
  <c r="AN39" i="171"/>
  <c r="AM39" i="171"/>
  <c r="AL39" i="171"/>
  <c r="AK39" i="171"/>
  <c r="AJ39" i="171"/>
  <c r="AI39" i="171"/>
  <c r="AH39" i="171"/>
  <c r="AG39" i="171"/>
  <c r="AF39" i="171"/>
  <c r="AE39" i="171"/>
  <c r="AD39" i="171"/>
  <c r="AC39" i="171"/>
  <c r="AB39" i="171"/>
  <c r="AA39" i="171"/>
  <c r="Z39" i="171"/>
  <c r="Y39" i="171"/>
  <c r="X39" i="171"/>
  <c r="W39" i="171"/>
  <c r="V39" i="171"/>
  <c r="U39" i="171"/>
  <c r="T39" i="171"/>
  <c r="S39" i="171"/>
  <c r="R39" i="171"/>
  <c r="Q39" i="171"/>
  <c r="P39" i="171"/>
  <c r="O39" i="171"/>
  <c r="N39" i="171"/>
  <c r="M39" i="171"/>
  <c r="L39" i="171"/>
  <c r="K39" i="171"/>
  <c r="J39" i="171"/>
  <c r="I39" i="171"/>
  <c r="H39" i="171"/>
  <c r="G39" i="171"/>
  <c r="F39" i="171"/>
  <c r="E39" i="171"/>
  <c r="D39" i="171"/>
  <c r="C39" i="171"/>
  <c r="B39" i="171"/>
  <c r="BO37" i="171"/>
  <c r="BN37" i="171"/>
  <c r="BM37" i="171"/>
  <c r="BL37" i="171"/>
  <c r="BK37" i="171"/>
  <c r="BJ37" i="171"/>
  <c r="BI37" i="171"/>
  <c r="BH37" i="171"/>
  <c r="BG37" i="171"/>
  <c r="BF37" i="171"/>
  <c r="BE37" i="171"/>
  <c r="BD37" i="171"/>
  <c r="BC37" i="171"/>
  <c r="BB37" i="171"/>
  <c r="BA37" i="171"/>
  <c r="AZ37" i="171"/>
  <c r="AY37" i="171"/>
  <c r="AX37" i="171"/>
  <c r="AW37" i="171"/>
  <c r="AV37" i="171"/>
  <c r="AU37" i="171"/>
  <c r="AT37" i="171"/>
  <c r="AS37" i="171"/>
  <c r="AR37" i="171"/>
  <c r="AQ37" i="171"/>
  <c r="AP37" i="171"/>
  <c r="AO37" i="171"/>
  <c r="AN37" i="171"/>
  <c r="AM37" i="171"/>
  <c r="AL37" i="171"/>
  <c r="AK37" i="171"/>
  <c r="AJ37" i="171"/>
  <c r="AI37" i="171"/>
  <c r="AH37" i="171"/>
  <c r="AG37" i="171"/>
  <c r="AF37" i="171"/>
  <c r="AE37" i="171"/>
  <c r="AD37" i="171"/>
  <c r="AC37" i="171"/>
  <c r="AB37" i="171"/>
  <c r="AA37" i="171"/>
  <c r="Z37" i="171"/>
  <c r="Y37" i="171"/>
  <c r="X37" i="171"/>
  <c r="W37" i="171"/>
  <c r="V37" i="171"/>
  <c r="U37" i="171"/>
  <c r="T37" i="171"/>
  <c r="S37" i="171"/>
  <c r="R37" i="171"/>
  <c r="Q37" i="171"/>
  <c r="P37" i="171"/>
  <c r="O37" i="171"/>
  <c r="N37" i="171"/>
  <c r="M37" i="171"/>
  <c r="L37" i="171"/>
  <c r="K37" i="171"/>
  <c r="J37" i="171"/>
  <c r="I37" i="171"/>
  <c r="H37" i="171"/>
  <c r="G37" i="171"/>
  <c r="F37" i="171"/>
  <c r="E37" i="171"/>
  <c r="D37" i="171"/>
  <c r="C37" i="171"/>
  <c r="B37" i="171"/>
  <c r="BO35" i="171"/>
  <c r="BN35" i="171"/>
  <c r="BM35" i="171"/>
  <c r="BL35" i="171"/>
  <c r="BK35" i="171"/>
  <c r="BJ35" i="171"/>
  <c r="BI35" i="171"/>
  <c r="BH35" i="171"/>
  <c r="BG35" i="171"/>
  <c r="BF35" i="171"/>
  <c r="BE35" i="171"/>
  <c r="BD35" i="171"/>
  <c r="BC35" i="171"/>
  <c r="BB35" i="171"/>
  <c r="BA35" i="171"/>
  <c r="AZ35" i="171"/>
  <c r="AY35" i="171"/>
  <c r="AX35" i="171"/>
  <c r="AW35" i="171"/>
  <c r="AV35" i="171"/>
  <c r="AU35" i="171"/>
  <c r="AT35" i="171"/>
  <c r="AS35" i="171"/>
  <c r="AR35" i="171"/>
  <c r="AQ35" i="171"/>
  <c r="AP35" i="171"/>
  <c r="AO35" i="171"/>
  <c r="AN35" i="171"/>
  <c r="AM35" i="171"/>
  <c r="AL35" i="171"/>
  <c r="AK35" i="171"/>
  <c r="AJ35" i="171"/>
  <c r="AI35" i="171"/>
  <c r="AH35" i="171"/>
  <c r="AG35" i="171"/>
  <c r="AF35" i="171"/>
  <c r="AE35" i="171"/>
  <c r="AD35" i="171"/>
  <c r="AC35" i="171"/>
  <c r="AB35" i="171"/>
  <c r="AA35" i="171"/>
  <c r="Z35" i="171"/>
  <c r="Y35" i="171"/>
  <c r="X35" i="171"/>
  <c r="W35" i="171"/>
  <c r="V35" i="171"/>
  <c r="U35" i="171"/>
  <c r="T35" i="171"/>
  <c r="S35" i="171"/>
  <c r="R35" i="171"/>
  <c r="Q35" i="171"/>
  <c r="P35" i="171"/>
  <c r="O35" i="171"/>
  <c r="N35" i="171"/>
  <c r="M35" i="171"/>
  <c r="L35" i="171"/>
  <c r="K35" i="171"/>
  <c r="J35" i="171"/>
  <c r="I35" i="171"/>
  <c r="H35" i="171"/>
  <c r="G35" i="171"/>
  <c r="F35" i="171"/>
  <c r="E35" i="171"/>
  <c r="D35" i="171"/>
  <c r="C35" i="171"/>
  <c r="B35" i="171"/>
  <c r="BO34" i="171"/>
  <c r="BN34" i="171"/>
  <c r="BM34" i="171"/>
  <c r="BL34" i="171"/>
  <c r="BK34" i="171"/>
  <c r="BJ34" i="171"/>
  <c r="BI34" i="171"/>
  <c r="BH34" i="171"/>
  <c r="BG34" i="171"/>
  <c r="BF34" i="171"/>
  <c r="BE34" i="171"/>
  <c r="BD34" i="171"/>
  <c r="BC34" i="171"/>
  <c r="BB34" i="171"/>
  <c r="BA34" i="171"/>
  <c r="AZ34" i="171"/>
  <c r="AY34" i="171"/>
  <c r="AX34" i="171"/>
  <c r="AW34" i="171"/>
  <c r="AV34" i="171"/>
  <c r="AU34" i="171"/>
  <c r="AT34" i="171"/>
  <c r="AS34" i="171"/>
  <c r="AR34" i="171"/>
  <c r="AQ34" i="171"/>
  <c r="AP34" i="171"/>
  <c r="AO34" i="171"/>
  <c r="AN34" i="171"/>
  <c r="AM34" i="171"/>
  <c r="AL34" i="171"/>
  <c r="AK34" i="171"/>
  <c r="AJ34" i="171"/>
  <c r="AI34" i="171"/>
  <c r="AH34" i="171"/>
  <c r="AG34" i="171"/>
  <c r="AF34" i="171"/>
  <c r="AE34" i="171"/>
  <c r="AD34" i="171"/>
  <c r="AC34" i="171"/>
  <c r="AB34" i="171"/>
  <c r="AA34" i="171"/>
  <c r="Z34" i="171"/>
  <c r="Y34" i="171"/>
  <c r="X34" i="171"/>
  <c r="W34" i="171"/>
  <c r="V34" i="171"/>
  <c r="U34" i="171"/>
  <c r="T34" i="171"/>
  <c r="S34" i="171"/>
  <c r="R34" i="171"/>
  <c r="Q34" i="171"/>
  <c r="P34" i="171"/>
  <c r="O34" i="171"/>
  <c r="N34" i="171"/>
  <c r="M34" i="171"/>
  <c r="L34" i="171"/>
  <c r="K34" i="171"/>
  <c r="J34" i="171"/>
  <c r="I34" i="171"/>
  <c r="H34" i="171"/>
  <c r="G34" i="171"/>
  <c r="F34" i="171"/>
  <c r="E34" i="171"/>
  <c r="D34" i="171"/>
  <c r="C34" i="171"/>
  <c r="B34" i="171"/>
  <c r="BO32" i="171"/>
  <c r="BN32" i="171"/>
  <c r="BM32" i="171"/>
  <c r="BL32" i="171"/>
  <c r="BK32" i="171"/>
  <c r="BJ32" i="171"/>
  <c r="BI32" i="171"/>
  <c r="BH32" i="171"/>
  <c r="BG32" i="171"/>
  <c r="BF32" i="171"/>
  <c r="BE32" i="171"/>
  <c r="BD32" i="171"/>
  <c r="BC32" i="171"/>
  <c r="BB32" i="171"/>
  <c r="BA32" i="171"/>
  <c r="AZ32" i="171"/>
  <c r="AY32" i="171"/>
  <c r="AX32" i="171"/>
  <c r="AW32" i="171"/>
  <c r="AV32" i="171"/>
  <c r="AU32" i="171"/>
  <c r="AT32" i="171"/>
  <c r="AS32" i="171"/>
  <c r="AR32" i="171"/>
  <c r="AQ32" i="171"/>
  <c r="AP32" i="171"/>
  <c r="AO32" i="171"/>
  <c r="AN32" i="171"/>
  <c r="AM32" i="171"/>
  <c r="AL32" i="171"/>
  <c r="AK32" i="171"/>
  <c r="AJ32" i="171"/>
  <c r="AI32" i="171"/>
  <c r="AH32" i="171"/>
  <c r="AG32" i="171"/>
  <c r="AF32" i="171"/>
  <c r="AE32" i="171"/>
  <c r="AD32" i="171"/>
  <c r="AC32" i="171"/>
  <c r="AB32" i="171"/>
  <c r="AA32" i="171"/>
  <c r="Z32" i="171"/>
  <c r="Y32" i="171"/>
  <c r="X32" i="171"/>
  <c r="W32" i="171"/>
  <c r="V32" i="171"/>
  <c r="U32" i="171"/>
  <c r="T32" i="171"/>
  <c r="S32" i="171"/>
  <c r="R32" i="171"/>
  <c r="Q32" i="171"/>
  <c r="P32" i="171"/>
  <c r="O32" i="171"/>
  <c r="N32" i="171"/>
  <c r="M32" i="171"/>
  <c r="L32" i="171"/>
  <c r="K32" i="171"/>
  <c r="J32" i="171"/>
  <c r="I32" i="171"/>
  <c r="H32" i="171"/>
  <c r="G32" i="171"/>
  <c r="F32" i="171"/>
  <c r="E32" i="171"/>
  <c r="D32" i="171"/>
  <c r="C32" i="171"/>
  <c r="B32" i="171"/>
  <c r="BO31" i="171"/>
  <c r="BN31" i="171"/>
  <c r="BM31" i="171"/>
  <c r="BL31" i="171"/>
  <c r="BK31" i="171"/>
  <c r="BJ31" i="171"/>
  <c r="BI31" i="171"/>
  <c r="BH31" i="171"/>
  <c r="BG31" i="171"/>
  <c r="BF31" i="171"/>
  <c r="BE31" i="171"/>
  <c r="BD31" i="171"/>
  <c r="BC31" i="171"/>
  <c r="BB31" i="171"/>
  <c r="BA31" i="171"/>
  <c r="AZ31" i="171"/>
  <c r="AY31" i="171"/>
  <c r="AX31" i="171"/>
  <c r="AW31" i="171"/>
  <c r="AV31" i="171"/>
  <c r="AU31" i="171"/>
  <c r="AT31" i="171"/>
  <c r="AS31" i="171"/>
  <c r="AR31" i="171"/>
  <c r="AQ31" i="171"/>
  <c r="AP31" i="171"/>
  <c r="AO31" i="171"/>
  <c r="AN31" i="171"/>
  <c r="AM31" i="171"/>
  <c r="AL31" i="171"/>
  <c r="AK31" i="171"/>
  <c r="AJ31" i="171"/>
  <c r="AI31" i="171"/>
  <c r="AH31" i="171"/>
  <c r="AG31" i="171"/>
  <c r="AF31" i="171"/>
  <c r="AE31" i="171"/>
  <c r="AD31" i="171"/>
  <c r="AC31" i="171"/>
  <c r="AB31" i="171"/>
  <c r="AA31" i="171"/>
  <c r="Z31" i="171"/>
  <c r="Y31" i="171"/>
  <c r="X31" i="171"/>
  <c r="W31" i="171"/>
  <c r="V31" i="171"/>
  <c r="U31" i="171"/>
  <c r="T31" i="171"/>
  <c r="S31" i="171"/>
  <c r="R31" i="171"/>
  <c r="Q31" i="171"/>
  <c r="P31" i="171"/>
  <c r="O31" i="171"/>
  <c r="N31" i="171"/>
  <c r="M31" i="171"/>
  <c r="L31" i="171"/>
  <c r="K31" i="171"/>
  <c r="J31" i="171"/>
  <c r="I31" i="171"/>
  <c r="H31" i="171"/>
  <c r="G31" i="171"/>
  <c r="F31" i="171"/>
  <c r="E31" i="171"/>
  <c r="D31" i="171"/>
  <c r="C31" i="171"/>
  <c r="B31" i="171"/>
  <c r="BO29" i="171"/>
  <c r="BN29" i="171"/>
  <c r="BM29" i="171"/>
  <c r="BL29" i="171"/>
  <c r="BK29" i="171"/>
  <c r="BJ29" i="171"/>
  <c r="BI29" i="171"/>
  <c r="BH29" i="171"/>
  <c r="BG29" i="171"/>
  <c r="BF29" i="171"/>
  <c r="BE29" i="171"/>
  <c r="BD29" i="171"/>
  <c r="BC29" i="171"/>
  <c r="BB29" i="171"/>
  <c r="BA29" i="171"/>
  <c r="AZ29" i="171"/>
  <c r="AY29" i="171"/>
  <c r="AX29" i="171"/>
  <c r="AW29" i="171"/>
  <c r="AV29" i="171"/>
  <c r="AU29" i="171"/>
  <c r="AT29" i="171"/>
  <c r="AS29" i="171"/>
  <c r="AR29" i="171"/>
  <c r="AQ29" i="171"/>
  <c r="AP29" i="171"/>
  <c r="AO29" i="171"/>
  <c r="AN29" i="171"/>
  <c r="AM29" i="171"/>
  <c r="AL29" i="171"/>
  <c r="AK29" i="171"/>
  <c r="AJ29" i="171"/>
  <c r="AI29" i="171"/>
  <c r="AH29" i="171"/>
  <c r="AG29" i="171"/>
  <c r="AF29" i="171"/>
  <c r="AE29" i="171"/>
  <c r="AD29" i="171"/>
  <c r="AC29" i="171"/>
  <c r="AB29" i="171"/>
  <c r="AA29" i="171"/>
  <c r="Z29" i="171"/>
  <c r="Y29" i="171"/>
  <c r="X29" i="171"/>
  <c r="W29" i="171"/>
  <c r="V29" i="171"/>
  <c r="U29" i="171"/>
  <c r="T29" i="171"/>
  <c r="S29" i="171"/>
  <c r="R29" i="171"/>
  <c r="Q29" i="171"/>
  <c r="P29" i="171"/>
  <c r="O29" i="171"/>
  <c r="N29" i="171"/>
  <c r="M29" i="171"/>
  <c r="L29" i="171"/>
  <c r="K29" i="171"/>
  <c r="J29" i="171"/>
  <c r="I29" i="171"/>
  <c r="H29" i="171"/>
  <c r="G29" i="171"/>
  <c r="F29" i="171"/>
  <c r="E29" i="171"/>
  <c r="D29" i="171"/>
  <c r="C29" i="171"/>
  <c r="B29" i="171"/>
  <c r="BO28" i="171"/>
  <c r="BN28" i="171"/>
  <c r="BM28" i="171"/>
  <c r="BL28" i="171"/>
  <c r="BK28" i="171"/>
  <c r="BJ28" i="171"/>
  <c r="BI28" i="171"/>
  <c r="BH28" i="171"/>
  <c r="BG28" i="171"/>
  <c r="BF28" i="171"/>
  <c r="BE28" i="171"/>
  <c r="BD28" i="171"/>
  <c r="BC28" i="171"/>
  <c r="BB28" i="171"/>
  <c r="BA28" i="171"/>
  <c r="AZ28" i="171"/>
  <c r="AY28" i="171"/>
  <c r="AX28" i="171"/>
  <c r="AW28" i="171"/>
  <c r="AV28" i="171"/>
  <c r="AU28" i="171"/>
  <c r="AT28" i="171"/>
  <c r="AS28" i="171"/>
  <c r="AR28" i="171"/>
  <c r="AQ28" i="171"/>
  <c r="AP28" i="171"/>
  <c r="AO28" i="171"/>
  <c r="AN28" i="171"/>
  <c r="AM28" i="171"/>
  <c r="AL28" i="171"/>
  <c r="AK28" i="171"/>
  <c r="AJ28" i="171"/>
  <c r="AI28" i="171"/>
  <c r="AH28" i="171"/>
  <c r="AG28" i="171"/>
  <c r="AF28" i="171"/>
  <c r="AE28" i="171"/>
  <c r="AD28" i="171"/>
  <c r="AC28" i="171"/>
  <c r="AB28" i="171"/>
  <c r="AA28" i="171"/>
  <c r="Z28" i="171"/>
  <c r="Y28" i="171"/>
  <c r="X28" i="171"/>
  <c r="W28" i="171"/>
  <c r="V28" i="171"/>
  <c r="U28" i="171"/>
  <c r="T28" i="171"/>
  <c r="S28" i="171"/>
  <c r="R28" i="171"/>
  <c r="Q28" i="171"/>
  <c r="P28" i="171"/>
  <c r="O28" i="171"/>
  <c r="N28" i="171"/>
  <c r="M28" i="171"/>
  <c r="L28" i="171"/>
  <c r="K28" i="171"/>
  <c r="J28" i="171"/>
  <c r="I28" i="171"/>
  <c r="H28" i="171"/>
  <c r="G28" i="171"/>
  <c r="F28" i="171"/>
  <c r="E28" i="171"/>
  <c r="D28" i="171"/>
  <c r="C28" i="171"/>
  <c r="B28" i="171"/>
  <c r="BO26" i="171"/>
  <c r="BN26" i="171"/>
  <c r="BM26" i="171"/>
  <c r="BL26" i="171"/>
  <c r="BK26" i="171"/>
  <c r="BJ26" i="171"/>
  <c r="BI26" i="171"/>
  <c r="BH26" i="171"/>
  <c r="BG26" i="171"/>
  <c r="BF26" i="171"/>
  <c r="BE26" i="171"/>
  <c r="BD26" i="171"/>
  <c r="BC26" i="171"/>
  <c r="BB26" i="171"/>
  <c r="BA26" i="171"/>
  <c r="AZ26" i="171"/>
  <c r="AY26" i="171"/>
  <c r="AX26" i="171"/>
  <c r="AW26" i="171"/>
  <c r="AV26" i="171"/>
  <c r="AU26" i="171"/>
  <c r="AT26" i="171"/>
  <c r="AS26" i="171"/>
  <c r="AR26" i="171"/>
  <c r="AQ26" i="171"/>
  <c r="AP26" i="171"/>
  <c r="AO26" i="171"/>
  <c r="AN26" i="171"/>
  <c r="AM26" i="171"/>
  <c r="AL26" i="171"/>
  <c r="AK26" i="171"/>
  <c r="AJ26" i="171"/>
  <c r="AI26" i="171"/>
  <c r="AH26" i="171"/>
  <c r="AG26" i="171"/>
  <c r="AF26" i="171"/>
  <c r="AE26" i="171"/>
  <c r="AD26" i="171"/>
  <c r="AC26" i="171"/>
  <c r="AB26" i="171"/>
  <c r="AA26" i="171"/>
  <c r="Z26" i="171"/>
  <c r="Y26" i="171"/>
  <c r="X26" i="171"/>
  <c r="W26" i="171"/>
  <c r="V26" i="171"/>
  <c r="U26" i="171"/>
  <c r="T26" i="171"/>
  <c r="S26" i="171"/>
  <c r="R26" i="171"/>
  <c r="Q26" i="171"/>
  <c r="P26" i="171"/>
  <c r="O26" i="171"/>
  <c r="N26" i="171"/>
  <c r="M26" i="171"/>
  <c r="L26" i="171"/>
  <c r="K26" i="171"/>
  <c r="J26" i="171"/>
  <c r="I26" i="171"/>
  <c r="H26" i="171"/>
  <c r="G26" i="171"/>
  <c r="F26" i="171"/>
  <c r="E26" i="171"/>
  <c r="D26" i="171"/>
  <c r="C26" i="171"/>
  <c r="B26" i="171"/>
  <c r="BO25" i="171"/>
  <c r="BN25" i="171"/>
  <c r="BM25" i="171"/>
  <c r="BL25" i="171"/>
  <c r="BK25" i="171"/>
  <c r="BJ25" i="171"/>
  <c r="BI25" i="171"/>
  <c r="BH25" i="171"/>
  <c r="BG25" i="171"/>
  <c r="BF25" i="171"/>
  <c r="BE25" i="171"/>
  <c r="BD25" i="171"/>
  <c r="BC25" i="171"/>
  <c r="BB25" i="171"/>
  <c r="BA25" i="171"/>
  <c r="AZ25" i="171"/>
  <c r="AY25" i="171"/>
  <c r="AX25" i="171"/>
  <c r="AW25" i="171"/>
  <c r="AV25" i="171"/>
  <c r="AU25" i="171"/>
  <c r="AT25" i="171"/>
  <c r="AS25" i="171"/>
  <c r="AR25" i="171"/>
  <c r="AQ25" i="171"/>
  <c r="AP25" i="171"/>
  <c r="AO25" i="171"/>
  <c r="AN25" i="171"/>
  <c r="AM25" i="171"/>
  <c r="AL25" i="171"/>
  <c r="AK25" i="171"/>
  <c r="AJ25" i="171"/>
  <c r="AI25" i="171"/>
  <c r="AH25" i="171"/>
  <c r="AG25" i="171"/>
  <c r="AF25" i="171"/>
  <c r="AE25" i="171"/>
  <c r="AD25" i="171"/>
  <c r="AC25" i="171"/>
  <c r="AB25" i="171"/>
  <c r="AA25" i="171"/>
  <c r="Z25" i="171"/>
  <c r="Y25" i="171"/>
  <c r="X25" i="171"/>
  <c r="W25" i="171"/>
  <c r="V25" i="171"/>
  <c r="U25" i="171"/>
  <c r="T25" i="171"/>
  <c r="S25" i="171"/>
  <c r="R25" i="171"/>
  <c r="Q25" i="171"/>
  <c r="P25" i="171"/>
  <c r="O25" i="171"/>
  <c r="N25" i="171"/>
  <c r="M25" i="171"/>
  <c r="L25" i="171"/>
  <c r="K25" i="171"/>
  <c r="J25" i="171"/>
  <c r="I25" i="171"/>
  <c r="H25" i="171"/>
  <c r="G25" i="171"/>
  <c r="F25" i="171"/>
  <c r="E25" i="171"/>
  <c r="D25" i="171"/>
  <c r="C25" i="171"/>
  <c r="B25" i="171"/>
  <c r="BO20" i="171"/>
  <c r="BN20" i="171"/>
  <c r="BM20" i="171"/>
  <c r="BL20" i="171"/>
  <c r="BK20" i="171"/>
  <c r="BJ20" i="171"/>
  <c r="BI20" i="171"/>
  <c r="BH20" i="171"/>
  <c r="BG20" i="171"/>
  <c r="BF20" i="171"/>
  <c r="BE20" i="171"/>
  <c r="BD20" i="171"/>
  <c r="BC20" i="171"/>
  <c r="BB20" i="171"/>
  <c r="BA20" i="171"/>
  <c r="AZ20" i="171"/>
  <c r="AY20" i="171"/>
  <c r="AX20" i="171"/>
  <c r="AW20" i="171"/>
  <c r="AV20" i="171"/>
  <c r="AU20" i="171"/>
  <c r="AT20" i="171"/>
  <c r="AS20" i="171"/>
  <c r="AR20" i="171"/>
  <c r="AQ20" i="171"/>
  <c r="AP20" i="171"/>
  <c r="AO20" i="171"/>
  <c r="AN20" i="171"/>
  <c r="AM20" i="171"/>
  <c r="AL20" i="171"/>
  <c r="AK20" i="171"/>
  <c r="AJ20" i="171"/>
  <c r="AI20" i="171"/>
  <c r="AH20" i="171"/>
  <c r="AG20" i="171"/>
  <c r="AF20" i="171"/>
  <c r="AE20" i="171"/>
  <c r="AD20" i="171"/>
  <c r="AC20" i="171"/>
  <c r="AB20" i="171"/>
  <c r="AA20" i="171"/>
  <c r="Z20" i="171"/>
  <c r="Y20" i="171"/>
  <c r="X20" i="171"/>
  <c r="W20" i="171"/>
  <c r="V20" i="171"/>
  <c r="U20" i="171"/>
  <c r="T20" i="171"/>
  <c r="S20" i="171"/>
  <c r="R20" i="171"/>
  <c r="Q20" i="171"/>
  <c r="P20" i="171"/>
  <c r="O20" i="171"/>
  <c r="N20" i="171"/>
  <c r="M20" i="171"/>
  <c r="L20" i="171"/>
  <c r="K20" i="171"/>
  <c r="J20" i="171"/>
  <c r="I20" i="171"/>
  <c r="H20" i="171"/>
  <c r="G20" i="171"/>
  <c r="F20" i="171"/>
  <c r="E20" i="171"/>
  <c r="D20" i="171"/>
  <c r="C20" i="171"/>
  <c r="B20"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D18" i="171"/>
  <c r="C18" i="171"/>
  <c r="B18" i="171"/>
  <c r="BO16" i="171"/>
  <c r="BN16" i="171"/>
  <c r="BM16" i="171"/>
  <c r="BL16" i="171"/>
  <c r="BK16" i="171"/>
  <c r="BJ16" i="171"/>
  <c r="BI16" i="171"/>
  <c r="BH16" i="171"/>
  <c r="BG16" i="171"/>
  <c r="BF16" i="171"/>
  <c r="BE16" i="171"/>
  <c r="BD16" i="171"/>
  <c r="BC16" i="171"/>
  <c r="BB16" i="171"/>
  <c r="BA16" i="171"/>
  <c r="AZ16" i="171"/>
  <c r="AY16" i="171"/>
  <c r="AX16" i="171"/>
  <c r="AW16" i="171"/>
  <c r="AV16" i="171"/>
  <c r="AU16" i="171"/>
  <c r="AT16" i="171"/>
  <c r="AS16" i="171"/>
  <c r="AR16" i="171"/>
  <c r="AQ16" i="171"/>
  <c r="AP16" i="171"/>
  <c r="AO16" i="171"/>
  <c r="AN16" i="171"/>
  <c r="AM16" i="171"/>
  <c r="AL16" i="171"/>
  <c r="AK16" i="171"/>
  <c r="AJ16" i="171"/>
  <c r="AI16" i="171"/>
  <c r="AH16" i="171"/>
  <c r="AG16" i="171"/>
  <c r="AF16" i="171"/>
  <c r="AE16" i="171"/>
  <c r="AD16" i="171"/>
  <c r="AC16" i="171"/>
  <c r="AB16" i="171"/>
  <c r="AA16" i="171"/>
  <c r="Z16" i="171"/>
  <c r="Y16" i="171"/>
  <c r="X16" i="171"/>
  <c r="W16" i="171"/>
  <c r="V16" i="171"/>
  <c r="U16" i="171"/>
  <c r="T16" i="171"/>
  <c r="S16" i="171"/>
  <c r="R16" i="171"/>
  <c r="Q16" i="171"/>
  <c r="P16" i="171"/>
  <c r="O16" i="171"/>
  <c r="N16" i="171"/>
  <c r="M16" i="171"/>
  <c r="L16" i="171"/>
  <c r="K16" i="171"/>
  <c r="J16" i="171"/>
  <c r="I16" i="171"/>
  <c r="H16" i="171"/>
  <c r="G16" i="171"/>
  <c r="F16" i="171"/>
  <c r="E16" i="171"/>
  <c r="D16" i="171"/>
  <c r="C16" i="171"/>
  <c r="B16" i="171"/>
  <c r="BO15" i="171"/>
  <c r="BN15" i="171"/>
  <c r="BM15" i="171"/>
  <c r="BL15" i="171"/>
  <c r="BK15" i="171"/>
  <c r="BJ15" i="171"/>
  <c r="BI15" i="171"/>
  <c r="BH15" i="171"/>
  <c r="BG15" i="171"/>
  <c r="BF15" i="171"/>
  <c r="BE15" i="171"/>
  <c r="BD15" i="171"/>
  <c r="BC15" i="171"/>
  <c r="BB15" i="171"/>
  <c r="BA15" i="171"/>
  <c r="AZ15" i="171"/>
  <c r="AY15" i="171"/>
  <c r="AX15" i="171"/>
  <c r="AW15" i="171"/>
  <c r="AV15" i="171"/>
  <c r="AU15" i="171"/>
  <c r="AT15" i="171"/>
  <c r="AS15" i="171"/>
  <c r="AR15" i="171"/>
  <c r="AQ15" i="171"/>
  <c r="AP15" i="171"/>
  <c r="AO15" i="171"/>
  <c r="AN15" i="171"/>
  <c r="AM15" i="171"/>
  <c r="AL15" i="171"/>
  <c r="AK15" i="171"/>
  <c r="AJ15" i="171"/>
  <c r="AI15" i="171"/>
  <c r="AH15" i="171"/>
  <c r="AG15" i="171"/>
  <c r="AF15" i="171"/>
  <c r="AE15" i="171"/>
  <c r="AD15" i="171"/>
  <c r="AC15" i="171"/>
  <c r="AB15" i="171"/>
  <c r="AA15" i="171"/>
  <c r="Z15" i="171"/>
  <c r="Y15" i="171"/>
  <c r="X15" i="171"/>
  <c r="W15" i="171"/>
  <c r="V15" i="171"/>
  <c r="U15" i="171"/>
  <c r="T15" i="171"/>
  <c r="S15" i="171"/>
  <c r="R15" i="171"/>
  <c r="Q15" i="171"/>
  <c r="P15" i="171"/>
  <c r="O15" i="171"/>
  <c r="N15" i="171"/>
  <c r="M15" i="171"/>
  <c r="L15" i="171"/>
  <c r="K15" i="171"/>
  <c r="J15" i="171"/>
  <c r="I15" i="171"/>
  <c r="H15" i="171"/>
  <c r="G15" i="171"/>
  <c r="F15" i="171"/>
  <c r="E15" i="171"/>
  <c r="D15" i="171"/>
  <c r="C15" i="171"/>
  <c r="B15" i="171"/>
  <c r="BO13" i="171"/>
  <c r="BN13" i="171"/>
  <c r="BM13" i="171"/>
  <c r="BL13" i="171"/>
  <c r="BK13" i="171"/>
  <c r="BJ13" i="171"/>
  <c r="BI13" i="171"/>
  <c r="BH13" i="171"/>
  <c r="BG13" i="171"/>
  <c r="BF13" i="171"/>
  <c r="BE13" i="171"/>
  <c r="BD13" i="171"/>
  <c r="BC13" i="171"/>
  <c r="BB13" i="171"/>
  <c r="BA13" i="171"/>
  <c r="AZ13" i="171"/>
  <c r="AY13" i="171"/>
  <c r="AX13" i="171"/>
  <c r="AW13" i="171"/>
  <c r="AV13" i="171"/>
  <c r="AU13" i="171"/>
  <c r="AT13" i="171"/>
  <c r="AS13" i="171"/>
  <c r="AR13" i="171"/>
  <c r="AQ13" i="171"/>
  <c r="AP13" i="171"/>
  <c r="AO13" i="171"/>
  <c r="AN13" i="171"/>
  <c r="AM13" i="171"/>
  <c r="AL13" i="171"/>
  <c r="AK13" i="171"/>
  <c r="AJ13" i="171"/>
  <c r="AI13" i="171"/>
  <c r="AH13" i="171"/>
  <c r="AG13" i="171"/>
  <c r="AF13" i="171"/>
  <c r="AE13" i="171"/>
  <c r="AD13" i="171"/>
  <c r="AC13" i="171"/>
  <c r="AB13" i="171"/>
  <c r="AA13" i="171"/>
  <c r="Z13" i="171"/>
  <c r="Y13" i="171"/>
  <c r="X13" i="171"/>
  <c r="W13" i="171"/>
  <c r="V13" i="171"/>
  <c r="U13" i="171"/>
  <c r="T13" i="171"/>
  <c r="S13" i="171"/>
  <c r="R13" i="171"/>
  <c r="Q13" i="171"/>
  <c r="P13" i="171"/>
  <c r="O13" i="171"/>
  <c r="N13" i="171"/>
  <c r="M13" i="171"/>
  <c r="L13" i="171"/>
  <c r="K13" i="171"/>
  <c r="J13" i="171"/>
  <c r="I13" i="171"/>
  <c r="H13" i="171"/>
  <c r="G13" i="171"/>
  <c r="F13" i="171"/>
  <c r="E13" i="171"/>
  <c r="D13" i="171"/>
  <c r="C13" i="171"/>
  <c r="B13" i="171"/>
  <c r="BO12" i="171"/>
  <c r="BN12" i="171"/>
  <c r="BM12" i="171"/>
  <c r="BL12" i="171"/>
  <c r="BK12" i="171"/>
  <c r="BJ12" i="171"/>
  <c r="BI12" i="171"/>
  <c r="BH12" i="171"/>
  <c r="BG12" i="171"/>
  <c r="BF12" i="171"/>
  <c r="BE12" i="171"/>
  <c r="BD12" i="171"/>
  <c r="BC12" i="171"/>
  <c r="BB12" i="171"/>
  <c r="BA12" i="171"/>
  <c r="AZ12" i="171"/>
  <c r="AY12" i="171"/>
  <c r="AX12" i="171"/>
  <c r="AW12" i="171"/>
  <c r="AV12" i="171"/>
  <c r="AU12" i="171"/>
  <c r="AT12" i="171"/>
  <c r="AS12" i="171"/>
  <c r="AR12" i="171"/>
  <c r="AQ12" i="171"/>
  <c r="AP12" i="171"/>
  <c r="AO12" i="171"/>
  <c r="AN12" i="171"/>
  <c r="AM12" i="171"/>
  <c r="AL12" i="171"/>
  <c r="AK12" i="171"/>
  <c r="AJ12" i="171"/>
  <c r="AI12" i="171"/>
  <c r="AH12" i="171"/>
  <c r="AG12" i="171"/>
  <c r="AF12" i="171"/>
  <c r="AE12" i="171"/>
  <c r="AD12" i="171"/>
  <c r="AC12" i="171"/>
  <c r="AB12" i="171"/>
  <c r="AA12" i="171"/>
  <c r="Z12" i="171"/>
  <c r="Y12" i="171"/>
  <c r="X12" i="171"/>
  <c r="W12" i="171"/>
  <c r="V12" i="171"/>
  <c r="U12" i="171"/>
  <c r="T12" i="171"/>
  <c r="S12" i="171"/>
  <c r="R12" i="171"/>
  <c r="Q12" i="171"/>
  <c r="P12" i="171"/>
  <c r="O12" i="171"/>
  <c r="N12" i="171"/>
  <c r="M12" i="171"/>
  <c r="L12" i="171"/>
  <c r="K12" i="171"/>
  <c r="J12" i="171"/>
  <c r="I12" i="171"/>
  <c r="H12" i="171"/>
  <c r="G12" i="171"/>
  <c r="F12" i="171"/>
  <c r="E12" i="171"/>
  <c r="D12" i="171"/>
  <c r="C12" i="171"/>
  <c r="B12"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D10" i="171"/>
  <c r="C10" i="171"/>
  <c r="B10" i="171"/>
  <c r="BO9" i="171"/>
  <c r="BN9" i="171"/>
  <c r="BM9" i="171"/>
  <c r="BL9" i="171"/>
  <c r="BK9" i="171"/>
  <c r="BJ9" i="171"/>
  <c r="BI9" i="171"/>
  <c r="BH9" i="171"/>
  <c r="BG9" i="171"/>
  <c r="BF9" i="171"/>
  <c r="BE9" i="171"/>
  <c r="BD9" i="171"/>
  <c r="BC9" i="171"/>
  <c r="BB9" i="171"/>
  <c r="BA9" i="171"/>
  <c r="AZ9" i="171"/>
  <c r="AY9" i="171"/>
  <c r="AX9" i="171"/>
  <c r="AW9" i="171"/>
  <c r="AV9" i="171"/>
  <c r="AU9" i="171"/>
  <c r="AT9" i="171"/>
  <c r="AS9" i="171"/>
  <c r="AR9" i="171"/>
  <c r="AQ9" i="171"/>
  <c r="AP9" i="171"/>
  <c r="AO9" i="171"/>
  <c r="AN9" i="171"/>
  <c r="AM9" i="171"/>
  <c r="AL9" i="171"/>
  <c r="AK9" i="171"/>
  <c r="AJ9" i="171"/>
  <c r="AI9" i="171"/>
  <c r="AH9" i="171"/>
  <c r="AG9" i="171"/>
  <c r="AF9" i="171"/>
  <c r="AE9" i="171"/>
  <c r="AD9" i="171"/>
  <c r="AC9" i="171"/>
  <c r="AB9" i="171"/>
  <c r="AA9" i="171"/>
  <c r="Z9" i="171"/>
  <c r="Y9" i="171"/>
  <c r="X9" i="171"/>
  <c r="W9" i="171"/>
  <c r="V9" i="171"/>
  <c r="U9" i="171"/>
  <c r="T9" i="171"/>
  <c r="S9" i="171"/>
  <c r="R9" i="171"/>
  <c r="Q9" i="171"/>
  <c r="P9" i="171"/>
  <c r="O9" i="171"/>
  <c r="N9" i="171"/>
  <c r="M9" i="171"/>
  <c r="L9" i="171"/>
  <c r="K9" i="171"/>
  <c r="J9" i="171"/>
  <c r="I9" i="171"/>
  <c r="H9" i="171"/>
  <c r="G9" i="171"/>
  <c r="F9" i="171"/>
  <c r="E9" i="171"/>
  <c r="D9" i="171"/>
  <c r="C9" i="171"/>
  <c r="B9" i="171"/>
  <c r="BO7" i="171"/>
  <c r="BN7" i="171"/>
  <c r="BM7" i="171"/>
  <c r="BL7" i="171"/>
  <c r="BK7" i="171"/>
  <c r="BJ7" i="171"/>
  <c r="BI7" i="171"/>
  <c r="BH7" i="171"/>
  <c r="BG7" i="171"/>
  <c r="BF7" i="171"/>
  <c r="BE7" i="171"/>
  <c r="BD7" i="171"/>
  <c r="BC7" i="171"/>
  <c r="BB7" i="171"/>
  <c r="BA7" i="171"/>
  <c r="AZ7" i="171"/>
  <c r="AY7" i="171"/>
  <c r="AX7" i="171"/>
  <c r="AW7" i="171"/>
  <c r="AV7" i="171"/>
  <c r="AU7" i="171"/>
  <c r="AT7" i="171"/>
  <c r="AS7" i="171"/>
  <c r="AR7" i="171"/>
  <c r="AQ7" i="171"/>
  <c r="AP7" i="171"/>
  <c r="AO7" i="171"/>
  <c r="AN7" i="171"/>
  <c r="AM7" i="171"/>
  <c r="AL7" i="171"/>
  <c r="AK7" i="171"/>
  <c r="AJ7" i="171"/>
  <c r="AI7" i="171"/>
  <c r="AH7" i="171"/>
  <c r="AG7" i="171"/>
  <c r="AF7" i="171"/>
  <c r="AE7" i="171"/>
  <c r="AD7" i="171"/>
  <c r="AC7" i="171"/>
  <c r="AB7" i="171"/>
  <c r="AA7" i="171"/>
  <c r="Z7" i="171"/>
  <c r="Y7" i="171"/>
  <c r="X7" i="171"/>
  <c r="W7" i="171"/>
  <c r="V7" i="171"/>
  <c r="U7" i="171"/>
  <c r="T7" i="171"/>
  <c r="S7" i="171"/>
  <c r="R7" i="171"/>
  <c r="Q7" i="171"/>
  <c r="P7" i="171"/>
  <c r="O7" i="171"/>
  <c r="N7" i="171"/>
  <c r="M7" i="171"/>
  <c r="L7" i="171"/>
  <c r="K7" i="171"/>
  <c r="J7" i="171"/>
  <c r="I7" i="171"/>
  <c r="H7" i="171"/>
  <c r="G7" i="171"/>
  <c r="F7" i="171"/>
  <c r="E7" i="171"/>
  <c r="D7" i="171"/>
  <c r="C7" i="171"/>
  <c r="B7" i="171"/>
  <c r="BO6" i="171"/>
  <c r="BN6" i="171"/>
  <c r="BM6" i="171"/>
  <c r="BL6" i="171"/>
  <c r="BK6" i="171"/>
  <c r="BJ6" i="171"/>
  <c r="BI6" i="171"/>
  <c r="BH6" i="171"/>
  <c r="BG6" i="171"/>
  <c r="BF6" i="171"/>
  <c r="BE6" i="171"/>
  <c r="BD6" i="171"/>
  <c r="BC6" i="171"/>
  <c r="BB6" i="171"/>
  <c r="BA6" i="171"/>
  <c r="AZ6" i="171"/>
  <c r="AY6" i="171"/>
  <c r="AX6" i="171"/>
  <c r="AW6" i="171"/>
  <c r="AV6" i="171"/>
  <c r="AU6" i="171"/>
  <c r="AT6" i="171"/>
  <c r="AS6" i="171"/>
  <c r="AR6" i="171"/>
  <c r="AQ6" i="171"/>
  <c r="AP6" i="171"/>
  <c r="AO6" i="171"/>
  <c r="AN6" i="171"/>
  <c r="AM6" i="171"/>
  <c r="AL6" i="171"/>
  <c r="AK6" i="171"/>
  <c r="AJ6" i="171"/>
  <c r="AI6" i="171"/>
  <c r="AH6" i="171"/>
  <c r="AG6" i="171"/>
  <c r="AF6" i="171"/>
  <c r="AE6" i="171"/>
  <c r="AD6" i="171"/>
  <c r="AC6" i="171"/>
  <c r="AB6" i="171"/>
  <c r="AA6" i="171"/>
  <c r="Z6" i="171"/>
  <c r="Y6" i="171"/>
  <c r="X6" i="171"/>
  <c r="W6" i="171"/>
  <c r="V6" i="171"/>
  <c r="U6" i="171"/>
  <c r="T6" i="171"/>
  <c r="S6" i="171"/>
  <c r="R6" i="171"/>
  <c r="Q6" i="171"/>
  <c r="P6" i="171"/>
  <c r="O6" i="171"/>
  <c r="N6" i="171"/>
  <c r="M6" i="171"/>
  <c r="L6" i="171"/>
  <c r="K6" i="171"/>
  <c r="J6" i="171"/>
  <c r="I6" i="171"/>
  <c r="H6" i="171"/>
  <c r="G6" i="171"/>
  <c r="F6" i="171"/>
  <c r="E6" i="171"/>
  <c r="D6" i="171"/>
  <c r="C6" i="171"/>
  <c r="B6" i="171"/>
  <c r="Q19" i="213"/>
  <c r="P19" i="213"/>
  <c r="O19" i="213"/>
  <c r="N19" i="213"/>
  <c r="M19" i="213"/>
  <c r="L19" i="213"/>
  <c r="K19" i="213"/>
  <c r="J19" i="213"/>
  <c r="I19" i="213"/>
  <c r="H19" i="213"/>
  <c r="G19" i="213"/>
  <c r="F19" i="213"/>
  <c r="E19" i="213"/>
  <c r="D19" i="213"/>
  <c r="C19" i="213"/>
  <c r="B19" i="213"/>
  <c r="Q17" i="213"/>
  <c r="P17" i="213"/>
  <c r="O17" i="213"/>
  <c r="N17" i="213"/>
  <c r="M17" i="213"/>
  <c r="L17" i="213"/>
  <c r="K17" i="213"/>
  <c r="J17" i="213"/>
  <c r="I17" i="213"/>
  <c r="H17" i="213"/>
  <c r="G17" i="213"/>
  <c r="F17" i="213"/>
  <c r="E17" i="213"/>
  <c r="D17" i="213"/>
  <c r="C17" i="213"/>
  <c r="B17" i="213"/>
  <c r="Q15" i="213"/>
  <c r="P15" i="213"/>
  <c r="O15" i="213"/>
  <c r="N15" i="213"/>
  <c r="M15" i="213"/>
  <c r="L15" i="213"/>
  <c r="K15" i="213"/>
  <c r="J15" i="213"/>
  <c r="I15" i="213"/>
  <c r="H15" i="213"/>
  <c r="G15" i="213"/>
  <c r="F15" i="213"/>
  <c r="E15" i="213"/>
  <c r="D15" i="213"/>
  <c r="C15" i="213"/>
  <c r="B15" i="213"/>
  <c r="Q14" i="213"/>
  <c r="P14" i="213"/>
  <c r="O14" i="213"/>
  <c r="N14" i="213"/>
  <c r="M14" i="213"/>
  <c r="L14" i="213"/>
  <c r="K14" i="213"/>
  <c r="J14" i="213"/>
  <c r="I14" i="213"/>
  <c r="H14" i="213"/>
  <c r="G14" i="213"/>
  <c r="F14" i="213"/>
  <c r="E14" i="213"/>
  <c r="D14" i="213"/>
  <c r="C14" i="213"/>
  <c r="B14" i="213"/>
  <c r="Q12" i="213"/>
  <c r="P12" i="213"/>
  <c r="O12" i="213"/>
  <c r="N12" i="213"/>
  <c r="M12" i="213"/>
  <c r="L12" i="213"/>
  <c r="K12" i="213"/>
  <c r="J12" i="213"/>
  <c r="I12" i="213"/>
  <c r="H12" i="213"/>
  <c r="G12" i="213"/>
  <c r="F12" i="213"/>
  <c r="E12" i="213"/>
  <c r="D12" i="213"/>
  <c r="C12" i="213"/>
  <c r="B12" i="213"/>
  <c r="Q11" i="213"/>
  <c r="P11" i="213"/>
  <c r="O11" i="213"/>
  <c r="N11" i="213"/>
  <c r="M11" i="213"/>
  <c r="L11" i="213"/>
  <c r="K11" i="213"/>
  <c r="J11" i="213"/>
  <c r="I11" i="213"/>
  <c r="H11" i="213"/>
  <c r="G11" i="213"/>
  <c r="F11" i="213"/>
  <c r="E11" i="213"/>
  <c r="D11" i="213"/>
  <c r="C11" i="213"/>
  <c r="B11" i="213"/>
  <c r="Q9" i="213"/>
  <c r="P9" i="213"/>
  <c r="O9" i="213"/>
  <c r="N9" i="213"/>
  <c r="M9" i="213"/>
  <c r="L9" i="213"/>
  <c r="K9" i="213"/>
  <c r="J9" i="213"/>
  <c r="I9" i="213"/>
  <c r="H9" i="213"/>
  <c r="G9" i="213"/>
  <c r="F9" i="213"/>
  <c r="E9" i="213"/>
  <c r="D9" i="213"/>
  <c r="C9" i="213"/>
  <c r="B9" i="213"/>
  <c r="Q8" i="213"/>
  <c r="P8" i="213"/>
  <c r="O8" i="213"/>
  <c r="N8" i="213"/>
  <c r="M8" i="213"/>
  <c r="L8" i="213"/>
  <c r="K8" i="213"/>
  <c r="J8" i="213"/>
  <c r="I8" i="213"/>
  <c r="H8" i="213"/>
  <c r="G8" i="213"/>
  <c r="F8" i="213"/>
  <c r="E8" i="213"/>
  <c r="D8" i="213"/>
  <c r="C8" i="213"/>
  <c r="B8" i="213"/>
  <c r="Q6" i="213"/>
  <c r="P6" i="213"/>
  <c r="O6" i="213"/>
  <c r="N6" i="213"/>
  <c r="M6" i="213"/>
  <c r="L6" i="213"/>
  <c r="K6" i="213"/>
  <c r="J6" i="213"/>
  <c r="I6" i="213"/>
  <c r="H6" i="213"/>
  <c r="G6" i="213"/>
  <c r="F6" i="213"/>
  <c r="E6" i="213"/>
  <c r="D6" i="213"/>
  <c r="C6" i="213"/>
  <c r="B6" i="213"/>
  <c r="Q5" i="213"/>
  <c r="P5" i="213"/>
  <c r="O5" i="213"/>
  <c r="N5" i="213"/>
  <c r="M5" i="213"/>
  <c r="L5" i="213"/>
  <c r="K5" i="213"/>
  <c r="J5" i="213"/>
  <c r="I5" i="213"/>
  <c r="H5" i="213"/>
  <c r="G5" i="213"/>
  <c r="F5" i="213"/>
  <c r="E5" i="213"/>
  <c r="D5" i="213"/>
  <c r="C5" i="213"/>
  <c r="B5" i="213"/>
  <c r="Q3" i="213"/>
  <c r="P3" i="213"/>
  <c r="O3" i="213"/>
  <c r="N3" i="213"/>
  <c r="M3" i="213"/>
  <c r="L3" i="213"/>
  <c r="K3" i="213"/>
  <c r="J3" i="213"/>
  <c r="I3" i="213"/>
  <c r="H3" i="213"/>
  <c r="G3" i="213"/>
  <c r="F3" i="213"/>
  <c r="E3" i="213"/>
  <c r="D3" i="213"/>
  <c r="C3" i="213"/>
  <c r="B3" i="213"/>
  <c r="A33" i="223"/>
  <c r="JN20" i="223"/>
  <c r="JN20" i="224" s="1"/>
  <c r="JM20" i="223"/>
  <c r="JM20" i="224" s="1"/>
  <c r="JL20" i="223"/>
  <c r="JL20" i="224" s="1"/>
  <c r="JK20" i="223"/>
  <c r="JK20" i="224" s="1"/>
  <c r="JJ20" i="223"/>
  <c r="JJ20" i="224" s="1"/>
  <c r="JI20" i="223"/>
  <c r="JI20" i="224" s="1"/>
  <c r="JH20" i="223"/>
  <c r="JH20" i="224" s="1"/>
  <c r="JG20" i="223"/>
  <c r="JG20" i="224" s="1"/>
  <c r="JF20" i="223"/>
  <c r="JF20" i="224" s="1"/>
  <c r="JE20" i="223"/>
  <c r="JE20" i="224" s="1"/>
  <c r="JD20" i="223"/>
  <c r="JD20" i="224" s="1"/>
  <c r="JC20" i="223"/>
  <c r="JC20" i="224" s="1"/>
  <c r="JB20" i="223"/>
  <c r="JB20" i="224" s="1"/>
  <c r="JA20" i="223"/>
  <c r="JA20" i="224" s="1"/>
  <c r="IZ20" i="223"/>
  <c r="IZ20" i="224" s="1"/>
  <c r="IY20" i="223"/>
  <c r="IY20" i="224" s="1"/>
  <c r="IX20" i="223"/>
  <c r="IX20" i="224" s="1"/>
  <c r="IW20" i="223"/>
  <c r="IW20" i="224" s="1"/>
  <c r="IV20" i="223"/>
  <c r="IV20" i="224" s="1"/>
  <c r="IU20" i="223"/>
  <c r="IU20" i="224" s="1"/>
  <c r="IT20" i="223"/>
  <c r="IT20" i="224" s="1"/>
  <c r="IS20" i="223"/>
  <c r="IS20" i="224" s="1"/>
  <c r="IR20" i="223"/>
  <c r="IR20" i="224" s="1"/>
  <c r="IQ20" i="223"/>
  <c r="IQ20" i="224" s="1"/>
  <c r="IP20" i="223"/>
  <c r="IP20" i="224" s="1"/>
  <c r="IO20" i="223"/>
  <c r="IO20" i="224" s="1"/>
  <c r="IN20" i="223"/>
  <c r="IN20" i="224" s="1"/>
  <c r="IM20" i="223"/>
  <c r="IM20" i="224" s="1"/>
  <c r="IL20" i="223"/>
  <c r="IL20" i="224" s="1"/>
  <c r="IK20" i="223"/>
  <c r="IK20" i="224" s="1"/>
  <c r="IJ20" i="223"/>
  <c r="IJ20" i="224" s="1"/>
  <c r="II20" i="223"/>
  <c r="II20" i="224" s="1"/>
  <c r="IH20" i="223"/>
  <c r="IH20" i="224" s="1"/>
  <c r="IG20" i="223"/>
  <c r="IG20" i="224" s="1"/>
  <c r="IF20" i="223"/>
  <c r="IF20" i="224" s="1"/>
  <c r="IE20" i="223"/>
  <c r="IE20" i="224" s="1"/>
  <c r="ID20" i="223"/>
  <c r="ID20" i="224" s="1"/>
  <c r="IC20" i="223"/>
  <c r="IC20" i="224" s="1"/>
  <c r="IB20" i="223"/>
  <c r="IB20" i="224" s="1"/>
  <c r="IA20" i="223"/>
  <c r="IA20" i="224" s="1"/>
  <c r="HZ20" i="223"/>
  <c r="HZ20" i="224" s="1"/>
  <c r="HY20" i="223"/>
  <c r="HY20" i="224" s="1"/>
  <c r="HX20" i="223"/>
  <c r="HX20" i="224" s="1"/>
  <c r="HW20" i="223"/>
  <c r="HW20" i="224" s="1"/>
  <c r="HV20" i="223"/>
  <c r="HV20" i="224" s="1"/>
  <c r="HU20" i="223"/>
  <c r="HU20" i="224" s="1"/>
  <c r="HT20" i="223"/>
  <c r="HT20" i="224" s="1"/>
  <c r="HS20" i="223"/>
  <c r="HS20" i="224" s="1"/>
  <c r="HR20" i="223"/>
  <c r="HR20" i="224" s="1"/>
  <c r="HQ20" i="223"/>
  <c r="HQ20" i="224" s="1"/>
  <c r="HP20" i="223"/>
  <c r="HP20" i="224" s="1"/>
  <c r="HO20" i="223"/>
  <c r="HO20" i="224" s="1"/>
  <c r="HN20" i="223"/>
  <c r="HN20" i="224" s="1"/>
  <c r="HM20" i="223"/>
  <c r="HM20" i="224" s="1"/>
  <c r="HL20" i="223"/>
  <c r="HL20" i="224" s="1"/>
  <c r="HK20" i="223"/>
  <c r="HK20" i="224" s="1"/>
  <c r="HJ20" i="223"/>
  <c r="HJ20" i="224" s="1"/>
  <c r="HI20" i="223"/>
  <c r="HI20" i="224" s="1"/>
  <c r="HH20" i="223"/>
  <c r="HH20" i="224" s="1"/>
  <c r="HG20" i="223"/>
  <c r="HG20" i="224" s="1"/>
  <c r="HF20" i="223"/>
  <c r="HF20" i="224" s="1"/>
  <c r="HE20" i="223"/>
  <c r="HE20" i="224" s="1"/>
  <c r="HD20" i="223"/>
  <c r="HD20" i="224" s="1"/>
  <c r="HC20" i="223"/>
  <c r="HC20" i="224" s="1"/>
  <c r="HB20" i="223"/>
  <c r="HB20" i="224" s="1"/>
  <c r="HA20" i="223"/>
  <c r="HA20" i="224" s="1"/>
  <c r="GZ20" i="223"/>
  <c r="GZ20" i="224" s="1"/>
  <c r="GY20" i="223"/>
  <c r="GY20" i="224" s="1"/>
  <c r="GX20" i="223"/>
  <c r="GX20" i="224" s="1"/>
  <c r="GW20" i="223"/>
  <c r="GW20" i="224" s="1"/>
  <c r="GV20" i="223"/>
  <c r="GV20" i="224" s="1"/>
  <c r="GU20" i="223"/>
  <c r="GU20" i="224" s="1"/>
  <c r="GT20" i="223"/>
  <c r="GT20" i="224" s="1"/>
  <c r="GS20" i="223"/>
  <c r="GS20" i="224" s="1"/>
  <c r="GR20" i="223"/>
  <c r="GR20" i="224" s="1"/>
  <c r="GQ20" i="223"/>
  <c r="GQ20" i="224" s="1"/>
  <c r="GP20" i="223"/>
  <c r="GP20" i="224" s="1"/>
  <c r="GO20" i="223"/>
  <c r="GO20" i="224" s="1"/>
  <c r="GN20" i="223"/>
  <c r="GN20" i="224" s="1"/>
  <c r="GM20" i="223"/>
  <c r="GM20" i="224" s="1"/>
  <c r="GL20" i="223"/>
  <c r="GL20" i="224" s="1"/>
  <c r="GK20" i="223"/>
  <c r="GK20" i="224" s="1"/>
  <c r="GJ20" i="223"/>
  <c r="GJ20" i="224" s="1"/>
  <c r="GI20" i="223"/>
  <c r="GI20" i="224" s="1"/>
  <c r="GH20" i="223"/>
  <c r="GH20" i="224" s="1"/>
  <c r="GG20" i="223"/>
  <c r="GG20" i="224" s="1"/>
  <c r="GF20" i="223"/>
  <c r="GF20" i="224" s="1"/>
  <c r="GE20" i="223"/>
  <c r="GE20" i="224" s="1"/>
  <c r="GD20" i="223"/>
  <c r="GD20" i="224" s="1"/>
  <c r="GC20" i="223"/>
  <c r="GC20" i="224" s="1"/>
  <c r="GB20" i="223"/>
  <c r="GB20" i="224" s="1"/>
  <c r="GA20" i="223"/>
  <c r="GA20" i="224" s="1"/>
  <c r="FZ20" i="223"/>
  <c r="FZ20" i="224" s="1"/>
  <c r="FY20" i="223"/>
  <c r="FY20" i="224" s="1"/>
  <c r="FX20" i="223"/>
  <c r="FX20" i="224" s="1"/>
  <c r="FW20" i="223"/>
  <c r="FW20" i="224" s="1"/>
  <c r="FV20" i="223"/>
  <c r="FV20" i="224" s="1"/>
  <c r="FU20" i="223"/>
  <c r="FU20" i="224" s="1"/>
  <c r="FT20" i="223"/>
  <c r="FT20" i="224" s="1"/>
  <c r="FS20" i="223"/>
  <c r="FS20" i="224" s="1"/>
  <c r="FR20" i="223"/>
  <c r="FR20" i="224" s="1"/>
  <c r="FQ20" i="223"/>
  <c r="FQ20" i="224" s="1"/>
  <c r="FP20" i="223"/>
  <c r="FP20" i="224" s="1"/>
  <c r="FO20" i="223"/>
  <c r="FO20" i="224" s="1"/>
  <c r="FN20" i="223"/>
  <c r="FN20" i="224" s="1"/>
  <c r="FM20" i="223"/>
  <c r="FM20" i="224" s="1"/>
  <c r="FL20" i="223"/>
  <c r="FL20" i="224" s="1"/>
  <c r="FK20" i="223"/>
  <c r="FK20" i="224" s="1"/>
  <c r="FJ20" i="223"/>
  <c r="FJ20" i="224" s="1"/>
  <c r="FI20" i="223"/>
  <c r="FI20" i="224" s="1"/>
  <c r="FH20" i="223"/>
  <c r="FH20" i="224" s="1"/>
  <c r="FG20" i="223"/>
  <c r="FG20" i="224" s="1"/>
  <c r="FF20" i="223"/>
  <c r="FF20" i="224" s="1"/>
  <c r="FE20" i="223"/>
  <c r="FE20" i="224" s="1"/>
  <c r="FD20" i="223"/>
  <c r="FD20" i="224" s="1"/>
  <c r="FC20" i="223"/>
  <c r="FC20" i="224" s="1"/>
  <c r="FB20" i="223"/>
  <c r="FB20" i="224" s="1"/>
  <c r="FA20" i="223"/>
  <c r="FA20" i="224" s="1"/>
  <c r="EZ20" i="223"/>
  <c r="EZ20" i="224" s="1"/>
  <c r="EY20" i="223"/>
  <c r="EY20" i="224" s="1"/>
  <c r="EX20" i="223"/>
  <c r="EX20" i="224" s="1"/>
  <c r="EW20" i="223"/>
  <c r="EW20" i="224" s="1"/>
  <c r="EV20" i="223"/>
  <c r="EV20" i="224" s="1"/>
  <c r="EU20" i="223"/>
  <c r="EU20" i="224" s="1"/>
  <c r="ET20" i="223"/>
  <c r="ET20" i="224" s="1"/>
  <c r="ES20" i="223"/>
  <c r="ES20" i="224" s="1"/>
  <c r="ER20" i="223"/>
  <c r="ER20" i="224" s="1"/>
  <c r="EQ20" i="223"/>
  <c r="EQ20" i="224" s="1"/>
  <c r="EP20" i="223"/>
  <c r="EP20" i="224" s="1"/>
  <c r="EO20" i="223"/>
  <c r="EO20" i="224" s="1"/>
  <c r="EN20" i="223"/>
  <c r="EN20" i="224" s="1"/>
  <c r="EM20" i="223"/>
  <c r="EM20" i="224" s="1"/>
  <c r="EL20" i="223"/>
  <c r="EL20" i="224" s="1"/>
  <c r="EK20" i="223"/>
  <c r="EK20" i="224" s="1"/>
  <c r="EJ20" i="223"/>
  <c r="EJ20" i="224" s="1"/>
  <c r="EI20" i="223"/>
  <c r="EI20" i="224" s="1"/>
  <c r="EH20" i="223"/>
  <c r="EH20" i="224" s="1"/>
  <c r="EG20" i="223"/>
  <c r="EG20" i="224" s="1"/>
  <c r="EF20" i="223"/>
  <c r="EF20" i="224" s="1"/>
  <c r="EE20" i="223"/>
  <c r="EE20" i="224" s="1"/>
  <c r="ED20" i="223"/>
  <c r="ED20" i="224" s="1"/>
  <c r="EC20" i="223"/>
  <c r="EC20" i="224" s="1"/>
  <c r="EB20" i="223"/>
  <c r="EB20" i="224" s="1"/>
  <c r="EA20" i="223"/>
  <c r="EA20" i="224" s="1"/>
  <c r="DZ20" i="223"/>
  <c r="DZ20" i="224" s="1"/>
  <c r="DY20" i="223"/>
  <c r="DY20" i="224" s="1"/>
  <c r="DX20" i="223"/>
  <c r="DX20" i="224" s="1"/>
  <c r="DW20" i="223"/>
  <c r="DW20" i="224" s="1"/>
  <c r="DV20" i="223"/>
  <c r="DV20" i="224" s="1"/>
  <c r="DU20" i="223"/>
  <c r="DU20" i="224" s="1"/>
  <c r="DT20" i="223"/>
  <c r="DT20" i="224" s="1"/>
  <c r="DS20" i="223"/>
  <c r="DS20" i="224" s="1"/>
  <c r="DR20" i="223"/>
  <c r="DR20" i="224" s="1"/>
  <c r="DQ20" i="223"/>
  <c r="DQ20" i="224" s="1"/>
  <c r="DP20" i="223"/>
  <c r="DP20" i="224" s="1"/>
  <c r="DO20" i="223"/>
  <c r="DO20" i="224" s="1"/>
  <c r="DN20" i="223"/>
  <c r="DN20" i="224" s="1"/>
  <c r="DM20" i="223"/>
  <c r="DM20" i="224" s="1"/>
  <c r="DL20" i="223"/>
  <c r="DL20" i="224" s="1"/>
  <c r="DK20" i="223"/>
  <c r="DK20" i="224" s="1"/>
  <c r="DJ20" i="223"/>
  <c r="DJ20" i="224" s="1"/>
  <c r="DI20" i="223"/>
  <c r="DI20" i="224" s="1"/>
  <c r="DH20" i="223"/>
  <c r="DH20" i="224" s="1"/>
  <c r="DG20" i="223"/>
  <c r="DG20" i="224" s="1"/>
  <c r="DF20" i="223"/>
  <c r="DF20" i="224" s="1"/>
  <c r="DE20" i="223"/>
  <c r="DE20" i="224" s="1"/>
  <c r="DD20" i="223"/>
  <c r="DD20" i="224" s="1"/>
  <c r="DC20" i="223"/>
  <c r="DC20" i="224" s="1"/>
  <c r="DB20" i="223"/>
  <c r="DB20" i="224" s="1"/>
  <c r="DA20" i="223"/>
  <c r="DA20" i="224" s="1"/>
  <c r="CZ20" i="223"/>
  <c r="CZ20" i="224" s="1"/>
  <c r="CY20" i="223"/>
  <c r="CY20" i="224" s="1"/>
  <c r="CX20" i="223"/>
  <c r="CX20" i="224" s="1"/>
  <c r="CW20" i="223"/>
  <c r="CW20" i="224" s="1"/>
  <c r="CV20" i="223"/>
  <c r="CV20" i="224" s="1"/>
  <c r="CU20" i="223"/>
  <c r="CU20" i="224" s="1"/>
  <c r="CT20" i="223"/>
  <c r="CT20" i="224" s="1"/>
  <c r="CS20" i="223"/>
  <c r="CS20" i="224" s="1"/>
  <c r="CR20" i="223"/>
  <c r="CR20" i="224" s="1"/>
  <c r="CQ20" i="223"/>
  <c r="CQ20" i="224" s="1"/>
  <c r="CP20" i="223"/>
  <c r="CP20" i="224" s="1"/>
  <c r="CO20" i="223"/>
  <c r="CO20" i="224" s="1"/>
  <c r="CN20" i="223"/>
  <c r="CN20" i="224" s="1"/>
  <c r="CM20" i="223"/>
  <c r="CM20" i="224" s="1"/>
  <c r="CL20" i="223"/>
  <c r="CL20" i="224" s="1"/>
  <c r="CK20" i="223"/>
  <c r="CK20" i="224" s="1"/>
  <c r="CJ20" i="223"/>
  <c r="CJ20" i="224" s="1"/>
  <c r="CI20" i="223"/>
  <c r="CI20" i="224" s="1"/>
  <c r="CH20" i="223"/>
  <c r="CH20" i="224" s="1"/>
  <c r="CG20" i="223"/>
  <c r="CG20" i="224" s="1"/>
  <c r="CF20" i="223"/>
  <c r="CF20" i="224" s="1"/>
  <c r="CE20" i="223"/>
  <c r="CE20" i="224" s="1"/>
  <c r="CD20" i="223"/>
  <c r="CD20" i="224" s="1"/>
  <c r="CC20" i="223"/>
  <c r="CC20" i="224" s="1"/>
  <c r="CB20" i="223"/>
  <c r="CB20" i="224" s="1"/>
  <c r="CA20" i="223"/>
  <c r="CA20" i="224" s="1"/>
  <c r="BZ20" i="223"/>
  <c r="BZ20" i="224" s="1"/>
  <c r="BY20" i="223"/>
  <c r="BY20" i="224" s="1"/>
  <c r="BX20" i="223"/>
  <c r="BX20" i="224" s="1"/>
  <c r="BW20" i="223"/>
  <c r="BW20" i="224" s="1"/>
  <c r="BV20" i="223"/>
  <c r="BV20" i="224" s="1"/>
  <c r="BU20" i="223"/>
  <c r="BU20" i="224" s="1"/>
  <c r="BT20" i="223"/>
  <c r="BT20" i="224" s="1"/>
  <c r="BS20" i="223"/>
  <c r="BS20" i="224" s="1"/>
  <c r="BR20" i="223"/>
  <c r="BR20" i="224" s="1"/>
  <c r="BQ20" i="223"/>
  <c r="BQ20" i="224" s="1"/>
  <c r="BP20" i="223"/>
  <c r="BP20" i="224" s="1"/>
  <c r="BO20" i="223"/>
  <c r="BO20" i="224" s="1"/>
  <c r="BN20" i="223"/>
  <c r="BN20" i="224" s="1"/>
  <c r="BM20" i="223"/>
  <c r="BM20" i="224" s="1"/>
  <c r="BL20" i="223"/>
  <c r="BL20" i="224" s="1"/>
  <c r="BK20" i="223"/>
  <c r="BK20" i="224" s="1"/>
  <c r="BJ20" i="223"/>
  <c r="BJ20" i="224" s="1"/>
  <c r="BI20" i="223"/>
  <c r="BI20" i="224" s="1"/>
  <c r="BH20" i="223"/>
  <c r="BH20" i="224" s="1"/>
  <c r="BG20" i="223"/>
  <c r="BG20" i="224" s="1"/>
  <c r="BF20" i="223"/>
  <c r="BF20" i="224" s="1"/>
  <c r="BE20" i="223"/>
  <c r="BE20" i="224" s="1"/>
  <c r="BD20" i="223"/>
  <c r="BD20" i="224" s="1"/>
  <c r="BC20" i="223"/>
  <c r="BC20" i="224" s="1"/>
  <c r="BB20" i="223"/>
  <c r="BB20" i="224" s="1"/>
  <c r="BA20" i="223"/>
  <c r="BA20" i="224" s="1"/>
  <c r="AZ20" i="223"/>
  <c r="AZ20" i="224" s="1"/>
  <c r="AY20" i="223"/>
  <c r="AY20" i="224" s="1"/>
  <c r="AX20" i="223"/>
  <c r="AX20" i="224" s="1"/>
  <c r="AW20" i="223"/>
  <c r="AW20" i="224" s="1"/>
  <c r="AV20" i="223"/>
  <c r="AV20" i="224" s="1"/>
  <c r="AU20" i="223"/>
  <c r="AU20" i="224" s="1"/>
  <c r="AT20" i="223"/>
  <c r="AT20" i="224" s="1"/>
  <c r="AS20" i="223"/>
  <c r="AS20" i="224" s="1"/>
  <c r="AR20" i="223"/>
  <c r="AR20" i="224" s="1"/>
  <c r="AQ20" i="223"/>
  <c r="AQ20" i="224" s="1"/>
  <c r="AP20" i="223"/>
  <c r="AP20" i="224" s="1"/>
  <c r="AO20" i="223"/>
  <c r="AO20" i="224" s="1"/>
  <c r="AN20" i="223"/>
  <c r="AN20" i="224" s="1"/>
  <c r="AM20" i="223"/>
  <c r="AM20" i="224" s="1"/>
  <c r="AL20" i="223"/>
  <c r="AL20" i="224" s="1"/>
  <c r="AK20" i="223"/>
  <c r="AK20" i="224" s="1"/>
  <c r="AJ20" i="223"/>
  <c r="AJ20" i="224" s="1"/>
  <c r="AI20" i="223"/>
  <c r="AI20" i="224" s="1"/>
  <c r="AH20" i="223"/>
  <c r="AH20" i="224" s="1"/>
  <c r="AG20" i="223"/>
  <c r="AG20" i="224" s="1"/>
  <c r="AF20" i="223"/>
  <c r="AF20" i="224" s="1"/>
  <c r="AE20" i="223"/>
  <c r="AE20" i="224" s="1"/>
  <c r="AD20" i="223"/>
  <c r="AD20" i="224" s="1"/>
  <c r="AC20" i="223"/>
  <c r="AC20" i="224" s="1"/>
  <c r="AB20" i="223"/>
  <c r="AB20" i="224" s="1"/>
  <c r="AA20" i="223"/>
  <c r="AA20" i="224" s="1"/>
  <c r="Z20" i="223"/>
  <c r="Z20" i="224" s="1"/>
  <c r="Y20" i="223"/>
  <c r="Y20" i="224" s="1"/>
  <c r="X20" i="223"/>
  <c r="X20" i="224" s="1"/>
  <c r="W20" i="223"/>
  <c r="W20" i="224" s="1"/>
  <c r="V20" i="223"/>
  <c r="V20" i="224" s="1"/>
  <c r="U20" i="223"/>
  <c r="U20" i="224" s="1"/>
  <c r="T20" i="223"/>
  <c r="T20" i="224" s="1"/>
  <c r="S20" i="223"/>
  <c r="S20" i="224" s="1"/>
  <c r="R20" i="223"/>
  <c r="R20" i="224" s="1"/>
  <c r="Q20" i="223"/>
  <c r="Q20" i="224" s="1"/>
  <c r="P20" i="223"/>
  <c r="P20" i="224" s="1"/>
  <c r="O20" i="223"/>
  <c r="O20" i="224" s="1"/>
  <c r="N20" i="223"/>
  <c r="N20" i="224" s="1"/>
  <c r="M20" i="223"/>
  <c r="M20" i="224" s="1"/>
  <c r="L20" i="223"/>
  <c r="L20" i="224" s="1"/>
  <c r="K20" i="223"/>
  <c r="K20" i="224" s="1"/>
  <c r="J20" i="223"/>
  <c r="J20" i="224" s="1"/>
  <c r="I20" i="223"/>
  <c r="I20" i="224" s="1"/>
  <c r="H20" i="223"/>
  <c r="H20" i="224" s="1"/>
  <c r="G20" i="223"/>
  <c r="G20" i="224" s="1"/>
  <c r="F20" i="223"/>
  <c r="F20" i="224" s="1"/>
  <c r="E20" i="223"/>
  <c r="E20" i="224" s="1"/>
  <c r="D20" i="223"/>
  <c r="D20" i="224" s="1"/>
  <c r="C20" i="223"/>
  <c r="C20" i="224" s="1"/>
  <c r="B20" i="223"/>
  <c r="B20" i="224" s="1"/>
  <c r="JN18" i="223"/>
  <c r="JN18" i="224" s="1"/>
  <c r="JM18" i="223"/>
  <c r="JM18" i="224" s="1"/>
  <c r="JL18" i="223"/>
  <c r="JL18" i="224" s="1"/>
  <c r="JK18" i="223"/>
  <c r="JK18" i="224" s="1"/>
  <c r="JJ18" i="223"/>
  <c r="JJ18" i="224" s="1"/>
  <c r="JI18" i="223"/>
  <c r="JI18" i="224" s="1"/>
  <c r="JH18" i="223"/>
  <c r="JH18" i="224" s="1"/>
  <c r="JG18" i="223"/>
  <c r="JG18" i="224" s="1"/>
  <c r="JF18" i="223"/>
  <c r="JF18" i="224" s="1"/>
  <c r="JE18" i="223"/>
  <c r="JE18" i="224" s="1"/>
  <c r="JD18" i="223"/>
  <c r="JD18" i="224" s="1"/>
  <c r="JC18" i="223"/>
  <c r="JC18" i="224" s="1"/>
  <c r="JB18" i="223"/>
  <c r="JB18" i="224" s="1"/>
  <c r="JA18" i="223"/>
  <c r="JA18" i="224" s="1"/>
  <c r="IZ18" i="223"/>
  <c r="IZ18" i="224" s="1"/>
  <c r="IY18" i="223"/>
  <c r="IY18" i="224" s="1"/>
  <c r="IX18" i="223"/>
  <c r="IX18" i="224" s="1"/>
  <c r="IW18" i="223"/>
  <c r="IW18" i="224" s="1"/>
  <c r="IV18" i="223"/>
  <c r="IV18" i="224" s="1"/>
  <c r="IU18" i="223"/>
  <c r="IU18" i="224" s="1"/>
  <c r="IT18" i="223"/>
  <c r="IT18" i="224" s="1"/>
  <c r="IS18" i="223"/>
  <c r="IS18" i="224" s="1"/>
  <c r="IR18" i="223"/>
  <c r="IR18" i="224" s="1"/>
  <c r="IQ18" i="223"/>
  <c r="IQ18" i="224" s="1"/>
  <c r="IP18" i="223"/>
  <c r="IP18" i="224" s="1"/>
  <c r="IO18" i="223"/>
  <c r="IO18" i="224" s="1"/>
  <c r="IN18" i="223"/>
  <c r="IN18" i="224" s="1"/>
  <c r="IM18" i="223"/>
  <c r="IM18" i="224" s="1"/>
  <c r="IL18" i="223"/>
  <c r="IL18" i="224" s="1"/>
  <c r="IK18" i="223"/>
  <c r="IK18" i="224" s="1"/>
  <c r="IJ18" i="223"/>
  <c r="IJ18" i="224" s="1"/>
  <c r="II18" i="223"/>
  <c r="II18" i="224" s="1"/>
  <c r="IH18" i="223"/>
  <c r="IH18" i="224" s="1"/>
  <c r="IG18" i="223"/>
  <c r="IG18" i="224" s="1"/>
  <c r="IF18" i="223"/>
  <c r="IF18" i="224" s="1"/>
  <c r="IE18" i="223"/>
  <c r="IE18" i="224" s="1"/>
  <c r="ID18" i="223"/>
  <c r="ID18" i="224" s="1"/>
  <c r="IC18" i="223"/>
  <c r="IC18" i="224" s="1"/>
  <c r="IB18" i="223"/>
  <c r="IB18" i="224" s="1"/>
  <c r="IA18" i="223"/>
  <c r="IA18" i="224" s="1"/>
  <c r="HZ18" i="223"/>
  <c r="HZ18" i="224" s="1"/>
  <c r="HY18" i="223"/>
  <c r="HY18" i="224" s="1"/>
  <c r="HX18" i="223"/>
  <c r="HX18" i="224" s="1"/>
  <c r="HW18" i="223"/>
  <c r="HW18" i="224" s="1"/>
  <c r="HV18" i="223"/>
  <c r="HV18" i="224" s="1"/>
  <c r="HU18" i="223"/>
  <c r="HU18" i="224" s="1"/>
  <c r="HT18" i="223"/>
  <c r="HT18" i="224" s="1"/>
  <c r="HS18" i="223"/>
  <c r="HS18" i="224" s="1"/>
  <c r="HR18" i="223"/>
  <c r="HR18" i="224" s="1"/>
  <c r="HQ18" i="223"/>
  <c r="HQ18" i="224" s="1"/>
  <c r="HP18" i="223"/>
  <c r="HP18" i="224" s="1"/>
  <c r="HO18" i="223"/>
  <c r="HO18" i="224" s="1"/>
  <c r="HN18" i="223"/>
  <c r="HN18" i="224" s="1"/>
  <c r="HM18" i="223"/>
  <c r="HM18" i="224" s="1"/>
  <c r="HL18" i="223"/>
  <c r="HL18" i="224" s="1"/>
  <c r="HK18" i="223"/>
  <c r="HK18" i="224" s="1"/>
  <c r="HJ18" i="223"/>
  <c r="HJ18" i="224" s="1"/>
  <c r="HI18" i="223"/>
  <c r="HI18" i="224" s="1"/>
  <c r="HH18" i="223"/>
  <c r="HH18" i="224" s="1"/>
  <c r="HG18" i="223"/>
  <c r="HG18" i="224" s="1"/>
  <c r="HF18" i="223"/>
  <c r="HF18" i="224" s="1"/>
  <c r="HE18" i="223"/>
  <c r="HE18" i="224" s="1"/>
  <c r="HD18" i="223"/>
  <c r="HD18" i="224" s="1"/>
  <c r="HC18" i="223"/>
  <c r="HC18" i="224" s="1"/>
  <c r="HB18" i="223"/>
  <c r="HB18" i="224" s="1"/>
  <c r="HA18" i="223"/>
  <c r="HA18" i="224" s="1"/>
  <c r="GZ18" i="223"/>
  <c r="GZ18" i="224" s="1"/>
  <c r="GY18" i="223"/>
  <c r="GY18" i="224" s="1"/>
  <c r="GX18" i="223"/>
  <c r="GX18" i="224" s="1"/>
  <c r="GW18" i="223"/>
  <c r="GW18" i="224" s="1"/>
  <c r="GV18" i="223"/>
  <c r="GV18" i="224" s="1"/>
  <c r="GU18" i="223"/>
  <c r="GU18" i="224" s="1"/>
  <c r="GT18" i="223"/>
  <c r="GT18" i="224" s="1"/>
  <c r="GS18" i="223"/>
  <c r="GS18" i="224" s="1"/>
  <c r="GR18" i="223"/>
  <c r="GR18" i="224" s="1"/>
  <c r="GQ18" i="223"/>
  <c r="GQ18" i="224" s="1"/>
  <c r="GP18" i="223"/>
  <c r="GP18" i="224" s="1"/>
  <c r="GO18" i="223"/>
  <c r="GO18" i="224" s="1"/>
  <c r="GN18" i="223"/>
  <c r="GN18" i="224" s="1"/>
  <c r="GM18" i="223"/>
  <c r="GM18" i="224" s="1"/>
  <c r="GL18" i="223"/>
  <c r="GL18" i="224" s="1"/>
  <c r="GK18" i="223"/>
  <c r="GK18" i="224" s="1"/>
  <c r="GJ18" i="223"/>
  <c r="GJ18" i="224" s="1"/>
  <c r="GI18" i="223"/>
  <c r="GI18" i="224" s="1"/>
  <c r="GH18" i="223"/>
  <c r="GH18" i="224" s="1"/>
  <c r="GG18" i="223"/>
  <c r="GG18" i="224" s="1"/>
  <c r="GF18" i="223"/>
  <c r="GF18" i="224" s="1"/>
  <c r="GE18" i="223"/>
  <c r="GE18" i="224" s="1"/>
  <c r="GD18" i="223"/>
  <c r="GD18" i="224" s="1"/>
  <c r="GC18" i="223"/>
  <c r="GC18" i="224" s="1"/>
  <c r="GB18" i="223"/>
  <c r="GB18" i="224" s="1"/>
  <c r="GA18" i="223"/>
  <c r="GA18" i="224" s="1"/>
  <c r="FZ18" i="223"/>
  <c r="FZ18" i="224" s="1"/>
  <c r="FY18" i="223"/>
  <c r="FY18" i="224" s="1"/>
  <c r="FX18" i="223"/>
  <c r="FX18" i="224" s="1"/>
  <c r="FW18" i="223"/>
  <c r="FW18" i="224" s="1"/>
  <c r="FV18" i="223"/>
  <c r="FV18" i="224" s="1"/>
  <c r="FU18" i="223"/>
  <c r="FU18" i="224" s="1"/>
  <c r="FT18" i="223"/>
  <c r="FT18" i="224" s="1"/>
  <c r="FS18" i="223"/>
  <c r="FS18" i="224" s="1"/>
  <c r="FR18" i="223"/>
  <c r="FR18" i="224" s="1"/>
  <c r="FQ18" i="223"/>
  <c r="FQ18" i="224" s="1"/>
  <c r="FP18" i="223"/>
  <c r="FP18" i="224" s="1"/>
  <c r="FO18" i="223"/>
  <c r="FO18" i="224" s="1"/>
  <c r="FN18" i="223"/>
  <c r="FN18" i="224" s="1"/>
  <c r="FM18" i="223"/>
  <c r="FM18" i="224" s="1"/>
  <c r="FL18" i="223"/>
  <c r="FL18" i="224" s="1"/>
  <c r="FK18" i="223"/>
  <c r="FK18" i="224" s="1"/>
  <c r="FJ18" i="223"/>
  <c r="FJ18" i="224" s="1"/>
  <c r="FI18" i="223"/>
  <c r="FI18" i="224" s="1"/>
  <c r="FH18" i="223"/>
  <c r="FH18" i="224" s="1"/>
  <c r="FG18" i="223"/>
  <c r="FG18" i="224" s="1"/>
  <c r="FF18" i="223"/>
  <c r="FF18" i="224" s="1"/>
  <c r="FE18" i="223"/>
  <c r="FE18" i="224" s="1"/>
  <c r="FD18" i="223"/>
  <c r="FD18" i="224" s="1"/>
  <c r="FC18" i="223"/>
  <c r="FC18" i="224" s="1"/>
  <c r="FB18" i="223"/>
  <c r="FB18" i="224" s="1"/>
  <c r="FA18" i="223"/>
  <c r="FA18" i="224" s="1"/>
  <c r="EZ18" i="223"/>
  <c r="EZ18" i="224" s="1"/>
  <c r="EY18" i="223"/>
  <c r="EY18" i="224" s="1"/>
  <c r="EX18" i="223"/>
  <c r="EX18" i="224" s="1"/>
  <c r="EW18" i="223"/>
  <c r="EW18" i="224" s="1"/>
  <c r="EV18" i="223"/>
  <c r="EV18" i="224" s="1"/>
  <c r="EU18" i="223"/>
  <c r="EU18" i="224" s="1"/>
  <c r="ET18" i="223"/>
  <c r="ET18" i="224" s="1"/>
  <c r="ES18" i="223"/>
  <c r="ES18" i="224" s="1"/>
  <c r="ER18" i="223"/>
  <c r="ER18" i="224" s="1"/>
  <c r="EQ18" i="223"/>
  <c r="EQ18" i="224" s="1"/>
  <c r="EP18" i="223"/>
  <c r="EP18" i="224" s="1"/>
  <c r="EO18" i="223"/>
  <c r="EO18" i="224" s="1"/>
  <c r="EN18" i="223"/>
  <c r="EN18" i="224" s="1"/>
  <c r="EM18" i="223"/>
  <c r="EM18" i="224" s="1"/>
  <c r="EL18" i="223"/>
  <c r="EL18" i="224" s="1"/>
  <c r="EK18" i="223"/>
  <c r="EK18" i="224" s="1"/>
  <c r="EJ18" i="223"/>
  <c r="EJ18" i="224" s="1"/>
  <c r="EI18" i="223"/>
  <c r="EI18" i="224" s="1"/>
  <c r="EH18" i="223"/>
  <c r="EH18" i="224" s="1"/>
  <c r="EG18" i="223"/>
  <c r="EG18" i="224" s="1"/>
  <c r="EF18" i="223"/>
  <c r="EF18" i="224" s="1"/>
  <c r="EE18" i="223"/>
  <c r="EE18" i="224" s="1"/>
  <c r="ED18" i="223"/>
  <c r="ED18" i="224" s="1"/>
  <c r="EC18" i="223"/>
  <c r="EC18" i="224" s="1"/>
  <c r="EB18" i="223"/>
  <c r="EB18" i="224" s="1"/>
  <c r="EA18" i="223"/>
  <c r="EA18" i="224" s="1"/>
  <c r="DZ18" i="223"/>
  <c r="DZ18" i="224" s="1"/>
  <c r="DY18" i="223"/>
  <c r="DY18" i="224" s="1"/>
  <c r="DX18" i="223"/>
  <c r="DX18" i="224" s="1"/>
  <c r="DW18" i="223"/>
  <c r="DW18" i="224" s="1"/>
  <c r="DV18" i="223"/>
  <c r="DV18" i="224" s="1"/>
  <c r="DU18" i="223"/>
  <c r="DU18" i="224" s="1"/>
  <c r="DT18" i="223"/>
  <c r="DT18" i="224" s="1"/>
  <c r="DS18" i="223"/>
  <c r="DS18" i="224" s="1"/>
  <c r="DR18" i="223"/>
  <c r="DR18" i="224" s="1"/>
  <c r="DQ18" i="223"/>
  <c r="DQ18" i="224" s="1"/>
  <c r="DP18" i="223"/>
  <c r="DP18" i="224" s="1"/>
  <c r="DO18" i="223"/>
  <c r="DO18" i="224" s="1"/>
  <c r="DN18" i="223"/>
  <c r="DN18" i="224" s="1"/>
  <c r="DM18" i="223"/>
  <c r="DM18" i="224" s="1"/>
  <c r="DL18" i="223"/>
  <c r="DL18" i="224" s="1"/>
  <c r="DK18" i="223"/>
  <c r="DK18" i="224" s="1"/>
  <c r="DJ18" i="223"/>
  <c r="DJ18" i="224" s="1"/>
  <c r="DI18" i="223"/>
  <c r="DI18" i="224" s="1"/>
  <c r="DH18" i="223"/>
  <c r="DH18" i="224" s="1"/>
  <c r="DG18" i="223"/>
  <c r="DG18" i="224" s="1"/>
  <c r="DF18" i="223"/>
  <c r="DF18" i="224" s="1"/>
  <c r="DE18" i="223"/>
  <c r="DE18" i="224" s="1"/>
  <c r="DD18" i="223"/>
  <c r="DD18" i="224" s="1"/>
  <c r="DC18" i="223"/>
  <c r="DC18" i="224" s="1"/>
  <c r="DB18" i="223"/>
  <c r="DB18" i="224" s="1"/>
  <c r="DA18" i="223"/>
  <c r="DA18" i="224" s="1"/>
  <c r="CZ18" i="223"/>
  <c r="CZ18" i="224" s="1"/>
  <c r="CY18" i="223"/>
  <c r="CY18" i="224" s="1"/>
  <c r="CX18" i="223"/>
  <c r="CX18" i="224" s="1"/>
  <c r="CW18" i="223"/>
  <c r="CW18" i="224" s="1"/>
  <c r="CV18" i="223"/>
  <c r="CV18" i="224" s="1"/>
  <c r="CU18" i="223"/>
  <c r="CU18" i="224" s="1"/>
  <c r="CT18" i="223"/>
  <c r="CT18" i="224" s="1"/>
  <c r="CS18" i="223"/>
  <c r="CS18" i="224" s="1"/>
  <c r="CR18" i="223"/>
  <c r="CR18" i="224" s="1"/>
  <c r="CQ18" i="223"/>
  <c r="CQ18" i="224" s="1"/>
  <c r="CP18" i="223"/>
  <c r="CP18" i="224" s="1"/>
  <c r="CO18" i="223"/>
  <c r="CO18" i="224" s="1"/>
  <c r="CN18" i="223"/>
  <c r="CN18" i="224" s="1"/>
  <c r="CM18" i="223"/>
  <c r="CM18" i="224" s="1"/>
  <c r="CL18" i="223"/>
  <c r="CL18" i="224" s="1"/>
  <c r="CK18" i="223"/>
  <c r="CK18" i="224" s="1"/>
  <c r="CJ18" i="223"/>
  <c r="CJ18" i="224" s="1"/>
  <c r="CI18" i="223"/>
  <c r="CI18" i="224" s="1"/>
  <c r="CH18" i="223"/>
  <c r="CH18" i="224" s="1"/>
  <c r="CG18" i="223"/>
  <c r="CG18" i="224" s="1"/>
  <c r="CF18" i="223"/>
  <c r="CF18" i="224" s="1"/>
  <c r="CE18" i="223"/>
  <c r="CE18" i="224" s="1"/>
  <c r="CD18" i="223"/>
  <c r="CD18" i="224" s="1"/>
  <c r="CC18" i="223"/>
  <c r="CC18" i="224" s="1"/>
  <c r="CB18" i="223"/>
  <c r="CB18" i="224" s="1"/>
  <c r="CA18" i="223"/>
  <c r="CA18" i="224" s="1"/>
  <c r="BZ18" i="223"/>
  <c r="BZ18" i="224" s="1"/>
  <c r="BY18" i="223"/>
  <c r="BY18" i="224" s="1"/>
  <c r="BX18" i="223"/>
  <c r="BX18" i="224" s="1"/>
  <c r="BW18" i="223"/>
  <c r="BW18" i="224" s="1"/>
  <c r="BV18" i="223"/>
  <c r="BV18" i="224" s="1"/>
  <c r="BU18" i="223"/>
  <c r="BU18" i="224" s="1"/>
  <c r="BT18" i="223"/>
  <c r="BT18" i="224" s="1"/>
  <c r="BS18" i="223"/>
  <c r="BS18" i="224" s="1"/>
  <c r="BR18" i="223"/>
  <c r="BR18" i="224" s="1"/>
  <c r="BQ18" i="223"/>
  <c r="BQ18" i="224" s="1"/>
  <c r="BP18" i="223"/>
  <c r="BP18" i="224" s="1"/>
  <c r="BO18" i="223"/>
  <c r="BO18" i="224" s="1"/>
  <c r="BN18" i="223"/>
  <c r="BN18" i="224" s="1"/>
  <c r="BM18" i="223"/>
  <c r="BM18" i="224" s="1"/>
  <c r="BL18" i="223"/>
  <c r="BL18" i="224" s="1"/>
  <c r="BK18" i="223"/>
  <c r="BK18" i="224" s="1"/>
  <c r="BJ18" i="223"/>
  <c r="BJ18" i="224" s="1"/>
  <c r="BI18" i="223"/>
  <c r="BI18" i="224" s="1"/>
  <c r="BH18" i="223"/>
  <c r="BH18" i="224" s="1"/>
  <c r="BG18" i="223"/>
  <c r="BG18" i="224" s="1"/>
  <c r="BF18" i="223"/>
  <c r="BF18" i="224" s="1"/>
  <c r="BE18" i="223"/>
  <c r="BE18" i="224" s="1"/>
  <c r="BD18" i="223"/>
  <c r="BD18" i="224" s="1"/>
  <c r="BC18" i="223"/>
  <c r="BC18" i="224" s="1"/>
  <c r="BB18" i="223"/>
  <c r="BB18" i="224" s="1"/>
  <c r="BA18" i="223"/>
  <c r="BA18" i="224" s="1"/>
  <c r="AZ18" i="223"/>
  <c r="AZ18" i="224" s="1"/>
  <c r="AY18" i="223"/>
  <c r="AY18" i="224" s="1"/>
  <c r="AX18" i="223"/>
  <c r="AX18" i="224" s="1"/>
  <c r="AW18" i="223"/>
  <c r="AW18" i="224" s="1"/>
  <c r="AV18" i="223"/>
  <c r="AV18" i="224" s="1"/>
  <c r="AU18" i="223"/>
  <c r="AU18" i="224" s="1"/>
  <c r="AT18" i="223"/>
  <c r="AT18" i="224" s="1"/>
  <c r="AS18" i="223"/>
  <c r="AS18" i="224" s="1"/>
  <c r="AR18" i="223"/>
  <c r="AR18" i="224" s="1"/>
  <c r="AQ18" i="223"/>
  <c r="AQ18" i="224" s="1"/>
  <c r="AP18" i="223"/>
  <c r="AP18" i="224" s="1"/>
  <c r="AO18" i="223"/>
  <c r="AO18" i="224" s="1"/>
  <c r="AN18" i="223"/>
  <c r="AN18" i="224" s="1"/>
  <c r="AM18" i="223"/>
  <c r="AM18" i="224" s="1"/>
  <c r="AL18" i="223"/>
  <c r="AL18" i="224" s="1"/>
  <c r="AK18" i="223"/>
  <c r="AK18" i="224" s="1"/>
  <c r="AJ18" i="223"/>
  <c r="AJ18" i="224" s="1"/>
  <c r="AI18" i="223"/>
  <c r="AI18" i="224" s="1"/>
  <c r="AH18" i="223"/>
  <c r="AH18" i="224" s="1"/>
  <c r="AG18" i="223"/>
  <c r="AG18" i="224" s="1"/>
  <c r="AF18" i="223"/>
  <c r="AF18" i="224" s="1"/>
  <c r="AE18" i="223"/>
  <c r="AE18" i="224" s="1"/>
  <c r="AD18" i="223"/>
  <c r="AD18" i="224" s="1"/>
  <c r="AC18" i="223"/>
  <c r="AC18" i="224" s="1"/>
  <c r="AB18" i="223"/>
  <c r="AB18" i="224" s="1"/>
  <c r="AA18" i="223"/>
  <c r="AA18" i="224" s="1"/>
  <c r="Z18" i="223"/>
  <c r="Z18" i="224" s="1"/>
  <c r="Y18" i="223"/>
  <c r="Y18" i="224" s="1"/>
  <c r="X18" i="223"/>
  <c r="X18" i="224" s="1"/>
  <c r="W18" i="223"/>
  <c r="W18" i="224" s="1"/>
  <c r="V18" i="223"/>
  <c r="V18" i="224" s="1"/>
  <c r="U18" i="223"/>
  <c r="U18" i="224" s="1"/>
  <c r="T18" i="223"/>
  <c r="T18" i="224" s="1"/>
  <c r="S18" i="223"/>
  <c r="S18" i="224" s="1"/>
  <c r="R18" i="223"/>
  <c r="R18" i="224" s="1"/>
  <c r="Q18" i="223"/>
  <c r="Q18" i="224" s="1"/>
  <c r="P18" i="223"/>
  <c r="P18" i="224" s="1"/>
  <c r="O18" i="223"/>
  <c r="O18" i="224" s="1"/>
  <c r="N18" i="223"/>
  <c r="N18" i="224" s="1"/>
  <c r="M18" i="223"/>
  <c r="M18" i="224" s="1"/>
  <c r="L18" i="223"/>
  <c r="L18" i="224" s="1"/>
  <c r="K18" i="223"/>
  <c r="K18" i="224" s="1"/>
  <c r="J18" i="223"/>
  <c r="J18" i="224" s="1"/>
  <c r="I18" i="223"/>
  <c r="I18" i="224" s="1"/>
  <c r="H18" i="223"/>
  <c r="H18" i="224" s="1"/>
  <c r="G18" i="223"/>
  <c r="G18" i="224" s="1"/>
  <c r="F18" i="223"/>
  <c r="F18" i="224" s="1"/>
  <c r="E18" i="223"/>
  <c r="E18" i="224" s="1"/>
  <c r="D18" i="223"/>
  <c r="D18" i="224" s="1"/>
  <c r="C18" i="223"/>
  <c r="C18" i="224" s="1"/>
  <c r="B18" i="223"/>
  <c r="B18" i="224" s="1"/>
  <c r="JN16" i="223"/>
  <c r="JN16" i="224" s="1"/>
  <c r="JM16" i="223"/>
  <c r="JM16" i="224" s="1"/>
  <c r="JL16" i="223"/>
  <c r="JL16" i="224" s="1"/>
  <c r="JK16" i="223"/>
  <c r="JK16" i="224" s="1"/>
  <c r="JJ16" i="223"/>
  <c r="JJ16" i="224" s="1"/>
  <c r="JI16" i="223"/>
  <c r="JI16" i="224" s="1"/>
  <c r="JH16" i="223"/>
  <c r="JH16" i="224" s="1"/>
  <c r="JG16" i="223"/>
  <c r="JG16" i="224" s="1"/>
  <c r="JF16" i="223"/>
  <c r="JF16" i="224" s="1"/>
  <c r="JE16" i="223"/>
  <c r="JE16" i="224" s="1"/>
  <c r="JD16" i="223"/>
  <c r="JD16" i="224" s="1"/>
  <c r="JC16" i="223"/>
  <c r="JC16" i="224" s="1"/>
  <c r="JB16" i="223"/>
  <c r="JB16" i="224" s="1"/>
  <c r="JA16" i="223"/>
  <c r="JA16" i="224" s="1"/>
  <c r="IZ16" i="223"/>
  <c r="IZ16" i="224" s="1"/>
  <c r="IY16" i="223"/>
  <c r="IY16" i="224" s="1"/>
  <c r="IX16" i="223"/>
  <c r="IX16" i="224" s="1"/>
  <c r="IW16" i="223"/>
  <c r="IW16" i="224" s="1"/>
  <c r="IV16" i="223"/>
  <c r="IV16" i="224" s="1"/>
  <c r="IU16" i="223"/>
  <c r="IU16" i="224" s="1"/>
  <c r="IT16" i="223"/>
  <c r="IT16" i="224" s="1"/>
  <c r="IS16" i="223"/>
  <c r="IS16" i="224" s="1"/>
  <c r="IR16" i="223"/>
  <c r="IR16" i="224" s="1"/>
  <c r="IQ16" i="223"/>
  <c r="IQ16" i="224" s="1"/>
  <c r="IP16" i="223"/>
  <c r="IP16" i="224" s="1"/>
  <c r="IO16" i="223"/>
  <c r="IO16" i="224" s="1"/>
  <c r="IN16" i="223"/>
  <c r="IN16" i="224" s="1"/>
  <c r="IM16" i="223"/>
  <c r="IM16" i="224" s="1"/>
  <c r="IL16" i="223"/>
  <c r="IL16" i="224" s="1"/>
  <c r="IK16" i="223"/>
  <c r="IK16" i="224" s="1"/>
  <c r="IJ16" i="223"/>
  <c r="IJ16" i="224" s="1"/>
  <c r="II16" i="223"/>
  <c r="II16" i="224" s="1"/>
  <c r="IH16" i="223"/>
  <c r="IH16" i="224" s="1"/>
  <c r="IG16" i="223"/>
  <c r="IG16" i="224" s="1"/>
  <c r="IF16" i="223"/>
  <c r="IF16" i="224" s="1"/>
  <c r="IE16" i="223"/>
  <c r="IE16" i="224" s="1"/>
  <c r="ID16" i="223"/>
  <c r="ID16" i="224" s="1"/>
  <c r="IC16" i="223"/>
  <c r="IC16" i="224" s="1"/>
  <c r="IB16" i="223"/>
  <c r="IB16" i="224" s="1"/>
  <c r="IA16" i="223"/>
  <c r="IA16" i="224" s="1"/>
  <c r="HZ16" i="223"/>
  <c r="HZ16" i="224" s="1"/>
  <c r="HY16" i="223"/>
  <c r="HY16" i="224" s="1"/>
  <c r="HX16" i="223"/>
  <c r="HX16" i="224" s="1"/>
  <c r="HW16" i="223"/>
  <c r="HW16" i="224" s="1"/>
  <c r="HV16" i="223"/>
  <c r="HV16" i="224" s="1"/>
  <c r="HU16" i="223"/>
  <c r="HU16" i="224" s="1"/>
  <c r="HT16" i="223"/>
  <c r="HT16" i="224" s="1"/>
  <c r="HS16" i="223"/>
  <c r="HS16" i="224" s="1"/>
  <c r="HR16" i="223"/>
  <c r="HR16" i="224" s="1"/>
  <c r="HQ16" i="223"/>
  <c r="HQ16" i="224" s="1"/>
  <c r="HP16" i="223"/>
  <c r="HP16" i="224" s="1"/>
  <c r="HO16" i="223"/>
  <c r="HO16" i="224" s="1"/>
  <c r="HN16" i="223"/>
  <c r="HN16" i="224" s="1"/>
  <c r="HM16" i="223"/>
  <c r="HM16" i="224" s="1"/>
  <c r="HL16" i="223"/>
  <c r="HL16" i="224" s="1"/>
  <c r="HK16" i="223"/>
  <c r="HK16" i="224" s="1"/>
  <c r="HJ16" i="223"/>
  <c r="HJ16" i="224" s="1"/>
  <c r="HI16" i="223"/>
  <c r="HI16" i="224" s="1"/>
  <c r="HH16" i="223"/>
  <c r="HH16" i="224" s="1"/>
  <c r="HG16" i="223"/>
  <c r="HG16" i="224" s="1"/>
  <c r="HF16" i="223"/>
  <c r="HF16" i="224" s="1"/>
  <c r="HE16" i="223"/>
  <c r="HE16" i="224" s="1"/>
  <c r="HD16" i="223"/>
  <c r="HD16" i="224" s="1"/>
  <c r="HC16" i="223"/>
  <c r="HC16" i="224" s="1"/>
  <c r="HB16" i="223"/>
  <c r="HB16" i="224" s="1"/>
  <c r="HA16" i="223"/>
  <c r="HA16" i="224" s="1"/>
  <c r="GZ16" i="223"/>
  <c r="GZ16" i="224" s="1"/>
  <c r="GY16" i="223"/>
  <c r="GY16" i="224" s="1"/>
  <c r="GX16" i="223"/>
  <c r="GX16" i="224" s="1"/>
  <c r="GW16" i="223"/>
  <c r="GW16" i="224" s="1"/>
  <c r="GV16" i="223"/>
  <c r="GV16" i="224" s="1"/>
  <c r="GU16" i="223"/>
  <c r="GU16" i="224" s="1"/>
  <c r="GT16" i="223"/>
  <c r="GT16" i="224" s="1"/>
  <c r="GS16" i="223"/>
  <c r="GS16" i="224" s="1"/>
  <c r="GR16" i="223"/>
  <c r="GR16" i="224" s="1"/>
  <c r="GQ16" i="223"/>
  <c r="GQ16" i="224" s="1"/>
  <c r="GP16" i="223"/>
  <c r="GP16" i="224" s="1"/>
  <c r="GO16" i="223"/>
  <c r="GO16" i="224" s="1"/>
  <c r="GN16" i="223"/>
  <c r="GN16" i="224" s="1"/>
  <c r="GM16" i="223"/>
  <c r="GM16" i="224" s="1"/>
  <c r="GL16" i="223"/>
  <c r="GL16" i="224" s="1"/>
  <c r="GK16" i="223"/>
  <c r="GK16" i="224" s="1"/>
  <c r="GJ16" i="223"/>
  <c r="GJ16" i="224" s="1"/>
  <c r="GI16" i="223"/>
  <c r="GI16" i="224" s="1"/>
  <c r="GH16" i="223"/>
  <c r="GH16" i="224" s="1"/>
  <c r="GG16" i="223"/>
  <c r="GG16" i="224" s="1"/>
  <c r="GF16" i="223"/>
  <c r="GF16" i="224" s="1"/>
  <c r="GE16" i="223"/>
  <c r="GE16" i="224" s="1"/>
  <c r="GD16" i="223"/>
  <c r="GD16" i="224" s="1"/>
  <c r="GC16" i="223"/>
  <c r="GC16" i="224" s="1"/>
  <c r="GB16" i="223"/>
  <c r="GB16" i="224" s="1"/>
  <c r="GA16" i="223"/>
  <c r="GA16" i="224" s="1"/>
  <c r="FZ16" i="223"/>
  <c r="FZ16" i="224" s="1"/>
  <c r="FY16" i="223"/>
  <c r="FY16" i="224" s="1"/>
  <c r="FX16" i="223"/>
  <c r="FX16" i="224" s="1"/>
  <c r="FW16" i="223"/>
  <c r="FW16" i="224" s="1"/>
  <c r="FV16" i="223"/>
  <c r="FV16" i="224" s="1"/>
  <c r="FU16" i="223"/>
  <c r="FU16" i="224" s="1"/>
  <c r="FT16" i="223"/>
  <c r="FT16" i="224" s="1"/>
  <c r="FS16" i="223"/>
  <c r="FS16" i="224" s="1"/>
  <c r="FR16" i="223"/>
  <c r="FR16" i="224" s="1"/>
  <c r="FQ16" i="223"/>
  <c r="FQ16" i="224" s="1"/>
  <c r="FP16" i="223"/>
  <c r="FP16" i="224" s="1"/>
  <c r="FO16" i="223"/>
  <c r="FO16" i="224" s="1"/>
  <c r="FN16" i="223"/>
  <c r="FN16" i="224" s="1"/>
  <c r="FM16" i="223"/>
  <c r="FM16" i="224" s="1"/>
  <c r="FL16" i="223"/>
  <c r="FL16" i="224" s="1"/>
  <c r="FK16" i="223"/>
  <c r="FK16" i="224" s="1"/>
  <c r="FJ16" i="223"/>
  <c r="FJ16" i="224" s="1"/>
  <c r="FI16" i="223"/>
  <c r="FI16" i="224" s="1"/>
  <c r="FH16" i="223"/>
  <c r="FH16" i="224" s="1"/>
  <c r="FG16" i="223"/>
  <c r="FG16" i="224" s="1"/>
  <c r="FF16" i="223"/>
  <c r="FF16" i="224" s="1"/>
  <c r="FE16" i="223"/>
  <c r="FE16" i="224" s="1"/>
  <c r="FD16" i="223"/>
  <c r="FD16" i="224" s="1"/>
  <c r="FC16" i="223"/>
  <c r="FC16" i="224" s="1"/>
  <c r="FB16" i="223"/>
  <c r="FB16" i="224" s="1"/>
  <c r="FA16" i="223"/>
  <c r="FA16" i="224" s="1"/>
  <c r="EZ16" i="223"/>
  <c r="EZ16" i="224" s="1"/>
  <c r="EY16" i="223"/>
  <c r="EY16" i="224" s="1"/>
  <c r="EX16" i="223"/>
  <c r="EX16" i="224" s="1"/>
  <c r="EW16" i="223"/>
  <c r="EW16" i="224" s="1"/>
  <c r="EV16" i="223"/>
  <c r="EV16" i="224" s="1"/>
  <c r="EU16" i="223"/>
  <c r="EU16" i="224" s="1"/>
  <c r="ET16" i="223"/>
  <c r="ET16" i="224" s="1"/>
  <c r="ES16" i="223"/>
  <c r="ES16" i="224" s="1"/>
  <c r="ER16" i="223"/>
  <c r="ER16" i="224" s="1"/>
  <c r="EQ16" i="223"/>
  <c r="EQ16" i="224" s="1"/>
  <c r="EP16" i="223"/>
  <c r="EP16" i="224" s="1"/>
  <c r="EO16" i="223"/>
  <c r="EO16" i="224" s="1"/>
  <c r="EN16" i="223"/>
  <c r="EN16" i="224" s="1"/>
  <c r="EM16" i="223"/>
  <c r="EM16" i="224" s="1"/>
  <c r="EL16" i="223"/>
  <c r="EL16" i="224" s="1"/>
  <c r="EK16" i="223"/>
  <c r="EK16" i="224" s="1"/>
  <c r="EJ16" i="223"/>
  <c r="EJ16" i="224" s="1"/>
  <c r="EI16" i="223"/>
  <c r="EI16" i="224" s="1"/>
  <c r="EH16" i="223"/>
  <c r="EH16" i="224" s="1"/>
  <c r="EG16" i="223"/>
  <c r="EG16" i="224" s="1"/>
  <c r="EF16" i="223"/>
  <c r="EF16" i="224" s="1"/>
  <c r="EE16" i="223"/>
  <c r="EE16" i="224" s="1"/>
  <c r="ED16" i="223"/>
  <c r="ED16" i="224" s="1"/>
  <c r="EC16" i="223"/>
  <c r="EC16" i="224" s="1"/>
  <c r="EB16" i="223"/>
  <c r="EB16" i="224" s="1"/>
  <c r="EA16" i="223"/>
  <c r="EA16" i="224" s="1"/>
  <c r="DZ16" i="223"/>
  <c r="DZ16" i="224" s="1"/>
  <c r="DY16" i="223"/>
  <c r="DY16" i="224" s="1"/>
  <c r="DX16" i="223"/>
  <c r="DX16" i="224" s="1"/>
  <c r="DW16" i="223"/>
  <c r="DW16" i="224" s="1"/>
  <c r="DV16" i="223"/>
  <c r="DV16" i="224" s="1"/>
  <c r="DU16" i="223"/>
  <c r="DU16" i="224" s="1"/>
  <c r="DT16" i="223"/>
  <c r="DT16" i="224" s="1"/>
  <c r="DS16" i="223"/>
  <c r="DS16" i="224" s="1"/>
  <c r="DR16" i="223"/>
  <c r="DR16" i="224" s="1"/>
  <c r="DQ16" i="223"/>
  <c r="DQ16" i="224" s="1"/>
  <c r="DP16" i="223"/>
  <c r="DP16" i="224" s="1"/>
  <c r="DO16" i="223"/>
  <c r="DO16" i="224" s="1"/>
  <c r="DN16" i="223"/>
  <c r="DN16" i="224" s="1"/>
  <c r="DM16" i="223"/>
  <c r="DM16" i="224" s="1"/>
  <c r="DL16" i="223"/>
  <c r="DL16" i="224" s="1"/>
  <c r="DK16" i="223"/>
  <c r="DK16" i="224" s="1"/>
  <c r="DJ16" i="223"/>
  <c r="DJ16" i="224" s="1"/>
  <c r="DI16" i="223"/>
  <c r="DI16" i="224" s="1"/>
  <c r="DH16" i="223"/>
  <c r="DH16" i="224" s="1"/>
  <c r="DG16" i="223"/>
  <c r="DG16" i="224" s="1"/>
  <c r="DF16" i="223"/>
  <c r="DF16" i="224" s="1"/>
  <c r="DE16" i="223"/>
  <c r="DE16" i="224" s="1"/>
  <c r="DD16" i="223"/>
  <c r="DD16" i="224" s="1"/>
  <c r="DC16" i="223"/>
  <c r="DC16" i="224" s="1"/>
  <c r="DB16" i="223"/>
  <c r="DB16" i="224" s="1"/>
  <c r="DA16" i="223"/>
  <c r="DA16" i="224" s="1"/>
  <c r="CZ16" i="223"/>
  <c r="CZ16" i="224" s="1"/>
  <c r="CY16" i="223"/>
  <c r="CY16" i="224" s="1"/>
  <c r="CX16" i="223"/>
  <c r="CX16" i="224" s="1"/>
  <c r="CW16" i="223"/>
  <c r="CW16" i="224" s="1"/>
  <c r="CV16" i="223"/>
  <c r="CV16" i="224" s="1"/>
  <c r="CU16" i="223"/>
  <c r="CU16" i="224" s="1"/>
  <c r="CT16" i="223"/>
  <c r="CT16" i="224" s="1"/>
  <c r="CS16" i="223"/>
  <c r="CS16" i="224" s="1"/>
  <c r="CR16" i="223"/>
  <c r="CR16" i="224" s="1"/>
  <c r="CQ16" i="223"/>
  <c r="CQ16" i="224" s="1"/>
  <c r="CP16" i="223"/>
  <c r="CP16" i="224" s="1"/>
  <c r="CO16" i="223"/>
  <c r="CO16" i="224" s="1"/>
  <c r="CN16" i="223"/>
  <c r="CN16" i="224" s="1"/>
  <c r="CM16" i="223"/>
  <c r="CM16" i="224" s="1"/>
  <c r="CL16" i="223"/>
  <c r="CL16" i="224" s="1"/>
  <c r="CK16" i="223"/>
  <c r="CK16" i="224" s="1"/>
  <c r="CJ16" i="223"/>
  <c r="CJ16" i="224" s="1"/>
  <c r="CI16" i="223"/>
  <c r="CI16" i="224" s="1"/>
  <c r="CH16" i="223"/>
  <c r="CH16" i="224" s="1"/>
  <c r="CG16" i="223"/>
  <c r="CG16" i="224" s="1"/>
  <c r="CF16" i="223"/>
  <c r="CF16" i="224" s="1"/>
  <c r="CE16" i="223"/>
  <c r="CE16" i="224" s="1"/>
  <c r="CD16" i="223"/>
  <c r="CD16" i="224" s="1"/>
  <c r="CC16" i="223"/>
  <c r="CC16" i="224" s="1"/>
  <c r="CB16" i="223"/>
  <c r="CB16" i="224" s="1"/>
  <c r="CA16" i="223"/>
  <c r="CA16" i="224" s="1"/>
  <c r="BZ16" i="223"/>
  <c r="BZ16" i="224" s="1"/>
  <c r="BY16" i="223"/>
  <c r="BY16" i="224" s="1"/>
  <c r="BX16" i="223"/>
  <c r="BX16" i="224" s="1"/>
  <c r="BW16" i="223"/>
  <c r="BW16" i="224" s="1"/>
  <c r="BV16" i="223"/>
  <c r="BV16" i="224" s="1"/>
  <c r="BU16" i="223"/>
  <c r="BU16" i="224" s="1"/>
  <c r="BT16" i="223"/>
  <c r="BT16" i="224" s="1"/>
  <c r="BS16" i="223"/>
  <c r="BS16" i="224" s="1"/>
  <c r="BR16" i="223"/>
  <c r="BR16" i="224" s="1"/>
  <c r="BQ16" i="223"/>
  <c r="BQ16" i="224" s="1"/>
  <c r="BP16" i="223"/>
  <c r="BP16" i="224" s="1"/>
  <c r="BO16" i="223"/>
  <c r="BO16" i="224" s="1"/>
  <c r="BN16" i="223"/>
  <c r="BN16" i="224" s="1"/>
  <c r="BM16" i="223"/>
  <c r="BM16" i="224" s="1"/>
  <c r="BL16" i="223"/>
  <c r="BL16" i="224" s="1"/>
  <c r="BK16" i="223"/>
  <c r="BK16" i="224" s="1"/>
  <c r="BJ16" i="223"/>
  <c r="BJ16" i="224" s="1"/>
  <c r="BI16" i="223"/>
  <c r="BI16" i="224" s="1"/>
  <c r="BH16" i="223"/>
  <c r="BH16" i="224" s="1"/>
  <c r="BG16" i="223"/>
  <c r="BG16" i="224" s="1"/>
  <c r="BF16" i="223"/>
  <c r="BF16" i="224" s="1"/>
  <c r="BE16" i="223"/>
  <c r="BE16" i="224" s="1"/>
  <c r="BD16" i="223"/>
  <c r="BD16" i="224" s="1"/>
  <c r="BC16" i="223"/>
  <c r="BC16" i="224" s="1"/>
  <c r="BB16" i="223"/>
  <c r="BB16" i="224" s="1"/>
  <c r="BA16" i="223"/>
  <c r="BA16" i="224" s="1"/>
  <c r="AZ16" i="223"/>
  <c r="AZ16" i="224" s="1"/>
  <c r="AY16" i="223"/>
  <c r="AY16" i="224" s="1"/>
  <c r="AX16" i="223"/>
  <c r="AX16" i="224" s="1"/>
  <c r="AW16" i="223"/>
  <c r="AW16" i="224" s="1"/>
  <c r="AV16" i="223"/>
  <c r="AV16" i="224" s="1"/>
  <c r="AU16" i="223"/>
  <c r="AU16" i="224" s="1"/>
  <c r="AT16" i="223"/>
  <c r="AT16" i="224" s="1"/>
  <c r="AS16" i="223"/>
  <c r="AS16" i="224" s="1"/>
  <c r="AR16" i="223"/>
  <c r="AR16" i="224" s="1"/>
  <c r="AQ16" i="223"/>
  <c r="AQ16" i="224" s="1"/>
  <c r="AP16" i="223"/>
  <c r="AP16" i="224" s="1"/>
  <c r="AO16" i="223"/>
  <c r="AO16" i="224" s="1"/>
  <c r="AN16" i="223"/>
  <c r="AN16" i="224" s="1"/>
  <c r="AM16" i="223"/>
  <c r="AM16" i="224" s="1"/>
  <c r="AL16" i="223"/>
  <c r="AL16" i="224" s="1"/>
  <c r="AK16" i="223"/>
  <c r="AK16" i="224" s="1"/>
  <c r="AJ16" i="223"/>
  <c r="AJ16" i="224" s="1"/>
  <c r="AI16" i="223"/>
  <c r="AI16" i="224" s="1"/>
  <c r="AH16" i="223"/>
  <c r="AH16" i="224" s="1"/>
  <c r="AG16" i="223"/>
  <c r="AG16" i="224" s="1"/>
  <c r="AF16" i="223"/>
  <c r="AF16" i="224" s="1"/>
  <c r="AE16" i="223"/>
  <c r="AE16" i="224" s="1"/>
  <c r="AD16" i="223"/>
  <c r="AD16" i="224" s="1"/>
  <c r="AC16" i="223"/>
  <c r="AC16" i="224" s="1"/>
  <c r="AB16" i="223"/>
  <c r="AB16" i="224" s="1"/>
  <c r="AA16" i="223"/>
  <c r="AA16" i="224" s="1"/>
  <c r="Z16" i="223"/>
  <c r="Z16" i="224" s="1"/>
  <c r="Y16" i="223"/>
  <c r="Y16" i="224" s="1"/>
  <c r="X16" i="223"/>
  <c r="X16" i="224" s="1"/>
  <c r="W16" i="223"/>
  <c r="W16" i="224" s="1"/>
  <c r="V16" i="223"/>
  <c r="V16" i="224" s="1"/>
  <c r="U16" i="223"/>
  <c r="U16" i="224" s="1"/>
  <c r="T16" i="223"/>
  <c r="T16" i="224" s="1"/>
  <c r="S16" i="223"/>
  <c r="S16" i="224" s="1"/>
  <c r="R16" i="223"/>
  <c r="R16" i="224" s="1"/>
  <c r="Q16" i="223"/>
  <c r="Q16" i="224" s="1"/>
  <c r="P16" i="223"/>
  <c r="P16" i="224" s="1"/>
  <c r="O16" i="223"/>
  <c r="O16" i="224" s="1"/>
  <c r="N16" i="223"/>
  <c r="N16" i="224" s="1"/>
  <c r="M16" i="223"/>
  <c r="M16" i="224" s="1"/>
  <c r="L16" i="223"/>
  <c r="L16" i="224" s="1"/>
  <c r="K16" i="223"/>
  <c r="K16" i="224" s="1"/>
  <c r="J16" i="223"/>
  <c r="J16" i="224" s="1"/>
  <c r="I16" i="223"/>
  <c r="I16" i="224" s="1"/>
  <c r="H16" i="223"/>
  <c r="H16" i="224" s="1"/>
  <c r="G16" i="223"/>
  <c r="G16" i="224" s="1"/>
  <c r="F16" i="223"/>
  <c r="F16" i="224" s="1"/>
  <c r="E16" i="223"/>
  <c r="E16" i="224" s="1"/>
  <c r="D16" i="223"/>
  <c r="D16" i="224" s="1"/>
  <c r="C16" i="223"/>
  <c r="C16" i="224" s="1"/>
  <c r="B16" i="223"/>
  <c r="B16" i="224" s="1"/>
  <c r="JN15" i="223"/>
  <c r="JN15" i="224" s="1"/>
  <c r="JM15" i="223"/>
  <c r="JM15" i="224" s="1"/>
  <c r="JL15" i="223"/>
  <c r="JL15" i="224" s="1"/>
  <c r="JK15" i="223"/>
  <c r="JK15" i="224" s="1"/>
  <c r="JJ15" i="223"/>
  <c r="JJ15" i="224" s="1"/>
  <c r="JI15" i="223"/>
  <c r="JI15" i="224" s="1"/>
  <c r="JH15" i="223"/>
  <c r="JH15" i="224" s="1"/>
  <c r="JG15" i="223"/>
  <c r="JG15" i="224" s="1"/>
  <c r="JF15" i="223"/>
  <c r="JF15" i="224" s="1"/>
  <c r="JE15" i="223"/>
  <c r="JE15" i="224" s="1"/>
  <c r="JD15" i="223"/>
  <c r="JD15" i="224" s="1"/>
  <c r="JC15" i="223"/>
  <c r="JC15" i="224" s="1"/>
  <c r="JB15" i="223"/>
  <c r="JB15" i="224" s="1"/>
  <c r="JA15" i="223"/>
  <c r="JA15" i="224" s="1"/>
  <c r="IZ15" i="223"/>
  <c r="IZ15" i="224" s="1"/>
  <c r="IY15" i="223"/>
  <c r="IY15" i="224" s="1"/>
  <c r="IX15" i="223"/>
  <c r="IX15" i="224" s="1"/>
  <c r="IW15" i="223"/>
  <c r="IW15" i="224" s="1"/>
  <c r="IV15" i="223"/>
  <c r="IV15" i="224" s="1"/>
  <c r="IU15" i="223"/>
  <c r="IU15" i="224" s="1"/>
  <c r="IT15" i="223"/>
  <c r="IT15" i="224" s="1"/>
  <c r="IS15" i="223"/>
  <c r="IS15" i="224" s="1"/>
  <c r="IR15" i="223"/>
  <c r="IR15" i="224" s="1"/>
  <c r="IQ15" i="223"/>
  <c r="IQ15" i="224" s="1"/>
  <c r="IP15" i="223"/>
  <c r="IP15" i="224" s="1"/>
  <c r="IO15" i="223"/>
  <c r="IO15" i="224" s="1"/>
  <c r="IN15" i="223"/>
  <c r="IN15" i="224" s="1"/>
  <c r="IM15" i="223"/>
  <c r="IM15" i="224" s="1"/>
  <c r="IL15" i="223"/>
  <c r="IL15" i="224" s="1"/>
  <c r="IK15" i="223"/>
  <c r="IK15" i="224" s="1"/>
  <c r="IJ15" i="223"/>
  <c r="IJ15" i="224" s="1"/>
  <c r="II15" i="223"/>
  <c r="II15" i="224" s="1"/>
  <c r="IH15" i="223"/>
  <c r="IH15" i="224" s="1"/>
  <c r="IG15" i="223"/>
  <c r="IG15" i="224" s="1"/>
  <c r="IF15" i="223"/>
  <c r="IF15" i="224" s="1"/>
  <c r="IE15" i="223"/>
  <c r="IE15" i="224" s="1"/>
  <c r="ID15" i="223"/>
  <c r="ID15" i="224" s="1"/>
  <c r="IC15" i="223"/>
  <c r="IC15" i="224" s="1"/>
  <c r="IB15" i="223"/>
  <c r="IB15" i="224" s="1"/>
  <c r="IA15" i="223"/>
  <c r="IA15" i="224" s="1"/>
  <c r="HZ15" i="223"/>
  <c r="HZ15" i="224" s="1"/>
  <c r="HY15" i="223"/>
  <c r="HY15" i="224" s="1"/>
  <c r="HX15" i="223"/>
  <c r="HX15" i="224" s="1"/>
  <c r="HW15" i="223"/>
  <c r="HW15" i="224" s="1"/>
  <c r="HV15" i="223"/>
  <c r="HV15" i="224" s="1"/>
  <c r="HU15" i="223"/>
  <c r="HU15" i="224" s="1"/>
  <c r="HT15" i="223"/>
  <c r="HT15" i="224" s="1"/>
  <c r="HS15" i="223"/>
  <c r="HS15" i="224" s="1"/>
  <c r="HR15" i="223"/>
  <c r="HR15" i="224" s="1"/>
  <c r="HQ15" i="223"/>
  <c r="HQ15" i="224" s="1"/>
  <c r="HP15" i="223"/>
  <c r="HP15" i="224" s="1"/>
  <c r="HO15" i="223"/>
  <c r="HO15" i="224" s="1"/>
  <c r="HN15" i="223"/>
  <c r="HN15" i="224" s="1"/>
  <c r="HM15" i="223"/>
  <c r="HM15" i="224" s="1"/>
  <c r="HL15" i="223"/>
  <c r="HL15" i="224" s="1"/>
  <c r="HK15" i="223"/>
  <c r="HK15" i="224" s="1"/>
  <c r="HJ15" i="223"/>
  <c r="HJ15" i="224" s="1"/>
  <c r="HI15" i="223"/>
  <c r="HI15" i="224" s="1"/>
  <c r="HH15" i="223"/>
  <c r="HH15" i="224" s="1"/>
  <c r="HG15" i="223"/>
  <c r="HG15" i="224" s="1"/>
  <c r="HF15" i="223"/>
  <c r="HF15" i="224" s="1"/>
  <c r="HE15" i="223"/>
  <c r="HE15" i="224" s="1"/>
  <c r="HD15" i="223"/>
  <c r="HD15" i="224" s="1"/>
  <c r="HC15" i="223"/>
  <c r="HC15" i="224" s="1"/>
  <c r="HB15" i="223"/>
  <c r="HB15" i="224" s="1"/>
  <c r="HA15" i="223"/>
  <c r="HA15" i="224" s="1"/>
  <c r="GZ15" i="223"/>
  <c r="GZ15" i="224" s="1"/>
  <c r="GY15" i="223"/>
  <c r="GY15" i="224" s="1"/>
  <c r="GX15" i="223"/>
  <c r="GX15" i="224" s="1"/>
  <c r="GW15" i="223"/>
  <c r="GW15" i="224" s="1"/>
  <c r="GV15" i="223"/>
  <c r="GV15" i="224" s="1"/>
  <c r="GU15" i="223"/>
  <c r="GU15" i="224" s="1"/>
  <c r="GT15" i="223"/>
  <c r="GT15" i="224" s="1"/>
  <c r="GS15" i="223"/>
  <c r="GS15" i="224" s="1"/>
  <c r="GR15" i="223"/>
  <c r="GR15" i="224" s="1"/>
  <c r="GQ15" i="223"/>
  <c r="GQ15" i="224" s="1"/>
  <c r="GP15" i="223"/>
  <c r="GP15" i="224" s="1"/>
  <c r="GO15" i="223"/>
  <c r="GO15" i="224" s="1"/>
  <c r="GN15" i="223"/>
  <c r="GN15" i="224" s="1"/>
  <c r="GM15" i="223"/>
  <c r="GM15" i="224" s="1"/>
  <c r="GL15" i="223"/>
  <c r="GL15" i="224" s="1"/>
  <c r="GK15" i="223"/>
  <c r="GK15" i="224" s="1"/>
  <c r="GJ15" i="223"/>
  <c r="GJ15" i="224" s="1"/>
  <c r="GI15" i="223"/>
  <c r="GI15" i="224" s="1"/>
  <c r="GH15" i="223"/>
  <c r="GH15" i="224" s="1"/>
  <c r="GG15" i="223"/>
  <c r="GG15" i="224" s="1"/>
  <c r="GF15" i="223"/>
  <c r="GF15" i="224" s="1"/>
  <c r="GE15" i="223"/>
  <c r="GE15" i="224" s="1"/>
  <c r="GD15" i="223"/>
  <c r="GD15" i="224" s="1"/>
  <c r="GC15" i="223"/>
  <c r="GC15" i="224" s="1"/>
  <c r="GB15" i="223"/>
  <c r="GB15" i="224" s="1"/>
  <c r="GA15" i="223"/>
  <c r="GA15" i="224" s="1"/>
  <c r="FZ15" i="223"/>
  <c r="FZ15" i="224" s="1"/>
  <c r="FY15" i="223"/>
  <c r="FY15" i="224" s="1"/>
  <c r="FX15" i="223"/>
  <c r="FX15" i="224" s="1"/>
  <c r="FW15" i="223"/>
  <c r="FW15" i="224" s="1"/>
  <c r="FV15" i="223"/>
  <c r="FV15" i="224" s="1"/>
  <c r="FU15" i="223"/>
  <c r="FU15" i="224" s="1"/>
  <c r="FT15" i="223"/>
  <c r="FT15" i="224" s="1"/>
  <c r="FS15" i="223"/>
  <c r="FS15" i="224" s="1"/>
  <c r="FR15" i="223"/>
  <c r="FR15" i="224" s="1"/>
  <c r="FQ15" i="223"/>
  <c r="FQ15" i="224" s="1"/>
  <c r="FP15" i="223"/>
  <c r="FP15" i="224" s="1"/>
  <c r="FO15" i="223"/>
  <c r="FO15" i="224" s="1"/>
  <c r="FN15" i="223"/>
  <c r="FN15" i="224" s="1"/>
  <c r="FM15" i="223"/>
  <c r="FM15" i="224" s="1"/>
  <c r="FL15" i="223"/>
  <c r="FL15" i="224" s="1"/>
  <c r="FK15" i="223"/>
  <c r="FK15" i="224" s="1"/>
  <c r="FJ15" i="223"/>
  <c r="FJ15" i="224" s="1"/>
  <c r="FI15" i="223"/>
  <c r="FI15" i="224" s="1"/>
  <c r="FH15" i="223"/>
  <c r="FH15" i="224" s="1"/>
  <c r="FG15" i="223"/>
  <c r="FG15" i="224" s="1"/>
  <c r="FF15" i="223"/>
  <c r="FF15" i="224" s="1"/>
  <c r="FE15" i="223"/>
  <c r="FE15" i="224" s="1"/>
  <c r="FD15" i="223"/>
  <c r="FD15" i="224" s="1"/>
  <c r="FC15" i="223"/>
  <c r="FC15" i="224" s="1"/>
  <c r="FB15" i="223"/>
  <c r="FB15" i="224" s="1"/>
  <c r="FA15" i="223"/>
  <c r="FA15" i="224" s="1"/>
  <c r="EZ15" i="223"/>
  <c r="EZ15" i="224" s="1"/>
  <c r="EY15" i="223"/>
  <c r="EY15" i="224" s="1"/>
  <c r="EX15" i="223"/>
  <c r="EX15" i="224" s="1"/>
  <c r="EW15" i="223"/>
  <c r="EW15" i="224" s="1"/>
  <c r="EV15" i="223"/>
  <c r="EV15" i="224" s="1"/>
  <c r="EU15" i="223"/>
  <c r="EU15" i="224" s="1"/>
  <c r="ET15" i="223"/>
  <c r="ET15" i="224" s="1"/>
  <c r="ES15" i="223"/>
  <c r="ES15" i="224" s="1"/>
  <c r="ER15" i="223"/>
  <c r="ER15" i="224" s="1"/>
  <c r="EQ15" i="223"/>
  <c r="EQ15" i="224" s="1"/>
  <c r="EP15" i="223"/>
  <c r="EP15" i="224" s="1"/>
  <c r="EO15" i="223"/>
  <c r="EO15" i="224" s="1"/>
  <c r="EN15" i="223"/>
  <c r="EN15" i="224" s="1"/>
  <c r="EM15" i="223"/>
  <c r="EM15" i="224" s="1"/>
  <c r="EL15" i="223"/>
  <c r="EL15" i="224" s="1"/>
  <c r="EK15" i="223"/>
  <c r="EK15" i="224" s="1"/>
  <c r="EJ15" i="223"/>
  <c r="EJ15" i="224" s="1"/>
  <c r="EI15" i="223"/>
  <c r="EI15" i="224" s="1"/>
  <c r="EH15" i="223"/>
  <c r="EH15" i="224" s="1"/>
  <c r="EG15" i="223"/>
  <c r="EG15" i="224" s="1"/>
  <c r="EF15" i="223"/>
  <c r="EF15" i="224" s="1"/>
  <c r="EE15" i="223"/>
  <c r="EE15" i="224" s="1"/>
  <c r="ED15" i="223"/>
  <c r="ED15" i="224" s="1"/>
  <c r="EC15" i="223"/>
  <c r="EC15" i="224" s="1"/>
  <c r="EB15" i="223"/>
  <c r="EB15" i="224" s="1"/>
  <c r="EA15" i="223"/>
  <c r="EA15" i="224" s="1"/>
  <c r="DZ15" i="223"/>
  <c r="DZ15" i="224" s="1"/>
  <c r="DY15" i="223"/>
  <c r="DY15" i="224" s="1"/>
  <c r="DX15" i="223"/>
  <c r="DX15" i="224" s="1"/>
  <c r="DW15" i="223"/>
  <c r="DW15" i="224" s="1"/>
  <c r="DV15" i="223"/>
  <c r="DV15" i="224" s="1"/>
  <c r="DU15" i="223"/>
  <c r="DU15" i="224" s="1"/>
  <c r="DT15" i="223"/>
  <c r="DT15" i="224" s="1"/>
  <c r="DS15" i="223"/>
  <c r="DS15" i="224" s="1"/>
  <c r="DR15" i="223"/>
  <c r="DR15" i="224" s="1"/>
  <c r="DQ15" i="223"/>
  <c r="DQ15" i="224" s="1"/>
  <c r="DP15" i="223"/>
  <c r="DP15" i="224" s="1"/>
  <c r="DO15" i="223"/>
  <c r="DO15" i="224" s="1"/>
  <c r="DN15" i="223"/>
  <c r="DN15" i="224" s="1"/>
  <c r="DM15" i="223"/>
  <c r="DM15" i="224" s="1"/>
  <c r="DL15" i="223"/>
  <c r="DL15" i="224" s="1"/>
  <c r="DK15" i="223"/>
  <c r="DK15" i="224" s="1"/>
  <c r="DJ15" i="223"/>
  <c r="DJ15" i="224" s="1"/>
  <c r="DI15" i="223"/>
  <c r="DI15" i="224" s="1"/>
  <c r="DH15" i="223"/>
  <c r="DH15" i="224" s="1"/>
  <c r="DG15" i="223"/>
  <c r="DG15" i="224" s="1"/>
  <c r="DF15" i="223"/>
  <c r="DF15" i="224" s="1"/>
  <c r="DE15" i="223"/>
  <c r="DE15" i="224" s="1"/>
  <c r="DD15" i="223"/>
  <c r="DD15" i="224" s="1"/>
  <c r="DC15" i="223"/>
  <c r="DC15" i="224" s="1"/>
  <c r="DB15" i="223"/>
  <c r="DB15" i="224" s="1"/>
  <c r="DA15" i="223"/>
  <c r="DA15" i="224" s="1"/>
  <c r="CZ15" i="223"/>
  <c r="CZ15" i="224" s="1"/>
  <c r="CY15" i="223"/>
  <c r="CY15" i="224" s="1"/>
  <c r="CX15" i="223"/>
  <c r="CX15" i="224" s="1"/>
  <c r="CW15" i="223"/>
  <c r="CW15" i="224" s="1"/>
  <c r="CV15" i="223"/>
  <c r="CV15" i="224" s="1"/>
  <c r="CU15" i="223"/>
  <c r="CU15" i="224" s="1"/>
  <c r="CT15" i="223"/>
  <c r="CT15" i="224" s="1"/>
  <c r="CS15" i="223"/>
  <c r="CS15" i="224" s="1"/>
  <c r="CR15" i="223"/>
  <c r="CR15" i="224" s="1"/>
  <c r="CQ15" i="223"/>
  <c r="CQ15" i="224" s="1"/>
  <c r="CP15" i="223"/>
  <c r="CP15" i="224" s="1"/>
  <c r="CO15" i="223"/>
  <c r="CO15" i="224" s="1"/>
  <c r="CN15" i="223"/>
  <c r="CN15" i="224" s="1"/>
  <c r="CM15" i="223"/>
  <c r="CM15" i="224" s="1"/>
  <c r="CL15" i="223"/>
  <c r="CL15" i="224" s="1"/>
  <c r="CK15" i="223"/>
  <c r="CK15" i="224" s="1"/>
  <c r="CJ15" i="223"/>
  <c r="CJ15" i="224" s="1"/>
  <c r="CI15" i="223"/>
  <c r="CI15" i="224" s="1"/>
  <c r="CH15" i="223"/>
  <c r="CH15" i="224" s="1"/>
  <c r="CG15" i="223"/>
  <c r="CG15" i="224" s="1"/>
  <c r="CF15" i="223"/>
  <c r="CF15" i="224" s="1"/>
  <c r="CE15" i="223"/>
  <c r="CE15" i="224" s="1"/>
  <c r="CD15" i="223"/>
  <c r="CD15" i="224" s="1"/>
  <c r="CC15" i="223"/>
  <c r="CC15" i="224" s="1"/>
  <c r="CB15" i="223"/>
  <c r="CB15" i="224" s="1"/>
  <c r="CA15" i="223"/>
  <c r="CA15" i="224" s="1"/>
  <c r="BZ15" i="223"/>
  <c r="BZ15" i="224" s="1"/>
  <c r="BY15" i="223"/>
  <c r="BY15" i="224" s="1"/>
  <c r="BX15" i="223"/>
  <c r="BX15" i="224" s="1"/>
  <c r="BW15" i="223"/>
  <c r="BW15" i="224" s="1"/>
  <c r="BV15" i="223"/>
  <c r="BV15" i="224" s="1"/>
  <c r="BU15" i="223"/>
  <c r="BU15" i="224" s="1"/>
  <c r="BT15" i="223"/>
  <c r="BT15" i="224" s="1"/>
  <c r="BS15" i="223"/>
  <c r="BS15" i="224" s="1"/>
  <c r="BR15" i="223"/>
  <c r="BR15" i="224" s="1"/>
  <c r="BQ15" i="223"/>
  <c r="BQ15" i="224" s="1"/>
  <c r="BP15" i="223"/>
  <c r="BP15" i="224" s="1"/>
  <c r="BO15" i="223"/>
  <c r="BO15" i="224" s="1"/>
  <c r="BN15" i="223"/>
  <c r="BN15" i="224" s="1"/>
  <c r="BM15" i="223"/>
  <c r="BM15" i="224" s="1"/>
  <c r="BL15" i="223"/>
  <c r="BL15" i="224" s="1"/>
  <c r="BK15" i="223"/>
  <c r="BK15" i="224" s="1"/>
  <c r="BJ15" i="223"/>
  <c r="BJ15" i="224" s="1"/>
  <c r="BI15" i="223"/>
  <c r="BI15" i="224" s="1"/>
  <c r="BH15" i="223"/>
  <c r="BH15" i="224" s="1"/>
  <c r="BG15" i="223"/>
  <c r="BG15" i="224" s="1"/>
  <c r="BF15" i="223"/>
  <c r="BF15" i="224" s="1"/>
  <c r="BE15" i="223"/>
  <c r="BE15" i="224" s="1"/>
  <c r="BD15" i="223"/>
  <c r="BD15" i="224" s="1"/>
  <c r="BC15" i="223"/>
  <c r="BC15" i="224" s="1"/>
  <c r="BB15" i="223"/>
  <c r="BB15" i="224" s="1"/>
  <c r="BA15" i="223"/>
  <c r="BA15" i="224" s="1"/>
  <c r="AZ15" i="223"/>
  <c r="AZ15" i="224" s="1"/>
  <c r="AY15" i="223"/>
  <c r="AY15" i="224" s="1"/>
  <c r="AX15" i="223"/>
  <c r="AX15" i="224" s="1"/>
  <c r="AW15" i="223"/>
  <c r="AW15" i="224" s="1"/>
  <c r="AV15" i="223"/>
  <c r="AV15" i="224" s="1"/>
  <c r="AU15" i="223"/>
  <c r="AU15" i="224" s="1"/>
  <c r="AT15" i="223"/>
  <c r="AT15" i="224" s="1"/>
  <c r="AS15" i="223"/>
  <c r="AS15" i="224" s="1"/>
  <c r="AR15" i="223"/>
  <c r="AR15" i="224" s="1"/>
  <c r="AQ15" i="223"/>
  <c r="AQ15" i="224" s="1"/>
  <c r="AP15" i="223"/>
  <c r="AP15" i="224" s="1"/>
  <c r="AO15" i="223"/>
  <c r="AO15" i="224" s="1"/>
  <c r="AN15" i="223"/>
  <c r="AN15" i="224" s="1"/>
  <c r="AM15" i="223"/>
  <c r="AM15" i="224" s="1"/>
  <c r="AL15" i="223"/>
  <c r="AL15" i="224" s="1"/>
  <c r="AK15" i="223"/>
  <c r="AK15" i="224" s="1"/>
  <c r="AJ15" i="223"/>
  <c r="AJ15" i="224" s="1"/>
  <c r="AI15" i="223"/>
  <c r="AI15" i="224" s="1"/>
  <c r="AH15" i="223"/>
  <c r="AH15" i="224" s="1"/>
  <c r="AG15" i="223"/>
  <c r="AG15" i="224" s="1"/>
  <c r="AF15" i="223"/>
  <c r="AF15" i="224" s="1"/>
  <c r="AE15" i="223"/>
  <c r="AE15" i="224" s="1"/>
  <c r="AD15" i="223"/>
  <c r="AD15" i="224" s="1"/>
  <c r="AC15" i="223"/>
  <c r="AC15" i="224" s="1"/>
  <c r="AB15" i="223"/>
  <c r="AB15" i="224" s="1"/>
  <c r="AA15" i="223"/>
  <c r="AA15" i="224" s="1"/>
  <c r="Z15" i="223"/>
  <c r="Z15" i="224" s="1"/>
  <c r="Y15" i="223"/>
  <c r="Y15" i="224" s="1"/>
  <c r="X15" i="223"/>
  <c r="X15" i="224" s="1"/>
  <c r="W15" i="223"/>
  <c r="W15" i="224" s="1"/>
  <c r="V15" i="223"/>
  <c r="V15" i="224" s="1"/>
  <c r="U15" i="223"/>
  <c r="U15" i="224" s="1"/>
  <c r="T15" i="223"/>
  <c r="T15" i="224" s="1"/>
  <c r="S15" i="223"/>
  <c r="S15" i="224" s="1"/>
  <c r="R15" i="223"/>
  <c r="R15" i="224" s="1"/>
  <c r="Q15" i="223"/>
  <c r="Q15" i="224" s="1"/>
  <c r="P15" i="223"/>
  <c r="P15" i="224" s="1"/>
  <c r="O15" i="223"/>
  <c r="O15" i="224" s="1"/>
  <c r="N15" i="223"/>
  <c r="N15" i="224" s="1"/>
  <c r="M15" i="223"/>
  <c r="M15" i="224" s="1"/>
  <c r="L15" i="223"/>
  <c r="L15" i="224" s="1"/>
  <c r="K15" i="223"/>
  <c r="K15" i="224" s="1"/>
  <c r="J15" i="223"/>
  <c r="J15" i="224" s="1"/>
  <c r="I15" i="223"/>
  <c r="I15" i="224" s="1"/>
  <c r="H15" i="223"/>
  <c r="H15" i="224" s="1"/>
  <c r="G15" i="223"/>
  <c r="G15" i="224" s="1"/>
  <c r="F15" i="223"/>
  <c r="F15" i="224" s="1"/>
  <c r="E15" i="223"/>
  <c r="E15" i="224" s="1"/>
  <c r="D15" i="223"/>
  <c r="D15" i="224" s="1"/>
  <c r="C15" i="223"/>
  <c r="C15" i="224" s="1"/>
  <c r="B15" i="223"/>
  <c r="B15" i="224" s="1"/>
  <c r="JN13" i="223"/>
  <c r="JN13" i="224" s="1"/>
  <c r="JM13" i="223"/>
  <c r="JM13" i="224" s="1"/>
  <c r="JL13" i="223"/>
  <c r="JL13" i="224" s="1"/>
  <c r="JK13" i="223"/>
  <c r="JK13" i="224" s="1"/>
  <c r="JJ13" i="223"/>
  <c r="JJ13" i="224" s="1"/>
  <c r="JI13" i="223"/>
  <c r="JI13" i="224" s="1"/>
  <c r="JH13" i="223"/>
  <c r="JH13" i="224" s="1"/>
  <c r="JG13" i="223"/>
  <c r="JG13" i="224" s="1"/>
  <c r="JF13" i="223"/>
  <c r="JF13" i="224" s="1"/>
  <c r="JE13" i="223"/>
  <c r="JE13" i="224" s="1"/>
  <c r="JD13" i="223"/>
  <c r="JD13" i="224" s="1"/>
  <c r="JC13" i="223"/>
  <c r="JC13" i="224" s="1"/>
  <c r="JB13" i="223"/>
  <c r="JB13" i="224" s="1"/>
  <c r="JA13" i="223"/>
  <c r="JA13" i="224" s="1"/>
  <c r="IZ13" i="223"/>
  <c r="IZ13" i="224" s="1"/>
  <c r="IY13" i="223"/>
  <c r="IY13" i="224" s="1"/>
  <c r="IX13" i="223"/>
  <c r="IX13" i="224" s="1"/>
  <c r="IW13" i="223"/>
  <c r="IW13" i="224" s="1"/>
  <c r="IV13" i="223"/>
  <c r="IV13" i="224" s="1"/>
  <c r="IU13" i="223"/>
  <c r="IU13" i="224" s="1"/>
  <c r="IT13" i="223"/>
  <c r="IT13" i="224" s="1"/>
  <c r="IS13" i="223"/>
  <c r="IS13" i="224" s="1"/>
  <c r="IR13" i="223"/>
  <c r="IR13" i="224" s="1"/>
  <c r="IQ13" i="223"/>
  <c r="IQ13" i="224" s="1"/>
  <c r="IP13" i="223"/>
  <c r="IP13" i="224" s="1"/>
  <c r="IO13" i="223"/>
  <c r="IO13" i="224" s="1"/>
  <c r="IN13" i="223"/>
  <c r="IN13" i="224" s="1"/>
  <c r="IM13" i="223"/>
  <c r="IM13" i="224" s="1"/>
  <c r="IL13" i="223"/>
  <c r="IL13" i="224" s="1"/>
  <c r="IK13" i="223"/>
  <c r="IK13" i="224" s="1"/>
  <c r="IJ13" i="223"/>
  <c r="IJ13" i="224" s="1"/>
  <c r="II13" i="223"/>
  <c r="II13" i="224" s="1"/>
  <c r="IH13" i="223"/>
  <c r="IH13" i="224" s="1"/>
  <c r="IG13" i="223"/>
  <c r="IG13" i="224" s="1"/>
  <c r="IF13" i="223"/>
  <c r="IF13" i="224" s="1"/>
  <c r="IE13" i="223"/>
  <c r="IE13" i="224" s="1"/>
  <c r="ID13" i="223"/>
  <c r="ID13" i="224" s="1"/>
  <c r="IC13" i="223"/>
  <c r="IC13" i="224" s="1"/>
  <c r="IB13" i="223"/>
  <c r="IB13" i="224" s="1"/>
  <c r="IA13" i="223"/>
  <c r="IA13" i="224" s="1"/>
  <c r="HZ13" i="223"/>
  <c r="HZ13" i="224" s="1"/>
  <c r="HY13" i="223"/>
  <c r="HY13" i="224" s="1"/>
  <c r="HX13" i="223"/>
  <c r="HX13" i="224" s="1"/>
  <c r="HW13" i="223"/>
  <c r="HW13" i="224" s="1"/>
  <c r="HV13" i="223"/>
  <c r="HV13" i="224" s="1"/>
  <c r="HU13" i="223"/>
  <c r="HU13" i="224" s="1"/>
  <c r="HT13" i="223"/>
  <c r="HT13" i="224" s="1"/>
  <c r="HS13" i="223"/>
  <c r="HS13" i="224" s="1"/>
  <c r="HR13" i="223"/>
  <c r="HR13" i="224" s="1"/>
  <c r="HQ13" i="223"/>
  <c r="HQ13" i="224" s="1"/>
  <c r="HP13" i="223"/>
  <c r="HP13" i="224" s="1"/>
  <c r="HO13" i="223"/>
  <c r="HO13" i="224" s="1"/>
  <c r="HN13" i="223"/>
  <c r="HN13" i="224" s="1"/>
  <c r="HM13" i="223"/>
  <c r="HM13" i="224" s="1"/>
  <c r="HL13" i="223"/>
  <c r="HL13" i="224" s="1"/>
  <c r="HK13" i="223"/>
  <c r="HK13" i="224" s="1"/>
  <c r="HJ13" i="223"/>
  <c r="HJ13" i="224" s="1"/>
  <c r="HI13" i="223"/>
  <c r="HI13" i="224" s="1"/>
  <c r="HH13" i="223"/>
  <c r="HH13" i="224" s="1"/>
  <c r="HG13" i="223"/>
  <c r="HG13" i="224" s="1"/>
  <c r="HF13" i="223"/>
  <c r="HF13" i="224" s="1"/>
  <c r="HE13" i="223"/>
  <c r="HE13" i="224" s="1"/>
  <c r="HD13" i="223"/>
  <c r="HD13" i="224" s="1"/>
  <c r="HC13" i="223"/>
  <c r="HC13" i="224" s="1"/>
  <c r="HB13" i="223"/>
  <c r="HB13" i="224" s="1"/>
  <c r="HA13" i="223"/>
  <c r="HA13" i="224" s="1"/>
  <c r="GZ13" i="223"/>
  <c r="GZ13" i="224" s="1"/>
  <c r="GY13" i="223"/>
  <c r="GY13" i="224" s="1"/>
  <c r="GX13" i="223"/>
  <c r="GX13" i="224" s="1"/>
  <c r="GW13" i="223"/>
  <c r="GW13" i="224" s="1"/>
  <c r="GV13" i="223"/>
  <c r="GV13" i="224" s="1"/>
  <c r="GU13" i="223"/>
  <c r="GU13" i="224" s="1"/>
  <c r="GT13" i="223"/>
  <c r="GT13" i="224" s="1"/>
  <c r="GS13" i="223"/>
  <c r="GS13" i="224" s="1"/>
  <c r="GR13" i="223"/>
  <c r="GR13" i="224" s="1"/>
  <c r="GQ13" i="223"/>
  <c r="GQ13" i="224" s="1"/>
  <c r="GP13" i="223"/>
  <c r="GP13" i="224" s="1"/>
  <c r="GO13" i="223"/>
  <c r="GO13" i="224" s="1"/>
  <c r="GN13" i="223"/>
  <c r="GN13" i="224" s="1"/>
  <c r="GM13" i="223"/>
  <c r="GM13" i="224" s="1"/>
  <c r="GL13" i="223"/>
  <c r="GL13" i="224" s="1"/>
  <c r="GK13" i="223"/>
  <c r="GK13" i="224" s="1"/>
  <c r="GJ13" i="223"/>
  <c r="GJ13" i="224" s="1"/>
  <c r="GI13" i="223"/>
  <c r="GI13" i="224" s="1"/>
  <c r="GH13" i="223"/>
  <c r="GH13" i="224" s="1"/>
  <c r="GG13" i="223"/>
  <c r="GG13" i="224" s="1"/>
  <c r="GF13" i="223"/>
  <c r="GF13" i="224" s="1"/>
  <c r="GE13" i="223"/>
  <c r="GE13" i="224" s="1"/>
  <c r="GD13" i="223"/>
  <c r="GD13" i="224" s="1"/>
  <c r="GC13" i="223"/>
  <c r="GC13" i="224" s="1"/>
  <c r="GB13" i="223"/>
  <c r="GB13" i="224" s="1"/>
  <c r="GA13" i="223"/>
  <c r="GA13" i="224" s="1"/>
  <c r="FZ13" i="223"/>
  <c r="FZ13" i="224" s="1"/>
  <c r="FY13" i="223"/>
  <c r="FY13" i="224" s="1"/>
  <c r="FX13" i="223"/>
  <c r="FX13" i="224" s="1"/>
  <c r="FW13" i="223"/>
  <c r="FW13" i="224" s="1"/>
  <c r="FV13" i="223"/>
  <c r="FV13" i="224" s="1"/>
  <c r="FU13" i="223"/>
  <c r="FU13" i="224" s="1"/>
  <c r="FT13" i="223"/>
  <c r="FT13" i="224" s="1"/>
  <c r="FS13" i="223"/>
  <c r="FS13" i="224" s="1"/>
  <c r="FR13" i="223"/>
  <c r="FR13" i="224" s="1"/>
  <c r="FQ13" i="223"/>
  <c r="FQ13" i="224" s="1"/>
  <c r="FP13" i="223"/>
  <c r="FP13" i="224" s="1"/>
  <c r="FO13" i="223"/>
  <c r="FO13" i="224" s="1"/>
  <c r="FN13" i="223"/>
  <c r="FN13" i="224" s="1"/>
  <c r="FM13" i="223"/>
  <c r="FM13" i="224" s="1"/>
  <c r="FL13" i="223"/>
  <c r="FL13" i="224" s="1"/>
  <c r="FK13" i="223"/>
  <c r="FK13" i="224" s="1"/>
  <c r="FJ13" i="223"/>
  <c r="FJ13" i="224" s="1"/>
  <c r="FI13" i="223"/>
  <c r="FI13" i="224" s="1"/>
  <c r="FH13" i="223"/>
  <c r="FH13" i="224" s="1"/>
  <c r="FG13" i="223"/>
  <c r="FG13" i="224" s="1"/>
  <c r="FF13" i="223"/>
  <c r="FF13" i="224" s="1"/>
  <c r="FE13" i="223"/>
  <c r="FE13" i="224" s="1"/>
  <c r="FD13" i="223"/>
  <c r="FD13" i="224" s="1"/>
  <c r="FC13" i="223"/>
  <c r="FC13" i="224" s="1"/>
  <c r="FB13" i="223"/>
  <c r="FB13" i="224" s="1"/>
  <c r="FA13" i="223"/>
  <c r="FA13" i="224" s="1"/>
  <c r="EZ13" i="223"/>
  <c r="EZ13" i="224" s="1"/>
  <c r="EY13" i="223"/>
  <c r="EY13" i="224" s="1"/>
  <c r="EX13" i="223"/>
  <c r="EX13" i="224" s="1"/>
  <c r="EW13" i="223"/>
  <c r="EW13" i="224" s="1"/>
  <c r="EV13" i="223"/>
  <c r="EV13" i="224" s="1"/>
  <c r="EU13" i="223"/>
  <c r="EU13" i="224" s="1"/>
  <c r="ET13" i="223"/>
  <c r="ET13" i="224" s="1"/>
  <c r="ES13" i="223"/>
  <c r="ES13" i="224" s="1"/>
  <c r="ER13" i="223"/>
  <c r="ER13" i="224" s="1"/>
  <c r="EQ13" i="223"/>
  <c r="EQ13" i="224" s="1"/>
  <c r="EP13" i="223"/>
  <c r="EP13" i="224" s="1"/>
  <c r="EO13" i="223"/>
  <c r="EO13" i="224" s="1"/>
  <c r="EN13" i="223"/>
  <c r="EN13" i="224" s="1"/>
  <c r="EM13" i="223"/>
  <c r="EM13" i="224" s="1"/>
  <c r="EL13" i="223"/>
  <c r="EL13" i="224" s="1"/>
  <c r="EK13" i="223"/>
  <c r="EK13" i="224" s="1"/>
  <c r="EJ13" i="223"/>
  <c r="EJ13" i="224" s="1"/>
  <c r="EI13" i="223"/>
  <c r="EI13" i="224" s="1"/>
  <c r="EH13" i="223"/>
  <c r="EH13" i="224" s="1"/>
  <c r="EG13" i="223"/>
  <c r="EG13" i="224" s="1"/>
  <c r="EF13" i="223"/>
  <c r="EF13" i="224" s="1"/>
  <c r="EE13" i="223"/>
  <c r="EE13" i="224" s="1"/>
  <c r="ED13" i="223"/>
  <c r="ED13" i="224" s="1"/>
  <c r="EC13" i="223"/>
  <c r="EC13" i="224" s="1"/>
  <c r="EB13" i="223"/>
  <c r="EB13" i="224" s="1"/>
  <c r="EA13" i="223"/>
  <c r="EA13" i="224" s="1"/>
  <c r="DZ13" i="223"/>
  <c r="DZ13" i="224" s="1"/>
  <c r="DY13" i="223"/>
  <c r="DY13" i="224" s="1"/>
  <c r="DX13" i="223"/>
  <c r="DX13" i="224" s="1"/>
  <c r="DW13" i="223"/>
  <c r="DW13" i="224" s="1"/>
  <c r="DV13" i="223"/>
  <c r="DV13" i="224" s="1"/>
  <c r="DU13" i="223"/>
  <c r="DU13" i="224" s="1"/>
  <c r="DT13" i="223"/>
  <c r="DT13" i="224" s="1"/>
  <c r="DS13" i="223"/>
  <c r="DS13" i="224" s="1"/>
  <c r="DR13" i="223"/>
  <c r="DR13" i="224" s="1"/>
  <c r="DQ13" i="223"/>
  <c r="DQ13" i="224" s="1"/>
  <c r="DP13" i="223"/>
  <c r="DP13" i="224" s="1"/>
  <c r="DO13" i="223"/>
  <c r="DO13" i="224" s="1"/>
  <c r="DN13" i="223"/>
  <c r="DN13" i="224" s="1"/>
  <c r="DM13" i="223"/>
  <c r="DM13" i="224" s="1"/>
  <c r="DL13" i="223"/>
  <c r="DL13" i="224" s="1"/>
  <c r="DK13" i="223"/>
  <c r="DK13" i="224" s="1"/>
  <c r="DJ13" i="223"/>
  <c r="DJ13" i="224" s="1"/>
  <c r="DI13" i="223"/>
  <c r="DI13" i="224" s="1"/>
  <c r="DH13" i="223"/>
  <c r="DH13" i="224" s="1"/>
  <c r="DG13" i="223"/>
  <c r="DG13" i="224" s="1"/>
  <c r="DF13" i="223"/>
  <c r="DF13" i="224" s="1"/>
  <c r="DE13" i="223"/>
  <c r="DE13" i="224" s="1"/>
  <c r="DD13" i="223"/>
  <c r="DD13" i="224" s="1"/>
  <c r="DC13" i="223"/>
  <c r="DC13" i="224" s="1"/>
  <c r="DB13" i="223"/>
  <c r="DB13" i="224" s="1"/>
  <c r="DA13" i="223"/>
  <c r="DA13" i="224" s="1"/>
  <c r="CZ13" i="223"/>
  <c r="CZ13" i="224" s="1"/>
  <c r="CY13" i="223"/>
  <c r="CY13" i="224" s="1"/>
  <c r="CX13" i="223"/>
  <c r="CX13" i="224" s="1"/>
  <c r="CW13" i="223"/>
  <c r="CW13" i="224" s="1"/>
  <c r="CV13" i="223"/>
  <c r="CV13" i="224" s="1"/>
  <c r="CU13" i="223"/>
  <c r="CU13" i="224" s="1"/>
  <c r="CT13" i="223"/>
  <c r="CT13" i="224" s="1"/>
  <c r="CS13" i="223"/>
  <c r="CS13" i="224" s="1"/>
  <c r="CR13" i="223"/>
  <c r="CR13" i="224" s="1"/>
  <c r="CQ13" i="223"/>
  <c r="CQ13" i="224" s="1"/>
  <c r="CP13" i="223"/>
  <c r="CP13" i="224" s="1"/>
  <c r="CO13" i="223"/>
  <c r="CO13" i="224" s="1"/>
  <c r="CN13" i="223"/>
  <c r="CN13" i="224" s="1"/>
  <c r="CM13" i="223"/>
  <c r="CM13" i="224" s="1"/>
  <c r="CL13" i="223"/>
  <c r="CL13" i="224" s="1"/>
  <c r="CK13" i="223"/>
  <c r="CK13" i="224" s="1"/>
  <c r="CJ13" i="223"/>
  <c r="CJ13" i="224" s="1"/>
  <c r="CI13" i="223"/>
  <c r="CI13" i="224" s="1"/>
  <c r="CH13" i="223"/>
  <c r="CH13" i="224" s="1"/>
  <c r="CG13" i="223"/>
  <c r="CG13" i="224" s="1"/>
  <c r="CF13" i="223"/>
  <c r="CF13" i="224" s="1"/>
  <c r="CE13" i="223"/>
  <c r="CE13" i="224" s="1"/>
  <c r="CD13" i="223"/>
  <c r="CD13" i="224" s="1"/>
  <c r="CC13" i="223"/>
  <c r="CC13" i="224" s="1"/>
  <c r="CB13" i="223"/>
  <c r="CB13" i="224" s="1"/>
  <c r="CA13" i="223"/>
  <c r="CA13" i="224" s="1"/>
  <c r="BZ13" i="223"/>
  <c r="BZ13" i="224" s="1"/>
  <c r="BY13" i="223"/>
  <c r="BY13" i="224" s="1"/>
  <c r="BX13" i="223"/>
  <c r="BX13" i="224" s="1"/>
  <c r="BW13" i="223"/>
  <c r="BW13" i="224" s="1"/>
  <c r="BV13" i="223"/>
  <c r="BV13" i="224" s="1"/>
  <c r="BU13" i="223"/>
  <c r="BU13" i="224" s="1"/>
  <c r="BT13" i="223"/>
  <c r="BT13" i="224" s="1"/>
  <c r="BS13" i="223"/>
  <c r="BS13" i="224" s="1"/>
  <c r="BR13" i="223"/>
  <c r="BR13" i="224" s="1"/>
  <c r="BQ13" i="223"/>
  <c r="BQ13" i="224" s="1"/>
  <c r="BP13" i="223"/>
  <c r="BP13" i="224" s="1"/>
  <c r="BO13" i="223"/>
  <c r="BO13" i="224" s="1"/>
  <c r="BN13" i="223"/>
  <c r="BN13" i="224" s="1"/>
  <c r="BM13" i="223"/>
  <c r="BM13" i="224" s="1"/>
  <c r="BL13" i="223"/>
  <c r="BL13" i="224" s="1"/>
  <c r="BK13" i="223"/>
  <c r="BK13" i="224" s="1"/>
  <c r="BJ13" i="223"/>
  <c r="BJ13" i="224" s="1"/>
  <c r="BI13" i="223"/>
  <c r="BI13" i="224" s="1"/>
  <c r="BH13" i="223"/>
  <c r="BH13" i="224" s="1"/>
  <c r="BG13" i="223"/>
  <c r="BG13" i="224" s="1"/>
  <c r="BF13" i="223"/>
  <c r="BF13" i="224" s="1"/>
  <c r="BE13" i="223"/>
  <c r="BE13" i="224" s="1"/>
  <c r="BD13" i="223"/>
  <c r="BD13" i="224" s="1"/>
  <c r="BC13" i="223"/>
  <c r="BC13" i="224" s="1"/>
  <c r="BB13" i="223"/>
  <c r="BB13" i="224" s="1"/>
  <c r="BA13" i="223"/>
  <c r="BA13" i="224" s="1"/>
  <c r="AZ13" i="223"/>
  <c r="AZ13" i="224" s="1"/>
  <c r="AY13" i="223"/>
  <c r="AY13" i="224" s="1"/>
  <c r="AX13" i="223"/>
  <c r="AX13" i="224" s="1"/>
  <c r="AW13" i="223"/>
  <c r="AW13" i="224" s="1"/>
  <c r="AV13" i="223"/>
  <c r="AV13" i="224" s="1"/>
  <c r="AU13" i="223"/>
  <c r="AU13" i="224" s="1"/>
  <c r="AT13" i="223"/>
  <c r="AT13" i="224" s="1"/>
  <c r="AS13" i="223"/>
  <c r="AS13" i="224" s="1"/>
  <c r="AR13" i="223"/>
  <c r="AR13" i="224" s="1"/>
  <c r="AQ13" i="223"/>
  <c r="AQ13" i="224" s="1"/>
  <c r="AP13" i="223"/>
  <c r="AP13" i="224" s="1"/>
  <c r="AO13" i="223"/>
  <c r="AO13" i="224" s="1"/>
  <c r="AN13" i="223"/>
  <c r="AN13" i="224" s="1"/>
  <c r="AM13" i="223"/>
  <c r="AM13" i="224" s="1"/>
  <c r="AL13" i="223"/>
  <c r="AL13" i="224" s="1"/>
  <c r="AK13" i="223"/>
  <c r="AK13" i="224" s="1"/>
  <c r="AJ13" i="223"/>
  <c r="AJ13" i="224" s="1"/>
  <c r="AI13" i="223"/>
  <c r="AI13" i="224" s="1"/>
  <c r="AH13" i="223"/>
  <c r="AH13" i="224" s="1"/>
  <c r="AG13" i="223"/>
  <c r="AG13" i="224" s="1"/>
  <c r="AF13" i="223"/>
  <c r="AF13" i="224" s="1"/>
  <c r="AE13" i="223"/>
  <c r="AE13" i="224" s="1"/>
  <c r="AD13" i="223"/>
  <c r="AD13" i="224" s="1"/>
  <c r="AC13" i="223"/>
  <c r="AC13" i="224" s="1"/>
  <c r="AB13" i="223"/>
  <c r="AB13" i="224" s="1"/>
  <c r="AA13" i="223"/>
  <c r="AA13" i="224" s="1"/>
  <c r="Z13" i="223"/>
  <c r="Z13" i="224" s="1"/>
  <c r="Y13" i="223"/>
  <c r="Y13" i="224" s="1"/>
  <c r="X13" i="223"/>
  <c r="X13" i="224" s="1"/>
  <c r="W13" i="223"/>
  <c r="W13" i="224" s="1"/>
  <c r="V13" i="223"/>
  <c r="V13" i="224" s="1"/>
  <c r="U13" i="223"/>
  <c r="U13" i="224" s="1"/>
  <c r="T13" i="223"/>
  <c r="T13" i="224" s="1"/>
  <c r="S13" i="223"/>
  <c r="S13" i="224" s="1"/>
  <c r="R13" i="223"/>
  <c r="R13" i="224" s="1"/>
  <c r="Q13" i="223"/>
  <c r="Q13" i="224" s="1"/>
  <c r="P13" i="223"/>
  <c r="P13" i="224" s="1"/>
  <c r="O13" i="223"/>
  <c r="O13" i="224" s="1"/>
  <c r="N13" i="223"/>
  <c r="N13" i="224" s="1"/>
  <c r="M13" i="223"/>
  <c r="M13" i="224" s="1"/>
  <c r="L13" i="223"/>
  <c r="L13" i="224" s="1"/>
  <c r="K13" i="223"/>
  <c r="K13" i="224" s="1"/>
  <c r="J13" i="223"/>
  <c r="J13" i="224" s="1"/>
  <c r="I13" i="223"/>
  <c r="I13" i="224" s="1"/>
  <c r="H13" i="223"/>
  <c r="H13" i="224" s="1"/>
  <c r="G13" i="223"/>
  <c r="G13" i="224" s="1"/>
  <c r="F13" i="223"/>
  <c r="F13" i="224" s="1"/>
  <c r="E13" i="223"/>
  <c r="E13" i="224" s="1"/>
  <c r="D13" i="223"/>
  <c r="D13" i="224" s="1"/>
  <c r="C13" i="223"/>
  <c r="C13" i="224" s="1"/>
  <c r="B13" i="223"/>
  <c r="B13" i="224" s="1"/>
  <c r="JN12" i="223"/>
  <c r="JN12" i="224" s="1"/>
  <c r="JM12" i="223"/>
  <c r="JM12" i="224" s="1"/>
  <c r="JL12" i="223"/>
  <c r="JL12" i="224" s="1"/>
  <c r="JK12" i="223"/>
  <c r="JK12" i="224" s="1"/>
  <c r="JJ12" i="223"/>
  <c r="JJ12" i="224" s="1"/>
  <c r="JI12" i="223"/>
  <c r="JI12" i="224" s="1"/>
  <c r="JH12" i="223"/>
  <c r="JH12" i="224" s="1"/>
  <c r="JG12" i="223"/>
  <c r="JG12" i="224" s="1"/>
  <c r="JF12" i="223"/>
  <c r="JF12" i="224" s="1"/>
  <c r="JE12" i="223"/>
  <c r="JE12" i="224" s="1"/>
  <c r="JD12" i="223"/>
  <c r="JD12" i="224" s="1"/>
  <c r="JC12" i="223"/>
  <c r="JC12" i="224" s="1"/>
  <c r="JB12" i="223"/>
  <c r="JB12" i="224" s="1"/>
  <c r="JA12" i="223"/>
  <c r="JA12" i="224" s="1"/>
  <c r="IZ12" i="223"/>
  <c r="IZ12" i="224" s="1"/>
  <c r="IY12" i="223"/>
  <c r="IY12" i="224" s="1"/>
  <c r="IX12" i="223"/>
  <c r="IX12" i="224" s="1"/>
  <c r="IW12" i="223"/>
  <c r="IW12" i="224" s="1"/>
  <c r="IV12" i="223"/>
  <c r="IV12" i="224" s="1"/>
  <c r="IU12" i="223"/>
  <c r="IU12" i="224" s="1"/>
  <c r="IT12" i="223"/>
  <c r="IT12" i="224" s="1"/>
  <c r="IS12" i="223"/>
  <c r="IS12" i="224" s="1"/>
  <c r="IR12" i="223"/>
  <c r="IR12" i="224" s="1"/>
  <c r="IQ12" i="223"/>
  <c r="IQ12" i="224" s="1"/>
  <c r="IP12" i="223"/>
  <c r="IP12" i="224" s="1"/>
  <c r="IO12" i="223"/>
  <c r="IO12" i="224" s="1"/>
  <c r="IN12" i="223"/>
  <c r="IN12" i="224" s="1"/>
  <c r="IM12" i="223"/>
  <c r="IM12" i="224" s="1"/>
  <c r="IL12" i="223"/>
  <c r="IL12" i="224" s="1"/>
  <c r="IK12" i="223"/>
  <c r="IK12" i="224" s="1"/>
  <c r="IJ12" i="223"/>
  <c r="IJ12" i="224" s="1"/>
  <c r="II12" i="223"/>
  <c r="II12" i="224" s="1"/>
  <c r="IH12" i="223"/>
  <c r="IH12" i="224" s="1"/>
  <c r="IG12" i="223"/>
  <c r="IG12" i="224" s="1"/>
  <c r="IF12" i="223"/>
  <c r="IF12" i="224" s="1"/>
  <c r="IE12" i="223"/>
  <c r="IE12" i="224" s="1"/>
  <c r="ID12" i="223"/>
  <c r="ID12" i="224" s="1"/>
  <c r="IC12" i="223"/>
  <c r="IC12" i="224" s="1"/>
  <c r="IB12" i="223"/>
  <c r="IB12" i="224" s="1"/>
  <c r="IA12" i="223"/>
  <c r="IA12" i="224" s="1"/>
  <c r="HZ12" i="223"/>
  <c r="HZ12" i="224" s="1"/>
  <c r="HY12" i="223"/>
  <c r="HY12" i="224" s="1"/>
  <c r="HX12" i="223"/>
  <c r="HX12" i="224" s="1"/>
  <c r="HW12" i="223"/>
  <c r="HW12" i="224" s="1"/>
  <c r="HV12" i="223"/>
  <c r="HV12" i="224" s="1"/>
  <c r="HU12" i="223"/>
  <c r="HU12" i="224" s="1"/>
  <c r="HT12" i="223"/>
  <c r="HT12" i="224" s="1"/>
  <c r="HS12" i="223"/>
  <c r="HS12" i="224" s="1"/>
  <c r="HR12" i="223"/>
  <c r="HR12" i="224" s="1"/>
  <c r="HQ12" i="223"/>
  <c r="HQ12" i="224" s="1"/>
  <c r="HP12" i="223"/>
  <c r="HP12" i="224" s="1"/>
  <c r="HO12" i="223"/>
  <c r="HO12" i="224" s="1"/>
  <c r="HN12" i="223"/>
  <c r="HN12" i="224" s="1"/>
  <c r="HM12" i="223"/>
  <c r="HM12" i="224" s="1"/>
  <c r="HL12" i="223"/>
  <c r="HL12" i="224" s="1"/>
  <c r="HK12" i="223"/>
  <c r="HK12" i="224" s="1"/>
  <c r="HJ12" i="223"/>
  <c r="HJ12" i="224" s="1"/>
  <c r="HI12" i="223"/>
  <c r="HI12" i="224" s="1"/>
  <c r="HH12" i="223"/>
  <c r="HH12" i="224" s="1"/>
  <c r="HG12" i="223"/>
  <c r="HG12" i="224" s="1"/>
  <c r="HF12" i="223"/>
  <c r="HF12" i="224" s="1"/>
  <c r="HE12" i="223"/>
  <c r="HE12" i="224" s="1"/>
  <c r="HD12" i="223"/>
  <c r="HD12" i="224" s="1"/>
  <c r="HC12" i="223"/>
  <c r="HC12" i="224" s="1"/>
  <c r="HB12" i="223"/>
  <c r="HB12" i="224" s="1"/>
  <c r="HA12" i="223"/>
  <c r="HA12" i="224" s="1"/>
  <c r="GZ12" i="223"/>
  <c r="GZ12" i="224" s="1"/>
  <c r="GY12" i="223"/>
  <c r="GY12" i="224" s="1"/>
  <c r="GX12" i="223"/>
  <c r="GX12" i="224" s="1"/>
  <c r="GW12" i="223"/>
  <c r="GW12" i="224" s="1"/>
  <c r="GV12" i="223"/>
  <c r="GV12" i="224" s="1"/>
  <c r="GU12" i="223"/>
  <c r="GU12" i="224" s="1"/>
  <c r="GT12" i="223"/>
  <c r="GT12" i="224" s="1"/>
  <c r="GS12" i="223"/>
  <c r="GS12" i="224" s="1"/>
  <c r="GR12" i="223"/>
  <c r="GR12" i="224" s="1"/>
  <c r="GQ12" i="223"/>
  <c r="GQ12" i="224" s="1"/>
  <c r="GP12" i="223"/>
  <c r="GP12" i="224" s="1"/>
  <c r="GO12" i="223"/>
  <c r="GO12" i="224" s="1"/>
  <c r="GN12" i="223"/>
  <c r="GN12" i="224" s="1"/>
  <c r="GM12" i="223"/>
  <c r="GM12" i="224" s="1"/>
  <c r="GL12" i="223"/>
  <c r="GL12" i="224" s="1"/>
  <c r="GK12" i="223"/>
  <c r="GK12" i="224" s="1"/>
  <c r="GJ12" i="223"/>
  <c r="GJ12" i="224" s="1"/>
  <c r="GI12" i="223"/>
  <c r="GI12" i="224" s="1"/>
  <c r="GH12" i="223"/>
  <c r="GH12" i="224" s="1"/>
  <c r="GG12" i="223"/>
  <c r="GG12" i="224" s="1"/>
  <c r="GF12" i="223"/>
  <c r="GF12" i="224" s="1"/>
  <c r="GE12" i="223"/>
  <c r="GE12" i="224" s="1"/>
  <c r="GD12" i="223"/>
  <c r="GD12" i="224" s="1"/>
  <c r="GC12" i="223"/>
  <c r="GC12" i="224" s="1"/>
  <c r="GB12" i="223"/>
  <c r="GB12" i="224" s="1"/>
  <c r="GA12" i="223"/>
  <c r="GA12" i="224" s="1"/>
  <c r="FZ12" i="223"/>
  <c r="FZ12" i="224" s="1"/>
  <c r="FY12" i="223"/>
  <c r="FY12" i="224" s="1"/>
  <c r="FX12" i="223"/>
  <c r="FX12" i="224" s="1"/>
  <c r="FW12" i="223"/>
  <c r="FW12" i="224" s="1"/>
  <c r="FV12" i="223"/>
  <c r="FV12" i="224" s="1"/>
  <c r="FU12" i="223"/>
  <c r="FU12" i="224" s="1"/>
  <c r="FT12" i="223"/>
  <c r="FT12" i="224" s="1"/>
  <c r="FS12" i="223"/>
  <c r="FS12" i="224" s="1"/>
  <c r="FR12" i="223"/>
  <c r="FR12" i="224" s="1"/>
  <c r="FQ12" i="223"/>
  <c r="FQ12" i="224" s="1"/>
  <c r="FP12" i="223"/>
  <c r="FP12" i="224" s="1"/>
  <c r="FO12" i="223"/>
  <c r="FO12" i="224" s="1"/>
  <c r="FN12" i="223"/>
  <c r="FN12" i="224" s="1"/>
  <c r="FM12" i="223"/>
  <c r="FM12" i="224" s="1"/>
  <c r="FL12" i="223"/>
  <c r="FL12" i="224" s="1"/>
  <c r="FK12" i="223"/>
  <c r="FK12" i="224" s="1"/>
  <c r="FJ12" i="223"/>
  <c r="FJ12" i="224" s="1"/>
  <c r="FI12" i="223"/>
  <c r="FI12" i="224" s="1"/>
  <c r="FH12" i="223"/>
  <c r="FH12" i="224" s="1"/>
  <c r="FG12" i="223"/>
  <c r="FG12" i="224" s="1"/>
  <c r="FF12" i="223"/>
  <c r="FF12" i="224" s="1"/>
  <c r="FE12" i="223"/>
  <c r="FE12" i="224" s="1"/>
  <c r="FD12" i="223"/>
  <c r="FD12" i="224" s="1"/>
  <c r="FC12" i="223"/>
  <c r="FC12" i="224" s="1"/>
  <c r="FB12" i="223"/>
  <c r="FB12" i="224" s="1"/>
  <c r="FA12" i="223"/>
  <c r="FA12" i="224" s="1"/>
  <c r="EZ12" i="223"/>
  <c r="EZ12" i="224" s="1"/>
  <c r="EY12" i="223"/>
  <c r="EY12" i="224" s="1"/>
  <c r="EX12" i="223"/>
  <c r="EX12" i="224" s="1"/>
  <c r="EW12" i="223"/>
  <c r="EW12" i="224" s="1"/>
  <c r="EV12" i="223"/>
  <c r="EV12" i="224" s="1"/>
  <c r="EU12" i="223"/>
  <c r="EU12" i="224" s="1"/>
  <c r="ET12" i="223"/>
  <c r="ET12" i="224" s="1"/>
  <c r="ES12" i="223"/>
  <c r="ES12" i="224" s="1"/>
  <c r="ER12" i="223"/>
  <c r="ER12" i="224" s="1"/>
  <c r="EQ12" i="223"/>
  <c r="EQ12" i="224" s="1"/>
  <c r="EP12" i="223"/>
  <c r="EP12" i="224" s="1"/>
  <c r="EO12" i="223"/>
  <c r="EO12" i="224" s="1"/>
  <c r="EN12" i="223"/>
  <c r="EN12" i="224" s="1"/>
  <c r="EM12" i="223"/>
  <c r="EM12" i="224" s="1"/>
  <c r="EL12" i="223"/>
  <c r="EL12" i="224" s="1"/>
  <c r="EK12" i="223"/>
  <c r="EK12" i="224" s="1"/>
  <c r="EJ12" i="223"/>
  <c r="EJ12" i="224" s="1"/>
  <c r="EI12" i="223"/>
  <c r="EI12" i="224" s="1"/>
  <c r="EH12" i="223"/>
  <c r="EH12" i="224" s="1"/>
  <c r="EG12" i="223"/>
  <c r="EG12" i="224" s="1"/>
  <c r="EF12" i="223"/>
  <c r="EF12" i="224" s="1"/>
  <c r="EE12" i="223"/>
  <c r="EE12" i="224" s="1"/>
  <c r="ED12" i="223"/>
  <c r="ED12" i="224" s="1"/>
  <c r="EC12" i="223"/>
  <c r="EC12" i="224" s="1"/>
  <c r="EB12" i="223"/>
  <c r="EB12" i="224" s="1"/>
  <c r="EA12" i="223"/>
  <c r="EA12" i="224" s="1"/>
  <c r="DZ12" i="223"/>
  <c r="DZ12" i="224" s="1"/>
  <c r="DY12" i="223"/>
  <c r="DY12" i="224" s="1"/>
  <c r="DX12" i="223"/>
  <c r="DX12" i="224" s="1"/>
  <c r="DW12" i="223"/>
  <c r="DW12" i="224" s="1"/>
  <c r="DV12" i="223"/>
  <c r="DV12" i="224" s="1"/>
  <c r="DU12" i="223"/>
  <c r="DU12" i="224" s="1"/>
  <c r="DT12" i="223"/>
  <c r="DT12" i="224" s="1"/>
  <c r="DS12" i="223"/>
  <c r="DS12" i="224" s="1"/>
  <c r="DR12" i="223"/>
  <c r="DR12" i="224" s="1"/>
  <c r="DQ12" i="223"/>
  <c r="DQ12" i="224" s="1"/>
  <c r="DP12" i="223"/>
  <c r="DP12" i="224" s="1"/>
  <c r="DO12" i="223"/>
  <c r="DO12" i="224" s="1"/>
  <c r="DN12" i="223"/>
  <c r="DN12" i="224" s="1"/>
  <c r="DM12" i="223"/>
  <c r="DM12" i="224" s="1"/>
  <c r="DL12" i="223"/>
  <c r="DL12" i="224" s="1"/>
  <c r="DK12" i="223"/>
  <c r="DK12" i="224" s="1"/>
  <c r="DJ12" i="223"/>
  <c r="DJ12" i="224" s="1"/>
  <c r="DI12" i="223"/>
  <c r="DI12" i="224" s="1"/>
  <c r="DH12" i="223"/>
  <c r="DH12" i="224" s="1"/>
  <c r="DG12" i="223"/>
  <c r="DG12" i="224" s="1"/>
  <c r="DF12" i="223"/>
  <c r="DF12" i="224" s="1"/>
  <c r="DE12" i="223"/>
  <c r="DE12" i="224" s="1"/>
  <c r="DD12" i="223"/>
  <c r="DD12" i="224" s="1"/>
  <c r="DC12" i="223"/>
  <c r="DC12" i="224" s="1"/>
  <c r="DB12" i="223"/>
  <c r="DB12" i="224" s="1"/>
  <c r="DA12" i="223"/>
  <c r="DA12" i="224" s="1"/>
  <c r="CZ12" i="223"/>
  <c r="CZ12" i="224" s="1"/>
  <c r="CY12" i="223"/>
  <c r="CY12" i="224" s="1"/>
  <c r="CX12" i="223"/>
  <c r="CX12" i="224" s="1"/>
  <c r="CW12" i="223"/>
  <c r="CW12" i="224" s="1"/>
  <c r="CV12" i="223"/>
  <c r="CV12" i="224" s="1"/>
  <c r="CU12" i="223"/>
  <c r="CU12" i="224" s="1"/>
  <c r="CT12" i="223"/>
  <c r="CT12" i="224" s="1"/>
  <c r="CS12" i="223"/>
  <c r="CS12" i="224" s="1"/>
  <c r="CR12" i="223"/>
  <c r="CR12" i="224" s="1"/>
  <c r="CQ12" i="223"/>
  <c r="CQ12" i="224" s="1"/>
  <c r="CP12" i="223"/>
  <c r="CP12" i="224" s="1"/>
  <c r="CO12" i="223"/>
  <c r="CO12" i="224" s="1"/>
  <c r="CN12" i="223"/>
  <c r="CN12" i="224" s="1"/>
  <c r="CM12" i="223"/>
  <c r="CM12" i="224" s="1"/>
  <c r="CL12" i="223"/>
  <c r="CL12" i="224" s="1"/>
  <c r="CK12" i="223"/>
  <c r="CK12" i="224" s="1"/>
  <c r="CJ12" i="223"/>
  <c r="CJ12" i="224" s="1"/>
  <c r="CI12" i="223"/>
  <c r="CI12" i="224" s="1"/>
  <c r="CH12" i="223"/>
  <c r="CH12" i="224" s="1"/>
  <c r="CG12" i="223"/>
  <c r="CG12" i="224" s="1"/>
  <c r="CF12" i="223"/>
  <c r="CF12" i="224" s="1"/>
  <c r="CE12" i="223"/>
  <c r="CE12" i="224" s="1"/>
  <c r="CD12" i="223"/>
  <c r="CD12" i="224" s="1"/>
  <c r="CC12" i="223"/>
  <c r="CC12" i="224" s="1"/>
  <c r="CB12" i="223"/>
  <c r="CB12" i="224" s="1"/>
  <c r="CA12" i="223"/>
  <c r="CA12" i="224" s="1"/>
  <c r="BZ12" i="223"/>
  <c r="BZ12" i="224" s="1"/>
  <c r="BY12" i="223"/>
  <c r="BY12" i="224" s="1"/>
  <c r="BX12" i="223"/>
  <c r="BX12" i="224" s="1"/>
  <c r="BW12" i="223"/>
  <c r="BW12" i="224" s="1"/>
  <c r="BV12" i="223"/>
  <c r="BV12" i="224" s="1"/>
  <c r="BU12" i="223"/>
  <c r="BU12" i="224" s="1"/>
  <c r="BT12" i="223"/>
  <c r="BT12" i="224" s="1"/>
  <c r="BS12" i="223"/>
  <c r="BS12" i="224" s="1"/>
  <c r="BR12" i="223"/>
  <c r="BR12" i="224" s="1"/>
  <c r="BQ12" i="223"/>
  <c r="BQ12" i="224" s="1"/>
  <c r="BP12" i="223"/>
  <c r="BP12" i="224" s="1"/>
  <c r="BO12" i="223"/>
  <c r="BO12" i="224" s="1"/>
  <c r="BN12" i="223"/>
  <c r="BN12" i="224" s="1"/>
  <c r="BM12" i="223"/>
  <c r="BM12" i="224" s="1"/>
  <c r="BL12" i="223"/>
  <c r="BL12" i="224" s="1"/>
  <c r="BK12" i="223"/>
  <c r="BK12" i="224" s="1"/>
  <c r="BJ12" i="223"/>
  <c r="BJ12" i="224" s="1"/>
  <c r="BI12" i="223"/>
  <c r="BI12" i="224" s="1"/>
  <c r="BH12" i="223"/>
  <c r="BH12" i="224" s="1"/>
  <c r="BG12" i="223"/>
  <c r="BG12" i="224" s="1"/>
  <c r="BF12" i="223"/>
  <c r="BF12" i="224" s="1"/>
  <c r="BE12" i="223"/>
  <c r="BE12" i="224" s="1"/>
  <c r="BD12" i="223"/>
  <c r="BD12" i="224" s="1"/>
  <c r="BC12" i="223"/>
  <c r="BC12" i="224" s="1"/>
  <c r="BB12" i="223"/>
  <c r="BB12" i="224" s="1"/>
  <c r="BA12" i="223"/>
  <c r="BA12" i="224" s="1"/>
  <c r="AZ12" i="223"/>
  <c r="AZ12" i="224" s="1"/>
  <c r="AY12" i="223"/>
  <c r="AY12" i="224" s="1"/>
  <c r="AX12" i="223"/>
  <c r="AX12" i="224" s="1"/>
  <c r="AW12" i="223"/>
  <c r="AW12" i="224" s="1"/>
  <c r="AV12" i="223"/>
  <c r="AV12" i="224" s="1"/>
  <c r="AU12" i="223"/>
  <c r="AU12" i="224" s="1"/>
  <c r="AT12" i="223"/>
  <c r="AT12" i="224" s="1"/>
  <c r="AS12" i="223"/>
  <c r="AS12" i="224" s="1"/>
  <c r="AR12" i="223"/>
  <c r="AR12" i="224" s="1"/>
  <c r="AQ12" i="223"/>
  <c r="AQ12" i="224" s="1"/>
  <c r="AP12" i="223"/>
  <c r="AP12" i="224" s="1"/>
  <c r="AO12" i="223"/>
  <c r="AO12" i="224" s="1"/>
  <c r="AN12" i="223"/>
  <c r="AN12" i="224" s="1"/>
  <c r="AM12" i="223"/>
  <c r="AM12" i="224" s="1"/>
  <c r="AL12" i="223"/>
  <c r="AL12" i="224" s="1"/>
  <c r="AK12" i="223"/>
  <c r="AK12" i="224" s="1"/>
  <c r="AJ12" i="223"/>
  <c r="AJ12" i="224" s="1"/>
  <c r="AI12" i="223"/>
  <c r="AI12" i="224" s="1"/>
  <c r="AH12" i="223"/>
  <c r="AH12" i="224" s="1"/>
  <c r="AG12" i="223"/>
  <c r="AG12" i="224" s="1"/>
  <c r="AF12" i="223"/>
  <c r="AF12" i="224" s="1"/>
  <c r="AE12" i="223"/>
  <c r="AE12" i="224" s="1"/>
  <c r="AD12" i="223"/>
  <c r="AD12" i="224" s="1"/>
  <c r="AC12" i="223"/>
  <c r="AC12" i="224" s="1"/>
  <c r="AB12" i="223"/>
  <c r="AB12" i="224" s="1"/>
  <c r="AA12" i="223"/>
  <c r="AA12" i="224" s="1"/>
  <c r="Z12" i="223"/>
  <c r="Z12" i="224" s="1"/>
  <c r="Y12" i="223"/>
  <c r="Y12" i="224" s="1"/>
  <c r="X12" i="223"/>
  <c r="X12" i="224" s="1"/>
  <c r="W12" i="223"/>
  <c r="W12" i="224" s="1"/>
  <c r="V12" i="223"/>
  <c r="V12" i="224" s="1"/>
  <c r="U12" i="223"/>
  <c r="U12" i="224" s="1"/>
  <c r="T12" i="223"/>
  <c r="T12" i="224" s="1"/>
  <c r="S12" i="223"/>
  <c r="S12" i="224" s="1"/>
  <c r="R12" i="223"/>
  <c r="R12" i="224" s="1"/>
  <c r="Q12" i="223"/>
  <c r="Q12" i="224" s="1"/>
  <c r="P12" i="223"/>
  <c r="P12" i="224" s="1"/>
  <c r="O12" i="223"/>
  <c r="O12" i="224" s="1"/>
  <c r="N12" i="223"/>
  <c r="N12" i="224" s="1"/>
  <c r="M12" i="223"/>
  <c r="M12" i="224" s="1"/>
  <c r="L12" i="223"/>
  <c r="L12" i="224" s="1"/>
  <c r="K12" i="223"/>
  <c r="K12" i="224" s="1"/>
  <c r="J12" i="223"/>
  <c r="J12" i="224" s="1"/>
  <c r="I12" i="223"/>
  <c r="I12" i="224" s="1"/>
  <c r="H12" i="223"/>
  <c r="H12" i="224" s="1"/>
  <c r="G12" i="223"/>
  <c r="G12" i="224" s="1"/>
  <c r="F12" i="223"/>
  <c r="F12" i="224" s="1"/>
  <c r="E12" i="223"/>
  <c r="E12" i="224" s="1"/>
  <c r="D12" i="223"/>
  <c r="D12" i="224" s="1"/>
  <c r="C12" i="223"/>
  <c r="C12" i="224" s="1"/>
  <c r="B12" i="223"/>
  <c r="B12" i="224" s="1"/>
  <c r="JN10" i="223"/>
  <c r="JN10" i="224" s="1"/>
  <c r="JM10" i="223"/>
  <c r="JM10" i="224" s="1"/>
  <c r="JL10" i="223"/>
  <c r="JL10" i="224" s="1"/>
  <c r="JK10" i="223"/>
  <c r="JK10" i="224" s="1"/>
  <c r="JJ10" i="223"/>
  <c r="JJ10" i="224" s="1"/>
  <c r="JI10" i="223"/>
  <c r="JI10" i="224" s="1"/>
  <c r="JH10" i="223"/>
  <c r="JH10" i="224" s="1"/>
  <c r="JG10" i="223"/>
  <c r="JG10" i="224" s="1"/>
  <c r="JF10" i="223"/>
  <c r="JF10" i="224" s="1"/>
  <c r="JE10" i="223"/>
  <c r="JE10" i="224" s="1"/>
  <c r="JD10" i="223"/>
  <c r="JD10" i="224" s="1"/>
  <c r="JC10" i="223"/>
  <c r="JC10" i="224" s="1"/>
  <c r="JB10" i="223"/>
  <c r="JB10" i="224" s="1"/>
  <c r="JA10" i="223"/>
  <c r="JA10" i="224" s="1"/>
  <c r="IZ10" i="223"/>
  <c r="IZ10" i="224" s="1"/>
  <c r="IY10" i="223"/>
  <c r="IY10" i="224" s="1"/>
  <c r="IX10" i="223"/>
  <c r="IX10" i="224" s="1"/>
  <c r="IW10" i="223"/>
  <c r="IW10" i="224" s="1"/>
  <c r="IV10" i="223"/>
  <c r="IV10" i="224" s="1"/>
  <c r="IU10" i="223"/>
  <c r="IU10" i="224" s="1"/>
  <c r="IT10" i="223"/>
  <c r="IT10" i="224" s="1"/>
  <c r="IS10" i="223"/>
  <c r="IS10" i="224" s="1"/>
  <c r="IR10" i="223"/>
  <c r="IR10" i="224" s="1"/>
  <c r="IQ10" i="223"/>
  <c r="IQ10" i="224" s="1"/>
  <c r="IP10" i="223"/>
  <c r="IP10" i="224" s="1"/>
  <c r="IO10" i="223"/>
  <c r="IO10" i="224" s="1"/>
  <c r="IN10" i="223"/>
  <c r="IN10" i="224" s="1"/>
  <c r="IM10" i="223"/>
  <c r="IM10" i="224" s="1"/>
  <c r="IL10" i="223"/>
  <c r="IL10" i="224" s="1"/>
  <c r="IK10" i="223"/>
  <c r="IK10" i="224" s="1"/>
  <c r="IJ10" i="223"/>
  <c r="IJ10" i="224" s="1"/>
  <c r="II10" i="223"/>
  <c r="II10" i="224" s="1"/>
  <c r="IH10" i="223"/>
  <c r="IH10" i="224" s="1"/>
  <c r="IG10" i="223"/>
  <c r="IG10" i="224" s="1"/>
  <c r="IF10" i="223"/>
  <c r="IF10" i="224" s="1"/>
  <c r="IE10" i="223"/>
  <c r="IE10" i="224" s="1"/>
  <c r="ID10" i="223"/>
  <c r="ID10" i="224" s="1"/>
  <c r="IC10" i="223"/>
  <c r="IC10" i="224" s="1"/>
  <c r="IB10" i="223"/>
  <c r="IB10" i="224" s="1"/>
  <c r="IA10" i="223"/>
  <c r="IA10" i="224" s="1"/>
  <c r="HZ10" i="223"/>
  <c r="HZ10" i="224" s="1"/>
  <c r="HY10" i="223"/>
  <c r="HY10" i="224" s="1"/>
  <c r="HX10" i="223"/>
  <c r="HX10" i="224" s="1"/>
  <c r="HW10" i="223"/>
  <c r="HW10" i="224" s="1"/>
  <c r="HV10" i="223"/>
  <c r="HV10" i="224" s="1"/>
  <c r="HU10" i="223"/>
  <c r="HU10" i="224" s="1"/>
  <c r="HT10" i="223"/>
  <c r="HT10" i="224" s="1"/>
  <c r="HS10" i="223"/>
  <c r="HS10" i="224" s="1"/>
  <c r="HR10" i="223"/>
  <c r="HR10" i="224" s="1"/>
  <c r="HQ10" i="223"/>
  <c r="HQ10" i="224" s="1"/>
  <c r="HP10" i="223"/>
  <c r="HP10" i="224" s="1"/>
  <c r="HO10" i="223"/>
  <c r="HO10" i="224" s="1"/>
  <c r="HN10" i="223"/>
  <c r="HN10" i="224" s="1"/>
  <c r="HM10" i="223"/>
  <c r="HM10" i="224" s="1"/>
  <c r="HL10" i="223"/>
  <c r="HL10" i="224" s="1"/>
  <c r="HK10" i="223"/>
  <c r="HK10" i="224" s="1"/>
  <c r="HJ10" i="223"/>
  <c r="HJ10" i="224" s="1"/>
  <c r="HI10" i="223"/>
  <c r="HI10" i="224" s="1"/>
  <c r="HH10" i="223"/>
  <c r="HH10" i="224" s="1"/>
  <c r="HG10" i="223"/>
  <c r="HG10" i="224" s="1"/>
  <c r="HF10" i="223"/>
  <c r="HF10" i="224" s="1"/>
  <c r="HE10" i="223"/>
  <c r="HE10" i="224" s="1"/>
  <c r="HD10" i="223"/>
  <c r="HD10" i="224" s="1"/>
  <c r="HC10" i="223"/>
  <c r="HC10" i="224" s="1"/>
  <c r="HB10" i="223"/>
  <c r="HB10" i="224" s="1"/>
  <c r="HA10" i="223"/>
  <c r="HA10" i="224" s="1"/>
  <c r="GZ10" i="223"/>
  <c r="GZ10" i="224" s="1"/>
  <c r="GY10" i="223"/>
  <c r="GY10" i="224" s="1"/>
  <c r="GX10" i="223"/>
  <c r="GX10" i="224" s="1"/>
  <c r="GW10" i="223"/>
  <c r="GW10" i="224" s="1"/>
  <c r="GV10" i="223"/>
  <c r="GV10" i="224" s="1"/>
  <c r="GU10" i="223"/>
  <c r="GU10" i="224" s="1"/>
  <c r="GT10" i="223"/>
  <c r="GT10" i="224" s="1"/>
  <c r="GS10" i="223"/>
  <c r="GS10" i="224" s="1"/>
  <c r="GR10" i="223"/>
  <c r="GR10" i="224" s="1"/>
  <c r="GQ10" i="223"/>
  <c r="GQ10" i="224" s="1"/>
  <c r="GP10" i="223"/>
  <c r="GP10" i="224" s="1"/>
  <c r="GO10" i="223"/>
  <c r="GO10" i="224" s="1"/>
  <c r="GN10" i="223"/>
  <c r="GN10" i="224" s="1"/>
  <c r="GM10" i="223"/>
  <c r="GM10" i="224" s="1"/>
  <c r="GL10" i="223"/>
  <c r="GL10" i="224" s="1"/>
  <c r="GK10" i="223"/>
  <c r="GK10" i="224" s="1"/>
  <c r="GJ10" i="223"/>
  <c r="GJ10" i="224" s="1"/>
  <c r="GI10" i="223"/>
  <c r="GI10" i="224" s="1"/>
  <c r="GH10" i="223"/>
  <c r="GH10" i="224" s="1"/>
  <c r="GG10" i="223"/>
  <c r="GG10" i="224" s="1"/>
  <c r="GF10" i="223"/>
  <c r="GF10" i="224" s="1"/>
  <c r="GE10" i="223"/>
  <c r="GE10" i="224" s="1"/>
  <c r="GD10" i="223"/>
  <c r="GD10" i="224" s="1"/>
  <c r="GC10" i="223"/>
  <c r="GC10" i="224" s="1"/>
  <c r="GB10" i="223"/>
  <c r="GB10" i="224" s="1"/>
  <c r="GA10" i="223"/>
  <c r="GA10" i="224" s="1"/>
  <c r="FZ10" i="223"/>
  <c r="FZ10" i="224" s="1"/>
  <c r="FY10" i="223"/>
  <c r="FY10" i="224" s="1"/>
  <c r="FX10" i="223"/>
  <c r="FX10" i="224" s="1"/>
  <c r="FW10" i="223"/>
  <c r="FW10" i="224" s="1"/>
  <c r="FV10" i="223"/>
  <c r="FV10" i="224" s="1"/>
  <c r="FU10" i="223"/>
  <c r="FU10" i="224" s="1"/>
  <c r="FT10" i="223"/>
  <c r="FT10" i="224" s="1"/>
  <c r="FS10" i="223"/>
  <c r="FS10" i="224" s="1"/>
  <c r="FR10" i="223"/>
  <c r="FR10" i="224" s="1"/>
  <c r="FQ10" i="223"/>
  <c r="FQ10" i="224" s="1"/>
  <c r="FP10" i="223"/>
  <c r="FP10" i="224" s="1"/>
  <c r="FO10" i="223"/>
  <c r="FO10" i="224" s="1"/>
  <c r="FN10" i="223"/>
  <c r="FN10" i="224" s="1"/>
  <c r="FM10" i="223"/>
  <c r="FM10" i="224" s="1"/>
  <c r="FL10" i="223"/>
  <c r="FL10" i="224" s="1"/>
  <c r="FK10" i="223"/>
  <c r="FK10" i="224" s="1"/>
  <c r="FJ10" i="223"/>
  <c r="FJ10" i="224" s="1"/>
  <c r="FI10" i="223"/>
  <c r="FI10" i="224" s="1"/>
  <c r="FH10" i="223"/>
  <c r="FH10" i="224" s="1"/>
  <c r="FG10" i="223"/>
  <c r="FG10" i="224" s="1"/>
  <c r="FF10" i="223"/>
  <c r="FF10" i="224" s="1"/>
  <c r="FE10" i="223"/>
  <c r="FE10" i="224" s="1"/>
  <c r="FD10" i="223"/>
  <c r="FD10" i="224" s="1"/>
  <c r="FC10" i="223"/>
  <c r="FC10" i="224" s="1"/>
  <c r="FB10" i="223"/>
  <c r="FB10" i="224" s="1"/>
  <c r="FA10" i="223"/>
  <c r="FA10" i="224" s="1"/>
  <c r="EZ10" i="223"/>
  <c r="EZ10" i="224" s="1"/>
  <c r="EY10" i="223"/>
  <c r="EY10" i="224" s="1"/>
  <c r="EX10" i="223"/>
  <c r="EX10" i="224" s="1"/>
  <c r="EW10" i="223"/>
  <c r="EW10" i="224" s="1"/>
  <c r="EV10" i="223"/>
  <c r="EV10" i="224" s="1"/>
  <c r="EU10" i="223"/>
  <c r="EU10" i="224" s="1"/>
  <c r="ET10" i="223"/>
  <c r="ET10" i="224" s="1"/>
  <c r="ES10" i="223"/>
  <c r="ES10" i="224" s="1"/>
  <c r="ER10" i="223"/>
  <c r="ER10" i="224" s="1"/>
  <c r="EQ10" i="223"/>
  <c r="EQ10" i="224" s="1"/>
  <c r="EP10" i="223"/>
  <c r="EP10" i="224" s="1"/>
  <c r="EO10" i="223"/>
  <c r="EO10" i="224" s="1"/>
  <c r="EN10" i="223"/>
  <c r="EN10" i="224" s="1"/>
  <c r="EM10" i="223"/>
  <c r="EM10" i="224" s="1"/>
  <c r="EL10" i="223"/>
  <c r="EL10" i="224" s="1"/>
  <c r="EK10" i="223"/>
  <c r="EK10" i="224" s="1"/>
  <c r="EJ10" i="223"/>
  <c r="EJ10" i="224" s="1"/>
  <c r="EI10" i="223"/>
  <c r="EI10" i="224" s="1"/>
  <c r="EH10" i="223"/>
  <c r="EH10" i="224" s="1"/>
  <c r="EG10" i="223"/>
  <c r="EG10" i="224" s="1"/>
  <c r="EF10" i="223"/>
  <c r="EF10" i="224" s="1"/>
  <c r="EE10" i="223"/>
  <c r="EE10" i="224" s="1"/>
  <c r="ED10" i="223"/>
  <c r="ED10" i="224" s="1"/>
  <c r="EC10" i="223"/>
  <c r="EC10" i="224" s="1"/>
  <c r="EB10" i="223"/>
  <c r="EB10" i="224" s="1"/>
  <c r="EA10" i="223"/>
  <c r="EA10" i="224" s="1"/>
  <c r="DZ10" i="223"/>
  <c r="DZ10" i="224" s="1"/>
  <c r="DY10" i="223"/>
  <c r="DY10" i="224" s="1"/>
  <c r="DX10" i="223"/>
  <c r="DX10" i="224" s="1"/>
  <c r="DW10" i="223"/>
  <c r="DW10" i="224" s="1"/>
  <c r="DV10" i="223"/>
  <c r="DV10" i="224" s="1"/>
  <c r="DU10" i="223"/>
  <c r="DU10" i="224" s="1"/>
  <c r="DT10" i="223"/>
  <c r="DT10" i="224" s="1"/>
  <c r="DS10" i="223"/>
  <c r="DS10" i="224" s="1"/>
  <c r="DR10" i="223"/>
  <c r="DR10" i="224" s="1"/>
  <c r="DQ10" i="223"/>
  <c r="DQ10" i="224" s="1"/>
  <c r="DP10" i="223"/>
  <c r="DP10" i="224" s="1"/>
  <c r="DO10" i="223"/>
  <c r="DO10" i="224" s="1"/>
  <c r="DN10" i="223"/>
  <c r="DN10" i="224" s="1"/>
  <c r="DM10" i="223"/>
  <c r="DM10" i="224" s="1"/>
  <c r="DL10" i="223"/>
  <c r="DL10" i="224" s="1"/>
  <c r="DK10" i="223"/>
  <c r="DK10" i="224" s="1"/>
  <c r="DJ10" i="223"/>
  <c r="DJ10" i="224" s="1"/>
  <c r="DI10" i="223"/>
  <c r="DI10" i="224" s="1"/>
  <c r="DH10" i="223"/>
  <c r="DH10" i="224" s="1"/>
  <c r="DG10" i="223"/>
  <c r="DG10" i="224" s="1"/>
  <c r="DF10" i="223"/>
  <c r="DF10" i="224" s="1"/>
  <c r="DE10" i="223"/>
  <c r="DE10" i="224" s="1"/>
  <c r="DD10" i="223"/>
  <c r="DD10" i="224" s="1"/>
  <c r="DC10" i="223"/>
  <c r="DC10" i="224" s="1"/>
  <c r="DB10" i="223"/>
  <c r="DB10" i="224" s="1"/>
  <c r="DA10" i="223"/>
  <c r="DA10" i="224" s="1"/>
  <c r="CZ10" i="223"/>
  <c r="CZ10" i="224" s="1"/>
  <c r="CY10" i="223"/>
  <c r="CY10" i="224" s="1"/>
  <c r="CX10" i="223"/>
  <c r="CX10" i="224" s="1"/>
  <c r="CW10" i="223"/>
  <c r="CW10" i="224" s="1"/>
  <c r="CV10" i="223"/>
  <c r="CV10" i="224" s="1"/>
  <c r="CU10" i="223"/>
  <c r="CU10" i="224" s="1"/>
  <c r="CT10" i="223"/>
  <c r="CT10" i="224" s="1"/>
  <c r="CS10" i="223"/>
  <c r="CS10" i="224" s="1"/>
  <c r="CR10" i="223"/>
  <c r="CR10" i="224" s="1"/>
  <c r="CQ10" i="223"/>
  <c r="CQ10" i="224" s="1"/>
  <c r="CP10" i="223"/>
  <c r="CP10" i="224" s="1"/>
  <c r="CO10" i="223"/>
  <c r="CO10" i="224" s="1"/>
  <c r="CN10" i="223"/>
  <c r="CN10" i="224" s="1"/>
  <c r="CM10" i="223"/>
  <c r="CM10" i="224" s="1"/>
  <c r="CL10" i="223"/>
  <c r="CL10" i="224" s="1"/>
  <c r="CK10" i="223"/>
  <c r="CK10" i="224" s="1"/>
  <c r="CJ10" i="223"/>
  <c r="CJ10" i="224" s="1"/>
  <c r="CI10" i="223"/>
  <c r="CI10" i="224" s="1"/>
  <c r="CH10" i="223"/>
  <c r="CH10" i="224" s="1"/>
  <c r="CG10" i="223"/>
  <c r="CG10" i="224" s="1"/>
  <c r="CF10" i="223"/>
  <c r="CF10" i="224" s="1"/>
  <c r="CE10" i="223"/>
  <c r="CE10" i="224" s="1"/>
  <c r="CD10" i="223"/>
  <c r="CD10" i="224" s="1"/>
  <c r="CC10" i="223"/>
  <c r="CC10" i="224" s="1"/>
  <c r="CB10" i="223"/>
  <c r="CB10" i="224" s="1"/>
  <c r="CA10" i="223"/>
  <c r="CA10" i="224" s="1"/>
  <c r="BZ10" i="223"/>
  <c r="BZ10" i="224" s="1"/>
  <c r="BY10" i="223"/>
  <c r="BY10" i="224" s="1"/>
  <c r="BX10" i="223"/>
  <c r="BX10" i="224" s="1"/>
  <c r="BW10" i="223"/>
  <c r="BW10" i="224" s="1"/>
  <c r="BV10" i="223"/>
  <c r="BV10" i="224" s="1"/>
  <c r="BU10" i="223"/>
  <c r="BU10" i="224" s="1"/>
  <c r="BT10" i="223"/>
  <c r="BT10" i="224" s="1"/>
  <c r="BS10" i="223"/>
  <c r="BS10" i="224" s="1"/>
  <c r="BR10" i="223"/>
  <c r="BR10" i="224" s="1"/>
  <c r="BQ10" i="223"/>
  <c r="BQ10" i="224" s="1"/>
  <c r="BP10" i="223"/>
  <c r="BP10" i="224" s="1"/>
  <c r="BO10" i="223"/>
  <c r="BO10" i="224" s="1"/>
  <c r="BN10" i="223"/>
  <c r="BN10" i="224" s="1"/>
  <c r="BM10" i="223"/>
  <c r="BM10" i="224" s="1"/>
  <c r="BL10" i="223"/>
  <c r="BL10" i="224" s="1"/>
  <c r="BK10" i="223"/>
  <c r="BK10" i="224" s="1"/>
  <c r="BJ10" i="223"/>
  <c r="BJ10" i="224" s="1"/>
  <c r="BI10" i="223"/>
  <c r="BI10" i="224" s="1"/>
  <c r="BH10" i="223"/>
  <c r="BH10" i="224" s="1"/>
  <c r="BG10" i="223"/>
  <c r="BG10" i="224" s="1"/>
  <c r="BF10" i="223"/>
  <c r="BF10" i="224" s="1"/>
  <c r="BE10" i="223"/>
  <c r="BE10" i="224" s="1"/>
  <c r="BD10" i="223"/>
  <c r="BD10" i="224" s="1"/>
  <c r="BC10" i="223"/>
  <c r="BC10" i="224" s="1"/>
  <c r="BB10" i="223"/>
  <c r="BB10" i="224" s="1"/>
  <c r="BA10" i="223"/>
  <c r="BA10" i="224" s="1"/>
  <c r="AZ10" i="223"/>
  <c r="AZ10" i="224" s="1"/>
  <c r="AY10" i="223"/>
  <c r="AY10" i="224" s="1"/>
  <c r="AX10" i="223"/>
  <c r="AX10" i="224" s="1"/>
  <c r="AW10" i="223"/>
  <c r="AW10" i="224" s="1"/>
  <c r="AV10" i="223"/>
  <c r="AV10" i="224" s="1"/>
  <c r="AU10" i="223"/>
  <c r="AU10" i="224" s="1"/>
  <c r="AT10" i="223"/>
  <c r="AT10" i="224" s="1"/>
  <c r="AS10" i="223"/>
  <c r="AS10" i="224" s="1"/>
  <c r="AR10" i="223"/>
  <c r="AR10" i="224" s="1"/>
  <c r="AQ10" i="223"/>
  <c r="AQ10" i="224" s="1"/>
  <c r="AP10" i="223"/>
  <c r="AP10" i="224" s="1"/>
  <c r="AO10" i="223"/>
  <c r="AO10" i="224" s="1"/>
  <c r="AN10" i="223"/>
  <c r="AN10" i="224" s="1"/>
  <c r="AM10" i="223"/>
  <c r="AM10" i="224" s="1"/>
  <c r="AL10" i="223"/>
  <c r="AL10" i="224" s="1"/>
  <c r="AK10" i="223"/>
  <c r="AK10" i="224" s="1"/>
  <c r="AJ10" i="223"/>
  <c r="AJ10" i="224" s="1"/>
  <c r="AI10" i="223"/>
  <c r="AI10" i="224" s="1"/>
  <c r="AH10" i="223"/>
  <c r="AH10" i="224" s="1"/>
  <c r="AG10" i="223"/>
  <c r="AG10" i="224" s="1"/>
  <c r="AF10" i="223"/>
  <c r="AF10" i="224" s="1"/>
  <c r="AE10" i="223"/>
  <c r="AE10" i="224" s="1"/>
  <c r="AD10" i="223"/>
  <c r="AD10" i="224" s="1"/>
  <c r="AC10" i="223"/>
  <c r="AC10" i="224" s="1"/>
  <c r="AB10" i="223"/>
  <c r="AB10" i="224" s="1"/>
  <c r="AA10" i="223"/>
  <c r="AA10" i="224" s="1"/>
  <c r="Z10" i="223"/>
  <c r="Z10" i="224" s="1"/>
  <c r="Y10" i="223"/>
  <c r="Y10" i="224" s="1"/>
  <c r="X10" i="223"/>
  <c r="X10" i="224" s="1"/>
  <c r="W10" i="223"/>
  <c r="W10" i="224" s="1"/>
  <c r="V10" i="223"/>
  <c r="V10" i="224" s="1"/>
  <c r="U10" i="223"/>
  <c r="U10" i="224" s="1"/>
  <c r="T10" i="223"/>
  <c r="T10" i="224" s="1"/>
  <c r="S10" i="223"/>
  <c r="S10" i="224" s="1"/>
  <c r="R10" i="223"/>
  <c r="R10" i="224" s="1"/>
  <c r="Q10" i="223"/>
  <c r="Q10" i="224" s="1"/>
  <c r="P10" i="223"/>
  <c r="P10" i="224" s="1"/>
  <c r="O10" i="223"/>
  <c r="O10" i="224" s="1"/>
  <c r="N10" i="223"/>
  <c r="N10" i="224" s="1"/>
  <c r="M10" i="223"/>
  <c r="M10" i="224" s="1"/>
  <c r="L10" i="223"/>
  <c r="L10" i="224" s="1"/>
  <c r="K10" i="223"/>
  <c r="K10" i="224" s="1"/>
  <c r="J10" i="223"/>
  <c r="J10" i="224" s="1"/>
  <c r="I10" i="223"/>
  <c r="I10" i="224" s="1"/>
  <c r="H10" i="223"/>
  <c r="H10" i="224" s="1"/>
  <c r="G10" i="223"/>
  <c r="G10" i="224" s="1"/>
  <c r="F10" i="223"/>
  <c r="F10" i="224" s="1"/>
  <c r="E10" i="223"/>
  <c r="E10" i="224" s="1"/>
  <c r="D10" i="223"/>
  <c r="D10" i="224" s="1"/>
  <c r="C10" i="223"/>
  <c r="C10" i="224" s="1"/>
  <c r="B10" i="223"/>
  <c r="B10" i="224" s="1"/>
  <c r="JN9" i="223"/>
  <c r="JN9" i="224" s="1"/>
  <c r="JM9" i="223"/>
  <c r="JM9" i="224" s="1"/>
  <c r="JL9" i="223"/>
  <c r="JL9" i="224" s="1"/>
  <c r="JK9" i="223"/>
  <c r="JK9" i="224" s="1"/>
  <c r="JJ9" i="223"/>
  <c r="JJ9" i="224" s="1"/>
  <c r="JI9" i="223"/>
  <c r="JI9" i="224" s="1"/>
  <c r="JH9" i="223"/>
  <c r="JH9" i="224" s="1"/>
  <c r="JG9" i="223"/>
  <c r="JG9" i="224" s="1"/>
  <c r="JF9" i="223"/>
  <c r="JF9" i="224" s="1"/>
  <c r="JE9" i="223"/>
  <c r="JE9" i="224" s="1"/>
  <c r="JD9" i="223"/>
  <c r="JD9" i="224" s="1"/>
  <c r="JC9" i="223"/>
  <c r="JC9" i="224" s="1"/>
  <c r="JB9" i="223"/>
  <c r="JB9" i="224" s="1"/>
  <c r="JA9" i="223"/>
  <c r="JA9" i="224" s="1"/>
  <c r="IZ9" i="223"/>
  <c r="IZ9" i="224" s="1"/>
  <c r="IY9" i="223"/>
  <c r="IY9" i="224" s="1"/>
  <c r="IX9" i="223"/>
  <c r="IX9" i="224" s="1"/>
  <c r="IW9" i="223"/>
  <c r="IW9" i="224" s="1"/>
  <c r="IV9" i="223"/>
  <c r="IV9" i="224" s="1"/>
  <c r="IU9" i="223"/>
  <c r="IU9" i="224" s="1"/>
  <c r="IT9" i="223"/>
  <c r="IT9" i="224" s="1"/>
  <c r="IS9" i="223"/>
  <c r="IS9" i="224" s="1"/>
  <c r="IR9" i="223"/>
  <c r="IR9" i="224" s="1"/>
  <c r="IQ9" i="223"/>
  <c r="IQ9" i="224" s="1"/>
  <c r="IP9" i="223"/>
  <c r="IP9" i="224" s="1"/>
  <c r="IO9" i="223"/>
  <c r="IO9" i="224" s="1"/>
  <c r="IN9" i="223"/>
  <c r="IN9" i="224" s="1"/>
  <c r="IM9" i="223"/>
  <c r="IM9" i="224" s="1"/>
  <c r="IL9" i="223"/>
  <c r="IL9" i="224" s="1"/>
  <c r="IK9" i="223"/>
  <c r="IK9" i="224" s="1"/>
  <c r="IJ9" i="223"/>
  <c r="IJ9" i="224" s="1"/>
  <c r="II9" i="223"/>
  <c r="II9" i="224" s="1"/>
  <c r="IH9" i="223"/>
  <c r="IH9" i="224" s="1"/>
  <c r="IG9" i="223"/>
  <c r="IG9" i="224" s="1"/>
  <c r="IF9" i="223"/>
  <c r="IF9" i="224" s="1"/>
  <c r="IE9" i="223"/>
  <c r="IE9" i="224" s="1"/>
  <c r="ID9" i="223"/>
  <c r="ID9" i="224" s="1"/>
  <c r="IC9" i="223"/>
  <c r="IC9" i="224" s="1"/>
  <c r="IB9" i="223"/>
  <c r="IB9" i="224" s="1"/>
  <c r="IA9" i="223"/>
  <c r="IA9" i="224" s="1"/>
  <c r="HZ9" i="223"/>
  <c r="HZ9" i="224" s="1"/>
  <c r="HY9" i="223"/>
  <c r="HY9" i="224" s="1"/>
  <c r="HX9" i="223"/>
  <c r="HX9" i="224" s="1"/>
  <c r="HW9" i="223"/>
  <c r="HW9" i="224" s="1"/>
  <c r="HV9" i="223"/>
  <c r="HV9" i="224" s="1"/>
  <c r="HU9" i="223"/>
  <c r="HU9" i="224" s="1"/>
  <c r="HT9" i="223"/>
  <c r="HT9" i="224" s="1"/>
  <c r="HS9" i="223"/>
  <c r="HS9" i="224" s="1"/>
  <c r="HR9" i="223"/>
  <c r="HR9" i="224" s="1"/>
  <c r="HQ9" i="223"/>
  <c r="HQ9" i="224" s="1"/>
  <c r="HP9" i="223"/>
  <c r="HP9" i="224" s="1"/>
  <c r="HO9" i="223"/>
  <c r="HO9" i="224" s="1"/>
  <c r="HN9" i="223"/>
  <c r="HN9" i="224" s="1"/>
  <c r="HM9" i="223"/>
  <c r="HM9" i="224" s="1"/>
  <c r="HL9" i="223"/>
  <c r="HL9" i="224" s="1"/>
  <c r="HK9" i="223"/>
  <c r="HK9" i="224" s="1"/>
  <c r="HJ9" i="223"/>
  <c r="HJ9" i="224" s="1"/>
  <c r="HI9" i="223"/>
  <c r="HI9" i="224" s="1"/>
  <c r="HH9" i="223"/>
  <c r="HH9" i="224" s="1"/>
  <c r="HG9" i="223"/>
  <c r="HG9" i="224" s="1"/>
  <c r="HF9" i="223"/>
  <c r="HF9" i="224" s="1"/>
  <c r="HE9" i="223"/>
  <c r="HE9" i="224" s="1"/>
  <c r="HD9" i="223"/>
  <c r="HD9" i="224" s="1"/>
  <c r="HC9" i="223"/>
  <c r="HC9" i="224" s="1"/>
  <c r="HB9" i="223"/>
  <c r="HB9" i="224" s="1"/>
  <c r="HA9" i="223"/>
  <c r="HA9" i="224" s="1"/>
  <c r="GZ9" i="223"/>
  <c r="GZ9" i="224" s="1"/>
  <c r="GY9" i="223"/>
  <c r="GY9" i="224" s="1"/>
  <c r="GX9" i="223"/>
  <c r="GX9" i="224" s="1"/>
  <c r="GW9" i="223"/>
  <c r="GW9" i="224" s="1"/>
  <c r="GV9" i="223"/>
  <c r="GV9" i="224" s="1"/>
  <c r="GU9" i="223"/>
  <c r="GU9" i="224" s="1"/>
  <c r="GT9" i="223"/>
  <c r="GT9" i="224" s="1"/>
  <c r="GS9" i="223"/>
  <c r="GS9" i="224" s="1"/>
  <c r="GR9" i="223"/>
  <c r="GR9" i="224" s="1"/>
  <c r="GQ9" i="223"/>
  <c r="GQ9" i="224" s="1"/>
  <c r="GP9" i="223"/>
  <c r="GP9" i="224" s="1"/>
  <c r="GO9" i="223"/>
  <c r="GO9" i="224" s="1"/>
  <c r="GN9" i="223"/>
  <c r="GN9" i="224" s="1"/>
  <c r="GM9" i="223"/>
  <c r="GM9" i="224" s="1"/>
  <c r="GL9" i="223"/>
  <c r="GL9" i="224" s="1"/>
  <c r="GK9" i="223"/>
  <c r="GK9" i="224" s="1"/>
  <c r="GJ9" i="223"/>
  <c r="GJ9" i="224" s="1"/>
  <c r="GI9" i="223"/>
  <c r="GI9" i="224" s="1"/>
  <c r="GH9" i="223"/>
  <c r="GH9" i="224" s="1"/>
  <c r="GG9" i="223"/>
  <c r="GG9" i="224" s="1"/>
  <c r="GF9" i="223"/>
  <c r="GF9" i="224" s="1"/>
  <c r="GE9" i="223"/>
  <c r="GE9" i="224" s="1"/>
  <c r="GD9" i="223"/>
  <c r="GD9" i="224" s="1"/>
  <c r="GC9" i="223"/>
  <c r="GC9" i="224" s="1"/>
  <c r="GB9" i="223"/>
  <c r="GB9" i="224" s="1"/>
  <c r="GA9" i="223"/>
  <c r="GA9" i="224" s="1"/>
  <c r="FZ9" i="223"/>
  <c r="FZ9" i="224" s="1"/>
  <c r="FY9" i="223"/>
  <c r="FY9" i="224" s="1"/>
  <c r="FX9" i="223"/>
  <c r="FX9" i="224" s="1"/>
  <c r="FW9" i="223"/>
  <c r="FW9" i="224" s="1"/>
  <c r="FV9" i="223"/>
  <c r="FV9" i="224" s="1"/>
  <c r="FU9" i="223"/>
  <c r="FU9" i="224" s="1"/>
  <c r="FT9" i="223"/>
  <c r="FT9" i="224" s="1"/>
  <c r="FS9" i="223"/>
  <c r="FS9" i="224" s="1"/>
  <c r="FR9" i="223"/>
  <c r="FR9" i="224" s="1"/>
  <c r="FQ9" i="223"/>
  <c r="FQ9" i="224" s="1"/>
  <c r="FP9" i="223"/>
  <c r="FP9" i="224" s="1"/>
  <c r="FO9" i="223"/>
  <c r="FO9" i="224" s="1"/>
  <c r="FN9" i="223"/>
  <c r="FN9" i="224" s="1"/>
  <c r="FM9" i="223"/>
  <c r="FM9" i="224" s="1"/>
  <c r="FL9" i="223"/>
  <c r="FL9" i="224" s="1"/>
  <c r="FK9" i="223"/>
  <c r="FK9" i="224" s="1"/>
  <c r="FJ9" i="223"/>
  <c r="FJ9" i="224" s="1"/>
  <c r="FI9" i="223"/>
  <c r="FI9" i="224" s="1"/>
  <c r="FH9" i="223"/>
  <c r="FH9" i="224" s="1"/>
  <c r="FG9" i="223"/>
  <c r="FG9" i="224" s="1"/>
  <c r="FF9" i="223"/>
  <c r="FF9" i="224" s="1"/>
  <c r="FE9" i="223"/>
  <c r="FE9" i="224" s="1"/>
  <c r="FD9" i="223"/>
  <c r="FD9" i="224" s="1"/>
  <c r="FC9" i="223"/>
  <c r="FC9" i="224" s="1"/>
  <c r="FB9" i="223"/>
  <c r="FB9" i="224" s="1"/>
  <c r="FA9" i="223"/>
  <c r="FA9" i="224" s="1"/>
  <c r="EZ9" i="223"/>
  <c r="EZ9" i="224" s="1"/>
  <c r="EY9" i="223"/>
  <c r="EY9" i="224" s="1"/>
  <c r="EX9" i="223"/>
  <c r="EX9" i="224" s="1"/>
  <c r="EW9" i="223"/>
  <c r="EW9" i="224" s="1"/>
  <c r="EV9" i="223"/>
  <c r="EV9" i="224" s="1"/>
  <c r="EU9" i="223"/>
  <c r="EU9" i="224" s="1"/>
  <c r="ET9" i="223"/>
  <c r="ET9" i="224" s="1"/>
  <c r="ES9" i="223"/>
  <c r="ES9" i="224" s="1"/>
  <c r="ER9" i="223"/>
  <c r="ER9" i="224" s="1"/>
  <c r="EQ9" i="223"/>
  <c r="EQ9" i="224" s="1"/>
  <c r="EP9" i="223"/>
  <c r="EP9" i="224" s="1"/>
  <c r="EO9" i="223"/>
  <c r="EO9" i="224" s="1"/>
  <c r="EN9" i="223"/>
  <c r="EN9" i="224" s="1"/>
  <c r="EM9" i="223"/>
  <c r="EM9" i="224" s="1"/>
  <c r="EL9" i="223"/>
  <c r="EL9" i="224" s="1"/>
  <c r="EK9" i="223"/>
  <c r="EK9" i="224" s="1"/>
  <c r="EJ9" i="223"/>
  <c r="EJ9" i="224" s="1"/>
  <c r="EI9" i="223"/>
  <c r="EI9" i="224" s="1"/>
  <c r="EH9" i="223"/>
  <c r="EH9" i="224" s="1"/>
  <c r="EG9" i="223"/>
  <c r="EG9" i="224" s="1"/>
  <c r="EF9" i="223"/>
  <c r="EF9" i="224" s="1"/>
  <c r="EE9" i="223"/>
  <c r="EE9" i="224" s="1"/>
  <c r="ED9" i="223"/>
  <c r="ED9" i="224" s="1"/>
  <c r="EC9" i="223"/>
  <c r="EC9" i="224" s="1"/>
  <c r="EB9" i="223"/>
  <c r="EB9" i="224" s="1"/>
  <c r="EA9" i="223"/>
  <c r="EA9" i="224" s="1"/>
  <c r="DZ9" i="223"/>
  <c r="DZ9" i="224" s="1"/>
  <c r="DY9" i="223"/>
  <c r="DY9" i="224" s="1"/>
  <c r="DX9" i="223"/>
  <c r="DX9" i="224" s="1"/>
  <c r="DW9" i="223"/>
  <c r="DW9" i="224" s="1"/>
  <c r="DV9" i="223"/>
  <c r="DV9" i="224" s="1"/>
  <c r="DU9" i="223"/>
  <c r="DU9" i="224" s="1"/>
  <c r="DT9" i="223"/>
  <c r="DT9" i="224" s="1"/>
  <c r="DS9" i="223"/>
  <c r="DS9" i="224" s="1"/>
  <c r="DR9" i="223"/>
  <c r="DR9" i="224" s="1"/>
  <c r="DQ9" i="223"/>
  <c r="DQ9" i="224" s="1"/>
  <c r="DP9" i="223"/>
  <c r="DP9" i="224" s="1"/>
  <c r="DO9" i="223"/>
  <c r="DO9" i="224" s="1"/>
  <c r="DN9" i="223"/>
  <c r="DN9" i="224" s="1"/>
  <c r="DM9" i="223"/>
  <c r="DM9" i="224" s="1"/>
  <c r="DL9" i="223"/>
  <c r="DL9" i="224" s="1"/>
  <c r="DK9" i="223"/>
  <c r="DK9" i="224" s="1"/>
  <c r="DJ9" i="223"/>
  <c r="DJ9" i="224" s="1"/>
  <c r="DI9" i="223"/>
  <c r="DI9" i="224" s="1"/>
  <c r="DH9" i="223"/>
  <c r="DH9" i="224" s="1"/>
  <c r="DG9" i="223"/>
  <c r="DG9" i="224" s="1"/>
  <c r="DF9" i="223"/>
  <c r="DF9" i="224" s="1"/>
  <c r="DE9" i="223"/>
  <c r="DE9" i="224" s="1"/>
  <c r="DD9" i="223"/>
  <c r="DD9" i="224" s="1"/>
  <c r="DC9" i="223"/>
  <c r="DC9" i="224" s="1"/>
  <c r="DB9" i="223"/>
  <c r="DB9" i="224" s="1"/>
  <c r="DA9" i="223"/>
  <c r="DA9" i="224" s="1"/>
  <c r="CZ9" i="223"/>
  <c r="CZ9" i="224" s="1"/>
  <c r="CY9" i="223"/>
  <c r="CY9" i="224" s="1"/>
  <c r="CX9" i="223"/>
  <c r="CX9" i="224" s="1"/>
  <c r="CW9" i="223"/>
  <c r="CW9" i="224" s="1"/>
  <c r="CV9" i="223"/>
  <c r="CV9" i="224" s="1"/>
  <c r="CU9" i="223"/>
  <c r="CU9" i="224" s="1"/>
  <c r="CT9" i="223"/>
  <c r="CT9" i="224" s="1"/>
  <c r="CS9" i="223"/>
  <c r="CS9" i="224" s="1"/>
  <c r="CR9" i="223"/>
  <c r="CR9" i="224" s="1"/>
  <c r="CQ9" i="223"/>
  <c r="CQ9" i="224" s="1"/>
  <c r="CP9" i="223"/>
  <c r="CP9" i="224" s="1"/>
  <c r="CO9" i="223"/>
  <c r="CO9" i="224" s="1"/>
  <c r="CN9" i="223"/>
  <c r="CN9" i="224" s="1"/>
  <c r="CM9" i="223"/>
  <c r="CM9" i="224" s="1"/>
  <c r="CL9" i="223"/>
  <c r="CL9" i="224" s="1"/>
  <c r="CK9" i="223"/>
  <c r="CK9" i="224" s="1"/>
  <c r="CJ9" i="223"/>
  <c r="CJ9" i="224" s="1"/>
  <c r="CI9" i="223"/>
  <c r="CI9" i="224" s="1"/>
  <c r="CH9" i="223"/>
  <c r="CH9" i="224" s="1"/>
  <c r="CG9" i="223"/>
  <c r="CG9" i="224" s="1"/>
  <c r="CF9" i="223"/>
  <c r="CF9" i="224" s="1"/>
  <c r="CE9" i="223"/>
  <c r="CE9" i="224" s="1"/>
  <c r="CD9" i="223"/>
  <c r="CD9" i="224" s="1"/>
  <c r="CC9" i="223"/>
  <c r="CC9" i="224" s="1"/>
  <c r="CB9" i="223"/>
  <c r="CB9" i="224" s="1"/>
  <c r="CA9" i="223"/>
  <c r="CA9" i="224" s="1"/>
  <c r="BZ9" i="223"/>
  <c r="BZ9" i="224" s="1"/>
  <c r="BY9" i="223"/>
  <c r="BY9" i="224" s="1"/>
  <c r="BX9" i="223"/>
  <c r="BX9" i="224" s="1"/>
  <c r="BW9" i="223"/>
  <c r="BW9" i="224" s="1"/>
  <c r="BV9" i="223"/>
  <c r="BV9" i="224" s="1"/>
  <c r="BU9" i="223"/>
  <c r="BU9" i="224" s="1"/>
  <c r="BT9" i="223"/>
  <c r="BT9" i="224" s="1"/>
  <c r="BS9" i="223"/>
  <c r="BS9" i="224" s="1"/>
  <c r="BR9" i="223"/>
  <c r="BR9" i="224" s="1"/>
  <c r="BQ9" i="223"/>
  <c r="BQ9" i="224" s="1"/>
  <c r="BP9" i="223"/>
  <c r="BP9" i="224" s="1"/>
  <c r="BO9" i="223"/>
  <c r="BO9" i="224" s="1"/>
  <c r="BN9" i="223"/>
  <c r="BN9" i="224" s="1"/>
  <c r="BM9" i="223"/>
  <c r="BM9" i="224" s="1"/>
  <c r="BL9" i="223"/>
  <c r="BL9" i="224" s="1"/>
  <c r="BK9" i="223"/>
  <c r="BK9" i="224" s="1"/>
  <c r="BJ9" i="223"/>
  <c r="BJ9" i="224" s="1"/>
  <c r="BI9" i="223"/>
  <c r="BI9" i="224" s="1"/>
  <c r="BH9" i="223"/>
  <c r="BH9" i="224" s="1"/>
  <c r="BG9" i="223"/>
  <c r="BG9" i="224" s="1"/>
  <c r="BF9" i="223"/>
  <c r="BF9" i="224" s="1"/>
  <c r="BE9" i="223"/>
  <c r="BE9" i="224" s="1"/>
  <c r="BD9" i="223"/>
  <c r="BD9" i="224" s="1"/>
  <c r="BC9" i="223"/>
  <c r="BC9" i="224" s="1"/>
  <c r="BB9" i="223"/>
  <c r="BB9" i="224" s="1"/>
  <c r="BA9" i="223"/>
  <c r="BA9" i="224" s="1"/>
  <c r="AZ9" i="223"/>
  <c r="AZ9" i="224" s="1"/>
  <c r="AY9" i="223"/>
  <c r="AY9" i="224" s="1"/>
  <c r="AX9" i="223"/>
  <c r="AX9" i="224" s="1"/>
  <c r="AW9" i="223"/>
  <c r="AW9" i="224" s="1"/>
  <c r="AV9" i="223"/>
  <c r="AV9" i="224" s="1"/>
  <c r="AU9" i="223"/>
  <c r="AU9" i="224" s="1"/>
  <c r="AT9" i="223"/>
  <c r="AT9" i="224" s="1"/>
  <c r="AS9" i="223"/>
  <c r="AS9" i="224" s="1"/>
  <c r="AR9" i="223"/>
  <c r="AR9" i="224" s="1"/>
  <c r="AQ9" i="223"/>
  <c r="AQ9" i="224" s="1"/>
  <c r="AP9" i="223"/>
  <c r="AP9" i="224" s="1"/>
  <c r="AO9" i="223"/>
  <c r="AO9" i="224" s="1"/>
  <c r="AN9" i="223"/>
  <c r="AN9" i="224" s="1"/>
  <c r="AM9" i="223"/>
  <c r="AM9" i="224" s="1"/>
  <c r="AL9" i="223"/>
  <c r="AL9" i="224" s="1"/>
  <c r="AK9" i="223"/>
  <c r="AK9" i="224" s="1"/>
  <c r="AJ9" i="223"/>
  <c r="AJ9" i="224" s="1"/>
  <c r="AI9" i="223"/>
  <c r="AI9" i="224" s="1"/>
  <c r="AH9" i="223"/>
  <c r="AH9" i="224" s="1"/>
  <c r="AG9" i="223"/>
  <c r="AG9" i="224" s="1"/>
  <c r="AF9" i="223"/>
  <c r="AF9" i="224" s="1"/>
  <c r="AE9" i="223"/>
  <c r="AE9" i="224" s="1"/>
  <c r="AD9" i="223"/>
  <c r="AD9" i="224" s="1"/>
  <c r="AC9" i="223"/>
  <c r="AC9" i="224" s="1"/>
  <c r="AB9" i="223"/>
  <c r="AB9" i="224" s="1"/>
  <c r="AA9" i="223"/>
  <c r="AA9" i="224" s="1"/>
  <c r="Z9" i="223"/>
  <c r="Z9" i="224" s="1"/>
  <c r="Y9" i="223"/>
  <c r="Y9" i="224" s="1"/>
  <c r="X9" i="223"/>
  <c r="X9" i="224" s="1"/>
  <c r="W9" i="223"/>
  <c r="W9" i="224" s="1"/>
  <c r="V9" i="223"/>
  <c r="V9" i="224" s="1"/>
  <c r="U9" i="223"/>
  <c r="U9" i="224" s="1"/>
  <c r="T9" i="223"/>
  <c r="T9" i="224" s="1"/>
  <c r="S9" i="223"/>
  <c r="S9" i="224" s="1"/>
  <c r="R9" i="223"/>
  <c r="R9" i="224" s="1"/>
  <c r="Q9" i="223"/>
  <c r="Q9" i="224" s="1"/>
  <c r="P9" i="223"/>
  <c r="P9" i="224" s="1"/>
  <c r="O9" i="223"/>
  <c r="O9" i="224" s="1"/>
  <c r="N9" i="223"/>
  <c r="N9" i="224" s="1"/>
  <c r="M9" i="223"/>
  <c r="M9" i="224" s="1"/>
  <c r="L9" i="223"/>
  <c r="L9" i="224" s="1"/>
  <c r="K9" i="223"/>
  <c r="K9" i="224" s="1"/>
  <c r="J9" i="223"/>
  <c r="J9" i="224" s="1"/>
  <c r="I9" i="223"/>
  <c r="I9" i="224" s="1"/>
  <c r="H9" i="223"/>
  <c r="H9" i="224" s="1"/>
  <c r="G9" i="223"/>
  <c r="G9" i="224" s="1"/>
  <c r="F9" i="223"/>
  <c r="F9" i="224" s="1"/>
  <c r="E9" i="223"/>
  <c r="E9" i="224" s="1"/>
  <c r="D9" i="223"/>
  <c r="D9" i="224" s="1"/>
  <c r="C9" i="223"/>
  <c r="C9" i="224" s="1"/>
  <c r="B9" i="223"/>
  <c r="B9" i="224" s="1"/>
  <c r="JN7" i="223"/>
  <c r="JN7" i="224" s="1"/>
  <c r="JM7" i="223"/>
  <c r="JM7" i="224" s="1"/>
  <c r="JL7" i="223"/>
  <c r="JL7" i="224" s="1"/>
  <c r="JK7" i="223"/>
  <c r="JK7" i="224" s="1"/>
  <c r="JJ7" i="223"/>
  <c r="JJ7" i="224" s="1"/>
  <c r="JI7" i="223"/>
  <c r="JI7" i="224" s="1"/>
  <c r="JH7" i="223"/>
  <c r="JH7" i="224" s="1"/>
  <c r="JG7" i="223"/>
  <c r="JG7" i="224" s="1"/>
  <c r="JF7" i="223"/>
  <c r="JF7" i="224" s="1"/>
  <c r="JE7" i="223"/>
  <c r="JE7" i="224" s="1"/>
  <c r="JD7" i="223"/>
  <c r="JD7" i="224" s="1"/>
  <c r="JC7" i="223"/>
  <c r="JC7" i="224" s="1"/>
  <c r="JB7" i="223"/>
  <c r="JB7" i="224" s="1"/>
  <c r="JA7" i="223"/>
  <c r="JA7" i="224" s="1"/>
  <c r="IZ7" i="223"/>
  <c r="IZ7" i="224" s="1"/>
  <c r="IY7" i="223"/>
  <c r="IY7" i="224" s="1"/>
  <c r="IX7" i="223"/>
  <c r="IX7" i="224" s="1"/>
  <c r="IW7" i="223"/>
  <c r="IW7" i="224" s="1"/>
  <c r="IV7" i="223"/>
  <c r="IV7" i="224" s="1"/>
  <c r="IU7" i="223"/>
  <c r="IU7" i="224" s="1"/>
  <c r="IT7" i="223"/>
  <c r="IT7" i="224" s="1"/>
  <c r="IS7" i="223"/>
  <c r="IS7" i="224" s="1"/>
  <c r="IR7" i="223"/>
  <c r="IR7" i="224" s="1"/>
  <c r="IQ7" i="223"/>
  <c r="IQ7" i="224" s="1"/>
  <c r="IP7" i="223"/>
  <c r="IP7" i="224" s="1"/>
  <c r="IO7" i="223"/>
  <c r="IO7" i="224" s="1"/>
  <c r="IN7" i="223"/>
  <c r="IN7" i="224" s="1"/>
  <c r="IM7" i="223"/>
  <c r="IM7" i="224" s="1"/>
  <c r="IL7" i="223"/>
  <c r="IL7" i="224" s="1"/>
  <c r="IK7" i="223"/>
  <c r="IK7" i="224" s="1"/>
  <c r="IJ7" i="223"/>
  <c r="IJ7" i="224" s="1"/>
  <c r="II7" i="223"/>
  <c r="II7" i="224" s="1"/>
  <c r="IH7" i="223"/>
  <c r="IH7" i="224" s="1"/>
  <c r="IG7" i="223"/>
  <c r="IG7" i="224" s="1"/>
  <c r="IF7" i="223"/>
  <c r="IF7" i="224" s="1"/>
  <c r="IE7" i="223"/>
  <c r="IE7" i="224" s="1"/>
  <c r="ID7" i="223"/>
  <c r="ID7" i="224" s="1"/>
  <c r="IC7" i="223"/>
  <c r="IC7" i="224" s="1"/>
  <c r="IB7" i="223"/>
  <c r="IB7" i="224" s="1"/>
  <c r="IA7" i="223"/>
  <c r="IA7" i="224" s="1"/>
  <c r="HZ7" i="223"/>
  <c r="HZ7" i="224" s="1"/>
  <c r="HY7" i="223"/>
  <c r="HY7" i="224" s="1"/>
  <c r="HX7" i="223"/>
  <c r="HX7" i="224" s="1"/>
  <c r="HW7" i="223"/>
  <c r="HW7" i="224" s="1"/>
  <c r="HV7" i="223"/>
  <c r="HV7" i="224" s="1"/>
  <c r="HU7" i="223"/>
  <c r="HU7" i="224" s="1"/>
  <c r="HT7" i="223"/>
  <c r="HT7" i="224" s="1"/>
  <c r="HS7" i="223"/>
  <c r="HS7" i="224" s="1"/>
  <c r="HR7" i="223"/>
  <c r="HR7" i="224" s="1"/>
  <c r="HQ7" i="223"/>
  <c r="HQ7" i="224" s="1"/>
  <c r="HP7" i="223"/>
  <c r="HP7" i="224" s="1"/>
  <c r="HO7" i="223"/>
  <c r="HO7" i="224" s="1"/>
  <c r="HN7" i="223"/>
  <c r="HN7" i="224" s="1"/>
  <c r="HM7" i="223"/>
  <c r="HM7" i="224" s="1"/>
  <c r="HL7" i="223"/>
  <c r="HL7" i="224" s="1"/>
  <c r="HK7" i="223"/>
  <c r="HK7" i="224" s="1"/>
  <c r="HJ7" i="223"/>
  <c r="HJ7" i="224" s="1"/>
  <c r="HI7" i="223"/>
  <c r="HI7" i="224" s="1"/>
  <c r="HH7" i="223"/>
  <c r="HH7" i="224" s="1"/>
  <c r="HG7" i="223"/>
  <c r="HG7" i="224" s="1"/>
  <c r="HF7" i="223"/>
  <c r="HF7" i="224" s="1"/>
  <c r="HE7" i="223"/>
  <c r="HE7" i="224" s="1"/>
  <c r="HD7" i="223"/>
  <c r="HD7" i="224" s="1"/>
  <c r="HC7" i="223"/>
  <c r="HC7" i="224" s="1"/>
  <c r="HB7" i="223"/>
  <c r="HB7" i="224" s="1"/>
  <c r="HA7" i="223"/>
  <c r="HA7" i="224" s="1"/>
  <c r="GZ7" i="223"/>
  <c r="GZ7" i="224" s="1"/>
  <c r="GY7" i="223"/>
  <c r="GY7" i="224" s="1"/>
  <c r="GX7" i="223"/>
  <c r="GX7" i="224" s="1"/>
  <c r="GW7" i="223"/>
  <c r="GW7" i="224" s="1"/>
  <c r="GV7" i="223"/>
  <c r="GV7" i="224" s="1"/>
  <c r="GU7" i="223"/>
  <c r="GU7" i="224" s="1"/>
  <c r="GT7" i="223"/>
  <c r="GT7" i="224" s="1"/>
  <c r="GS7" i="223"/>
  <c r="GS7" i="224" s="1"/>
  <c r="GR7" i="223"/>
  <c r="GR7" i="224" s="1"/>
  <c r="GQ7" i="223"/>
  <c r="GQ7" i="224" s="1"/>
  <c r="GP7" i="223"/>
  <c r="GP7" i="224" s="1"/>
  <c r="GO7" i="223"/>
  <c r="GO7" i="224" s="1"/>
  <c r="GN7" i="223"/>
  <c r="GN7" i="224" s="1"/>
  <c r="GM7" i="223"/>
  <c r="GM7" i="224" s="1"/>
  <c r="GL7" i="223"/>
  <c r="GL7" i="224" s="1"/>
  <c r="GK7" i="223"/>
  <c r="GK7" i="224" s="1"/>
  <c r="GJ7" i="223"/>
  <c r="GJ7" i="224" s="1"/>
  <c r="GI7" i="223"/>
  <c r="GI7" i="224" s="1"/>
  <c r="GH7" i="223"/>
  <c r="GH7" i="224" s="1"/>
  <c r="GG7" i="223"/>
  <c r="GG7" i="224" s="1"/>
  <c r="GF7" i="223"/>
  <c r="GF7" i="224" s="1"/>
  <c r="GE7" i="223"/>
  <c r="GE7" i="224" s="1"/>
  <c r="GD7" i="223"/>
  <c r="GD7" i="224" s="1"/>
  <c r="GC7" i="223"/>
  <c r="GC7" i="224" s="1"/>
  <c r="GB7" i="223"/>
  <c r="GB7" i="224" s="1"/>
  <c r="GA7" i="223"/>
  <c r="GA7" i="224" s="1"/>
  <c r="FZ7" i="223"/>
  <c r="FZ7" i="224" s="1"/>
  <c r="FY7" i="223"/>
  <c r="FY7" i="224" s="1"/>
  <c r="FX7" i="223"/>
  <c r="FX7" i="224" s="1"/>
  <c r="FW7" i="223"/>
  <c r="FW7" i="224" s="1"/>
  <c r="FV7" i="223"/>
  <c r="FV7" i="224" s="1"/>
  <c r="FU7" i="223"/>
  <c r="FU7" i="224" s="1"/>
  <c r="FT7" i="223"/>
  <c r="FT7" i="224" s="1"/>
  <c r="FS7" i="223"/>
  <c r="FS7" i="224" s="1"/>
  <c r="FR7" i="223"/>
  <c r="FR7" i="224" s="1"/>
  <c r="FQ7" i="223"/>
  <c r="FQ7" i="224" s="1"/>
  <c r="FP7" i="223"/>
  <c r="FP7" i="224" s="1"/>
  <c r="FO7" i="223"/>
  <c r="FO7" i="224" s="1"/>
  <c r="FN7" i="223"/>
  <c r="FN7" i="224" s="1"/>
  <c r="FM7" i="223"/>
  <c r="FM7" i="224" s="1"/>
  <c r="FL7" i="223"/>
  <c r="FL7" i="224" s="1"/>
  <c r="FK7" i="223"/>
  <c r="FK7" i="224" s="1"/>
  <c r="FJ7" i="223"/>
  <c r="FJ7" i="224" s="1"/>
  <c r="FI7" i="223"/>
  <c r="FI7" i="224" s="1"/>
  <c r="FH7" i="223"/>
  <c r="FH7" i="224" s="1"/>
  <c r="FG7" i="223"/>
  <c r="FG7" i="224" s="1"/>
  <c r="FF7" i="223"/>
  <c r="FF7" i="224" s="1"/>
  <c r="FE7" i="223"/>
  <c r="FE7" i="224" s="1"/>
  <c r="FD7" i="223"/>
  <c r="FD7" i="224" s="1"/>
  <c r="FC7" i="223"/>
  <c r="FC7" i="224" s="1"/>
  <c r="FB7" i="223"/>
  <c r="FB7" i="224" s="1"/>
  <c r="FA7" i="223"/>
  <c r="FA7" i="224" s="1"/>
  <c r="EZ7" i="223"/>
  <c r="EZ7" i="224" s="1"/>
  <c r="EY7" i="223"/>
  <c r="EY7" i="224" s="1"/>
  <c r="EX7" i="223"/>
  <c r="EX7" i="224" s="1"/>
  <c r="EW7" i="223"/>
  <c r="EW7" i="224" s="1"/>
  <c r="EV7" i="223"/>
  <c r="EV7" i="224" s="1"/>
  <c r="EU7" i="223"/>
  <c r="EU7" i="224" s="1"/>
  <c r="ET7" i="223"/>
  <c r="ET7" i="224" s="1"/>
  <c r="ES7" i="223"/>
  <c r="ES7" i="224" s="1"/>
  <c r="ER7" i="223"/>
  <c r="ER7" i="224" s="1"/>
  <c r="EQ7" i="223"/>
  <c r="EQ7" i="224" s="1"/>
  <c r="EP7" i="223"/>
  <c r="EP7" i="224" s="1"/>
  <c r="EO7" i="223"/>
  <c r="EO7" i="224" s="1"/>
  <c r="EN7" i="223"/>
  <c r="EN7" i="224" s="1"/>
  <c r="EM7" i="223"/>
  <c r="EM7" i="224" s="1"/>
  <c r="EL7" i="223"/>
  <c r="EL7" i="224" s="1"/>
  <c r="EK7" i="223"/>
  <c r="EK7" i="224" s="1"/>
  <c r="EJ7" i="223"/>
  <c r="EJ7" i="224" s="1"/>
  <c r="EI7" i="223"/>
  <c r="EI7" i="224" s="1"/>
  <c r="EH7" i="223"/>
  <c r="EH7" i="224" s="1"/>
  <c r="EG7" i="223"/>
  <c r="EG7" i="224" s="1"/>
  <c r="EF7" i="223"/>
  <c r="EF7" i="224" s="1"/>
  <c r="EE7" i="223"/>
  <c r="EE7" i="224" s="1"/>
  <c r="ED7" i="223"/>
  <c r="ED7" i="224" s="1"/>
  <c r="EC7" i="223"/>
  <c r="EC7" i="224" s="1"/>
  <c r="EB7" i="223"/>
  <c r="EB7" i="224" s="1"/>
  <c r="EA7" i="223"/>
  <c r="EA7" i="224" s="1"/>
  <c r="DZ7" i="223"/>
  <c r="DZ7" i="224" s="1"/>
  <c r="DY7" i="223"/>
  <c r="DY7" i="224" s="1"/>
  <c r="DX7" i="223"/>
  <c r="DX7" i="224" s="1"/>
  <c r="DW7" i="223"/>
  <c r="DW7" i="224" s="1"/>
  <c r="DV7" i="223"/>
  <c r="DV7" i="224" s="1"/>
  <c r="DU7" i="223"/>
  <c r="DU7" i="224" s="1"/>
  <c r="DT7" i="223"/>
  <c r="DT7" i="224" s="1"/>
  <c r="DS7" i="223"/>
  <c r="DS7" i="224" s="1"/>
  <c r="DR7" i="223"/>
  <c r="DR7" i="224" s="1"/>
  <c r="DQ7" i="223"/>
  <c r="DQ7" i="224" s="1"/>
  <c r="DP7" i="223"/>
  <c r="DP7" i="224" s="1"/>
  <c r="DO7" i="223"/>
  <c r="DO7" i="224" s="1"/>
  <c r="DN7" i="223"/>
  <c r="DN7" i="224" s="1"/>
  <c r="DM7" i="223"/>
  <c r="DM7" i="224" s="1"/>
  <c r="DL7" i="223"/>
  <c r="DL7" i="224" s="1"/>
  <c r="DK7" i="223"/>
  <c r="DK7" i="224" s="1"/>
  <c r="DJ7" i="223"/>
  <c r="DJ7" i="224" s="1"/>
  <c r="DI7" i="223"/>
  <c r="DI7" i="224" s="1"/>
  <c r="DH7" i="223"/>
  <c r="DH7" i="224" s="1"/>
  <c r="DG7" i="223"/>
  <c r="DG7" i="224" s="1"/>
  <c r="DF7" i="223"/>
  <c r="DF7" i="224" s="1"/>
  <c r="DE7" i="223"/>
  <c r="DE7" i="224" s="1"/>
  <c r="DD7" i="223"/>
  <c r="DD7" i="224" s="1"/>
  <c r="DC7" i="223"/>
  <c r="DC7" i="224" s="1"/>
  <c r="DB7" i="223"/>
  <c r="DB7" i="224" s="1"/>
  <c r="DA7" i="223"/>
  <c r="DA7" i="224" s="1"/>
  <c r="CZ7" i="223"/>
  <c r="CZ7" i="224" s="1"/>
  <c r="CY7" i="223"/>
  <c r="CY7" i="224" s="1"/>
  <c r="CX7" i="223"/>
  <c r="CX7" i="224" s="1"/>
  <c r="CW7" i="223"/>
  <c r="CW7" i="224" s="1"/>
  <c r="CV7" i="223"/>
  <c r="CV7" i="224" s="1"/>
  <c r="CU7" i="223"/>
  <c r="CU7" i="224" s="1"/>
  <c r="CT7" i="223"/>
  <c r="CT7" i="224" s="1"/>
  <c r="CS7" i="223"/>
  <c r="CS7" i="224" s="1"/>
  <c r="CR7" i="223"/>
  <c r="CR7" i="224" s="1"/>
  <c r="CQ7" i="223"/>
  <c r="CQ7" i="224" s="1"/>
  <c r="CP7" i="223"/>
  <c r="CP7" i="224" s="1"/>
  <c r="CO7" i="223"/>
  <c r="CO7" i="224" s="1"/>
  <c r="CN7" i="223"/>
  <c r="CN7" i="224" s="1"/>
  <c r="CM7" i="223"/>
  <c r="CM7" i="224" s="1"/>
  <c r="CL7" i="223"/>
  <c r="CL7" i="224" s="1"/>
  <c r="CK7" i="223"/>
  <c r="CK7" i="224" s="1"/>
  <c r="CJ7" i="223"/>
  <c r="CJ7" i="224" s="1"/>
  <c r="CI7" i="223"/>
  <c r="CI7" i="224" s="1"/>
  <c r="CH7" i="223"/>
  <c r="CH7" i="224" s="1"/>
  <c r="CG7" i="223"/>
  <c r="CG7" i="224" s="1"/>
  <c r="CF7" i="223"/>
  <c r="CF7" i="224" s="1"/>
  <c r="CE7" i="223"/>
  <c r="CE7" i="224" s="1"/>
  <c r="CD7" i="223"/>
  <c r="CD7" i="224" s="1"/>
  <c r="CC7" i="223"/>
  <c r="CC7" i="224" s="1"/>
  <c r="CB7" i="223"/>
  <c r="CB7" i="224" s="1"/>
  <c r="CA7" i="223"/>
  <c r="CA7" i="224" s="1"/>
  <c r="BZ7" i="223"/>
  <c r="BZ7" i="224" s="1"/>
  <c r="BY7" i="223"/>
  <c r="BY7" i="224" s="1"/>
  <c r="BX7" i="223"/>
  <c r="BX7" i="224" s="1"/>
  <c r="BW7" i="223"/>
  <c r="BW7" i="224" s="1"/>
  <c r="BV7" i="223"/>
  <c r="BV7" i="224" s="1"/>
  <c r="BU7" i="223"/>
  <c r="BU7" i="224" s="1"/>
  <c r="BT7" i="223"/>
  <c r="BT7" i="224" s="1"/>
  <c r="BS7" i="223"/>
  <c r="BS7" i="224" s="1"/>
  <c r="BR7" i="223"/>
  <c r="BR7" i="224" s="1"/>
  <c r="BQ7" i="223"/>
  <c r="BQ7" i="224" s="1"/>
  <c r="BP7" i="223"/>
  <c r="BP7" i="224" s="1"/>
  <c r="BO7" i="223"/>
  <c r="BO7" i="224" s="1"/>
  <c r="BN7" i="223"/>
  <c r="BN7" i="224" s="1"/>
  <c r="BM7" i="223"/>
  <c r="BM7" i="224" s="1"/>
  <c r="BL7" i="223"/>
  <c r="BL7" i="224" s="1"/>
  <c r="BK7" i="223"/>
  <c r="BK7" i="224" s="1"/>
  <c r="BJ7" i="223"/>
  <c r="BJ7" i="224" s="1"/>
  <c r="BI7" i="223"/>
  <c r="BI7" i="224" s="1"/>
  <c r="BH7" i="223"/>
  <c r="BH7" i="224" s="1"/>
  <c r="BG7" i="223"/>
  <c r="BG7" i="224" s="1"/>
  <c r="BF7" i="223"/>
  <c r="BF7" i="224" s="1"/>
  <c r="BE7" i="223"/>
  <c r="BE7" i="224" s="1"/>
  <c r="BD7" i="223"/>
  <c r="BD7" i="224" s="1"/>
  <c r="BC7" i="223"/>
  <c r="BC7" i="224" s="1"/>
  <c r="BB7" i="223"/>
  <c r="BB7" i="224" s="1"/>
  <c r="BA7" i="223"/>
  <c r="BA7" i="224" s="1"/>
  <c r="AZ7" i="223"/>
  <c r="AZ7" i="224" s="1"/>
  <c r="AY7" i="223"/>
  <c r="AY7" i="224" s="1"/>
  <c r="AX7" i="223"/>
  <c r="AX7" i="224" s="1"/>
  <c r="AW7" i="223"/>
  <c r="AW7" i="224" s="1"/>
  <c r="AV7" i="223"/>
  <c r="AV7" i="224" s="1"/>
  <c r="AU7" i="223"/>
  <c r="AU7" i="224" s="1"/>
  <c r="AT7" i="223"/>
  <c r="AT7" i="224" s="1"/>
  <c r="AS7" i="223"/>
  <c r="AS7" i="224" s="1"/>
  <c r="AR7" i="223"/>
  <c r="AR7" i="224" s="1"/>
  <c r="AQ7" i="223"/>
  <c r="AQ7" i="224" s="1"/>
  <c r="AP7" i="223"/>
  <c r="AP7" i="224" s="1"/>
  <c r="AO7" i="223"/>
  <c r="AO7" i="224" s="1"/>
  <c r="AN7" i="223"/>
  <c r="AN7" i="224" s="1"/>
  <c r="AM7" i="223"/>
  <c r="AM7" i="224" s="1"/>
  <c r="AL7" i="223"/>
  <c r="AL7" i="224" s="1"/>
  <c r="AK7" i="223"/>
  <c r="AK7" i="224" s="1"/>
  <c r="AJ7" i="223"/>
  <c r="AJ7" i="224" s="1"/>
  <c r="AI7" i="223"/>
  <c r="AI7" i="224" s="1"/>
  <c r="AH7" i="223"/>
  <c r="AH7" i="224" s="1"/>
  <c r="AG7" i="223"/>
  <c r="AG7" i="224" s="1"/>
  <c r="AF7" i="223"/>
  <c r="AF7" i="224" s="1"/>
  <c r="AE7" i="223"/>
  <c r="AE7" i="224" s="1"/>
  <c r="AD7" i="223"/>
  <c r="AD7" i="224" s="1"/>
  <c r="AC7" i="223"/>
  <c r="AC7" i="224" s="1"/>
  <c r="AB7" i="223"/>
  <c r="AB7" i="224" s="1"/>
  <c r="AA7" i="223"/>
  <c r="AA7" i="224" s="1"/>
  <c r="Z7" i="223"/>
  <c r="Z7" i="224" s="1"/>
  <c r="Y7" i="223"/>
  <c r="Y7" i="224" s="1"/>
  <c r="X7" i="223"/>
  <c r="X7" i="224" s="1"/>
  <c r="W7" i="223"/>
  <c r="W7" i="224" s="1"/>
  <c r="V7" i="223"/>
  <c r="V7" i="224" s="1"/>
  <c r="U7" i="223"/>
  <c r="U7" i="224" s="1"/>
  <c r="T7" i="223"/>
  <c r="T7" i="224" s="1"/>
  <c r="S7" i="223"/>
  <c r="S7" i="224" s="1"/>
  <c r="R7" i="223"/>
  <c r="R7" i="224" s="1"/>
  <c r="Q7" i="223"/>
  <c r="Q7" i="224" s="1"/>
  <c r="P7" i="223"/>
  <c r="P7" i="224" s="1"/>
  <c r="O7" i="223"/>
  <c r="O7" i="224" s="1"/>
  <c r="N7" i="223"/>
  <c r="N7" i="224" s="1"/>
  <c r="M7" i="223"/>
  <c r="M7" i="224" s="1"/>
  <c r="L7" i="223"/>
  <c r="L7" i="224" s="1"/>
  <c r="K7" i="223"/>
  <c r="K7" i="224" s="1"/>
  <c r="J7" i="223"/>
  <c r="J7" i="224" s="1"/>
  <c r="I7" i="223"/>
  <c r="I7" i="224" s="1"/>
  <c r="H7" i="223"/>
  <c r="H7" i="224" s="1"/>
  <c r="G7" i="223"/>
  <c r="G7" i="224" s="1"/>
  <c r="F7" i="223"/>
  <c r="F7" i="224" s="1"/>
  <c r="E7" i="223"/>
  <c r="E7" i="224" s="1"/>
  <c r="D7" i="223"/>
  <c r="D7" i="224" s="1"/>
  <c r="C7" i="223"/>
  <c r="C7" i="224" s="1"/>
  <c r="B7" i="223"/>
  <c r="B7" i="224" s="1"/>
  <c r="JN6" i="223"/>
  <c r="JN6" i="224" s="1"/>
  <c r="JM6" i="223"/>
  <c r="JM6" i="224" s="1"/>
  <c r="JL6" i="223"/>
  <c r="JL6" i="224" s="1"/>
  <c r="JK6" i="223"/>
  <c r="JK6" i="224" s="1"/>
  <c r="JJ6" i="223"/>
  <c r="JJ6" i="224" s="1"/>
  <c r="JI6" i="223"/>
  <c r="JI6" i="224" s="1"/>
  <c r="JH6" i="223"/>
  <c r="JH6" i="224" s="1"/>
  <c r="JG6" i="223"/>
  <c r="JG6" i="224" s="1"/>
  <c r="JF6" i="223"/>
  <c r="JF6" i="224" s="1"/>
  <c r="JE6" i="223"/>
  <c r="JE6" i="224" s="1"/>
  <c r="JD6" i="223"/>
  <c r="JD6" i="224" s="1"/>
  <c r="JC6" i="223"/>
  <c r="JC6" i="224" s="1"/>
  <c r="JB6" i="223"/>
  <c r="JB6" i="224" s="1"/>
  <c r="JA6" i="223"/>
  <c r="JA6" i="224" s="1"/>
  <c r="IZ6" i="223"/>
  <c r="IZ6" i="224" s="1"/>
  <c r="IY6" i="223"/>
  <c r="IY6" i="224" s="1"/>
  <c r="IX6" i="223"/>
  <c r="IX6" i="224" s="1"/>
  <c r="IW6" i="223"/>
  <c r="IW6" i="224" s="1"/>
  <c r="IV6" i="223"/>
  <c r="IV6" i="224" s="1"/>
  <c r="IU6" i="223"/>
  <c r="IU6" i="224" s="1"/>
  <c r="IT6" i="223"/>
  <c r="IT6" i="224" s="1"/>
  <c r="IS6" i="223"/>
  <c r="IS6" i="224" s="1"/>
  <c r="IR6" i="223"/>
  <c r="IR6" i="224" s="1"/>
  <c r="IQ6" i="223"/>
  <c r="IQ6" i="224" s="1"/>
  <c r="IP6" i="223"/>
  <c r="IP6" i="224" s="1"/>
  <c r="IO6" i="223"/>
  <c r="IO6" i="224" s="1"/>
  <c r="IN6" i="223"/>
  <c r="IN6" i="224" s="1"/>
  <c r="IM6" i="223"/>
  <c r="IM6" i="224" s="1"/>
  <c r="IL6" i="223"/>
  <c r="IL6" i="224" s="1"/>
  <c r="IK6" i="223"/>
  <c r="IK6" i="224" s="1"/>
  <c r="IJ6" i="223"/>
  <c r="IJ6" i="224" s="1"/>
  <c r="II6" i="223"/>
  <c r="II6" i="224" s="1"/>
  <c r="IH6" i="223"/>
  <c r="IH6" i="224" s="1"/>
  <c r="IG6" i="223"/>
  <c r="IG6" i="224" s="1"/>
  <c r="IF6" i="223"/>
  <c r="IF6" i="224" s="1"/>
  <c r="IE6" i="223"/>
  <c r="IE6" i="224" s="1"/>
  <c r="ID6" i="223"/>
  <c r="ID6" i="224" s="1"/>
  <c r="IC6" i="223"/>
  <c r="IC6" i="224" s="1"/>
  <c r="IB6" i="223"/>
  <c r="IB6" i="224" s="1"/>
  <c r="IA6" i="223"/>
  <c r="IA6" i="224" s="1"/>
  <c r="HZ6" i="223"/>
  <c r="HZ6" i="224" s="1"/>
  <c r="HY6" i="223"/>
  <c r="HY6" i="224" s="1"/>
  <c r="HX6" i="223"/>
  <c r="HX6" i="224" s="1"/>
  <c r="HW6" i="223"/>
  <c r="HW6" i="224" s="1"/>
  <c r="HV6" i="223"/>
  <c r="HV6" i="224" s="1"/>
  <c r="HU6" i="223"/>
  <c r="HU6" i="224" s="1"/>
  <c r="HT6" i="223"/>
  <c r="HT6" i="224" s="1"/>
  <c r="HS6" i="223"/>
  <c r="HS6" i="224" s="1"/>
  <c r="HR6" i="223"/>
  <c r="HR6" i="224" s="1"/>
  <c r="HQ6" i="223"/>
  <c r="HQ6" i="224" s="1"/>
  <c r="HP6" i="223"/>
  <c r="HP6" i="224" s="1"/>
  <c r="HO6" i="223"/>
  <c r="HO6" i="224" s="1"/>
  <c r="HN6" i="223"/>
  <c r="HN6" i="224" s="1"/>
  <c r="HM6" i="223"/>
  <c r="HM6" i="224" s="1"/>
  <c r="HL6" i="223"/>
  <c r="HL6" i="224" s="1"/>
  <c r="HK6" i="223"/>
  <c r="HK6" i="224" s="1"/>
  <c r="HJ6" i="223"/>
  <c r="HJ6" i="224" s="1"/>
  <c r="HI6" i="223"/>
  <c r="HI6" i="224" s="1"/>
  <c r="HH6" i="223"/>
  <c r="HH6" i="224" s="1"/>
  <c r="HG6" i="223"/>
  <c r="HG6" i="224" s="1"/>
  <c r="HF6" i="223"/>
  <c r="HF6" i="224" s="1"/>
  <c r="HE6" i="223"/>
  <c r="HE6" i="224" s="1"/>
  <c r="HD6" i="223"/>
  <c r="HD6" i="224" s="1"/>
  <c r="HC6" i="223"/>
  <c r="HC6" i="224" s="1"/>
  <c r="HB6" i="223"/>
  <c r="HB6" i="224" s="1"/>
  <c r="HA6" i="223"/>
  <c r="HA6" i="224" s="1"/>
  <c r="GZ6" i="223"/>
  <c r="GZ6" i="224" s="1"/>
  <c r="GY6" i="223"/>
  <c r="GY6" i="224" s="1"/>
  <c r="GX6" i="223"/>
  <c r="GX6" i="224" s="1"/>
  <c r="GW6" i="223"/>
  <c r="GW6" i="224" s="1"/>
  <c r="GV6" i="223"/>
  <c r="GV6" i="224" s="1"/>
  <c r="GU6" i="223"/>
  <c r="GU6" i="224" s="1"/>
  <c r="GT6" i="223"/>
  <c r="GT6" i="224" s="1"/>
  <c r="GS6" i="223"/>
  <c r="GS6" i="224" s="1"/>
  <c r="GR6" i="223"/>
  <c r="GR6" i="224" s="1"/>
  <c r="GQ6" i="223"/>
  <c r="GQ6" i="224" s="1"/>
  <c r="GP6" i="223"/>
  <c r="GP6" i="224" s="1"/>
  <c r="GO6" i="223"/>
  <c r="GO6" i="224" s="1"/>
  <c r="GN6" i="223"/>
  <c r="GN6" i="224" s="1"/>
  <c r="GM6" i="223"/>
  <c r="GM6" i="224" s="1"/>
  <c r="GL6" i="223"/>
  <c r="GL6" i="224" s="1"/>
  <c r="GK6" i="223"/>
  <c r="GK6" i="224" s="1"/>
  <c r="GJ6" i="223"/>
  <c r="GJ6" i="224" s="1"/>
  <c r="GI6" i="223"/>
  <c r="GI6" i="224" s="1"/>
  <c r="GH6" i="223"/>
  <c r="GH6" i="224" s="1"/>
  <c r="GG6" i="223"/>
  <c r="GG6" i="224" s="1"/>
  <c r="GF6" i="223"/>
  <c r="GF6" i="224" s="1"/>
  <c r="GE6" i="223"/>
  <c r="GE6" i="224" s="1"/>
  <c r="GD6" i="223"/>
  <c r="GD6" i="224" s="1"/>
  <c r="GC6" i="223"/>
  <c r="GC6" i="224" s="1"/>
  <c r="GB6" i="223"/>
  <c r="GB6" i="224" s="1"/>
  <c r="GA6" i="223"/>
  <c r="GA6" i="224" s="1"/>
  <c r="FZ6" i="223"/>
  <c r="FZ6" i="224" s="1"/>
  <c r="FY6" i="223"/>
  <c r="FY6" i="224" s="1"/>
  <c r="FX6" i="223"/>
  <c r="FX6" i="224" s="1"/>
  <c r="FW6" i="223"/>
  <c r="FW6" i="224" s="1"/>
  <c r="FV6" i="223"/>
  <c r="FV6" i="224" s="1"/>
  <c r="FU6" i="223"/>
  <c r="FU6" i="224" s="1"/>
  <c r="FT6" i="223"/>
  <c r="FT6" i="224" s="1"/>
  <c r="FS6" i="223"/>
  <c r="FS6" i="224" s="1"/>
  <c r="FR6" i="223"/>
  <c r="FR6" i="224" s="1"/>
  <c r="FQ6" i="223"/>
  <c r="FQ6" i="224" s="1"/>
  <c r="FP6" i="223"/>
  <c r="FP6" i="224" s="1"/>
  <c r="FO6" i="223"/>
  <c r="FO6" i="224" s="1"/>
  <c r="FN6" i="223"/>
  <c r="FN6" i="224" s="1"/>
  <c r="FM6" i="223"/>
  <c r="FM6" i="224" s="1"/>
  <c r="FL6" i="223"/>
  <c r="FL6" i="224" s="1"/>
  <c r="FK6" i="223"/>
  <c r="FK6" i="224" s="1"/>
  <c r="FJ6" i="223"/>
  <c r="FJ6" i="224" s="1"/>
  <c r="FI6" i="223"/>
  <c r="FI6" i="224" s="1"/>
  <c r="FH6" i="223"/>
  <c r="FH6" i="224" s="1"/>
  <c r="FG6" i="223"/>
  <c r="FG6" i="224" s="1"/>
  <c r="FF6" i="223"/>
  <c r="FF6" i="224" s="1"/>
  <c r="FE6" i="223"/>
  <c r="FE6" i="224" s="1"/>
  <c r="FD6" i="223"/>
  <c r="FD6" i="224" s="1"/>
  <c r="FC6" i="223"/>
  <c r="FC6" i="224" s="1"/>
  <c r="FB6" i="223"/>
  <c r="FB6" i="224" s="1"/>
  <c r="FA6" i="223"/>
  <c r="FA6" i="224" s="1"/>
  <c r="EZ6" i="223"/>
  <c r="EZ6" i="224" s="1"/>
  <c r="EY6" i="223"/>
  <c r="EY6" i="224" s="1"/>
  <c r="EX6" i="223"/>
  <c r="EX6" i="224" s="1"/>
  <c r="EW6" i="223"/>
  <c r="EW6" i="224" s="1"/>
  <c r="EV6" i="223"/>
  <c r="EV6" i="224" s="1"/>
  <c r="EU6" i="223"/>
  <c r="EU6" i="224" s="1"/>
  <c r="ET6" i="223"/>
  <c r="ET6" i="224" s="1"/>
  <c r="ES6" i="223"/>
  <c r="ES6" i="224" s="1"/>
  <c r="ER6" i="223"/>
  <c r="ER6" i="224" s="1"/>
  <c r="EQ6" i="223"/>
  <c r="EQ6" i="224" s="1"/>
  <c r="EP6" i="223"/>
  <c r="EP6" i="224" s="1"/>
  <c r="EO6" i="223"/>
  <c r="EO6" i="224" s="1"/>
  <c r="EN6" i="223"/>
  <c r="EN6" i="224" s="1"/>
  <c r="EM6" i="223"/>
  <c r="EM6" i="224" s="1"/>
  <c r="EL6" i="223"/>
  <c r="EL6" i="224" s="1"/>
  <c r="EK6" i="223"/>
  <c r="EK6" i="224" s="1"/>
  <c r="EJ6" i="223"/>
  <c r="EJ6" i="224" s="1"/>
  <c r="EI6" i="223"/>
  <c r="EI6" i="224" s="1"/>
  <c r="EH6" i="223"/>
  <c r="EH6" i="224" s="1"/>
  <c r="EG6" i="223"/>
  <c r="EG6" i="224" s="1"/>
  <c r="EF6" i="223"/>
  <c r="EF6" i="224" s="1"/>
  <c r="EE6" i="223"/>
  <c r="EE6" i="224" s="1"/>
  <c r="ED6" i="223"/>
  <c r="ED6" i="224" s="1"/>
  <c r="EC6" i="223"/>
  <c r="EC6" i="224" s="1"/>
  <c r="EB6" i="223"/>
  <c r="EB6" i="224" s="1"/>
  <c r="EA6" i="223"/>
  <c r="EA6" i="224" s="1"/>
  <c r="DZ6" i="223"/>
  <c r="DZ6" i="224" s="1"/>
  <c r="DY6" i="223"/>
  <c r="DY6" i="224" s="1"/>
  <c r="DX6" i="223"/>
  <c r="DX6" i="224" s="1"/>
  <c r="DW6" i="223"/>
  <c r="DW6" i="224" s="1"/>
  <c r="DV6" i="223"/>
  <c r="DV6" i="224" s="1"/>
  <c r="DU6" i="223"/>
  <c r="DU6" i="224" s="1"/>
  <c r="DT6" i="223"/>
  <c r="DT6" i="224" s="1"/>
  <c r="DS6" i="223"/>
  <c r="DS6" i="224" s="1"/>
  <c r="DR6" i="223"/>
  <c r="DR6" i="224" s="1"/>
  <c r="DQ6" i="223"/>
  <c r="DQ6" i="224" s="1"/>
  <c r="DP6" i="223"/>
  <c r="DP6" i="224" s="1"/>
  <c r="DO6" i="223"/>
  <c r="DO6" i="224" s="1"/>
  <c r="DN6" i="223"/>
  <c r="DN6" i="224" s="1"/>
  <c r="DM6" i="223"/>
  <c r="DM6" i="224" s="1"/>
  <c r="DL6" i="223"/>
  <c r="DL6" i="224" s="1"/>
  <c r="DK6" i="223"/>
  <c r="DK6" i="224" s="1"/>
  <c r="DJ6" i="223"/>
  <c r="DJ6" i="224" s="1"/>
  <c r="DI6" i="223"/>
  <c r="DI6" i="224" s="1"/>
  <c r="DH6" i="223"/>
  <c r="DH6" i="224" s="1"/>
  <c r="DG6" i="223"/>
  <c r="DG6" i="224" s="1"/>
  <c r="DF6" i="223"/>
  <c r="DF6" i="224" s="1"/>
  <c r="DE6" i="223"/>
  <c r="DE6" i="224" s="1"/>
  <c r="DD6" i="223"/>
  <c r="DD6" i="224" s="1"/>
  <c r="DC6" i="223"/>
  <c r="DC6" i="224" s="1"/>
  <c r="DB6" i="223"/>
  <c r="DB6" i="224" s="1"/>
  <c r="DA6" i="223"/>
  <c r="DA6" i="224" s="1"/>
  <c r="CZ6" i="223"/>
  <c r="CZ6" i="224" s="1"/>
  <c r="CY6" i="223"/>
  <c r="CY6" i="224" s="1"/>
  <c r="CX6" i="223"/>
  <c r="CX6" i="224" s="1"/>
  <c r="CW6" i="223"/>
  <c r="CW6" i="224" s="1"/>
  <c r="CV6" i="223"/>
  <c r="CV6" i="224" s="1"/>
  <c r="CU6" i="223"/>
  <c r="CU6" i="224" s="1"/>
  <c r="CT6" i="223"/>
  <c r="CT6" i="224" s="1"/>
  <c r="CS6" i="223"/>
  <c r="CS6" i="224" s="1"/>
  <c r="CR6" i="223"/>
  <c r="CR6" i="224" s="1"/>
  <c r="CQ6" i="223"/>
  <c r="CQ6" i="224" s="1"/>
  <c r="CP6" i="223"/>
  <c r="CP6" i="224" s="1"/>
  <c r="CO6" i="223"/>
  <c r="CO6" i="224" s="1"/>
  <c r="CN6" i="223"/>
  <c r="CN6" i="224" s="1"/>
  <c r="CM6" i="223"/>
  <c r="CM6" i="224" s="1"/>
  <c r="CL6" i="223"/>
  <c r="CL6" i="224" s="1"/>
  <c r="CK6" i="223"/>
  <c r="CK6" i="224" s="1"/>
  <c r="CJ6" i="223"/>
  <c r="CJ6" i="224" s="1"/>
  <c r="CI6" i="223"/>
  <c r="CI6" i="224" s="1"/>
  <c r="CH6" i="223"/>
  <c r="CH6" i="224" s="1"/>
  <c r="CG6" i="223"/>
  <c r="CG6" i="224" s="1"/>
  <c r="CF6" i="223"/>
  <c r="CF6" i="224" s="1"/>
  <c r="CE6" i="223"/>
  <c r="CE6" i="224" s="1"/>
  <c r="CD6" i="223"/>
  <c r="CD6" i="224" s="1"/>
  <c r="CC6" i="223"/>
  <c r="CC6" i="224" s="1"/>
  <c r="CB6" i="223"/>
  <c r="CB6" i="224" s="1"/>
  <c r="CA6" i="223"/>
  <c r="CA6" i="224" s="1"/>
  <c r="BZ6" i="223"/>
  <c r="BZ6" i="224" s="1"/>
  <c r="BY6" i="223"/>
  <c r="BY6" i="224" s="1"/>
  <c r="BX6" i="223"/>
  <c r="BX6" i="224" s="1"/>
  <c r="BW6" i="223"/>
  <c r="BW6" i="224" s="1"/>
  <c r="BV6" i="223"/>
  <c r="BV6" i="224" s="1"/>
  <c r="BU6" i="223"/>
  <c r="BU6" i="224" s="1"/>
  <c r="BT6" i="223"/>
  <c r="BT6" i="224" s="1"/>
  <c r="BS6" i="223"/>
  <c r="BS6" i="224" s="1"/>
  <c r="BR6" i="223"/>
  <c r="BR6" i="224" s="1"/>
  <c r="BQ6" i="223"/>
  <c r="BQ6" i="224" s="1"/>
  <c r="BP6" i="223"/>
  <c r="BP6" i="224" s="1"/>
  <c r="BO6" i="223"/>
  <c r="BO6" i="224" s="1"/>
  <c r="BN6" i="223"/>
  <c r="BN6" i="224" s="1"/>
  <c r="BM6" i="223"/>
  <c r="BM6" i="224" s="1"/>
  <c r="BL6" i="223"/>
  <c r="BL6" i="224" s="1"/>
  <c r="BK6" i="223"/>
  <c r="BK6" i="224" s="1"/>
  <c r="BJ6" i="223"/>
  <c r="BJ6" i="224" s="1"/>
  <c r="BI6" i="223"/>
  <c r="BI6" i="224" s="1"/>
  <c r="BH6" i="223"/>
  <c r="BH6" i="224" s="1"/>
  <c r="BG6" i="223"/>
  <c r="BG6" i="224" s="1"/>
  <c r="BF6" i="223"/>
  <c r="BF6" i="224" s="1"/>
  <c r="BE6" i="223"/>
  <c r="BE6" i="224" s="1"/>
  <c r="BD6" i="223"/>
  <c r="BD6" i="224" s="1"/>
  <c r="BC6" i="223"/>
  <c r="BC6" i="224" s="1"/>
  <c r="BB6" i="223"/>
  <c r="BB6" i="224" s="1"/>
  <c r="BA6" i="223"/>
  <c r="BA6" i="224" s="1"/>
  <c r="AZ6" i="223"/>
  <c r="AZ6" i="224" s="1"/>
  <c r="AY6" i="223"/>
  <c r="AY6" i="224" s="1"/>
  <c r="AX6" i="223"/>
  <c r="AX6" i="224" s="1"/>
  <c r="AW6" i="223"/>
  <c r="AW6" i="224" s="1"/>
  <c r="AV6" i="223"/>
  <c r="AV6" i="224" s="1"/>
  <c r="AU6" i="223"/>
  <c r="AU6" i="224" s="1"/>
  <c r="AT6" i="223"/>
  <c r="AT6" i="224" s="1"/>
  <c r="AS6" i="223"/>
  <c r="AS6" i="224" s="1"/>
  <c r="AR6" i="223"/>
  <c r="AR6" i="224" s="1"/>
  <c r="AQ6" i="223"/>
  <c r="AQ6" i="224" s="1"/>
  <c r="AP6" i="223"/>
  <c r="AP6" i="224" s="1"/>
  <c r="AO6" i="223"/>
  <c r="AO6" i="224" s="1"/>
  <c r="AN6" i="223"/>
  <c r="AN6" i="224" s="1"/>
  <c r="AM6" i="223"/>
  <c r="AM6" i="224" s="1"/>
  <c r="AL6" i="223"/>
  <c r="AL6" i="224" s="1"/>
  <c r="AK6" i="223"/>
  <c r="AK6" i="224" s="1"/>
  <c r="AJ6" i="223"/>
  <c r="AJ6" i="224" s="1"/>
  <c r="AI6" i="223"/>
  <c r="AI6" i="224" s="1"/>
  <c r="AH6" i="223"/>
  <c r="AH6" i="224" s="1"/>
  <c r="AG6" i="223"/>
  <c r="AG6" i="224" s="1"/>
  <c r="AF6" i="223"/>
  <c r="AF6" i="224" s="1"/>
  <c r="AE6" i="223"/>
  <c r="AE6" i="224" s="1"/>
  <c r="AD6" i="223"/>
  <c r="AD6" i="224" s="1"/>
  <c r="AC6" i="223"/>
  <c r="AC6" i="224" s="1"/>
  <c r="AB6" i="223"/>
  <c r="AB6" i="224" s="1"/>
  <c r="AA6" i="223"/>
  <c r="AA6" i="224" s="1"/>
  <c r="Z6" i="223"/>
  <c r="Z6" i="224" s="1"/>
  <c r="Y6" i="223"/>
  <c r="Y6" i="224" s="1"/>
  <c r="X6" i="223"/>
  <c r="X6" i="224" s="1"/>
  <c r="W6" i="223"/>
  <c r="W6" i="224" s="1"/>
  <c r="V6" i="223"/>
  <c r="V6" i="224" s="1"/>
  <c r="U6" i="223"/>
  <c r="U6" i="224" s="1"/>
  <c r="T6" i="223"/>
  <c r="T6" i="224" s="1"/>
  <c r="S6" i="223"/>
  <c r="S6" i="224" s="1"/>
  <c r="R6" i="223"/>
  <c r="R6" i="224" s="1"/>
  <c r="Q6" i="223"/>
  <c r="Q6" i="224" s="1"/>
  <c r="P6" i="223"/>
  <c r="P6" i="224" s="1"/>
  <c r="O6" i="223"/>
  <c r="O6" i="224" s="1"/>
  <c r="N6" i="223"/>
  <c r="N6" i="224" s="1"/>
  <c r="M6" i="223"/>
  <c r="M6" i="224" s="1"/>
  <c r="L6" i="223"/>
  <c r="L6" i="224" s="1"/>
  <c r="K6" i="223"/>
  <c r="K6" i="224" s="1"/>
  <c r="J6" i="223"/>
  <c r="J6" i="224" s="1"/>
  <c r="I6" i="223"/>
  <c r="I6" i="224" s="1"/>
  <c r="H6" i="223"/>
  <c r="H6" i="224" s="1"/>
  <c r="G6" i="223"/>
  <c r="G6" i="224" s="1"/>
  <c r="F6" i="223"/>
  <c r="F6" i="224" s="1"/>
  <c r="E6" i="223"/>
  <c r="E6" i="224" s="1"/>
  <c r="D6" i="223"/>
  <c r="D6" i="224" s="1"/>
  <c r="C6" i="223"/>
  <c r="C6" i="224" s="1"/>
  <c r="B6" i="223"/>
  <c r="B6" i="224" s="1"/>
  <c r="JN4" i="223"/>
  <c r="JM4" i="223"/>
  <c r="JL4" i="223"/>
  <c r="JK4" i="223"/>
  <c r="JJ4" i="223"/>
  <c r="JI4" i="223"/>
  <c r="JH4" i="223"/>
  <c r="JG4" i="223"/>
  <c r="JF4" i="223"/>
  <c r="JE4" i="223"/>
  <c r="JD4" i="223"/>
  <c r="JC4" i="223"/>
  <c r="JB4" i="223"/>
  <c r="JA4" i="223"/>
  <c r="IZ4" i="223"/>
  <c r="IY4" i="223"/>
  <c r="IX4" i="223"/>
  <c r="IW4" i="223"/>
  <c r="IV4" i="223"/>
  <c r="IU4" i="223"/>
  <c r="IT4" i="223"/>
  <c r="IS4" i="223"/>
  <c r="IR4" i="223"/>
  <c r="IQ4" i="223"/>
  <c r="IP4" i="223"/>
  <c r="IO4" i="223"/>
  <c r="IN4" i="223"/>
  <c r="IM4" i="223"/>
  <c r="IL4" i="223"/>
  <c r="IK4" i="223"/>
  <c r="IJ4" i="223"/>
  <c r="II4" i="223"/>
  <c r="IH4" i="223"/>
  <c r="IG4" i="223"/>
  <c r="IF4" i="223"/>
  <c r="IE4" i="223"/>
  <c r="ID4" i="223"/>
  <c r="IC4" i="223"/>
  <c r="IB4" i="223"/>
  <c r="IA4" i="223"/>
  <c r="HZ4" i="223"/>
  <c r="HY4" i="223"/>
  <c r="HX4" i="223"/>
  <c r="HW4" i="223"/>
  <c r="HV4" i="223"/>
  <c r="HU4" i="223"/>
  <c r="HT4" i="223"/>
  <c r="HS4" i="223"/>
  <c r="HR4" i="223"/>
  <c r="HQ4" i="223"/>
  <c r="HP4" i="223"/>
  <c r="HO4" i="223"/>
  <c r="HN4" i="223"/>
  <c r="HM4" i="223"/>
  <c r="HL4" i="223"/>
  <c r="HK4" i="223"/>
  <c r="HJ4" i="223"/>
  <c r="HI4" i="223"/>
  <c r="HH4" i="223"/>
  <c r="HG4" i="223"/>
  <c r="HF4" i="223"/>
  <c r="HE4" i="223"/>
  <c r="HD4" i="223"/>
  <c r="HC4" i="223"/>
  <c r="HB4" i="223"/>
  <c r="HA4" i="223"/>
  <c r="GZ4" i="223"/>
  <c r="GY4" i="223"/>
  <c r="GX4" i="223"/>
  <c r="GW4" i="223"/>
  <c r="GV4" i="223"/>
  <c r="GU4" i="223"/>
  <c r="GT4" i="223"/>
  <c r="GS4" i="223"/>
  <c r="GR4" i="223"/>
  <c r="GQ4" i="223"/>
  <c r="GP4" i="223"/>
  <c r="GO4" i="223"/>
  <c r="GN4" i="223"/>
  <c r="GM4" i="223"/>
  <c r="GL4" i="223"/>
  <c r="GK4" i="223"/>
  <c r="GJ4" i="223"/>
  <c r="GI4" i="223"/>
  <c r="GH4" i="223"/>
  <c r="GG4" i="223"/>
  <c r="GF4" i="223"/>
  <c r="GE4" i="223"/>
  <c r="GD4" i="223"/>
  <c r="GC4" i="223"/>
  <c r="GB4" i="223"/>
  <c r="GA4" i="223"/>
  <c r="FZ4" i="223"/>
  <c r="FY4" i="223"/>
  <c r="FX4" i="223"/>
  <c r="FW4" i="223"/>
  <c r="FV4" i="223"/>
  <c r="FU4" i="223"/>
  <c r="FT4" i="223"/>
  <c r="FS4" i="223"/>
  <c r="FR4" i="223"/>
  <c r="FQ4" i="223"/>
  <c r="FP4" i="223"/>
  <c r="FO4" i="223"/>
  <c r="FN4" i="223"/>
  <c r="FM4" i="223"/>
  <c r="FL4" i="223"/>
  <c r="FK4" i="223"/>
  <c r="FJ4" i="223"/>
  <c r="FI4" i="223"/>
  <c r="FH4" i="223"/>
  <c r="FG4" i="223"/>
  <c r="FF4" i="223"/>
  <c r="FE4" i="223"/>
  <c r="FD4" i="223"/>
  <c r="FC4" i="223"/>
  <c r="FB4" i="223"/>
  <c r="FA4" i="223"/>
  <c r="EZ4" i="223"/>
  <c r="EY4" i="223"/>
  <c r="EX4" i="223"/>
  <c r="EW4" i="223"/>
  <c r="EV4" i="223"/>
  <c r="EU4" i="223"/>
  <c r="ET4" i="223"/>
  <c r="ES4" i="223"/>
  <c r="ER4" i="223"/>
  <c r="EQ4" i="223"/>
  <c r="EP4" i="223"/>
  <c r="EO4" i="223"/>
  <c r="EN4" i="223"/>
  <c r="EM4" i="223"/>
  <c r="EL4" i="223"/>
  <c r="EK4" i="223"/>
  <c r="EJ4" i="223"/>
  <c r="EI4" i="223"/>
  <c r="EH4" i="223"/>
  <c r="EG4" i="223"/>
  <c r="EF4" i="223"/>
  <c r="EE4" i="223"/>
  <c r="ED4" i="223"/>
  <c r="EC4" i="223"/>
  <c r="EB4" i="223"/>
  <c r="EA4" i="223"/>
  <c r="DZ4" i="223"/>
  <c r="DY4" i="223"/>
  <c r="DX4" i="223"/>
  <c r="DW4" i="223"/>
  <c r="DV4" i="223"/>
  <c r="DU4" i="223"/>
  <c r="DT4" i="223"/>
  <c r="DS4" i="223"/>
  <c r="DR4" i="223"/>
  <c r="DQ4" i="223"/>
  <c r="DP4" i="223"/>
  <c r="DO4" i="223"/>
  <c r="DN4" i="223"/>
  <c r="DM4" i="223"/>
  <c r="DL4" i="223"/>
  <c r="DK4" i="223"/>
  <c r="DJ4" i="223"/>
  <c r="DI4" i="223"/>
  <c r="DH4" i="223"/>
  <c r="DG4" i="223"/>
  <c r="DF4" i="223"/>
  <c r="DE4" i="223"/>
  <c r="DD4" i="223"/>
  <c r="DC4" i="223"/>
  <c r="DB4" i="223"/>
  <c r="DA4" i="223"/>
  <c r="CZ4" i="223"/>
  <c r="CY4" i="223"/>
  <c r="CX4" i="223"/>
  <c r="CW4" i="223"/>
  <c r="CV4" i="223"/>
  <c r="CU4" i="223"/>
  <c r="CT4" i="223"/>
  <c r="CS4" i="223"/>
  <c r="CR4" i="223"/>
  <c r="CQ4" i="223"/>
  <c r="CP4" i="223"/>
  <c r="CO4" i="223"/>
  <c r="CN4" i="223"/>
  <c r="CM4" i="223"/>
  <c r="CL4" i="223"/>
  <c r="CK4" i="223"/>
  <c r="CJ4" i="223"/>
  <c r="CI4" i="223"/>
  <c r="CH4" i="223"/>
  <c r="CG4" i="223"/>
  <c r="CF4" i="223"/>
  <c r="CE4" i="223"/>
  <c r="CD4" i="223"/>
  <c r="CC4" i="223"/>
  <c r="CB4" i="223"/>
  <c r="CA4" i="223"/>
  <c r="BZ4" i="223"/>
  <c r="BY4" i="223"/>
  <c r="BX4" i="223"/>
  <c r="BW4" i="223"/>
  <c r="BV4" i="223"/>
  <c r="BU4" i="223"/>
  <c r="BT4" i="223"/>
  <c r="BS4" i="223"/>
  <c r="BR4" i="223"/>
  <c r="BQ4" i="223"/>
  <c r="BP4" i="223"/>
  <c r="BO4" i="223"/>
  <c r="BN4" i="223"/>
  <c r="BM4" i="223"/>
  <c r="BL4" i="223"/>
  <c r="BK4" i="223"/>
  <c r="BJ4" i="223"/>
  <c r="BI4" i="223"/>
  <c r="BH4" i="223"/>
  <c r="BG4" i="223"/>
  <c r="BF4" i="223"/>
  <c r="BE4" i="223"/>
  <c r="BD4" i="223"/>
  <c r="BC4" i="223"/>
  <c r="BB4" i="223"/>
  <c r="BA4" i="223"/>
  <c r="AZ4" i="223"/>
  <c r="AY4" i="223"/>
  <c r="AX4" i="223"/>
  <c r="AW4" i="223"/>
  <c r="AV4" i="223"/>
  <c r="AU4" i="223"/>
  <c r="AT4" i="223"/>
  <c r="AS4" i="223"/>
  <c r="AR4" i="223"/>
  <c r="AQ4" i="223"/>
  <c r="AP4" i="223"/>
  <c r="AO4" i="223"/>
  <c r="AN4" i="223"/>
  <c r="AM4" i="223"/>
  <c r="AL4" i="223"/>
  <c r="AK4" i="223"/>
  <c r="AJ4" i="223"/>
  <c r="AI4" i="223"/>
  <c r="AH4" i="223"/>
  <c r="AG4" i="223"/>
  <c r="AF4" i="223"/>
  <c r="AE4" i="223"/>
  <c r="AD4" i="223"/>
  <c r="AC4" i="223"/>
  <c r="AB4" i="223"/>
  <c r="AA4" i="223"/>
  <c r="Z4" i="223"/>
  <c r="Y4" i="223"/>
  <c r="X4" i="223"/>
  <c r="W4" i="223"/>
  <c r="V4" i="223"/>
  <c r="U4" i="223"/>
  <c r="T4" i="223"/>
  <c r="S4" i="223"/>
  <c r="R4" i="223"/>
  <c r="Q4" i="223"/>
  <c r="P4" i="223"/>
  <c r="O4" i="223"/>
  <c r="N4" i="223"/>
  <c r="M4" i="223"/>
  <c r="L4" i="223"/>
  <c r="K4" i="223"/>
  <c r="J4" i="223"/>
  <c r="I4" i="223"/>
  <c r="H4" i="223"/>
  <c r="G4" i="223"/>
  <c r="F4" i="223"/>
  <c r="E4" i="223"/>
  <c r="D4" i="223"/>
  <c r="C4" i="223"/>
  <c r="B4" i="223"/>
  <c r="JN20" i="195"/>
  <c r="JM20" i="195"/>
  <c r="JL20" i="195"/>
  <c r="JK20" i="195"/>
  <c r="JJ20" i="195"/>
  <c r="JI20" i="195"/>
  <c r="JH20" i="195"/>
  <c r="JG20" i="195"/>
  <c r="JF20" i="195"/>
  <c r="JE20" i="195"/>
  <c r="JD20" i="195"/>
  <c r="JC20" i="195"/>
  <c r="JB20" i="195"/>
  <c r="JA20" i="195"/>
  <c r="IZ20" i="195"/>
  <c r="IY20" i="195"/>
  <c r="IX20" i="195"/>
  <c r="IW20" i="195"/>
  <c r="IV20" i="195"/>
  <c r="IU20" i="195"/>
  <c r="IT20" i="195"/>
  <c r="IS20" i="195"/>
  <c r="IR20" i="195"/>
  <c r="IQ20" i="195"/>
  <c r="IP20" i="195"/>
  <c r="IO20" i="195"/>
  <c r="IN20" i="195"/>
  <c r="IM20" i="195"/>
  <c r="IL20" i="195"/>
  <c r="IK20" i="195"/>
  <c r="IJ20" i="195"/>
  <c r="II20" i="195"/>
  <c r="IH20" i="195"/>
  <c r="IG20" i="195"/>
  <c r="IF20" i="195"/>
  <c r="IE20" i="195"/>
  <c r="ID20" i="195"/>
  <c r="IC20" i="195"/>
  <c r="IB20" i="195"/>
  <c r="IA20" i="195"/>
  <c r="HZ20" i="195"/>
  <c r="HY20" i="195"/>
  <c r="HX20" i="195"/>
  <c r="HW20" i="195"/>
  <c r="HV20" i="195"/>
  <c r="HU20" i="195"/>
  <c r="HT20" i="195"/>
  <c r="HS20" i="195"/>
  <c r="HR20" i="195"/>
  <c r="HQ20" i="195"/>
  <c r="HP20" i="195"/>
  <c r="HO20" i="195"/>
  <c r="HN20" i="195"/>
  <c r="HM20" i="195"/>
  <c r="HL20" i="195"/>
  <c r="HK20" i="195"/>
  <c r="HJ20" i="195"/>
  <c r="HI20" i="195"/>
  <c r="HH20" i="195"/>
  <c r="HG20" i="195"/>
  <c r="HF20" i="195"/>
  <c r="HE20" i="195"/>
  <c r="HD20" i="195"/>
  <c r="HC20" i="195"/>
  <c r="HB20" i="195"/>
  <c r="HA20" i="195"/>
  <c r="GZ20" i="195"/>
  <c r="GY20" i="195"/>
  <c r="GX20" i="195"/>
  <c r="GW20" i="195"/>
  <c r="GV20" i="195"/>
  <c r="GU20" i="195"/>
  <c r="GT20" i="195"/>
  <c r="GS20" i="195"/>
  <c r="GR20" i="195"/>
  <c r="GQ20" i="195"/>
  <c r="GP20" i="195"/>
  <c r="GO20" i="195"/>
  <c r="GN20" i="195"/>
  <c r="GM20" i="195"/>
  <c r="GL20" i="195"/>
  <c r="GK20" i="195"/>
  <c r="GJ20" i="195"/>
  <c r="GI20" i="195"/>
  <c r="GH20" i="195"/>
  <c r="GG20" i="195"/>
  <c r="GF20" i="195"/>
  <c r="GE20" i="195"/>
  <c r="GD20" i="195"/>
  <c r="GC20" i="195"/>
  <c r="GB20" i="195"/>
  <c r="GA20" i="195"/>
  <c r="FZ20" i="195"/>
  <c r="FY20" i="195"/>
  <c r="FX20" i="195"/>
  <c r="FW20" i="195"/>
  <c r="FV20" i="195"/>
  <c r="FU20" i="195"/>
  <c r="FT20" i="195"/>
  <c r="FS20" i="195"/>
  <c r="FR20" i="195"/>
  <c r="FQ20" i="195"/>
  <c r="FP20" i="195"/>
  <c r="FO20" i="195"/>
  <c r="FN20" i="195"/>
  <c r="FM20" i="195"/>
  <c r="FL20" i="195"/>
  <c r="FK20" i="195"/>
  <c r="FJ20" i="195"/>
  <c r="FI20" i="195"/>
  <c r="FH20" i="195"/>
  <c r="FG20" i="195"/>
  <c r="FF20" i="195"/>
  <c r="FE20" i="195"/>
  <c r="FD20" i="195"/>
  <c r="FC20" i="195"/>
  <c r="FB20" i="195"/>
  <c r="FA20" i="195"/>
  <c r="EZ20" i="195"/>
  <c r="EY20" i="195"/>
  <c r="EX20" i="195"/>
  <c r="EW20" i="195"/>
  <c r="EV20" i="195"/>
  <c r="EU20" i="195"/>
  <c r="ET20" i="195"/>
  <c r="ES20" i="195"/>
  <c r="ER20" i="195"/>
  <c r="EQ20" i="195"/>
  <c r="EP20" i="195"/>
  <c r="EO20" i="195"/>
  <c r="EN20" i="195"/>
  <c r="EM20" i="195"/>
  <c r="EL20" i="195"/>
  <c r="EK20" i="195"/>
  <c r="EJ20" i="195"/>
  <c r="EI20" i="195"/>
  <c r="EH20" i="195"/>
  <c r="EG20" i="195"/>
  <c r="EF20" i="195"/>
  <c r="EE20" i="195"/>
  <c r="ED20" i="195"/>
  <c r="EC20" i="195"/>
  <c r="EB20" i="195"/>
  <c r="EA20" i="195"/>
  <c r="DZ20" i="195"/>
  <c r="DY20" i="195"/>
  <c r="DX20" i="195"/>
  <c r="DW20" i="195"/>
  <c r="DV20" i="195"/>
  <c r="DU20" i="195"/>
  <c r="DT20" i="195"/>
  <c r="DS20" i="195"/>
  <c r="DR20" i="195"/>
  <c r="DQ20" i="195"/>
  <c r="DP20" i="195"/>
  <c r="DO20" i="195"/>
  <c r="DN20" i="195"/>
  <c r="DM20" i="195"/>
  <c r="DL20" i="195"/>
  <c r="DK20" i="195"/>
  <c r="DJ20" i="195"/>
  <c r="DI20" i="195"/>
  <c r="DH20" i="195"/>
  <c r="DG20" i="195"/>
  <c r="DF20" i="195"/>
  <c r="DE20" i="195"/>
  <c r="DD20" i="195"/>
  <c r="DC20" i="195"/>
  <c r="DB20" i="195"/>
  <c r="DA20" i="195"/>
  <c r="CZ20" i="195"/>
  <c r="CY20" i="195"/>
  <c r="CX20" i="195"/>
  <c r="CW20" i="195"/>
  <c r="CV20" i="195"/>
  <c r="CU20" i="195"/>
  <c r="CT20" i="195"/>
  <c r="CS20" i="195"/>
  <c r="CR20" i="195"/>
  <c r="CQ20" i="195"/>
  <c r="CP20" i="195"/>
  <c r="CO20" i="195"/>
  <c r="CN20" i="195"/>
  <c r="CM20" i="195"/>
  <c r="CL20" i="195"/>
  <c r="CK20" i="195"/>
  <c r="CJ20" i="195"/>
  <c r="CI20" i="195"/>
  <c r="CH20" i="195"/>
  <c r="CG20" i="195"/>
  <c r="CF20" i="195"/>
  <c r="CE20" i="195"/>
  <c r="CD20" i="195"/>
  <c r="CC20" i="195"/>
  <c r="CB20" i="195"/>
  <c r="CA20" i="195"/>
  <c r="BZ20" i="195"/>
  <c r="BY20" i="195"/>
  <c r="BX20" i="195"/>
  <c r="BW20" i="195"/>
  <c r="BV20" i="195"/>
  <c r="BU20" i="195"/>
  <c r="BT20" i="195"/>
  <c r="BS20" i="195"/>
  <c r="BR20" i="195"/>
  <c r="BQ20" i="195"/>
  <c r="BP20" i="195"/>
  <c r="BO20" i="195"/>
  <c r="BN20" i="195"/>
  <c r="BM20" i="195"/>
  <c r="BL20" i="195"/>
  <c r="BK20" i="195"/>
  <c r="BJ20" i="195"/>
  <c r="BI20" i="195"/>
  <c r="BH20" i="195"/>
  <c r="BG20" i="195"/>
  <c r="BF20" i="195"/>
  <c r="BE20" i="195"/>
  <c r="BD20" i="195"/>
  <c r="BC20" i="195"/>
  <c r="BB20" i="195"/>
  <c r="BA20" i="195"/>
  <c r="AZ20" i="195"/>
  <c r="AY20" i="195"/>
  <c r="AX20" i="195"/>
  <c r="AW20" i="195"/>
  <c r="AV20" i="195"/>
  <c r="AU20" i="195"/>
  <c r="AT20" i="195"/>
  <c r="AS20" i="195"/>
  <c r="AR20" i="195"/>
  <c r="AQ20" i="195"/>
  <c r="AP20" i="195"/>
  <c r="AO20" i="195"/>
  <c r="AN20" i="195"/>
  <c r="AM20" i="195"/>
  <c r="AL20" i="195"/>
  <c r="AK20" i="195"/>
  <c r="AJ20" i="195"/>
  <c r="AI20" i="195"/>
  <c r="AH20" i="195"/>
  <c r="AG20" i="195"/>
  <c r="AF20" i="195"/>
  <c r="AE20" i="195"/>
  <c r="AD20" i="195"/>
  <c r="AC20" i="195"/>
  <c r="AB20" i="195"/>
  <c r="AA20" i="195"/>
  <c r="Z20" i="195"/>
  <c r="Y20" i="195"/>
  <c r="X20" i="195"/>
  <c r="W20" i="195"/>
  <c r="V20" i="195"/>
  <c r="U20" i="195"/>
  <c r="T20" i="195"/>
  <c r="S20" i="195"/>
  <c r="R20" i="195"/>
  <c r="Q20" i="195"/>
  <c r="P20" i="195"/>
  <c r="O20" i="195"/>
  <c r="N20" i="195"/>
  <c r="M20" i="195"/>
  <c r="L20" i="195"/>
  <c r="K20" i="195"/>
  <c r="J20" i="195"/>
  <c r="I20" i="195"/>
  <c r="H20" i="195"/>
  <c r="G20" i="195"/>
  <c r="F20" i="195"/>
  <c r="E20" i="195"/>
  <c r="D20" i="195"/>
  <c r="C20" i="195"/>
  <c r="B20" i="195"/>
  <c r="JN18" i="195"/>
  <c r="JM18" i="195"/>
  <c r="JL18" i="195"/>
  <c r="JK18" i="195"/>
  <c r="JJ18" i="195"/>
  <c r="JI18" i="195"/>
  <c r="JH18" i="195"/>
  <c r="JG18" i="195"/>
  <c r="JF18" i="195"/>
  <c r="JE18" i="195"/>
  <c r="JD18" i="195"/>
  <c r="JC18" i="195"/>
  <c r="JB18" i="195"/>
  <c r="JA18" i="195"/>
  <c r="IZ18" i="195"/>
  <c r="IY18" i="195"/>
  <c r="IX18" i="195"/>
  <c r="IW18" i="195"/>
  <c r="IV18" i="195"/>
  <c r="IU18" i="195"/>
  <c r="IT18" i="195"/>
  <c r="IS18" i="195"/>
  <c r="IR18" i="195"/>
  <c r="IQ18" i="195"/>
  <c r="IP18" i="195"/>
  <c r="IO18" i="195"/>
  <c r="IN18" i="195"/>
  <c r="IM18" i="195"/>
  <c r="IL18" i="195"/>
  <c r="IK18" i="195"/>
  <c r="IJ18" i="195"/>
  <c r="II18" i="195"/>
  <c r="IH18" i="195"/>
  <c r="IG18" i="195"/>
  <c r="IF18" i="195"/>
  <c r="IE18" i="195"/>
  <c r="ID18" i="195"/>
  <c r="IC18" i="195"/>
  <c r="IB18" i="195"/>
  <c r="IA18" i="195"/>
  <c r="HZ18" i="195"/>
  <c r="HY18" i="195"/>
  <c r="HX18" i="195"/>
  <c r="HW18" i="195"/>
  <c r="HV18" i="195"/>
  <c r="HU18" i="195"/>
  <c r="HT18" i="195"/>
  <c r="HS18" i="195"/>
  <c r="HR18" i="195"/>
  <c r="HQ18" i="195"/>
  <c r="HP18" i="195"/>
  <c r="HO18" i="195"/>
  <c r="HN18" i="195"/>
  <c r="HM18" i="195"/>
  <c r="HL18" i="195"/>
  <c r="HK18" i="195"/>
  <c r="HJ18" i="195"/>
  <c r="HI18" i="195"/>
  <c r="HH18" i="195"/>
  <c r="HG18" i="195"/>
  <c r="HF18" i="195"/>
  <c r="HE18" i="195"/>
  <c r="HD18" i="195"/>
  <c r="HC18" i="195"/>
  <c r="HB18" i="195"/>
  <c r="HA18" i="195"/>
  <c r="GZ18" i="195"/>
  <c r="GY18" i="195"/>
  <c r="GX18" i="195"/>
  <c r="GW18" i="195"/>
  <c r="GV18" i="195"/>
  <c r="GU18" i="195"/>
  <c r="GT18" i="195"/>
  <c r="GS18" i="195"/>
  <c r="GR18" i="195"/>
  <c r="GQ18" i="195"/>
  <c r="GP18" i="195"/>
  <c r="GO18" i="195"/>
  <c r="GN18" i="195"/>
  <c r="GM18" i="195"/>
  <c r="GL18" i="195"/>
  <c r="GK18" i="195"/>
  <c r="GJ18" i="195"/>
  <c r="GI18" i="195"/>
  <c r="GH18" i="195"/>
  <c r="GG18" i="195"/>
  <c r="GF18" i="195"/>
  <c r="GE18" i="195"/>
  <c r="GD18" i="195"/>
  <c r="GC18" i="195"/>
  <c r="GB18" i="195"/>
  <c r="GA18" i="195"/>
  <c r="FZ18" i="195"/>
  <c r="FY18" i="195"/>
  <c r="FX18" i="195"/>
  <c r="FW18" i="195"/>
  <c r="FV18" i="195"/>
  <c r="FU18" i="195"/>
  <c r="FT18" i="195"/>
  <c r="FS18" i="195"/>
  <c r="FR18" i="195"/>
  <c r="FQ18" i="195"/>
  <c r="FP18" i="195"/>
  <c r="FO18" i="195"/>
  <c r="FN18" i="195"/>
  <c r="FM18" i="195"/>
  <c r="FL18" i="195"/>
  <c r="FK18" i="195"/>
  <c r="FJ18" i="195"/>
  <c r="FI18" i="195"/>
  <c r="FH18" i="195"/>
  <c r="FG18" i="195"/>
  <c r="FF18" i="195"/>
  <c r="FE18" i="195"/>
  <c r="FD18" i="195"/>
  <c r="FC18" i="195"/>
  <c r="FB18" i="195"/>
  <c r="FA18" i="195"/>
  <c r="EZ18" i="195"/>
  <c r="EY18" i="195"/>
  <c r="EX18" i="195"/>
  <c r="EW18" i="195"/>
  <c r="EV18" i="195"/>
  <c r="EU18" i="195"/>
  <c r="ET18" i="195"/>
  <c r="ES18" i="195"/>
  <c r="ER18" i="195"/>
  <c r="EQ18" i="195"/>
  <c r="EP18" i="195"/>
  <c r="EO18" i="195"/>
  <c r="EN18" i="195"/>
  <c r="EM18" i="195"/>
  <c r="EL18" i="195"/>
  <c r="EK18" i="195"/>
  <c r="EJ18" i="195"/>
  <c r="EI18" i="195"/>
  <c r="EH18" i="195"/>
  <c r="EG18" i="195"/>
  <c r="EF18" i="195"/>
  <c r="EE18" i="195"/>
  <c r="ED18" i="195"/>
  <c r="EC18" i="195"/>
  <c r="EB18" i="195"/>
  <c r="EA18" i="195"/>
  <c r="DZ18" i="195"/>
  <c r="DY18" i="195"/>
  <c r="DX18" i="195"/>
  <c r="DW18" i="195"/>
  <c r="DV18" i="195"/>
  <c r="DU18" i="195"/>
  <c r="DT18" i="195"/>
  <c r="DS18" i="195"/>
  <c r="DR18" i="195"/>
  <c r="DQ18" i="195"/>
  <c r="DP18" i="195"/>
  <c r="DO18" i="195"/>
  <c r="DN18" i="195"/>
  <c r="DM18" i="195"/>
  <c r="DL18" i="195"/>
  <c r="DK18" i="195"/>
  <c r="DJ18" i="195"/>
  <c r="DI18" i="195"/>
  <c r="DH18" i="195"/>
  <c r="DG18" i="195"/>
  <c r="DF18" i="195"/>
  <c r="DE18" i="195"/>
  <c r="DD18" i="195"/>
  <c r="DC18" i="195"/>
  <c r="DB18" i="195"/>
  <c r="DA18" i="195"/>
  <c r="CZ18" i="195"/>
  <c r="CY18" i="195"/>
  <c r="CX18" i="195"/>
  <c r="CW18" i="195"/>
  <c r="CV18" i="195"/>
  <c r="CU18" i="195"/>
  <c r="CT18" i="195"/>
  <c r="CS18" i="195"/>
  <c r="CR18" i="195"/>
  <c r="CQ18" i="195"/>
  <c r="CP18" i="195"/>
  <c r="CO18" i="195"/>
  <c r="CN18" i="195"/>
  <c r="CM18" i="195"/>
  <c r="CL18" i="195"/>
  <c r="CK18" i="195"/>
  <c r="CJ18" i="195"/>
  <c r="CI18" i="195"/>
  <c r="CH18" i="195"/>
  <c r="CG18" i="195"/>
  <c r="CF18" i="195"/>
  <c r="CE18" i="195"/>
  <c r="CD18" i="195"/>
  <c r="CC18" i="195"/>
  <c r="CB18" i="195"/>
  <c r="CA18" i="195"/>
  <c r="BZ18" i="195"/>
  <c r="BY18" i="195"/>
  <c r="BX18" i="195"/>
  <c r="BW18" i="195"/>
  <c r="BV18" i="195"/>
  <c r="BU18" i="195"/>
  <c r="BT18" i="195"/>
  <c r="BS18" i="195"/>
  <c r="BR18" i="195"/>
  <c r="BQ18" i="195"/>
  <c r="BP18" i="195"/>
  <c r="BO18" i="195"/>
  <c r="BN18" i="195"/>
  <c r="BM18" i="195"/>
  <c r="BL18" i="195"/>
  <c r="BK18" i="195"/>
  <c r="BJ18" i="195"/>
  <c r="BI18" i="195"/>
  <c r="BH18" i="195"/>
  <c r="BG18" i="195"/>
  <c r="BF18" i="195"/>
  <c r="BE18" i="195"/>
  <c r="BD18" i="195"/>
  <c r="BC18" i="195"/>
  <c r="BB18" i="195"/>
  <c r="BA18" i="195"/>
  <c r="AZ18" i="195"/>
  <c r="AY18" i="195"/>
  <c r="AX18" i="195"/>
  <c r="AW18" i="195"/>
  <c r="AV18" i="195"/>
  <c r="AU18" i="195"/>
  <c r="AT18" i="195"/>
  <c r="AS18" i="195"/>
  <c r="AR18" i="195"/>
  <c r="AQ18" i="195"/>
  <c r="AP18" i="195"/>
  <c r="AO18" i="195"/>
  <c r="AN18" i="195"/>
  <c r="AM18" i="195"/>
  <c r="AL18" i="195"/>
  <c r="AK18" i="195"/>
  <c r="AJ18" i="195"/>
  <c r="AI18" i="195"/>
  <c r="AH18" i="195"/>
  <c r="AG18" i="195"/>
  <c r="AF18" i="195"/>
  <c r="AE18" i="195"/>
  <c r="AD18" i="195"/>
  <c r="AC18" i="195"/>
  <c r="AB18" i="195"/>
  <c r="AA18" i="195"/>
  <c r="Z18" i="195"/>
  <c r="Y18" i="195"/>
  <c r="X18" i="195"/>
  <c r="W18" i="195"/>
  <c r="V18" i="195"/>
  <c r="U18" i="195"/>
  <c r="T18" i="195"/>
  <c r="S18" i="195"/>
  <c r="R18" i="195"/>
  <c r="Q18" i="195"/>
  <c r="P18" i="195"/>
  <c r="O18" i="195"/>
  <c r="N18" i="195"/>
  <c r="M18" i="195"/>
  <c r="L18" i="195"/>
  <c r="K18" i="195"/>
  <c r="J18" i="195"/>
  <c r="I18" i="195"/>
  <c r="H18" i="195"/>
  <c r="G18" i="195"/>
  <c r="F18" i="195"/>
  <c r="E18" i="195"/>
  <c r="D18" i="195"/>
  <c r="C18" i="195"/>
  <c r="B18" i="195"/>
  <c r="JN16" i="195"/>
  <c r="JM16" i="195"/>
  <c r="JL16" i="195"/>
  <c r="JK16" i="195"/>
  <c r="JJ16" i="195"/>
  <c r="JI16" i="195"/>
  <c r="JH16" i="195"/>
  <c r="JG16" i="195"/>
  <c r="JF16" i="195"/>
  <c r="JE16" i="195"/>
  <c r="JD16" i="195"/>
  <c r="JC16" i="195"/>
  <c r="JB16" i="195"/>
  <c r="JA16" i="195"/>
  <c r="IZ16" i="195"/>
  <c r="IY16" i="195"/>
  <c r="IX16" i="195"/>
  <c r="IW16" i="195"/>
  <c r="IV16" i="195"/>
  <c r="IU16" i="195"/>
  <c r="IT16" i="195"/>
  <c r="IS16" i="195"/>
  <c r="IR16" i="195"/>
  <c r="IQ16" i="195"/>
  <c r="IP16" i="195"/>
  <c r="IO16" i="195"/>
  <c r="IN16" i="195"/>
  <c r="IM16" i="195"/>
  <c r="IL16" i="195"/>
  <c r="IK16" i="195"/>
  <c r="IJ16" i="195"/>
  <c r="II16" i="195"/>
  <c r="IH16" i="195"/>
  <c r="IG16" i="195"/>
  <c r="IF16" i="195"/>
  <c r="IE16" i="195"/>
  <c r="ID16" i="195"/>
  <c r="IC16" i="195"/>
  <c r="IB16" i="195"/>
  <c r="IA16" i="195"/>
  <c r="HZ16" i="195"/>
  <c r="HY16" i="195"/>
  <c r="HX16" i="195"/>
  <c r="HW16" i="195"/>
  <c r="HV16" i="195"/>
  <c r="HU16" i="195"/>
  <c r="HT16" i="195"/>
  <c r="HS16" i="195"/>
  <c r="HR16" i="195"/>
  <c r="HQ16" i="195"/>
  <c r="HP16" i="195"/>
  <c r="HO16" i="195"/>
  <c r="HN16" i="195"/>
  <c r="HM16" i="195"/>
  <c r="HL16" i="195"/>
  <c r="HK16" i="195"/>
  <c r="HJ16" i="195"/>
  <c r="HI16" i="195"/>
  <c r="HH16" i="195"/>
  <c r="HG16" i="195"/>
  <c r="HF16" i="195"/>
  <c r="HE16" i="195"/>
  <c r="HD16" i="195"/>
  <c r="HC16" i="195"/>
  <c r="HB16" i="195"/>
  <c r="HA16" i="195"/>
  <c r="GZ16" i="195"/>
  <c r="GY16" i="195"/>
  <c r="GX16" i="195"/>
  <c r="GW16" i="195"/>
  <c r="GV16" i="195"/>
  <c r="GU16" i="195"/>
  <c r="GT16" i="195"/>
  <c r="GS16" i="195"/>
  <c r="GR16" i="195"/>
  <c r="GQ16" i="195"/>
  <c r="GP16" i="195"/>
  <c r="GO16" i="195"/>
  <c r="GN16" i="195"/>
  <c r="GM16" i="195"/>
  <c r="GL16" i="195"/>
  <c r="GK16" i="195"/>
  <c r="GJ16" i="195"/>
  <c r="GI16" i="195"/>
  <c r="GH16" i="195"/>
  <c r="GG16" i="195"/>
  <c r="GF16" i="195"/>
  <c r="GE16" i="195"/>
  <c r="GD16" i="195"/>
  <c r="GC16" i="195"/>
  <c r="GB16" i="195"/>
  <c r="GA16" i="195"/>
  <c r="FZ16" i="195"/>
  <c r="FY16" i="195"/>
  <c r="FX16" i="195"/>
  <c r="FW16" i="195"/>
  <c r="FV16" i="195"/>
  <c r="FU16" i="195"/>
  <c r="FT16" i="195"/>
  <c r="FS16" i="195"/>
  <c r="FR16" i="195"/>
  <c r="FQ16" i="195"/>
  <c r="FP16" i="195"/>
  <c r="FO16" i="195"/>
  <c r="FN16" i="195"/>
  <c r="FM16" i="195"/>
  <c r="FL16" i="195"/>
  <c r="FK16" i="195"/>
  <c r="FJ16" i="195"/>
  <c r="FI16" i="195"/>
  <c r="FH16" i="195"/>
  <c r="FG16" i="195"/>
  <c r="FF16" i="195"/>
  <c r="FE16" i="195"/>
  <c r="FD16" i="195"/>
  <c r="FC16" i="195"/>
  <c r="FB16" i="195"/>
  <c r="FA16" i="195"/>
  <c r="EZ16" i="195"/>
  <c r="EY16" i="195"/>
  <c r="EX16" i="195"/>
  <c r="EW16" i="195"/>
  <c r="EV16" i="195"/>
  <c r="EU16" i="195"/>
  <c r="ET16" i="195"/>
  <c r="ES16" i="195"/>
  <c r="ER16" i="195"/>
  <c r="EQ16" i="195"/>
  <c r="EP16" i="195"/>
  <c r="EO16" i="195"/>
  <c r="EN16" i="195"/>
  <c r="EM16" i="195"/>
  <c r="EL16" i="195"/>
  <c r="EK16" i="195"/>
  <c r="EJ16" i="195"/>
  <c r="EI16" i="195"/>
  <c r="EH16" i="195"/>
  <c r="EG16" i="195"/>
  <c r="EF16" i="195"/>
  <c r="EE16" i="195"/>
  <c r="ED16" i="195"/>
  <c r="EC16" i="195"/>
  <c r="EB16" i="195"/>
  <c r="EA16" i="195"/>
  <c r="DZ16" i="195"/>
  <c r="DY16" i="195"/>
  <c r="DX16" i="195"/>
  <c r="DW16" i="195"/>
  <c r="DV16" i="195"/>
  <c r="DU16" i="195"/>
  <c r="DT16" i="195"/>
  <c r="DS16" i="195"/>
  <c r="DR16" i="195"/>
  <c r="DQ16" i="195"/>
  <c r="DP16" i="195"/>
  <c r="DO16" i="195"/>
  <c r="DN16" i="195"/>
  <c r="DM16" i="195"/>
  <c r="DL16" i="195"/>
  <c r="DK16" i="195"/>
  <c r="DJ16" i="195"/>
  <c r="DI16" i="195"/>
  <c r="DH16" i="195"/>
  <c r="DG16" i="195"/>
  <c r="DF16" i="195"/>
  <c r="DE16" i="195"/>
  <c r="DD16" i="195"/>
  <c r="DC16" i="195"/>
  <c r="DB16" i="195"/>
  <c r="DA16" i="195"/>
  <c r="CZ16" i="195"/>
  <c r="CY16" i="195"/>
  <c r="CX16" i="195"/>
  <c r="CW16" i="195"/>
  <c r="CV16" i="195"/>
  <c r="CU16" i="195"/>
  <c r="CT16" i="195"/>
  <c r="CS16" i="195"/>
  <c r="CR16" i="195"/>
  <c r="CQ16" i="195"/>
  <c r="CP16" i="195"/>
  <c r="CO16" i="195"/>
  <c r="CN16" i="195"/>
  <c r="CM16" i="195"/>
  <c r="CL16" i="195"/>
  <c r="CK16" i="195"/>
  <c r="CJ16" i="195"/>
  <c r="CI16" i="195"/>
  <c r="CH16" i="195"/>
  <c r="CG16" i="195"/>
  <c r="CF16" i="195"/>
  <c r="CE16" i="195"/>
  <c r="CD16" i="195"/>
  <c r="CC16" i="195"/>
  <c r="CB16" i="195"/>
  <c r="CA16" i="195"/>
  <c r="BZ16" i="195"/>
  <c r="BY16" i="195"/>
  <c r="BX16" i="195"/>
  <c r="BW16" i="195"/>
  <c r="BV16" i="195"/>
  <c r="BU16" i="195"/>
  <c r="BT16" i="195"/>
  <c r="BS16" i="195"/>
  <c r="BR16" i="195"/>
  <c r="BQ16" i="195"/>
  <c r="BP16" i="195"/>
  <c r="BO16" i="195"/>
  <c r="BN16" i="195"/>
  <c r="BM16" i="195"/>
  <c r="BL16" i="195"/>
  <c r="BK16" i="195"/>
  <c r="BJ16" i="195"/>
  <c r="BI16" i="195"/>
  <c r="BH16" i="195"/>
  <c r="BG16" i="195"/>
  <c r="BF16" i="195"/>
  <c r="BE16" i="195"/>
  <c r="BD16" i="195"/>
  <c r="BC16" i="195"/>
  <c r="BB16" i="195"/>
  <c r="BA16" i="195"/>
  <c r="AZ16" i="195"/>
  <c r="AY16" i="195"/>
  <c r="AX16" i="195"/>
  <c r="AW16" i="195"/>
  <c r="AV16" i="195"/>
  <c r="AU16" i="195"/>
  <c r="AT16" i="195"/>
  <c r="AS16" i="195"/>
  <c r="AR16" i="195"/>
  <c r="AQ16" i="195"/>
  <c r="AP16" i="195"/>
  <c r="AO16" i="195"/>
  <c r="AN16" i="195"/>
  <c r="AM16" i="195"/>
  <c r="AL16" i="195"/>
  <c r="AK16" i="195"/>
  <c r="AJ16" i="195"/>
  <c r="AI16" i="195"/>
  <c r="AH16" i="195"/>
  <c r="AG16" i="195"/>
  <c r="AF16" i="195"/>
  <c r="AE16" i="195"/>
  <c r="AD16" i="195"/>
  <c r="AC16" i="195"/>
  <c r="AB16" i="195"/>
  <c r="AA16" i="195"/>
  <c r="Z16" i="195"/>
  <c r="Y16" i="195"/>
  <c r="X16" i="195"/>
  <c r="W16" i="195"/>
  <c r="V16" i="195"/>
  <c r="U16" i="195"/>
  <c r="T16" i="195"/>
  <c r="S16" i="195"/>
  <c r="R16" i="195"/>
  <c r="Q16" i="195"/>
  <c r="P16" i="195"/>
  <c r="O16" i="195"/>
  <c r="N16" i="195"/>
  <c r="M16" i="195"/>
  <c r="L16" i="195"/>
  <c r="K16" i="195"/>
  <c r="J16" i="195"/>
  <c r="I16" i="195"/>
  <c r="H16" i="195"/>
  <c r="G16" i="195"/>
  <c r="F16" i="195"/>
  <c r="E16" i="195"/>
  <c r="D16" i="195"/>
  <c r="C16" i="195"/>
  <c r="B16" i="195"/>
  <c r="JN15" i="195"/>
  <c r="JM15" i="195"/>
  <c r="JL15" i="195"/>
  <c r="JK15" i="195"/>
  <c r="JJ15" i="195"/>
  <c r="JI15" i="195"/>
  <c r="JH15" i="195"/>
  <c r="JG15" i="195"/>
  <c r="JF15" i="195"/>
  <c r="JE15" i="195"/>
  <c r="JD15" i="195"/>
  <c r="JC15" i="195"/>
  <c r="JB15" i="195"/>
  <c r="JA15" i="195"/>
  <c r="IZ15" i="195"/>
  <c r="IY15" i="195"/>
  <c r="IX15" i="195"/>
  <c r="IW15" i="195"/>
  <c r="IV15" i="195"/>
  <c r="IU15" i="195"/>
  <c r="IT15" i="195"/>
  <c r="IS15" i="195"/>
  <c r="IR15" i="195"/>
  <c r="IQ15" i="195"/>
  <c r="IP15" i="195"/>
  <c r="IO15" i="195"/>
  <c r="IN15" i="195"/>
  <c r="IM15" i="195"/>
  <c r="IL15" i="195"/>
  <c r="IK15" i="195"/>
  <c r="IJ15" i="195"/>
  <c r="II15" i="195"/>
  <c r="IH15" i="195"/>
  <c r="IG15" i="195"/>
  <c r="IF15" i="195"/>
  <c r="IE15" i="195"/>
  <c r="ID15" i="195"/>
  <c r="IC15" i="195"/>
  <c r="IB15" i="195"/>
  <c r="IA15" i="195"/>
  <c r="HZ15" i="195"/>
  <c r="HY15" i="195"/>
  <c r="HX15" i="195"/>
  <c r="HW15" i="195"/>
  <c r="HV15" i="195"/>
  <c r="HU15" i="195"/>
  <c r="HT15" i="195"/>
  <c r="HS15" i="195"/>
  <c r="HR15" i="195"/>
  <c r="HQ15" i="195"/>
  <c r="HP15" i="195"/>
  <c r="HO15" i="195"/>
  <c r="HN15" i="195"/>
  <c r="HM15" i="195"/>
  <c r="HL15" i="195"/>
  <c r="HK15" i="195"/>
  <c r="HJ15" i="195"/>
  <c r="HI15" i="195"/>
  <c r="HH15" i="195"/>
  <c r="HG15" i="195"/>
  <c r="HF15" i="195"/>
  <c r="HE15" i="195"/>
  <c r="HD15" i="195"/>
  <c r="HC15" i="195"/>
  <c r="HB15" i="195"/>
  <c r="HA15" i="195"/>
  <c r="GZ15" i="195"/>
  <c r="GY15" i="195"/>
  <c r="GX15" i="195"/>
  <c r="GW15" i="195"/>
  <c r="GV15" i="195"/>
  <c r="GU15" i="195"/>
  <c r="GT15" i="195"/>
  <c r="GS15" i="195"/>
  <c r="GR15" i="195"/>
  <c r="GQ15" i="195"/>
  <c r="GP15" i="195"/>
  <c r="GO15" i="195"/>
  <c r="GN15" i="195"/>
  <c r="GM15" i="195"/>
  <c r="GL15" i="195"/>
  <c r="GK15" i="195"/>
  <c r="GJ15" i="195"/>
  <c r="GI15" i="195"/>
  <c r="GH15" i="195"/>
  <c r="GG15" i="195"/>
  <c r="GF15" i="195"/>
  <c r="GE15" i="195"/>
  <c r="GD15" i="195"/>
  <c r="GC15" i="195"/>
  <c r="GB15" i="195"/>
  <c r="GA15" i="195"/>
  <c r="FZ15" i="195"/>
  <c r="FY15" i="195"/>
  <c r="FX15" i="195"/>
  <c r="FW15" i="195"/>
  <c r="FV15" i="195"/>
  <c r="FU15" i="195"/>
  <c r="FT15" i="195"/>
  <c r="FS15" i="195"/>
  <c r="FR15" i="195"/>
  <c r="FQ15" i="195"/>
  <c r="FP15" i="195"/>
  <c r="FO15" i="195"/>
  <c r="FN15" i="195"/>
  <c r="FM15" i="195"/>
  <c r="FL15" i="195"/>
  <c r="FK15" i="195"/>
  <c r="FJ15" i="195"/>
  <c r="FI15" i="195"/>
  <c r="FH15" i="195"/>
  <c r="FG15" i="195"/>
  <c r="FF15" i="195"/>
  <c r="FE15" i="195"/>
  <c r="FD15" i="195"/>
  <c r="FC15" i="195"/>
  <c r="FB15" i="195"/>
  <c r="FA15" i="195"/>
  <c r="EZ15" i="195"/>
  <c r="EY15" i="195"/>
  <c r="EX15" i="195"/>
  <c r="EW15" i="195"/>
  <c r="EV15" i="195"/>
  <c r="EU15" i="195"/>
  <c r="ET15" i="195"/>
  <c r="ES15" i="195"/>
  <c r="ER15" i="195"/>
  <c r="EQ15" i="195"/>
  <c r="EP15" i="195"/>
  <c r="EO15" i="195"/>
  <c r="EN15" i="195"/>
  <c r="EM15" i="195"/>
  <c r="EL15" i="195"/>
  <c r="EK15" i="195"/>
  <c r="EJ15" i="195"/>
  <c r="EI15" i="195"/>
  <c r="EH15" i="195"/>
  <c r="EG15" i="195"/>
  <c r="EF15" i="195"/>
  <c r="EE15" i="195"/>
  <c r="ED15" i="195"/>
  <c r="EC15" i="195"/>
  <c r="EB15" i="195"/>
  <c r="EA15" i="195"/>
  <c r="DZ15" i="195"/>
  <c r="DY15" i="195"/>
  <c r="DX15" i="195"/>
  <c r="DW15" i="195"/>
  <c r="DV15" i="195"/>
  <c r="DU15" i="195"/>
  <c r="DT15" i="195"/>
  <c r="DS15" i="195"/>
  <c r="DR15" i="195"/>
  <c r="DQ15" i="195"/>
  <c r="DP15" i="195"/>
  <c r="DO15" i="195"/>
  <c r="DN15" i="195"/>
  <c r="DM15" i="195"/>
  <c r="DL15" i="195"/>
  <c r="DK15" i="195"/>
  <c r="DJ15" i="195"/>
  <c r="DI15" i="195"/>
  <c r="DH15" i="195"/>
  <c r="DG15" i="195"/>
  <c r="DF15" i="195"/>
  <c r="DE15" i="195"/>
  <c r="DD15" i="195"/>
  <c r="DC15" i="195"/>
  <c r="DB15" i="195"/>
  <c r="DA15" i="195"/>
  <c r="CZ15" i="195"/>
  <c r="CY15" i="195"/>
  <c r="CX15" i="195"/>
  <c r="CW15" i="195"/>
  <c r="CV15" i="195"/>
  <c r="CU15" i="195"/>
  <c r="CT15" i="195"/>
  <c r="CS15" i="195"/>
  <c r="CR15" i="195"/>
  <c r="CQ15" i="195"/>
  <c r="CP15" i="195"/>
  <c r="CO15" i="195"/>
  <c r="CN15" i="195"/>
  <c r="CM15" i="195"/>
  <c r="CL15" i="195"/>
  <c r="CK15" i="195"/>
  <c r="CJ15" i="195"/>
  <c r="CI15" i="195"/>
  <c r="CH15" i="195"/>
  <c r="CG15" i="195"/>
  <c r="CF15" i="195"/>
  <c r="CE15" i="195"/>
  <c r="CD15" i="195"/>
  <c r="CC15" i="195"/>
  <c r="CB15" i="195"/>
  <c r="CA15" i="195"/>
  <c r="BZ15" i="195"/>
  <c r="BY15" i="195"/>
  <c r="BX15" i="195"/>
  <c r="BW15" i="195"/>
  <c r="BV15" i="195"/>
  <c r="BU15" i="195"/>
  <c r="BT15" i="195"/>
  <c r="BS15" i="195"/>
  <c r="BR15" i="195"/>
  <c r="BQ15" i="195"/>
  <c r="BP15" i="195"/>
  <c r="BO15" i="195"/>
  <c r="BN15" i="195"/>
  <c r="BM15" i="195"/>
  <c r="BL15" i="195"/>
  <c r="BK15" i="195"/>
  <c r="BJ15" i="195"/>
  <c r="BI15" i="195"/>
  <c r="BH15" i="195"/>
  <c r="BG15" i="195"/>
  <c r="BF15" i="195"/>
  <c r="BE15" i="195"/>
  <c r="BD15" i="195"/>
  <c r="BC15" i="195"/>
  <c r="BB15" i="195"/>
  <c r="BA15" i="195"/>
  <c r="AZ15" i="195"/>
  <c r="AY15" i="195"/>
  <c r="AX15" i="195"/>
  <c r="AW15" i="195"/>
  <c r="AV15" i="195"/>
  <c r="AU15" i="195"/>
  <c r="AT15" i="195"/>
  <c r="AS15" i="195"/>
  <c r="AR15" i="195"/>
  <c r="AQ15" i="195"/>
  <c r="AP15" i="195"/>
  <c r="AO15" i="195"/>
  <c r="AN15" i="195"/>
  <c r="AM15" i="195"/>
  <c r="AL15" i="195"/>
  <c r="AK15" i="195"/>
  <c r="AJ15" i="195"/>
  <c r="AI15" i="195"/>
  <c r="AH15" i="195"/>
  <c r="AG15" i="195"/>
  <c r="AF15" i="195"/>
  <c r="AE15" i="195"/>
  <c r="AD15" i="195"/>
  <c r="AC15" i="195"/>
  <c r="AB15" i="195"/>
  <c r="AA15" i="195"/>
  <c r="Z15" i="195"/>
  <c r="Y15" i="195"/>
  <c r="X15" i="195"/>
  <c r="W15" i="195"/>
  <c r="V15" i="195"/>
  <c r="U15" i="195"/>
  <c r="T15" i="195"/>
  <c r="S15" i="195"/>
  <c r="R15" i="195"/>
  <c r="Q15" i="195"/>
  <c r="P15" i="195"/>
  <c r="O15" i="195"/>
  <c r="N15" i="195"/>
  <c r="M15" i="195"/>
  <c r="L15" i="195"/>
  <c r="K15" i="195"/>
  <c r="J15" i="195"/>
  <c r="I15" i="195"/>
  <c r="H15" i="195"/>
  <c r="G15" i="195"/>
  <c r="F15" i="195"/>
  <c r="E15" i="195"/>
  <c r="D15" i="195"/>
  <c r="C15" i="195"/>
  <c r="B15" i="195"/>
  <c r="JN13" i="195"/>
  <c r="JM13" i="195"/>
  <c r="JL13" i="195"/>
  <c r="JK13" i="195"/>
  <c r="JJ13" i="195"/>
  <c r="JI13" i="195"/>
  <c r="JH13" i="195"/>
  <c r="JG13" i="195"/>
  <c r="JF13" i="195"/>
  <c r="JE13" i="195"/>
  <c r="JD13" i="195"/>
  <c r="JC13" i="195"/>
  <c r="JB13" i="195"/>
  <c r="JA13" i="195"/>
  <c r="IZ13" i="195"/>
  <c r="IY13" i="195"/>
  <c r="IX13" i="195"/>
  <c r="IW13" i="195"/>
  <c r="IV13" i="195"/>
  <c r="IU13" i="195"/>
  <c r="IT13" i="195"/>
  <c r="IS13" i="195"/>
  <c r="IR13" i="195"/>
  <c r="IQ13" i="195"/>
  <c r="IP13" i="195"/>
  <c r="IO13" i="195"/>
  <c r="IN13" i="195"/>
  <c r="IM13" i="195"/>
  <c r="IL13" i="195"/>
  <c r="IK13" i="195"/>
  <c r="IJ13" i="195"/>
  <c r="II13" i="195"/>
  <c r="IH13" i="195"/>
  <c r="IG13" i="195"/>
  <c r="IF13" i="195"/>
  <c r="IE13" i="195"/>
  <c r="ID13" i="195"/>
  <c r="IC13" i="195"/>
  <c r="IB13" i="195"/>
  <c r="IA13" i="195"/>
  <c r="HZ13" i="195"/>
  <c r="HY13" i="195"/>
  <c r="HX13" i="195"/>
  <c r="HW13" i="195"/>
  <c r="HV13" i="195"/>
  <c r="HU13" i="195"/>
  <c r="HT13" i="195"/>
  <c r="HS13" i="195"/>
  <c r="HR13" i="195"/>
  <c r="HQ13" i="195"/>
  <c r="HP13" i="195"/>
  <c r="HO13" i="195"/>
  <c r="HN13" i="195"/>
  <c r="HM13" i="195"/>
  <c r="HL13" i="195"/>
  <c r="HK13" i="195"/>
  <c r="HJ13" i="195"/>
  <c r="HI13" i="195"/>
  <c r="HH13" i="195"/>
  <c r="HG13" i="195"/>
  <c r="HF13" i="195"/>
  <c r="HE13" i="195"/>
  <c r="HD13" i="195"/>
  <c r="HC13" i="195"/>
  <c r="HB13" i="195"/>
  <c r="HA13" i="195"/>
  <c r="GZ13" i="195"/>
  <c r="GY13" i="195"/>
  <c r="GX13" i="195"/>
  <c r="GW13" i="195"/>
  <c r="GV13" i="195"/>
  <c r="GU13" i="195"/>
  <c r="GT13" i="195"/>
  <c r="GS13" i="195"/>
  <c r="GR13" i="195"/>
  <c r="GQ13" i="195"/>
  <c r="GP13" i="195"/>
  <c r="GO13" i="195"/>
  <c r="GN13" i="195"/>
  <c r="GM13" i="195"/>
  <c r="GL13" i="195"/>
  <c r="GK13" i="195"/>
  <c r="GJ13" i="195"/>
  <c r="GI13" i="195"/>
  <c r="GH13" i="195"/>
  <c r="GG13" i="195"/>
  <c r="GF13" i="195"/>
  <c r="GE13" i="195"/>
  <c r="GD13" i="195"/>
  <c r="GC13" i="195"/>
  <c r="GB13" i="195"/>
  <c r="GA13" i="195"/>
  <c r="FZ13" i="195"/>
  <c r="FY13" i="195"/>
  <c r="FX13" i="195"/>
  <c r="FW13" i="195"/>
  <c r="FV13" i="195"/>
  <c r="FU13" i="195"/>
  <c r="FT13" i="195"/>
  <c r="FS13" i="195"/>
  <c r="FR13" i="195"/>
  <c r="FQ13" i="195"/>
  <c r="FP13" i="195"/>
  <c r="FO13" i="195"/>
  <c r="FN13" i="195"/>
  <c r="FM13" i="195"/>
  <c r="FL13" i="195"/>
  <c r="FK13" i="195"/>
  <c r="FJ13" i="195"/>
  <c r="FI13" i="195"/>
  <c r="FH13" i="195"/>
  <c r="FG13" i="195"/>
  <c r="FF13" i="195"/>
  <c r="FE13" i="195"/>
  <c r="FD13" i="195"/>
  <c r="FC13" i="195"/>
  <c r="FB13" i="195"/>
  <c r="FA13" i="195"/>
  <c r="EZ13" i="195"/>
  <c r="EY13" i="195"/>
  <c r="EX13" i="195"/>
  <c r="EW13" i="195"/>
  <c r="EV13" i="195"/>
  <c r="EU13" i="195"/>
  <c r="ET13" i="195"/>
  <c r="ES13" i="195"/>
  <c r="ER13" i="195"/>
  <c r="EQ13" i="195"/>
  <c r="EP13" i="195"/>
  <c r="EO13" i="195"/>
  <c r="EN13" i="195"/>
  <c r="EM13" i="195"/>
  <c r="EL13" i="195"/>
  <c r="EK13" i="195"/>
  <c r="EJ13" i="195"/>
  <c r="EI13" i="195"/>
  <c r="EH13" i="195"/>
  <c r="EG13" i="195"/>
  <c r="EF13" i="195"/>
  <c r="EE13" i="195"/>
  <c r="ED13" i="195"/>
  <c r="EC13" i="195"/>
  <c r="EB13" i="195"/>
  <c r="EA13" i="195"/>
  <c r="DZ13" i="195"/>
  <c r="DY13" i="195"/>
  <c r="DX13" i="195"/>
  <c r="DW13" i="195"/>
  <c r="DV13" i="195"/>
  <c r="DU13" i="195"/>
  <c r="DT13" i="195"/>
  <c r="DS13" i="195"/>
  <c r="DR13" i="195"/>
  <c r="DQ13" i="195"/>
  <c r="DP13" i="195"/>
  <c r="DO13" i="195"/>
  <c r="DN13" i="195"/>
  <c r="DM13" i="195"/>
  <c r="DL13" i="195"/>
  <c r="DK13" i="195"/>
  <c r="DJ13" i="195"/>
  <c r="DI13" i="195"/>
  <c r="DH13" i="195"/>
  <c r="DG13" i="195"/>
  <c r="DF13" i="195"/>
  <c r="DE13" i="195"/>
  <c r="DD13" i="195"/>
  <c r="DC13" i="195"/>
  <c r="DB13" i="195"/>
  <c r="DA13" i="195"/>
  <c r="CZ13" i="195"/>
  <c r="CY13" i="195"/>
  <c r="CX13" i="195"/>
  <c r="CW13" i="195"/>
  <c r="CV13" i="195"/>
  <c r="CU13" i="195"/>
  <c r="CT13" i="195"/>
  <c r="CS13" i="195"/>
  <c r="CR13" i="195"/>
  <c r="CQ13" i="195"/>
  <c r="CP13" i="195"/>
  <c r="CO13" i="195"/>
  <c r="CN13" i="195"/>
  <c r="CM13" i="195"/>
  <c r="CL13" i="195"/>
  <c r="CK13" i="195"/>
  <c r="CJ13" i="195"/>
  <c r="CI13" i="195"/>
  <c r="CH13" i="195"/>
  <c r="CG13" i="195"/>
  <c r="CF13" i="195"/>
  <c r="CE13" i="195"/>
  <c r="CD13" i="195"/>
  <c r="CC13" i="195"/>
  <c r="CB13" i="195"/>
  <c r="CA13" i="195"/>
  <c r="BZ13" i="195"/>
  <c r="BY13" i="195"/>
  <c r="BX13" i="195"/>
  <c r="BW13" i="195"/>
  <c r="BV13" i="195"/>
  <c r="BU13" i="195"/>
  <c r="BT13" i="195"/>
  <c r="BS13" i="195"/>
  <c r="BR13" i="195"/>
  <c r="BQ13" i="195"/>
  <c r="BP13" i="195"/>
  <c r="BO13" i="195"/>
  <c r="BN13" i="195"/>
  <c r="BM13" i="195"/>
  <c r="BL13" i="195"/>
  <c r="BK13" i="195"/>
  <c r="BJ13" i="195"/>
  <c r="BI13" i="195"/>
  <c r="BH13" i="195"/>
  <c r="BG13" i="195"/>
  <c r="BF13" i="195"/>
  <c r="BE13" i="195"/>
  <c r="BD13" i="195"/>
  <c r="BC13" i="195"/>
  <c r="BB13" i="195"/>
  <c r="BA13" i="195"/>
  <c r="AZ13" i="195"/>
  <c r="AY13" i="195"/>
  <c r="AX13" i="195"/>
  <c r="AW13" i="195"/>
  <c r="AV13" i="195"/>
  <c r="AU13" i="195"/>
  <c r="AT13" i="195"/>
  <c r="AS13" i="195"/>
  <c r="AR13" i="195"/>
  <c r="AQ13" i="195"/>
  <c r="AP13" i="195"/>
  <c r="AO13" i="195"/>
  <c r="AN13" i="195"/>
  <c r="AM13" i="195"/>
  <c r="AL13" i="195"/>
  <c r="AK13" i="195"/>
  <c r="AJ13" i="195"/>
  <c r="AI13" i="195"/>
  <c r="AH13" i="195"/>
  <c r="AG13" i="195"/>
  <c r="AF13" i="195"/>
  <c r="AE13" i="195"/>
  <c r="AD13" i="195"/>
  <c r="AC13" i="195"/>
  <c r="AB13" i="195"/>
  <c r="AA13" i="195"/>
  <c r="Z13" i="195"/>
  <c r="Y13" i="195"/>
  <c r="X13" i="195"/>
  <c r="W13" i="195"/>
  <c r="V13" i="195"/>
  <c r="U13" i="195"/>
  <c r="T13" i="195"/>
  <c r="S13" i="195"/>
  <c r="R13" i="195"/>
  <c r="Q13" i="195"/>
  <c r="P13" i="195"/>
  <c r="O13" i="195"/>
  <c r="N13" i="195"/>
  <c r="M13" i="195"/>
  <c r="L13" i="195"/>
  <c r="K13" i="195"/>
  <c r="J13" i="195"/>
  <c r="I13" i="195"/>
  <c r="H13" i="195"/>
  <c r="G13" i="195"/>
  <c r="F13" i="195"/>
  <c r="E13" i="195"/>
  <c r="D13" i="195"/>
  <c r="C13" i="195"/>
  <c r="B13" i="195"/>
  <c r="JN12" i="195"/>
  <c r="JM12" i="195"/>
  <c r="JL12" i="195"/>
  <c r="JK12" i="195"/>
  <c r="JJ12" i="195"/>
  <c r="JI12" i="195"/>
  <c r="JH12" i="195"/>
  <c r="JG12" i="195"/>
  <c r="JF12" i="195"/>
  <c r="JE12" i="195"/>
  <c r="JD12" i="195"/>
  <c r="JC12" i="195"/>
  <c r="JB12" i="195"/>
  <c r="JA12" i="195"/>
  <c r="IZ12" i="195"/>
  <c r="IY12" i="195"/>
  <c r="IX12" i="195"/>
  <c r="IW12" i="195"/>
  <c r="IV12" i="195"/>
  <c r="IU12" i="195"/>
  <c r="IT12" i="195"/>
  <c r="IS12" i="195"/>
  <c r="IR12" i="195"/>
  <c r="IQ12" i="195"/>
  <c r="IP12" i="195"/>
  <c r="IO12" i="195"/>
  <c r="IN12" i="195"/>
  <c r="IM12" i="195"/>
  <c r="IL12" i="195"/>
  <c r="IK12" i="195"/>
  <c r="IJ12" i="195"/>
  <c r="II12" i="195"/>
  <c r="IH12" i="195"/>
  <c r="IG12" i="195"/>
  <c r="IF12" i="195"/>
  <c r="IE12" i="195"/>
  <c r="ID12" i="195"/>
  <c r="IC12" i="195"/>
  <c r="IB12" i="195"/>
  <c r="IA12" i="195"/>
  <c r="HZ12" i="195"/>
  <c r="HY12" i="195"/>
  <c r="HX12" i="195"/>
  <c r="HW12" i="195"/>
  <c r="HV12" i="195"/>
  <c r="HU12" i="195"/>
  <c r="HT12" i="195"/>
  <c r="HS12" i="195"/>
  <c r="HR12" i="195"/>
  <c r="HQ12" i="195"/>
  <c r="HP12" i="195"/>
  <c r="HO12" i="195"/>
  <c r="HN12" i="195"/>
  <c r="HM12" i="195"/>
  <c r="HL12" i="195"/>
  <c r="HK12" i="195"/>
  <c r="HJ12" i="195"/>
  <c r="HI12" i="195"/>
  <c r="HH12" i="195"/>
  <c r="HG12" i="195"/>
  <c r="HF12" i="195"/>
  <c r="HE12" i="195"/>
  <c r="HD12" i="195"/>
  <c r="HC12" i="195"/>
  <c r="HB12" i="195"/>
  <c r="HA12" i="195"/>
  <c r="GZ12" i="195"/>
  <c r="GY12" i="195"/>
  <c r="GX12" i="195"/>
  <c r="GW12" i="195"/>
  <c r="GV12" i="195"/>
  <c r="GU12" i="195"/>
  <c r="GT12" i="195"/>
  <c r="GS12" i="195"/>
  <c r="GR12" i="195"/>
  <c r="GQ12" i="195"/>
  <c r="GP12" i="195"/>
  <c r="GO12" i="195"/>
  <c r="GN12" i="195"/>
  <c r="GM12" i="195"/>
  <c r="GL12" i="195"/>
  <c r="GK12" i="195"/>
  <c r="GJ12" i="195"/>
  <c r="GI12" i="195"/>
  <c r="GH12" i="195"/>
  <c r="GG12" i="195"/>
  <c r="GF12" i="195"/>
  <c r="GE12" i="195"/>
  <c r="GD12" i="195"/>
  <c r="GC12" i="195"/>
  <c r="GB12" i="195"/>
  <c r="GA12" i="195"/>
  <c r="FZ12" i="195"/>
  <c r="FY12" i="195"/>
  <c r="FX12" i="195"/>
  <c r="FW12" i="195"/>
  <c r="FV12" i="195"/>
  <c r="FU12" i="195"/>
  <c r="FT12" i="195"/>
  <c r="FS12" i="195"/>
  <c r="FR12" i="195"/>
  <c r="FQ12" i="195"/>
  <c r="FP12" i="195"/>
  <c r="FO12" i="195"/>
  <c r="FN12" i="195"/>
  <c r="FM12" i="195"/>
  <c r="FL12" i="195"/>
  <c r="FK12" i="195"/>
  <c r="FJ12" i="195"/>
  <c r="FI12" i="195"/>
  <c r="FH12" i="195"/>
  <c r="FG12" i="195"/>
  <c r="FF12" i="195"/>
  <c r="FE12" i="195"/>
  <c r="FD12" i="195"/>
  <c r="FC12" i="195"/>
  <c r="FB12" i="195"/>
  <c r="FA12" i="195"/>
  <c r="EZ12" i="195"/>
  <c r="EY12" i="195"/>
  <c r="EX12" i="195"/>
  <c r="EW12" i="195"/>
  <c r="EV12" i="195"/>
  <c r="EU12" i="195"/>
  <c r="ET12" i="195"/>
  <c r="ES12" i="195"/>
  <c r="ER12" i="195"/>
  <c r="EQ12" i="195"/>
  <c r="EP12" i="195"/>
  <c r="EO12" i="195"/>
  <c r="EN12" i="195"/>
  <c r="EM12" i="195"/>
  <c r="EL12" i="195"/>
  <c r="EK12" i="195"/>
  <c r="EJ12" i="195"/>
  <c r="EI12" i="195"/>
  <c r="EH12" i="195"/>
  <c r="EG12" i="195"/>
  <c r="EF12" i="195"/>
  <c r="EE12" i="195"/>
  <c r="ED12" i="195"/>
  <c r="EC12" i="195"/>
  <c r="EB12" i="195"/>
  <c r="EA12" i="195"/>
  <c r="DZ12" i="195"/>
  <c r="DY12" i="195"/>
  <c r="DX12" i="195"/>
  <c r="DW12" i="195"/>
  <c r="DV12" i="195"/>
  <c r="DU12" i="195"/>
  <c r="DT12" i="195"/>
  <c r="DS12" i="195"/>
  <c r="DR12" i="195"/>
  <c r="DQ12" i="195"/>
  <c r="DP12" i="195"/>
  <c r="DO12" i="195"/>
  <c r="DN12" i="195"/>
  <c r="DM12" i="195"/>
  <c r="DL12" i="195"/>
  <c r="DK12" i="195"/>
  <c r="DJ12" i="195"/>
  <c r="DI12" i="195"/>
  <c r="DH12" i="195"/>
  <c r="DG12" i="195"/>
  <c r="DF12" i="195"/>
  <c r="DE12" i="195"/>
  <c r="DD12" i="195"/>
  <c r="DC12" i="195"/>
  <c r="DB12" i="195"/>
  <c r="DA12" i="195"/>
  <c r="CZ12" i="195"/>
  <c r="CY12" i="195"/>
  <c r="CX12" i="195"/>
  <c r="CW12" i="195"/>
  <c r="CV12" i="195"/>
  <c r="CU12" i="195"/>
  <c r="CT12" i="195"/>
  <c r="CS12" i="195"/>
  <c r="CR12" i="195"/>
  <c r="CQ12" i="195"/>
  <c r="CP12" i="195"/>
  <c r="CO12" i="195"/>
  <c r="CN12" i="195"/>
  <c r="CM12" i="195"/>
  <c r="CL12" i="195"/>
  <c r="CK12" i="195"/>
  <c r="CJ12" i="195"/>
  <c r="CI12" i="195"/>
  <c r="CH12" i="195"/>
  <c r="CG12" i="195"/>
  <c r="CF12" i="195"/>
  <c r="CE12" i="195"/>
  <c r="CD12" i="195"/>
  <c r="CC12" i="195"/>
  <c r="CB12" i="195"/>
  <c r="CA12" i="195"/>
  <c r="BZ12" i="195"/>
  <c r="BY12" i="195"/>
  <c r="BX12" i="195"/>
  <c r="BW12" i="195"/>
  <c r="BV12" i="195"/>
  <c r="BU12" i="195"/>
  <c r="BT12" i="195"/>
  <c r="BS12" i="195"/>
  <c r="BR12" i="195"/>
  <c r="BQ12" i="195"/>
  <c r="BP12" i="195"/>
  <c r="BO12" i="195"/>
  <c r="BN12" i="195"/>
  <c r="BM12" i="195"/>
  <c r="BL12" i="195"/>
  <c r="BK12" i="195"/>
  <c r="BJ12" i="195"/>
  <c r="BI12" i="195"/>
  <c r="BH12" i="195"/>
  <c r="BG12" i="195"/>
  <c r="BF12" i="195"/>
  <c r="BE12" i="195"/>
  <c r="BD12" i="195"/>
  <c r="BC12" i="195"/>
  <c r="BB12" i="195"/>
  <c r="BA12" i="195"/>
  <c r="AZ12" i="195"/>
  <c r="AY12" i="195"/>
  <c r="AX12" i="195"/>
  <c r="AW12" i="195"/>
  <c r="AV12" i="195"/>
  <c r="AU12" i="195"/>
  <c r="AT12" i="195"/>
  <c r="AS12" i="195"/>
  <c r="AR12" i="195"/>
  <c r="AQ12" i="195"/>
  <c r="AP12" i="195"/>
  <c r="AO12" i="195"/>
  <c r="AN12" i="195"/>
  <c r="AM12" i="195"/>
  <c r="AL12" i="195"/>
  <c r="AK12" i="195"/>
  <c r="AJ12" i="195"/>
  <c r="AI12" i="195"/>
  <c r="AH12" i="195"/>
  <c r="AG12" i="195"/>
  <c r="AF12" i="195"/>
  <c r="AE12" i="195"/>
  <c r="AD12" i="195"/>
  <c r="AC12" i="195"/>
  <c r="AB12" i="195"/>
  <c r="AA12" i="195"/>
  <c r="Z12" i="195"/>
  <c r="Y12" i="195"/>
  <c r="X12" i="195"/>
  <c r="W12" i="195"/>
  <c r="V12" i="195"/>
  <c r="U12" i="195"/>
  <c r="T12" i="195"/>
  <c r="S12" i="195"/>
  <c r="R12" i="195"/>
  <c r="Q12" i="195"/>
  <c r="P12" i="195"/>
  <c r="O12" i="195"/>
  <c r="N12" i="195"/>
  <c r="M12" i="195"/>
  <c r="L12" i="195"/>
  <c r="K12" i="195"/>
  <c r="J12" i="195"/>
  <c r="I12" i="195"/>
  <c r="H12" i="195"/>
  <c r="G12" i="195"/>
  <c r="F12" i="195"/>
  <c r="E12" i="195"/>
  <c r="D12" i="195"/>
  <c r="C12" i="195"/>
  <c r="B12" i="195"/>
  <c r="JN10" i="195"/>
  <c r="JM10" i="195"/>
  <c r="JL10" i="195"/>
  <c r="JK10" i="195"/>
  <c r="JJ10" i="195"/>
  <c r="JI10" i="195"/>
  <c r="JH10" i="195"/>
  <c r="JG10" i="195"/>
  <c r="JF10" i="195"/>
  <c r="JE10" i="195"/>
  <c r="JD10" i="195"/>
  <c r="JC10" i="195"/>
  <c r="JB10" i="195"/>
  <c r="JA10" i="195"/>
  <c r="IZ10" i="195"/>
  <c r="IY10" i="195"/>
  <c r="IX10" i="195"/>
  <c r="IW10" i="195"/>
  <c r="IV10" i="195"/>
  <c r="IU10" i="195"/>
  <c r="IT10" i="195"/>
  <c r="IS10" i="195"/>
  <c r="IR10" i="195"/>
  <c r="IQ10" i="195"/>
  <c r="IP10" i="195"/>
  <c r="IO10" i="195"/>
  <c r="IN10" i="195"/>
  <c r="IM10" i="195"/>
  <c r="IL10" i="195"/>
  <c r="IK10" i="195"/>
  <c r="IJ10" i="195"/>
  <c r="II10" i="195"/>
  <c r="IH10" i="195"/>
  <c r="IG10" i="195"/>
  <c r="IF10" i="195"/>
  <c r="IE10" i="195"/>
  <c r="ID10" i="195"/>
  <c r="IC10" i="195"/>
  <c r="IB10" i="195"/>
  <c r="IA10" i="195"/>
  <c r="HZ10" i="195"/>
  <c r="HY10" i="195"/>
  <c r="HX10" i="195"/>
  <c r="HW10" i="195"/>
  <c r="HV10" i="195"/>
  <c r="HU10" i="195"/>
  <c r="HT10" i="195"/>
  <c r="HS10" i="195"/>
  <c r="HR10" i="195"/>
  <c r="HQ10" i="195"/>
  <c r="HP10" i="195"/>
  <c r="HO10" i="195"/>
  <c r="HN10" i="195"/>
  <c r="HM10" i="195"/>
  <c r="HL10" i="195"/>
  <c r="HK10" i="195"/>
  <c r="HJ10" i="195"/>
  <c r="HI10" i="195"/>
  <c r="HH10" i="195"/>
  <c r="HG10" i="195"/>
  <c r="HF10" i="195"/>
  <c r="HE10" i="195"/>
  <c r="HD10" i="195"/>
  <c r="HC10" i="195"/>
  <c r="HB10" i="195"/>
  <c r="HA10" i="195"/>
  <c r="GZ10" i="195"/>
  <c r="GY10" i="195"/>
  <c r="GX10" i="195"/>
  <c r="GW10" i="195"/>
  <c r="GV10" i="195"/>
  <c r="GU10" i="195"/>
  <c r="GT10" i="195"/>
  <c r="GS10" i="195"/>
  <c r="GR10" i="195"/>
  <c r="GQ10" i="195"/>
  <c r="GP10" i="195"/>
  <c r="GO10" i="195"/>
  <c r="GN10" i="195"/>
  <c r="GM10" i="195"/>
  <c r="GL10" i="195"/>
  <c r="GK10" i="195"/>
  <c r="GJ10" i="195"/>
  <c r="GI10" i="195"/>
  <c r="GH10" i="195"/>
  <c r="GG10" i="195"/>
  <c r="GF10" i="195"/>
  <c r="GE10" i="195"/>
  <c r="GD10" i="195"/>
  <c r="GC10" i="195"/>
  <c r="GB10" i="195"/>
  <c r="GA10" i="195"/>
  <c r="FZ10" i="195"/>
  <c r="FY10" i="195"/>
  <c r="FX10" i="195"/>
  <c r="FW10" i="195"/>
  <c r="FV10" i="195"/>
  <c r="FU10" i="195"/>
  <c r="FT10" i="195"/>
  <c r="FS10" i="195"/>
  <c r="FR10" i="195"/>
  <c r="FQ10" i="195"/>
  <c r="FP10" i="195"/>
  <c r="FO10" i="195"/>
  <c r="FN10" i="195"/>
  <c r="FM10" i="195"/>
  <c r="FL10" i="195"/>
  <c r="FK10" i="195"/>
  <c r="FJ10" i="195"/>
  <c r="FI10" i="195"/>
  <c r="FH10" i="195"/>
  <c r="FG10" i="195"/>
  <c r="FF10" i="195"/>
  <c r="FE10" i="195"/>
  <c r="FD10" i="195"/>
  <c r="FC10" i="195"/>
  <c r="FB10" i="195"/>
  <c r="FA10" i="195"/>
  <c r="EZ10" i="195"/>
  <c r="EY10" i="195"/>
  <c r="EX10" i="195"/>
  <c r="EW10" i="195"/>
  <c r="EV10" i="195"/>
  <c r="EU10" i="195"/>
  <c r="ET10" i="195"/>
  <c r="ES10" i="195"/>
  <c r="ER10" i="195"/>
  <c r="EQ10" i="195"/>
  <c r="EP10" i="195"/>
  <c r="EO10" i="195"/>
  <c r="EN10" i="195"/>
  <c r="EM10" i="195"/>
  <c r="EL10" i="195"/>
  <c r="EK10" i="195"/>
  <c r="EJ10" i="195"/>
  <c r="EI10" i="195"/>
  <c r="EH10" i="195"/>
  <c r="EG10" i="195"/>
  <c r="EF10" i="195"/>
  <c r="EE10" i="195"/>
  <c r="ED10" i="195"/>
  <c r="EC10" i="195"/>
  <c r="EB10" i="195"/>
  <c r="EA10" i="195"/>
  <c r="DZ10" i="195"/>
  <c r="DY10" i="195"/>
  <c r="DX10" i="195"/>
  <c r="DW10" i="195"/>
  <c r="DV10" i="195"/>
  <c r="DU10" i="195"/>
  <c r="DT10" i="195"/>
  <c r="DS10" i="195"/>
  <c r="DR10" i="195"/>
  <c r="DQ10" i="195"/>
  <c r="DP10" i="195"/>
  <c r="DO10" i="195"/>
  <c r="DN10" i="195"/>
  <c r="DM10" i="195"/>
  <c r="DL10" i="195"/>
  <c r="DK10" i="195"/>
  <c r="DJ10" i="195"/>
  <c r="DI10" i="195"/>
  <c r="DH10" i="195"/>
  <c r="DG10" i="195"/>
  <c r="DF10" i="195"/>
  <c r="DE10" i="195"/>
  <c r="DD10" i="195"/>
  <c r="DC10" i="195"/>
  <c r="DB10" i="195"/>
  <c r="DA10" i="195"/>
  <c r="CZ10" i="195"/>
  <c r="CY10" i="195"/>
  <c r="CX10" i="195"/>
  <c r="CW10" i="195"/>
  <c r="CV10" i="195"/>
  <c r="CU10" i="195"/>
  <c r="CT10" i="195"/>
  <c r="CS10" i="195"/>
  <c r="CR10" i="195"/>
  <c r="CQ10" i="195"/>
  <c r="CP10" i="195"/>
  <c r="CO10" i="195"/>
  <c r="CN10" i="195"/>
  <c r="CM10" i="195"/>
  <c r="CL10" i="195"/>
  <c r="CK10" i="195"/>
  <c r="CJ10" i="195"/>
  <c r="CI10" i="195"/>
  <c r="CH10" i="195"/>
  <c r="CG10" i="195"/>
  <c r="CF10" i="195"/>
  <c r="CE10" i="195"/>
  <c r="CD10" i="195"/>
  <c r="CC10" i="195"/>
  <c r="CB10" i="195"/>
  <c r="CA10" i="195"/>
  <c r="BZ10" i="195"/>
  <c r="BY10" i="195"/>
  <c r="BX10" i="195"/>
  <c r="BW10" i="195"/>
  <c r="BV10" i="195"/>
  <c r="BU10" i="195"/>
  <c r="BT10" i="195"/>
  <c r="BS10" i="195"/>
  <c r="BR10" i="195"/>
  <c r="BQ10" i="195"/>
  <c r="BP10" i="195"/>
  <c r="BO10" i="195"/>
  <c r="BN10" i="195"/>
  <c r="BM10" i="195"/>
  <c r="BL10" i="195"/>
  <c r="BK10" i="195"/>
  <c r="BJ10" i="195"/>
  <c r="BI10" i="195"/>
  <c r="BH10" i="195"/>
  <c r="BG10" i="195"/>
  <c r="BF10" i="195"/>
  <c r="BE10" i="195"/>
  <c r="BD10" i="195"/>
  <c r="BC10" i="195"/>
  <c r="BB10" i="195"/>
  <c r="BA10" i="195"/>
  <c r="AZ10" i="195"/>
  <c r="AY10" i="195"/>
  <c r="AX10" i="195"/>
  <c r="AW10" i="195"/>
  <c r="AV10" i="195"/>
  <c r="AU10" i="195"/>
  <c r="AT10" i="195"/>
  <c r="AS10" i="195"/>
  <c r="AR10" i="195"/>
  <c r="AQ10" i="195"/>
  <c r="AP10" i="195"/>
  <c r="AO10" i="195"/>
  <c r="AN10" i="195"/>
  <c r="AM10" i="195"/>
  <c r="AL10" i="195"/>
  <c r="AK10" i="195"/>
  <c r="AJ10" i="195"/>
  <c r="AI10" i="195"/>
  <c r="AH10" i="195"/>
  <c r="AG10" i="195"/>
  <c r="AF10" i="195"/>
  <c r="AE10" i="195"/>
  <c r="AD10" i="195"/>
  <c r="AC10" i="195"/>
  <c r="AB10" i="195"/>
  <c r="AA10" i="195"/>
  <c r="Z10" i="195"/>
  <c r="Y10" i="195"/>
  <c r="X10" i="195"/>
  <c r="W10" i="195"/>
  <c r="V10" i="195"/>
  <c r="U10" i="195"/>
  <c r="T10" i="195"/>
  <c r="S10" i="195"/>
  <c r="R10" i="195"/>
  <c r="Q10" i="195"/>
  <c r="P10" i="195"/>
  <c r="O10" i="195"/>
  <c r="N10" i="195"/>
  <c r="M10" i="195"/>
  <c r="L10" i="195"/>
  <c r="K10" i="195"/>
  <c r="J10" i="195"/>
  <c r="I10" i="195"/>
  <c r="H10" i="195"/>
  <c r="G10" i="195"/>
  <c r="F10" i="195"/>
  <c r="E10" i="195"/>
  <c r="D10" i="195"/>
  <c r="C10" i="195"/>
  <c r="B10" i="195"/>
  <c r="JN9" i="195"/>
  <c r="JM9" i="195"/>
  <c r="JL9" i="195"/>
  <c r="JK9" i="195"/>
  <c r="JJ9" i="195"/>
  <c r="JI9" i="195"/>
  <c r="JH9" i="195"/>
  <c r="JG9" i="195"/>
  <c r="JF9" i="195"/>
  <c r="JE9" i="195"/>
  <c r="JD9" i="195"/>
  <c r="JC9" i="195"/>
  <c r="JB9" i="195"/>
  <c r="JA9" i="195"/>
  <c r="IZ9" i="195"/>
  <c r="IY9" i="195"/>
  <c r="IX9" i="195"/>
  <c r="IW9" i="195"/>
  <c r="IV9" i="195"/>
  <c r="IU9" i="195"/>
  <c r="IT9" i="195"/>
  <c r="IS9" i="195"/>
  <c r="IR9" i="195"/>
  <c r="IQ9" i="195"/>
  <c r="IP9" i="195"/>
  <c r="IO9" i="195"/>
  <c r="IN9" i="195"/>
  <c r="IM9" i="195"/>
  <c r="IL9" i="195"/>
  <c r="IK9" i="195"/>
  <c r="IJ9" i="195"/>
  <c r="II9" i="195"/>
  <c r="IH9" i="195"/>
  <c r="IG9" i="195"/>
  <c r="IF9" i="195"/>
  <c r="IE9" i="195"/>
  <c r="ID9" i="195"/>
  <c r="IC9" i="195"/>
  <c r="IB9" i="195"/>
  <c r="IA9" i="195"/>
  <c r="HZ9" i="195"/>
  <c r="HY9" i="195"/>
  <c r="HX9" i="195"/>
  <c r="HW9" i="195"/>
  <c r="HV9" i="195"/>
  <c r="HU9" i="195"/>
  <c r="HT9" i="195"/>
  <c r="HS9" i="195"/>
  <c r="HR9" i="195"/>
  <c r="HQ9" i="195"/>
  <c r="HP9" i="195"/>
  <c r="HO9" i="195"/>
  <c r="HN9" i="195"/>
  <c r="HM9" i="195"/>
  <c r="HL9" i="195"/>
  <c r="HK9" i="195"/>
  <c r="HJ9" i="195"/>
  <c r="HI9" i="195"/>
  <c r="HH9" i="195"/>
  <c r="HG9" i="195"/>
  <c r="HF9" i="195"/>
  <c r="HE9" i="195"/>
  <c r="HD9" i="195"/>
  <c r="HC9" i="195"/>
  <c r="HB9" i="195"/>
  <c r="HA9" i="195"/>
  <c r="GZ9" i="195"/>
  <c r="GY9" i="195"/>
  <c r="GX9" i="195"/>
  <c r="GW9" i="195"/>
  <c r="GV9" i="195"/>
  <c r="GU9" i="195"/>
  <c r="GT9" i="195"/>
  <c r="GS9" i="195"/>
  <c r="GR9" i="195"/>
  <c r="GQ9" i="195"/>
  <c r="GP9" i="195"/>
  <c r="GO9" i="195"/>
  <c r="GN9" i="195"/>
  <c r="GM9" i="195"/>
  <c r="GL9" i="195"/>
  <c r="GK9" i="195"/>
  <c r="GJ9" i="195"/>
  <c r="GI9" i="195"/>
  <c r="GH9" i="195"/>
  <c r="GG9" i="195"/>
  <c r="GF9" i="195"/>
  <c r="GE9" i="195"/>
  <c r="GD9" i="195"/>
  <c r="GC9" i="195"/>
  <c r="GB9" i="195"/>
  <c r="GA9" i="195"/>
  <c r="FZ9" i="195"/>
  <c r="FY9" i="195"/>
  <c r="FX9" i="195"/>
  <c r="FW9" i="195"/>
  <c r="FV9" i="195"/>
  <c r="FU9" i="195"/>
  <c r="FT9" i="195"/>
  <c r="FS9" i="195"/>
  <c r="FR9" i="195"/>
  <c r="FQ9" i="195"/>
  <c r="FP9" i="195"/>
  <c r="FO9" i="195"/>
  <c r="FN9" i="195"/>
  <c r="FM9" i="195"/>
  <c r="FL9" i="195"/>
  <c r="FK9" i="195"/>
  <c r="FJ9" i="195"/>
  <c r="FI9" i="195"/>
  <c r="FH9" i="195"/>
  <c r="FG9" i="195"/>
  <c r="FF9" i="195"/>
  <c r="FE9" i="195"/>
  <c r="FD9" i="195"/>
  <c r="FC9" i="195"/>
  <c r="FB9" i="195"/>
  <c r="FA9" i="195"/>
  <c r="EZ9" i="195"/>
  <c r="EY9" i="195"/>
  <c r="EX9" i="195"/>
  <c r="EW9" i="195"/>
  <c r="EV9" i="195"/>
  <c r="EU9" i="195"/>
  <c r="ET9" i="195"/>
  <c r="ES9" i="195"/>
  <c r="ER9" i="195"/>
  <c r="EQ9" i="195"/>
  <c r="EP9" i="195"/>
  <c r="EO9" i="195"/>
  <c r="EN9" i="195"/>
  <c r="EM9" i="195"/>
  <c r="EL9" i="195"/>
  <c r="EK9" i="195"/>
  <c r="EJ9" i="195"/>
  <c r="EI9" i="195"/>
  <c r="EH9" i="195"/>
  <c r="EG9" i="195"/>
  <c r="EF9" i="195"/>
  <c r="EE9" i="195"/>
  <c r="ED9" i="195"/>
  <c r="EC9" i="195"/>
  <c r="EB9" i="195"/>
  <c r="EA9" i="195"/>
  <c r="DZ9" i="195"/>
  <c r="DY9" i="195"/>
  <c r="DX9" i="195"/>
  <c r="DW9" i="195"/>
  <c r="DV9" i="195"/>
  <c r="DU9" i="195"/>
  <c r="DT9" i="195"/>
  <c r="DS9" i="195"/>
  <c r="DR9" i="195"/>
  <c r="DQ9" i="195"/>
  <c r="DP9" i="195"/>
  <c r="DO9" i="195"/>
  <c r="DN9" i="195"/>
  <c r="DM9" i="195"/>
  <c r="DL9" i="195"/>
  <c r="DK9" i="195"/>
  <c r="DJ9" i="195"/>
  <c r="DI9" i="195"/>
  <c r="DH9" i="195"/>
  <c r="DG9" i="195"/>
  <c r="DF9" i="195"/>
  <c r="DE9" i="195"/>
  <c r="DD9" i="195"/>
  <c r="DC9" i="195"/>
  <c r="DB9" i="195"/>
  <c r="DA9" i="195"/>
  <c r="CZ9" i="195"/>
  <c r="CY9" i="195"/>
  <c r="CX9" i="195"/>
  <c r="CW9" i="195"/>
  <c r="CV9" i="195"/>
  <c r="CU9" i="195"/>
  <c r="CT9" i="195"/>
  <c r="CS9" i="195"/>
  <c r="CR9" i="195"/>
  <c r="CQ9" i="195"/>
  <c r="CP9" i="195"/>
  <c r="CO9" i="195"/>
  <c r="CN9" i="195"/>
  <c r="CM9" i="195"/>
  <c r="CL9" i="195"/>
  <c r="CK9" i="195"/>
  <c r="CJ9" i="195"/>
  <c r="CI9" i="195"/>
  <c r="CH9" i="195"/>
  <c r="CG9" i="195"/>
  <c r="CF9" i="195"/>
  <c r="CE9" i="195"/>
  <c r="CD9" i="195"/>
  <c r="CC9" i="195"/>
  <c r="CB9" i="195"/>
  <c r="CA9" i="195"/>
  <c r="BZ9" i="195"/>
  <c r="BY9" i="195"/>
  <c r="BX9" i="195"/>
  <c r="BW9" i="195"/>
  <c r="BV9" i="195"/>
  <c r="BU9" i="195"/>
  <c r="BT9" i="195"/>
  <c r="BS9" i="195"/>
  <c r="BR9" i="195"/>
  <c r="BQ9" i="195"/>
  <c r="BP9" i="195"/>
  <c r="BO9" i="195"/>
  <c r="BN9" i="195"/>
  <c r="BM9" i="195"/>
  <c r="BL9" i="195"/>
  <c r="BK9" i="195"/>
  <c r="BJ9" i="195"/>
  <c r="BI9" i="195"/>
  <c r="BH9" i="195"/>
  <c r="BG9" i="195"/>
  <c r="BF9" i="195"/>
  <c r="BE9" i="195"/>
  <c r="BD9" i="195"/>
  <c r="BC9" i="195"/>
  <c r="BB9" i="195"/>
  <c r="BA9" i="195"/>
  <c r="AZ9" i="195"/>
  <c r="AY9" i="195"/>
  <c r="AX9" i="195"/>
  <c r="AW9" i="195"/>
  <c r="AV9" i="195"/>
  <c r="AU9" i="195"/>
  <c r="AT9" i="195"/>
  <c r="AS9" i="195"/>
  <c r="AR9" i="195"/>
  <c r="AQ9" i="195"/>
  <c r="AP9" i="195"/>
  <c r="AO9" i="195"/>
  <c r="AN9" i="195"/>
  <c r="AM9" i="195"/>
  <c r="AL9" i="195"/>
  <c r="AK9" i="195"/>
  <c r="AJ9" i="195"/>
  <c r="AI9" i="195"/>
  <c r="AH9" i="195"/>
  <c r="AG9" i="195"/>
  <c r="AF9" i="195"/>
  <c r="AE9" i="195"/>
  <c r="AD9" i="195"/>
  <c r="AC9" i="195"/>
  <c r="AB9" i="195"/>
  <c r="AA9" i="195"/>
  <c r="Z9" i="195"/>
  <c r="Y9" i="195"/>
  <c r="X9" i="195"/>
  <c r="W9" i="195"/>
  <c r="V9" i="195"/>
  <c r="U9" i="195"/>
  <c r="T9" i="195"/>
  <c r="S9" i="195"/>
  <c r="R9" i="195"/>
  <c r="Q9" i="195"/>
  <c r="P9" i="195"/>
  <c r="O9" i="195"/>
  <c r="N9" i="195"/>
  <c r="M9" i="195"/>
  <c r="L9" i="195"/>
  <c r="K9" i="195"/>
  <c r="J9" i="195"/>
  <c r="I9" i="195"/>
  <c r="H9" i="195"/>
  <c r="G9" i="195"/>
  <c r="F9" i="195"/>
  <c r="E9" i="195"/>
  <c r="D9" i="195"/>
  <c r="C9" i="195"/>
  <c r="B9" i="195"/>
  <c r="JN7" i="195"/>
  <c r="JM7" i="195"/>
  <c r="JL7" i="195"/>
  <c r="JK7" i="195"/>
  <c r="JJ7" i="195"/>
  <c r="JI7" i="195"/>
  <c r="JH7" i="195"/>
  <c r="JG7" i="195"/>
  <c r="JF7" i="195"/>
  <c r="JE7" i="195"/>
  <c r="JD7" i="195"/>
  <c r="JC7" i="195"/>
  <c r="JB7" i="195"/>
  <c r="JA7" i="195"/>
  <c r="IZ7" i="195"/>
  <c r="IY7" i="195"/>
  <c r="IX7" i="195"/>
  <c r="IW7" i="195"/>
  <c r="IV7" i="195"/>
  <c r="IU7" i="195"/>
  <c r="IT7" i="195"/>
  <c r="IS7" i="195"/>
  <c r="IR7" i="195"/>
  <c r="IQ7" i="195"/>
  <c r="IP7" i="195"/>
  <c r="IO7" i="195"/>
  <c r="IN7" i="195"/>
  <c r="IM7" i="195"/>
  <c r="IL7" i="195"/>
  <c r="IK7" i="195"/>
  <c r="IJ7" i="195"/>
  <c r="II7" i="195"/>
  <c r="IH7" i="195"/>
  <c r="IG7" i="195"/>
  <c r="IF7" i="195"/>
  <c r="IE7" i="195"/>
  <c r="ID7" i="195"/>
  <c r="IC7" i="195"/>
  <c r="IB7" i="195"/>
  <c r="IA7" i="195"/>
  <c r="HZ7" i="195"/>
  <c r="HY7" i="195"/>
  <c r="HX7" i="195"/>
  <c r="HW7" i="195"/>
  <c r="HV7" i="195"/>
  <c r="HU7" i="195"/>
  <c r="HT7" i="195"/>
  <c r="HS7" i="195"/>
  <c r="HR7" i="195"/>
  <c r="HQ7" i="195"/>
  <c r="HP7" i="195"/>
  <c r="HO7" i="195"/>
  <c r="HN7" i="195"/>
  <c r="HM7" i="195"/>
  <c r="HL7" i="195"/>
  <c r="HK7" i="195"/>
  <c r="HJ7" i="195"/>
  <c r="HI7" i="195"/>
  <c r="HH7" i="195"/>
  <c r="HG7" i="195"/>
  <c r="HF7" i="195"/>
  <c r="HE7" i="195"/>
  <c r="HD7" i="195"/>
  <c r="HC7" i="195"/>
  <c r="HB7" i="195"/>
  <c r="HA7" i="195"/>
  <c r="GZ7" i="195"/>
  <c r="GY7" i="195"/>
  <c r="GX7" i="195"/>
  <c r="GW7" i="195"/>
  <c r="GV7" i="195"/>
  <c r="GU7" i="195"/>
  <c r="GT7" i="195"/>
  <c r="GS7" i="195"/>
  <c r="GR7" i="195"/>
  <c r="GQ7" i="195"/>
  <c r="GP7" i="195"/>
  <c r="GO7" i="195"/>
  <c r="GN7" i="195"/>
  <c r="GM7" i="195"/>
  <c r="GL7" i="195"/>
  <c r="GK7" i="195"/>
  <c r="GJ7" i="195"/>
  <c r="GI7" i="195"/>
  <c r="GH7" i="195"/>
  <c r="GG7" i="195"/>
  <c r="GF7" i="195"/>
  <c r="GE7" i="195"/>
  <c r="GD7" i="195"/>
  <c r="GC7" i="195"/>
  <c r="GB7" i="195"/>
  <c r="GA7" i="195"/>
  <c r="FZ7" i="195"/>
  <c r="FY7" i="195"/>
  <c r="FX7" i="195"/>
  <c r="FW7" i="195"/>
  <c r="FV7" i="195"/>
  <c r="FU7" i="195"/>
  <c r="FT7" i="195"/>
  <c r="FS7" i="195"/>
  <c r="FR7" i="195"/>
  <c r="FQ7" i="195"/>
  <c r="FP7" i="195"/>
  <c r="FO7" i="195"/>
  <c r="FN7" i="195"/>
  <c r="FM7" i="195"/>
  <c r="FL7" i="195"/>
  <c r="FK7" i="195"/>
  <c r="FJ7" i="195"/>
  <c r="FI7" i="195"/>
  <c r="FH7" i="195"/>
  <c r="FG7" i="195"/>
  <c r="FF7" i="195"/>
  <c r="FE7" i="195"/>
  <c r="FD7" i="195"/>
  <c r="FC7" i="195"/>
  <c r="FB7" i="195"/>
  <c r="FA7" i="195"/>
  <c r="EZ7" i="195"/>
  <c r="EY7" i="195"/>
  <c r="EX7" i="195"/>
  <c r="EW7" i="195"/>
  <c r="EV7" i="195"/>
  <c r="EU7" i="195"/>
  <c r="ET7" i="195"/>
  <c r="ES7" i="195"/>
  <c r="ER7" i="195"/>
  <c r="EQ7" i="195"/>
  <c r="EP7" i="195"/>
  <c r="EO7" i="195"/>
  <c r="EN7" i="195"/>
  <c r="EM7" i="195"/>
  <c r="EL7" i="195"/>
  <c r="EK7" i="195"/>
  <c r="EJ7" i="195"/>
  <c r="EI7" i="195"/>
  <c r="EH7" i="195"/>
  <c r="EG7" i="195"/>
  <c r="EF7" i="195"/>
  <c r="EE7" i="195"/>
  <c r="ED7" i="195"/>
  <c r="EC7" i="195"/>
  <c r="EB7" i="195"/>
  <c r="EA7" i="195"/>
  <c r="DZ7" i="195"/>
  <c r="DY7" i="195"/>
  <c r="DX7" i="195"/>
  <c r="DW7" i="195"/>
  <c r="DV7" i="195"/>
  <c r="DU7" i="195"/>
  <c r="DT7" i="195"/>
  <c r="DS7" i="195"/>
  <c r="DR7" i="195"/>
  <c r="DQ7" i="195"/>
  <c r="DP7" i="195"/>
  <c r="DO7" i="195"/>
  <c r="DN7" i="195"/>
  <c r="DM7" i="195"/>
  <c r="DL7" i="195"/>
  <c r="DK7" i="195"/>
  <c r="DJ7" i="195"/>
  <c r="DI7" i="195"/>
  <c r="DH7" i="195"/>
  <c r="DG7" i="195"/>
  <c r="DF7" i="195"/>
  <c r="DE7" i="195"/>
  <c r="DD7" i="195"/>
  <c r="DC7" i="195"/>
  <c r="DB7" i="195"/>
  <c r="DA7" i="195"/>
  <c r="CZ7" i="195"/>
  <c r="CY7" i="195"/>
  <c r="CX7" i="195"/>
  <c r="CW7" i="195"/>
  <c r="CV7" i="195"/>
  <c r="CU7" i="195"/>
  <c r="CT7" i="195"/>
  <c r="CS7" i="195"/>
  <c r="CR7" i="195"/>
  <c r="CQ7" i="195"/>
  <c r="CP7" i="195"/>
  <c r="CO7" i="195"/>
  <c r="CN7" i="195"/>
  <c r="CM7" i="195"/>
  <c r="CL7" i="195"/>
  <c r="CK7" i="195"/>
  <c r="CJ7" i="195"/>
  <c r="CI7" i="195"/>
  <c r="CH7" i="195"/>
  <c r="CG7" i="195"/>
  <c r="CF7" i="195"/>
  <c r="CE7" i="195"/>
  <c r="CD7" i="195"/>
  <c r="CC7" i="195"/>
  <c r="CB7" i="195"/>
  <c r="CA7" i="195"/>
  <c r="BZ7" i="195"/>
  <c r="BY7" i="195"/>
  <c r="BX7" i="195"/>
  <c r="BW7" i="195"/>
  <c r="BV7" i="195"/>
  <c r="BU7" i="195"/>
  <c r="BT7" i="195"/>
  <c r="BS7" i="195"/>
  <c r="BR7" i="195"/>
  <c r="BQ7" i="195"/>
  <c r="BP7" i="195"/>
  <c r="BO7" i="195"/>
  <c r="BN7" i="195"/>
  <c r="BM7" i="195"/>
  <c r="BL7" i="195"/>
  <c r="BK7" i="195"/>
  <c r="BJ7" i="195"/>
  <c r="BI7" i="195"/>
  <c r="BH7" i="195"/>
  <c r="BG7" i="195"/>
  <c r="BF7" i="195"/>
  <c r="BE7" i="195"/>
  <c r="BD7" i="195"/>
  <c r="BC7" i="195"/>
  <c r="BB7" i="195"/>
  <c r="BA7" i="195"/>
  <c r="AZ7" i="195"/>
  <c r="AY7" i="195"/>
  <c r="AX7" i="195"/>
  <c r="AW7" i="195"/>
  <c r="AV7" i="195"/>
  <c r="AU7" i="195"/>
  <c r="AT7" i="195"/>
  <c r="AS7" i="195"/>
  <c r="AR7" i="195"/>
  <c r="AQ7" i="195"/>
  <c r="AP7" i="195"/>
  <c r="AO7" i="195"/>
  <c r="AN7" i="195"/>
  <c r="AM7" i="195"/>
  <c r="AL7" i="195"/>
  <c r="AK7" i="195"/>
  <c r="AJ7" i="195"/>
  <c r="AI7" i="195"/>
  <c r="AH7" i="195"/>
  <c r="AG7" i="195"/>
  <c r="AF7" i="195"/>
  <c r="AE7" i="195"/>
  <c r="AD7" i="195"/>
  <c r="AC7" i="195"/>
  <c r="AB7" i="195"/>
  <c r="AA7" i="195"/>
  <c r="Z7" i="195"/>
  <c r="Y7" i="195"/>
  <c r="X7" i="195"/>
  <c r="W7" i="195"/>
  <c r="V7" i="195"/>
  <c r="U7" i="195"/>
  <c r="T7" i="195"/>
  <c r="S7" i="195"/>
  <c r="R7" i="195"/>
  <c r="Q7" i="195"/>
  <c r="P7" i="195"/>
  <c r="O7" i="195"/>
  <c r="N7" i="195"/>
  <c r="M7" i="195"/>
  <c r="L7" i="195"/>
  <c r="K7" i="195"/>
  <c r="J7" i="195"/>
  <c r="I7" i="195"/>
  <c r="H7" i="195"/>
  <c r="G7" i="195"/>
  <c r="F7" i="195"/>
  <c r="E7" i="195"/>
  <c r="D7" i="195"/>
  <c r="C7" i="195"/>
  <c r="B7" i="195"/>
  <c r="JN6" i="195"/>
  <c r="JM6" i="195"/>
  <c r="JL6" i="195"/>
  <c r="JK6" i="195"/>
  <c r="JJ6" i="195"/>
  <c r="JI6" i="195"/>
  <c r="JH6" i="195"/>
  <c r="JG6" i="195"/>
  <c r="JF6" i="195"/>
  <c r="JE6" i="195"/>
  <c r="JD6" i="195"/>
  <c r="JC6" i="195"/>
  <c r="JB6" i="195"/>
  <c r="JA6" i="195"/>
  <c r="IZ6" i="195"/>
  <c r="IY6" i="195"/>
  <c r="IX6" i="195"/>
  <c r="IW6" i="195"/>
  <c r="IV6" i="195"/>
  <c r="IU6" i="195"/>
  <c r="IT6" i="195"/>
  <c r="IS6" i="195"/>
  <c r="IR6" i="195"/>
  <c r="IQ6" i="195"/>
  <c r="IP6" i="195"/>
  <c r="IO6" i="195"/>
  <c r="IN6" i="195"/>
  <c r="IM6" i="195"/>
  <c r="IL6" i="195"/>
  <c r="IK6" i="195"/>
  <c r="IJ6" i="195"/>
  <c r="II6" i="195"/>
  <c r="IH6" i="195"/>
  <c r="IG6" i="195"/>
  <c r="IF6" i="195"/>
  <c r="IE6" i="195"/>
  <c r="ID6" i="195"/>
  <c r="IC6" i="195"/>
  <c r="IB6" i="195"/>
  <c r="IA6" i="195"/>
  <c r="HZ6" i="195"/>
  <c r="HY6" i="195"/>
  <c r="HX6" i="195"/>
  <c r="HW6" i="195"/>
  <c r="HV6" i="195"/>
  <c r="HU6" i="195"/>
  <c r="HT6" i="195"/>
  <c r="HS6" i="195"/>
  <c r="HR6" i="195"/>
  <c r="HQ6" i="195"/>
  <c r="HP6" i="195"/>
  <c r="HO6" i="195"/>
  <c r="HN6" i="195"/>
  <c r="HM6" i="195"/>
  <c r="HL6" i="195"/>
  <c r="HK6" i="195"/>
  <c r="HJ6" i="195"/>
  <c r="HI6" i="195"/>
  <c r="HH6" i="195"/>
  <c r="HG6" i="195"/>
  <c r="HF6" i="195"/>
  <c r="HE6" i="195"/>
  <c r="HD6" i="195"/>
  <c r="HC6" i="195"/>
  <c r="HB6" i="195"/>
  <c r="HA6" i="195"/>
  <c r="GZ6" i="195"/>
  <c r="GY6" i="195"/>
  <c r="GX6" i="195"/>
  <c r="GW6" i="195"/>
  <c r="GV6" i="195"/>
  <c r="GU6" i="195"/>
  <c r="GT6" i="195"/>
  <c r="GS6" i="195"/>
  <c r="GR6" i="195"/>
  <c r="GQ6" i="195"/>
  <c r="GP6" i="195"/>
  <c r="GO6" i="195"/>
  <c r="GN6" i="195"/>
  <c r="GM6" i="195"/>
  <c r="GL6" i="195"/>
  <c r="GK6" i="195"/>
  <c r="GJ6" i="195"/>
  <c r="GI6" i="195"/>
  <c r="GH6" i="195"/>
  <c r="GG6" i="195"/>
  <c r="GF6" i="195"/>
  <c r="GE6" i="195"/>
  <c r="GD6" i="195"/>
  <c r="GC6" i="195"/>
  <c r="GB6" i="195"/>
  <c r="GA6" i="195"/>
  <c r="FZ6" i="195"/>
  <c r="FY6" i="195"/>
  <c r="FX6" i="195"/>
  <c r="FW6" i="195"/>
  <c r="FV6" i="195"/>
  <c r="FU6" i="195"/>
  <c r="FT6" i="195"/>
  <c r="FS6" i="195"/>
  <c r="FR6" i="195"/>
  <c r="FQ6" i="195"/>
  <c r="FP6" i="195"/>
  <c r="FO6" i="195"/>
  <c r="FN6" i="195"/>
  <c r="FM6" i="195"/>
  <c r="FL6" i="195"/>
  <c r="FK6" i="195"/>
  <c r="FJ6" i="195"/>
  <c r="FI6" i="195"/>
  <c r="FH6" i="195"/>
  <c r="FG6" i="195"/>
  <c r="FF6" i="195"/>
  <c r="FE6" i="195"/>
  <c r="FD6" i="195"/>
  <c r="FC6" i="195"/>
  <c r="FB6" i="195"/>
  <c r="FA6" i="195"/>
  <c r="EZ6" i="195"/>
  <c r="EY6" i="195"/>
  <c r="EX6" i="195"/>
  <c r="EW6" i="195"/>
  <c r="EV6" i="195"/>
  <c r="EU6" i="195"/>
  <c r="ET6" i="195"/>
  <c r="ES6" i="195"/>
  <c r="ER6" i="195"/>
  <c r="EQ6" i="195"/>
  <c r="EP6" i="195"/>
  <c r="EO6" i="195"/>
  <c r="EN6" i="195"/>
  <c r="EM6" i="195"/>
  <c r="EL6" i="195"/>
  <c r="EK6" i="195"/>
  <c r="EJ6" i="195"/>
  <c r="EI6" i="195"/>
  <c r="EH6" i="195"/>
  <c r="EG6" i="195"/>
  <c r="EF6" i="195"/>
  <c r="EE6" i="195"/>
  <c r="ED6" i="195"/>
  <c r="EC6" i="195"/>
  <c r="EB6" i="195"/>
  <c r="EA6" i="195"/>
  <c r="DZ6" i="195"/>
  <c r="DY6" i="195"/>
  <c r="DX6" i="195"/>
  <c r="DW6" i="195"/>
  <c r="DV6" i="195"/>
  <c r="DU6" i="195"/>
  <c r="DT6" i="195"/>
  <c r="DS6" i="195"/>
  <c r="DR6" i="195"/>
  <c r="DQ6" i="195"/>
  <c r="DP6" i="195"/>
  <c r="DO6" i="195"/>
  <c r="DN6" i="195"/>
  <c r="DM6" i="195"/>
  <c r="DL6" i="195"/>
  <c r="DK6" i="195"/>
  <c r="DJ6" i="195"/>
  <c r="DI6" i="195"/>
  <c r="DH6" i="195"/>
  <c r="DG6" i="195"/>
  <c r="DF6" i="195"/>
  <c r="DE6" i="195"/>
  <c r="DD6" i="195"/>
  <c r="DC6" i="195"/>
  <c r="DB6" i="195"/>
  <c r="DA6" i="195"/>
  <c r="CZ6" i="195"/>
  <c r="CY6" i="195"/>
  <c r="CX6" i="195"/>
  <c r="CW6" i="195"/>
  <c r="CV6" i="195"/>
  <c r="CU6" i="195"/>
  <c r="CT6" i="195"/>
  <c r="CS6" i="195"/>
  <c r="CR6" i="195"/>
  <c r="CQ6" i="195"/>
  <c r="CP6" i="195"/>
  <c r="CO6" i="195"/>
  <c r="CN6" i="195"/>
  <c r="CM6" i="195"/>
  <c r="CL6" i="195"/>
  <c r="CK6" i="195"/>
  <c r="CJ6" i="195"/>
  <c r="CI6" i="195"/>
  <c r="CH6" i="195"/>
  <c r="CG6" i="195"/>
  <c r="CF6" i="195"/>
  <c r="CE6" i="195"/>
  <c r="CD6" i="195"/>
  <c r="CC6" i="195"/>
  <c r="CB6" i="195"/>
  <c r="CA6" i="195"/>
  <c r="BZ6" i="195"/>
  <c r="BY6" i="195"/>
  <c r="BX6" i="195"/>
  <c r="BW6" i="195"/>
  <c r="BV6" i="195"/>
  <c r="BU6" i="195"/>
  <c r="BT6" i="195"/>
  <c r="BS6" i="195"/>
  <c r="BR6" i="195"/>
  <c r="BQ6" i="195"/>
  <c r="BP6" i="195"/>
  <c r="BO6" i="195"/>
  <c r="BN6" i="195"/>
  <c r="BM6" i="195"/>
  <c r="BL6" i="195"/>
  <c r="BK6" i="195"/>
  <c r="BJ6" i="195"/>
  <c r="BI6" i="195"/>
  <c r="BH6" i="195"/>
  <c r="BG6" i="195"/>
  <c r="BF6" i="195"/>
  <c r="BE6" i="195"/>
  <c r="BD6" i="195"/>
  <c r="BC6" i="195"/>
  <c r="BB6" i="195"/>
  <c r="BA6" i="195"/>
  <c r="AZ6" i="195"/>
  <c r="AY6" i="195"/>
  <c r="AX6" i="195"/>
  <c r="AW6" i="195"/>
  <c r="AV6" i="195"/>
  <c r="AU6" i="195"/>
  <c r="AT6" i="195"/>
  <c r="AS6" i="195"/>
  <c r="AR6" i="195"/>
  <c r="AQ6" i="195"/>
  <c r="AP6" i="195"/>
  <c r="AO6" i="195"/>
  <c r="AN6" i="195"/>
  <c r="AM6" i="195"/>
  <c r="AL6" i="195"/>
  <c r="AK6" i="195"/>
  <c r="AJ6" i="195"/>
  <c r="AI6" i="195"/>
  <c r="AH6" i="195"/>
  <c r="AG6" i="195"/>
  <c r="AF6" i="195"/>
  <c r="AE6" i="195"/>
  <c r="AD6" i="195"/>
  <c r="AC6" i="195"/>
  <c r="AB6" i="195"/>
  <c r="AA6" i="195"/>
  <c r="Z6" i="195"/>
  <c r="Y6" i="195"/>
  <c r="X6" i="195"/>
  <c r="W6" i="195"/>
  <c r="V6" i="195"/>
  <c r="U6" i="195"/>
  <c r="T6" i="195"/>
  <c r="S6" i="195"/>
  <c r="R6" i="195"/>
  <c r="Q6" i="195"/>
  <c r="P6" i="195"/>
  <c r="O6" i="195"/>
  <c r="N6" i="195"/>
  <c r="M6" i="195"/>
  <c r="L6" i="195"/>
  <c r="K6" i="195"/>
  <c r="J6" i="195"/>
  <c r="I6" i="195"/>
  <c r="H6" i="195"/>
  <c r="G6" i="195"/>
  <c r="F6" i="195"/>
  <c r="E6" i="195"/>
  <c r="D6" i="195"/>
  <c r="C6" i="195"/>
  <c r="B6" i="195"/>
  <c r="JN4" i="195"/>
  <c r="JM4" i="195"/>
  <c r="JL4" i="195"/>
  <c r="JK4" i="195"/>
  <c r="JJ4" i="195"/>
  <c r="JI4" i="195"/>
  <c r="JH4" i="195"/>
  <c r="JG4" i="195"/>
  <c r="JF4" i="195"/>
  <c r="JE4" i="195"/>
  <c r="JD4" i="195"/>
  <c r="JC4" i="195"/>
  <c r="JB4" i="195"/>
  <c r="JA4" i="195"/>
  <c r="IZ4" i="195"/>
  <c r="IY4" i="195"/>
  <c r="IX4" i="195"/>
  <c r="IW4" i="195"/>
  <c r="IV4" i="195"/>
  <c r="IU4" i="195"/>
  <c r="IT4" i="195"/>
  <c r="IS4" i="195"/>
  <c r="IR4" i="195"/>
  <c r="IQ4" i="195"/>
  <c r="IP4" i="195"/>
  <c r="IO4" i="195"/>
  <c r="IN4" i="195"/>
  <c r="IM4" i="195"/>
  <c r="IL4" i="195"/>
  <c r="IK4" i="195"/>
  <c r="IJ4" i="195"/>
  <c r="II4" i="195"/>
  <c r="IH4" i="195"/>
  <c r="IG4" i="195"/>
  <c r="IF4" i="195"/>
  <c r="IE4" i="195"/>
  <c r="ID4" i="195"/>
  <c r="IC4" i="195"/>
  <c r="IB4" i="195"/>
  <c r="IA4" i="195"/>
  <c r="HZ4" i="195"/>
  <c r="HY4" i="195"/>
  <c r="HX4" i="195"/>
  <c r="HW4" i="195"/>
  <c r="HV4" i="195"/>
  <c r="HU4" i="195"/>
  <c r="HT4" i="195"/>
  <c r="HS4" i="195"/>
  <c r="HR4" i="195"/>
  <c r="HQ4" i="195"/>
  <c r="HP4" i="195"/>
  <c r="HO4" i="195"/>
  <c r="HN4" i="195"/>
  <c r="HM4" i="195"/>
  <c r="HL4" i="195"/>
  <c r="HK4" i="195"/>
  <c r="HJ4" i="195"/>
  <c r="HI4" i="195"/>
  <c r="HH4" i="195"/>
  <c r="HG4" i="195"/>
  <c r="HF4" i="195"/>
  <c r="HE4" i="195"/>
  <c r="HD4" i="195"/>
  <c r="HC4" i="195"/>
  <c r="HB4" i="195"/>
  <c r="HA4" i="195"/>
  <c r="GZ4" i="195"/>
  <c r="GY4" i="195"/>
  <c r="GX4" i="195"/>
  <c r="GW4" i="195"/>
  <c r="GV4" i="195"/>
  <c r="GU4" i="195"/>
  <c r="GT4" i="195"/>
  <c r="GS4" i="195"/>
  <c r="GR4" i="195"/>
  <c r="GQ4" i="195"/>
  <c r="GP4" i="195"/>
  <c r="GO4" i="195"/>
  <c r="GN4" i="195"/>
  <c r="GM4" i="195"/>
  <c r="GL4" i="195"/>
  <c r="GK4" i="195"/>
  <c r="GJ4" i="195"/>
  <c r="GI4" i="195"/>
  <c r="GH4" i="195"/>
  <c r="GG4" i="195"/>
  <c r="GF4" i="195"/>
  <c r="GE4" i="195"/>
  <c r="GD4" i="195"/>
  <c r="GC4" i="195"/>
  <c r="GB4" i="195"/>
  <c r="GA4" i="195"/>
  <c r="FZ4" i="195"/>
  <c r="FY4" i="195"/>
  <c r="FX4" i="195"/>
  <c r="FW4" i="195"/>
  <c r="FV4" i="195"/>
  <c r="FU4" i="195"/>
  <c r="FT4" i="195"/>
  <c r="FS4" i="195"/>
  <c r="FR4" i="195"/>
  <c r="FQ4" i="195"/>
  <c r="FP4" i="195"/>
  <c r="FO4" i="195"/>
  <c r="FN4" i="195"/>
  <c r="FM4" i="195"/>
  <c r="FL4" i="195"/>
  <c r="FK4" i="195"/>
  <c r="FJ4" i="195"/>
  <c r="FI4" i="195"/>
  <c r="FH4" i="195"/>
  <c r="FG4" i="195"/>
  <c r="FF4" i="195"/>
  <c r="FE4" i="195"/>
  <c r="FD4" i="195"/>
  <c r="FC4" i="195"/>
  <c r="FB4" i="195"/>
  <c r="FA4" i="195"/>
  <c r="EZ4" i="195"/>
  <c r="EY4" i="195"/>
  <c r="EX4" i="195"/>
  <c r="EW4" i="195"/>
  <c r="EV4" i="195"/>
  <c r="EU4" i="195"/>
  <c r="ET4" i="195"/>
  <c r="ES4" i="195"/>
  <c r="ER4" i="195"/>
  <c r="EQ4" i="195"/>
  <c r="EP4" i="195"/>
  <c r="EO4" i="195"/>
  <c r="EN4" i="195"/>
  <c r="EM4" i="195"/>
  <c r="EL4" i="195"/>
  <c r="EK4" i="195"/>
  <c r="EJ4" i="195"/>
  <c r="EI4" i="195"/>
  <c r="EH4" i="195"/>
  <c r="EG4" i="195"/>
  <c r="EF4" i="195"/>
  <c r="EE4" i="195"/>
  <c r="ED4" i="195"/>
  <c r="EC4" i="195"/>
  <c r="EB4" i="195"/>
  <c r="EA4" i="195"/>
  <c r="DZ4" i="195"/>
  <c r="DY4" i="195"/>
  <c r="DX4" i="195"/>
  <c r="DW4" i="195"/>
  <c r="DV4" i="195"/>
  <c r="DU4" i="195"/>
  <c r="DT4" i="195"/>
  <c r="DS4" i="195"/>
  <c r="DR4" i="195"/>
  <c r="DQ4" i="195"/>
  <c r="DP4" i="195"/>
  <c r="DO4" i="195"/>
  <c r="DN4" i="195"/>
  <c r="DM4" i="195"/>
  <c r="DL4" i="195"/>
  <c r="DK4" i="195"/>
  <c r="DJ4" i="195"/>
  <c r="DI4" i="195"/>
  <c r="DH4" i="195"/>
  <c r="DG4" i="195"/>
  <c r="DF4" i="195"/>
  <c r="DE4" i="195"/>
  <c r="DD4" i="195"/>
  <c r="DC4" i="195"/>
  <c r="DB4" i="195"/>
  <c r="DA4" i="195"/>
  <c r="CZ4" i="195"/>
  <c r="CY4" i="195"/>
  <c r="CX4" i="195"/>
  <c r="CW4" i="195"/>
  <c r="CV4" i="195"/>
  <c r="CU4" i="195"/>
  <c r="CT4" i="195"/>
  <c r="CS4" i="195"/>
  <c r="CR4" i="195"/>
  <c r="CQ4" i="195"/>
  <c r="CP4" i="195"/>
  <c r="CO4" i="195"/>
  <c r="CN4" i="195"/>
  <c r="CM4" i="195"/>
  <c r="CL4" i="195"/>
  <c r="CK4" i="195"/>
  <c r="CJ4" i="195"/>
  <c r="CI4" i="195"/>
  <c r="CH4" i="195"/>
  <c r="CG4" i="195"/>
  <c r="CF4" i="195"/>
  <c r="CE4" i="195"/>
  <c r="CD4" i="195"/>
  <c r="CC4" i="195"/>
  <c r="CB4" i="195"/>
  <c r="CA4" i="195"/>
  <c r="BZ4" i="195"/>
  <c r="BY4" i="195"/>
  <c r="BX4" i="195"/>
  <c r="BW4" i="195"/>
  <c r="BV4" i="195"/>
  <c r="BU4" i="195"/>
  <c r="BT4" i="195"/>
  <c r="BS4" i="195"/>
  <c r="BR4" i="195"/>
  <c r="BQ4" i="195"/>
  <c r="BP4" i="195"/>
  <c r="BO4" i="195"/>
  <c r="BN4" i="195"/>
  <c r="BM4" i="195"/>
  <c r="BL4" i="195"/>
  <c r="BK4" i="195"/>
  <c r="BJ4" i="195"/>
  <c r="BI4" i="195"/>
  <c r="BH4" i="195"/>
  <c r="BG4" i="195"/>
  <c r="BF4" i="195"/>
  <c r="BE4" i="195"/>
  <c r="BD4" i="195"/>
  <c r="BC4" i="195"/>
  <c r="BB4" i="195"/>
  <c r="BA4" i="195"/>
  <c r="AZ4" i="195"/>
  <c r="AY4" i="195"/>
  <c r="AX4" i="195"/>
  <c r="AW4" i="195"/>
  <c r="AV4" i="195"/>
  <c r="AU4" i="195"/>
  <c r="AT4" i="195"/>
  <c r="AS4" i="195"/>
  <c r="AR4" i="195"/>
  <c r="AQ4" i="195"/>
  <c r="AP4" i="195"/>
  <c r="AO4" i="195"/>
  <c r="AN4" i="195"/>
  <c r="AM4" i="195"/>
  <c r="AL4" i="195"/>
  <c r="AK4" i="195"/>
  <c r="AJ4" i="195"/>
  <c r="AI4" i="195"/>
  <c r="AH4" i="195"/>
  <c r="AG4" i="195"/>
  <c r="AF4" i="195"/>
  <c r="AE4" i="195"/>
  <c r="AD4" i="195"/>
  <c r="AC4" i="195"/>
  <c r="AB4" i="195"/>
  <c r="AA4" i="195"/>
  <c r="Z4" i="195"/>
  <c r="Y4" i="195"/>
  <c r="X4" i="195"/>
  <c r="W4" i="195"/>
  <c r="V4" i="195"/>
  <c r="U4" i="195"/>
  <c r="T4" i="195"/>
  <c r="S4" i="195"/>
  <c r="R4" i="195"/>
  <c r="Q4" i="195"/>
  <c r="P4" i="195"/>
  <c r="O4" i="195"/>
  <c r="N4" i="195"/>
  <c r="M4" i="195"/>
  <c r="L4" i="195"/>
  <c r="K4" i="195"/>
  <c r="J4" i="195"/>
  <c r="I4" i="195"/>
  <c r="H4" i="195"/>
  <c r="G4" i="195"/>
  <c r="F4" i="195"/>
  <c r="E4" i="195"/>
  <c r="D4" i="195"/>
  <c r="C4" i="195"/>
  <c r="B4" i="195"/>
  <c r="JN13" i="156"/>
  <c r="JM13" i="156"/>
  <c r="JL13" i="156"/>
  <c r="JK13" i="156"/>
  <c r="JJ13" i="156"/>
  <c r="JI13" i="156"/>
  <c r="JH13" i="156"/>
  <c r="JG13" i="156"/>
  <c r="JF13" i="156"/>
  <c r="JE13" i="156"/>
  <c r="JD13" i="156"/>
  <c r="JC13" i="156"/>
  <c r="JB13" i="156"/>
  <c r="JA13" i="156"/>
  <c r="IZ13" i="156"/>
  <c r="IY13" i="156"/>
  <c r="IX13" i="156"/>
  <c r="IW13" i="156"/>
  <c r="IV13" i="156"/>
  <c r="IU13" i="156"/>
  <c r="IT13" i="156"/>
  <c r="IS13" i="156"/>
  <c r="IR13" i="156"/>
  <c r="IQ13" i="156"/>
  <c r="IP13" i="156"/>
  <c r="IO13" i="156"/>
  <c r="IN13" i="156"/>
  <c r="IM13" i="156"/>
  <c r="IL13" i="156"/>
  <c r="IK13" i="156"/>
  <c r="IJ13" i="156"/>
  <c r="II13" i="156"/>
  <c r="IH13" i="156"/>
  <c r="IG13" i="156"/>
  <c r="IF13" i="156"/>
  <c r="IE13" i="156"/>
  <c r="ID13" i="156"/>
  <c r="IC13" i="156"/>
  <c r="IB13" i="156"/>
  <c r="IA13" i="156"/>
  <c r="HZ13" i="156"/>
  <c r="HY13" i="156"/>
  <c r="HX13" i="156"/>
  <c r="HW13" i="156"/>
  <c r="HV13" i="156"/>
  <c r="HU13" i="156"/>
  <c r="HT13" i="156"/>
  <c r="HS13" i="156"/>
  <c r="HR13" i="156"/>
  <c r="HQ13" i="156"/>
  <c r="HP13" i="156"/>
  <c r="HO13" i="156"/>
  <c r="HN13" i="156"/>
  <c r="HM13" i="156"/>
  <c r="HL13" i="156"/>
  <c r="HK13" i="156"/>
  <c r="HJ13" i="156"/>
  <c r="HI13" i="156"/>
  <c r="HH13" i="156"/>
  <c r="HG13" i="156"/>
  <c r="HF13" i="156"/>
  <c r="HE13" i="156"/>
  <c r="HD13" i="156"/>
  <c r="HC13" i="156"/>
  <c r="HB13" i="156"/>
  <c r="HA13" i="156"/>
  <c r="GZ13" i="156"/>
  <c r="GY13" i="156"/>
  <c r="GX13" i="156"/>
  <c r="GW13" i="156"/>
  <c r="GV13" i="156"/>
  <c r="GU13" i="156"/>
  <c r="GT13" i="156"/>
  <c r="GS13" i="156"/>
  <c r="GR13" i="156"/>
  <c r="GQ13" i="156"/>
  <c r="GP13" i="156"/>
  <c r="GO13" i="156"/>
  <c r="GN13" i="156"/>
  <c r="GM13" i="156"/>
  <c r="GL13" i="156"/>
  <c r="GK13" i="156"/>
  <c r="GJ13" i="156"/>
  <c r="GI13" i="156"/>
  <c r="GH13" i="156"/>
  <c r="GG13" i="156"/>
  <c r="GF13" i="156"/>
  <c r="GE13" i="156"/>
  <c r="GD13" i="156"/>
  <c r="GC13" i="156"/>
  <c r="GB13" i="156"/>
  <c r="GA13" i="156"/>
  <c r="FZ13" i="156"/>
  <c r="FY13" i="156"/>
  <c r="FX13" i="156"/>
  <c r="FW13" i="156"/>
  <c r="FV13" i="156"/>
  <c r="FU13" i="156"/>
  <c r="FT13" i="156"/>
  <c r="FS13" i="156"/>
  <c r="FR13" i="156"/>
  <c r="FQ13" i="156"/>
  <c r="FP13" i="156"/>
  <c r="FO13" i="156"/>
  <c r="FN13" i="156"/>
  <c r="FM13" i="156"/>
  <c r="FL13" i="156"/>
  <c r="FK13" i="156"/>
  <c r="FJ13" i="156"/>
  <c r="FI13" i="156"/>
  <c r="FH13" i="156"/>
  <c r="FG13" i="156"/>
  <c r="FF13" i="156"/>
  <c r="FE13" i="156"/>
  <c r="FD13" i="156"/>
  <c r="FC13" i="156"/>
  <c r="FB13" i="156"/>
  <c r="FA13" i="156"/>
  <c r="EZ13" i="156"/>
  <c r="EY13" i="156"/>
  <c r="EX13" i="156"/>
  <c r="EW13" i="156"/>
  <c r="EV13" i="156"/>
  <c r="EU13" i="156"/>
  <c r="ET13" i="156"/>
  <c r="ES13" i="156"/>
  <c r="ER13" i="156"/>
  <c r="EQ13" i="156"/>
  <c r="EP13" i="156"/>
  <c r="EO13" i="156"/>
  <c r="EN13" i="156"/>
  <c r="EM13" i="156"/>
  <c r="EL13" i="156"/>
  <c r="EK13" i="156"/>
  <c r="EJ13" i="156"/>
  <c r="EI13" i="156"/>
  <c r="EH13" i="156"/>
  <c r="EG13" i="156"/>
  <c r="EF13" i="156"/>
  <c r="EE13" i="156"/>
  <c r="ED13" i="156"/>
  <c r="EC13" i="156"/>
  <c r="EB13" i="156"/>
  <c r="EA13" i="156"/>
  <c r="DZ13" i="156"/>
  <c r="DY13" i="156"/>
  <c r="DX13" i="156"/>
  <c r="DW13" i="156"/>
  <c r="DV13" i="156"/>
  <c r="DU13" i="156"/>
  <c r="DT13" i="156"/>
  <c r="DS13" i="156"/>
  <c r="DR13" i="156"/>
  <c r="DQ13" i="156"/>
  <c r="DP13" i="156"/>
  <c r="DO13" i="156"/>
  <c r="DN13" i="156"/>
  <c r="DM13" i="156"/>
  <c r="DL13" i="156"/>
  <c r="DK13" i="156"/>
  <c r="DJ13" i="156"/>
  <c r="DI13" i="156"/>
  <c r="DH13" i="156"/>
  <c r="DG13" i="156"/>
  <c r="DF13" i="156"/>
  <c r="DE13" i="156"/>
  <c r="DD13" i="156"/>
  <c r="DC13" i="156"/>
  <c r="DB13" i="156"/>
  <c r="DA13" i="156"/>
  <c r="CZ13" i="156"/>
  <c r="CY13" i="156"/>
  <c r="CX13" i="156"/>
  <c r="CW13" i="156"/>
  <c r="CV13" i="156"/>
  <c r="CU13" i="156"/>
  <c r="CT13" i="156"/>
  <c r="CS13" i="156"/>
  <c r="CR13" i="156"/>
  <c r="CQ13" i="156"/>
  <c r="CP13" i="156"/>
  <c r="CO13" i="156"/>
  <c r="CN13" i="156"/>
  <c r="CM13" i="156"/>
  <c r="CL13" i="156"/>
  <c r="CK13" i="156"/>
  <c r="CJ13" i="156"/>
  <c r="CI13" i="156"/>
  <c r="CH13" i="156"/>
  <c r="CG13" i="156"/>
  <c r="CF13" i="156"/>
  <c r="CE13" i="156"/>
  <c r="CD13" i="156"/>
  <c r="CC13" i="156"/>
  <c r="CB13" i="156"/>
  <c r="CA13" i="156"/>
  <c r="BZ13" i="156"/>
  <c r="BY13" i="156"/>
  <c r="BX13" i="156"/>
  <c r="BW13" i="156"/>
  <c r="BV13" i="156"/>
  <c r="BU13" i="156"/>
  <c r="BT13" i="156"/>
  <c r="BS13" i="156"/>
  <c r="BR13" i="156"/>
  <c r="BQ13" i="156"/>
  <c r="BP13" i="156"/>
  <c r="BO13" i="156"/>
  <c r="BN13" i="156"/>
  <c r="BM13" i="156"/>
  <c r="BL13" i="156"/>
  <c r="BK13" i="156"/>
  <c r="BJ13" i="156"/>
  <c r="BI13" i="156"/>
  <c r="BH13" i="156"/>
  <c r="BG13" i="156"/>
  <c r="BF13" i="156"/>
  <c r="BE13" i="156"/>
  <c r="BD13" i="156"/>
  <c r="BC13" i="156"/>
  <c r="BB13" i="156"/>
  <c r="BA13" i="156"/>
  <c r="AZ13" i="156"/>
  <c r="AY13" i="156"/>
  <c r="AX13" i="156"/>
  <c r="AW13" i="156"/>
  <c r="AV13" i="156"/>
  <c r="AU13" i="156"/>
  <c r="AT13" i="156"/>
  <c r="AS13" i="156"/>
  <c r="AR13" i="156"/>
  <c r="AQ13" i="156"/>
  <c r="AP13" i="156"/>
  <c r="AO13" i="156"/>
  <c r="AN13" i="156"/>
  <c r="AM13" i="156"/>
  <c r="AL13" i="156"/>
  <c r="AK13" i="156"/>
  <c r="AJ13" i="156"/>
  <c r="AI13" i="156"/>
  <c r="AH13" i="156"/>
  <c r="AG13" i="156"/>
  <c r="AF13" i="156"/>
  <c r="AE13" i="156"/>
  <c r="AD13" i="156"/>
  <c r="AC13" i="156"/>
  <c r="AB13" i="156"/>
  <c r="AA13" i="156"/>
  <c r="Z13" i="156"/>
  <c r="Y13" i="156"/>
  <c r="X13" i="156"/>
  <c r="W13" i="156"/>
  <c r="V13" i="156"/>
  <c r="U13" i="156"/>
  <c r="T13" i="156"/>
  <c r="S13" i="156"/>
  <c r="R13" i="156"/>
  <c r="Q13" i="156"/>
  <c r="P13" i="156"/>
  <c r="O13" i="156"/>
  <c r="N13" i="156"/>
  <c r="M13" i="156"/>
  <c r="L13" i="156"/>
  <c r="K13" i="156"/>
  <c r="J13" i="156"/>
  <c r="I13" i="156"/>
  <c r="H13" i="156"/>
  <c r="G13" i="156"/>
  <c r="F13" i="156"/>
  <c r="E13" i="156"/>
  <c r="D13" i="156"/>
  <c r="C13" i="156"/>
  <c r="B13" i="156"/>
  <c r="JN11" i="156"/>
  <c r="JM11" i="156"/>
  <c r="JL11" i="156"/>
  <c r="JK11" i="156"/>
  <c r="JJ11" i="156"/>
  <c r="JI11" i="156"/>
  <c r="JH11" i="156"/>
  <c r="JG11" i="156"/>
  <c r="JF11" i="156"/>
  <c r="JE11" i="156"/>
  <c r="JD11" i="156"/>
  <c r="JC11" i="156"/>
  <c r="JB11" i="156"/>
  <c r="JA11" i="156"/>
  <c r="IZ11" i="156"/>
  <c r="IY11" i="156"/>
  <c r="IX11" i="156"/>
  <c r="IW11" i="156"/>
  <c r="IV11" i="156"/>
  <c r="IU11" i="156"/>
  <c r="IT11" i="156"/>
  <c r="IS11" i="156"/>
  <c r="IR11" i="156"/>
  <c r="IQ11" i="156"/>
  <c r="IP11" i="156"/>
  <c r="IO11" i="156"/>
  <c r="IN11" i="156"/>
  <c r="IM11" i="156"/>
  <c r="IL11" i="156"/>
  <c r="IK11" i="156"/>
  <c r="IJ11" i="156"/>
  <c r="II11" i="156"/>
  <c r="IH11" i="156"/>
  <c r="IG11" i="156"/>
  <c r="IF11" i="156"/>
  <c r="IE11" i="156"/>
  <c r="ID11" i="156"/>
  <c r="IC11" i="156"/>
  <c r="IB11" i="156"/>
  <c r="IA11" i="156"/>
  <c r="HZ11" i="156"/>
  <c r="HY11" i="156"/>
  <c r="HX11" i="156"/>
  <c r="HW11" i="156"/>
  <c r="HV11" i="156"/>
  <c r="HU11" i="156"/>
  <c r="HT11" i="156"/>
  <c r="HS11" i="156"/>
  <c r="HR11" i="156"/>
  <c r="HQ11" i="156"/>
  <c r="HP11" i="156"/>
  <c r="HO11" i="156"/>
  <c r="HN11" i="156"/>
  <c r="HM11" i="156"/>
  <c r="HL11" i="156"/>
  <c r="HK11" i="156"/>
  <c r="HJ11" i="156"/>
  <c r="HI11" i="156"/>
  <c r="HH11" i="156"/>
  <c r="HG11" i="156"/>
  <c r="HF11" i="156"/>
  <c r="HE11" i="156"/>
  <c r="HD11" i="156"/>
  <c r="HC11" i="156"/>
  <c r="HB11" i="156"/>
  <c r="HA11" i="156"/>
  <c r="GZ11" i="156"/>
  <c r="GY11" i="156"/>
  <c r="GX11" i="156"/>
  <c r="GW11" i="156"/>
  <c r="GV11" i="156"/>
  <c r="GU11" i="156"/>
  <c r="GT11" i="156"/>
  <c r="GS11" i="156"/>
  <c r="GR11" i="156"/>
  <c r="GQ11" i="156"/>
  <c r="GP11" i="156"/>
  <c r="GO11" i="156"/>
  <c r="GN11" i="156"/>
  <c r="GM11" i="156"/>
  <c r="GL11" i="156"/>
  <c r="GK11" i="156"/>
  <c r="GJ11" i="156"/>
  <c r="GI11" i="156"/>
  <c r="GH11" i="156"/>
  <c r="GG11" i="156"/>
  <c r="GF11" i="156"/>
  <c r="GE11" i="156"/>
  <c r="GD11" i="156"/>
  <c r="GC11" i="156"/>
  <c r="GB11" i="156"/>
  <c r="GA11" i="156"/>
  <c r="FZ11" i="156"/>
  <c r="FY11" i="156"/>
  <c r="FX11" i="156"/>
  <c r="FW11" i="156"/>
  <c r="FV11" i="156"/>
  <c r="FU11" i="156"/>
  <c r="FT11" i="156"/>
  <c r="FS11" i="156"/>
  <c r="FR11" i="156"/>
  <c r="FQ11" i="156"/>
  <c r="FP11" i="156"/>
  <c r="FO11" i="156"/>
  <c r="FN11" i="156"/>
  <c r="FM11" i="156"/>
  <c r="FL11" i="156"/>
  <c r="FK11" i="156"/>
  <c r="FJ11" i="156"/>
  <c r="FI11" i="156"/>
  <c r="FH11" i="156"/>
  <c r="FG11" i="156"/>
  <c r="FF11" i="156"/>
  <c r="FE11" i="156"/>
  <c r="FD11" i="156"/>
  <c r="FC11" i="156"/>
  <c r="FB11" i="156"/>
  <c r="FA11" i="156"/>
  <c r="EZ11" i="156"/>
  <c r="EY11" i="156"/>
  <c r="EX11" i="156"/>
  <c r="EW11" i="156"/>
  <c r="EV11" i="156"/>
  <c r="EU11" i="156"/>
  <c r="ET11" i="156"/>
  <c r="ES11" i="156"/>
  <c r="ER11" i="156"/>
  <c r="EQ11" i="156"/>
  <c r="EP11" i="156"/>
  <c r="EO11" i="156"/>
  <c r="EN11" i="156"/>
  <c r="EM11" i="156"/>
  <c r="EL11" i="156"/>
  <c r="EK11" i="156"/>
  <c r="EJ11" i="156"/>
  <c r="EI11" i="156"/>
  <c r="EH11" i="156"/>
  <c r="EG11" i="156"/>
  <c r="EF11" i="156"/>
  <c r="EE11" i="156"/>
  <c r="ED11" i="156"/>
  <c r="EC11" i="156"/>
  <c r="EB11" i="156"/>
  <c r="EA11" i="156"/>
  <c r="DZ11" i="156"/>
  <c r="DY11" i="156"/>
  <c r="DX11" i="156"/>
  <c r="DW11" i="156"/>
  <c r="DV11" i="156"/>
  <c r="DU11" i="156"/>
  <c r="DT11" i="156"/>
  <c r="DS11" i="156"/>
  <c r="DR11" i="156"/>
  <c r="DQ11" i="156"/>
  <c r="DP11" i="156"/>
  <c r="DO11" i="156"/>
  <c r="DN11" i="156"/>
  <c r="DM11" i="156"/>
  <c r="DL11" i="156"/>
  <c r="DK11" i="156"/>
  <c r="DJ11" i="156"/>
  <c r="DI11" i="156"/>
  <c r="DH11" i="156"/>
  <c r="DG11" i="156"/>
  <c r="DF11" i="156"/>
  <c r="DE11" i="156"/>
  <c r="DD11" i="156"/>
  <c r="DC11" i="156"/>
  <c r="DB11" i="156"/>
  <c r="DA11" i="156"/>
  <c r="CZ11" i="156"/>
  <c r="CY11" i="156"/>
  <c r="CX11" i="156"/>
  <c r="CW11" i="156"/>
  <c r="CV11" i="156"/>
  <c r="CU11" i="156"/>
  <c r="CT11" i="156"/>
  <c r="CS11" i="156"/>
  <c r="CR11" i="156"/>
  <c r="CQ11" i="156"/>
  <c r="CP11" i="156"/>
  <c r="CO11" i="156"/>
  <c r="CN11" i="156"/>
  <c r="CM11" i="156"/>
  <c r="CL11" i="156"/>
  <c r="CK11" i="156"/>
  <c r="CJ11" i="156"/>
  <c r="CI11" i="156"/>
  <c r="CH11" i="156"/>
  <c r="CG11" i="156"/>
  <c r="CF11" i="156"/>
  <c r="CE11" i="156"/>
  <c r="CD11" i="156"/>
  <c r="CC11" i="156"/>
  <c r="CB11" i="156"/>
  <c r="CA11" i="156"/>
  <c r="BZ11" i="156"/>
  <c r="BY11" i="156"/>
  <c r="BX11" i="156"/>
  <c r="BW11" i="156"/>
  <c r="BV11" i="156"/>
  <c r="BU11" i="156"/>
  <c r="BT11" i="156"/>
  <c r="BS11" i="156"/>
  <c r="BR11" i="156"/>
  <c r="BQ11" i="156"/>
  <c r="BP11" i="156"/>
  <c r="BO11" i="156"/>
  <c r="BN11" i="156"/>
  <c r="BM11" i="156"/>
  <c r="BL11" i="156"/>
  <c r="BK11" i="156"/>
  <c r="BJ11" i="156"/>
  <c r="BI11" i="156"/>
  <c r="BH11" i="156"/>
  <c r="BG11" i="156"/>
  <c r="BF11" i="156"/>
  <c r="BE11" i="156"/>
  <c r="BD11" i="156"/>
  <c r="BC11" i="156"/>
  <c r="BB11" i="156"/>
  <c r="BA11" i="156"/>
  <c r="AZ11" i="156"/>
  <c r="AY11" i="156"/>
  <c r="AX11" i="156"/>
  <c r="AW11" i="156"/>
  <c r="AV11" i="156"/>
  <c r="AU11" i="156"/>
  <c r="AT11" i="156"/>
  <c r="AS11" i="156"/>
  <c r="AR11" i="156"/>
  <c r="AQ11" i="156"/>
  <c r="AP11" i="156"/>
  <c r="AO11" i="156"/>
  <c r="AN11" i="156"/>
  <c r="AM11" i="156"/>
  <c r="AL11" i="156"/>
  <c r="AK11" i="156"/>
  <c r="AJ11" i="156"/>
  <c r="AI11" i="156"/>
  <c r="AH11" i="156"/>
  <c r="AG11" i="156"/>
  <c r="AF11" i="156"/>
  <c r="AE11" i="156"/>
  <c r="AD11" i="156"/>
  <c r="AC11" i="156"/>
  <c r="AB11" i="156"/>
  <c r="AA11" i="156"/>
  <c r="Z11" i="156"/>
  <c r="Y11" i="156"/>
  <c r="X11" i="156"/>
  <c r="W11" i="156"/>
  <c r="V11" i="156"/>
  <c r="U11" i="156"/>
  <c r="T11" i="156"/>
  <c r="S11" i="156"/>
  <c r="R11" i="156"/>
  <c r="Q11" i="156"/>
  <c r="P11" i="156"/>
  <c r="O11" i="156"/>
  <c r="N11" i="156"/>
  <c r="M11" i="156"/>
  <c r="L11" i="156"/>
  <c r="K11" i="156"/>
  <c r="J11" i="156"/>
  <c r="I11" i="156"/>
  <c r="H11" i="156"/>
  <c r="G11" i="156"/>
  <c r="F11" i="156"/>
  <c r="E11" i="156"/>
  <c r="D11" i="156"/>
  <c r="C11" i="156"/>
  <c r="B11" i="156"/>
  <c r="JN9" i="156"/>
  <c r="JM9" i="156"/>
  <c r="JL9" i="156"/>
  <c r="JK9" i="156"/>
  <c r="JJ9" i="156"/>
  <c r="JI9" i="156"/>
  <c r="JH9" i="156"/>
  <c r="JG9" i="156"/>
  <c r="JF9" i="156"/>
  <c r="JE9" i="156"/>
  <c r="JD9" i="156"/>
  <c r="JC9" i="156"/>
  <c r="JB9" i="156"/>
  <c r="JA9" i="156"/>
  <c r="IZ9" i="156"/>
  <c r="IY9" i="156"/>
  <c r="IX9" i="156"/>
  <c r="IW9" i="156"/>
  <c r="IV9" i="156"/>
  <c r="IU9" i="156"/>
  <c r="IT9" i="156"/>
  <c r="IS9" i="156"/>
  <c r="IR9" i="156"/>
  <c r="IQ9" i="156"/>
  <c r="IP9" i="156"/>
  <c r="IO9" i="156"/>
  <c r="IN9" i="156"/>
  <c r="IM9" i="156"/>
  <c r="IL9" i="156"/>
  <c r="IK9" i="156"/>
  <c r="IJ9" i="156"/>
  <c r="II9" i="156"/>
  <c r="IH9" i="156"/>
  <c r="IG9" i="156"/>
  <c r="IF9" i="156"/>
  <c r="IE9" i="156"/>
  <c r="ID9" i="156"/>
  <c r="IC9" i="156"/>
  <c r="IB9" i="156"/>
  <c r="IA9" i="156"/>
  <c r="HZ9" i="156"/>
  <c r="HY9" i="156"/>
  <c r="HX9" i="156"/>
  <c r="HW9" i="156"/>
  <c r="HV9" i="156"/>
  <c r="HU9" i="156"/>
  <c r="HT9" i="156"/>
  <c r="HS9" i="156"/>
  <c r="HR9" i="156"/>
  <c r="HQ9" i="156"/>
  <c r="HP9" i="156"/>
  <c r="HO9" i="156"/>
  <c r="HN9" i="156"/>
  <c r="HM9" i="156"/>
  <c r="HL9" i="156"/>
  <c r="HK9" i="156"/>
  <c r="HJ9" i="156"/>
  <c r="HI9" i="156"/>
  <c r="HH9" i="156"/>
  <c r="HG9" i="156"/>
  <c r="HF9" i="156"/>
  <c r="HE9" i="156"/>
  <c r="HD9" i="156"/>
  <c r="HC9" i="156"/>
  <c r="HB9" i="156"/>
  <c r="HA9" i="156"/>
  <c r="GZ9" i="156"/>
  <c r="GY9" i="156"/>
  <c r="GX9" i="156"/>
  <c r="GW9" i="156"/>
  <c r="GV9" i="156"/>
  <c r="GU9" i="156"/>
  <c r="GT9" i="156"/>
  <c r="GS9" i="156"/>
  <c r="GR9" i="156"/>
  <c r="GQ9" i="156"/>
  <c r="GP9" i="156"/>
  <c r="GO9" i="156"/>
  <c r="GN9" i="156"/>
  <c r="GM9" i="156"/>
  <c r="GL9" i="156"/>
  <c r="GK9" i="156"/>
  <c r="GJ9" i="156"/>
  <c r="GI9" i="156"/>
  <c r="GH9" i="156"/>
  <c r="GG9" i="156"/>
  <c r="GF9" i="156"/>
  <c r="GE9" i="156"/>
  <c r="GD9" i="156"/>
  <c r="GC9" i="156"/>
  <c r="GB9" i="156"/>
  <c r="GA9" i="156"/>
  <c r="FZ9" i="156"/>
  <c r="FY9" i="156"/>
  <c r="FX9" i="156"/>
  <c r="FW9" i="156"/>
  <c r="FV9" i="156"/>
  <c r="FU9" i="156"/>
  <c r="FT9" i="156"/>
  <c r="FS9" i="156"/>
  <c r="FR9" i="156"/>
  <c r="FQ9" i="156"/>
  <c r="FP9" i="156"/>
  <c r="FO9" i="156"/>
  <c r="FN9" i="156"/>
  <c r="FM9" i="156"/>
  <c r="FL9" i="156"/>
  <c r="FK9" i="156"/>
  <c r="FJ9" i="156"/>
  <c r="FI9" i="156"/>
  <c r="FH9" i="156"/>
  <c r="FG9" i="156"/>
  <c r="FF9" i="156"/>
  <c r="FE9" i="156"/>
  <c r="FD9" i="156"/>
  <c r="FC9" i="156"/>
  <c r="FB9" i="156"/>
  <c r="FA9" i="156"/>
  <c r="EZ9" i="156"/>
  <c r="EY9" i="156"/>
  <c r="EX9" i="156"/>
  <c r="EW9" i="156"/>
  <c r="EV9" i="156"/>
  <c r="EU9" i="156"/>
  <c r="ET9" i="156"/>
  <c r="ES9" i="156"/>
  <c r="ER9" i="156"/>
  <c r="EQ9" i="156"/>
  <c r="EP9" i="156"/>
  <c r="EO9" i="156"/>
  <c r="EN9" i="156"/>
  <c r="EM9" i="156"/>
  <c r="EL9" i="156"/>
  <c r="EK9" i="156"/>
  <c r="EJ9" i="156"/>
  <c r="EI9" i="156"/>
  <c r="EH9" i="156"/>
  <c r="EG9" i="156"/>
  <c r="EF9" i="156"/>
  <c r="EE9" i="156"/>
  <c r="ED9" i="156"/>
  <c r="EC9" i="156"/>
  <c r="EB9" i="156"/>
  <c r="EA9" i="156"/>
  <c r="DZ9" i="156"/>
  <c r="DY9" i="156"/>
  <c r="DX9" i="156"/>
  <c r="DW9" i="156"/>
  <c r="DV9" i="156"/>
  <c r="DU9" i="156"/>
  <c r="DT9" i="156"/>
  <c r="DS9" i="156"/>
  <c r="DR9" i="156"/>
  <c r="DQ9" i="156"/>
  <c r="DP9" i="156"/>
  <c r="DO9" i="156"/>
  <c r="DN9" i="156"/>
  <c r="DM9" i="156"/>
  <c r="DL9" i="156"/>
  <c r="DK9" i="156"/>
  <c r="DJ9" i="156"/>
  <c r="DI9" i="156"/>
  <c r="DH9" i="156"/>
  <c r="DG9" i="156"/>
  <c r="DF9" i="156"/>
  <c r="DE9" i="156"/>
  <c r="DD9" i="156"/>
  <c r="DC9" i="156"/>
  <c r="DB9" i="156"/>
  <c r="DA9" i="156"/>
  <c r="CZ9" i="156"/>
  <c r="CY9" i="156"/>
  <c r="CX9" i="156"/>
  <c r="CW9" i="156"/>
  <c r="CV9" i="156"/>
  <c r="CU9" i="156"/>
  <c r="CT9" i="156"/>
  <c r="CS9" i="156"/>
  <c r="CR9" i="156"/>
  <c r="CQ9" i="156"/>
  <c r="CP9" i="156"/>
  <c r="CO9" i="156"/>
  <c r="CN9" i="156"/>
  <c r="CM9" i="156"/>
  <c r="CL9" i="156"/>
  <c r="CK9" i="156"/>
  <c r="CJ9" i="156"/>
  <c r="CI9" i="156"/>
  <c r="CH9" i="156"/>
  <c r="CG9" i="156"/>
  <c r="CF9" i="156"/>
  <c r="CE9" i="156"/>
  <c r="CD9" i="156"/>
  <c r="CC9" i="156"/>
  <c r="CB9" i="156"/>
  <c r="CA9" i="156"/>
  <c r="BZ9" i="156"/>
  <c r="BY9" i="156"/>
  <c r="BX9" i="156"/>
  <c r="BW9" i="156"/>
  <c r="BV9" i="156"/>
  <c r="BU9" i="156"/>
  <c r="BT9" i="156"/>
  <c r="BS9" i="156"/>
  <c r="BR9" i="156"/>
  <c r="BQ9" i="156"/>
  <c r="BP9" i="156"/>
  <c r="BO9" i="156"/>
  <c r="BN9" i="156"/>
  <c r="BM9" i="156"/>
  <c r="BL9" i="156"/>
  <c r="BK9" i="156"/>
  <c r="BJ9" i="156"/>
  <c r="BI9" i="156"/>
  <c r="BH9" i="156"/>
  <c r="BG9" i="156"/>
  <c r="BF9" i="156"/>
  <c r="BE9" i="156"/>
  <c r="BD9" i="156"/>
  <c r="BC9" i="156"/>
  <c r="BB9" i="156"/>
  <c r="BA9" i="156"/>
  <c r="AZ9" i="156"/>
  <c r="AY9" i="156"/>
  <c r="AX9" i="156"/>
  <c r="AW9" i="156"/>
  <c r="AV9" i="156"/>
  <c r="AU9" i="156"/>
  <c r="AT9" i="156"/>
  <c r="AS9" i="156"/>
  <c r="AR9" i="156"/>
  <c r="AQ9" i="156"/>
  <c r="AP9" i="156"/>
  <c r="AO9" i="156"/>
  <c r="AN9" i="156"/>
  <c r="AM9" i="156"/>
  <c r="AL9" i="156"/>
  <c r="AK9" i="156"/>
  <c r="AJ9" i="156"/>
  <c r="AI9" i="156"/>
  <c r="AH9" i="156"/>
  <c r="AG9" i="156"/>
  <c r="AF9" i="156"/>
  <c r="AE9" i="156"/>
  <c r="AD9" i="156"/>
  <c r="AC9" i="156"/>
  <c r="AB9" i="156"/>
  <c r="AA9" i="156"/>
  <c r="Z9" i="156"/>
  <c r="Y9" i="156"/>
  <c r="X9" i="156"/>
  <c r="W9" i="156"/>
  <c r="V9" i="156"/>
  <c r="U9" i="156"/>
  <c r="T9" i="156"/>
  <c r="S9" i="156"/>
  <c r="R9" i="156"/>
  <c r="Q9" i="156"/>
  <c r="P9" i="156"/>
  <c r="O9" i="156"/>
  <c r="N9" i="156"/>
  <c r="M9" i="156"/>
  <c r="L9" i="156"/>
  <c r="K9" i="156"/>
  <c r="J9" i="156"/>
  <c r="I9" i="156"/>
  <c r="H9" i="156"/>
  <c r="G9" i="156"/>
  <c r="F9" i="156"/>
  <c r="E9" i="156"/>
  <c r="D9" i="156"/>
  <c r="C9" i="156"/>
  <c r="B9" i="156"/>
  <c r="JN7" i="156"/>
  <c r="JM7" i="156"/>
  <c r="JL7" i="156"/>
  <c r="JK7" i="156"/>
  <c r="JJ7" i="156"/>
  <c r="JI7" i="156"/>
  <c r="JH7" i="156"/>
  <c r="JG7" i="156"/>
  <c r="JF7" i="156"/>
  <c r="JE7" i="156"/>
  <c r="JD7" i="156"/>
  <c r="JC7" i="156"/>
  <c r="JB7" i="156"/>
  <c r="JA7" i="156"/>
  <c r="IZ7" i="156"/>
  <c r="IY7" i="156"/>
  <c r="IX7" i="156"/>
  <c r="IW7" i="156"/>
  <c r="IV7" i="156"/>
  <c r="IU7" i="156"/>
  <c r="IT7" i="156"/>
  <c r="IS7" i="156"/>
  <c r="IR7" i="156"/>
  <c r="IQ7" i="156"/>
  <c r="IP7" i="156"/>
  <c r="IO7" i="156"/>
  <c r="IN7" i="156"/>
  <c r="IM7" i="156"/>
  <c r="IL7" i="156"/>
  <c r="IK7" i="156"/>
  <c r="IJ7" i="156"/>
  <c r="II7" i="156"/>
  <c r="IH7" i="156"/>
  <c r="IG7" i="156"/>
  <c r="IF7" i="156"/>
  <c r="IE7" i="156"/>
  <c r="ID7" i="156"/>
  <c r="IC7" i="156"/>
  <c r="IB7" i="156"/>
  <c r="IA7" i="156"/>
  <c r="HZ7" i="156"/>
  <c r="HY7" i="156"/>
  <c r="HX7" i="156"/>
  <c r="HW7" i="156"/>
  <c r="HV7" i="156"/>
  <c r="HU7" i="156"/>
  <c r="HT7" i="156"/>
  <c r="HS7" i="156"/>
  <c r="HR7" i="156"/>
  <c r="HQ7" i="156"/>
  <c r="HP7" i="156"/>
  <c r="HO7" i="156"/>
  <c r="HN7" i="156"/>
  <c r="HM7" i="156"/>
  <c r="HL7" i="156"/>
  <c r="HK7" i="156"/>
  <c r="HJ7" i="156"/>
  <c r="HI7" i="156"/>
  <c r="HH7" i="156"/>
  <c r="HG7" i="156"/>
  <c r="HF7" i="156"/>
  <c r="HE7" i="156"/>
  <c r="HD7" i="156"/>
  <c r="HC7" i="156"/>
  <c r="HB7" i="156"/>
  <c r="HA7" i="156"/>
  <c r="GZ7" i="156"/>
  <c r="GY7" i="156"/>
  <c r="GX7" i="156"/>
  <c r="GW7" i="156"/>
  <c r="GV7" i="156"/>
  <c r="GU7" i="156"/>
  <c r="GT7" i="156"/>
  <c r="GS7" i="156"/>
  <c r="GR7" i="156"/>
  <c r="GQ7" i="156"/>
  <c r="GP7" i="156"/>
  <c r="GO7" i="156"/>
  <c r="GN7" i="156"/>
  <c r="GM7" i="156"/>
  <c r="GL7" i="156"/>
  <c r="GK7" i="156"/>
  <c r="GJ7" i="156"/>
  <c r="GI7" i="156"/>
  <c r="GH7" i="156"/>
  <c r="GG7" i="156"/>
  <c r="GF7" i="156"/>
  <c r="GE7" i="156"/>
  <c r="GD7" i="156"/>
  <c r="GC7" i="156"/>
  <c r="GB7" i="156"/>
  <c r="GA7" i="156"/>
  <c r="FZ7" i="156"/>
  <c r="FY7" i="156"/>
  <c r="FX7" i="156"/>
  <c r="FW7" i="156"/>
  <c r="FV7" i="156"/>
  <c r="FU7" i="156"/>
  <c r="FT7" i="156"/>
  <c r="FS7" i="156"/>
  <c r="FR7" i="156"/>
  <c r="FQ7" i="156"/>
  <c r="FP7" i="156"/>
  <c r="FO7" i="156"/>
  <c r="FN7" i="156"/>
  <c r="FM7" i="156"/>
  <c r="FL7" i="156"/>
  <c r="FK7" i="156"/>
  <c r="FJ7" i="156"/>
  <c r="FI7" i="156"/>
  <c r="FH7" i="156"/>
  <c r="FG7" i="156"/>
  <c r="FF7" i="156"/>
  <c r="FE7" i="156"/>
  <c r="FD7" i="156"/>
  <c r="FC7" i="156"/>
  <c r="FB7" i="156"/>
  <c r="FA7" i="156"/>
  <c r="EZ7" i="156"/>
  <c r="EY7" i="156"/>
  <c r="EX7" i="156"/>
  <c r="EW7" i="156"/>
  <c r="EV7" i="156"/>
  <c r="EU7" i="156"/>
  <c r="ET7" i="156"/>
  <c r="ES7" i="156"/>
  <c r="ER7" i="156"/>
  <c r="EQ7" i="156"/>
  <c r="EP7" i="156"/>
  <c r="EO7" i="156"/>
  <c r="EN7" i="156"/>
  <c r="EM7" i="156"/>
  <c r="EL7" i="156"/>
  <c r="EK7" i="156"/>
  <c r="EJ7" i="156"/>
  <c r="EI7" i="156"/>
  <c r="EH7" i="156"/>
  <c r="EG7" i="156"/>
  <c r="EF7" i="156"/>
  <c r="EE7" i="156"/>
  <c r="ED7" i="156"/>
  <c r="EC7" i="156"/>
  <c r="EB7" i="156"/>
  <c r="EA7" i="156"/>
  <c r="DZ7" i="156"/>
  <c r="DY7" i="156"/>
  <c r="DX7" i="156"/>
  <c r="DW7" i="156"/>
  <c r="DV7" i="156"/>
  <c r="DU7" i="156"/>
  <c r="DT7" i="156"/>
  <c r="DS7" i="156"/>
  <c r="DR7" i="156"/>
  <c r="DQ7" i="156"/>
  <c r="DP7" i="156"/>
  <c r="DO7" i="156"/>
  <c r="DN7" i="156"/>
  <c r="DM7" i="156"/>
  <c r="DL7" i="156"/>
  <c r="DK7" i="156"/>
  <c r="DJ7" i="156"/>
  <c r="DI7" i="156"/>
  <c r="DH7" i="156"/>
  <c r="DG7" i="156"/>
  <c r="DF7" i="156"/>
  <c r="DE7" i="156"/>
  <c r="DD7" i="156"/>
  <c r="DC7" i="156"/>
  <c r="DB7" i="156"/>
  <c r="DA7" i="156"/>
  <c r="CZ7" i="156"/>
  <c r="CY7" i="156"/>
  <c r="CX7" i="156"/>
  <c r="CW7" i="156"/>
  <c r="CV7" i="156"/>
  <c r="CU7" i="156"/>
  <c r="CT7" i="156"/>
  <c r="CS7" i="156"/>
  <c r="CR7" i="156"/>
  <c r="CQ7" i="156"/>
  <c r="CP7" i="156"/>
  <c r="CO7" i="156"/>
  <c r="CN7" i="156"/>
  <c r="CM7" i="156"/>
  <c r="CL7" i="156"/>
  <c r="CK7" i="156"/>
  <c r="CJ7" i="156"/>
  <c r="CI7" i="156"/>
  <c r="CH7" i="156"/>
  <c r="CG7" i="156"/>
  <c r="CF7" i="156"/>
  <c r="CE7" i="156"/>
  <c r="CD7" i="156"/>
  <c r="CC7" i="156"/>
  <c r="CB7" i="156"/>
  <c r="CA7" i="156"/>
  <c r="BZ7" i="156"/>
  <c r="BY7" i="156"/>
  <c r="BX7" i="156"/>
  <c r="BW7" i="156"/>
  <c r="BV7" i="156"/>
  <c r="BU7" i="156"/>
  <c r="BT7" i="156"/>
  <c r="BS7" i="156"/>
  <c r="BR7" i="156"/>
  <c r="BQ7" i="156"/>
  <c r="BP7" i="156"/>
  <c r="BO7" i="156"/>
  <c r="BN7" i="156"/>
  <c r="BM7" i="156"/>
  <c r="BL7" i="156"/>
  <c r="BK7" i="156"/>
  <c r="BJ7" i="156"/>
  <c r="BI7" i="156"/>
  <c r="BH7" i="156"/>
  <c r="BG7" i="156"/>
  <c r="BF7" i="156"/>
  <c r="BE7" i="156"/>
  <c r="BD7" i="156"/>
  <c r="BC7" i="156"/>
  <c r="BB7" i="156"/>
  <c r="BA7" i="156"/>
  <c r="AZ7" i="156"/>
  <c r="AY7" i="156"/>
  <c r="AX7" i="156"/>
  <c r="AW7" i="156"/>
  <c r="AV7" i="156"/>
  <c r="AU7" i="156"/>
  <c r="AT7" i="156"/>
  <c r="AS7" i="156"/>
  <c r="AR7" i="156"/>
  <c r="AQ7" i="156"/>
  <c r="AP7" i="156"/>
  <c r="AO7" i="156"/>
  <c r="AN7" i="156"/>
  <c r="AM7" i="156"/>
  <c r="AL7" i="156"/>
  <c r="AK7" i="156"/>
  <c r="AJ7" i="156"/>
  <c r="AI7" i="156"/>
  <c r="AH7" i="156"/>
  <c r="AG7" i="156"/>
  <c r="AF7" i="156"/>
  <c r="AE7" i="156"/>
  <c r="AD7" i="156"/>
  <c r="AC7" i="156"/>
  <c r="AB7" i="156"/>
  <c r="AA7" i="156"/>
  <c r="Z7" i="156"/>
  <c r="Y7" i="156"/>
  <c r="X7" i="156"/>
  <c r="W7" i="156"/>
  <c r="V7" i="156"/>
  <c r="U7" i="156"/>
  <c r="T7" i="156"/>
  <c r="S7" i="156"/>
  <c r="R7" i="156"/>
  <c r="Q7" i="156"/>
  <c r="P7" i="156"/>
  <c r="O7" i="156"/>
  <c r="N7" i="156"/>
  <c r="M7" i="156"/>
  <c r="L7" i="156"/>
  <c r="K7" i="156"/>
  <c r="J7" i="156"/>
  <c r="I7" i="156"/>
  <c r="H7" i="156"/>
  <c r="G7" i="156"/>
  <c r="F7" i="156"/>
  <c r="E7" i="156"/>
  <c r="D7" i="156"/>
  <c r="C7" i="156"/>
  <c r="B7" i="156"/>
  <c r="JN5" i="156"/>
  <c r="JM5" i="156"/>
  <c r="JL5" i="156"/>
  <c r="JK5" i="156"/>
  <c r="JJ5" i="156"/>
  <c r="JI5" i="156"/>
  <c r="JH5" i="156"/>
  <c r="JG5" i="156"/>
  <c r="JF5" i="156"/>
  <c r="JE5" i="156"/>
  <c r="JD5" i="156"/>
  <c r="JC5" i="156"/>
  <c r="JB5" i="156"/>
  <c r="JA5" i="156"/>
  <c r="IZ5" i="156"/>
  <c r="IY5" i="156"/>
  <c r="IX5" i="156"/>
  <c r="IW5" i="156"/>
  <c r="IV5" i="156"/>
  <c r="IU5" i="156"/>
  <c r="IT5" i="156"/>
  <c r="IS5" i="156"/>
  <c r="IR5" i="156"/>
  <c r="IQ5" i="156"/>
  <c r="IP5" i="156"/>
  <c r="IO5" i="156"/>
  <c r="IN5" i="156"/>
  <c r="IM5" i="156"/>
  <c r="IL5" i="156"/>
  <c r="IK5" i="156"/>
  <c r="IJ5" i="156"/>
  <c r="II5" i="156"/>
  <c r="IH5" i="156"/>
  <c r="IG5" i="156"/>
  <c r="IF5" i="156"/>
  <c r="IE5" i="156"/>
  <c r="ID5" i="156"/>
  <c r="IC5" i="156"/>
  <c r="IB5" i="156"/>
  <c r="IA5" i="156"/>
  <c r="HZ5" i="156"/>
  <c r="HY5" i="156"/>
  <c r="HX5" i="156"/>
  <c r="HW5" i="156"/>
  <c r="HV5" i="156"/>
  <c r="HU5" i="156"/>
  <c r="HT5" i="156"/>
  <c r="HS5" i="156"/>
  <c r="HR5" i="156"/>
  <c r="HQ5" i="156"/>
  <c r="HP5" i="156"/>
  <c r="HO5" i="156"/>
  <c r="HN5" i="156"/>
  <c r="HM5" i="156"/>
  <c r="HL5" i="156"/>
  <c r="HK5" i="156"/>
  <c r="HJ5" i="156"/>
  <c r="HI5" i="156"/>
  <c r="HH5" i="156"/>
  <c r="HG5" i="156"/>
  <c r="HF5" i="156"/>
  <c r="HE5" i="156"/>
  <c r="HD5" i="156"/>
  <c r="HC5" i="156"/>
  <c r="HB5" i="156"/>
  <c r="HA5" i="156"/>
  <c r="GZ5" i="156"/>
  <c r="GY5" i="156"/>
  <c r="GX5" i="156"/>
  <c r="GW5" i="156"/>
  <c r="GV5" i="156"/>
  <c r="GU5" i="156"/>
  <c r="GT5" i="156"/>
  <c r="GS5" i="156"/>
  <c r="GR5" i="156"/>
  <c r="GQ5" i="156"/>
  <c r="GP5" i="156"/>
  <c r="GO5" i="156"/>
  <c r="GN5" i="156"/>
  <c r="GM5" i="156"/>
  <c r="GL5" i="156"/>
  <c r="GK5" i="156"/>
  <c r="GJ5" i="156"/>
  <c r="GI5" i="156"/>
  <c r="GH5" i="156"/>
  <c r="GG5" i="156"/>
  <c r="GF5" i="156"/>
  <c r="GE5" i="156"/>
  <c r="GD5" i="156"/>
  <c r="GC5" i="156"/>
  <c r="GB5" i="156"/>
  <c r="GA5" i="156"/>
  <c r="FZ5" i="156"/>
  <c r="FY5" i="156"/>
  <c r="FX5" i="156"/>
  <c r="FW5" i="156"/>
  <c r="FV5" i="156"/>
  <c r="FU5" i="156"/>
  <c r="FT5" i="156"/>
  <c r="FS5" i="156"/>
  <c r="FR5" i="156"/>
  <c r="FQ5" i="156"/>
  <c r="FP5" i="156"/>
  <c r="FO5" i="156"/>
  <c r="FN5" i="156"/>
  <c r="FM5" i="156"/>
  <c r="FL5" i="156"/>
  <c r="FK5" i="156"/>
  <c r="FJ5" i="156"/>
  <c r="FI5" i="156"/>
  <c r="FH5" i="156"/>
  <c r="FG5" i="156"/>
  <c r="FF5" i="156"/>
  <c r="FE5" i="156"/>
  <c r="FD5" i="156"/>
  <c r="FC5" i="156"/>
  <c r="FB5" i="156"/>
  <c r="FA5" i="156"/>
  <c r="EZ5" i="156"/>
  <c r="EY5" i="156"/>
  <c r="EX5" i="156"/>
  <c r="EW5" i="156"/>
  <c r="EV5" i="156"/>
  <c r="EU5" i="156"/>
  <c r="ET5" i="156"/>
  <c r="ES5" i="156"/>
  <c r="ER5" i="156"/>
  <c r="EQ5" i="156"/>
  <c r="EP5" i="156"/>
  <c r="EO5" i="156"/>
  <c r="EN5" i="156"/>
  <c r="EM5" i="156"/>
  <c r="EL5" i="156"/>
  <c r="EK5" i="156"/>
  <c r="EJ5" i="156"/>
  <c r="EI5" i="156"/>
  <c r="EH5" i="156"/>
  <c r="EG5" i="156"/>
  <c r="EF5" i="156"/>
  <c r="EE5" i="156"/>
  <c r="ED5" i="156"/>
  <c r="EC5" i="156"/>
  <c r="EB5" i="156"/>
  <c r="EA5" i="156"/>
  <c r="DZ5" i="156"/>
  <c r="DY5" i="156"/>
  <c r="DX5" i="156"/>
  <c r="DW5" i="156"/>
  <c r="DV5" i="156"/>
  <c r="DU5" i="156"/>
  <c r="DT5" i="156"/>
  <c r="DS5" i="156"/>
  <c r="DR5" i="156"/>
  <c r="DQ5" i="156"/>
  <c r="DP5" i="156"/>
  <c r="DO5" i="156"/>
  <c r="DN5" i="156"/>
  <c r="DM5" i="156"/>
  <c r="DL5" i="156"/>
  <c r="DK5" i="156"/>
  <c r="DJ5" i="156"/>
  <c r="DI5" i="156"/>
  <c r="DH5" i="156"/>
  <c r="DG5" i="156"/>
  <c r="DF5" i="156"/>
  <c r="DE5" i="156"/>
  <c r="DD5" i="156"/>
  <c r="DC5" i="156"/>
  <c r="DB5" i="156"/>
  <c r="DA5" i="156"/>
  <c r="CZ5" i="156"/>
  <c r="CY5" i="156"/>
  <c r="CX5" i="156"/>
  <c r="CW5" i="156"/>
  <c r="CV5" i="156"/>
  <c r="CU5" i="156"/>
  <c r="CT5" i="156"/>
  <c r="CS5" i="156"/>
  <c r="CR5" i="156"/>
  <c r="CQ5" i="156"/>
  <c r="CP5" i="156"/>
  <c r="CO5" i="156"/>
  <c r="CN5" i="156"/>
  <c r="CM5" i="156"/>
  <c r="CL5" i="156"/>
  <c r="CK5" i="156"/>
  <c r="CJ5" i="156"/>
  <c r="CI5" i="156"/>
  <c r="CH5" i="156"/>
  <c r="CG5" i="156"/>
  <c r="CF5" i="156"/>
  <c r="CE5" i="156"/>
  <c r="CD5" i="156"/>
  <c r="CC5" i="156"/>
  <c r="CB5" i="156"/>
  <c r="CA5" i="156"/>
  <c r="BZ5" i="156"/>
  <c r="BY5" i="156"/>
  <c r="BX5" i="156"/>
  <c r="BW5" i="156"/>
  <c r="BV5" i="156"/>
  <c r="BU5" i="156"/>
  <c r="BT5" i="156"/>
  <c r="BS5" i="156"/>
  <c r="BR5" i="156"/>
  <c r="BQ5" i="156"/>
  <c r="BP5" i="156"/>
  <c r="BO5" i="156"/>
  <c r="BN5" i="156"/>
  <c r="BM5" i="156"/>
  <c r="BL5" i="156"/>
  <c r="BK5" i="156"/>
  <c r="BJ5" i="156"/>
  <c r="BI5" i="156"/>
  <c r="BH5" i="156"/>
  <c r="BG5" i="156"/>
  <c r="BF5" i="156"/>
  <c r="BE5" i="156"/>
  <c r="BD5" i="156"/>
  <c r="BC5" i="156"/>
  <c r="BB5" i="156"/>
  <c r="BA5" i="156"/>
  <c r="AZ5" i="156"/>
  <c r="AY5" i="156"/>
  <c r="AX5" i="156"/>
  <c r="AW5" i="156"/>
  <c r="AV5" i="156"/>
  <c r="AU5" i="156"/>
  <c r="AT5" i="156"/>
  <c r="AS5" i="156"/>
  <c r="AR5" i="156"/>
  <c r="AQ5" i="156"/>
  <c r="AP5" i="156"/>
  <c r="AO5" i="156"/>
  <c r="AN5" i="156"/>
  <c r="AM5" i="156"/>
  <c r="AL5" i="156"/>
  <c r="AK5" i="156"/>
  <c r="AJ5" i="156"/>
  <c r="AI5" i="156"/>
  <c r="AH5" i="156"/>
  <c r="AG5" i="156"/>
  <c r="AF5" i="156"/>
  <c r="AE5" i="156"/>
  <c r="AD5" i="156"/>
  <c r="AC5" i="156"/>
  <c r="AB5" i="156"/>
  <c r="AA5" i="156"/>
  <c r="Z5" i="156"/>
  <c r="Y5" i="156"/>
  <c r="X5" i="156"/>
  <c r="W5" i="156"/>
  <c r="V5" i="156"/>
  <c r="U5" i="156"/>
  <c r="T5" i="156"/>
  <c r="S5" i="156"/>
  <c r="R5" i="156"/>
  <c r="Q5" i="156"/>
  <c r="P5" i="156"/>
  <c r="O5" i="156"/>
  <c r="N5" i="156"/>
  <c r="M5" i="156"/>
  <c r="L5" i="156"/>
  <c r="K5" i="156"/>
  <c r="J5" i="156"/>
  <c r="I5" i="156"/>
  <c r="H5" i="156"/>
  <c r="G5" i="156"/>
  <c r="F5" i="156"/>
  <c r="E5" i="156"/>
  <c r="D5" i="156"/>
  <c r="C5" i="156"/>
  <c r="B5" i="156"/>
  <c r="A30" i="132"/>
  <c r="JN19" i="132"/>
  <c r="JM19" i="132"/>
  <c r="JL19" i="132"/>
  <c r="JK19" i="132"/>
  <c r="JJ19" i="132"/>
  <c r="JI19" i="132"/>
  <c r="JH19" i="132"/>
  <c r="JG19" i="132"/>
  <c r="JF19" i="132"/>
  <c r="JE19" i="132"/>
  <c r="JD19" i="132"/>
  <c r="JC19" i="132"/>
  <c r="JB19" i="132"/>
  <c r="JA19" i="132"/>
  <c r="IZ19" i="132"/>
  <c r="IY19" i="132"/>
  <c r="IX19" i="132"/>
  <c r="IW19" i="132"/>
  <c r="IV19" i="132"/>
  <c r="IU19" i="132"/>
  <c r="IT19" i="132"/>
  <c r="IS19" i="132"/>
  <c r="IR19" i="132"/>
  <c r="IQ19" i="132"/>
  <c r="IP19" i="132"/>
  <c r="IO19" i="132"/>
  <c r="IN19" i="132"/>
  <c r="IM19" i="132"/>
  <c r="IL19" i="132"/>
  <c r="IK19" i="132"/>
  <c r="IJ19" i="132"/>
  <c r="II19" i="132"/>
  <c r="IH19" i="132"/>
  <c r="IG19" i="132"/>
  <c r="IF19" i="132"/>
  <c r="IE19" i="132"/>
  <c r="ID19" i="132"/>
  <c r="IC19" i="132"/>
  <c r="IB19" i="132"/>
  <c r="IA19" i="132"/>
  <c r="HZ19" i="132"/>
  <c r="HY19" i="132"/>
  <c r="HX19" i="132"/>
  <c r="HW19" i="132"/>
  <c r="HV19" i="132"/>
  <c r="HU19" i="132"/>
  <c r="HT19" i="132"/>
  <c r="HS19" i="132"/>
  <c r="HR19" i="132"/>
  <c r="HQ19" i="132"/>
  <c r="HP19" i="132"/>
  <c r="HO19" i="132"/>
  <c r="HN19" i="132"/>
  <c r="HM19" i="132"/>
  <c r="HL19" i="132"/>
  <c r="HK19" i="132"/>
  <c r="HJ19" i="132"/>
  <c r="HI19" i="132"/>
  <c r="HH19" i="132"/>
  <c r="HG19" i="132"/>
  <c r="HF19" i="132"/>
  <c r="HE19" i="132"/>
  <c r="HD19" i="132"/>
  <c r="HC19" i="132"/>
  <c r="HB19" i="132"/>
  <c r="HA19" i="132"/>
  <c r="GZ19" i="132"/>
  <c r="GY19" i="132"/>
  <c r="GX19" i="132"/>
  <c r="GW19" i="132"/>
  <c r="GV19" i="132"/>
  <c r="GU19" i="132"/>
  <c r="GT19" i="132"/>
  <c r="GS19" i="132"/>
  <c r="GR19" i="132"/>
  <c r="GQ19" i="132"/>
  <c r="GP19" i="132"/>
  <c r="GO19" i="132"/>
  <c r="GN19" i="132"/>
  <c r="GM19" i="132"/>
  <c r="GL19" i="132"/>
  <c r="GK19" i="132"/>
  <c r="GJ19" i="132"/>
  <c r="GI19" i="132"/>
  <c r="GH19" i="132"/>
  <c r="GG19" i="132"/>
  <c r="GF19" i="132"/>
  <c r="GE19" i="132"/>
  <c r="GD19" i="132"/>
  <c r="GC19" i="132"/>
  <c r="GB19" i="132"/>
  <c r="GA19" i="132"/>
  <c r="FZ19" i="132"/>
  <c r="FY19" i="132"/>
  <c r="FX19" i="132"/>
  <c r="FW19" i="132"/>
  <c r="FV19" i="132"/>
  <c r="FU19" i="132"/>
  <c r="FT19" i="132"/>
  <c r="FS19" i="132"/>
  <c r="FR19" i="132"/>
  <c r="FQ19" i="132"/>
  <c r="FP19" i="132"/>
  <c r="FO19" i="132"/>
  <c r="FN19" i="132"/>
  <c r="FM19" i="132"/>
  <c r="FL19" i="132"/>
  <c r="FK19" i="132"/>
  <c r="FJ19" i="132"/>
  <c r="FI19" i="132"/>
  <c r="FH19" i="132"/>
  <c r="FG19" i="132"/>
  <c r="FF19" i="132"/>
  <c r="FE19" i="132"/>
  <c r="FD19" i="132"/>
  <c r="FC19" i="132"/>
  <c r="FB19" i="132"/>
  <c r="FA19" i="132"/>
  <c r="EZ19" i="132"/>
  <c r="EY19" i="132"/>
  <c r="EX19" i="132"/>
  <c r="EW19" i="132"/>
  <c r="EV19" i="132"/>
  <c r="EU19" i="132"/>
  <c r="ET19" i="132"/>
  <c r="ES19" i="132"/>
  <c r="ER19" i="132"/>
  <c r="EQ19" i="132"/>
  <c r="EP19" i="132"/>
  <c r="EO19" i="132"/>
  <c r="EN19" i="132"/>
  <c r="EM19" i="132"/>
  <c r="EL19" i="132"/>
  <c r="EK19" i="132"/>
  <c r="EJ19" i="132"/>
  <c r="EI19" i="132"/>
  <c r="EH19" i="132"/>
  <c r="EG19" i="132"/>
  <c r="EF19" i="132"/>
  <c r="EE19" i="132"/>
  <c r="ED19" i="132"/>
  <c r="EC19" i="132"/>
  <c r="EB19" i="132"/>
  <c r="EA19" i="132"/>
  <c r="DZ19" i="132"/>
  <c r="DY19" i="132"/>
  <c r="DX19" i="132"/>
  <c r="DW19" i="132"/>
  <c r="DV19" i="132"/>
  <c r="DU19" i="132"/>
  <c r="DT19" i="132"/>
  <c r="DS19" i="132"/>
  <c r="DR19" i="132"/>
  <c r="DQ19" i="132"/>
  <c r="DP19" i="132"/>
  <c r="DO19" i="132"/>
  <c r="DN19" i="132"/>
  <c r="DM19" i="132"/>
  <c r="DL19" i="132"/>
  <c r="DK19" i="132"/>
  <c r="DJ19" i="132"/>
  <c r="DI19" i="132"/>
  <c r="DH19" i="132"/>
  <c r="DG19" i="132"/>
  <c r="DF19" i="132"/>
  <c r="DE19" i="132"/>
  <c r="DD19" i="132"/>
  <c r="DC19" i="132"/>
  <c r="DB19" i="132"/>
  <c r="DA19" i="132"/>
  <c r="CZ19" i="132"/>
  <c r="CY19" i="132"/>
  <c r="CX19" i="132"/>
  <c r="CW19" i="132"/>
  <c r="CV19" i="132"/>
  <c r="CU19" i="132"/>
  <c r="CT19" i="132"/>
  <c r="CS19" i="132"/>
  <c r="CR19" i="132"/>
  <c r="CQ19" i="132"/>
  <c r="CP19" i="132"/>
  <c r="CO19" i="132"/>
  <c r="CN19" i="132"/>
  <c r="CM19" i="132"/>
  <c r="CL19" i="132"/>
  <c r="CK19" i="132"/>
  <c r="CJ19" i="132"/>
  <c r="CI19" i="132"/>
  <c r="CH19" i="132"/>
  <c r="CG19" i="132"/>
  <c r="CF19" i="132"/>
  <c r="CE19" i="132"/>
  <c r="CD19" i="132"/>
  <c r="CC19" i="132"/>
  <c r="CB19" i="132"/>
  <c r="CA19" i="132"/>
  <c r="BZ19" i="132"/>
  <c r="BY19" i="132"/>
  <c r="BX19" i="132"/>
  <c r="BW19" i="132"/>
  <c r="BV19" i="132"/>
  <c r="BU19" i="132"/>
  <c r="BT19" i="132"/>
  <c r="BS19" i="132"/>
  <c r="BR19" i="132"/>
  <c r="BQ19" i="132"/>
  <c r="BP19" i="132"/>
  <c r="BO19" i="132"/>
  <c r="BN19" i="132"/>
  <c r="BM19" i="132"/>
  <c r="BL19" i="132"/>
  <c r="BK19" i="132"/>
  <c r="BJ19" i="132"/>
  <c r="BI19" i="132"/>
  <c r="BH19" i="132"/>
  <c r="BG19" i="132"/>
  <c r="BF19" i="132"/>
  <c r="BE19" i="132"/>
  <c r="BD19" i="132"/>
  <c r="BC19" i="132"/>
  <c r="BB19" i="132"/>
  <c r="BA19" i="132"/>
  <c r="AZ19" i="132"/>
  <c r="AY19" i="132"/>
  <c r="AX19" i="132"/>
  <c r="AW19" i="132"/>
  <c r="AV19" i="132"/>
  <c r="AU19" i="132"/>
  <c r="AT19" i="132"/>
  <c r="AS19" i="132"/>
  <c r="AR19" i="132"/>
  <c r="AQ19" i="132"/>
  <c r="AP19" i="132"/>
  <c r="AO19" i="132"/>
  <c r="AN19" i="132"/>
  <c r="AM19" i="132"/>
  <c r="AL19" i="132"/>
  <c r="AK19" i="132"/>
  <c r="AJ19" i="132"/>
  <c r="AI19" i="132"/>
  <c r="AH19" i="132"/>
  <c r="AG19" i="132"/>
  <c r="AF19" i="132"/>
  <c r="AE19" i="132"/>
  <c r="AD19" i="132"/>
  <c r="AC19" i="132"/>
  <c r="AB19" i="132"/>
  <c r="AA19" i="132"/>
  <c r="Z19" i="132"/>
  <c r="Y19" i="132"/>
  <c r="X19" i="132"/>
  <c r="W19" i="132"/>
  <c r="V19" i="132"/>
  <c r="U19" i="132"/>
  <c r="T19" i="132"/>
  <c r="S19" i="132"/>
  <c r="R19" i="132"/>
  <c r="Q19" i="132"/>
  <c r="P19" i="132"/>
  <c r="O19" i="132"/>
  <c r="N19" i="132"/>
  <c r="M19" i="132"/>
  <c r="L19" i="132"/>
  <c r="K19" i="132"/>
  <c r="J19" i="132"/>
  <c r="I19" i="132"/>
  <c r="H19" i="132"/>
  <c r="G19" i="132"/>
  <c r="F19" i="132"/>
  <c r="E19" i="132"/>
  <c r="D19" i="132"/>
  <c r="C19" i="132"/>
  <c r="B19" i="132"/>
  <c r="JN17" i="132"/>
  <c r="JM17" i="132"/>
  <c r="JL17" i="132"/>
  <c r="JK17" i="132"/>
  <c r="JJ17" i="132"/>
  <c r="JI17" i="132"/>
  <c r="JH17" i="132"/>
  <c r="JG17" i="132"/>
  <c r="JF17" i="132"/>
  <c r="JE17" i="132"/>
  <c r="JD17" i="132"/>
  <c r="JC17" i="132"/>
  <c r="JB17" i="132"/>
  <c r="JA17" i="132"/>
  <c r="IZ17" i="132"/>
  <c r="IY17" i="132"/>
  <c r="IX17" i="132"/>
  <c r="IW17" i="132"/>
  <c r="IV17" i="132"/>
  <c r="IU17" i="132"/>
  <c r="IT17" i="132"/>
  <c r="IS17" i="132"/>
  <c r="IR17" i="132"/>
  <c r="IQ17" i="132"/>
  <c r="IP17" i="132"/>
  <c r="IO17" i="132"/>
  <c r="IN17" i="132"/>
  <c r="IM17" i="132"/>
  <c r="IL17" i="132"/>
  <c r="IK17" i="132"/>
  <c r="IJ17" i="132"/>
  <c r="II17" i="132"/>
  <c r="IH17" i="132"/>
  <c r="IG17" i="132"/>
  <c r="IF17" i="132"/>
  <c r="IE17" i="132"/>
  <c r="ID17" i="132"/>
  <c r="IC17" i="132"/>
  <c r="IB17" i="132"/>
  <c r="IA17" i="132"/>
  <c r="HZ17" i="132"/>
  <c r="HY17" i="132"/>
  <c r="HX17" i="132"/>
  <c r="HW17" i="132"/>
  <c r="HV17" i="132"/>
  <c r="HU17" i="132"/>
  <c r="HT17" i="132"/>
  <c r="HS17" i="132"/>
  <c r="HR17" i="132"/>
  <c r="HQ17" i="132"/>
  <c r="HP17" i="132"/>
  <c r="HO17" i="132"/>
  <c r="HN17" i="132"/>
  <c r="HM17" i="132"/>
  <c r="HL17" i="132"/>
  <c r="HK17" i="132"/>
  <c r="HJ17" i="132"/>
  <c r="HI17" i="132"/>
  <c r="HH17" i="132"/>
  <c r="HG17" i="132"/>
  <c r="HF17" i="132"/>
  <c r="HE17" i="132"/>
  <c r="HD17" i="132"/>
  <c r="HC17" i="132"/>
  <c r="HB17" i="132"/>
  <c r="HA17" i="132"/>
  <c r="GZ17" i="132"/>
  <c r="GY17" i="132"/>
  <c r="GX17" i="132"/>
  <c r="GW17" i="132"/>
  <c r="GV17" i="132"/>
  <c r="GU17" i="132"/>
  <c r="GT17" i="132"/>
  <c r="GS17" i="132"/>
  <c r="GR17" i="132"/>
  <c r="GQ17" i="132"/>
  <c r="GP17" i="132"/>
  <c r="GO17" i="132"/>
  <c r="GN17" i="132"/>
  <c r="GM17" i="132"/>
  <c r="GL17" i="132"/>
  <c r="GK17" i="132"/>
  <c r="GJ17" i="132"/>
  <c r="GI17" i="132"/>
  <c r="GH17" i="132"/>
  <c r="GG17" i="132"/>
  <c r="GF17" i="132"/>
  <c r="GE17" i="132"/>
  <c r="GD17" i="132"/>
  <c r="GC17" i="132"/>
  <c r="GB17" i="132"/>
  <c r="GA17" i="132"/>
  <c r="FZ17" i="132"/>
  <c r="FY17" i="132"/>
  <c r="FX17" i="132"/>
  <c r="FW17" i="132"/>
  <c r="FV17" i="132"/>
  <c r="FU17" i="132"/>
  <c r="FT17" i="132"/>
  <c r="FS17" i="132"/>
  <c r="FR17" i="132"/>
  <c r="FQ17" i="132"/>
  <c r="FP17" i="132"/>
  <c r="FO17" i="132"/>
  <c r="FN17" i="132"/>
  <c r="FM17" i="132"/>
  <c r="FL17" i="132"/>
  <c r="FK17" i="132"/>
  <c r="FJ17" i="132"/>
  <c r="FI17" i="132"/>
  <c r="FH17" i="132"/>
  <c r="FG17" i="132"/>
  <c r="FF17" i="132"/>
  <c r="FE17" i="132"/>
  <c r="FD17" i="132"/>
  <c r="FC17" i="132"/>
  <c r="FB17" i="132"/>
  <c r="FA17" i="132"/>
  <c r="EZ17" i="132"/>
  <c r="EY17" i="132"/>
  <c r="EX17" i="132"/>
  <c r="EW17" i="132"/>
  <c r="EV17" i="132"/>
  <c r="EU17" i="132"/>
  <c r="ET17" i="132"/>
  <c r="ES17" i="132"/>
  <c r="ER17" i="132"/>
  <c r="EQ17" i="132"/>
  <c r="EP17" i="132"/>
  <c r="EO17" i="132"/>
  <c r="EN17" i="132"/>
  <c r="EM17" i="132"/>
  <c r="EL17" i="132"/>
  <c r="EK17" i="132"/>
  <c r="EJ17" i="132"/>
  <c r="EI17" i="132"/>
  <c r="EH17" i="132"/>
  <c r="EG17" i="132"/>
  <c r="EF17" i="132"/>
  <c r="EE17" i="132"/>
  <c r="ED17" i="132"/>
  <c r="EC17" i="132"/>
  <c r="EB17" i="132"/>
  <c r="EA17" i="132"/>
  <c r="DZ17" i="132"/>
  <c r="DY17" i="132"/>
  <c r="DX17" i="132"/>
  <c r="DW17" i="132"/>
  <c r="DV17" i="132"/>
  <c r="DU17" i="132"/>
  <c r="DT17" i="132"/>
  <c r="DS17" i="132"/>
  <c r="DR17" i="132"/>
  <c r="DQ17" i="132"/>
  <c r="DP17" i="132"/>
  <c r="DO17" i="132"/>
  <c r="DN17" i="132"/>
  <c r="DM17" i="132"/>
  <c r="DL17" i="132"/>
  <c r="DK17" i="132"/>
  <c r="DJ17" i="132"/>
  <c r="DI17" i="132"/>
  <c r="DH17" i="132"/>
  <c r="DG17" i="132"/>
  <c r="DF17" i="132"/>
  <c r="DE17" i="132"/>
  <c r="DD17" i="132"/>
  <c r="DC17" i="132"/>
  <c r="DB17" i="132"/>
  <c r="DA17" i="132"/>
  <c r="CZ17" i="132"/>
  <c r="CY17" i="132"/>
  <c r="CX17" i="132"/>
  <c r="CW17" i="132"/>
  <c r="CV17" i="132"/>
  <c r="CU17" i="132"/>
  <c r="CT17" i="132"/>
  <c r="CS17" i="132"/>
  <c r="CR17" i="132"/>
  <c r="CQ17" i="132"/>
  <c r="CP17" i="132"/>
  <c r="CO17" i="132"/>
  <c r="CN17" i="132"/>
  <c r="CM17" i="132"/>
  <c r="CL17" i="132"/>
  <c r="CK17" i="132"/>
  <c r="CJ17" i="132"/>
  <c r="CI17" i="132"/>
  <c r="CH17" i="132"/>
  <c r="CG17" i="132"/>
  <c r="CF17" i="132"/>
  <c r="CE17" i="132"/>
  <c r="CD17" i="132"/>
  <c r="CC17" i="132"/>
  <c r="CB17" i="132"/>
  <c r="CA17" i="132"/>
  <c r="BZ17" i="132"/>
  <c r="BY17" i="132"/>
  <c r="BX17" i="132"/>
  <c r="BW17" i="132"/>
  <c r="BV17" i="132"/>
  <c r="BU17" i="132"/>
  <c r="BT17" i="132"/>
  <c r="BS17" i="132"/>
  <c r="BR17" i="132"/>
  <c r="BQ17" i="132"/>
  <c r="BP17" i="132"/>
  <c r="BO17" i="132"/>
  <c r="BN17" i="132"/>
  <c r="BM17" i="132"/>
  <c r="BL17" i="132"/>
  <c r="BK17" i="132"/>
  <c r="BJ17" i="132"/>
  <c r="BI17" i="132"/>
  <c r="BH17" i="132"/>
  <c r="BG17" i="132"/>
  <c r="BF17" i="132"/>
  <c r="BE17" i="132"/>
  <c r="BD17" i="132"/>
  <c r="BC17" i="132"/>
  <c r="BB17" i="132"/>
  <c r="BA17" i="132"/>
  <c r="AZ17" i="132"/>
  <c r="AY17" i="132"/>
  <c r="AX17" i="132"/>
  <c r="AW17" i="132"/>
  <c r="AV17" i="132"/>
  <c r="AU17" i="132"/>
  <c r="AT17" i="132"/>
  <c r="AS17" i="132"/>
  <c r="AR17" i="132"/>
  <c r="AQ17" i="132"/>
  <c r="AP17" i="132"/>
  <c r="AO17" i="132"/>
  <c r="AN17" i="132"/>
  <c r="AM17" i="132"/>
  <c r="AL17" i="132"/>
  <c r="AK17" i="132"/>
  <c r="AJ17" i="132"/>
  <c r="AI17" i="132"/>
  <c r="AH17" i="132"/>
  <c r="AG17" i="132"/>
  <c r="AF17" i="132"/>
  <c r="AE17" i="132"/>
  <c r="AD17" i="132"/>
  <c r="AC17" i="132"/>
  <c r="AB17" i="132"/>
  <c r="AA17" i="132"/>
  <c r="Z17" i="132"/>
  <c r="Y17" i="132"/>
  <c r="X17" i="132"/>
  <c r="W17" i="132"/>
  <c r="V17" i="132"/>
  <c r="U17" i="132"/>
  <c r="T17" i="132"/>
  <c r="S17" i="132"/>
  <c r="R17" i="132"/>
  <c r="Q17" i="132"/>
  <c r="P17" i="132"/>
  <c r="O17" i="132"/>
  <c r="N17" i="132"/>
  <c r="M17" i="132"/>
  <c r="L17" i="132"/>
  <c r="K17" i="132"/>
  <c r="J17" i="132"/>
  <c r="I17" i="132"/>
  <c r="H17" i="132"/>
  <c r="G17" i="132"/>
  <c r="F17" i="132"/>
  <c r="E17" i="132"/>
  <c r="D17" i="132"/>
  <c r="C17" i="132"/>
  <c r="B17" i="132"/>
  <c r="JN15" i="132"/>
  <c r="JM15" i="132"/>
  <c r="JL15" i="132"/>
  <c r="JK15" i="132"/>
  <c r="JJ15" i="132"/>
  <c r="JI15" i="132"/>
  <c r="JH15" i="132"/>
  <c r="JG15" i="132"/>
  <c r="JF15" i="132"/>
  <c r="JE15" i="132"/>
  <c r="JD15" i="132"/>
  <c r="JC15" i="132"/>
  <c r="JB15" i="132"/>
  <c r="JA15" i="132"/>
  <c r="IZ15" i="132"/>
  <c r="IY15" i="132"/>
  <c r="IX15" i="132"/>
  <c r="IW15" i="132"/>
  <c r="IV15" i="132"/>
  <c r="IU15" i="132"/>
  <c r="IT15" i="132"/>
  <c r="IS15" i="132"/>
  <c r="IR15" i="132"/>
  <c r="IQ15" i="132"/>
  <c r="IP15" i="132"/>
  <c r="IO15" i="132"/>
  <c r="IN15" i="132"/>
  <c r="IM15" i="132"/>
  <c r="IL15" i="132"/>
  <c r="IK15" i="132"/>
  <c r="IJ15" i="132"/>
  <c r="II15" i="132"/>
  <c r="IH15" i="132"/>
  <c r="IG15" i="132"/>
  <c r="IF15" i="132"/>
  <c r="IE15" i="132"/>
  <c r="ID15" i="132"/>
  <c r="IC15" i="132"/>
  <c r="IB15" i="132"/>
  <c r="IA15" i="132"/>
  <c r="HZ15" i="132"/>
  <c r="HY15" i="132"/>
  <c r="HX15" i="132"/>
  <c r="HW15" i="132"/>
  <c r="HV15" i="132"/>
  <c r="HU15" i="132"/>
  <c r="HT15" i="132"/>
  <c r="HS15" i="132"/>
  <c r="HR15" i="132"/>
  <c r="HQ15" i="132"/>
  <c r="HP15" i="132"/>
  <c r="HO15" i="132"/>
  <c r="HN15" i="132"/>
  <c r="HM15" i="132"/>
  <c r="HL15" i="132"/>
  <c r="HK15" i="132"/>
  <c r="HJ15" i="132"/>
  <c r="HI15" i="132"/>
  <c r="HH15" i="132"/>
  <c r="HG15" i="132"/>
  <c r="HF15" i="132"/>
  <c r="HE15" i="132"/>
  <c r="HD15" i="132"/>
  <c r="HC15" i="132"/>
  <c r="HB15" i="132"/>
  <c r="HA15" i="132"/>
  <c r="GZ15" i="132"/>
  <c r="GY15" i="132"/>
  <c r="GX15" i="132"/>
  <c r="GW15" i="132"/>
  <c r="GV15" i="132"/>
  <c r="GU15" i="132"/>
  <c r="GT15" i="132"/>
  <c r="GS15" i="132"/>
  <c r="GR15" i="132"/>
  <c r="GQ15" i="132"/>
  <c r="GP15" i="132"/>
  <c r="GO15" i="132"/>
  <c r="GN15" i="132"/>
  <c r="GM15" i="132"/>
  <c r="GL15" i="132"/>
  <c r="GK15" i="132"/>
  <c r="GJ15" i="132"/>
  <c r="GI15" i="132"/>
  <c r="GH15" i="132"/>
  <c r="GG15" i="132"/>
  <c r="GF15" i="132"/>
  <c r="GE15" i="132"/>
  <c r="GD15" i="132"/>
  <c r="GC15" i="132"/>
  <c r="GB15" i="132"/>
  <c r="GA15" i="132"/>
  <c r="FZ15" i="132"/>
  <c r="FY15" i="132"/>
  <c r="FX15" i="132"/>
  <c r="FW15" i="132"/>
  <c r="FV15" i="132"/>
  <c r="FU15" i="132"/>
  <c r="FT15" i="132"/>
  <c r="FS15" i="132"/>
  <c r="FR15" i="132"/>
  <c r="FQ15" i="132"/>
  <c r="FP15" i="132"/>
  <c r="FO15" i="132"/>
  <c r="FN15" i="132"/>
  <c r="FM15" i="132"/>
  <c r="FL15" i="132"/>
  <c r="FK15" i="132"/>
  <c r="FJ15" i="132"/>
  <c r="FI15" i="132"/>
  <c r="FH15" i="132"/>
  <c r="FG15" i="132"/>
  <c r="FF15" i="132"/>
  <c r="FE15" i="132"/>
  <c r="FD15" i="132"/>
  <c r="FC15" i="132"/>
  <c r="FB15" i="132"/>
  <c r="FA15" i="132"/>
  <c r="EZ15" i="132"/>
  <c r="EY15" i="132"/>
  <c r="EX15" i="132"/>
  <c r="EW15" i="132"/>
  <c r="EV15" i="132"/>
  <c r="EU15" i="132"/>
  <c r="ET15" i="132"/>
  <c r="ES15" i="132"/>
  <c r="ER15" i="132"/>
  <c r="EQ15" i="132"/>
  <c r="EP15" i="132"/>
  <c r="EO15" i="132"/>
  <c r="EN15" i="132"/>
  <c r="EM15" i="132"/>
  <c r="EL15" i="132"/>
  <c r="EK15" i="132"/>
  <c r="EJ15" i="132"/>
  <c r="EI15" i="132"/>
  <c r="EH15" i="132"/>
  <c r="EG15" i="132"/>
  <c r="EF15" i="132"/>
  <c r="EE15" i="132"/>
  <c r="ED15" i="132"/>
  <c r="EC15" i="132"/>
  <c r="EB15" i="132"/>
  <c r="EA15" i="132"/>
  <c r="DZ15" i="132"/>
  <c r="DY15" i="132"/>
  <c r="DX15" i="132"/>
  <c r="DW15" i="132"/>
  <c r="DV15" i="132"/>
  <c r="DU15" i="132"/>
  <c r="DT15" i="132"/>
  <c r="DS15" i="132"/>
  <c r="DR15" i="132"/>
  <c r="DQ15" i="132"/>
  <c r="DP15" i="132"/>
  <c r="DO15" i="132"/>
  <c r="DN15" i="132"/>
  <c r="DM15" i="132"/>
  <c r="DL15" i="132"/>
  <c r="DK15" i="132"/>
  <c r="DJ15" i="132"/>
  <c r="DI15" i="132"/>
  <c r="DH15" i="132"/>
  <c r="DG15" i="132"/>
  <c r="DF15" i="132"/>
  <c r="DE15" i="132"/>
  <c r="DD15" i="132"/>
  <c r="DC15" i="132"/>
  <c r="DB15" i="132"/>
  <c r="DA15" i="132"/>
  <c r="CZ15" i="132"/>
  <c r="CY15" i="132"/>
  <c r="CX15" i="132"/>
  <c r="CW15" i="132"/>
  <c r="CV15" i="132"/>
  <c r="CU15" i="132"/>
  <c r="CT15" i="132"/>
  <c r="CS15" i="132"/>
  <c r="CR15" i="132"/>
  <c r="CQ15" i="132"/>
  <c r="CP15" i="132"/>
  <c r="CO15" i="132"/>
  <c r="CN15" i="132"/>
  <c r="CM15" i="132"/>
  <c r="CL15" i="132"/>
  <c r="CK15" i="132"/>
  <c r="CJ15" i="132"/>
  <c r="CI15" i="132"/>
  <c r="CH15" i="132"/>
  <c r="CG15" i="132"/>
  <c r="CF15" i="132"/>
  <c r="CE15" i="132"/>
  <c r="CD15" i="132"/>
  <c r="CC15" i="132"/>
  <c r="CB15" i="132"/>
  <c r="CA15" i="132"/>
  <c r="BZ15" i="132"/>
  <c r="BY15" i="132"/>
  <c r="BX15" i="132"/>
  <c r="BW15" i="132"/>
  <c r="BV15" i="132"/>
  <c r="BU15" i="132"/>
  <c r="BT15" i="132"/>
  <c r="BS15" i="132"/>
  <c r="BR15" i="132"/>
  <c r="BQ15" i="132"/>
  <c r="BP15" i="132"/>
  <c r="BO15" i="132"/>
  <c r="BN15" i="132"/>
  <c r="BM15" i="132"/>
  <c r="BL15" i="132"/>
  <c r="BK15" i="132"/>
  <c r="BJ15" i="132"/>
  <c r="BI15" i="132"/>
  <c r="BH15" i="132"/>
  <c r="BG15" i="132"/>
  <c r="BF15" i="132"/>
  <c r="BE15" i="132"/>
  <c r="BD15" i="132"/>
  <c r="BC15" i="132"/>
  <c r="BB15" i="132"/>
  <c r="BA15" i="132"/>
  <c r="AZ15" i="132"/>
  <c r="AY15" i="132"/>
  <c r="AX15" i="132"/>
  <c r="AW15" i="132"/>
  <c r="AV15" i="132"/>
  <c r="AU15" i="132"/>
  <c r="AT15" i="132"/>
  <c r="AS15" i="132"/>
  <c r="AR15" i="132"/>
  <c r="AQ15" i="132"/>
  <c r="AP15" i="132"/>
  <c r="AO15" i="132"/>
  <c r="AN15" i="132"/>
  <c r="AM15" i="132"/>
  <c r="AL15" i="132"/>
  <c r="AK15" i="132"/>
  <c r="AJ15" i="132"/>
  <c r="AI15" i="132"/>
  <c r="AH15" i="132"/>
  <c r="AG15" i="132"/>
  <c r="AF15" i="132"/>
  <c r="AE15" i="132"/>
  <c r="AD15" i="132"/>
  <c r="AC15" i="132"/>
  <c r="AB15" i="132"/>
  <c r="AA15" i="132"/>
  <c r="Z15" i="132"/>
  <c r="Y15" i="132"/>
  <c r="X15" i="132"/>
  <c r="W15" i="132"/>
  <c r="V15" i="132"/>
  <c r="U15" i="132"/>
  <c r="T15" i="132"/>
  <c r="S15" i="132"/>
  <c r="R15" i="132"/>
  <c r="Q15" i="132"/>
  <c r="P15" i="132"/>
  <c r="O15" i="132"/>
  <c r="N15" i="132"/>
  <c r="M15" i="132"/>
  <c r="L15" i="132"/>
  <c r="K15" i="132"/>
  <c r="J15" i="132"/>
  <c r="I15" i="132"/>
  <c r="H15" i="132"/>
  <c r="G15" i="132"/>
  <c r="F15" i="132"/>
  <c r="E15" i="132"/>
  <c r="D15" i="132"/>
  <c r="C15" i="132"/>
  <c r="B15" i="132"/>
  <c r="JN14" i="132"/>
  <c r="JM14" i="132"/>
  <c r="JL14" i="132"/>
  <c r="JK14" i="132"/>
  <c r="JJ14" i="132"/>
  <c r="JI14" i="132"/>
  <c r="JH14" i="132"/>
  <c r="JG14" i="132"/>
  <c r="JF14" i="132"/>
  <c r="JE14" i="132"/>
  <c r="JD14" i="132"/>
  <c r="JC14" i="132"/>
  <c r="JB14" i="132"/>
  <c r="JA14" i="132"/>
  <c r="IZ14" i="132"/>
  <c r="IY14" i="132"/>
  <c r="IX14" i="132"/>
  <c r="IW14" i="132"/>
  <c r="IV14" i="132"/>
  <c r="IU14" i="132"/>
  <c r="IT14" i="132"/>
  <c r="IS14" i="132"/>
  <c r="IR14" i="132"/>
  <c r="IQ14" i="132"/>
  <c r="IP14" i="132"/>
  <c r="IO14" i="132"/>
  <c r="IN14" i="132"/>
  <c r="IM14" i="132"/>
  <c r="IL14" i="132"/>
  <c r="IK14" i="132"/>
  <c r="IJ14" i="132"/>
  <c r="II14" i="132"/>
  <c r="IH14" i="132"/>
  <c r="IG14" i="132"/>
  <c r="IF14" i="132"/>
  <c r="IE14" i="132"/>
  <c r="ID14" i="132"/>
  <c r="IC14" i="132"/>
  <c r="IB14" i="132"/>
  <c r="IA14" i="132"/>
  <c r="HZ14" i="132"/>
  <c r="HY14" i="132"/>
  <c r="HX14" i="132"/>
  <c r="HW14" i="132"/>
  <c r="HV14" i="132"/>
  <c r="HU14" i="132"/>
  <c r="HT14" i="132"/>
  <c r="HS14" i="132"/>
  <c r="HR14" i="132"/>
  <c r="HQ14" i="132"/>
  <c r="HP14" i="132"/>
  <c r="HO14" i="132"/>
  <c r="HN14" i="132"/>
  <c r="HM14" i="132"/>
  <c r="HL14" i="132"/>
  <c r="HK14" i="132"/>
  <c r="HJ14" i="132"/>
  <c r="HI14" i="132"/>
  <c r="HH14" i="132"/>
  <c r="HG14" i="132"/>
  <c r="HF14" i="132"/>
  <c r="HE14" i="132"/>
  <c r="HD14" i="132"/>
  <c r="HC14" i="132"/>
  <c r="HB14" i="132"/>
  <c r="HA14" i="132"/>
  <c r="GZ14" i="132"/>
  <c r="GY14" i="132"/>
  <c r="GX14" i="132"/>
  <c r="GW14" i="132"/>
  <c r="GV14" i="132"/>
  <c r="GU14" i="132"/>
  <c r="GT14" i="132"/>
  <c r="GS14" i="132"/>
  <c r="GR14" i="132"/>
  <c r="GQ14" i="132"/>
  <c r="GP14" i="132"/>
  <c r="GO14" i="132"/>
  <c r="GN14" i="132"/>
  <c r="GM14" i="132"/>
  <c r="GL14" i="132"/>
  <c r="GK14" i="132"/>
  <c r="GJ14" i="132"/>
  <c r="GI14" i="132"/>
  <c r="GH14" i="132"/>
  <c r="GG14" i="132"/>
  <c r="GF14" i="132"/>
  <c r="GE14" i="132"/>
  <c r="GD14" i="132"/>
  <c r="GC14" i="132"/>
  <c r="GB14" i="132"/>
  <c r="GA14" i="132"/>
  <c r="FZ14" i="132"/>
  <c r="FY14" i="132"/>
  <c r="FX14" i="132"/>
  <c r="FW14" i="132"/>
  <c r="FV14" i="132"/>
  <c r="FU14" i="132"/>
  <c r="FT14" i="132"/>
  <c r="FS14" i="132"/>
  <c r="FR14" i="132"/>
  <c r="FQ14" i="132"/>
  <c r="FP14" i="132"/>
  <c r="FO14" i="132"/>
  <c r="FN14" i="132"/>
  <c r="FM14" i="132"/>
  <c r="FL14" i="132"/>
  <c r="FK14" i="132"/>
  <c r="FJ14" i="132"/>
  <c r="FI14" i="132"/>
  <c r="FH14" i="132"/>
  <c r="FG14" i="132"/>
  <c r="FF14" i="132"/>
  <c r="FE14" i="132"/>
  <c r="FD14" i="132"/>
  <c r="FC14" i="132"/>
  <c r="FB14" i="132"/>
  <c r="FA14" i="132"/>
  <c r="EZ14" i="132"/>
  <c r="EY14" i="132"/>
  <c r="EX14" i="132"/>
  <c r="EW14" i="132"/>
  <c r="EV14" i="132"/>
  <c r="EU14" i="132"/>
  <c r="ET14" i="132"/>
  <c r="ES14" i="132"/>
  <c r="ER14" i="132"/>
  <c r="EQ14" i="132"/>
  <c r="EP14" i="132"/>
  <c r="EO14" i="132"/>
  <c r="EN14" i="132"/>
  <c r="EM14" i="132"/>
  <c r="EL14" i="132"/>
  <c r="EK14" i="132"/>
  <c r="EJ14" i="132"/>
  <c r="EI14" i="132"/>
  <c r="EH14" i="132"/>
  <c r="EG14" i="132"/>
  <c r="EF14" i="132"/>
  <c r="EE14" i="132"/>
  <c r="ED14" i="132"/>
  <c r="EC14" i="132"/>
  <c r="EB14" i="132"/>
  <c r="EA14" i="132"/>
  <c r="DZ14" i="132"/>
  <c r="DY14" i="132"/>
  <c r="DX14" i="132"/>
  <c r="DW14" i="132"/>
  <c r="DV14" i="132"/>
  <c r="DU14" i="132"/>
  <c r="DT14" i="132"/>
  <c r="DS14" i="132"/>
  <c r="DR14" i="132"/>
  <c r="DQ14" i="132"/>
  <c r="DP14" i="132"/>
  <c r="DO14" i="132"/>
  <c r="DN14" i="132"/>
  <c r="DM14" i="132"/>
  <c r="DL14" i="132"/>
  <c r="DK14" i="132"/>
  <c r="DJ14" i="132"/>
  <c r="DI14" i="132"/>
  <c r="DH14" i="132"/>
  <c r="DG14" i="132"/>
  <c r="DF14" i="132"/>
  <c r="DE14" i="132"/>
  <c r="DD14" i="132"/>
  <c r="DC14" i="132"/>
  <c r="DB14" i="132"/>
  <c r="DA14" i="132"/>
  <c r="CZ14" i="132"/>
  <c r="CY14" i="132"/>
  <c r="CX14" i="132"/>
  <c r="CW14" i="132"/>
  <c r="CV14" i="132"/>
  <c r="CU14" i="132"/>
  <c r="CT14" i="132"/>
  <c r="CS14" i="132"/>
  <c r="CR14" i="132"/>
  <c r="CQ14" i="132"/>
  <c r="CP14" i="132"/>
  <c r="CO14" i="132"/>
  <c r="CN14" i="132"/>
  <c r="CM14" i="132"/>
  <c r="CL14" i="132"/>
  <c r="CK14" i="132"/>
  <c r="CJ14" i="132"/>
  <c r="CI14" i="132"/>
  <c r="CH14" i="132"/>
  <c r="CG14" i="132"/>
  <c r="CF14" i="132"/>
  <c r="CE14" i="132"/>
  <c r="CD14" i="132"/>
  <c r="CC14" i="132"/>
  <c r="CB14" i="132"/>
  <c r="CA14" i="132"/>
  <c r="BZ14" i="132"/>
  <c r="BY14" i="132"/>
  <c r="BX14" i="132"/>
  <c r="BW14" i="132"/>
  <c r="BV14" i="132"/>
  <c r="BU14" i="132"/>
  <c r="BT14" i="132"/>
  <c r="BS14" i="132"/>
  <c r="BR14" i="132"/>
  <c r="BQ14" i="132"/>
  <c r="BP14" i="132"/>
  <c r="BO14" i="132"/>
  <c r="BN14" i="132"/>
  <c r="BM14" i="132"/>
  <c r="BL14" i="132"/>
  <c r="BK14" i="132"/>
  <c r="BJ14" i="132"/>
  <c r="BI14" i="132"/>
  <c r="BH14" i="132"/>
  <c r="BG14" i="132"/>
  <c r="BF14" i="132"/>
  <c r="BE14" i="132"/>
  <c r="BD14" i="132"/>
  <c r="BC14" i="132"/>
  <c r="BB14" i="132"/>
  <c r="BA14" i="132"/>
  <c r="AZ14" i="132"/>
  <c r="AY14" i="132"/>
  <c r="AX14" i="132"/>
  <c r="AW14" i="132"/>
  <c r="AV14" i="132"/>
  <c r="AU14" i="132"/>
  <c r="AT14" i="132"/>
  <c r="AS14" i="132"/>
  <c r="AR14" i="132"/>
  <c r="AQ14" i="132"/>
  <c r="AP14" i="132"/>
  <c r="AO14" i="132"/>
  <c r="AN14" i="132"/>
  <c r="AM14" i="132"/>
  <c r="AL14" i="132"/>
  <c r="AK14" i="132"/>
  <c r="AJ14" i="132"/>
  <c r="AI14" i="132"/>
  <c r="AH14" i="132"/>
  <c r="AG14" i="132"/>
  <c r="AF14" i="132"/>
  <c r="AE14" i="132"/>
  <c r="AD14" i="132"/>
  <c r="AC14" i="132"/>
  <c r="AB14" i="132"/>
  <c r="AA14" i="132"/>
  <c r="Z14" i="132"/>
  <c r="Y14" i="132"/>
  <c r="X14" i="132"/>
  <c r="W14" i="132"/>
  <c r="V14" i="132"/>
  <c r="U14" i="132"/>
  <c r="T14" i="132"/>
  <c r="S14" i="132"/>
  <c r="R14" i="132"/>
  <c r="Q14" i="132"/>
  <c r="P14" i="132"/>
  <c r="O14" i="132"/>
  <c r="N14" i="132"/>
  <c r="M14" i="132"/>
  <c r="L14" i="132"/>
  <c r="K14" i="132"/>
  <c r="J14" i="132"/>
  <c r="I14" i="132"/>
  <c r="H14" i="132"/>
  <c r="G14" i="132"/>
  <c r="F14" i="132"/>
  <c r="E14" i="132"/>
  <c r="D14" i="132"/>
  <c r="C14" i="132"/>
  <c r="B14" i="132"/>
  <c r="JN12" i="132"/>
  <c r="JM12" i="132"/>
  <c r="JL12" i="132"/>
  <c r="JK12" i="132"/>
  <c r="JJ12" i="132"/>
  <c r="JI12" i="132"/>
  <c r="JH12" i="132"/>
  <c r="JG12" i="132"/>
  <c r="JF12" i="132"/>
  <c r="JE12" i="132"/>
  <c r="JD12" i="132"/>
  <c r="JC12" i="132"/>
  <c r="JB12" i="132"/>
  <c r="JA12" i="132"/>
  <c r="IZ12" i="132"/>
  <c r="IY12" i="132"/>
  <c r="IX12" i="132"/>
  <c r="IW12" i="132"/>
  <c r="IV12" i="132"/>
  <c r="IU12" i="132"/>
  <c r="IT12" i="132"/>
  <c r="IS12" i="132"/>
  <c r="IR12" i="132"/>
  <c r="IQ12" i="132"/>
  <c r="IP12" i="132"/>
  <c r="IO12" i="132"/>
  <c r="IN12" i="132"/>
  <c r="IM12" i="132"/>
  <c r="IL12" i="132"/>
  <c r="IK12" i="132"/>
  <c r="IJ12" i="132"/>
  <c r="II12" i="132"/>
  <c r="IH12" i="132"/>
  <c r="IG12" i="132"/>
  <c r="IF12" i="132"/>
  <c r="IE12" i="132"/>
  <c r="ID12" i="132"/>
  <c r="IC12" i="132"/>
  <c r="IB12" i="132"/>
  <c r="IA12" i="132"/>
  <c r="HZ12" i="132"/>
  <c r="HY12" i="132"/>
  <c r="HX12" i="132"/>
  <c r="HW12" i="132"/>
  <c r="HV12" i="132"/>
  <c r="HU12" i="132"/>
  <c r="HT12" i="132"/>
  <c r="HS12" i="132"/>
  <c r="HR12" i="132"/>
  <c r="HQ12" i="132"/>
  <c r="HP12" i="132"/>
  <c r="HO12" i="132"/>
  <c r="HN12" i="132"/>
  <c r="HM12" i="132"/>
  <c r="HL12" i="132"/>
  <c r="HK12" i="132"/>
  <c r="HJ12" i="132"/>
  <c r="HI12" i="132"/>
  <c r="HH12" i="132"/>
  <c r="HG12" i="132"/>
  <c r="HF12" i="132"/>
  <c r="HE12" i="132"/>
  <c r="HD12" i="132"/>
  <c r="HC12" i="132"/>
  <c r="HB12" i="132"/>
  <c r="HA12" i="132"/>
  <c r="GZ12" i="132"/>
  <c r="GY12" i="132"/>
  <c r="GX12" i="132"/>
  <c r="GW12" i="132"/>
  <c r="GV12" i="132"/>
  <c r="GU12" i="132"/>
  <c r="GT12" i="132"/>
  <c r="GS12" i="132"/>
  <c r="GR12" i="132"/>
  <c r="GQ12" i="132"/>
  <c r="GP12" i="132"/>
  <c r="GO12" i="132"/>
  <c r="GN12" i="132"/>
  <c r="GM12" i="132"/>
  <c r="GL12" i="132"/>
  <c r="GK12" i="132"/>
  <c r="GJ12" i="132"/>
  <c r="GI12" i="132"/>
  <c r="GH12" i="132"/>
  <c r="GG12" i="132"/>
  <c r="GF12" i="132"/>
  <c r="GE12" i="132"/>
  <c r="GD12" i="132"/>
  <c r="GC12" i="132"/>
  <c r="GB12" i="132"/>
  <c r="GA12" i="132"/>
  <c r="FZ12" i="132"/>
  <c r="FY12" i="132"/>
  <c r="FX12" i="132"/>
  <c r="FW12" i="132"/>
  <c r="FV12" i="132"/>
  <c r="FU12" i="132"/>
  <c r="FT12" i="132"/>
  <c r="FS12" i="132"/>
  <c r="FR12" i="132"/>
  <c r="FQ12" i="132"/>
  <c r="FP12" i="132"/>
  <c r="FO12" i="132"/>
  <c r="FN12" i="132"/>
  <c r="FM12" i="132"/>
  <c r="FL12" i="132"/>
  <c r="FK12" i="132"/>
  <c r="FJ12" i="132"/>
  <c r="FI12" i="132"/>
  <c r="FH12" i="132"/>
  <c r="FG12" i="132"/>
  <c r="FF12" i="132"/>
  <c r="FE12" i="132"/>
  <c r="FD12" i="132"/>
  <c r="FC12" i="132"/>
  <c r="FB12" i="132"/>
  <c r="FA12" i="132"/>
  <c r="EZ12" i="132"/>
  <c r="EY12" i="132"/>
  <c r="EX12" i="132"/>
  <c r="EW12" i="132"/>
  <c r="EV12" i="132"/>
  <c r="EU12" i="132"/>
  <c r="ET12" i="132"/>
  <c r="ES12" i="132"/>
  <c r="ER12" i="132"/>
  <c r="EQ12" i="132"/>
  <c r="EP12" i="132"/>
  <c r="EO12" i="132"/>
  <c r="EN12" i="132"/>
  <c r="EM12" i="132"/>
  <c r="EL12" i="132"/>
  <c r="EK12" i="132"/>
  <c r="EJ12" i="132"/>
  <c r="EI12" i="132"/>
  <c r="EH12" i="132"/>
  <c r="EG12" i="132"/>
  <c r="EF12" i="132"/>
  <c r="EE12" i="132"/>
  <c r="ED12" i="132"/>
  <c r="EC12" i="132"/>
  <c r="EB12" i="132"/>
  <c r="EA12" i="132"/>
  <c r="DZ12" i="132"/>
  <c r="DY12" i="132"/>
  <c r="DX12" i="132"/>
  <c r="DW12" i="132"/>
  <c r="DV12" i="132"/>
  <c r="DU12" i="132"/>
  <c r="DT12" i="132"/>
  <c r="DS12" i="132"/>
  <c r="DR12" i="132"/>
  <c r="DQ12" i="132"/>
  <c r="DP12" i="132"/>
  <c r="DO12" i="132"/>
  <c r="DN12" i="132"/>
  <c r="DM12" i="132"/>
  <c r="DL12" i="132"/>
  <c r="DK12" i="132"/>
  <c r="DJ12" i="132"/>
  <c r="DI12" i="132"/>
  <c r="DH12" i="132"/>
  <c r="DG12" i="132"/>
  <c r="DF12" i="132"/>
  <c r="DE12" i="132"/>
  <c r="DD12" i="132"/>
  <c r="DC12" i="132"/>
  <c r="DB12" i="132"/>
  <c r="DA12" i="132"/>
  <c r="CZ12" i="132"/>
  <c r="CY12" i="132"/>
  <c r="CX12" i="132"/>
  <c r="CW12" i="132"/>
  <c r="CV12" i="132"/>
  <c r="CU12" i="132"/>
  <c r="CT12" i="132"/>
  <c r="CS12" i="132"/>
  <c r="CR12" i="132"/>
  <c r="CQ12" i="132"/>
  <c r="CP12" i="132"/>
  <c r="CO12" i="132"/>
  <c r="CN12" i="132"/>
  <c r="CM12" i="132"/>
  <c r="CL12" i="132"/>
  <c r="CK12" i="132"/>
  <c r="CJ12" i="132"/>
  <c r="CI12" i="132"/>
  <c r="CH12" i="132"/>
  <c r="CG12" i="132"/>
  <c r="CF12" i="132"/>
  <c r="CE12" i="132"/>
  <c r="CD12" i="132"/>
  <c r="CC12" i="132"/>
  <c r="CB12" i="132"/>
  <c r="CA12" i="132"/>
  <c r="BZ12" i="132"/>
  <c r="BY12" i="132"/>
  <c r="BX12" i="132"/>
  <c r="BW12" i="132"/>
  <c r="BV12" i="132"/>
  <c r="BU12" i="132"/>
  <c r="BT12" i="132"/>
  <c r="BS12" i="132"/>
  <c r="BR12" i="132"/>
  <c r="BQ12" i="132"/>
  <c r="BP12" i="132"/>
  <c r="BO12" i="132"/>
  <c r="BN12" i="132"/>
  <c r="BM12" i="132"/>
  <c r="BL12" i="132"/>
  <c r="BK12" i="132"/>
  <c r="BJ12" i="132"/>
  <c r="BI12" i="132"/>
  <c r="BH12" i="132"/>
  <c r="BG12" i="132"/>
  <c r="BF12" i="132"/>
  <c r="BE12" i="132"/>
  <c r="BD12" i="132"/>
  <c r="BC12" i="132"/>
  <c r="BB12" i="132"/>
  <c r="BA12" i="132"/>
  <c r="AZ12" i="132"/>
  <c r="AY12" i="132"/>
  <c r="AX12" i="132"/>
  <c r="AW12" i="132"/>
  <c r="AV12" i="132"/>
  <c r="AU12" i="132"/>
  <c r="AT12" i="132"/>
  <c r="AS12" i="132"/>
  <c r="AR12" i="132"/>
  <c r="AQ12" i="132"/>
  <c r="AP12" i="132"/>
  <c r="AO12" i="132"/>
  <c r="AN12" i="132"/>
  <c r="AM12" i="132"/>
  <c r="AL12" i="132"/>
  <c r="AK12" i="132"/>
  <c r="AJ12" i="132"/>
  <c r="AI12" i="132"/>
  <c r="AH12" i="132"/>
  <c r="AG12" i="132"/>
  <c r="AF12" i="132"/>
  <c r="AE12" i="132"/>
  <c r="AD12" i="132"/>
  <c r="AC12" i="132"/>
  <c r="AB12" i="132"/>
  <c r="AA12" i="132"/>
  <c r="Z12" i="132"/>
  <c r="Y12" i="132"/>
  <c r="X12" i="132"/>
  <c r="W12" i="132"/>
  <c r="V12" i="132"/>
  <c r="U12" i="132"/>
  <c r="T12" i="132"/>
  <c r="S12" i="132"/>
  <c r="R12" i="132"/>
  <c r="Q12" i="132"/>
  <c r="P12" i="132"/>
  <c r="O12" i="132"/>
  <c r="N12" i="132"/>
  <c r="M12" i="132"/>
  <c r="L12" i="132"/>
  <c r="K12" i="132"/>
  <c r="J12" i="132"/>
  <c r="I12" i="132"/>
  <c r="H12" i="132"/>
  <c r="G12" i="132"/>
  <c r="F12" i="132"/>
  <c r="E12" i="132"/>
  <c r="D12" i="132"/>
  <c r="C12" i="132"/>
  <c r="B12" i="132"/>
  <c r="JN11" i="132"/>
  <c r="JM11" i="132"/>
  <c r="JL11" i="132"/>
  <c r="JK11" i="132"/>
  <c r="JJ11" i="132"/>
  <c r="JI11" i="132"/>
  <c r="JH11" i="132"/>
  <c r="JG11" i="132"/>
  <c r="JF11" i="132"/>
  <c r="JE11" i="132"/>
  <c r="JD11" i="132"/>
  <c r="JC11" i="132"/>
  <c r="JB11" i="132"/>
  <c r="JA11" i="132"/>
  <c r="IZ11" i="132"/>
  <c r="IY11" i="132"/>
  <c r="IX11" i="132"/>
  <c r="IW11" i="132"/>
  <c r="IV11" i="132"/>
  <c r="IU11" i="132"/>
  <c r="IT11" i="132"/>
  <c r="IS11" i="132"/>
  <c r="IR11" i="132"/>
  <c r="IQ11" i="132"/>
  <c r="IP11" i="132"/>
  <c r="IO11" i="132"/>
  <c r="IN11" i="132"/>
  <c r="IM11" i="132"/>
  <c r="IL11" i="132"/>
  <c r="IK11" i="132"/>
  <c r="IJ11" i="132"/>
  <c r="II11" i="132"/>
  <c r="IH11" i="132"/>
  <c r="IG11" i="132"/>
  <c r="IF11" i="132"/>
  <c r="IE11" i="132"/>
  <c r="ID11" i="132"/>
  <c r="IC11" i="132"/>
  <c r="IB11" i="132"/>
  <c r="IA11" i="132"/>
  <c r="HZ11" i="132"/>
  <c r="HY11" i="132"/>
  <c r="HX11" i="132"/>
  <c r="HW11" i="132"/>
  <c r="HV11" i="132"/>
  <c r="HU11" i="132"/>
  <c r="HT11" i="132"/>
  <c r="HS11" i="132"/>
  <c r="HR11" i="132"/>
  <c r="HQ11" i="132"/>
  <c r="HP11" i="132"/>
  <c r="HO11" i="132"/>
  <c r="HN11" i="132"/>
  <c r="HM11" i="132"/>
  <c r="HL11" i="132"/>
  <c r="HK11" i="132"/>
  <c r="HJ11" i="132"/>
  <c r="HI11" i="132"/>
  <c r="HH11" i="132"/>
  <c r="HG11" i="132"/>
  <c r="HF11" i="132"/>
  <c r="HE11" i="132"/>
  <c r="HD11" i="132"/>
  <c r="HC11" i="132"/>
  <c r="HB11" i="132"/>
  <c r="HA11" i="132"/>
  <c r="GZ11" i="132"/>
  <c r="GY11" i="132"/>
  <c r="GX11" i="132"/>
  <c r="GW11" i="132"/>
  <c r="GV11" i="132"/>
  <c r="GU11" i="132"/>
  <c r="GT11" i="132"/>
  <c r="GS11" i="132"/>
  <c r="GR11" i="132"/>
  <c r="GQ11" i="132"/>
  <c r="GP11" i="132"/>
  <c r="GO11" i="132"/>
  <c r="GN11" i="132"/>
  <c r="GM11" i="132"/>
  <c r="GL11" i="132"/>
  <c r="GK11" i="132"/>
  <c r="GJ11" i="132"/>
  <c r="GI11" i="132"/>
  <c r="GH11" i="132"/>
  <c r="GG11" i="132"/>
  <c r="GF11" i="132"/>
  <c r="GE11" i="132"/>
  <c r="GD11" i="132"/>
  <c r="GC11" i="132"/>
  <c r="GB11" i="132"/>
  <c r="GA11" i="132"/>
  <c r="FZ11" i="132"/>
  <c r="FY11" i="132"/>
  <c r="FX11" i="132"/>
  <c r="FW11" i="132"/>
  <c r="FV11" i="132"/>
  <c r="FU11" i="132"/>
  <c r="FT11" i="132"/>
  <c r="FS11" i="132"/>
  <c r="FR11" i="132"/>
  <c r="FQ11" i="132"/>
  <c r="FP11" i="132"/>
  <c r="FO11" i="132"/>
  <c r="FN11" i="132"/>
  <c r="FM11" i="132"/>
  <c r="FL11" i="132"/>
  <c r="FK11" i="132"/>
  <c r="FJ11" i="132"/>
  <c r="FI11" i="132"/>
  <c r="FH11" i="132"/>
  <c r="FG11" i="132"/>
  <c r="FF11" i="132"/>
  <c r="FE11" i="132"/>
  <c r="FD11" i="132"/>
  <c r="FC11" i="132"/>
  <c r="FB11" i="132"/>
  <c r="FA11" i="132"/>
  <c r="EZ11" i="132"/>
  <c r="EY11" i="132"/>
  <c r="EX11" i="132"/>
  <c r="EW11" i="132"/>
  <c r="EV11" i="132"/>
  <c r="EU11" i="132"/>
  <c r="ET11" i="132"/>
  <c r="ES11" i="132"/>
  <c r="ER11" i="132"/>
  <c r="EQ11" i="132"/>
  <c r="EP11" i="132"/>
  <c r="EO11" i="132"/>
  <c r="EN11" i="132"/>
  <c r="EM11" i="132"/>
  <c r="EL11" i="132"/>
  <c r="EK11" i="132"/>
  <c r="EJ11" i="132"/>
  <c r="EI11" i="132"/>
  <c r="EH11" i="132"/>
  <c r="EG11" i="132"/>
  <c r="EF11" i="132"/>
  <c r="EE11" i="132"/>
  <c r="ED11" i="132"/>
  <c r="EC11" i="132"/>
  <c r="EB11" i="132"/>
  <c r="EA11" i="132"/>
  <c r="DZ11" i="132"/>
  <c r="DY11" i="132"/>
  <c r="DX11" i="132"/>
  <c r="DW11" i="132"/>
  <c r="DV11" i="132"/>
  <c r="DU11" i="132"/>
  <c r="DT11" i="132"/>
  <c r="DS11" i="132"/>
  <c r="DR11" i="132"/>
  <c r="DQ11" i="132"/>
  <c r="DP11" i="132"/>
  <c r="DO11" i="132"/>
  <c r="DN11" i="132"/>
  <c r="DM11" i="132"/>
  <c r="DL11" i="132"/>
  <c r="DK11" i="132"/>
  <c r="DJ11" i="132"/>
  <c r="DI11" i="132"/>
  <c r="DH11" i="132"/>
  <c r="DG11" i="132"/>
  <c r="DF11" i="132"/>
  <c r="DE11" i="132"/>
  <c r="DD11" i="132"/>
  <c r="DC11" i="132"/>
  <c r="DB11" i="132"/>
  <c r="DA11" i="132"/>
  <c r="CZ11" i="132"/>
  <c r="CY11" i="132"/>
  <c r="CX11" i="132"/>
  <c r="CW11" i="132"/>
  <c r="CV11" i="132"/>
  <c r="CU11" i="132"/>
  <c r="CT11" i="132"/>
  <c r="CS11" i="132"/>
  <c r="CR11" i="132"/>
  <c r="CQ11" i="132"/>
  <c r="CP11" i="132"/>
  <c r="CO11" i="132"/>
  <c r="CN11" i="132"/>
  <c r="CM11" i="132"/>
  <c r="CL11" i="132"/>
  <c r="CK11" i="132"/>
  <c r="CJ11" i="132"/>
  <c r="CI11" i="132"/>
  <c r="CH11" i="132"/>
  <c r="CG11" i="132"/>
  <c r="CF11" i="132"/>
  <c r="CE11" i="132"/>
  <c r="CD11" i="132"/>
  <c r="CC11" i="132"/>
  <c r="CB11" i="132"/>
  <c r="CA11" i="132"/>
  <c r="BZ11" i="132"/>
  <c r="BY11" i="132"/>
  <c r="BX11" i="132"/>
  <c r="BW11" i="132"/>
  <c r="BV11" i="132"/>
  <c r="BU11" i="132"/>
  <c r="BT11" i="132"/>
  <c r="BS11" i="132"/>
  <c r="BR11" i="132"/>
  <c r="BQ11" i="132"/>
  <c r="BP11" i="132"/>
  <c r="BO11" i="132"/>
  <c r="BN11" i="132"/>
  <c r="BM11" i="132"/>
  <c r="BL11" i="132"/>
  <c r="BK11" i="132"/>
  <c r="BJ11" i="132"/>
  <c r="BI11" i="132"/>
  <c r="BH11" i="132"/>
  <c r="BG11" i="132"/>
  <c r="BF11" i="132"/>
  <c r="BE11" i="132"/>
  <c r="BD11" i="132"/>
  <c r="BC11" i="132"/>
  <c r="BB11" i="132"/>
  <c r="BA11" i="132"/>
  <c r="AZ11" i="132"/>
  <c r="AY11" i="132"/>
  <c r="AX11" i="132"/>
  <c r="AW11" i="132"/>
  <c r="AV11" i="132"/>
  <c r="AU11" i="132"/>
  <c r="AT11" i="132"/>
  <c r="AS11" i="132"/>
  <c r="AR11" i="132"/>
  <c r="AQ11" i="132"/>
  <c r="AP11" i="132"/>
  <c r="AO11" i="132"/>
  <c r="AN11" i="132"/>
  <c r="AM11" i="132"/>
  <c r="AL11" i="132"/>
  <c r="AK11" i="132"/>
  <c r="AJ11" i="132"/>
  <c r="AI11" i="132"/>
  <c r="AH11" i="132"/>
  <c r="AG11" i="132"/>
  <c r="AF11" i="132"/>
  <c r="AE11" i="132"/>
  <c r="AD11" i="132"/>
  <c r="AC11" i="132"/>
  <c r="AB11" i="132"/>
  <c r="AA11" i="132"/>
  <c r="Z11" i="132"/>
  <c r="Y11" i="132"/>
  <c r="X11" i="132"/>
  <c r="W11" i="132"/>
  <c r="V11" i="132"/>
  <c r="U11" i="132"/>
  <c r="T11" i="132"/>
  <c r="S11" i="132"/>
  <c r="R11" i="132"/>
  <c r="Q11" i="132"/>
  <c r="P11" i="132"/>
  <c r="O11" i="132"/>
  <c r="N11" i="132"/>
  <c r="M11" i="132"/>
  <c r="L11" i="132"/>
  <c r="K11" i="132"/>
  <c r="J11" i="132"/>
  <c r="I11" i="132"/>
  <c r="H11" i="132"/>
  <c r="G11" i="132"/>
  <c r="F11" i="132"/>
  <c r="E11" i="132"/>
  <c r="D11" i="132"/>
  <c r="C11" i="132"/>
  <c r="B11" i="132"/>
  <c r="JN9" i="132"/>
  <c r="JM9" i="132"/>
  <c r="JL9" i="132"/>
  <c r="JK9" i="132"/>
  <c r="JJ9" i="132"/>
  <c r="JI9" i="132"/>
  <c r="JH9" i="132"/>
  <c r="JG9" i="132"/>
  <c r="JF9" i="132"/>
  <c r="JE9" i="132"/>
  <c r="JD9" i="132"/>
  <c r="JC9" i="132"/>
  <c r="JB9" i="132"/>
  <c r="JA9" i="132"/>
  <c r="IZ9" i="132"/>
  <c r="IY9" i="132"/>
  <c r="IX9" i="132"/>
  <c r="IW9" i="132"/>
  <c r="IV9" i="132"/>
  <c r="IU9" i="132"/>
  <c r="IT9" i="132"/>
  <c r="IS9" i="132"/>
  <c r="IR9" i="132"/>
  <c r="IQ9" i="132"/>
  <c r="IP9" i="132"/>
  <c r="IO9" i="132"/>
  <c r="IN9" i="132"/>
  <c r="IM9" i="132"/>
  <c r="IL9" i="132"/>
  <c r="IK9" i="132"/>
  <c r="IJ9" i="132"/>
  <c r="II9" i="132"/>
  <c r="IH9" i="132"/>
  <c r="IG9" i="132"/>
  <c r="IF9" i="132"/>
  <c r="IE9" i="132"/>
  <c r="ID9" i="132"/>
  <c r="IC9" i="132"/>
  <c r="IB9" i="132"/>
  <c r="IA9" i="132"/>
  <c r="HZ9" i="132"/>
  <c r="HY9" i="132"/>
  <c r="HX9" i="132"/>
  <c r="HW9" i="132"/>
  <c r="HV9" i="132"/>
  <c r="HU9" i="132"/>
  <c r="HT9" i="132"/>
  <c r="HS9" i="132"/>
  <c r="HR9" i="132"/>
  <c r="HQ9" i="132"/>
  <c r="HP9" i="132"/>
  <c r="HO9" i="132"/>
  <c r="HN9" i="132"/>
  <c r="HM9" i="132"/>
  <c r="HL9" i="132"/>
  <c r="HK9" i="132"/>
  <c r="HJ9" i="132"/>
  <c r="HI9" i="132"/>
  <c r="HH9" i="132"/>
  <c r="HG9" i="132"/>
  <c r="HF9" i="132"/>
  <c r="HE9" i="132"/>
  <c r="HD9" i="132"/>
  <c r="HC9" i="132"/>
  <c r="HB9" i="132"/>
  <c r="HA9" i="132"/>
  <c r="GZ9" i="132"/>
  <c r="GY9" i="132"/>
  <c r="GX9" i="132"/>
  <c r="GW9" i="132"/>
  <c r="GV9" i="132"/>
  <c r="GU9" i="132"/>
  <c r="GT9" i="132"/>
  <c r="GS9" i="132"/>
  <c r="GR9" i="132"/>
  <c r="GQ9" i="132"/>
  <c r="GP9" i="132"/>
  <c r="GO9" i="132"/>
  <c r="GN9" i="132"/>
  <c r="GM9" i="132"/>
  <c r="GL9" i="132"/>
  <c r="GK9" i="132"/>
  <c r="GJ9" i="132"/>
  <c r="GI9" i="132"/>
  <c r="GH9" i="132"/>
  <c r="GG9" i="132"/>
  <c r="GF9" i="132"/>
  <c r="GE9" i="132"/>
  <c r="GD9" i="132"/>
  <c r="GC9" i="132"/>
  <c r="GB9" i="132"/>
  <c r="GA9" i="132"/>
  <c r="FZ9" i="132"/>
  <c r="FY9" i="132"/>
  <c r="FX9" i="132"/>
  <c r="FW9" i="132"/>
  <c r="FV9" i="132"/>
  <c r="FU9" i="132"/>
  <c r="FT9" i="132"/>
  <c r="FS9" i="132"/>
  <c r="FR9" i="132"/>
  <c r="FQ9" i="132"/>
  <c r="FP9" i="132"/>
  <c r="FO9" i="132"/>
  <c r="FN9" i="132"/>
  <c r="FM9" i="132"/>
  <c r="FL9" i="132"/>
  <c r="FK9" i="132"/>
  <c r="FJ9" i="132"/>
  <c r="FI9" i="132"/>
  <c r="FH9" i="132"/>
  <c r="FG9" i="132"/>
  <c r="FF9" i="132"/>
  <c r="FE9" i="132"/>
  <c r="FD9" i="132"/>
  <c r="FC9" i="132"/>
  <c r="FB9" i="132"/>
  <c r="FA9" i="132"/>
  <c r="EZ9" i="132"/>
  <c r="EY9" i="132"/>
  <c r="EX9" i="132"/>
  <c r="EW9" i="132"/>
  <c r="EV9" i="132"/>
  <c r="EU9" i="132"/>
  <c r="ET9" i="132"/>
  <c r="ES9" i="132"/>
  <c r="ER9" i="132"/>
  <c r="EQ9" i="132"/>
  <c r="EP9" i="132"/>
  <c r="EO9" i="132"/>
  <c r="EN9" i="132"/>
  <c r="EM9" i="132"/>
  <c r="EL9" i="132"/>
  <c r="EK9" i="132"/>
  <c r="EJ9" i="132"/>
  <c r="EI9" i="132"/>
  <c r="EH9" i="132"/>
  <c r="EG9" i="132"/>
  <c r="EF9" i="132"/>
  <c r="EE9" i="132"/>
  <c r="ED9" i="132"/>
  <c r="EC9" i="132"/>
  <c r="EB9" i="132"/>
  <c r="EA9" i="132"/>
  <c r="DZ9" i="132"/>
  <c r="DY9" i="132"/>
  <c r="DX9" i="132"/>
  <c r="DW9" i="132"/>
  <c r="DV9" i="132"/>
  <c r="DU9" i="132"/>
  <c r="DT9" i="132"/>
  <c r="DS9" i="132"/>
  <c r="DR9" i="132"/>
  <c r="DQ9" i="132"/>
  <c r="DP9" i="132"/>
  <c r="DO9" i="132"/>
  <c r="DN9" i="132"/>
  <c r="DM9" i="132"/>
  <c r="DL9" i="132"/>
  <c r="DK9" i="132"/>
  <c r="DJ9" i="132"/>
  <c r="DI9" i="132"/>
  <c r="DH9" i="132"/>
  <c r="DG9" i="132"/>
  <c r="DF9" i="132"/>
  <c r="DE9" i="132"/>
  <c r="DD9" i="132"/>
  <c r="DC9" i="132"/>
  <c r="DB9" i="132"/>
  <c r="DA9" i="132"/>
  <c r="CZ9" i="132"/>
  <c r="CY9" i="132"/>
  <c r="CX9" i="132"/>
  <c r="CW9" i="132"/>
  <c r="CV9" i="132"/>
  <c r="CU9" i="132"/>
  <c r="CT9" i="132"/>
  <c r="CS9" i="132"/>
  <c r="CR9" i="132"/>
  <c r="CQ9" i="132"/>
  <c r="CP9" i="132"/>
  <c r="CO9" i="132"/>
  <c r="CN9" i="132"/>
  <c r="CM9" i="132"/>
  <c r="CL9" i="132"/>
  <c r="CK9" i="132"/>
  <c r="CJ9" i="132"/>
  <c r="CI9" i="132"/>
  <c r="CH9" i="132"/>
  <c r="CG9" i="132"/>
  <c r="CF9" i="132"/>
  <c r="CE9" i="132"/>
  <c r="CD9" i="132"/>
  <c r="CC9" i="132"/>
  <c r="CB9" i="132"/>
  <c r="CA9" i="132"/>
  <c r="BZ9" i="132"/>
  <c r="BY9" i="132"/>
  <c r="BX9" i="132"/>
  <c r="BW9" i="132"/>
  <c r="BV9" i="132"/>
  <c r="BU9" i="132"/>
  <c r="BT9" i="132"/>
  <c r="BS9" i="132"/>
  <c r="BR9" i="132"/>
  <c r="BQ9" i="132"/>
  <c r="BP9" i="132"/>
  <c r="BO9" i="132"/>
  <c r="BN9" i="132"/>
  <c r="BM9" i="132"/>
  <c r="BL9" i="132"/>
  <c r="BK9" i="132"/>
  <c r="BJ9" i="132"/>
  <c r="BI9" i="132"/>
  <c r="BH9" i="132"/>
  <c r="BG9" i="132"/>
  <c r="BF9" i="132"/>
  <c r="BE9" i="132"/>
  <c r="BD9" i="132"/>
  <c r="BC9" i="132"/>
  <c r="BB9" i="132"/>
  <c r="BA9" i="132"/>
  <c r="AZ9" i="132"/>
  <c r="AY9" i="132"/>
  <c r="AX9" i="132"/>
  <c r="AW9" i="132"/>
  <c r="AV9" i="132"/>
  <c r="AU9" i="132"/>
  <c r="AT9" i="132"/>
  <c r="AS9" i="132"/>
  <c r="AR9" i="132"/>
  <c r="AQ9" i="132"/>
  <c r="AP9" i="132"/>
  <c r="AO9" i="132"/>
  <c r="AN9" i="132"/>
  <c r="AM9" i="132"/>
  <c r="AL9" i="132"/>
  <c r="AK9" i="132"/>
  <c r="AJ9" i="132"/>
  <c r="AI9" i="132"/>
  <c r="AH9" i="132"/>
  <c r="AG9" i="132"/>
  <c r="AF9" i="132"/>
  <c r="AE9" i="132"/>
  <c r="AD9" i="132"/>
  <c r="AC9" i="132"/>
  <c r="AB9" i="132"/>
  <c r="AA9" i="132"/>
  <c r="Z9" i="132"/>
  <c r="Y9" i="132"/>
  <c r="X9" i="132"/>
  <c r="W9" i="132"/>
  <c r="V9" i="132"/>
  <c r="U9" i="132"/>
  <c r="T9" i="132"/>
  <c r="S9" i="132"/>
  <c r="R9" i="132"/>
  <c r="Q9" i="132"/>
  <c r="P9" i="132"/>
  <c r="O9" i="132"/>
  <c r="N9" i="132"/>
  <c r="M9" i="132"/>
  <c r="L9" i="132"/>
  <c r="K9" i="132"/>
  <c r="J9" i="132"/>
  <c r="I9" i="132"/>
  <c r="H9" i="132"/>
  <c r="G9" i="132"/>
  <c r="F9" i="132"/>
  <c r="E9" i="132"/>
  <c r="D9" i="132"/>
  <c r="C9" i="132"/>
  <c r="B9" i="132"/>
  <c r="JN8" i="132"/>
  <c r="JM8" i="132"/>
  <c r="JL8" i="132"/>
  <c r="JK8" i="132"/>
  <c r="JJ8" i="132"/>
  <c r="JI8" i="132"/>
  <c r="JH8" i="132"/>
  <c r="JG8" i="132"/>
  <c r="JF8" i="132"/>
  <c r="JE8" i="132"/>
  <c r="JD8" i="132"/>
  <c r="JC8" i="132"/>
  <c r="JB8" i="132"/>
  <c r="JA8" i="132"/>
  <c r="IZ8" i="132"/>
  <c r="IY8" i="132"/>
  <c r="IX8" i="132"/>
  <c r="IW8" i="132"/>
  <c r="IV8" i="132"/>
  <c r="IU8" i="132"/>
  <c r="IT8" i="132"/>
  <c r="IS8" i="132"/>
  <c r="IR8" i="132"/>
  <c r="IQ8" i="132"/>
  <c r="IP8" i="132"/>
  <c r="IO8" i="132"/>
  <c r="IN8" i="132"/>
  <c r="IM8" i="132"/>
  <c r="IL8" i="132"/>
  <c r="IK8" i="132"/>
  <c r="IJ8" i="132"/>
  <c r="II8" i="132"/>
  <c r="IH8" i="132"/>
  <c r="IG8" i="132"/>
  <c r="IF8" i="132"/>
  <c r="IE8" i="132"/>
  <c r="ID8" i="132"/>
  <c r="IC8" i="132"/>
  <c r="IB8" i="132"/>
  <c r="IA8" i="132"/>
  <c r="HZ8" i="132"/>
  <c r="HY8" i="132"/>
  <c r="HX8" i="132"/>
  <c r="HW8" i="132"/>
  <c r="HV8" i="132"/>
  <c r="HU8" i="132"/>
  <c r="HT8" i="132"/>
  <c r="HS8" i="132"/>
  <c r="HR8" i="132"/>
  <c r="HQ8" i="132"/>
  <c r="HP8" i="132"/>
  <c r="HO8" i="132"/>
  <c r="HN8" i="132"/>
  <c r="HM8" i="132"/>
  <c r="HL8" i="132"/>
  <c r="HK8" i="132"/>
  <c r="HJ8" i="132"/>
  <c r="HI8" i="132"/>
  <c r="HH8" i="132"/>
  <c r="HG8" i="132"/>
  <c r="HF8" i="132"/>
  <c r="HE8" i="132"/>
  <c r="HD8" i="132"/>
  <c r="HC8" i="132"/>
  <c r="HB8" i="132"/>
  <c r="HA8" i="132"/>
  <c r="GZ8" i="132"/>
  <c r="GY8" i="132"/>
  <c r="GX8" i="132"/>
  <c r="GW8" i="132"/>
  <c r="GV8" i="132"/>
  <c r="GU8" i="132"/>
  <c r="GT8" i="132"/>
  <c r="GS8" i="132"/>
  <c r="GR8" i="132"/>
  <c r="GQ8" i="132"/>
  <c r="GP8" i="132"/>
  <c r="GO8" i="132"/>
  <c r="GN8" i="132"/>
  <c r="GM8" i="132"/>
  <c r="GL8" i="132"/>
  <c r="GK8" i="132"/>
  <c r="GJ8" i="132"/>
  <c r="GI8" i="132"/>
  <c r="GH8" i="132"/>
  <c r="GG8" i="132"/>
  <c r="GF8" i="132"/>
  <c r="GE8" i="132"/>
  <c r="GD8" i="132"/>
  <c r="GC8" i="132"/>
  <c r="GB8" i="132"/>
  <c r="GA8" i="132"/>
  <c r="FZ8" i="132"/>
  <c r="FY8" i="132"/>
  <c r="FX8" i="132"/>
  <c r="FW8" i="132"/>
  <c r="FV8" i="132"/>
  <c r="FU8" i="132"/>
  <c r="FT8" i="132"/>
  <c r="FS8" i="132"/>
  <c r="FR8" i="132"/>
  <c r="FQ8" i="132"/>
  <c r="FP8" i="132"/>
  <c r="FO8" i="132"/>
  <c r="FN8" i="132"/>
  <c r="FM8" i="132"/>
  <c r="FL8" i="132"/>
  <c r="FK8" i="132"/>
  <c r="FJ8" i="132"/>
  <c r="FI8" i="132"/>
  <c r="FH8" i="132"/>
  <c r="FG8" i="132"/>
  <c r="FF8" i="132"/>
  <c r="FE8" i="132"/>
  <c r="FD8" i="132"/>
  <c r="FC8" i="132"/>
  <c r="FB8" i="132"/>
  <c r="FA8" i="132"/>
  <c r="EZ8" i="132"/>
  <c r="EY8" i="132"/>
  <c r="EX8" i="132"/>
  <c r="EW8" i="132"/>
  <c r="EV8" i="132"/>
  <c r="EU8" i="132"/>
  <c r="ET8" i="132"/>
  <c r="ES8" i="132"/>
  <c r="ER8" i="132"/>
  <c r="EQ8" i="132"/>
  <c r="EP8" i="132"/>
  <c r="EO8" i="132"/>
  <c r="EN8" i="132"/>
  <c r="EM8" i="132"/>
  <c r="EL8" i="132"/>
  <c r="EK8" i="132"/>
  <c r="EJ8" i="132"/>
  <c r="EI8" i="132"/>
  <c r="EH8" i="132"/>
  <c r="EG8" i="132"/>
  <c r="EF8" i="132"/>
  <c r="EE8" i="132"/>
  <c r="ED8" i="132"/>
  <c r="EC8" i="132"/>
  <c r="EB8" i="132"/>
  <c r="EA8" i="132"/>
  <c r="DZ8" i="132"/>
  <c r="DY8" i="132"/>
  <c r="DX8" i="132"/>
  <c r="DW8" i="132"/>
  <c r="DV8" i="132"/>
  <c r="DU8" i="132"/>
  <c r="DT8" i="132"/>
  <c r="DS8" i="132"/>
  <c r="DR8" i="132"/>
  <c r="DQ8" i="132"/>
  <c r="DP8" i="132"/>
  <c r="DO8" i="132"/>
  <c r="DN8" i="132"/>
  <c r="DM8" i="132"/>
  <c r="DL8" i="132"/>
  <c r="DK8" i="132"/>
  <c r="DJ8" i="132"/>
  <c r="DI8" i="132"/>
  <c r="DH8" i="132"/>
  <c r="DG8" i="132"/>
  <c r="DF8" i="132"/>
  <c r="DE8" i="132"/>
  <c r="DD8" i="132"/>
  <c r="DC8" i="132"/>
  <c r="DB8" i="132"/>
  <c r="DA8" i="132"/>
  <c r="CZ8" i="132"/>
  <c r="CY8" i="132"/>
  <c r="CX8" i="132"/>
  <c r="CW8" i="132"/>
  <c r="CV8" i="132"/>
  <c r="CU8" i="132"/>
  <c r="CT8" i="132"/>
  <c r="CS8" i="132"/>
  <c r="CR8" i="132"/>
  <c r="CQ8" i="132"/>
  <c r="CP8" i="132"/>
  <c r="CO8" i="132"/>
  <c r="CN8" i="132"/>
  <c r="CM8" i="132"/>
  <c r="CL8" i="132"/>
  <c r="CK8" i="132"/>
  <c r="CJ8" i="132"/>
  <c r="CI8" i="132"/>
  <c r="CH8" i="132"/>
  <c r="CG8" i="132"/>
  <c r="CF8" i="132"/>
  <c r="CE8" i="132"/>
  <c r="CD8" i="132"/>
  <c r="CC8" i="132"/>
  <c r="CB8" i="132"/>
  <c r="CA8" i="132"/>
  <c r="BZ8" i="132"/>
  <c r="BY8" i="132"/>
  <c r="BX8" i="132"/>
  <c r="BW8" i="132"/>
  <c r="BV8" i="132"/>
  <c r="BU8" i="132"/>
  <c r="BT8" i="132"/>
  <c r="BS8" i="132"/>
  <c r="BR8" i="132"/>
  <c r="BQ8" i="132"/>
  <c r="BP8" i="132"/>
  <c r="BO8" i="132"/>
  <c r="BN8" i="132"/>
  <c r="BM8" i="132"/>
  <c r="BL8" i="132"/>
  <c r="BK8" i="132"/>
  <c r="BJ8" i="132"/>
  <c r="BI8" i="132"/>
  <c r="BH8" i="132"/>
  <c r="BG8" i="132"/>
  <c r="BF8" i="132"/>
  <c r="BE8" i="132"/>
  <c r="BD8" i="132"/>
  <c r="BC8" i="132"/>
  <c r="BB8" i="132"/>
  <c r="BA8" i="132"/>
  <c r="AZ8" i="132"/>
  <c r="AY8" i="132"/>
  <c r="AX8" i="132"/>
  <c r="AW8" i="132"/>
  <c r="AV8" i="132"/>
  <c r="AU8" i="132"/>
  <c r="AT8" i="132"/>
  <c r="AS8" i="132"/>
  <c r="AR8" i="132"/>
  <c r="AQ8" i="132"/>
  <c r="AP8" i="132"/>
  <c r="AO8" i="132"/>
  <c r="AN8" i="132"/>
  <c r="AM8" i="132"/>
  <c r="AL8" i="132"/>
  <c r="AK8" i="132"/>
  <c r="AJ8" i="132"/>
  <c r="AI8" i="132"/>
  <c r="AH8" i="132"/>
  <c r="AG8" i="132"/>
  <c r="AF8" i="132"/>
  <c r="AE8" i="132"/>
  <c r="AD8" i="132"/>
  <c r="AC8" i="132"/>
  <c r="AB8" i="132"/>
  <c r="AA8" i="132"/>
  <c r="Z8" i="132"/>
  <c r="Y8" i="132"/>
  <c r="X8" i="132"/>
  <c r="W8" i="132"/>
  <c r="V8" i="132"/>
  <c r="U8" i="132"/>
  <c r="T8" i="132"/>
  <c r="S8" i="132"/>
  <c r="R8" i="132"/>
  <c r="Q8" i="132"/>
  <c r="P8" i="132"/>
  <c r="O8" i="132"/>
  <c r="N8" i="132"/>
  <c r="M8" i="132"/>
  <c r="L8" i="132"/>
  <c r="K8" i="132"/>
  <c r="J8" i="132"/>
  <c r="I8" i="132"/>
  <c r="H8" i="132"/>
  <c r="G8" i="132"/>
  <c r="F8" i="132"/>
  <c r="E8" i="132"/>
  <c r="D8" i="132"/>
  <c r="C8" i="132"/>
  <c r="B8" i="132"/>
  <c r="JN6" i="132"/>
  <c r="JM6" i="132"/>
  <c r="JL6" i="132"/>
  <c r="JK6" i="132"/>
  <c r="JJ6" i="132"/>
  <c r="JI6" i="132"/>
  <c r="JH6" i="132"/>
  <c r="JG6" i="132"/>
  <c r="JF6" i="132"/>
  <c r="JE6" i="132"/>
  <c r="JD6" i="132"/>
  <c r="JC6" i="132"/>
  <c r="JB6" i="132"/>
  <c r="JA6" i="132"/>
  <c r="IZ6" i="132"/>
  <c r="IY6" i="132"/>
  <c r="IX6" i="132"/>
  <c r="IW6" i="132"/>
  <c r="IV6" i="132"/>
  <c r="IU6" i="132"/>
  <c r="IT6" i="132"/>
  <c r="IS6" i="132"/>
  <c r="IR6" i="132"/>
  <c r="IQ6" i="132"/>
  <c r="IP6" i="132"/>
  <c r="IO6" i="132"/>
  <c r="IN6" i="132"/>
  <c r="IM6" i="132"/>
  <c r="IL6" i="132"/>
  <c r="IK6" i="132"/>
  <c r="IJ6" i="132"/>
  <c r="II6" i="132"/>
  <c r="IH6" i="132"/>
  <c r="IG6" i="132"/>
  <c r="IF6" i="132"/>
  <c r="IE6" i="132"/>
  <c r="ID6" i="132"/>
  <c r="IC6" i="132"/>
  <c r="IB6" i="132"/>
  <c r="IA6" i="132"/>
  <c r="HZ6" i="132"/>
  <c r="HY6" i="132"/>
  <c r="HX6" i="132"/>
  <c r="HW6" i="132"/>
  <c r="HV6" i="132"/>
  <c r="HU6" i="132"/>
  <c r="HT6" i="132"/>
  <c r="HS6" i="132"/>
  <c r="HR6" i="132"/>
  <c r="HQ6" i="132"/>
  <c r="HP6" i="132"/>
  <c r="HO6" i="132"/>
  <c r="HN6" i="132"/>
  <c r="HM6" i="132"/>
  <c r="HL6" i="132"/>
  <c r="HK6" i="132"/>
  <c r="HJ6" i="132"/>
  <c r="HI6" i="132"/>
  <c r="HH6" i="132"/>
  <c r="HG6" i="132"/>
  <c r="HF6" i="132"/>
  <c r="HE6" i="132"/>
  <c r="HD6" i="132"/>
  <c r="HC6" i="132"/>
  <c r="HB6" i="132"/>
  <c r="HA6" i="132"/>
  <c r="GZ6" i="132"/>
  <c r="GY6" i="132"/>
  <c r="GX6" i="132"/>
  <c r="GW6" i="132"/>
  <c r="GV6" i="132"/>
  <c r="GU6" i="132"/>
  <c r="GT6" i="132"/>
  <c r="GS6" i="132"/>
  <c r="GR6" i="132"/>
  <c r="GQ6" i="132"/>
  <c r="GP6" i="132"/>
  <c r="GO6" i="132"/>
  <c r="GN6" i="132"/>
  <c r="GM6" i="132"/>
  <c r="GL6" i="132"/>
  <c r="GK6" i="132"/>
  <c r="GJ6" i="132"/>
  <c r="GI6" i="132"/>
  <c r="GH6" i="132"/>
  <c r="GG6" i="132"/>
  <c r="GF6" i="132"/>
  <c r="GE6" i="132"/>
  <c r="GD6" i="132"/>
  <c r="GC6" i="132"/>
  <c r="GB6" i="132"/>
  <c r="GA6" i="132"/>
  <c r="FZ6" i="132"/>
  <c r="FY6" i="132"/>
  <c r="FX6" i="132"/>
  <c r="FW6" i="132"/>
  <c r="FV6" i="132"/>
  <c r="FU6" i="132"/>
  <c r="FT6" i="132"/>
  <c r="FS6" i="132"/>
  <c r="FR6" i="132"/>
  <c r="FQ6" i="132"/>
  <c r="FP6" i="132"/>
  <c r="FO6" i="132"/>
  <c r="FN6" i="132"/>
  <c r="FM6" i="132"/>
  <c r="FL6" i="132"/>
  <c r="FK6" i="132"/>
  <c r="FJ6" i="132"/>
  <c r="FI6" i="132"/>
  <c r="FH6" i="132"/>
  <c r="FG6" i="132"/>
  <c r="FF6" i="132"/>
  <c r="FE6" i="132"/>
  <c r="FD6" i="132"/>
  <c r="FC6" i="132"/>
  <c r="FB6" i="132"/>
  <c r="FA6" i="132"/>
  <c r="EZ6" i="132"/>
  <c r="EY6" i="132"/>
  <c r="EX6" i="132"/>
  <c r="EW6" i="132"/>
  <c r="EV6" i="132"/>
  <c r="EU6" i="132"/>
  <c r="ET6" i="132"/>
  <c r="ES6" i="132"/>
  <c r="ER6" i="132"/>
  <c r="EQ6" i="132"/>
  <c r="EP6" i="132"/>
  <c r="EO6" i="132"/>
  <c r="EN6" i="132"/>
  <c r="EM6" i="132"/>
  <c r="EL6" i="132"/>
  <c r="EK6" i="132"/>
  <c r="EJ6" i="132"/>
  <c r="EI6" i="132"/>
  <c r="EH6" i="132"/>
  <c r="EG6" i="132"/>
  <c r="EF6" i="132"/>
  <c r="EE6" i="132"/>
  <c r="ED6" i="132"/>
  <c r="EC6" i="132"/>
  <c r="EB6" i="132"/>
  <c r="EA6" i="132"/>
  <c r="DZ6" i="132"/>
  <c r="DY6" i="132"/>
  <c r="DX6" i="132"/>
  <c r="DW6" i="132"/>
  <c r="DV6" i="132"/>
  <c r="DU6" i="132"/>
  <c r="DT6" i="132"/>
  <c r="DS6" i="132"/>
  <c r="DR6" i="132"/>
  <c r="DQ6" i="132"/>
  <c r="DP6" i="132"/>
  <c r="DO6" i="132"/>
  <c r="DN6" i="132"/>
  <c r="DM6" i="132"/>
  <c r="DL6" i="132"/>
  <c r="DK6" i="132"/>
  <c r="DJ6" i="132"/>
  <c r="DI6" i="132"/>
  <c r="DH6" i="132"/>
  <c r="DG6" i="132"/>
  <c r="DF6" i="132"/>
  <c r="DE6" i="132"/>
  <c r="DD6" i="132"/>
  <c r="DC6" i="132"/>
  <c r="DB6" i="132"/>
  <c r="DA6" i="132"/>
  <c r="CZ6" i="132"/>
  <c r="CY6" i="132"/>
  <c r="CX6" i="132"/>
  <c r="CW6" i="132"/>
  <c r="CV6" i="132"/>
  <c r="CU6" i="132"/>
  <c r="CT6" i="132"/>
  <c r="CS6" i="132"/>
  <c r="CR6" i="132"/>
  <c r="CQ6" i="132"/>
  <c r="CP6" i="132"/>
  <c r="CO6" i="132"/>
  <c r="CN6" i="132"/>
  <c r="CM6" i="132"/>
  <c r="CL6" i="132"/>
  <c r="CK6" i="132"/>
  <c r="CJ6" i="132"/>
  <c r="CI6" i="132"/>
  <c r="CH6" i="132"/>
  <c r="CG6" i="132"/>
  <c r="CF6" i="132"/>
  <c r="CE6" i="132"/>
  <c r="CD6" i="132"/>
  <c r="CC6" i="132"/>
  <c r="CB6" i="132"/>
  <c r="CA6" i="132"/>
  <c r="BZ6" i="132"/>
  <c r="BY6" i="132"/>
  <c r="BX6" i="132"/>
  <c r="BW6" i="132"/>
  <c r="BV6" i="132"/>
  <c r="BU6" i="132"/>
  <c r="BT6" i="132"/>
  <c r="BS6" i="132"/>
  <c r="BR6" i="132"/>
  <c r="BQ6" i="132"/>
  <c r="BP6" i="132"/>
  <c r="BO6" i="132"/>
  <c r="BN6" i="132"/>
  <c r="BM6" i="132"/>
  <c r="BL6" i="132"/>
  <c r="BK6" i="132"/>
  <c r="BJ6" i="132"/>
  <c r="BI6" i="132"/>
  <c r="BH6" i="132"/>
  <c r="BG6" i="132"/>
  <c r="BF6" i="132"/>
  <c r="BE6" i="132"/>
  <c r="BD6" i="132"/>
  <c r="BC6" i="132"/>
  <c r="BB6" i="132"/>
  <c r="BA6" i="132"/>
  <c r="AZ6" i="132"/>
  <c r="AY6" i="132"/>
  <c r="AX6" i="132"/>
  <c r="AW6" i="132"/>
  <c r="AV6" i="132"/>
  <c r="AU6" i="132"/>
  <c r="AT6" i="132"/>
  <c r="AS6" i="132"/>
  <c r="AR6" i="132"/>
  <c r="AQ6" i="132"/>
  <c r="AP6" i="132"/>
  <c r="AO6" i="132"/>
  <c r="AN6" i="132"/>
  <c r="AM6" i="132"/>
  <c r="AL6" i="132"/>
  <c r="AK6" i="132"/>
  <c r="AJ6" i="132"/>
  <c r="AI6" i="132"/>
  <c r="AH6" i="132"/>
  <c r="AG6" i="132"/>
  <c r="AF6" i="132"/>
  <c r="AE6" i="132"/>
  <c r="AD6" i="132"/>
  <c r="AC6" i="132"/>
  <c r="AB6" i="132"/>
  <c r="AA6" i="132"/>
  <c r="Z6" i="132"/>
  <c r="Y6" i="132"/>
  <c r="X6" i="132"/>
  <c r="W6" i="132"/>
  <c r="V6" i="132"/>
  <c r="U6" i="132"/>
  <c r="T6" i="132"/>
  <c r="S6" i="132"/>
  <c r="R6" i="132"/>
  <c r="Q6" i="132"/>
  <c r="P6" i="132"/>
  <c r="O6" i="132"/>
  <c r="N6" i="132"/>
  <c r="M6" i="132"/>
  <c r="L6" i="132"/>
  <c r="K6" i="132"/>
  <c r="J6" i="132"/>
  <c r="I6" i="132"/>
  <c r="H6" i="132"/>
  <c r="G6" i="132"/>
  <c r="F6" i="132"/>
  <c r="E6" i="132"/>
  <c r="D6" i="132"/>
  <c r="C6" i="132"/>
  <c r="B6" i="132"/>
  <c r="JN5" i="132"/>
  <c r="JM5" i="132"/>
  <c r="JL5" i="132"/>
  <c r="JK5" i="132"/>
  <c r="JJ5" i="132"/>
  <c r="JI5" i="132"/>
  <c r="JH5" i="132"/>
  <c r="JG5" i="132"/>
  <c r="JF5" i="132"/>
  <c r="JE5" i="132"/>
  <c r="JD5" i="132"/>
  <c r="JC5" i="132"/>
  <c r="JB5" i="132"/>
  <c r="JA5" i="132"/>
  <c r="IZ5" i="132"/>
  <c r="IY5" i="132"/>
  <c r="IX5" i="132"/>
  <c r="IW5" i="132"/>
  <c r="IV5" i="132"/>
  <c r="IU5" i="132"/>
  <c r="IT5" i="132"/>
  <c r="IS5" i="132"/>
  <c r="IR5" i="132"/>
  <c r="IQ5" i="132"/>
  <c r="IP5" i="132"/>
  <c r="IO5" i="132"/>
  <c r="IN5" i="132"/>
  <c r="IM5" i="132"/>
  <c r="IL5" i="132"/>
  <c r="IK5" i="132"/>
  <c r="IJ5" i="132"/>
  <c r="II5" i="132"/>
  <c r="IH5" i="132"/>
  <c r="IG5" i="132"/>
  <c r="IF5" i="132"/>
  <c r="IE5" i="132"/>
  <c r="ID5" i="132"/>
  <c r="IC5" i="132"/>
  <c r="IB5" i="132"/>
  <c r="IA5" i="132"/>
  <c r="HZ5" i="132"/>
  <c r="HY5" i="132"/>
  <c r="HX5" i="132"/>
  <c r="HW5" i="132"/>
  <c r="HV5" i="132"/>
  <c r="HU5" i="132"/>
  <c r="HT5" i="132"/>
  <c r="HS5" i="132"/>
  <c r="HR5" i="132"/>
  <c r="HQ5" i="132"/>
  <c r="HP5" i="132"/>
  <c r="HO5" i="132"/>
  <c r="HN5" i="132"/>
  <c r="HM5" i="132"/>
  <c r="HL5" i="132"/>
  <c r="HK5" i="132"/>
  <c r="HJ5" i="132"/>
  <c r="HI5" i="132"/>
  <c r="HH5" i="132"/>
  <c r="HG5" i="132"/>
  <c r="HF5" i="132"/>
  <c r="HE5" i="132"/>
  <c r="HD5" i="132"/>
  <c r="HC5" i="132"/>
  <c r="HB5" i="132"/>
  <c r="HA5" i="132"/>
  <c r="GZ5" i="132"/>
  <c r="GY5" i="132"/>
  <c r="GX5" i="132"/>
  <c r="GW5" i="132"/>
  <c r="GV5" i="132"/>
  <c r="GU5" i="132"/>
  <c r="GT5" i="132"/>
  <c r="GS5" i="132"/>
  <c r="GR5" i="132"/>
  <c r="GQ5" i="132"/>
  <c r="GP5" i="132"/>
  <c r="GO5" i="132"/>
  <c r="GN5" i="132"/>
  <c r="GM5" i="132"/>
  <c r="GL5" i="132"/>
  <c r="GK5" i="132"/>
  <c r="GJ5" i="132"/>
  <c r="GI5" i="132"/>
  <c r="GH5" i="132"/>
  <c r="GG5" i="132"/>
  <c r="GF5" i="132"/>
  <c r="GE5" i="132"/>
  <c r="GD5" i="132"/>
  <c r="GC5" i="132"/>
  <c r="GB5" i="132"/>
  <c r="GA5" i="132"/>
  <c r="FZ5" i="132"/>
  <c r="FY5" i="132"/>
  <c r="FX5" i="132"/>
  <c r="FW5" i="132"/>
  <c r="FV5" i="132"/>
  <c r="FU5" i="132"/>
  <c r="FT5" i="132"/>
  <c r="FS5" i="132"/>
  <c r="FR5" i="132"/>
  <c r="FQ5" i="132"/>
  <c r="FP5" i="132"/>
  <c r="FO5" i="132"/>
  <c r="FN5" i="132"/>
  <c r="FM5" i="132"/>
  <c r="FL5" i="132"/>
  <c r="FK5" i="132"/>
  <c r="FJ5" i="132"/>
  <c r="FI5" i="132"/>
  <c r="FH5" i="132"/>
  <c r="FG5" i="132"/>
  <c r="FF5" i="132"/>
  <c r="FE5" i="132"/>
  <c r="FD5" i="132"/>
  <c r="FC5" i="132"/>
  <c r="FB5" i="132"/>
  <c r="FA5" i="132"/>
  <c r="EZ5" i="132"/>
  <c r="EY5" i="132"/>
  <c r="EX5" i="132"/>
  <c r="EW5" i="132"/>
  <c r="EV5" i="132"/>
  <c r="EU5" i="132"/>
  <c r="ET5" i="132"/>
  <c r="ES5" i="132"/>
  <c r="ER5" i="132"/>
  <c r="EQ5" i="132"/>
  <c r="EP5" i="132"/>
  <c r="EO5" i="132"/>
  <c r="EN5" i="132"/>
  <c r="EM5" i="132"/>
  <c r="EL5" i="132"/>
  <c r="EK5" i="132"/>
  <c r="EJ5" i="132"/>
  <c r="EI5" i="132"/>
  <c r="EH5" i="132"/>
  <c r="EG5" i="132"/>
  <c r="EF5" i="132"/>
  <c r="EE5" i="132"/>
  <c r="ED5" i="132"/>
  <c r="EC5" i="132"/>
  <c r="EB5" i="132"/>
  <c r="EA5" i="132"/>
  <c r="DZ5" i="132"/>
  <c r="DY5" i="132"/>
  <c r="DX5" i="132"/>
  <c r="DW5" i="132"/>
  <c r="DV5" i="132"/>
  <c r="DU5" i="132"/>
  <c r="DT5" i="132"/>
  <c r="DS5" i="132"/>
  <c r="DR5" i="132"/>
  <c r="DQ5" i="132"/>
  <c r="DP5" i="132"/>
  <c r="DO5" i="132"/>
  <c r="DN5" i="132"/>
  <c r="DM5" i="132"/>
  <c r="DL5" i="132"/>
  <c r="DK5" i="132"/>
  <c r="DJ5" i="132"/>
  <c r="DI5" i="132"/>
  <c r="DH5" i="132"/>
  <c r="DG5" i="132"/>
  <c r="DF5" i="132"/>
  <c r="DE5" i="132"/>
  <c r="DD5" i="132"/>
  <c r="DC5" i="132"/>
  <c r="DB5" i="132"/>
  <c r="DA5" i="132"/>
  <c r="CZ5" i="132"/>
  <c r="CY5" i="132"/>
  <c r="CX5" i="132"/>
  <c r="CW5" i="132"/>
  <c r="CV5" i="132"/>
  <c r="CU5" i="132"/>
  <c r="CT5" i="132"/>
  <c r="CS5" i="132"/>
  <c r="CR5" i="132"/>
  <c r="CQ5" i="132"/>
  <c r="CP5" i="132"/>
  <c r="CO5" i="132"/>
  <c r="CN5" i="132"/>
  <c r="CM5" i="132"/>
  <c r="CL5" i="132"/>
  <c r="CK5" i="132"/>
  <c r="CJ5" i="132"/>
  <c r="CI5" i="132"/>
  <c r="CH5" i="132"/>
  <c r="CG5" i="132"/>
  <c r="CF5" i="132"/>
  <c r="CE5" i="132"/>
  <c r="CD5" i="132"/>
  <c r="CC5" i="132"/>
  <c r="CB5" i="132"/>
  <c r="CA5" i="132"/>
  <c r="BZ5" i="132"/>
  <c r="BY5" i="132"/>
  <c r="BX5" i="132"/>
  <c r="BW5" i="132"/>
  <c r="BV5" i="132"/>
  <c r="BU5" i="132"/>
  <c r="BT5" i="132"/>
  <c r="BS5" i="132"/>
  <c r="BR5" i="132"/>
  <c r="BQ5" i="132"/>
  <c r="BP5" i="132"/>
  <c r="BO5" i="132"/>
  <c r="BN5" i="132"/>
  <c r="BM5" i="132"/>
  <c r="BL5" i="132"/>
  <c r="BK5" i="132"/>
  <c r="BJ5" i="132"/>
  <c r="BI5" i="132"/>
  <c r="BH5" i="132"/>
  <c r="BG5" i="132"/>
  <c r="BF5" i="132"/>
  <c r="BE5" i="132"/>
  <c r="BD5" i="132"/>
  <c r="BC5" i="132"/>
  <c r="BB5" i="132"/>
  <c r="BA5" i="132"/>
  <c r="AZ5" i="132"/>
  <c r="AY5" i="132"/>
  <c r="AX5" i="132"/>
  <c r="AW5" i="132"/>
  <c r="AV5" i="132"/>
  <c r="AU5" i="132"/>
  <c r="AT5" i="132"/>
  <c r="AS5" i="132"/>
  <c r="AR5" i="132"/>
  <c r="AQ5" i="132"/>
  <c r="AP5" i="132"/>
  <c r="AO5" i="132"/>
  <c r="AN5" i="132"/>
  <c r="AM5" i="132"/>
  <c r="AL5" i="132"/>
  <c r="AK5" i="132"/>
  <c r="AJ5" i="132"/>
  <c r="AI5" i="132"/>
  <c r="AH5" i="132"/>
  <c r="AG5" i="132"/>
  <c r="AF5" i="132"/>
  <c r="AE5" i="132"/>
  <c r="AD5" i="132"/>
  <c r="AC5" i="132"/>
  <c r="AB5" i="132"/>
  <c r="AA5" i="132"/>
  <c r="Z5" i="132"/>
  <c r="Y5" i="132"/>
  <c r="X5" i="132"/>
  <c r="W5" i="132"/>
  <c r="V5" i="132"/>
  <c r="U5" i="132"/>
  <c r="T5" i="132"/>
  <c r="S5" i="132"/>
  <c r="R5" i="132"/>
  <c r="Q5" i="132"/>
  <c r="P5" i="132"/>
  <c r="O5" i="132"/>
  <c r="N5" i="132"/>
  <c r="M5" i="132"/>
  <c r="L5" i="132"/>
  <c r="K5" i="132"/>
  <c r="J5" i="132"/>
  <c r="I5" i="132"/>
  <c r="H5" i="132"/>
  <c r="G5" i="132"/>
  <c r="F5" i="132"/>
  <c r="E5" i="132"/>
  <c r="D5" i="132"/>
  <c r="C5" i="132"/>
  <c r="B5" i="132"/>
  <c r="JN3" i="132"/>
  <c r="JM3" i="132"/>
  <c r="JL3" i="132"/>
  <c r="JK3" i="132"/>
  <c r="JJ3" i="132"/>
  <c r="JI3" i="132"/>
  <c r="JH3" i="132"/>
  <c r="JG3" i="132"/>
  <c r="JF3" i="132"/>
  <c r="JE3" i="132"/>
  <c r="JD3" i="132"/>
  <c r="JC3" i="132"/>
  <c r="JB3" i="132"/>
  <c r="JA3" i="132"/>
  <c r="IZ3" i="132"/>
  <c r="IY3" i="132"/>
  <c r="IX3" i="132"/>
  <c r="IW3" i="132"/>
  <c r="IV3" i="132"/>
  <c r="IU3" i="132"/>
  <c r="IT3" i="132"/>
  <c r="IS3" i="132"/>
  <c r="IR3" i="132"/>
  <c r="IQ3" i="132"/>
  <c r="IP3" i="132"/>
  <c r="IO3" i="132"/>
  <c r="IN3" i="132"/>
  <c r="IM3" i="132"/>
  <c r="IL3" i="132"/>
  <c r="IK3" i="132"/>
  <c r="IJ3" i="132"/>
  <c r="II3" i="132"/>
  <c r="IH3" i="132"/>
  <c r="IG3" i="132"/>
  <c r="IF3" i="132"/>
  <c r="IE3" i="132"/>
  <c r="ID3" i="132"/>
  <c r="IC3" i="132"/>
  <c r="IB3" i="132"/>
  <c r="IA3" i="132"/>
  <c r="HZ3" i="132"/>
  <c r="HY3" i="132"/>
  <c r="HX3" i="132"/>
  <c r="HW3" i="132"/>
  <c r="HV3" i="132"/>
  <c r="HU3" i="132"/>
  <c r="HT3" i="132"/>
  <c r="HS3" i="132"/>
  <c r="HR3" i="132"/>
  <c r="HQ3" i="132"/>
  <c r="HP3" i="132"/>
  <c r="HO3" i="132"/>
  <c r="HN3" i="132"/>
  <c r="HM3" i="132"/>
  <c r="HL3" i="132"/>
  <c r="HK3" i="132"/>
  <c r="HJ3" i="132"/>
  <c r="HI3" i="132"/>
  <c r="HH3" i="132"/>
  <c r="HG3" i="132"/>
  <c r="HF3" i="132"/>
  <c r="HE3" i="132"/>
  <c r="HD3" i="132"/>
  <c r="HC3" i="132"/>
  <c r="HB3" i="132"/>
  <c r="HA3" i="132"/>
  <c r="GZ3" i="132"/>
  <c r="GY3" i="132"/>
  <c r="GX3" i="132"/>
  <c r="GW3" i="132"/>
  <c r="GV3" i="132"/>
  <c r="GU3" i="132"/>
  <c r="GT3" i="132"/>
  <c r="GS3" i="132"/>
  <c r="GR3" i="132"/>
  <c r="GQ3" i="132"/>
  <c r="GP3" i="132"/>
  <c r="GO3" i="132"/>
  <c r="GN3" i="132"/>
  <c r="GM3" i="132"/>
  <c r="GL3" i="132"/>
  <c r="GK3" i="132"/>
  <c r="GJ3" i="132"/>
  <c r="GI3" i="132"/>
  <c r="GH3" i="132"/>
  <c r="GG3" i="132"/>
  <c r="GF3" i="132"/>
  <c r="GE3" i="132"/>
  <c r="GD3" i="132"/>
  <c r="GC3" i="132"/>
  <c r="GB3" i="132"/>
  <c r="GA3" i="132"/>
  <c r="FZ3" i="132"/>
  <c r="FY3" i="132"/>
  <c r="FX3" i="132"/>
  <c r="FW3" i="132"/>
  <c r="FV3" i="132"/>
  <c r="FU3" i="132"/>
  <c r="FT3" i="132"/>
  <c r="FS3" i="132"/>
  <c r="FR3" i="132"/>
  <c r="FQ3" i="132"/>
  <c r="FP3" i="132"/>
  <c r="FO3" i="132"/>
  <c r="FN3" i="132"/>
  <c r="FM3" i="132"/>
  <c r="FL3" i="132"/>
  <c r="FK3" i="132"/>
  <c r="FJ3" i="132"/>
  <c r="FI3" i="132"/>
  <c r="FH3" i="132"/>
  <c r="FG3" i="132"/>
  <c r="FF3" i="132"/>
  <c r="FE3" i="132"/>
  <c r="FD3" i="132"/>
  <c r="FC3" i="132"/>
  <c r="FB3" i="132"/>
  <c r="FA3" i="132"/>
  <c r="EZ3" i="132"/>
  <c r="EY3" i="132"/>
  <c r="EX3" i="132"/>
  <c r="EW3" i="132"/>
  <c r="EV3" i="132"/>
  <c r="EU3" i="132"/>
  <c r="ET3" i="132"/>
  <c r="ES3" i="132"/>
  <c r="ER3" i="132"/>
  <c r="EQ3" i="132"/>
  <c r="EP3" i="132"/>
  <c r="EO3" i="132"/>
  <c r="EN3" i="132"/>
  <c r="EM3" i="132"/>
  <c r="EL3" i="132"/>
  <c r="EK3" i="132"/>
  <c r="EJ3" i="132"/>
  <c r="EI3" i="132"/>
  <c r="EH3" i="132"/>
  <c r="EG3" i="132"/>
  <c r="EF3" i="132"/>
  <c r="EE3" i="132"/>
  <c r="ED3" i="132"/>
  <c r="EC3" i="132"/>
  <c r="EB3" i="132"/>
  <c r="EA3" i="132"/>
  <c r="DZ3" i="132"/>
  <c r="DY3" i="132"/>
  <c r="DX3" i="132"/>
  <c r="DW3" i="132"/>
  <c r="DV3" i="132"/>
  <c r="DU3" i="132"/>
  <c r="DT3" i="132"/>
  <c r="DS3" i="132"/>
  <c r="DR3" i="132"/>
  <c r="DQ3" i="132"/>
  <c r="DP3" i="132"/>
  <c r="DO3" i="132"/>
  <c r="DN3" i="132"/>
  <c r="DM3" i="132"/>
  <c r="DL3" i="132"/>
  <c r="DK3" i="132"/>
  <c r="DJ3" i="132"/>
  <c r="DI3" i="132"/>
  <c r="DH3" i="132"/>
  <c r="DG3" i="132"/>
  <c r="DF3" i="132"/>
  <c r="DE3" i="132"/>
  <c r="DD3" i="132"/>
  <c r="DC3" i="132"/>
  <c r="DB3" i="132"/>
  <c r="DA3" i="132"/>
  <c r="CZ3" i="132"/>
  <c r="CY3" i="132"/>
  <c r="CX3" i="132"/>
  <c r="CW3" i="132"/>
  <c r="CV3" i="132"/>
  <c r="CU3" i="132"/>
  <c r="CT3" i="132"/>
  <c r="CS3" i="132"/>
  <c r="CR3" i="132"/>
  <c r="CQ3" i="132"/>
  <c r="CP3" i="132"/>
  <c r="CO3" i="132"/>
  <c r="CN3" i="132"/>
  <c r="CM3" i="132"/>
  <c r="CL3" i="132"/>
  <c r="CK3" i="132"/>
  <c r="CJ3" i="132"/>
  <c r="CI3" i="132"/>
  <c r="CH3" i="132"/>
  <c r="CG3" i="132"/>
  <c r="CF3" i="132"/>
  <c r="CE3" i="132"/>
  <c r="CD3" i="132"/>
  <c r="CC3" i="132"/>
  <c r="CB3" i="132"/>
  <c r="CA3" i="132"/>
  <c r="BZ3" i="132"/>
  <c r="BY3" i="132"/>
  <c r="BX3" i="132"/>
  <c r="BW3" i="132"/>
  <c r="BV3" i="132"/>
  <c r="BU3" i="132"/>
  <c r="BT3" i="132"/>
  <c r="BS3" i="132"/>
  <c r="BR3" i="132"/>
  <c r="BQ3" i="132"/>
  <c r="BP3" i="132"/>
  <c r="BO3" i="132"/>
  <c r="BN3" i="132"/>
  <c r="BM3" i="132"/>
  <c r="BL3" i="132"/>
  <c r="BK3" i="132"/>
  <c r="BJ3" i="132"/>
  <c r="BI3" i="132"/>
  <c r="BH3" i="132"/>
  <c r="BG3" i="132"/>
  <c r="BF3" i="132"/>
  <c r="BE3" i="132"/>
  <c r="BD3" i="132"/>
  <c r="BC3" i="132"/>
  <c r="BB3" i="132"/>
  <c r="BA3" i="132"/>
  <c r="AZ3" i="132"/>
  <c r="AY3" i="132"/>
  <c r="AX3" i="132"/>
  <c r="AW3" i="132"/>
  <c r="AV3" i="132"/>
  <c r="AU3" i="132"/>
  <c r="AT3" i="132"/>
  <c r="AS3" i="132"/>
  <c r="AR3" i="132"/>
  <c r="AQ3" i="132"/>
  <c r="AP3" i="132"/>
  <c r="AO3" i="132"/>
  <c r="AN3" i="132"/>
  <c r="AM3" i="132"/>
  <c r="AL3" i="132"/>
  <c r="AK3" i="132"/>
  <c r="AJ3" i="132"/>
  <c r="AI3" i="132"/>
  <c r="AH3" i="132"/>
  <c r="AG3" i="132"/>
  <c r="AF3" i="132"/>
  <c r="AE3" i="132"/>
  <c r="AD3" i="132"/>
  <c r="AC3" i="132"/>
  <c r="AB3" i="132"/>
  <c r="AA3" i="132"/>
  <c r="Z3" i="132"/>
  <c r="Y3" i="132"/>
  <c r="X3" i="132"/>
  <c r="W3" i="132"/>
  <c r="V3" i="132"/>
  <c r="U3" i="132"/>
  <c r="T3" i="132"/>
  <c r="S3" i="132"/>
  <c r="R3" i="132"/>
  <c r="Q3" i="132"/>
  <c r="P3" i="132"/>
  <c r="O3" i="132"/>
  <c r="N3" i="132"/>
  <c r="M3" i="132"/>
  <c r="L3" i="132"/>
  <c r="K3" i="132"/>
  <c r="J3" i="132"/>
  <c r="I3" i="132"/>
  <c r="H3" i="132"/>
  <c r="G3" i="132"/>
  <c r="F3" i="132"/>
  <c r="E3" i="132"/>
  <c r="D3" i="132"/>
  <c r="C3" i="132"/>
  <c r="B3" i="132"/>
  <c r="BO39" i="211"/>
  <c r="BN39" i="211"/>
  <c r="BM39" i="211"/>
  <c r="BL39" i="211"/>
  <c r="BK39" i="211"/>
  <c r="BJ39" i="211"/>
  <c r="BI39" i="211"/>
  <c r="BH39" i="211"/>
  <c r="BG39" i="211"/>
  <c r="BF39" i="211"/>
  <c r="BE39" i="211"/>
  <c r="BD39" i="211"/>
  <c r="BC39" i="211"/>
  <c r="BB39" i="211"/>
  <c r="BA39" i="211"/>
  <c r="AZ39" i="211"/>
  <c r="AY39" i="211"/>
  <c r="AX39" i="211"/>
  <c r="AW39" i="211"/>
  <c r="AV39" i="211"/>
  <c r="AU39" i="211"/>
  <c r="AT39" i="211"/>
  <c r="AS39" i="211"/>
  <c r="AR39" i="211"/>
  <c r="AQ39" i="211"/>
  <c r="AP39" i="211"/>
  <c r="AO39" i="211"/>
  <c r="AN39" i="211"/>
  <c r="AM39" i="211"/>
  <c r="AL39" i="211"/>
  <c r="AK39" i="211"/>
  <c r="AJ39" i="211"/>
  <c r="AI39" i="211"/>
  <c r="AH39" i="211"/>
  <c r="AG39" i="211"/>
  <c r="AF39" i="211"/>
  <c r="AE39" i="211"/>
  <c r="AD39" i="211"/>
  <c r="AC39" i="211"/>
  <c r="AB39" i="211"/>
  <c r="AA39" i="211"/>
  <c r="Z39" i="211"/>
  <c r="Y39" i="211"/>
  <c r="X39" i="211"/>
  <c r="W39" i="211"/>
  <c r="V39" i="211"/>
  <c r="U39" i="211"/>
  <c r="T39" i="211"/>
  <c r="S39" i="211"/>
  <c r="R39" i="211"/>
  <c r="Q39" i="211"/>
  <c r="P39" i="211"/>
  <c r="O39" i="211"/>
  <c r="N39" i="211"/>
  <c r="M39" i="211"/>
  <c r="L39" i="211"/>
  <c r="K39" i="211"/>
  <c r="J39" i="211"/>
  <c r="I39" i="211"/>
  <c r="H39" i="211"/>
  <c r="G39" i="211"/>
  <c r="F39" i="211"/>
  <c r="E39" i="211"/>
  <c r="D39" i="211"/>
  <c r="C39" i="211"/>
  <c r="B39" i="211"/>
  <c r="BO37" i="211"/>
  <c r="BN37" i="211"/>
  <c r="BM37" i="211"/>
  <c r="BL37" i="211"/>
  <c r="BK37" i="211"/>
  <c r="BJ37" i="211"/>
  <c r="BI37" i="211"/>
  <c r="BH37" i="211"/>
  <c r="BG37" i="211"/>
  <c r="BF37" i="211"/>
  <c r="BE37" i="211"/>
  <c r="BD37" i="211"/>
  <c r="BC37" i="211"/>
  <c r="BB37" i="211"/>
  <c r="BA37" i="211"/>
  <c r="AZ37" i="211"/>
  <c r="AY37" i="211"/>
  <c r="AX37" i="211"/>
  <c r="AW37" i="211"/>
  <c r="AV37" i="211"/>
  <c r="AU37" i="211"/>
  <c r="AT37" i="211"/>
  <c r="AS37" i="211"/>
  <c r="AR37" i="211"/>
  <c r="AQ37" i="211"/>
  <c r="AP37" i="211"/>
  <c r="AO37" i="211"/>
  <c r="AN37" i="211"/>
  <c r="AM37" i="211"/>
  <c r="AL37" i="211"/>
  <c r="AK37" i="211"/>
  <c r="AJ37" i="211"/>
  <c r="AI37" i="211"/>
  <c r="AH37" i="211"/>
  <c r="AG37" i="211"/>
  <c r="AF37" i="211"/>
  <c r="AE37" i="211"/>
  <c r="AD37" i="211"/>
  <c r="AC37" i="211"/>
  <c r="AB37" i="211"/>
  <c r="AA37" i="211"/>
  <c r="Z37" i="211"/>
  <c r="Y37" i="211"/>
  <c r="X37" i="211"/>
  <c r="W37" i="211"/>
  <c r="V37" i="211"/>
  <c r="U37" i="211"/>
  <c r="T37" i="211"/>
  <c r="S37" i="211"/>
  <c r="R37" i="211"/>
  <c r="Q37" i="211"/>
  <c r="P37" i="211"/>
  <c r="O37" i="211"/>
  <c r="N37" i="211"/>
  <c r="M37" i="211"/>
  <c r="L37" i="211"/>
  <c r="K37" i="211"/>
  <c r="J37" i="211"/>
  <c r="I37" i="211"/>
  <c r="H37" i="211"/>
  <c r="G37" i="211"/>
  <c r="F37" i="211"/>
  <c r="E37" i="211"/>
  <c r="D37" i="211"/>
  <c r="C37" i="211"/>
  <c r="B37" i="211"/>
  <c r="BO35" i="211"/>
  <c r="BN35" i="211"/>
  <c r="BM35" i="211"/>
  <c r="BL35" i="211"/>
  <c r="BK35" i="211"/>
  <c r="BJ35" i="211"/>
  <c r="BI35" i="211"/>
  <c r="BH35" i="211"/>
  <c r="BG35" i="211"/>
  <c r="BF35" i="211"/>
  <c r="BE35" i="211"/>
  <c r="BD35" i="211"/>
  <c r="BC35" i="211"/>
  <c r="BB35" i="211"/>
  <c r="BA35" i="211"/>
  <c r="AZ35" i="211"/>
  <c r="AY35" i="211"/>
  <c r="AX35" i="211"/>
  <c r="AW35" i="211"/>
  <c r="AV35" i="211"/>
  <c r="AU35" i="211"/>
  <c r="AT35" i="211"/>
  <c r="AS35" i="211"/>
  <c r="AR35" i="211"/>
  <c r="AQ35" i="211"/>
  <c r="AP35" i="211"/>
  <c r="AO35" i="211"/>
  <c r="AN35" i="211"/>
  <c r="AM35" i="211"/>
  <c r="AL35" i="211"/>
  <c r="AK35" i="211"/>
  <c r="AJ35" i="211"/>
  <c r="AI35" i="211"/>
  <c r="AH35" i="211"/>
  <c r="AG35" i="211"/>
  <c r="AF35" i="211"/>
  <c r="AE35" i="211"/>
  <c r="AD35" i="211"/>
  <c r="AC35" i="211"/>
  <c r="AB35" i="211"/>
  <c r="AA35" i="211"/>
  <c r="Z35" i="211"/>
  <c r="Y35" i="211"/>
  <c r="X35" i="211"/>
  <c r="W35" i="211"/>
  <c r="V35" i="211"/>
  <c r="U35" i="211"/>
  <c r="T35" i="211"/>
  <c r="S35" i="211"/>
  <c r="R35" i="211"/>
  <c r="Q35" i="211"/>
  <c r="P35" i="211"/>
  <c r="O35" i="211"/>
  <c r="N35" i="211"/>
  <c r="M35" i="211"/>
  <c r="L35" i="211"/>
  <c r="K35" i="211"/>
  <c r="J35" i="211"/>
  <c r="I35" i="211"/>
  <c r="H35" i="211"/>
  <c r="G35" i="211"/>
  <c r="F35" i="211"/>
  <c r="E35" i="211"/>
  <c r="D35" i="211"/>
  <c r="C35" i="211"/>
  <c r="B35" i="211"/>
  <c r="BO34" i="211"/>
  <c r="BN34" i="211"/>
  <c r="BM34" i="211"/>
  <c r="BL34" i="211"/>
  <c r="BK34" i="211"/>
  <c r="BJ34" i="211"/>
  <c r="BI34" i="211"/>
  <c r="BH34" i="211"/>
  <c r="BG34" i="211"/>
  <c r="BF34" i="211"/>
  <c r="BE34" i="211"/>
  <c r="BD34" i="211"/>
  <c r="BC34" i="211"/>
  <c r="BB34" i="211"/>
  <c r="BA34" i="211"/>
  <c r="AZ34" i="211"/>
  <c r="AY34" i="211"/>
  <c r="AX34" i="211"/>
  <c r="AW34" i="211"/>
  <c r="AV34" i="211"/>
  <c r="AU34" i="211"/>
  <c r="AT34" i="211"/>
  <c r="AS34" i="211"/>
  <c r="AR34" i="211"/>
  <c r="AQ34" i="211"/>
  <c r="AP34" i="211"/>
  <c r="AO34" i="211"/>
  <c r="AN34" i="211"/>
  <c r="AM34" i="211"/>
  <c r="AL34" i="211"/>
  <c r="AK34" i="211"/>
  <c r="AJ34" i="211"/>
  <c r="AI34" i="211"/>
  <c r="AH34" i="211"/>
  <c r="AG34" i="211"/>
  <c r="AF34" i="211"/>
  <c r="AE34" i="211"/>
  <c r="AD34" i="211"/>
  <c r="AC34" i="211"/>
  <c r="AB34" i="211"/>
  <c r="AA34" i="211"/>
  <c r="Z34" i="211"/>
  <c r="Y34" i="211"/>
  <c r="X34" i="211"/>
  <c r="W34" i="211"/>
  <c r="V34" i="211"/>
  <c r="U34" i="211"/>
  <c r="T34" i="211"/>
  <c r="S34" i="211"/>
  <c r="R34" i="211"/>
  <c r="Q34" i="211"/>
  <c r="P34" i="211"/>
  <c r="O34" i="211"/>
  <c r="N34" i="211"/>
  <c r="M34" i="211"/>
  <c r="L34" i="211"/>
  <c r="K34" i="211"/>
  <c r="J34" i="211"/>
  <c r="I34" i="211"/>
  <c r="H34" i="211"/>
  <c r="G34" i="211"/>
  <c r="F34" i="211"/>
  <c r="E34" i="211"/>
  <c r="D34" i="211"/>
  <c r="C34" i="211"/>
  <c r="B34" i="211"/>
  <c r="BO32" i="211"/>
  <c r="BN32" i="211"/>
  <c r="BM32" i="211"/>
  <c r="BL32" i="211"/>
  <c r="BK32" i="211"/>
  <c r="BJ32" i="211"/>
  <c r="BI32" i="211"/>
  <c r="BH32" i="211"/>
  <c r="BG32" i="211"/>
  <c r="BF32" i="211"/>
  <c r="BE32" i="211"/>
  <c r="BD32" i="211"/>
  <c r="BC32" i="211"/>
  <c r="BB32" i="211"/>
  <c r="BA32" i="211"/>
  <c r="AZ32" i="211"/>
  <c r="AY32" i="211"/>
  <c r="AX32" i="211"/>
  <c r="AW32" i="211"/>
  <c r="AV32" i="211"/>
  <c r="AU32" i="211"/>
  <c r="AT32" i="211"/>
  <c r="AS32" i="211"/>
  <c r="AR32" i="211"/>
  <c r="AQ32" i="211"/>
  <c r="AP32" i="211"/>
  <c r="AO32" i="211"/>
  <c r="AN32" i="211"/>
  <c r="AM32" i="211"/>
  <c r="AL32" i="211"/>
  <c r="AK32" i="211"/>
  <c r="AJ32" i="211"/>
  <c r="AI32" i="211"/>
  <c r="AH32" i="211"/>
  <c r="AG32" i="211"/>
  <c r="AF32" i="211"/>
  <c r="AE32" i="211"/>
  <c r="AD32" i="211"/>
  <c r="AC32" i="211"/>
  <c r="AB32" i="211"/>
  <c r="AA32" i="211"/>
  <c r="Z32" i="211"/>
  <c r="Y32" i="211"/>
  <c r="X32" i="211"/>
  <c r="W32" i="211"/>
  <c r="V32" i="211"/>
  <c r="U32" i="211"/>
  <c r="T32" i="211"/>
  <c r="S32" i="211"/>
  <c r="R32" i="211"/>
  <c r="Q32" i="211"/>
  <c r="P32" i="211"/>
  <c r="O32" i="211"/>
  <c r="N32" i="211"/>
  <c r="M32" i="211"/>
  <c r="L32" i="211"/>
  <c r="K32" i="211"/>
  <c r="J32" i="211"/>
  <c r="I32" i="211"/>
  <c r="H32" i="211"/>
  <c r="G32" i="211"/>
  <c r="F32" i="211"/>
  <c r="E32" i="211"/>
  <c r="D32" i="211"/>
  <c r="C32" i="211"/>
  <c r="B32" i="211"/>
  <c r="BO31" i="211"/>
  <c r="BN31" i="211"/>
  <c r="BM31" i="211"/>
  <c r="BL31" i="211"/>
  <c r="BK31" i="211"/>
  <c r="BJ31" i="211"/>
  <c r="BI31" i="211"/>
  <c r="BH31" i="211"/>
  <c r="BG31" i="211"/>
  <c r="BF31" i="211"/>
  <c r="BE31" i="211"/>
  <c r="BD31" i="211"/>
  <c r="BC31" i="211"/>
  <c r="BB31" i="211"/>
  <c r="BA31" i="211"/>
  <c r="AZ31" i="211"/>
  <c r="AY31" i="211"/>
  <c r="AX31" i="211"/>
  <c r="AW31" i="211"/>
  <c r="AV31" i="211"/>
  <c r="AU31" i="211"/>
  <c r="AT31" i="211"/>
  <c r="AS31" i="211"/>
  <c r="AR31" i="211"/>
  <c r="AQ31" i="211"/>
  <c r="AP31" i="211"/>
  <c r="AO31" i="211"/>
  <c r="AN31" i="211"/>
  <c r="AM31" i="211"/>
  <c r="AL31" i="211"/>
  <c r="AK31" i="211"/>
  <c r="AJ31" i="211"/>
  <c r="AI31" i="211"/>
  <c r="AH31" i="211"/>
  <c r="AG31" i="211"/>
  <c r="AF31" i="211"/>
  <c r="AE31" i="211"/>
  <c r="AD31" i="211"/>
  <c r="AC31" i="211"/>
  <c r="AB31" i="211"/>
  <c r="AA31" i="211"/>
  <c r="Z31" i="211"/>
  <c r="Y31" i="211"/>
  <c r="X31" i="211"/>
  <c r="W31" i="211"/>
  <c r="V31" i="211"/>
  <c r="U31" i="211"/>
  <c r="T31" i="211"/>
  <c r="S31" i="211"/>
  <c r="R31" i="211"/>
  <c r="Q31" i="211"/>
  <c r="P31" i="211"/>
  <c r="O31" i="211"/>
  <c r="N31" i="211"/>
  <c r="M31" i="211"/>
  <c r="L31" i="211"/>
  <c r="K31" i="211"/>
  <c r="J31" i="211"/>
  <c r="I31" i="211"/>
  <c r="H31" i="211"/>
  <c r="G31" i="211"/>
  <c r="F31" i="211"/>
  <c r="E31" i="211"/>
  <c r="D31" i="211"/>
  <c r="C31" i="211"/>
  <c r="B31" i="211"/>
  <c r="BO29" i="211"/>
  <c r="BN29" i="211"/>
  <c r="BM29" i="211"/>
  <c r="BL29" i="211"/>
  <c r="BK29" i="211"/>
  <c r="BJ29" i="211"/>
  <c r="BI29" i="211"/>
  <c r="BH29" i="211"/>
  <c r="BG29" i="211"/>
  <c r="BF29" i="211"/>
  <c r="BE29" i="211"/>
  <c r="BD29" i="211"/>
  <c r="BC29" i="211"/>
  <c r="BB29" i="211"/>
  <c r="BA29" i="211"/>
  <c r="AZ29" i="211"/>
  <c r="AY29" i="211"/>
  <c r="AX29" i="211"/>
  <c r="AW29" i="211"/>
  <c r="AV29" i="211"/>
  <c r="AU29" i="211"/>
  <c r="AT29" i="211"/>
  <c r="AS29" i="211"/>
  <c r="AR29" i="211"/>
  <c r="AQ29" i="211"/>
  <c r="AP29" i="211"/>
  <c r="AO29" i="211"/>
  <c r="AN29" i="211"/>
  <c r="AM29" i="211"/>
  <c r="AL29" i="211"/>
  <c r="AK29" i="211"/>
  <c r="AJ29" i="211"/>
  <c r="AI29" i="211"/>
  <c r="AH29" i="211"/>
  <c r="AG29" i="211"/>
  <c r="AF29" i="211"/>
  <c r="AE29" i="211"/>
  <c r="AD29" i="211"/>
  <c r="AC29" i="211"/>
  <c r="AB29" i="211"/>
  <c r="AA29" i="211"/>
  <c r="Z29" i="211"/>
  <c r="Y29" i="211"/>
  <c r="X29" i="211"/>
  <c r="W29" i="211"/>
  <c r="V29" i="211"/>
  <c r="U29" i="211"/>
  <c r="T29" i="211"/>
  <c r="S29" i="211"/>
  <c r="R29" i="211"/>
  <c r="Q29" i="211"/>
  <c r="P29" i="211"/>
  <c r="O29" i="211"/>
  <c r="N29" i="211"/>
  <c r="M29" i="211"/>
  <c r="L29" i="211"/>
  <c r="K29" i="211"/>
  <c r="J29" i="211"/>
  <c r="I29" i="211"/>
  <c r="H29" i="211"/>
  <c r="G29" i="211"/>
  <c r="F29" i="211"/>
  <c r="E29" i="211"/>
  <c r="D29" i="211"/>
  <c r="C29" i="211"/>
  <c r="B29" i="211"/>
  <c r="BO28" i="211"/>
  <c r="BN28" i="211"/>
  <c r="BM28" i="211"/>
  <c r="BL28" i="211"/>
  <c r="BK28" i="211"/>
  <c r="BJ28" i="211"/>
  <c r="BI28" i="211"/>
  <c r="BH28" i="211"/>
  <c r="BG28" i="211"/>
  <c r="BF28" i="211"/>
  <c r="BE28" i="211"/>
  <c r="BD28" i="211"/>
  <c r="BC28" i="211"/>
  <c r="BB28" i="211"/>
  <c r="BA28" i="211"/>
  <c r="AZ28" i="211"/>
  <c r="AY28" i="211"/>
  <c r="AX28" i="211"/>
  <c r="AW28" i="211"/>
  <c r="AV28" i="211"/>
  <c r="AU28" i="211"/>
  <c r="AT28" i="211"/>
  <c r="AS28" i="211"/>
  <c r="AR28" i="211"/>
  <c r="AQ28" i="211"/>
  <c r="AP28" i="211"/>
  <c r="AO28" i="211"/>
  <c r="AN28" i="211"/>
  <c r="AM28" i="211"/>
  <c r="AL28" i="211"/>
  <c r="AK28" i="211"/>
  <c r="AJ28" i="211"/>
  <c r="AI28" i="211"/>
  <c r="AH28" i="211"/>
  <c r="AG28" i="211"/>
  <c r="AF28" i="211"/>
  <c r="AE28" i="211"/>
  <c r="AD28" i="211"/>
  <c r="AC28" i="211"/>
  <c r="AB28" i="211"/>
  <c r="AA28" i="211"/>
  <c r="Z28" i="211"/>
  <c r="Y28" i="211"/>
  <c r="X28" i="211"/>
  <c r="W28" i="211"/>
  <c r="V28" i="211"/>
  <c r="U28" i="211"/>
  <c r="T28" i="211"/>
  <c r="S28" i="211"/>
  <c r="R28" i="211"/>
  <c r="Q28" i="211"/>
  <c r="P28" i="211"/>
  <c r="O28" i="211"/>
  <c r="N28" i="211"/>
  <c r="M28" i="211"/>
  <c r="L28" i="211"/>
  <c r="K28" i="211"/>
  <c r="J28" i="211"/>
  <c r="I28" i="211"/>
  <c r="H28" i="211"/>
  <c r="G28" i="211"/>
  <c r="F28" i="211"/>
  <c r="E28" i="211"/>
  <c r="D28" i="211"/>
  <c r="C28" i="211"/>
  <c r="B28" i="211"/>
  <c r="BO26" i="211"/>
  <c r="BN26" i="211"/>
  <c r="BM26" i="211"/>
  <c r="BL26" i="211"/>
  <c r="BK26" i="211"/>
  <c r="BJ26" i="211"/>
  <c r="BI26" i="211"/>
  <c r="BH26" i="211"/>
  <c r="BG26" i="211"/>
  <c r="BF26" i="211"/>
  <c r="BE26" i="211"/>
  <c r="BD26" i="211"/>
  <c r="BC26" i="211"/>
  <c r="BB26" i="211"/>
  <c r="BA26" i="211"/>
  <c r="AZ26" i="211"/>
  <c r="AY26" i="211"/>
  <c r="AX26" i="211"/>
  <c r="AW26" i="211"/>
  <c r="AV26" i="211"/>
  <c r="AU26" i="211"/>
  <c r="AT26" i="211"/>
  <c r="AS26" i="211"/>
  <c r="AR26" i="211"/>
  <c r="AQ26" i="211"/>
  <c r="AP26" i="211"/>
  <c r="AO26" i="211"/>
  <c r="AN26" i="211"/>
  <c r="AM26" i="211"/>
  <c r="AL26" i="211"/>
  <c r="AK26" i="211"/>
  <c r="AJ26" i="211"/>
  <c r="AI26" i="211"/>
  <c r="AH26" i="211"/>
  <c r="AG26" i="211"/>
  <c r="AF26" i="211"/>
  <c r="AE26" i="211"/>
  <c r="AD26" i="211"/>
  <c r="AC26" i="211"/>
  <c r="AB26" i="211"/>
  <c r="AA26" i="211"/>
  <c r="Z26" i="211"/>
  <c r="Y26" i="211"/>
  <c r="X26" i="211"/>
  <c r="W26" i="211"/>
  <c r="V26" i="211"/>
  <c r="U26" i="211"/>
  <c r="T26" i="211"/>
  <c r="S26" i="211"/>
  <c r="R26" i="211"/>
  <c r="Q26" i="211"/>
  <c r="P26" i="211"/>
  <c r="O26" i="211"/>
  <c r="N26" i="211"/>
  <c r="M26" i="211"/>
  <c r="L26" i="211"/>
  <c r="K26" i="211"/>
  <c r="J26" i="211"/>
  <c r="I26" i="211"/>
  <c r="H26" i="211"/>
  <c r="G26" i="211"/>
  <c r="F26" i="211"/>
  <c r="E26" i="211"/>
  <c r="D26" i="211"/>
  <c r="C26" i="211"/>
  <c r="B26" i="211"/>
  <c r="BO25" i="211"/>
  <c r="BN25" i="211"/>
  <c r="BM25" i="211"/>
  <c r="BL25" i="211"/>
  <c r="BK25" i="211"/>
  <c r="BJ25" i="211"/>
  <c r="BI25" i="211"/>
  <c r="BH25" i="211"/>
  <c r="BG25" i="211"/>
  <c r="BF25" i="211"/>
  <c r="BE25" i="211"/>
  <c r="BD25" i="211"/>
  <c r="BC25" i="211"/>
  <c r="BB25" i="211"/>
  <c r="BA25" i="211"/>
  <c r="AZ25" i="211"/>
  <c r="AY25" i="211"/>
  <c r="AX25" i="211"/>
  <c r="AW25" i="211"/>
  <c r="AV25" i="211"/>
  <c r="AU25" i="211"/>
  <c r="AT25" i="211"/>
  <c r="AS25" i="211"/>
  <c r="AR25" i="211"/>
  <c r="AQ25" i="211"/>
  <c r="AP25" i="211"/>
  <c r="AO25" i="211"/>
  <c r="AN25" i="211"/>
  <c r="AM25" i="211"/>
  <c r="AL25" i="211"/>
  <c r="AK25" i="211"/>
  <c r="AJ25" i="211"/>
  <c r="AI25" i="211"/>
  <c r="AH25" i="211"/>
  <c r="AG25" i="211"/>
  <c r="AF25" i="211"/>
  <c r="AE25" i="211"/>
  <c r="AD25" i="211"/>
  <c r="AC25" i="211"/>
  <c r="AB25" i="211"/>
  <c r="AA25" i="211"/>
  <c r="Z25" i="211"/>
  <c r="Y25" i="211"/>
  <c r="X25" i="211"/>
  <c r="W25" i="211"/>
  <c r="V25" i="211"/>
  <c r="U25" i="211"/>
  <c r="T25" i="211"/>
  <c r="S25" i="211"/>
  <c r="R25" i="211"/>
  <c r="Q25" i="211"/>
  <c r="P25" i="211"/>
  <c r="O25" i="211"/>
  <c r="N25" i="211"/>
  <c r="M25" i="211"/>
  <c r="L25" i="211"/>
  <c r="K25" i="211"/>
  <c r="J25" i="211"/>
  <c r="I25" i="211"/>
  <c r="H25" i="211"/>
  <c r="G25" i="211"/>
  <c r="F25" i="211"/>
  <c r="E25" i="211"/>
  <c r="D25" i="211"/>
  <c r="C25" i="211"/>
  <c r="B25" i="211"/>
  <c r="BO20" i="211"/>
  <c r="BN20" i="211"/>
  <c r="BM20" i="211"/>
  <c r="BL20" i="211"/>
  <c r="BK20" i="211"/>
  <c r="BJ20" i="211"/>
  <c r="BI20" i="211"/>
  <c r="BH20" i="211"/>
  <c r="BG20" i="211"/>
  <c r="BF20" i="211"/>
  <c r="BE20" i="211"/>
  <c r="BD20" i="211"/>
  <c r="BC20" i="211"/>
  <c r="BB20" i="211"/>
  <c r="BA20" i="211"/>
  <c r="AZ20" i="211"/>
  <c r="AY20" i="211"/>
  <c r="AX20" i="211"/>
  <c r="AW20" i="211"/>
  <c r="AV20" i="211"/>
  <c r="AU20" i="211"/>
  <c r="AT20" i="211"/>
  <c r="AS20" i="211"/>
  <c r="AR20" i="211"/>
  <c r="AQ20" i="211"/>
  <c r="AP20" i="211"/>
  <c r="AO20" i="211"/>
  <c r="AN20" i="211"/>
  <c r="AM20" i="211"/>
  <c r="AL20" i="211"/>
  <c r="AK20" i="211"/>
  <c r="AJ20" i="211"/>
  <c r="AI20" i="211"/>
  <c r="AH20" i="211"/>
  <c r="AG20" i="211"/>
  <c r="AF20" i="211"/>
  <c r="AE20" i="211"/>
  <c r="AD20" i="211"/>
  <c r="AC20" i="211"/>
  <c r="AB20" i="211"/>
  <c r="AA20" i="211"/>
  <c r="Z20" i="211"/>
  <c r="Y20" i="211"/>
  <c r="X20" i="211"/>
  <c r="W20" i="211"/>
  <c r="V20" i="211"/>
  <c r="U20" i="211"/>
  <c r="T20" i="211"/>
  <c r="S20" i="211"/>
  <c r="R20" i="211"/>
  <c r="Q20" i="211"/>
  <c r="P20" i="211"/>
  <c r="O20" i="211"/>
  <c r="N20" i="211"/>
  <c r="M20" i="211"/>
  <c r="L20" i="211"/>
  <c r="K20" i="211"/>
  <c r="J20" i="211"/>
  <c r="I20" i="211"/>
  <c r="H20" i="211"/>
  <c r="G20" i="211"/>
  <c r="F20" i="211"/>
  <c r="E20" i="211"/>
  <c r="D20" i="211"/>
  <c r="C20" i="211"/>
  <c r="B20" i="211"/>
  <c r="BO18" i="211"/>
  <c r="BN18" i="211"/>
  <c r="BM18" i="211"/>
  <c r="BL18" i="211"/>
  <c r="BK18" i="211"/>
  <c r="BJ18" i="211"/>
  <c r="BI18" i="211"/>
  <c r="BH18" i="211"/>
  <c r="BG18" i="211"/>
  <c r="BF18" i="211"/>
  <c r="BE18" i="211"/>
  <c r="BD18" i="211"/>
  <c r="BC18" i="211"/>
  <c r="BB18" i="211"/>
  <c r="BA18" i="211"/>
  <c r="AZ18" i="211"/>
  <c r="AY18" i="211"/>
  <c r="AX18" i="211"/>
  <c r="AW18" i="211"/>
  <c r="AV18" i="211"/>
  <c r="AU18" i="211"/>
  <c r="AT18" i="211"/>
  <c r="AS18" i="211"/>
  <c r="AR18" i="211"/>
  <c r="AQ18" i="211"/>
  <c r="AP18" i="211"/>
  <c r="AO18" i="211"/>
  <c r="AN18" i="211"/>
  <c r="AM18" i="211"/>
  <c r="AL18" i="211"/>
  <c r="AK18" i="211"/>
  <c r="AJ18" i="211"/>
  <c r="AI18" i="211"/>
  <c r="AH18" i="211"/>
  <c r="AG18" i="211"/>
  <c r="AF18" i="211"/>
  <c r="AE18" i="211"/>
  <c r="AD18" i="211"/>
  <c r="AC18" i="211"/>
  <c r="AB18" i="211"/>
  <c r="AA18" i="211"/>
  <c r="Z18" i="211"/>
  <c r="Y18" i="211"/>
  <c r="X18" i="211"/>
  <c r="W18" i="211"/>
  <c r="V18" i="211"/>
  <c r="U18" i="211"/>
  <c r="T18" i="211"/>
  <c r="S18" i="211"/>
  <c r="R18" i="211"/>
  <c r="Q18" i="211"/>
  <c r="P18" i="211"/>
  <c r="O18" i="211"/>
  <c r="N18" i="211"/>
  <c r="M18" i="211"/>
  <c r="L18" i="211"/>
  <c r="K18" i="211"/>
  <c r="J18" i="211"/>
  <c r="I18" i="211"/>
  <c r="H18" i="211"/>
  <c r="G18" i="211"/>
  <c r="F18" i="211"/>
  <c r="E18" i="211"/>
  <c r="D18" i="211"/>
  <c r="C18" i="211"/>
  <c r="B18" i="211"/>
  <c r="BO16" i="211"/>
  <c r="BN16" i="211"/>
  <c r="BM16" i="211"/>
  <c r="BL16" i="211"/>
  <c r="BK16" i="211"/>
  <c r="BJ16" i="211"/>
  <c r="BI16" i="211"/>
  <c r="BH16" i="211"/>
  <c r="BG16" i="211"/>
  <c r="BF16" i="211"/>
  <c r="BE16" i="211"/>
  <c r="BD16" i="211"/>
  <c r="BC16" i="211"/>
  <c r="BB16" i="211"/>
  <c r="BA16" i="211"/>
  <c r="AZ16" i="211"/>
  <c r="AY16" i="211"/>
  <c r="AX16" i="211"/>
  <c r="AW16" i="211"/>
  <c r="AV16" i="211"/>
  <c r="AU16" i="211"/>
  <c r="AT16" i="211"/>
  <c r="AS16" i="211"/>
  <c r="AR16" i="211"/>
  <c r="AQ16" i="211"/>
  <c r="AP16" i="211"/>
  <c r="AO16" i="211"/>
  <c r="AN16" i="211"/>
  <c r="AM16" i="211"/>
  <c r="AL16" i="211"/>
  <c r="AK16" i="211"/>
  <c r="AJ16" i="211"/>
  <c r="AI16" i="211"/>
  <c r="AH16" i="211"/>
  <c r="AG16" i="211"/>
  <c r="AF16" i="211"/>
  <c r="AE16" i="211"/>
  <c r="AD16" i="211"/>
  <c r="AC16" i="211"/>
  <c r="AB16" i="211"/>
  <c r="AA16" i="211"/>
  <c r="Z16" i="211"/>
  <c r="Y16" i="211"/>
  <c r="X16" i="211"/>
  <c r="W16" i="211"/>
  <c r="V16" i="211"/>
  <c r="U16" i="211"/>
  <c r="T16" i="211"/>
  <c r="S16" i="211"/>
  <c r="R16" i="211"/>
  <c r="Q16" i="211"/>
  <c r="P16" i="211"/>
  <c r="O16" i="211"/>
  <c r="N16" i="211"/>
  <c r="M16" i="211"/>
  <c r="L16" i="211"/>
  <c r="K16" i="211"/>
  <c r="J16" i="211"/>
  <c r="I16" i="211"/>
  <c r="H16" i="211"/>
  <c r="G16" i="211"/>
  <c r="F16" i="211"/>
  <c r="E16" i="211"/>
  <c r="D16" i="211"/>
  <c r="C16" i="211"/>
  <c r="B16" i="211"/>
  <c r="BO15" i="211"/>
  <c r="BN15" i="211"/>
  <c r="BM15" i="211"/>
  <c r="BL15" i="211"/>
  <c r="BK15" i="211"/>
  <c r="BJ15" i="211"/>
  <c r="BI15" i="211"/>
  <c r="BH15" i="211"/>
  <c r="BG15" i="211"/>
  <c r="BF15" i="211"/>
  <c r="BE15" i="211"/>
  <c r="BD15" i="211"/>
  <c r="BC15" i="211"/>
  <c r="BB15" i="211"/>
  <c r="BA15" i="211"/>
  <c r="AZ15" i="211"/>
  <c r="AY15" i="211"/>
  <c r="AX15" i="211"/>
  <c r="AW15" i="211"/>
  <c r="AV15" i="211"/>
  <c r="AU15" i="211"/>
  <c r="AT15" i="211"/>
  <c r="AS15" i="211"/>
  <c r="AR15" i="211"/>
  <c r="AQ15" i="211"/>
  <c r="AP15" i="211"/>
  <c r="AO15" i="211"/>
  <c r="AN15" i="211"/>
  <c r="AM15" i="211"/>
  <c r="AL15" i="211"/>
  <c r="AK15" i="211"/>
  <c r="AJ15" i="211"/>
  <c r="AI15" i="211"/>
  <c r="AH15" i="211"/>
  <c r="AG15" i="211"/>
  <c r="AF15" i="211"/>
  <c r="AE15" i="211"/>
  <c r="AD15" i="211"/>
  <c r="AC15" i="211"/>
  <c r="AB15" i="211"/>
  <c r="AA15" i="211"/>
  <c r="Z15" i="211"/>
  <c r="Y15" i="211"/>
  <c r="X15" i="211"/>
  <c r="W15" i="211"/>
  <c r="V15" i="211"/>
  <c r="U15" i="211"/>
  <c r="T15" i="211"/>
  <c r="S15" i="211"/>
  <c r="R15" i="211"/>
  <c r="Q15" i="211"/>
  <c r="P15" i="211"/>
  <c r="O15" i="211"/>
  <c r="N15" i="211"/>
  <c r="M15" i="211"/>
  <c r="L15" i="211"/>
  <c r="K15" i="211"/>
  <c r="J15" i="211"/>
  <c r="I15" i="211"/>
  <c r="H15" i="211"/>
  <c r="G15" i="211"/>
  <c r="F15" i="211"/>
  <c r="E15" i="211"/>
  <c r="D15" i="211"/>
  <c r="C15" i="211"/>
  <c r="B15" i="211"/>
  <c r="BO13" i="211"/>
  <c r="BN13" i="211"/>
  <c r="BM13" i="211"/>
  <c r="BL13" i="211"/>
  <c r="BK13" i="211"/>
  <c r="BJ13" i="211"/>
  <c r="BI13" i="211"/>
  <c r="BH13" i="211"/>
  <c r="BG13" i="211"/>
  <c r="BF13" i="211"/>
  <c r="BE13" i="211"/>
  <c r="BD13" i="211"/>
  <c r="BC13" i="211"/>
  <c r="BB13" i="211"/>
  <c r="BA13" i="211"/>
  <c r="AZ13" i="211"/>
  <c r="AY13" i="211"/>
  <c r="AX13" i="211"/>
  <c r="AW13" i="211"/>
  <c r="AV13" i="211"/>
  <c r="AU13" i="211"/>
  <c r="AT13" i="211"/>
  <c r="AS13" i="211"/>
  <c r="AR13" i="211"/>
  <c r="AQ13" i="211"/>
  <c r="AP13" i="211"/>
  <c r="AO13" i="211"/>
  <c r="AN13" i="211"/>
  <c r="AM13" i="211"/>
  <c r="AL13" i="211"/>
  <c r="AK13" i="211"/>
  <c r="AJ13" i="211"/>
  <c r="AI13" i="211"/>
  <c r="AH13" i="211"/>
  <c r="AG13" i="211"/>
  <c r="AF13" i="211"/>
  <c r="AE13" i="211"/>
  <c r="AD13" i="211"/>
  <c r="AC13" i="211"/>
  <c r="AB13" i="211"/>
  <c r="AA13" i="211"/>
  <c r="Z13" i="211"/>
  <c r="Y13" i="211"/>
  <c r="X13" i="211"/>
  <c r="W13" i="211"/>
  <c r="V13" i="211"/>
  <c r="U13" i="211"/>
  <c r="T13" i="211"/>
  <c r="S13" i="211"/>
  <c r="R13" i="211"/>
  <c r="Q13" i="211"/>
  <c r="P13" i="211"/>
  <c r="O13" i="211"/>
  <c r="N13" i="211"/>
  <c r="M13" i="211"/>
  <c r="L13" i="211"/>
  <c r="K13" i="211"/>
  <c r="J13" i="211"/>
  <c r="I13" i="211"/>
  <c r="H13" i="211"/>
  <c r="G13" i="211"/>
  <c r="F13" i="211"/>
  <c r="E13" i="211"/>
  <c r="D13" i="211"/>
  <c r="C13" i="211"/>
  <c r="B13" i="211"/>
  <c r="BO12" i="211"/>
  <c r="BN12" i="211"/>
  <c r="BM12" i="211"/>
  <c r="BL12" i="211"/>
  <c r="BK12" i="211"/>
  <c r="BJ12" i="211"/>
  <c r="BI12" i="211"/>
  <c r="BH12" i="211"/>
  <c r="BG12" i="211"/>
  <c r="BF12" i="211"/>
  <c r="BE12" i="211"/>
  <c r="BD12" i="211"/>
  <c r="BC12" i="211"/>
  <c r="BB12" i="211"/>
  <c r="BA12" i="211"/>
  <c r="AZ12" i="211"/>
  <c r="AY12" i="211"/>
  <c r="AX12" i="211"/>
  <c r="AW12" i="211"/>
  <c r="AV12" i="211"/>
  <c r="AU12" i="211"/>
  <c r="AT12" i="211"/>
  <c r="AS12" i="211"/>
  <c r="AR12" i="211"/>
  <c r="AQ12" i="211"/>
  <c r="AP12" i="211"/>
  <c r="AO12" i="211"/>
  <c r="AN12" i="211"/>
  <c r="AM12" i="211"/>
  <c r="AL12" i="211"/>
  <c r="AK12" i="211"/>
  <c r="AJ12" i="211"/>
  <c r="AI12" i="211"/>
  <c r="AH12" i="211"/>
  <c r="AG12" i="211"/>
  <c r="AF12" i="211"/>
  <c r="AE12" i="211"/>
  <c r="AD12" i="211"/>
  <c r="AC12" i="211"/>
  <c r="AB12" i="211"/>
  <c r="AA12" i="211"/>
  <c r="Z12" i="211"/>
  <c r="Y12" i="211"/>
  <c r="X12" i="211"/>
  <c r="W12" i="211"/>
  <c r="V12" i="211"/>
  <c r="U12" i="211"/>
  <c r="T12" i="211"/>
  <c r="S12" i="211"/>
  <c r="R12" i="211"/>
  <c r="Q12" i="211"/>
  <c r="P12" i="211"/>
  <c r="O12" i="211"/>
  <c r="N12" i="211"/>
  <c r="M12" i="211"/>
  <c r="L12" i="211"/>
  <c r="K12" i="211"/>
  <c r="J12" i="211"/>
  <c r="I12" i="211"/>
  <c r="H12" i="211"/>
  <c r="G12" i="211"/>
  <c r="F12" i="211"/>
  <c r="E12" i="211"/>
  <c r="D12" i="211"/>
  <c r="C12" i="211"/>
  <c r="B12" i="211"/>
  <c r="BO10" i="211"/>
  <c r="BN10" i="211"/>
  <c r="BM10" i="211"/>
  <c r="BL10" i="211"/>
  <c r="BK10" i="211"/>
  <c r="BJ10" i="211"/>
  <c r="BI10" i="211"/>
  <c r="BH10" i="211"/>
  <c r="BG10" i="211"/>
  <c r="BF10" i="211"/>
  <c r="BE10" i="211"/>
  <c r="BD10" i="211"/>
  <c r="BC10" i="211"/>
  <c r="BB10" i="211"/>
  <c r="BA10" i="211"/>
  <c r="AZ10" i="211"/>
  <c r="AY10" i="211"/>
  <c r="AX10" i="211"/>
  <c r="AW10" i="211"/>
  <c r="AV10" i="211"/>
  <c r="AU10" i="211"/>
  <c r="AT10" i="211"/>
  <c r="AS10" i="211"/>
  <c r="AR10" i="211"/>
  <c r="AQ10" i="211"/>
  <c r="AP10" i="211"/>
  <c r="AO10" i="211"/>
  <c r="AN10" i="211"/>
  <c r="AM10" i="211"/>
  <c r="AL10" i="211"/>
  <c r="AK10" i="211"/>
  <c r="AJ10" i="211"/>
  <c r="AI10" i="211"/>
  <c r="AH10" i="211"/>
  <c r="AG10" i="211"/>
  <c r="AF10" i="211"/>
  <c r="AE10" i="211"/>
  <c r="AD10" i="211"/>
  <c r="AC10" i="211"/>
  <c r="AB10" i="211"/>
  <c r="AA10" i="211"/>
  <c r="Z10" i="211"/>
  <c r="Y10" i="211"/>
  <c r="X10" i="211"/>
  <c r="W10" i="211"/>
  <c r="V10" i="211"/>
  <c r="U10" i="211"/>
  <c r="T10" i="211"/>
  <c r="S10" i="211"/>
  <c r="R10" i="211"/>
  <c r="Q10" i="211"/>
  <c r="P10" i="211"/>
  <c r="O10" i="211"/>
  <c r="N10" i="211"/>
  <c r="M10" i="211"/>
  <c r="L10" i="211"/>
  <c r="K10" i="211"/>
  <c r="J10" i="211"/>
  <c r="I10" i="211"/>
  <c r="H10" i="211"/>
  <c r="G10" i="211"/>
  <c r="F10" i="211"/>
  <c r="E10" i="211"/>
  <c r="D10" i="211"/>
  <c r="C10" i="211"/>
  <c r="B10" i="211"/>
  <c r="BO9" i="211"/>
  <c r="BN9" i="211"/>
  <c r="BM9" i="211"/>
  <c r="BL9" i="211"/>
  <c r="BK9" i="211"/>
  <c r="BJ9" i="211"/>
  <c r="BI9" i="211"/>
  <c r="BH9" i="211"/>
  <c r="BG9" i="211"/>
  <c r="BF9" i="211"/>
  <c r="BE9" i="211"/>
  <c r="BD9" i="211"/>
  <c r="BC9" i="211"/>
  <c r="BB9" i="211"/>
  <c r="BA9" i="211"/>
  <c r="AZ9" i="211"/>
  <c r="AY9" i="211"/>
  <c r="AX9" i="211"/>
  <c r="AW9" i="211"/>
  <c r="AV9" i="211"/>
  <c r="AU9" i="211"/>
  <c r="AT9" i="211"/>
  <c r="AS9" i="211"/>
  <c r="AR9" i="211"/>
  <c r="AQ9" i="211"/>
  <c r="AP9" i="211"/>
  <c r="AO9" i="211"/>
  <c r="AN9" i="211"/>
  <c r="AM9" i="211"/>
  <c r="AL9" i="211"/>
  <c r="AK9" i="211"/>
  <c r="AJ9" i="211"/>
  <c r="AI9" i="211"/>
  <c r="AH9" i="211"/>
  <c r="AG9" i="211"/>
  <c r="AF9" i="211"/>
  <c r="AE9" i="211"/>
  <c r="AD9" i="211"/>
  <c r="AC9" i="211"/>
  <c r="AB9" i="211"/>
  <c r="AA9" i="211"/>
  <c r="Z9" i="211"/>
  <c r="Y9" i="211"/>
  <c r="X9" i="211"/>
  <c r="W9" i="211"/>
  <c r="V9" i="211"/>
  <c r="U9" i="211"/>
  <c r="T9" i="211"/>
  <c r="S9" i="211"/>
  <c r="R9" i="211"/>
  <c r="Q9" i="211"/>
  <c r="P9" i="211"/>
  <c r="O9" i="211"/>
  <c r="N9" i="211"/>
  <c r="M9" i="211"/>
  <c r="L9" i="211"/>
  <c r="K9" i="211"/>
  <c r="J9" i="211"/>
  <c r="I9" i="211"/>
  <c r="H9" i="211"/>
  <c r="G9" i="211"/>
  <c r="F9" i="211"/>
  <c r="E9" i="211"/>
  <c r="D9" i="211"/>
  <c r="C9" i="211"/>
  <c r="B9" i="211"/>
  <c r="BO7" i="211"/>
  <c r="BN7" i="211"/>
  <c r="BM7" i="211"/>
  <c r="BL7" i="211"/>
  <c r="BK7" i="211"/>
  <c r="BJ7" i="211"/>
  <c r="BI7" i="211"/>
  <c r="BH7" i="211"/>
  <c r="BG7" i="211"/>
  <c r="BF7" i="211"/>
  <c r="BE7" i="211"/>
  <c r="BD7" i="211"/>
  <c r="BC7" i="211"/>
  <c r="BB7" i="211"/>
  <c r="BA7" i="211"/>
  <c r="AZ7" i="211"/>
  <c r="AY7" i="211"/>
  <c r="AX7" i="211"/>
  <c r="AW7" i="211"/>
  <c r="AV7" i="211"/>
  <c r="AU7" i="211"/>
  <c r="AT7" i="211"/>
  <c r="AS7" i="211"/>
  <c r="AR7" i="211"/>
  <c r="AQ7" i="211"/>
  <c r="AP7" i="211"/>
  <c r="AO7" i="211"/>
  <c r="AN7" i="211"/>
  <c r="AM7" i="211"/>
  <c r="AL7" i="211"/>
  <c r="AK7" i="211"/>
  <c r="AJ7" i="211"/>
  <c r="AI7" i="211"/>
  <c r="AH7" i="211"/>
  <c r="AG7" i="211"/>
  <c r="AF7" i="211"/>
  <c r="AE7" i="211"/>
  <c r="AD7" i="211"/>
  <c r="AC7" i="211"/>
  <c r="AB7" i="211"/>
  <c r="AA7" i="211"/>
  <c r="Z7" i="211"/>
  <c r="Y7" i="211"/>
  <c r="X7" i="211"/>
  <c r="W7" i="211"/>
  <c r="V7" i="211"/>
  <c r="U7" i="211"/>
  <c r="T7" i="211"/>
  <c r="S7" i="211"/>
  <c r="R7" i="211"/>
  <c r="Q7" i="211"/>
  <c r="P7" i="211"/>
  <c r="O7" i="211"/>
  <c r="N7" i="211"/>
  <c r="M7" i="211"/>
  <c r="L7" i="211"/>
  <c r="K7" i="211"/>
  <c r="J7" i="211"/>
  <c r="I7" i="211"/>
  <c r="H7" i="211"/>
  <c r="G7" i="211"/>
  <c r="F7" i="211"/>
  <c r="E7" i="211"/>
  <c r="D7" i="211"/>
  <c r="C7" i="211"/>
  <c r="B7" i="211"/>
  <c r="BO6" i="211"/>
  <c r="BN6" i="211"/>
  <c r="BM6" i="211"/>
  <c r="BL6" i="211"/>
  <c r="BK6" i="211"/>
  <c r="BJ6" i="211"/>
  <c r="BI6" i="211"/>
  <c r="BH6" i="211"/>
  <c r="BG6" i="211"/>
  <c r="BF6" i="211"/>
  <c r="BE6" i="211"/>
  <c r="BD6" i="211"/>
  <c r="BC6" i="211"/>
  <c r="BB6" i="211"/>
  <c r="BA6" i="211"/>
  <c r="AZ6" i="211"/>
  <c r="AY6" i="211"/>
  <c r="AX6" i="211"/>
  <c r="AW6" i="211"/>
  <c r="AV6" i="211"/>
  <c r="AU6" i="211"/>
  <c r="AT6" i="211"/>
  <c r="AS6" i="211"/>
  <c r="AR6" i="211"/>
  <c r="AQ6" i="211"/>
  <c r="AP6" i="211"/>
  <c r="AO6" i="211"/>
  <c r="AN6" i="211"/>
  <c r="AM6" i="211"/>
  <c r="AL6" i="211"/>
  <c r="AK6" i="211"/>
  <c r="AJ6" i="211"/>
  <c r="AI6" i="211"/>
  <c r="AH6" i="211"/>
  <c r="AG6" i="211"/>
  <c r="AF6" i="211"/>
  <c r="AE6" i="211"/>
  <c r="AD6" i="211"/>
  <c r="AC6" i="211"/>
  <c r="AB6" i="211"/>
  <c r="AA6" i="211"/>
  <c r="Z6" i="211"/>
  <c r="Y6" i="211"/>
  <c r="X6" i="211"/>
  <c r="W6" i="211"/>
  <c r="V6" i="211"/>
  <c r="U6" i="211"/>
  <c r="T6" i="211"/>
  <c r="S6" i="211"/>
  <c r="R6" i="211"/>
  <c r="Q6" i="211"/>
  <c r="P6" i="211"/>
  <c r="O6" i="211"/>
  <c r="N6" i="211"/>
  <c r="M6" i="211"/>
  <c r="L6" i="211"/>
  <c r="K6" i="211"/>
  <c r="J6" i="211"/>
  <c r="I6" i="211"/>
  <c r="H6" i="211"/>
  <c r="G6" i="211"/>
  <c r="F6" i="211"/>
  <c r="E6" i="211"/>
  <c r="D6" i="211"/>
  <c r="C6" i="211"/>
  <c r="B6" i="211"/>
  <c r="Q38" i="212"/>
  <c r="P38" i="212"/>
  <c r="O38" i="212"/>
  <c r="N38" i="212"/>
  <c r="M38" i="212"/>
  <c r="L38" i="212"/>
  <c r="K38" i="212"/>
  <c r="J38" i="212"/>
  <c r="I38" i="212"/>
  <c r="H38" i="212"/>
  <c r="G38" i="212"/>
  <c r="F38" i="212"/>
  <c r="E38" i="212"/>
  <c r="D38" i="212"/>
  <c r="C38" i="212"/>
  <c r="B38" i="212"/>
  <c r="Q36" i="212"/>
  <c r="P36" i="212"/>
  <c r="O36" i="212"/>
  <c r="N36" i="212"/>
  <c r="M36" i="212"/>
  <c r="L36" i="212"/>
  <c r="K36" i="212"/>
  <c r="J36" i="212"/>
  <c r="I36" i="212"/>
  <c r="H36" i="212"/>
  <c r="G36" i="212"/>
  <c r="F36" i="212"/>
  <c r="E36" i="212"/>
  <c r="D36" i="212"/>
  <c r="C36" i="212"/>
  <c r="B36" i="212"/>
  <c r="Q34" i="212"/>
  <c r="P34" i="212"/>
  <c r="O34" i="212"/>
  <c r="N34" i="212"/>
  <c r="M34" i="212"/>
  <c r="L34" i="212"/>
  <c r="K34" i="212"/>
  <c r="J34" i="212"/>
  <c r="I34" i="212"/>
  <c r="H34" i="212"/>
  <c r="G34" i="212"/>
  <c r="F34" i="212"/>
  <c r="E34" i="212"/>
  <c r="D34" i="212"/>
  <c r="C34" i="212"/>
  <c r="B34" i="212"/>
  <c r="Q33" i="212"/>
  <c r="P33" i="212"/>
  <c r="O33" i="212"/>
  <c r="N33" i="212"/>
  <c r="M33" i="212"/>
  <c r="L33" i="212"/>
  <c r="K33" i="212"/>
  <c r="J33" i="212"/>
  <c r="I33" i="212"/>
  <c r="H33" i="212"/>
  <c r="G33" i="212"/>
  <c r="F33" i="212"/>
  <c r="E33" i="212"/>
  <c r="D33" i="212"/>
  <c r="C33" i="212"/>
  <c r="B33" i="212"/>
  <c r="Q31" i="212"/>
  <c r="P31" i="212"/>
  <c r="O31" i="212"/>
  <c r="N31" i="212"/>
  <c r="M31" i="212"/>
  <c r="L31" i="212"/>
  <c r="K31" i="212"/>
  <c r="J31" i="212"/>
  <c r="I31" i="212"/>
  <c r="H31" i="212"/>
  <c r="G31" i="212"/>
  <c r="F31" i="212"/>
  <c r="E31" i="212"/>
  <c r="D31" i="212"/>
  <c r="C31" i="212"/>
  <c r="B31" i="212"/>
  <c r="Q30" i="212"/>
  <c r="P30" i="212"/>
  <c r="O30" i="212"/>
  <c r="N30" i="212"/>
  <c r="M30" i="212"/>
  <c r="L30" i="212"/>
  <c r="K30" i="212"/>
  <c r="J30" i="212"/>
  <c r="I30" i="212"/>
  <c r="H30" i="212"/>
  <c r="G30" i="212"/>
  <c r="F30" i="212"/>
  <c r="E30" i="212"/>
  <c r="D30" i="212"/>
  <c r="C30" i="212"/>
  <c r="B30" i="212"/>
  <c r="Q28" i="212"/>
  <c r="P28" i="212"/>
  <c r="O28" i="212"/>
  <c r="N28" i="212"/>
  <c r="M28" i="212"/>
  <c r="L28" i="212"/>
  <c r="K28" i="212"/>
  <c r="J28" i="212"/>
  <c r="I28" i="212"/>
  <c r="H28" i="212"/>
  <c r="G28" i="212"/>
  <c r="F28" i="212"/>
  <c r="E28" i="212"/>
  <c r="D28" i="212"/>
  <c r="C28" i="212"/>
  <c r="B28" i="212"/>
  <c r="Q27" i="212"/>
  <c r="P27" i="212"/>
  <c r="O27" i="212"/>
  <c r="N27" i="212"/>
  <c r="M27" i="212"/>
  <c r="L27" i="212"/>
  <c r="K27" i="212"/>
  <c r="J27" i="212"/>
  <c r="I27" i="212"/>
  <c r="H27" i="212"/>
  <c r="G27" i="212"/>
  <c r="F27" i="212"/>
  <c r="E27" i="212"/>
  <c r="D27" i="212"/>
  <c r="C27" i="212"/>
  <c r="B27" i="212"/>
  <c r="Q25" i="212"/>
  <c r="P25" i="212"/>
  <c r="O25" i="212"/>
  <c r="N25" i="212"/>
  <c r="M25" i="212"/>
  <c r="L25" i="212"/>
  <c r="K25" i="212"/>
  <c r="J25" i="212"/>
  <c r="I25" i="212"/>
  <c r="H25" i="212"/>
  <c r="G25" i="212"/>
  <c r="F25" i="212"/>
  <c r="E25" i="212"/>
  <c r="D25" i="212"/>
  <c r="C25" i="212"/>
  <c r="B25" i="212"/>
  <c r="Q24" i="212"/>
  <c r="P24" i="212"/>
  <c r="O24" i="212"/>
  <c r="N24" i="212"/>
  <c r="M24" i="212"/>
  <c r="L24" i="212"/>
  <c r="K24" i="212"/>
  <c r="J24" i="212"/>
  <c r="I24" i="212"/>
  <c r="H24" i="212"/>
  <c r="G24" i="212"/>
  <c r="F24" i="212"/>
  <c r="E24" i="212"/>
  <c r="D24" i="212"/>
  <c r="C24" i="212"/>
  <c r="B24" i="212"/>
  <c r="Q22" i="212"/>
  <c r="P22" i="212"/>
  <c r="O22" i="212"/>
  <c r="N22" i="212"/>
  <c r="M22" i="212"/>
  <c r="L22" i="212"/>
  <c r="K22" i="212"/>
  <c r="J22" i="212"/>
  <c r="I22" i="212"/>
  <c r="H22" i="212"/>
  <c r="G22" i="212"/>
  <c r="F22" i="212"/>
  <c r="E22" i="212"/>
  <c r="D22" i="212"/>
  <c r="C22" i="212"/>
  <c r="B22" i="212"/>
  <c r="Q20" i="212"/>
  <c r="P20" i="212"/>
  <c r="O20" i="212"/>
  <c r="N20" i="212"/>
  <c r="M20" i="212"/>
  <c r="L20" i="212"/>
  <c r="K20" i="212"/>
  <c r="J20" i="212"/>
  <c r="I20" i="212"/>
  <c r="H20" i="212"/>
  <c r="G20" i="212"/>
  <c r="F20" i="212"/>
  <c r="E20" i="212"/>
  <c r="D20" i="212"/>
  <c r="C20" i="212"/>
  <c r="B20" i="212"/>
  <c r="Q18" i="212"/>
  <c r="P18" i="212"/>
  <c r="O18" i="212"/>
  <c r="N18" i="212"/>
  <c r="M18" i="212"/>
  <c r="L18" i="212"/>
  <c r="K18" i="212"/>
  <c r="J18" i="212"/>
  <c r="I18" i="212"/>
  <c r="H18" i="212"/>
  <c r="G18" i="212"/>
  <c r="F18" i="212"/>
  <c r="E18" i="212"/>
  <c r="D18" i="212"/>
  <c r="C18" i="212"/>
  <c r="B18" i="212"/>
  <c r="Q16" i="212"/>
  <c r="P16" i="212"/>
  <c r="O16" i="212"/>
  <c r="N16" i="212"/>
  <c r="M16" i="212"/>
  <c r="L16" i="212"/>
  <c r="K16" i="212"/>
  <c r="J16" i="212"/>
  <c r="I16" i="212"/>
  <c r="H16" i="212"/>
  <c r="G16" i="212"/>
  <c r="F16" i="212"/>
  <c r="E16" i="212"/>
  <c r="D16" i="212"/>
  <c r="C16" i="212"/>
  <c r="B16" i="212"/>
  <c r="Q15" i="212"/>
  <c r="P15" i="212"/>
  <c r="O15" i="212"/>
  <c r="N15" i="212"/>
  <c r="M15" i="212"/>
  <c r="L15" i="212"/>
  <c r="K15" i="212"/>
  <c r="J15" i="212"/>
  <c r="I15" i="212"/>
  <c r="H15" i="212"/>
  <c r="G15" i="212"/>
  <c r="F15" i="212"/>
  <c r="E15" i="212"/>
  <c r="D15" i="212"/>
  <c r="C15" i="212"/>
  <c r="B15" i="212"/>
  <c r="Q13" i="212"/>
  <c r="P13" i="212"/>
  <c r="O13" i="212"/>
  <c r="N13" i="212"/>
  <c r="M13" i="212"/>
  <c r="L13" i="212"/>
  <c r="K13" i="212"/>
  <c r="J13" i="212"/>
  <c r="I13" i="212"/>
  <c r="H13" i="212"/>
  <c r="G13" i="212"/>
  <c r="F13" i="212"/>
  <c r="E13" i="212"/>
  <c r="D13" i="212"/>
  <c r="C13" i="212"/>
  <c r="B13" i="212"/>
  <c r="Q12" i="212"/>
  <c r="P12" i="212"/>
  <c r="O12" i="212"/>
  <c r="N12" i="212"/>
  <c r="M12" i="212"/>
  <c r="L12" i="212"/>
  <c r="K12" i="212"/>
  <c r="J12" i="212"/>
  <c r="I12" i="212"/>
  <c r="H12" i="212"/>
  <c r="G12" i="212"/>
  <c r="F12" i="212"/>
  <c r="E12" i="212"/>
  <c r="D12" i="212"/>
  <c r="C12" i="212"/>
  <c r="B12" i="212"/>
  <c r="Q10" i="212"/>
  <c r="P10" i="212"/>
  <c r="O10" i="212"/>
  <c r="N10" i="212"/>
  <c r="M10" i="212"/>
  <c r="L10" i="212"/>
  <c r="K10" i="212"/>
  <c r="J10" i="212"/>
  <c r="I10" i="212"/>
  <c r="H10" i="212"/>
  <c r="G10" i="212"/>
  <c r="F10" i="212"/>
  <c r="E10" i="212"/>
  <c r="D10" i="212"/>
  <c r="C10" i="212"/>
  <c r="B10" i="212"/>
  <c r="Q9" i="212"/>
  <c r="P9" i="212"/>
  <c r="O9" i="212"/>
  <c r="N9" i="212"/>
  <c r="M9" i="212"/>
  <c r="L9" i="212"/>
  <c r="K9" i="212"/>
  <c r="J9" i="212"/>
  <c r="I9" i="212"/>
  <c r="H9" i="212"/>
  <c r="G9" i="212"/>
  <c r="F9" i="212"/>
  <c r="E9" i="212"/>
  <c r="D9" i="212"/>
  <c r="C9" i="212"/>
  <c r="B9" i="212"/>
  <c r="Q7" i="212"/>
  <c r="P7" i="212"/>
  <c r="O7" i="212"/>
  <c r="N7" i="212"/>
  <c r="M7" i="212"/>
  <c r="L7" i="212"/>
  <c r="K7" i="212"/>
  <c r="J7" i="212"/>
  <c r="I7" i="212"/>
  <c r="H7" i="212"/>
  <c r="G7" i="212"/>
  <c r="F7" i="212"/>
  <c r="E7" i="212"/>
  <c r="D7" i="212"/>
  <c r="C7" i="212"/>
  <c r="B7" i="212"/>
  <c r="Q6" i="212"/>
  <c r="P6" i="212"/>
  <c r="O6" i="212"/>
  <c r="N6" i="212"/>
  <c r="M6" i="212"/>
  <c r="L6" i="212"/>
  <c r="K6" i="212"/>
  <c r="J6" i="212"/>
  <c r="I6" i="212"/>
  <c r="H6" i="212"/>
  <c r="G6" i="212"/>
  <c r="F6" i="212"/>
  <c r="E6" i="212"/>
  <c r="D6" i="212"/>
  <c r="C6" i="212"/>
  <c r="B6" i="212"/>
  <c r="Q4" i="212"/>
  <c r="P4" i="212"/>
  <c r="O4" i="212"/>
  <c r="N4" i="212"/>
  <c r="M4" i="212"/>
  <c r="L4" i="212"/>
  <c r="K4" i="212"/>
  <c r="J4" i="212"/>
  <c r="I4" i="212"/>
  <c r="H4" i="212"/>
  <c r="G4" i="212"/>
  <c r="F4" i="212"/>
  <c r="E4" i="212"/>
  <c r="D4" i="212"/>
  <c r="C4" i="212"/>
  <c r="B4" i="212"/>
  <c r="Q3" i="212"/>
  <c r="P3" i="212"/>
  <c r="O3" i="212"/>
  <c r="N3" i="212"/>
  <c r="M3" i="212"/>
  <c r="L3" i="212"/>
  <c r="K3" i="212"/>
  <c r="J3" i="212"/>
  <c r="I3" i="212"/>
  <c r="H3" i="212"/>
  <c r="G3" i="212"/>
  <c r="F3" i="212"/>
  <c r="E3" i="212"/>
  <c r="D3" i="212"/>
  <c r="C3" i="212"/>
  <c r="B3" i="212"/>
  <c r="A33" i="222"/>
  <c r="GG20" i="222"/>
  <c r="GF20" i="222"/>
  <c r="GE20" i="222"/>
  <c r="GD20" i="222"/>
  <c r="GC20" i="222"/>
  <c r="GB20" i="222"/>
  <c r="GA20" i="222"/>
  <c r="FZ20" i="222"/>
  <c r="FY20" i="222"/>
  <c r="FX20" i="222"/>
  <c r="FW20" i="222"/>
  <c r="FV20" i="222"/>
  <c r="FU20" i="222"/>
  <c r="FT20" i="222"/>
  <c r="FS20" i="222"/>
  <c r="FR20" i="222"/>
  <c r="FQ20" i="222"/>
  <c r="FP20" i="222"/>
  <c r="FO20" i="222"/>
  <c r="FN20" i="222"/>
  <c r="FM20" i="222"/>
  <c r="FL20" i="222"/>
  <c r="FK20" i="222"/>
  <c r="FJ20" i="222"/>
  <c r="FI20" i="222"/>
  <c r="FH20" i="222"/>
  <c r="FG20" i="222"/>
  <c r="FF20" i="222"/>
  <c r="FE20" i="222"/>
  <c r="FD20" i="222"/>
  <c r="FC20" i="222"/>
  <c r="FB20" i="222"/>
  <c r="FA20" i="222"/>
  <c r="EZ20" i="222"/>
  <c r="EY20" i="222"/>
  <c r="EX20" i="222"/>
  <c r="EW20" i="222"/>
  <c r="EV20" i="222"/>
  <c r="EU20" i="222"/>
  <c r="ET20" i="222"/>
  <c r="ES20" i="222"/>
  <c r="ER20" i="222"/>
  <c r="EQ20" i="222"/>
  <c r="EP20" i="222"/>
  <c r="EO20" i="222"/>
  <c r="EN20" i="222"/>
  <c r="EM20" i="222"/>
  <c r="EL20" i="222"/>
  <c r="EK20" i="222"/>
  <c r="EJ20" i="222"/>
  <c r="EI20" i="222"/>
  <c r="EH20" i="222"/>
  <c r="EG20" i="222"/>
  <c r="EF20" i="222"/>
  <c r="EE20" i="222"/>
  <c r="ED20" i="222"/>
  <c r="EC20" i="222"/>
  <c r="EB20" i="222"/>
  <c r="EA20" i="222"/>
  <c r="DZ20" i="222"/>
  <c r="DY20" i="222"/>
  <c r="DX20" i="222"/>
  <c r="DW20" i="222"/>
  <c r="DV20" i="222"/>
  <c r="DU20" i="222"/>
  <c r="DT20" i="222"/>
  <c r="DS20" i="222"/>
  <c r="DR20" i="222"/>
  <c r="DQ20" i="222"/>
  <c r="DP20" i="222"/>
  <c r="DO20" i="222"/>
  <c r="DN20" i="222"/>
  <c r="DM20" i="222"/>
  <c r="DL20" i="222"/>
  <c r="DK20" i="222"/>
  <c r="DJ20" i="222"/>
  <c r="DI20" i="222"/>
  <c r="DH20" i="222"/>
  <c r="DG20" i="222"/>
  <c r="DF20" i="222"/>
  <c r="DE20" i="222"/>
  <c r="DD20" i="222"/>
  <c r="DC20" i="222"/>
  <c r="DB20" i="222"/>
  <c r="DA20" i="222"/>
  <c r="CZ20" i="222"/>
  <c r="CY20" i="222"/>
  <c r="CX20" i="222"/>
  <c r="CW20" i="222"/>
  <c r="CV20" i="222"/>
  <c r="CU20" i="222"/>
  <c r="CT20" i="222"/>
  <c r="CS20" i="222"/>
  <c r="CR20" i="222"/>
  <c r="CQ20" i="222"/>
  <c r="CP20" i="222"/>
  <c r="CO20" i="222"/>
  <c r="CN20" i="222"/>
  <c r="CM20" i="222"/>
  <c r="CL20" i="222"/>
  <c r="CK20" i="222"/>
  <c r="CJ20" i="222"/>
  <c r="CI20" i="222"/>
  <c r="CH20" i="222"/>
  <c r="CG20" i="222"/>
  <c r="CF20" i="222"/>
  <c r="CE20" i="222"/>
  <c r="CD20" i="222"/>
  <c r="CC20" i="222"/>
  <c r="CB20" i="222"/>
  <c r="CA20" i="222"/>
  <c r="BZ20" i="222"/>
  <c r="BY20" i="222"/>
  <c r="BX20" i="222"/>
  <c r="BW20" i="222"/>
  <c r="BV20" i="222"/>
  <c r="BU20" i="222"/>
  <c r="BT20" i="222"/>
  <c r="BS20" i="222"/>
  <c r="BR20" i="222"/>
  <c r="BQ20" i="222"/>
  <c r="BP20" i="222"/>
  <c r="BO20" i="222"/>
  <c r="BN20" i="222"/>
  <c r="BM20" i="222"/>
  <c r="BL20" i="222"/>
  <c r="BK20" i="222"/>
  <c r="BJ20" i="222"/>
  <c r="BI20" i="222"/>
  <c r="BH20" i="222"/>
  <c r="BG20" i="222"/>
  <c r="BF20" i="222"/>
  <c r="BE20" i="222"/>
  <c r="BD20" i="222"/>
  <c r="BC20" i="222"/>
  <c r="BB20" i="222"/>
  <c r="BA20" i="222"/>
  <c r="AZ20" i="222"/>
  <c r="AY20" i="222"/>
  <c r="AX20" i="222"/>
  <c r="AW20" i="222"/>
  <c r="AV20" i="222"/>
  <c r="AU20" i="222"/>
  <c r="AT20" i="222"/>
  <c r="AS20" i="222"/>
  <c r="AR20" i="222"/>
  <c r="AQ20" i="222"/>
  <c r="AP20" i="222"/>
  <c r="AO20" i="222"/>
  <c r="AN20" i="222"/>
  <c r="AM20" i="222"/>
  <c r="AL20" i="222"/>
  <c r="AK20" i="222"/>
  <c r="AJ20" i="222"/>
  <c r="AI20" i="222"/>
  <c r="AH20" i="222"/>
  <c r="AG20" i="222"/>
  <c r="AF20" i="222"/>
  <c r="AE20" i="222"/>
  <c r="AD20" i="222"/>
  <c r="AC20" i="222"/>
  <c r="AB20" i="222"/>
  <c r="AA20" i="222"/>
  <c r="Z20" i="222"/>
  <c r="Y20" i="222"/>
  <c r="X20" i="222"/>
  <c r="W20" i="222"/>
  <c r="V20" i="222"/>
  <c r="U20" i="222"/>
  <c r="T20" i="222"/>
  <c r="S20" i="222"/>
  <c r="R20" i="222"/>
  <c r="Q20" i="222"/>
  <c r="P20" i="222"/>
  <c r="O20" i="222"/>
  <c r="N20" i="222"/>
  <c r="M20" i="222"/>
  <c r="L20" i="222"/>
  <c r="K20" i="222"/>
  <c r="J20" i="222"/>
  <c r="I20" i="222"/>
  <c r="H20" i="222"/>
  <c r="G20" i="222"/>
  <c r="F20" i="222"/>
  <c r="E20" i="222"/>
  <c r="D20" i="222"/>
  <c r="C20" i="222"/>
  <c r="B20" i="222"/>
  <c r="GG18" i="222"/>
  <c r="GF18" i="222"/>
  <c r="GE18" i="222"/>
  <c r="GD18" i="222"/>
  <c r="GC18" i="222"/>
  <c r="GB18" i="222"/>
  <c r="GA18" i="222"/>
  <c r="FZ18" i="222"/>
  <c r="FY18" i="222"/>
  <c r="FX18" i="222"/>
  <c r="FW18" i="222"/>
  <c r="FV18" i="222"/>
  <c r="FU18" i="222"/>
  <c r="FT18" i="222"/>
  <c r="FS18" i="222"/>
  <c r="FR18" i="222"/>
  <c r="FQ18" i="222"/>
  <c r="FP18" i="222"/>
  <c r="FO18" i="222"/>
  <c r="FN18" i="222"/>
  <c r="FM18" i="222"/>
  <c r="FL18" i="222"/>
  <c r="FK18" i="222"/>
  <c r="FJ18" i="222"/>
  <c r="FI18" i="222"/>
  <c r="FH18" i="222"/>
  <c r="FG18" i="222"/>
  <c r="FF18" i="222"/>
  <c r="FE18" i="222"/>
  <c r="FD18" i="222"/>
  <c r="FC18" i="222"/>
  <c r="FB18" i="222"/>
  <c r="FA18" i="222"/>
  <c r="EZ18" i="222"/>
  <c r="EY18" i="222"/>
  <c r="EX18" i="222"/>
  <c r="EW18" i="222"/>
  <c r="EV18" i="222"/>
  <c r="EU18" i="222"/>
  <c r="ET18" i="222"/>
  <c r="ES18" i="222"/>
  <c r="ER18" i="222"/>
  <c r="EQ18" i="222"/>
  <c r="EP18" i="222"/>
  <c r="EO18" i="222"/>
  <c r="EN18" i="222"/>
  <c r="EM18" i="222"/>
  <c r="EL18" i="222"/>
  <c r="EK18" i="222"/>
  <c r="EJ18" i="222"/>
  <c r="EI18" i="222"/>
  <c r="EH18" i="222"/>
  <c r="EG18" i="222"/>
  <c r="EF18" i="222"/>
  <c r="EE18" i="222"/>
  <c r="ED18" i="222"/>
  <c r="EC18" i="222"/>
  <c r="EB18" i="222"/>
  <c r="EA18" i="222"/>
  <c r="DZ18" i="222"/>
  <c r="DY18" i="222"/>
  <c r="DX18" i="222"/>
  <c r="DW18" i="222"/>
  <c r="DV18" i="222"/>
  <c r="DU18" i="222"/>
  <c r="DT18" i="222"/>
  <c r="DS18" i="222"/>
  <c r="DR18" i="222"/>
  <c r="DQ18" i="222"/>
  <c r="DP18" i="222"/>
  <c r="DO18" i="222"/>
  <c r="DN18" i="222"/>
  <c r="DM18" i="222"/>
  <c r="DL18" i="222"/>
  <c r="DK18" i="222"/>
  <c r="DJ18" i="222"/>
  <c r="DI18" i="222"/>
  <c r="DH18" i="222"/>
  <c r="DG18" i="222"/>
  <c r="DF18" i="222"/>
  <c r="DE18" i="222"/>
  <c r="DD18" i="222"/>
  <c r="DC18" i="222"/>
  <c r="DB18" i="222"/>
  <c r="DA18" i="222"/>
  <c r="CZ18" i="222"/>
  <c r="CY18" i="222"/>
  <c r="CX18" i="222"/>
  <c r="CW18" i="222"/>
  <c r="CV18" i="222"/>
  <c r="CU18" i="222"/>
  <c r="CT18" i="222"/>
  <c r="CS18" i="222"/>
  <c r="CR18" i="222"/>
  <c r="CQ18" i="222"/>
  <c r="CP18" i="222"/>
  <c r="CO18" i="222"/>
  <c r="CN18" i="222"/>
  <c r="CM18" i="222"/>
  <c r="CL18" i="222"/>
  <c r="CK18" i="222"/>
  <c r="CJ18" i="222"/>
  <c r="CI18" i="222"/>
  <c r="CH18" i="222"/>
  <c r="CG18" i="222"/>
  <c r="CF18" i="222"/>
  <c r="CE18" i="222"/>
  <c r="CD18" i="222"/>
  <c r="CC18" i="222"/>
  <c r="CB18" i="222"/>
  <c r="CA18" i="222"/>
  <c r="BZ18" i="222"/>
  <c r="BY18" i="222"/>
  <c r="BX18" i="222"/>
  <c r="BW18" i="222"/>
  <c r="BV18" i="222"/>
  <c r="BU18" i="222"/>
  <c r="BT18" i="222"/>
  <c r="BS18" i="222"/>
  <c r="BR18" i="222"/>
  <c r="BQ18" i="222"/>
  <c r="BP18" i="222"/>
  <c r="BO18" i="222"/>
  <c r="BN18" i="222"/>
  <c r="BM18" i="222"/>
  <c r="BL18" i="222"/>
  <c r="BK18" i="222"/>
  <c r="BJ18" i="222"/>
  <c r="BI18" i="222"/>
  <c r="BH18" i="222"/>
  <c r="BG18" i="222"/>
  <c r="BF18" i="222"/>
  <c r="BE18" i="222"/>
  <c r="BD18" i="222"/>
  <c r="BC18" i="222"/>
  <c r="BB18" i="222"/>
  <c r="BA18" i="222"/>
  <c r="AZ18" i="222"/>
  <c r="AY18" i="222"/>
  <c r="AX18" i="222"/>
  <c r="AW18" i="222"/>
  <c r="AV18" i="222"/>
  <c r="AU18" i="222"/>
  <c r="AT18" i="222"/>
  <c r="AS18" i="222"/>
  <c r="AR18" i="222"/>
  <c r="AQ18" i="222"/>
  <c r="AP18" i="222"/>
  <c r="AO18" i="222"/>
  <c r="AN18" i="222"/>
  <c r="AM18" i="222"/>
  <c r="AL18" i="222"/>
  <c r="AK18" i="222"/>
  <c r="AJ18" i="222"/>
  <c r="AI18" i="222"/>
  <c r="AH18" i="222"/>
  <c r="AG18" i="222"/>
  <c r="AF18" i="222"/>
  <c r="AE18" i="222"/>
  <c r="AD18" i="222"/>
  <c r="AC18" i="222"/>
  <c r="AB18" i="222"/>
  <c r="AA18" i="222"/>
  <c r="Z18" i="222"/>
  <c r="Y18" i="222"/>
  <c r="X18" i="222"/>
  <c r="W18" i="222"/>
  <c r="V18" i="222"/>
  <c r="U18" i="222"/>
  <c r="T18" i="222"/>
  <c r="S18" i="222"/>
  <c r="R18" i="222"/>
  <c r="Q18" i="222"/>
  <c r="P18" i="222"/>
  <c r="O18" i="222"/>
  <c r="N18" i="222"/>
  <c r="M18" i="222"/>
  <c r="L18" i="222"/>
  <c r="K18" i="222"/>
  <c r="J18" i="222"/>
  <c r="I18" i="222"/>
  <c r="H18" i="222"/>
  <c r="G18" i="222"/>
  <c r="F18" i="222"/>
  <c r="E18" i="222"/>
  <c r="D18" i="222"/>
  <c r="C18" i="222"/>
  <c r="B18" i="222"/>
  <c r="GG16" i="222"/>
  <c r="GF16" i="222"/>
  <c r="GE16" i="222"/>
  <c r="GD16" i="222"/>
  <c r="GC16" i="222"/>
  <c r="GB16" i="222"/>
  <c r="GA16" i="222"/>
  <c r="FZ16" i="222"/>
  <c r="FY16" i="222"/>
  <c r="FX16" i="222"/>
  <c r="FW16" i="222"/>
  <c r="FV16" i="222"/>
  <c r="FU16" i="222"/>
  <c r="FT16" i="222"/>
  <c r="FS16" i="222"/>
  <c r="FR16" i="222"/>
  <c r="FQ16" i="222"/>
  <c r="FP16" i="222"/>
  <c r="FO16" i="222"/>
  <c r="FN16" i="222"/>
  <c r="FM16" i="222"/>
  <c r="FL16" i="222"/>
  <c r="FK16" i="222"/>
  <c r="FJ16" i="222"/>
  <c r="FI16" i="222"/>
  <c r="FH16" i="222"/>
  <c r="FG16" i="222"/>
  <c r="FF16" i="222"/>
  <c r="FE16" i="222"/>
  <c r="FD16" i="222"/>
  <c r="FC16" i="222"/>
  <c r="FB16" i="222"/>
  <c r="FA16" i="222"/>
  <c r="EZ16" i="222"/>
  <c r="EY16" i="222"/>
  <c r="EX16" i="222"/>
  <c r="EW16" i="222"/>
  <c r="EV16" i="222"/>
  <c r="EU16" i="222"/>
  <c r="ET16" i="222"/>
  <c r="ES16" i="222"/>
  <c r="ER16" i="222"/>
  <c r="EQ16" i="222"/>
  <c r="EP16" i="222"/>
  <c r="EO16" i="222"/>
  <c r="EN16" i="222"/>
  <c r="EM16" i="222"/>
  <c r="EL16" i="222"/>
  <c r="EK16" i="222"/>
  <c r="EJ16" i="222"/>
  <c r="EI16" i="222"/>
  <c r="EH16" i="222"/>
  <c r="EG16" i="222"/>
  <c r="EF16" i="222"/>
  <c r="EE16" i="222"/>
  <c r="ED16" i="222"/>
  <c r="EC16" i="222"/>
  <c r="EB16" i="222"/>
  <c r="EA16" i="222"/>
  <c r="DZ16" i="222"/>
  <c r="DY16" i="222"/>
  <c r="DX16" i="222"/>
  <c r="DW16" i="222"/>
  <c r="DV16" i="222"/>
  <c r="DU16" i="222"/>
  <c r="DT16" i="222"/>
  <c r="DS16" i="222"/>
  <c r="DR16" i="222"/>
  <c r="DQ16" i="222"/>
  <c r="DP16" i="222"/>
  <c r="DO16" i="222"/>
  <c r="DN16" i="222"/>
  <c r="DM16" i="222"/>
  <c r="DL16" i="222"/>
  <c r="DK16" i="222"/>
  <c r="DJ16" i="222"/>
  <c r="DI16" i="222"/>
  <c r="DH16" i="222"/>
  <c r="DG16" i="222"/>
  <c r="DF16" i="222"/>
  <c r="DE16" i="222"/>
  <c r="DD16" i="222"/>
  <c r="DC16" i="222"/>
  <c r="DB16" i="222"/>
  <c r="DA16" i="222"/>
  <c r="CZ16" i="222"/>
  <c r="CY16" i="222"/>
  <c r="CX16" i="222"/>
  <c r="CW16" i="222"/>
  <c r="CV16" i="222"/>
  <c r="CU16" i="222"/>
  <c r="CT16" i="222"/>
  <c r="CS16" i="222"/>
  <c r="CR16" i="222"/>
  <c r="CQ16" i="222"/>
  <c r="CP16" i="222"/>
  <c r="CO16" i="222"/>
  <c r="CN16" i="222"/>
  <c r="CM16" i="222"/>
  <c r="CL16" i="222"/>
  <c r="CK16" i="222"/>
  <c r="CJ16" i="222"/>
  <c r="CI16" i="222"/>
  <c r="CH16" i="222"/>
  <c r="CG16" i="222"/>
  <c r="CF16" i="222"/>
  <c r="CE16" i="222"/>
  <c r="CD16" i="222"/>
  <c r="CC16" i="222"/>
  <c r="CB16" i="222"/>
  <c r="CA16" i="222"/>
  <c r="BZ16" i="222"/>
  <c r="BY16" i="222"/>
  <c r="BX16" i="222"/>
  <c r="BW16" i="222"/>
  <c r="BV16" i="222"/>
  <c r="BU16" i="222"/>
  <c r="BT16" i="222"/>
  <c r="BS16" i="222"/>
  <c r="BR16" i="222"/>
  <c r="BQ16" i="222"/>
  <c r="BP16" i="222"/>
  <c r="BO16" i="222"/>
  <c r="BN16" i="222"/>
  <c r="BM16" i="222"/>
  <c r="BL16" i="222"/>
  <c r="BK16" i="222"/>
  <c r="BJ16" i="222"/>
  <c r="BI16" i="222"/>
  <c r="BH16" i="222"/>
  <c r="BG16" i="222"/>
  <c r="BF16" i="222"/>
  <c r="BE16" i="222"/>
  <c r="BD16" i="222"/>
  <c r="BC16" i="222"/>
  <c r="BB16" i="222"/>
  <c r="BA16" i="222"/>
  <c r="AZ16" i="222"/>
  <c r="AY16" i="222"/>
  <c r="AX16" i="222"/>
  <c r="AW16" i="222"/>
  <c r="AV16" i="222"/>
  <c r="AU16" i="222"/>
  <c r="AT16" i="222"/>
  <c r="AS16" i="222"/>
  <c r="AR16" i="222"/>
  <c r="AQ16" i="222"/>
  <c r="AP16" i="222"/>
  <c r="AO16" i="222"/>
  <c r="AN16" i="222"/>
  <c r="AM16" i="222"/>
  <c r="AL16" i="222"/>
  <c r="AK16" i="222"/>
  <c r="AJ16" i="222"/>
  <c r="AI16" i="222"/>
  <c r="AH16" i="222"/>
  <c r="AG16" i="222"/>
  <c r="AF16" i="222"/>
  <c r="AE16" i="222"/>
  <c r="AD16" i="222"/>
  <c r="AC16" i="222"/>
  <c r="AB16" i="222"/>
  <c r="AA16" i="222"/>
  <c r="Z16" i="222"/>
  <c r="Y16" i="222"/>
  <c r="X16" i="222"/>
  <c r="W16" i="222"/>
  <c r="V16" i="222"/>
  <c r="U16" i="222"/>
  <c r="T16" i="222"/>
  <c r="S16" i="222"/>
  <c r="R16" i="222"/>
  <c r="Q16" i="222"/>
  <c r="P16" i="222"/>
  <c r="O16" i="222"/>
  <c r="N16" i="222"/>
  <c r="M16" i="222"/>
  <c r="L16" i="222"/>
  <c r="K16" i="222"/>
  <c r="J16" i="222"/>
  <c r="I16" i="222"/>
  <c r="H16" i="222"/>
  <c r="G16" i="222"/>
  <c r="F16" i="222"/>
  <c r="E16" i="222"/>
  <c r="D16" i="222"/>
  <c r="C16" i="222"/>
  <c r="B16" i="222"/>
  <c r="GG15" i="222"/>
  <c r="GF15" i="222"/>
  <c r="GE15" i="222"/>
  <c r="GD15" i="222"/>
  <c r="GC15" i="222"/>
  <c r="GB15" i="222"/>
  <c r="GA15" i="222"/>
  <c r="FZ15" i="222"/>
  <c r="FY15" i="222"/>
  <c r="FX15" i="222"/>
  <c r="FW15" i="222"/>
  <c r="FV15" i="222"/>
  <c r="FU15" i="222"/>
  <c r="FT15" i="222"/>
  <c r="FS15" i="222"/>
  <c r="FR15" i="222"/>
  <c r="FQ15" i="222"/>
  <c r="FP15" i="222"/>
  <c r="FO15" i="222"/>
  <c r="FN15" i="222"/>
  <c r="FM15" i="222"/>
  <c r="FL15" i="222"/>
  <c r="FK15" i="222"/>
  <c r="FJ15" i="222"/>
  <c r="FI15" i="222"/>
  <c r="FH15" i="222"/>
  <c r="FG15" i="222"/>
  <c r="FF15" i="222"/>
  <c r="FE15" i="222"/>
  <c r="FD15" i="222"/>
  <c r="FC15" i="222"/>
  <c r="FB15" i="222"/>
  <c r="FA15" i="222"/>
  <c r="EZ15" i="222"/>
  <c r="EY15" i="222"/>
  <c r="EX15" i="222"/>
  <c r="EW15" i="222"/>
  <c r="EV15" i="222"/>
  <c r="EU15" i="222"/>
  <c r="ET15" i="222"/>
  <c r="ES15" i="222"/>
  <c r="ER15" i="222"/>
  <c r="EQ15" i="222"/>
  <c r="EP15" i="222"/>
  <c r="EO15" i="222"/>
  <c r="EN15" i="222"/>
  <c r="EM15" i="222"/>
  <c r="EL15" i="222"/>
  <c r="EK15" i="222"/>
  <c r="EJ15" i="222"/>
  <c r="EI15" i="222"/>
  <c r="EH15" i="222"/>
  <c r="EG15" i="222"/>
  <c r="EF15" i="222"/>
  <c r="EE15" i="222"/>
  <c r="ED15" i="222"/>
  <c r="EC15" i="222"/>
  <c r="EB15" i="222"/>
  <c r="EA15" i="222"/>
  <c r="DZ15" i="222"/>
  <c r="DY15" i="222"/>
  <c r="DX15" i="222"/>
  <c r="DW15" i="222"/>
  <c r="DV15" i="222"/>
  <c r="DU15" i="222"/>
  <c r="DT15" i="222"/>
  <c r="DS15" i="222"/>
  <c r="DR15" i="222"/>
  <c r="DQ15" i="222"/>
  <c r="DP15" i="222"/>
  <c r="DO15" i="222"/>
  <c r="DN15" i="222"/>
  <c r="DM15" i="222"/>
  <c r="DL15" i="222"/>
  <c r="DK15" i="222"/>
  <c r="DJ15" i="222"/>
  <c r="DI15" i="222"/>
  <c r="DH15" i="222"/>
  <c r="DG15" i="222"/>
  <c r="DF15" i="222"/>
  <c r="DE15" i="222"/>
  <c r="DD15" i="222"/>
  <c r="DC15" i="222"/>
  <c r="DB15" i="222"/>
  <c r="DA15" i="222"/>
  <c r="CZ15" i="222"/>
  <c r="CY15" i="222"/>
  <c r="CX15" i="222"/>
  <c r="CW15" i="222"/>
  <c r="CV15" i="222"/>
  <c r="CU15" i="222"/>
  <c r="CT15" i="222"/>
  <c r="CS15" i="222"/>
  <c r="CR15" i="222"/>
  <c r="CQ15" i="222"/>
  <c r="CP15" i="222"/>
  <c r="CO15" i="222"/>
  <c r="CN15" i="222"/>
  <c r="CM15" i="222"/>
  <c r="CL15" i="222"/>
  <c r="CK15" i="222"/>
  <c r="CJ15" i="222"/>
  <c r="CI15" i="222"/>
  <c r="CH15" i="222"/>
  <c r="CG15" i="222"/>
  <c r="CF15" i="222"/>
  <c r="CE15" i="222"/>
  <c r="CD15" i="222"/>
  <c r="CC15" i="222"/>
  <c r="CB15" i="222"/>
  <c r="CA15" i="222"/>
  <c r="BZ15" i="222"/>
  <c r="BY15" i="222"/>
  <c r="BX15" i="222"/>
  <c r="BW15" i="222"/>
  <c r="BV15" i="222"/>
  <c r="BU15" i="222"/>
  <c r="BT15" i="222"/>
  <c r="BS15" i="222"/>
  <c r="BR15" i="222"/>
  <c r="BQ15" i="222"/>
  <c r="BP15" i="222"/>
  <c r="BO15" i="222"/>
  <c r="BN15" i="222"/>
  <c r="BM15" i="222"/>
  <c r="BL15" i="222"/>
  <c r="BK15" i="222"/>
  <c r="BJ15" i="222"/>
  <c r="BI15" i="222"/>
  <c r="BH15" i="222"/>
  <c r="BG15" i="222"/>
  <c r="BF15" i="222"/>
  <c r="BE15" i="222"/>
  <c r="BD15" i="222"/>
  <c r="BC15" i="222"/>
  <c r="BB15" i="222"/>
  <c r="BA15" i="222"/>
  <c r="AZ15" i="222"/>
  <c r="AY15" i="222"/>
  <c r="AX15" i="222"/>
  <c r="AW15" i="222"/>
  <c r="AV15" i="222"/>
  <c r="AU15" i="222"/>
  <c r="AT15" i="222"/>
  <c r="AS15" i="222"/>
  <c r="AR15" i="222"/>
  <c r="AQ15" i="222"/>
  <c r="AP15" i="222"/>
  <c r="AO15" i="222"/>
  <c r="AN15" i="222"/>
  <c r="AM15" i="222"/>
  <c r="AL15" i="222"/>
  <c r="AK15" i="222"/>
  <c r="AJ15" i="222"/>
  <c r="AI15" i="222"/>
  <c r="AH15" i="222"/>
  <c r="AG15" i="222"/>
  <c r="AF15" i="222"/>
  <c r="AE15" i="222"/>
  <c r="AD15" i="222"/>
  <c r="AC15" i="222"/>
  <c r="AB15" i="222"/>
  <c r="AA15" i="222"/>
  <c r="Z15" i="222"/>
  <c r="Y15" i="222"/>
  <c r="X15" i="222"/>
  <c r="W15" i="222"/>
  <c r="V15" i="222"/>
  <c r="U15" i="222"/>
  <c r="T15" i="222"/>
  <c r="S15" i="222"/>
  <c r="R15" i="222"/>
  <c r="Q15" i="222"/>
  <c r="P15" i="222"/>
  <c r="O15" i="222"/>
  <c r="N15" i="222"/>
  <c r="M15" i="222"/>
  <c r="L15" i="222"/>
  <c r="K15" i="222"/>
  <c r="J15" i="222"/>
  <c r="I15" i="222"/>
  <c r="H15" i="222"/>
  <c r="G15" i="222"/>
  <c r="F15" i="222"/>
  <c r="E15" i="222"/>
  <c r="D15" i="222"/>
  <c r="C15" i="222"/>
  <c r="B15" i="222"/>
  <c r="GG13" i="222"/>
  <c r="GF13" i="222"/>
  <c r="GE13" i="222"/>
  <c r="GD13" i="222"/>
  <c r="GC13" i="222"/>
  <c r="GB13" i="222"/>
  <c r="GA13" i="222"/>
  <c r="FZ13" i="222"/>
  <c r="FY13" i="222"/>
  <c r="FX13" i="222"/>
  <c r="FW13" i="222"/>
  <c r="FV13" i="222"/>
  <c r="FU13" i="222"/>
  <c r="FT13" i="222"/>
  <c r="FS13" i="222"/>
  <c r="FR13" i="222"/>
  <c r="FQ13" i="222"/>
  <c r="FP13" i="222"/>
  <c r="FO13" i="222"/>
  <c r="FN13" i="222"/>
  <c r="FM13" i="222"/>
  <c r="FL13" i="222"/>
  <c r="FK13" i="222"/>
  <c r="FJ13" i="222"/>
  <c r="FI13" i="222"/>
  <c r="FH13" i="222"/>
  <c r="FG13" i="222"/>
  <c r="FF13" i="222"/>
  <c r="FE13" i="222"/>
  <c r="FD13" i="222"/>
  <c r="FC13" i="222"/>
  <c r="FB13" i="222"/>
  <c r="FA13" i="222"/>
  <c r="EZ13" i="222"/>
  <c r="EY13" i="222"/>
  <c r="EX13" i="222"/>
  <c r="EW13" i="222"/>
  <c r="EV13" i="222"/>
  <c r="EU13" i="222"/>
  <c r="ET13" i="222"/>
  <c r="ES13" i="222"/>
  <c r="ER13" i="222"/>
  <c r="EQ13" i="222"/>
  <c r="EP13" i="222"/>
  <c r="EO13" i="222"/>
  <c r="EN13" i="222"/>
  <c r="EM13" i="222"/>
  <c r="EL13" i="222"/>
  <c r="EK13" i="222"/>
  <c r="EJ13" i="222"/>
  <c r="EI13" i="222"/>
  <c r="EH13" i="222"/>
  <c r="EG13" i="222"/>
  <c r="EF13" i="222"/>
  <c r="EE13" i="222"/>
  <c r="ED13" i="222"/>
  <c r="EC13" i="222"/>
  <c r="EB13" i="222"/>
  <c r="EA13" i="222"/>
  <c r="DZ13" i="222"/>
  <c r="DY13" i="222"/>
  <c r="DX13" i="222"/>
  <c r="DW13" i="222"/>
  <c r="DV13" i="222"/>
  <c r="DU13" i="222"/>
  <c r="DT13" i="222"/>
  <c r="DS13" i="222"/>
  <c r="DR13" i="222"/>
  <c r="DQ13" i="222"/>
  <c r="DP13" i="222"/>
  <c r="DO13" i="222"/>
  <c r="DN13" i="222"/>
  <c r="DM13" i="222"/>
  <c r="DL13" i="222"/>
  <c r="DK13" i="222"/>
  <c r="DJ13" i="222"/>
  <c r="DI13" i="222"/>
  <c r="DH13" i="222"/>
  <c r="DG13" i="222"/>
  <c r="DF13" i="222"/>
  <c r="DE13" i="222"/>
  <c r="DD13" i="222"/>
  <c r="DC13" i="222"/>
  <c r="DB13" i="222"/>
  <c r="DA13" i="222"/>
  <c r="CZ13" i="222"/>
  <c r="CY13" i="222"/>
  <c r="CX13" i="222"/>
  <c r="CW13" i="222"/>
  <c r="CV13" i="222"/>
  <c r="CU13" i="222"/>
  <c r="CT13" i="222"/>
  <c r="CS13" i="222"/>
  <c r="CR13" i="222"/>
  <c r="CQ13" i="222"/>
  <c r="CP13" i="222"/>
  <c r="CO13" i="222"/>
  <c r="CN13" i="222"/>
  <c r="CM13" i="222"/>
  <c r="CL13" i="222"/>
  <c r="CK13" i="222"/>
  <c r="CJ13" i="222"/>
  <c r="CI13" i="222"/>
  <c r="CH13" i="222"/>
  <c r="CG13" i="222"/>
  <c r="CF13" i="222"/>
  <c r="CE13" i="222"/>
  <c r="CD13" i="222"/>
  <c r="CC13" i="222"/>
  <c r="CB13" i="222"/>
  <c r="CA13" i="222"/>
  <c r="BZ13" i="222"/>
  <c r="BY13" i="222"/>
  <c r="BX13" i="222"/>
  <c r="BW13" i="222"/>
  <c r="BV13" i="222"/>
  <c r="BU13" i="222"/>
  <c r="BT13" i="222"/>
  <c r="BS13" i="222"/>
  <c r="BR13" i="222"/>
  <c r="BQ13" i="222"/>
  <c r="BP13" i="222"/>
  <c r="BO13" i="222"/>
  <c r="BN13" i="222"/>
  <c r="BM13" i="222"/>
  <c r="BL13" i="222"/>
  <c r="BK13" i="222"/>
  <c r="BJ13" i="222"/>
  <c r="BI13" i="222"/>
  <c r="BH13" i="222"/>
  <c r="BG13" i="222"/>
  <c r="BF13" i="222"/>
  <c r="BE13" i="222"/>
  <c r="BD13" i="222"/>
  <c r="BC13" i="222"/>
  <c r="BB13" i="222"/>
  <c r="BA13" i="222"/>
  <c r="AZ13" i="222"/>
  <c r="AY13" i="222"/>
  <c r="AX13" i="222"/>
  <c r="AW13" i="222"/>
  <c r="AV13" i="222"/>
  <c r="AU13" i="222"/>
  <c r="AT13" i="222"/>
  <c r="AS13" i="222"/>
  <c r="AR13" i="222"/>
  <c r="AQ13" i="222"/>
  <c r="AP13" i="222"/>
  <c r="AO13" i="222"/>
  <c r="AN13" i="222"/>
  <c r="AM13" i="222"/>
  <c r="AL13" i="222"/>
  <c r="AK13" i="222"/>
  <c r="AJ13" i="222"/>
  <c r="AI13" i="222"/>
  <c r="AH13" i="222"/>
  <c r="AG13" i="222"/>
  <c r="AF13" i="222"/>
  <c r="AE13" i="222"/>
  <c r="AD13" i="222"/>
  <c r="AC13" i="222"/>
  <c r="AB13" i="222"/>
  <c r="AA13" i="222"/>
  <c r="Z13" i="222"/>
  <c r="Y13" i="222"/>
  <c r="X13" i="222"/>
  <c r="W13" i="222"/>
  <c r="V13" i="222"/>
  <c r="U13" i="222"/>
  <c r="T13" i="222"/>
  <c r="S13" i="222"/>
  <c r="R13" i="222"/>
  <c r="Q13" i="222"/>
  <c r="P13" i="222"/>
  <c r="O13" i="222"/>
  <c r="N13" i="222"/>
  <c r="M13" i="222"/>
  <c r="L13" i="222"/>
  <c r="K13" i="222"/>
  <c r="J13" i="222"/>
  <c r="I13" i="222"/>
  <c r="H13" i="222"/>
  <c r="G13" i="222"/>
  <c r="F13" i="222"/>
  <c r="E13" i="222"/>
  <c r="D13" i="222"/>
  <c r="C13" i="222"/>
  <c r="B13" i="222"/>
  <c r="GG12" i="222"/>
  <c r="GF12" i="222"/>
  <c r="GE12" i="222"/>
  <c r="GD12" i="222"/>
  <c r="GC12" i="222"/>
  <c r="GB12" i="222"/>
  <c r="GA12" i="222"/>
  <c r="FZ12" i="222"/>
  <c r="FY12" i="222"/>
  <c r="FX12" i="222"/>
  <c r="FW12" i="222"/>
  <c r="FV12" i="222"/>
  <c r="FU12" i="222"/>
  <c r="FT12" i="222"/>
  <c r="FS12" i="222"/>
  <c r="FR12" i="222"/>
  <c r="FQ12" i="222"/>
  <c r="FP12" i="222"/>
  <c r="FO12" i="222"/>
  <c r="FN12" i="222"/>
  <c r="FM12" i="222"/>
  <c r="FL12" i="222"/>
  <c r="FK12" i="222"/>
  <c r="FJ12" i="222"/>
  <c r="FI12" i="222"/>
  <c r="FH12" i="222"/>
  <c r="FG12" i="222"/>
  <c r="FF12" i="222"/>
  <c r="FE12" i="222"/>
  <c r="FD12" i="222"/>
  <c r="FC12" i="222"/>
  <c r="FB12" i="222"/>
  <c r="FA12" i="222"/>
  <c r="EZ12" i="222"/>
  <c r="EY12" i="222"/>
  <c r="EX12" i="222"/>
  <c r="EW12" i="222"/>
  <c r="EV12" i="222"/>
  <c r="EU12" i="222"/>
  <c r="ET12" i="222"/>
  <c r="ES12" i="222"/>
  <c r="ER12" i="222"/>
  <c r="EQ12" i="222"/>
  <c r="EP12" i="222"/>
  <c r="EO12" i="222"/>
  <c r="EN12" i="222"/>
  <c r="EM12" i="222"/>
  <c r="EL12" i="222"/>
  <c r="EK12" i="222"/>
  <c r="EJ12" i="222"/>
  <c r="EI12" i="222"/>
  <c r="EH12" i="222"/>
  <c r="EG12" i="222"/>
  <c r="EF12" i="222"/>
  <c r="EE12" i="222"/>
  <c r="ED12" i="222"/>
  <c r="EC12" i="222"/>
  <c r="EB12" i="222"/>
  <c r="EA12" i="222"/>
  <c r="DZ12" i="222"/>
  <c r="DY12" i="222"/>
  <c r="DX12" i="222"/>
  <c r="DW12" i="222"/>
  <c r="DV12" i="222"/>
  <c r="DU12" i="222"/>
  <c r="DT12" i="222"/>
  <c r="DS12" i="222"/>
  <c r="DR12" i="222"/>
  <c r="DQ12" i="222"/>
  <c r="DP12" i="222"/>
  <c r="DO12" i="222"/>
  <c r="DN12" i="222"/>
  <c r="DM12" i="222"/>
  <c r="DL12" i="222"/>
  <c r="DK12" i="222"/>
  <c r="DJ12" i="222"/>
  <c r="DI12" i="222"/>
  <c r="DH12" i="222"/>
  <c r="DG12" i="222"/>
  <c r="DF12" i="222"/>
  <c r="DE12" i="222"/>
  <c r="DD12" i="222"/>
  <c r="DC12" i="222"/>
  <c r="DB12" i="222"/>
  <c r="DA12" i="222"/>
  <c r="CZ12" i="222"/>
  <c r="CY12" i="222"/>
  <c r="CX12" i="222"/>
  <c r="CW12" i="222"/>
  <c r="CV12" i="222"/>
  <c r="CU12" i="222"/>
  <c r="CT12" i="222"/>
  <c r="CS12" i="222"/>
  <c r="CR12" i="222"/>
  <c r="CQ12" i="222"/>
  <c r="CP12" i="222"/>
  <c r="CO12" i="222"/>
  <c r="CN12" i="222"/>
  <c r="CM12" i="222"/>
  <c r="CL12" i="222"/>
  <c r="CK12" i="222"/>
  <c r="CJ12" i="222"/>
  <c r="CI12" i="222"/>
  <c r="CH12" i="222"/>
  <c r="CG12" i="222"/>
  <c r="CF12" i="222"/>
  <c r="CE12" i="222"/>
  <c r="CD12" i="222"/>
  <c r="CC12" i="222"/>
  <c r="CB12" i="222"/>
  <c r="CA12" i="222"/>
  <c r="BZ12" i="222"/>
  <c r="BY12" i="222"/>
  <c r="BX12" i="222"/>
  <c r="BW12" i="222"/>
  <c r="BV12" i="222"/>
  <c r="BU12" i="222"/>
  <c r="BT12" i="222"/>
  <c r="BS12" i="222"/>
  <c r="BR12" i="222"/>
  <c r="BQ12" i="222"/>
  <c r="BP12" i="222"/>
  <c r="BO12" i="222"/>
  <c r="BN12" i="222"/>
  <c r="BM12" i="222"/>
  <c r="BL12" i="222"/>
  <c r="BK12" i="222"/>
  <c r="BJ12" i="222"/>
  <c r="BI12" i="222"/>
  <c r="BH12" i="222"/>
  <c r="BG12" i="222"/>
  <c r="BF12" i="222"/>
  <c r="BE12" i="222"/>
  <c r="BD12" i="222"/>
  <c r="BC12" i="222"/>
  <c r="BB12" i="222"/>
  <c r="BA12" i="222"/>
  <c r="AZ12" i="222"/>
  <c r="AY12" i="222"/>
  <c r="AX12" i="222"/>
  <c r="AW12" i="222"/>
  <c r="AV12" i="222"/>
  <c r="AU12" i="222"/>
  <c r="AT12" i="222"/>
  <c r="AS12" i="222"/>
  <c r="AR12" i="222"/>
  <c r="AQ12" i="222"/>
  <c r="AP12" i="222"/>
  <c r="AO12" i="222"/>
  <c r="AN12" i="222"/>
  <c r="AM12" i="222"/>
  <c r="AL12" i="222"/>
  <c r="AK12" i="222"/>
  <c r="AJ12" i="222"/>
  <c r="AI12" i="222"/>
  <c r="AH12" i="222"/>
  <c r="AG12" i="222"/>
  <c r="AF12" i="222"/>
  <c r="AE12" i="222"/>
  <c r="AD12" i="222"/>
  <c r="AC12" i="222"/>
  <c r="AB12" i="222"/>
  <c r="AA12" i="222"/>
  <c r="Z12" i="222"/>
  <c r="Y12" i="222"/>
  <c r="X12" i="222"/>
  <c r="W12" i="222"/>
  <c r="V12" i="222"/>
  <c r="U12" i="222"/>
  <c r="T12" i="222"/>
  <c r="S12" i="222"/>
  <c r="R12" i="222"/>
  <c r="Q12" i="222"/>
  <c r="P12" i="222"/>
  <c r="O12" i="222"/>
  <c r="N12" i="222"/>
  <c r="M12" i="222"/>
  <c r="L12" i="222"/>
  <c r="K12" i="222"/>
  <c r="J12" i="222"/>
  <c r="I12" i="222"/>
  <c r="H12" i="222"/>
  <c r="G12" i="222"/>
  <c r="F12" i="222"/>
  <c r="E12" i="222"/>
  <c r="D12" i="222"/>
  <c r="C12" i="222"/>
  <c r="B12" i="222"/>
  <c r="GG10" i="222"/>
  <c r="GF10" i="222"/>
  <c r="GE10" i="222"/>
  <c r="GD10" i="222"/>
  <c r="GC10" i="222"/>
  <c r="GB10" i="222"/>
  <c r="GA10" i="222"/>
  <c r="FZ10" i="222"/>
  <c r="FY10" i="222"/>
  <c r="FX10" i="222"/>
  <c r="FW10" i="222"/>
  <c r="FV10" i="222"/>
  <c r="FU10" i="222"/>
  <c r="FT10" i="222"/>
  <c r="FS10" i="222"/>
  <c r="FR10" i="222"/>
  <c r="FQ10" i="222"/>
  <c r="FP10" i="222"/>
  <c r="FO10" i="222"/>
  <c r="FN10" i="222"/>
  <c r="FM10" i="222"/>
  <c r="FL10" i="222"/>
  <c r="FK10" i="222"/>
  <c r="FJ10" i="222"/>
  <c r="FI10" i="222"/>
  <c r="FH10" i="222"/>
  <c r="FG10" i="222"/>
  <c r="FF10" i="222"/>
  <c r="FE10" i="222"/>
  <c r="FD10" i="222"/>
  <c r="FC10" i="222"/>
  <c r="FB10" i="222"/>
  <c r="FA10" i="222"/>
  <c r="EZ10" i="222"/>
  <c r="EY10" i="222"/>
  <c r="EX10" i="222"/>
  <c r="EW10" i="222"/>
  <c r="EV10" i="222"/>
  <c r="EU10" i="222"/>
  <c r="ET10" i="222"/>
  <c r="ES10" i="222"/>
  <c r="ER10" i="222"/>
  <c r="EQ10" i="222"/>
  <c r="EP10" i="222"/>
  <c r="EO10" i="222"/>
  <c r="EN10" i="222"/>
  <c r="EM10" i="222"/>
  <c r="EL10" i="222"/>
  <c r="EK10" i="222"/>
  <c r="EJ10" i="222"/>
  <c r="EI10" i="222"/>
  <c r="EH10" i="222"/>
  <c r="EG10" i="222"/>
  <c r="EF10" i="222"/>
  <c r="EE10" i="222"/>
  <c r="ED10" i="222"/>
  <c r="EC10" i="222"/>
  <c r="EB10" i="222"/>
  <c r="EA10" i="222"/>
  <c r="DZ10" i="222"/>
  <c r="DY10" i="222"/>
  <c r="DX10" i="222"/>
  <c r="DW10" i="222"/>
  <c r="DV10" i="222"/>
  <c r="DU10" i="222"/>
  <c r="DT10" i="222"/>
  <c r="DS10" i="222"/>
  <c r="DR10" i="222"/>
  <c r="DQ10" i="222"/>
  <c r="DP10" i="222"/>
  <c r="DO10" i="222"/>
  <c r="DN10" i="222"/>
  <c r="DM10" i="222"/>
  <c r="DL10" i="222"/>
  <c r="DK10" i="222"/>
  <c r="DJ10" i="222"/>
  <c r="DI10" i="222"/>
  <c r="DH10" i="222"/>
  <c r="DG10" i="222"/>
  <c r="DF10" i="222"/>
  <c r="DE10" i="222"/>
  <c r="DD10" i="222"/>
  <c r="DC10" i="222"/>
  <c r="DB10" i="222"/>
  <c r="DA10" i="222"/>
  <c r="CZ10" i="222"/>
  <c r="CY10" i="222"/>
  <c r="CX10" i="222"/>
  <c r="CW10" i="222"/>
  <c r="CV10" i="222"/>
  <c r="CU10" i="222"/>
  <c r="CT10" i="222"/>
  <c r="CS10" i="222"/>
  <c r="CR10" i="222"/>
  <c r="CQ10" i="222"/>
  <c r="CP10" i="222"/>
  <c r="CO10" i="222"/>
  <c r="CN10" i="222"/>
  <c r="CM10" i="222"/>
  <c r="CL10" i="222"/>
  <c r="CK10" i="222"/>
  <c r="CJ10" i="222"/>
  <c r="CI10" i="222"/>
  <c r="CH10" i="222"/>
  <c r="CG10" i="222"/>
  <c r="CF10" i="222"/>
  <c r="CE10" i="222"/>
  <c r="CD10" i="222"/>
  <c r="CC10" i="222"/>
  <c r="CB10" i="222"/>
  <c r="CA10" i="222"/>
  <c r="BZ10" i="222"/>
  <c r="BY10" i="222"/>
  <c r="BX10" i="222"/>
  <c r="BW10" i="222"/>
  <c r="BV10" i="222"/>
  <c r="BU10" i="222"/>
  <c r="BT10" i="222"/>
  <c r="BS10" i="222"/>
  <c r="BR10" i="222"/>
  <c r="BQ10" i="222"/>
  <c r="BP10" i="222"/>
  <c r="BO10" i="222"/>
  <c r="BN10" i="222"/>
  <c r="BM10" i="222"/>
  <c r="BL10" i="222"/>
  <c r="BK10" i="222"/>
  <c r="BJ10" i="222"/>
  <c r="BI10" i="222"/>
  <c r="BH10" i="222"/>
  <c r="BG10" i="222"/>
  <c r="BF10" i="222"/>
  <c r="BE10" i="222"/>
  <c r="BD10" i="222"/>
  <c r="BC10" i="222"/>
  <c r="BB10" i="222"/>
  <c r="BA10" i="222"/>
  <c r="AZ10" i="222"/>
  <c r="AY10" i="222"/>
  <c r="AX10" i="222"/>
  <c r="AW10" i="222"/>
  <c r="AV10" i="222"/>
  <c r="AU10" i="222"/>
  <c r="AT10" i="222"/>
  <c r="AS10" i="222"/>
  <c r="AR10" i="222"/>
  <c r="AQ10" i="222"/>
  <c r="AP10" i="222"/>
  <c r="AO10" i="222"/>
  <c r="AN10" i="222"/>
  <c r="AM10" i="222"/>
  <c r="AL10" i="222"/>
  <c r="AK10" i="222"/>
  <c r="AJ10" i="222"/>
  <c r="AI10" i="222"/>
  <c r="AH10" i="222"/>
  <c r="AG10" i="222"/>
  <c r="AF10" i="222"/>
  <c r="AE10" i="222"/>
  <c r="AD10" i="222"/>
  <c r="AC10" i="222"/>
  <c r="AB10" i="222"/>
  <c r="AA10" i="222"/>
  <c r="Z10" i="222"/>
  <c r="Y10" i="222"/>
  <c r="X10" i="222"/>
  <c r="W10" i="222"/>
  <c r="V10" i="222"/>
  <c r="U10" i="222"/>
  <c r="T10" i="222"/>
  <c r="S10" i="222"/>
  <c r="R10" i="222"/>
  <c r="Q10" i="222"/>
  <c r="P10" i="222"/>
  <c r="O10" i="222"/>
  <c r="N10" i="222"/>
  <c r="M10" i="222"/>
  <c r="L10" i="222"/>
  <c r="K10" i="222"/>
  <c r="J10" i="222"/>
  <c r="I10" i="222"/>
  <c r="H10" i="222"/>
  <c r="G10" i="222"/>
  <c r="F10" i="222"/>
  <c r="E10" i="222"/>
  <c r="D10" i="222"/>
  <c r="C10" i="222"/>
  <c r="B10" i="222"/>
  <c r="GG9" i="222"/>
  <c r="GF9" i="222"/>
  <c r="GE9" i="222"/>
  <c r="GD9" i="222"/>
  <c r="GC9" i="222"/>
  <c r="GB9" i="222"/>
  <c r="GA9" i="222"/>
  <c r="FZ9" i="222"/>
  <c r="FY9" i="222"/>
  <c r="FX9" i="222"/>
  <c r="FW9" i="222"/>
  <c r="FV9" i="222"/>
  <c r="FU9" i="222"/>
  <c r="FT9" i="222"/>
  <c r="FS9" i="222"/>
  <c r="FR9" i="222"/>
  <c r="FQ9" i="222"/>
  <c r="FP9" i="222"/>
  <c r="FO9" i="222"/>
  <c r="FN9" i="222"/>
  <c r="FM9" i="222"/>
  <c r="FL9" i="222"/>
  <c r="FK9" i="222"/>
  <c r="FJ9" i="222"/>
  <c r="FI9" i="222"/>
  <c r="FH9" i="222"/>
  <c r="FG9" i="222"/>
  <c r="FF9" i="222"/>
  <c r="FE9" i="222"/>
  <c r="FD9" i="222"/>
  <c r="FC9" i="222"/>
  <c r="FB9" i="222"/>
  <c r="FA9" i="222"/>
  <c r="EZ9" i="222"/>
  <c r="EY9" i="222"/>
  <c r="EX9" i="222"/>
  <c r="EW9" i="222"/>
  <c r="EV9" i="222"/>
  <c r="EU9" i="222"/>
  <c r="ET9" i="222"/>
  <c r="ES9" i="222"/>
  <c r="ER9" i="222"/>
  <c r="EQ9" i="222"/>
  <c r="EP9" i="222"/>
  <c r="EO9" i="222"/>
  <c r="EN9" i="222"/>
  <c r="EM9" i="222"/>
  <c r="EL9" i="222"/>
  <c r="EK9" i="222"/>
  <c r="EJ9" i="222"/>
  <c r="EI9" i="222"/>
  <c r="EH9" i="222"/>
  <c r="EG9" i="222"/>
  <c r="EF9" i="222"/>
  <c r="EE9" i="222"/>
  <c r="ED9" i="222"/>
  <c r="EC9" i="222"/>
  <c r="EB9" i="222"/>
  <c r="EA9" i="222"/>
  <c r="DZ9" i="222"/>
  <c r="DY9" i="222"/>
  <c r="DX9" i="222"/>
  <c r="DW9" i="222"/>
  <c r="DV9" i="222"/>
  <c r="DU9" i="222"/>
  <c r="DT9" i="222"/>
  <c r="DS9" i="222"/>
  <c r="DR9" i="222"/>
  <c r="DQ9" i="222"/>
  <c r="DP9" i="222"/>
  <c r="DO9" i="222"/>
  <c r="DN9" i="222"/>
  <c r="DM9" i="222"/>
  <c r="DL9" i="222"/>
  <c r="DK9" i="222"/>
  <c r="DJ9" i="222"/>
  <c r="DI9" i="222"/>
  <c r="DH9" i="222"/>
  <c r="DG9" i="222"/>
  <c r="DF9" i="222"/>
  <c r="DE9" i="222"/>
  <c r="DD9" i="222"/>
  <c r="DC9" i="222"/>
  <c r="DB9" i="222"/>
  <c r="DA9" i="222"/>
  <c r="CZ9" i="222"/>
  <c r="CY9" i="222"/>
  <c r="CX9" i="222"/>
  <c r="CW9" i="222"/>
  <c r="CV9" i="222"/>
  <c r="CU9" i="222"/>
  <c r="CT9" i="222"/>
  <c r="CS9" i="222"/>
  <c r="CR9" i="222"/>
  <c r="CQ9" i="222"/>
  <c r="CP9" i="222"/>
  <c r="CO9" i="222"/>
  <c r="CN9" i="222"/>
  <c r="CM9" i="222"/>
  <c r="CL9" i="222"/>
  <c r="CK9" i="222"/>
  <c r="CJ9" i="222"/>
  <c r="CI9" i="222"/>
  <c r="CH9" i="222"/>
  <c r="CG9" i="222"/>
  <c r="CF9" i="222"/>
  <c r="CE9" i="222"/>
  <c r="CD9" i="222"/>
  <c r="CC9" i="222"/>
  <c r="CB9" i="222"/>
  <c r="CA9" i="222"/>
  <c r="BZ9" i="222"/>
  <c r="BY9" i="222"/>
  <c r="BX9" i="222"/>
  <c r="BW9" i="222"/>
  <c r="BV9" i="222"/>
  <c r="BU9" i="222"/>
  <c r="BT9" i="222"/>
  <c r="BS9" i="222"/>
  <c r="BR9" i="222"/>
  <c r="BQ9" i="222"/>
  <c r="BP9" i="222"/>
  <c r="BO9" i="222"/>
  <c r="BN9" i="222"/>
  <c r="BM9" i="222"/>
  <c r="BL9" i="222"/>
  <c r="BK9" i="222"/>
  <c r="BJ9" i="222"/>
  <c r="BI9" i="222"/>
  <c r="BH9" i="222"/>
  <c r="BG9" i="222"/>
  <c r="BF9" i="222"/>
  <c r="BE9" i="222"/>
  <c r="BD9" i="222"/>
  <c r="BC9" i="222"/>
  <c r="BB9" i="222"/>
  <c r="BA9" i="222"/>
  <c r="AZ9" i="222"/>
  <c r="AY9" i="222"/>
  <c r="AX9" i="222"/>
  <c r="AW9" i="222"/>
  <c r="AV9" i="222"/>
  <c r="AU9" i="222"/>
  <c r="AT9" i="222"/>
  <c r="AS9" i="222"/>
  <c r="AR9" i="222"/>
  <c r="AQ9" i="222"/>
  <c r="AP9" i="222"/>
  <c r="AO9" i="222"/>
  <c r="AN9" i="222"/>
  <c r="AM9" i="222"/>
  <c r="AL9" i="222"/>
  <c r="AK9" i="222"/>
  <c r="AJ9" i="222"/>
  <c r="AI9" i="222"/>
  <c r="AH9" i="222"/>
  <c r="AG9" i="222"/>
  <c r="AF9" i="222"/>
  <c r="AE9" i="222"/>
  <c r="AD9" i="222"/>
  <c r="AC9" i="222"/>
  <c r="AB9" i="222"/>
  <c r="AA9" i="222"/>
  <c r="Z9" i="222"/>
  <c r="Y9" i="222"/>
  <c r="X9" i="222"/>
  <c r="W9" i="222"/>
  <c r="V9" i="222"/>
  <c r="U9" i="222"/>
  <c r="T9" i="222"/>
  <c r="S9" i="222"/>
  <c r="R9" i="222"/>
  <c r="Q9" i="222"/>
  <c r="P9" i="222"/>
  <c r="O9" i="222"/>
  <c r="N9" i="222"/>
  <c r="M9" i="222"/>
  <c r="L9" i="222"/>
  <c r="K9" i="222"/>
  <c r="J9" i="222"/>
  <c r="I9" i="222"/>
  <c r="H9" i="222"/>
  <c r="G9" i="222"/>
  <c r="F9" i="222"/>
  <c r="E9" i="222"/>
  <c r="D9" i="222"/>
  <c r="C9" i="222"/>
  <c r="B9" i="222"/>
  <c r="GG7" i="222"/>
  <c r="GF7" i="222"/>
  <c r="GE7" i="222"/>
  <c r="GD7" i="222"/>
  <c r="GC7" i="222"/>
  <c r="GB7" i="222"/>
  <c r="GA7" i="222"/>
  <c r="FZ7" i="222"/>
  <c r="FY7" i="222"/>
  <c r="FX7" i="222"/>
  <c r="FW7" i="222"/>
  <c r="FV7" i="222"/>
  <c r="FU7" i="222"/>
  <c r="FT7" i="222"/>
  <c r="FS7" i="222"/>
  <c r="FR7" i="222"/>
  <c r="FQ7" i="222"/>
  <c r="FP7" i="222"/>
  <c r="FO7" i="222"/>
  <c r="FN7" i="222"/>
  <c r="FM7" i="222"/>
  <c r="FL7" i="222"/>
  <c r="FK7" i="222"/>
  <c r="FJ7" i="222"/>
  <c r="FI7" i="222"/>
  <c r="FH7" i="222"/>
  <c r="FG7" i="222"/>
  <c r="FF7" i="222"/>
  <c r="FE7" i="222"/>
  <c r="FD7" i="222"/>
  <c r="FC7" i="222"/>
  <c r="FB7" i="222"/>
  <c r="FA7" i="222"/>
  <c r="EZ7" i="222"/>
  <c r="EY7" i="222"/>
  <c r="EX7" i="222"/>
  <c r="EW7" i="222"/>
  <c r="EV7" i="222"/>
  <c r="EU7" i="222"/>
  <c r="ET7" i="222"/>
  <c r="ES7" i="222"/>
  <c r="ER7" i="222"/>
  <c r="EQ7" i="222"/>
  <c r="EP7" i="222"/>
  <c r="EO7" i="222"/>
  <c r="EN7" i="222"/>
  <c r="EM7" i="222"/>
  <c r="EL7" i="222"/>
  <c r="EK7" i="222"/>
  <c r="EJ7" i="222"/>
  <c r="EI7" i="222"/>
  <c r="EH7" i="222"/>
  <c r="EG7" i="222"/>
  <c r="EF7" i="222"/>
  <c r="EE7" i="222"/>
  <c r="ED7" i="222"/>
  <c r="EC7" i="222"/>
  <c r="EB7" i="222"/>
  <c r="EA7" i="222"/>
  <c r="DZ7" i="222"/>
  <c r="DY7" i="222"/>
  <c r="DX7" i="222"/>
  <c r="DW7" i="222"/>
  <c r="DV7" i="222"/>
  <c r="DU7" i="222"/>
  <c r="DT7" i="222"/>
  <c r="DS7" i="222"/>
  <c r="DR7" i="222"/>
  <c r="DQ7" i="222"/>
  <c r="DP7" i="222"/>
  <c r="DO7" i="222"/>
  <c r="DN7" i="222"/>
  <c r="DM7" i="222"/>
  <c r="DL7" i="222"/>
  <c r="DK7" i="222"/>
  <c r="DJ7" i="222"/>
  <c r="DI7" i="222"/>
  <c r="DH7" i="222"/>
  <c r="DG7" i="222"/>
  <c r="DF7" i="222"/>
  <c r="DE7" i="222"/>
  <c r="DD7" i="222"/>
  <c r="DC7" i="222"/>
  <c r="DB7" i="222"/>
  <c r="DA7" i="222"/>
  <c r="CZ7" i="222"/>
  <c r="CY7" i="222"/>
  <c r="CX7" i="222"/>
  <c r="CW7" i="222"/>
  <c r="CV7" i="222"/>
  <c r="CU7" i="222"/>
  <c r="CT7" i="222"/>
  <c r="CS7" i="222"/>
  <c r="CR7" i="222"/>
  <c r="CQ7" i="222"/>
  <c r="CP7" i="222"/>
  <c r="CO7" i="222"/>
  <c r="CN7" i="222"/>
  <c r="CM7" i="222"/>
  <c r="CL7" i="222"/>
  <c r="CK7" i="222"/>
  <c r="CJ7" i="222"/>
  <c r="CI7" i="222"/>
  <c r="CH7" i="222"/>
  <c r="CG7" i="222"/>
  <c r="CF7" i="222"/>
  <c r="CE7" i="222"/>
  <c r="CD7" i="222"/>
  <c r="CC7" i="222"/>
  <c r="CB7" i="222"/>
  <c r="CA7" i="222"/>
  <c r="BZ7" i="222"/>
  <c r="BY7" i="222"/>
  <c r="BX7" i="222"/>
  <c r="BW7" i="222"/>
  <c r="BV7" i="222"/>
  <c r="BU7" i="222"/>
  <c r="BT7" i="222"/>
  <c r="BS7" i="222"/>
  <c r="BR7" i="222"/>
  <c r="BQ7" i="222"/>
  <c r="BP7" i="222"/>
  <c r="BO7" i="222"/>
  <c r="BN7" i="222"/>
  <c r="BM7" i="222"/>
  <c r="BL7" i="222"/>
  <c r="BK7" i="222"/>
  <c r="BJ7" i="222"/>
  <c r="BI7" i="222"/>
  <c r="BH7" i="222"/>
  <c r="BG7" i="222"/>
  <c r="BF7" i="222"/>
  <c r="BE7" i="222"/>
  <c r="BD7" i="222"/>
  <c r="BC7" i="222"/>
  <c r="BB7" i="222"/>
  <c r="BA7" i="222"/>
  <c r="AZ7" i="222"/>
  <c r="AY7" i="222"/>
  <c r="AX7" i="222"/>
  <c r="AW7" i="222"/>
  <c r="AV7" i="222"/>
  <c r="AU7" i="222"/>
  <c r="AT7" i="222"/>
  <c r="AS7" i="222"/>
  <c r="AR7" i="222"/>
  <c r="AQ7" i="222"/>
  <c r="AP7" i="222"/>
  <c r="AO7" i="222"/>
  <c r="AN7" i="222"/>
  <c r="AM7" i="222"/>
  <c r="AL7" i="222"/>
  <c r="AK7" i="222"/>
  <c r="AJ7" i="222"/>
  <c r="AI7" i="222"/>
  <c r="AH7" i="222"/>
  <c r="AG7" i="222"/>
  <c r="AF7" i="222"/>
  <c r="AE7" i="222"/>
  <c r="AD7" i="222"/>
  <c r="AC7" i="222"/>
  <c r="AB7" i="222"/>
  <c r="AA7" i="222"/>
  <c r="Z7" i="222"/>
  <c r="Y7" i="222"/>
  <c r="X7" i="222"/>
  <c r="W7" i="222"/>
  <c r="V7" i="222"/>
  <c r="U7" i="222"/>
  <c r="T7" i="222"/>
  <c r="S7" i="222"/>
  <c r="R7" i="222"/>
  <c r="Q7" i="222"/>
  <c r="P7" i="222"/>
  <c r="O7" i="222"/>
  <c r="N7" i="222"/>
  <c r="M7" i="222"/>
  <c r="L7" i="222"/>
  <c r="K7" i="222"/>
  <c r="J7" i="222"/>
  <c r="I7" i="222"/>
  <c r="H7" i="222"/>
  <c r="G7" i="222"/>
  <c r="F7" i="222"/>
  <c r="E7" i="222"/>
  <c r="D7" i="222"/>
  <c r="C7" i="222"/>
  <c r="B7" i="222"/>
  <c r="GG6" i="222"/>
  <c r="GF6" i="222"/>
  <c r="GE6" i="222"/>
  <c r="GD6" i="222"/>
  <c r="GC6" i="222"/>
  <c r="GB6" i="222"/>
  <c r="GA6" i="222"/>
  <c r="FZ6" i="222"/>
  <c r="FY6" i="222"/>
  <c r="FX6" i="222"/>
  <c r="FW6" i="222"/>
  <c r="FV6" i="222"/>
  <c r="FU6" i="222"/>
  <c r="FT6" i="222"/>
  <c r="FS6" i="222"/>
  <c r="FR6" i="222"/>
  <c r="FQ6" i="222"/>
  <c r="FP6" i="222"/>
  <c r="FO6" i="222"/>
  <c r="FN6" i="222"/>
  <c r="FM6" i="222"/>
  <c r="FL6" i="222"/>
  <c r="FK6" i="222"/>
  <c r="FJ6" i="222"/>
  <c r="FI6" i="222"/>
  <c r="FH6" i="222"/>
  <c r="FG6" i="222"/>
  <c r="FF6" i="222"/>
  <c r="FE6" i="222"/>
  <c r="FD6" i="222"/>
  <c r="FC6" i="222"/>
  <c r="FB6" i="222"/>
  <c r="FA6" i="222"/>
  <c r="EZ6" i="222"/>
  <c r="EY6" i="222"/>
  <c r="EX6" i="222"/>
  <c r="EW6" i="222"/>
  <c r="EV6" i="222"/>
  <c r="EU6" i="222"/>
  <c r="ET6" i="222"/>
  <c r="ES6" i="222"/>
  <c r="ER6" i="222"/>
  <c r="EQ6" i="222"/>
  <c r="EP6" i="222"/>
  <c r="EO6" i="222"/>
  <c r="EN6" i="222"/>
  <c r="EM6" i="222"/>
  <c r="EL6" i="222"/>
  <c r="EK6" i="222"/>
  <c r="EJ6" i="222"/>
  <c r="EI6" i="222"/>
  <c r="EH6" i="222"/>
  <c r="EG6" i="222"/>
  <c r="EF6" i="222"/>
  <c r="EE6" i="222"/>
  <c r="ED6" i="222"/>
  <c r="EC6" i="222"/>
  <c r="EB6" i="222"/>
  <c r="EA6" i="222"/>
  <c r="DZ6" i="222"/>
  <c r="DY6" i="222"/>
  <c r="DX6" i="222"/>
  <c r="DW6" i="222"/>
  <c r="DV6" i="222"/>
  <c r="DU6" i="222"/>
  <c r="DT6" i="222"/>
  <c r="DS6" i="222"/>
  <c r="DR6" i="222"/>
  <c r="DQ6" i="222"/>
  <c r="DP6" i="222"/>
  <c r="DO6" i="222"/>
  <c r="DN6" i="222"/>
  <c r="DM6" i="222"/>
  <c r="DL6" i="222"/>
  <c r="DK6" i="222"/>
  <c r="DJ6" i="222"/>
  <c r="DI6" i="222"/>
  <c r="DH6" i="222"/>
  <c r="DG6" i="222"/>
  <c r="DF6" i="222"/>
  <c r="DE6" i="222"/>
  <c r="DD6" i="222"/>
  <c r="DC6" i="222"/>
  <c r="DB6" i="222"/>
  <c r="DA6" i="222"/>
  <c r="CZ6" i="222"/>
  <c r="CY6" i="222"/>
  <c r="CX6" i="222"/>
  <c r="CW6" i="222"/>
  <c r="CV6" i="222"/>
  <c r="CU6" i="222"/>
  <c r="CT6" i="222"/>
  <c r="CS6" i="222"/>
  <c r="CR6" i="222"/>
  <c r="CQ6" i="222"/>
  <c r="CP6" i="222"/>
  <c r="CO6" i="222"/>
  <c r="CN6" i="222"/>
  <c r="CM6" i="222"/>
  <c r="CL6" i="222"/>
  <c r="CK6" i="222"/>
  <c r="CJ6" i="222"/>
  <c r="CI6" i="222"/>
  <c r="CH6" i="222"/>
  <c r="CG6" i="222"/>
  <c r="CF6" i="222"/>
  <c r="CE6" i="222"/>
  <c r="CD6" i="222"/>
  <c r="CC6" i="222"/>
  <c r="CB6" i="222"/>
  <c r="CA6" i="222"/>
  <c r="BZ6" i="222"/>
  <c r="BY6" i="222"/>
  <c r="BX6" i="222"/>
  <c r="BW6" i="222"/>
  <c r="BV6" i="222"/>
  <c r="BU6" i="222"/>
  <c r="BT6" i="222"/>
  <c r="BS6" i="222"/>
  <c r="BR6" i="222"/>
  <c r="BQ6" i="222"/>
  <c r="BP6" i="222"/>
  <c r="BO6" i="222"/>
  <c r="BN6" i="222"/>
  <c r="BM6" i="222"/>
  <c r="BL6" i="222"/>
  <c r="BK6" i="222"/>
  <c r="BJ6" i="222"/>
  <c r="BI6" i="222"/>
  <c r="BH6" i="222"/>
  <c r="BG6" i="222"/>
  <c r="BF6" i="222"/>
  <c r="BE6" i="222"/>
  <c r="BD6" i="222"/>
  <c r="BC6" i="222"/>
  <c r="BB6" i="222"/>
  <c r="BA6" i="222"/>
  <c r="AZ6" i="222"/>
  <c r="AY6" i="222"/>
  <c r="AX6" i="222"/>
  <c r="AW6" i="222"/>
  <c r="AV6" i="222"/>
  <c r="AU6" i="222"/>
  <c r="AT6" i="222"/>
  <c r="AS6" i="222"/>
  <c r="AR6" i="222"/>
  <c r="AQ6" i="222"/>
  <c r="AP6" i="222"/>
  <c r="AO6" i="222"/>
  <c r="AN6" i="222"/>
  <c r="AM6" i="222"/>
  <c r="AL6" i="222"/>
  <c r="AK6" i="222"/>
  <c r="AJ6" i="222"/>
  <c r="AI6" i="222"/>
  <c r="AH6" i="222"/>
  <c r="AG6" i="222"/>
  <c r="AF6" i="222"/>
  <c r="AE6" i="222"/>
  <c r="AD6" i="222"/>
  <c r="AC6" i="222"/>
  <c r="AB6" i="222"/>
  <c r="AA6" i="222"/>
  <c r="Z6" i="222"/>
  <c r="Y6" i="222"/>
  <c r="X6" i="222"/>
  <c r="W6" i="222"/>
  <c r="V6" i="222"/>
  <c r="U6" i="222"/>
  <c r="T6" i="222"/>
  <c r="S6" i="222"/>
  <c r="R6" i="222"/>
  <c r="Q6" i="222"/>
  <c r="P6" i="222"/>
  <c r="O6" i="222"/>
  <c r="N6" i="222"/>
  <c r="M6" i="222"/>
  <c r="L6" i="222"/>
  <c r="K6" i="222"/>
  <c r="J6" i="222"/>
  <c r="I6" i="222"/>
  <c r="H6" i="222"/>
  <c r="G6" i="222"/>
  <c r="F6" i="222"/>
  <c r="E6" i="222"/>
  <c r="D6" i="222"/>
  <c r="C6" i="222"/>
  <c r="B6" i="222"/>
  <c r="JN20" i="194"/>
  <c r="JM20" i="194"/>
  <c r="JL20" i="194"/>
  <c r="JK20" i="194"/>
  <c r="JJ20" i="194"/>
  <c r="JI20" i="194"/>
  <c r="JH20" i="194"/>
  <c r="JG20" i="194"/>
  <c r="JF20" i="194"/>
  <c r="JE20" i="194"/>
  <c r="JD20" i="194"/>
  <c r="JC20" i="194"/>
  <c r="JB20" i="194"/>
  <c r="JA20" i="194"/>
  <c r="IZ20" i="194"/>
  <c r="IY20" i="194"/>
  <c r="IX20" i="194"/>
  <c r="IW20" i="194"/>
  <c r="IV20" i="194"/>
  <c r="IU20" i="194"/>
  <c r="IT20" i="194"/>
  <c r="IS20" i="194"/>
  <c r="IR20" i="194"/>
  <c r="IQ20" i="194"/>
  <c r="IP20" i="194"/>
  <c r="IO20" i="194"/>
  <c r="IN20" i="194"/>
  <c r="IM20" i="194"/>
  <c r="IL20" i="194"/>
  <c r="IK20" i="194"/>
  <c r="IJ20" i="194"/>
  <c r="II20" i="194"/>
  <c r="IH20" i="194"/>
  <c r="IG20" i="194"/>
  <c r="IF20" i="194"/>
  <c r="IE20" i="194"/>
  <c r="ID20" i="194"/>
  <c r="IC20" i="194"/>
  <c r="IB20" i="194"/>
  <c r="IA20" i="194"/>
  <c r="HZ20" i="194"/>
  <c r="HY20" i="194"/>
  <c r="HX20" i="194"/>
  <c r="HW20" i="194"/>
  <c r="HV20" i="194"/>
  <c r="HU20" i="194"/>
  <c r="HT20" i="194"/>
  <c r="HS20" i="194"/>
  <c r="HR20" i="194"/>
  <c r="HQ20" i="194"/>
  <c r="HP20" i="194"/>
  <c r="HO20" i="194"/>
  <c r="HN20" i="194"/>
  <c r="HM20" i="194"/>
  <c r="HL20" i="194"/>
  <c r="HK20" i="194"/>
  <c r="HJ20" i="194"/>
  <c r="HI20" i="194"/>
  <c r="HH20" i="194"/>
  <c r="HG20" i="194"/>
  <c r="HF20" i="194"/>
  <c r="HE20" i="194"/>
  <c r="HD20" i="194"/>
  <c r="HC20" i="194"/>
  <c r="HB20" i="194"/>
  <c r="HA20" i="194"/>
  <c r="GZ20" i="194"/>
  <c r="GY20" i="194"/>
  <c r="GX20" i="194"/>
  <c r="GW20" i="194"/>
  <c r="GV20" i="194"/>
  <c r="GU20" i="194"/>
  <c r="GT20" i="194"/>
  <c r="GS20" i="194"/>
  <c r="GR20" i="194"/>
  <c r="GQ20" i="194"/>
  <c r="GP20" i="194"/>
  <c r="GO20" i="194"/>
  <c r="GN20" i="194"/>
  <c r="GM20" i="194"/>
  <c r="GL20" i="194"/>
  <c r="GK20" i="194"/>
  <c r="GJ20" i="194"/>
  <c r="GI20" i="194"/>
  <c r="GH20" i="194"/>
  <c r="GG20" i="194"/>
  <c r="GF20" i="194"/>
  <c r="GE20" i="194"/>
  <c r="GD20" i="194"/>
  <c r="GC20" i="194"/>
  <c r="GB20" i="194"/>
  <c r="GA20" i="194"/>
  <c r="FZ20" i="194"/>
  <c r="FY20" i="194"/>
  <c r="FX20" i="194"/>
  <c r="FW20" i="194"/>
  <c r="FV20" i="194"/>
  <c r="FU20" i="194"/>
  <c r="FT20" i="194"/>
  <c r="FS20" i="194"/>
  <c r="FR20" i="194"/>
  <c r="FQ20" i="194"/>
  <c r="FP20" i="194"/>
  <c r="FO20" i="194"/>
  <c r="FN20" i="194"/>
  <c r="FM20" i="194"/>
  <c r="FL20" i="194"/>
  <c r="FK20" i="194"/>
  <c r="FJ20" i="194"/>
  <c r="FI20" i="194"/>
  <c r="FH20" i="194"/>
  <c r="FG20" i="194"/>
  <c r="FF20" i="194"/>
  <c r="FE20" i="194"/>
  <c r="FD20" i="194"/>
  <c r="FC20" i="194"/>
  <c r="FB20" i="194"/>
  <c r="FA20" i="194"/>
  <c r="EZ20" i="194"/>
  <c r="EY20" i="194"/>
  <c r="EX20" i="194"/>
  <c r="EW20" i="194"/>
  <c r="EV20" i="194"/>
  <c r="EU20" i="194"/>
  <c r="ET20" i="194"/>
  <c r="ES20" i="194"/>
  <c r="ER20" i="194"/>
  <c r="EQ20" i="194"/>
  <c r="EP20" i="194"/>
  <c r="EO20" i="194"/>
  <c r="EN20" i="194"/>
  <c r="EM20" i="194"/>
  <c r="EL20" i="194"/>
  <c r="EK20" i="194"/>
  <c r="EJ20" i="194"/>
  <c r="EI20" i="194"/>
  <c r="EH20" i="194"/>
  <c r="EG20" i="194"/>
  <c r="EF20" i="194"/>
  <c r="EE20" i="194"/>
  <c r="ED20" i="194"/>
  <c r="EC20" i="194"/>
  <c r="EB20" i="194"/>
  <c r="EA20" i="194"/>
  <c r="DZ20" i="194"/>
  <c r="DY20" i="194"/>
  <c r="DX20" i="194"/>
  <c r="DW20" i="194"/>
  <c r="DV20" i="194"/>
  <c r="DU20" i="194"/>
  <c r="DT20" i="194"/>
  <c r="DS20" i="194"/>
  <c r="DR20" i="194"/>
  <c r="DQ20" i="194"/>
  <c r="DP20" i="194"/>
  <c r="DO20" i="194"/>
  <c r="DN20" i="194"/>
  <c r="DM20" i="194"/>
  <c r="DL20" i="194"/>
  <c r="DK20" i="194"/>
  <c r="DJ20" i="194"/>
  <c r="DI20" i="194"/>
  <c r="DH20" i="194"/>
  <c r="DG20" i="194"/>
  <c r="DF20" i="194"/>
  <c r="DE20" i="194"/>
  <c r="DD20" i="194"/>
  <c r="DC20" i="194"/>
  <c r="DB20" i="194"/>
  <c r="DA20" i="194"/>
  <c r="CZ20" i="194"/>
  <c r="CY20" i="194"/>
  <c r="CX20" i="194"/>
  <c r="CW20" i="194"/>
  <c r="CV20" i="194"/>
  <c r="CU20" i="194"/>
  <c r="CT20" i="194"/>
  <c r="CS20" i="194"/>
  <c r="CR20" i="194"/>
  <c r="CQ20" i="194"/>
  <c r="CP20" i="194"/>
  <c r="CO20" i="194"/>
  <c r="CN20" i="194"/>
  <c r="CM20" i="194"/>
  <c r="CL20" i="194"/>
  <c r="CK20" i="194"/>
  <c r="CJ20" i="194"/>
  <c r="CI20" i="194"/>
  <c r="CH20" i="194"/>
  <c r="CG20" i="194"/>
  <c r="CF20" i="194"/>
  <c r="CE20" i="194"/>
  <c r="CD20" i="194"/>
  <c r="CC20" i="194"/>
  <c r="CB20" i="194"/>
  <c r="CA20" i="194"/>
  <c r="BZ20" i="194"/>
  <c r="BY20" i="194"/>
  <c r="BX20" i="194"/>
  <c r="BW20" i="194"/>
  <c r="BV20" i="194"/>
  <c r="BU20" i="194"/>
  <c r="BT20" i="194"/>
  <c r="BS20" i="194"/>
  <c r="BR20" i="194"/>
  <c r="BQ20" i="194"/>
  <c r="BP20" i="194"/>
  <c r="BO20" i="194"/>
  <c r="BN20" i="194"/>
  <c r="BM20" i="194"/>
  <c r="BL20" i="194"/>
  <c r="BK20" i="194"/>
  <c r="BJ20" i="194"/>
  <c r="BI20" i="194"/>
  <c r="BH20" i="194"/>
  <c r="BG20" i="194"/>
  <c r="BF20" i="194"/>
  <c r="BE20" i="194"/>
  <c r="BD20" i="194"/>
  <c r="BC20" i="194"/>
  <c r="BB20" i="194"/>
  <c r="BA20" i="194"/>
  <c r="AZ20" i="194"/>
  <c r="AY20" i="194"/>
  <c r="AX20" i="194"/>
  <c r="AW20" i="194"/>
  <c r="AV20" i="194"/>
  <c r="AU20" i="194"/>
  <c r="AT20" i="194"/>
  <c r="AS20" i="194"/>
  <c r="AR20" i="194"/>
  <c r="AQ20" i="194"/>
  <c r="AP20" i="194"/>
  <c r="AO20" i="194"/>
  <c r="AN20" i="194"/>
  <c r="AM20" i="194"/>
  <c r="AL20" i="194"/>
  <c r="AK20" i="194"/>
  <c r="AJ20" i="194"/>
  <c r="AI20" i="194"/>
  <c r="AH20" i="194"/>
  <c r="AG20" i="194"/>
  <c r="AF20" i="194"/>
  <c r="AE20" i="194"/>
  <c r="AD20" i="194"/>
  <c r="AC20" i="194"/>
  <c r="AB20" i="194"/>
  <c r="AA20" i="194"/>
  <c r="Z20" i="194"/>
  <c r="Y20" i="194"/>
  <c r="X20" i="194"/>
  <c r="W20" i="194"/>
  <c r="V20" i="194"/>
  <c r="U20" i="194"/>
  <c r="T20" i="194"/>
  <c r="S20" i="194"/>
  <c r="R20" i="194"/>
  <c r="Q20" i="194"/>
  <c r="P20" i="194"/>
  <c r="O20" i="194"/>
  <c r="N20" i="194"/>
  <c r="M20" i="194"/>
  <c r="L20" i="194"/>
  <c r="K20" i="194"/>
  <c r="J20" i="194"/>
  <c r="I20" i="194"/>
  <c r="H20" i="194"/>
  <c r="G20" i="194"/>
  <c r="F20" i="194"/>
  <c r="E20" i="194"/>
  <c r="D20" i="194"/>
  <c r="C20" i="194"/>
  <c r="B20" i="194"/>
  <c r="JN18" i="194"/>
  <c r="JM18" i="194"/>
  <c r="JL18" i="194"/>
  <c r="JK18" i="194"/>
  <c r="JJ18" i="194"/>
  <c r="JI18" i="194"/>
  <c r="JH18" i="194"/>
  <c r="JG18" i="194"/>
  <c r="JF18" i="194"/>
  <c r="JE18" i="194"/>
  <c r="JD18" i="194"/>
  <c r="JC18" i="194"/>
  <c r="JB18" i="194"/>
  <c r="JA18" i="194"/>
  <c r="IZ18" i="194"/>
  <c r="IY18" i="194"/>
  <c r="IX18" i="194"/>
  <c r="IW18" i="194"/>
  <c r="IV18" i="194"/>
  <c r="IU18" i="194"/>
  <c r="IT18" i="194"/>
  <c r="IS18" i="194"/>
  <c r="IR18" i="194"/>
  <c r="IQ18" i="194"/>
  <c r="IP18" i="194"/>
  <c r="IO18" i="194"/>
  <c r="IN18" i="194"/>
  <c r="IM18" i="194"/>
  <c r="IL18" i="194"/>
  <c r="IK18" i="194"/>
  <c r="IJ18" i="194"/>
  <c r="II18" i="194"/>
  <c r="IH18" i="194"/>
  <c r="IG18" i="194"/>
  <c r="IF18" i="194"/>
  <c r="IE18" i="194"/>
  <c r="ID18" i="194"/>
  <c r="IC18" i="194"/>
  <c r="IB18" i="194"/>
  <c r="IA18" i="194"/>
  <c r="HZ18" i="194"/>
  <c r="HY18" i="194"/>
  <c r="HX18" i="194"/>
  <c r="HW18" i="194"/>
  <c r="HV18" i="194"/>
  <c r="HU18" i="194"/>
  <c r="HT18" i="194"/>
  <c r="HS18" i="194"/>
  <c r="HR18" i="194"/>
  <c r="HQ18" i="194"/>
  <c r="HP18" i="194"/>
  <c r="HO18" i="194"/>
  <c r="HN18" i="194"/>
  <c r="HM18" i="194"/>
  <c r="HL18" i="194"/>
  <c r="HK18" i="194"/>
  <c r="HJ18" i="194"/>
  <c r="HI18" i="194"/>
  <c r="HH18" i="194"/>
  <c r="HG18" i="194"/>
  <c r="HF18" i="194"/>
  <c r="HE18" i="194"/>
  <c r="HD18" i="194"/>
  <c r="HC18" i="194"/>
  <c r="HB18" i="194"/>
  <c r="HA18" i="194"/>
  <c r="GZ18" i="194"/>
  <c r="GY18" i="194"/>
  <c r="GX18" i="194"/>
  <c r="GW18" i="194"/>
  <c r="GV18" i="194"/>
  <c r="GU18" i="194"/>
  <c r="GT18" i="194"/>
  <c r="GS18" i="194"/>
  <c r="GR18" i="194"/>
  <c r="GQ18" i="194"/>
  <c r="GP18" i="194"/>
  <c r="GO18" i="194"/>
  <c r="GN18" i="194"/>
  <c r="GM18" i="194"/>
  <c r="GL18" i="194"/>
  <c r="GK18" i="194"/>
  <c r="GJ18" i="194"/>
  <c r="GI18" i="194"/>
  <c r="GH18" i="194"/>
  <c r="GG18" i="194"/>
  <c r="GF18" i="194"/>
  <c r="GE18" i="194"/>
  <c r="GD18" i="194"/>
  <c r="GC18" i="194"/>
  <c r="GB18" i="194"/>
  <c r="GA18" i="194"/>
  <c r="FZ18" i="194"/>
  <c r="FY18" i="194"/>
  <c r="FX18" i="194"/>
  <c r="FW18" i="194"/>
  <c r="FV18" i="194"/>
  <c r="FU18" i="194"/>
  <c r="FT18" i="194"/>
  <c r="FS18" i="194"/>
  <c r="FR18" i="194"/>
  <c r="FQ18" i="194"/>
  <c r="FP18" i="194"/>
  <c r="FO18" i="194"/>
  <c r="FN18" i="194"/>
  <c r="FM18" i="194"/>
  <c r="FL18" i="194"/>
  <c r="FK18" i="194"/>
  <c r="FJ18" i="194"/>
  <c r="FI18" i="194"/>
  <c r="FH18" i="194"/>
  <c r="FG18" i="194"/>
  <c r="FF18" i="194"/>
  <c r="FE18" i="194"/>
  <c r="FD18" i="194"/>
  <c r="FC18" i="194"/>
  <c r="FB18" i="194"/>
  <c r="FA18" i="194"/>
  <c r="EZ18" i="194"/>
  <c r="EY18" i="194"/>
  <c r="EX18" i="194"/>
  <c r="EW18" i="194"/>
  <c r="EV18" i="194"/>
  <c r="EU18" i="194"/>
  <c r="ET18" i="194"/>
  <c r="ES18" i="194"/>
  <c r="ER18" i="194"/>
  <c r="EQ18" i="194"/>
  <c r="EP18" i="194"/>
  <c r="EO18" i="194"/>
  <c r="EN18" i="194"/>
  <c r="EM18" i="194"/>
  <c r="EL18" i="194"/>
  <c r="EK18" i="194"/>
  <c r="EJ18" i="194"/>
  <c r="EI18" i="194"/>
  <c r="EH18" i="194"/>
  <c r="EG18" i="194"/>
  <c r="EF18" i="194"/>
  <c r="EE18" i="194"/>
  <c r="ED18" i="194"/>
  <c r="EC18" i="194"/>
  <c r="EB18" i="194"/>
  <c r="EA18" i="194"/>
  <c r="DZ18" i="194"/>
  <c r="DY18" i="194"/>
  <c r="DX18" i="194"/>
  <c r="DW18" i="194"/>
  <c r="DV18" i="194"/>
  <c r="DU18" i="194"/>
  <c r="DT18" i="194"/>
  <c r="DS18" i="194"/>
  <c r="DR18" i="194"/>
  <c r="DQ18" i="194"/>
  <c r="DP18" i="194"/>
  <c r="DO18" i="194"/>
  <c r="DN18" i="194"/>
  <c r="DM18" i="194"/>
  <c r="DL18" i="194"/>
  <c r="DK18" i="194"/>
  <c r="DJ18" i="194"/>
  <c r="DI18" i="194"/>
  <c r="DH18" i="194"/>
  <c r="DG18" i="194"/>
  <c r="DF18" i="194"/>
  <c r="DE18" i="194"/>
  <c r="DD18" i="194"/>
  <c r="DC18" i="194"/>
  <c r="DB18" i="194"/>
  <c r="DA18" i="194"/>
  <c r="CZ18" i="194"/>
  <c r="CY18" i="194"/>
  <c r="CX18" i="194"/>
  <c r="CW18" i="194"/>
  <c r="CV18" i="194"/>
  <c r="CU18" i="194"/>
  <c r="CT18" i="194"/>
  <c r="CS18" i="194"/>
  <c r="CR18" i="194"/>
  <c r="CQ18" i="194"/>
  <c r="CP18" i="194"/>
  <c r="CO18" i="194"/>
  <c r="CN18" i="194"/>
  <c r="CM18" i="194"/>
  <c r="CL18" i="194"/>
  <c r="CK18" i="194"/>
  <c r="CJ18" i="194"/>
  <c r="CI18" i="194"/>
  <c r="CH18" i="194"/>
  <c r="CG18" i="194"/>
  <c r="CF18" i="194"/>
  <c r="CE18" i="194"/>
  <c r="CD18" i="194"/>
  <c r="CC18" i="194"/>
  <c r="CB18" i="194"/>
  <c r="CA18" i="194"/>
  <c r="BZ18" i="194"/>
  <c r="BY18" i="194"/>
  <c r="BX18" i="194"/>
  <c r="BW18" i="194"/>
  <c r="BV18" i="194"/>
  <c r="BU18" i="194"/>
  <c r="BT18" i="194"/>
  <c r="BS18" i="194"/>
  <c r="BR18" i="194"/>
  <c r="BQ18" i="194"/>
  <c r="BP18" i="194"/>
  <c r="BO18" i="194"/>
  <c r="BN18" i="194"/>
  <c r="BM18" i="194"/>
  <c r="BL18" i="194"/>
  <c r="BK18" i="194"/>
  <c r="BJ18" i="194"/>
  <c r="BI18" i="194"/>
  <c r="BH18" i="194"/>
  <c r="BG18" i="194"/>
  <c r="BF18" i="194"/>
  <c r="BE18" i="194"/>
  <c r="BD18" i="194"/>
  <c r="BC18" i="194"/>
  <c r="BB18" i="194"/>
  <c r="BA18" i="194"/>
  <c r="AZ18" i="194"/>
  <c r="AY18" i="194"/>
  <c r="AX18" i="194"/>
  <c r="AW18" i="194"/>
  <c r="AV18" i="194"/>
  <c r="AU18" i="194"/>
  <c r="AT18" i="194"/>
  <c r="AS18" i="194"/>
  <c r="AR18" i="194"/>
  <c r="AQ18" i="194"/>
  <c r="AP18" i="194"/>
  <c r="AO18" i="194"/>
  <c r="AN18" i="194"/>
  <c r="AM18" i="194"/>
  <c r="AL18" i="194"/>
  <c r="AK18" i="194"/>
  <c r="AJ18" i="194"/>
  <c r="AI18" i="194"/>
  <c r="AH18" i="194"/>
  <c r="AG18" i="194"/>
  <c r="AF18" i="194"/>
  <c r="AE18" i="194"/>
  <c r="AD18" i="194"/>
  <c r="AC18" i="194"/>
  <c r="AB18" i="194"/>
  <c r="AA18" i="194"/>
  <c r="Z18" i="194"/>
  <c r="Y18" i="194"/>
  <c r="X18" i="194"/>
  <c r="W18" i="194"/>
  <c r="V18" i="194"/>
  <c r="U18" i="194"/>
  <c r="T18" i="194"/>
  <c r="S18" i="194"/>
  <c r="R18" i="194"/>
  <c r="Q18" i="194"/>
  <c r="P18" i="194"/>
  <c r="O18" i="194"/>
  <c r="N18" i="194"/>
  <c r="M18" i="194"/>
  <c r="L18" i="194"/>
  <c r="K18" i="194"/>
  <c r="J18" i="194"/>
  <c r="I18" i="194"/>
  <c r="H18" i="194"/>
  <c r="G18" i="194"/>
  <c r="F18" i="194"/>
  <c r="E18" i="194"/>
  <c r="D18" i="194"/>
  <c r="C18" i="194"/>
  <c r="B18" i="194"/>
  <c r="JN16" i="194"/>
  <c r="JM16" i="194"/>
  <c r="JL16" i="194"/>
  <c r="JK16" i="194"/>
  <c r="JJ16" i="194"/>
  <c r="JI16" i="194"/>
  <c r="JH16" i="194"/>
  <c r="JG16" i="194"/>
  <c r="JF16" i="194"/>
  <c r="JE16" i="194"/>
  <c r="JD16" i="194"/>
  <c r="JC16" i="194"/>
  <c r="JB16" i="194"/>
  <c r="JA16" i="194"/>
  <c r="IZ16" i="194"/>
  <c r="IY16" i="194"/>
  <c r="IX16" i="194"/>
  <c r="IW16" i="194"/>
  <c r="IV16" i="194"/>
  <c r="IU16" i="194"/>
  <c r="IT16" i="194"/>
  <c r="IS16" i="194"/>
  <c r="IR16" i="194"/>
  <c r="IQ16" i="194"/>
  <c r="IP16" i="194"/>
  <c r="IO16" i="194"/>
  <c r="IN16" i="194"/>
  <c r="IM16" i="194"/>
  <c r="IL16" i="194"/>
  <c r="IK16" i="194"/>
  <c r="IJ16" i="194"/>
  <c r="II16" i="194"/>
  <c r="IH16" i="194"/>
  <c r="IG16" i="194"/>
  <c r="IF16" i="194"/>
  <c r="IE16" i="194"/>
  <c r="ID16" i="194"/>
  <c r="IC16" i="194"/>
  <c r="IB16" i="194"/>
  <c r="IA16" i="194"/>
  <c r="HZ16" i="194"/>
  <c r="HY16" i="194"/>
  <c r="HX16" i="194"/>
  <c r="HW16" i="194"/>
  <c r="HV16" i="194"/>
  <c r="HU16" i="194"/>
  <c r="HT16" i="194"/>
  <c r="HS16" i="194"/>
  <c r="HR16" i="194"/>
  <c r="HQ16" i="194"/>
  <c r="HP16" i="194"/>
  <c r="HO16" i="194"/>
  <c r="HN16" i="194"/>
  <c r="HM16" i="194"/>
  <c r="HL16" i="194"/>
  <c r="HK16" i="194"/>
  <c r="HJ16" i="194"/>
  <c r="HI16" i="194"/>
  <c r="HH16" i="194"/>
  <c r="HG16" i="194"/>
  <c r="HF16" i="194"/>
  <c r="HE16" i="194"/>
  <c r="HD16" i="194"/>
  <c r="HC16" i="194"/>
  <c r="HB16" i="194"/>
  <c r="HA16" i="194"/>
  <c r="GZ16" i="194"/>
  <c r="GY16" i="194"/>
  <c r="GX16" i="194"/>
  <c r="GW16" i="194"/>
  <c r="GV16" i="194"/>
  <c r="GU16" i="194"/>
  <c r="GT16" i="194"/>
  <c r="GS16" i="194"/>
  <c r="GR16" i="194"/>
  <c r="GQ16" i="194"/>
  <c r="GP16" i="194"/>
  <c r="GO16" i="194"/>
  <c r="GN16" i="194"/>
  <c r="GM16" i="194"/>
  <c r="GL16" i="194"/>
  <c r="GK16" i="194"/>
  <c r="GJ16" i="194"/>
  <c r="GI16" i="194"/>
  <c r="GH16" i="194"/>
  <c r="GG16" i="194"/>
  <c r="GF16" i="194"/>
  <c r="GE16" i="194"/>
  <c r="GD16" i="194"/>
  <c r="GC16" i="194"/>
  <c r="GB16" i="194"/>
  <c r="GA16" i="194"/>
  <c r="FZ16" i="194"/>
  <c r="FY16" i="194"/>
  <c r="FX16" i="194"/>
  <c r="FW16" i="194"/>
  <c r="FV16" i="194"/>
  <c r="FU16" i="194"/>
  <c r="FT16" i="194"/>
  <c r="FS16" i="194"/>
  <c r="FR16" i="194"/>
  <c r="FQ16" i="194"/>
  <c r="FP16" i="194"/>
  <c r="FO16" i="194"/>
  <c r="FN16" i="194"/>
  <c r="FM16" i="194"/>
  <c r="FL16" i="194"/>
  <c r="FK16" i="194"/>
  <c r="FJ16" i="194"/>
  <c r="FI16" i="194"/>
  <c r="FH16" i="194"/>
  <c r="FG16" i="194"/>
  <c r="FF16" i="194"/>
  <c r="FE16" i="194"/>
  <c r="FD16" i="194"/>
  <c r="FC16" i="194"/>
  <c r="FB16" i="194"/>
  <c r="FA16" i="194"/>
  <c r="EZ16" i="194"/>
  <c r="EY16" i="194"/>
  <c r="EX16" i="194"/>
  <c r="EW16" i="194"/>
  <c r="EV16" i="194"/>
  <c r="EU16" i="194"/>
  <c r="ET16" i="194"/>
  <c r="ES16" i="194"/>
  <c r="ER16" i="194"/>
  <c r="EQ16" i="194"/>
  <c r="EP16" i="194"/>
  <c r="EO16" i="194"/>
  <c r="EN16" i="194"/>
  <c r="EM16" i="194"/>
  <c r="EL16" i="194"/>
  <c r="EK16" i="194"/>
  <c r="EJ16" i="194"/>
  <c r="EI16" i="194"/>
  <c r="EH16" i="194"/>
  <c r="EG16" i="194"/>
  <c r="EF16" i="194"/>
  <c r="EE16" i="194"/>
  <c r="ED16" i="194"/>
  <c r="EC16" i="194"/>
  <c r="EB16" i="194"/>
  <c r="EA16" i="194"/>
  <c r="DZ16" i="194"/>
  <c r="DY16" i="194"/>
  <c r="DX16" i="194"/>
  <c r="DW16" i="194"/>
  <c r="DV16" i="194"/>
  <c r="DU16" i="194"/>
  <c r="DT16" i="194"/>
  <c r="DS16" i="194"/>
  <c r="DR16" i="194"/>
  <c r="DQ16" i="194"/>
  <c r="DP16" i="194"/>
  <c r="DO16" i="194"/>
  <c r="DN16" i="194"/>
  <c r="DM16" i="194"/>
  <c r="DL16" i="194"/>
  <c r="DK16" i="194"/>
  <c r="DJ16" i="194"/>
  <c r="DI16" i="194"/>
  <c r="DH16" i="194"/>
  <c r="DG16" i="194"/>
  <c r="DF16" i="194"/>
  <c r="DE16" i="194"/>
  <c r="DD16" i="194"/>
  <c r="DC16" i="194"/>
  <c r="DB16" i="194"/>
  <c r="DA16" i="194"/>
  <c r="CZ16" i="194"/>
  <c r="CY16" i="194"/>
  <c r="CX16" i="194"/>
  <c r="CW16" i="194"/>
  <c r="CV16" i="194"/>
  <c r="CU16" i="194"/>
  <c r="CT16" i="194"/>
  <c r="CS16" i="194"/>
  <c r="CR16" i="194"/>
  <c r="CQ16" i="194"/>
  <c r="CP16" i="194"/>
  <c r="CO16" i="194"/>
  <c r="CN16" i="194"/>
  <c r="CM16" i="194"/>
  <c r="CL16" i="194"/>
  <c r="CK16" i="194"/>
  <c r="CJ16" i="194"/>
  <c r="CI16" i="194"/>
  <c r="CH16" i="194"/>
  <c r="CG16" i="194"/>
  <c r="CF16" i="194"/>
  <c r="CE16" i="194"/>
  <c r="CD16" i="194"/>
  <c r="CC16" i="194"/>
  <c r="CB16" i="194"/>
  <c r="CA16" i="194"/>
  <c r="BZ16" i="194"/>
  <c r="BY16" i="194"/>
  <c r="BX16" i="194"/>
  <c r="BW16" i="194"/>
  <c r="BV16" i="194"/>
  <c r="BU16" i="194"/>
  <c r="BT16" i="194"/>
  <c r="BS16" i="194"/>
  <c r="BR16" i="194"/>
  <c r="BQ16" i="194"/>
  <c r="BP16" i="194"/>
  <c r="BO16" i="194"/>
  <c r="BN16" i="194"/>
  <c r="BM16" i="194"/>
  <c r="BL16" i="194"/>
  <c r="BK16" i="194"/>
  <c r="BJ16" i="194"/>
  <c r="BI16" i="194"/>
  <c r="BH16" i="194"/>
  <c r="BG16" i="194"/>
  <c r="BF16" i="194"/>
  <c r="BE16" i="194"/>
  <c r="BD16" i="194"/>
  <c r="BC16" i="194"/>
  <c r="BB16" i="194"/>
  <c r="BA16" i="194"/>
  <c r="AZ16" i="194"/>
  <c r="AY16" i="194"/>
  <c r="AX16" i="194"/>
  <c r="AW16" i="194"/>
  <c r="AV16" i="194"/>
  <c r="AU16" i="194"/>
  <c r="AT16" i="194"/>
  <c r="AS16" i="194"/>
  <c r="AR16" i="194"/>
  <c r="AQ16" i="194"/>
  <c r="AP16" i="194"/>
  <c r="AO16" i="194"/>
  <c r="AN16" i="194"/>
  <c r="AM16" i="194"/>
  <c r="AL16" i="194"/>
  <c r="AK16" i="194"/>
  <c r="AJ16" i="194"/>
  <c r="AI16" i="194"/>
  <c r="AH16" i="194"/>
  <c r="AG16" i="194"/>
  <c r="AF16" i="194"/>
  <c r="AE16" i="194"/>
  <c r="AD16" i="194"/>
  <c r="AC16" i="194"/>
  <c r="AB16" i="194"/>
  <c r="AA16" i="194"/>
  <c r="Z16" i="194"/>
  <c r="Y16" i="194"/>
  <c r="X16" i="194"/>
  <c r="W16" i="194"/>
  <c r="V16" i="194"/>
  <c r="U16" i="194"/>
  <c r="T16" i="194"/>
  <c r="S16" i="194"/>
  <c r="R16" i="194"/>
  <c r="Q16" i="194"/>
  <c r="P16" i="194"/>
  <c r="O16" i="194"/>
  <c r="N16" i="194"/>
  <c r="M16" i="194"/>
  <c r="L16" i="194"/>
  <c r="K16" i="194"/>
  <c r="J16" i="194"/>
  <c r="I16" i="194"/>
  <c r="H16" i="194"/>
  <c r="G16" i="194"/>
  <c r="F16" i="194"/>
  <c r="E16" i="194"/>
  <c r="D16" i="194"/>
  <c r="C16" i="194"/>
  <c r="B16" i="194"/>
  <c r="JN15" i="194"/>
  <c r="JM15" i="194"/>
  <c r="JL15" i="194"/>
  <c r="JK15" i="194"/>
  <c r="JJ15" i="194"/>
  <c r="JI15" i="194"/>
  <c r="JH15" i="194"/>
  <c r="JG15" i="194"/>
  <c r="JF15" i="194"/>
  <c r="JE15" i="194"/>
  <c r="JD15" i="194"/>
  <c r="JC15" i="194"/>
  <c r="JB15" i="194"/>
  <c r="JA15" i="194"/>
  <c r="IZ15" i="194"/>
  <c r="IY15" i="194"/>
  <c r="IX15" i="194"/>
  <c r="IW15" i="194"/>
  <c r="IV15" i="194"/>
  <c r="IU15" i="194"/>
  <c r="IT15" i="194"/>
  <c r="IS15" i="194"/>
  <c r="IR15" i="194"/>
  <c r="IQ15" i="194"/>
  <c r="IP15" i="194"/>
  <c r="IO15" i="194"/>
  <c r="IN15" i="194"/>
  <c r="IM15" i="194"/>
  <c r="IL15" i="194"/>
  <c r="IK15" i="194"/>
  <c r="IJ15" i="194"/>
  <c r="II15" i="194"/>
  <c r="IH15" i="194"/>
  <c r="IG15" i="194"/>
  <c r="IF15" i="194"/>
  <c r="IE15" i="194"/>
  <c r="ID15" i="194"/>
  <c r="IC15" i="194"/>
  <c r="IB15" i="194"/>
  <c r="IA15" i="194"/>
  <c r="HZ15" i="194"/>
  <c r="HY15" i="194"/>
  <c r="HX15" i="194"/>
  <c r="HW15" i="194"/>
  <c r="HV15" i="194"/>
  <c r="HU15" i="194"/>
  <c r="HT15" i="194"/>
  <c r="HS15" i="194"/>
  <c r="HR15" i="194"/>
  <c r="HQ15" i="194"/>
  <c r="HP15" i="194"/>
  <c r="HO15" i="194"/>
  <c r="HN15" i="194"/>
  <c r="HM15" i="194"/>
  <c r="HL15" i="194"/>
  <c r="HK15" i="194"/>
  <c r="HJ15" i="194"/>
  <c r="HI15" i="194"/>
  <c r="HH15" i="194"/>
  <c r="HG15" i="194"/>
  <c r="HF15" i="194"/>
  <c r="HE15" i="194"/>
  <c r="HD15" i="194"/>
  <c r="HC15" i="194"/>
  <c r="HB15" i="194"/>
  <c r="HA15" i="194"/>
  <c r="GZ15" i="194"/>
  <c r="GY15" i="194"/>
  <c r="GX15" i="194"/>
  <c r="GW15" i="194"/>
  <c r="GV15" i="194"/>
  <c r="GU15" i="194"/>
  <c r="GT15" i="194"/>
  <c r="GS15" i="194"/>
  <c r="GR15" i="194"/>
  <c r="GQ15" i="194"/>
  <c r="GP15" i="194"/>
  <c r="GO15" i="194"/>
  <c r="GN15" i="194"/>
  <c r="GM15" i="194"/>
  <c r="GL15" i="194"/>
  <c r="GK15" i="194"/>
  <c r="GJ15" i="194"/>
  <c r="GI15" i="194"/>
  <c r="GH15" i="194"/>
  <c r="GG15" i="194"/>
  <c r="GF15" i="194"/>
  <c r="GE15" i="194"/>
  <c r="GD15" i="194"/>
  <c r="GC15" i="194"/>
  <c r="GB15" i="194"/>
  <c r="GA15" i="194"/>
  <c r="FZ15" i="194"/>
  <c r="FY15" i="194"/>
  <c r="FX15" i="194"/>
  <c r="FW15" i="194"/>
  <c r="FV15" i="194"/>
  <c r="FU15" i="194"/>
  <c r="FT15" i="194"/>
  <c r="FS15" i="194"/>
  <c r="FR15" i="194"/>
  <c r="FQ15" i="194"/>
  <c r="FP15" i="194"/>
  <c r="FO15" i="194"/>
  <c r="FN15" i="194"/>
  <c r="FM15" i="194"/>
  <c r="FL15" i="194"/>
  <c r="FK15" i="194"/>
  <c r="FJ15" i="194"/>
  <c r="FI15" i="194"/>
  <c r="FH15" i="194"/>
  <c r="FG15" i="194"/>
  <c r="FF15" i="194"/>
  <c r="FE15" i="194"/>
  <c r="FD15" i="194"/>
  <c r="FC15" i="194"/>
  <c r="FB15" i="194"/>
  <c r="FA15" i="194"/>
  <c r="EZ15" i="194"/>
  <c r="EY15" i="194"/>
  <c r="EX15" i="194"/>
  <c r="EW15" i="194"/>
  <c r="EV15" i="194"/>
  <c r="EU15" i="194"/>
  <c r="ET15" i="194"/>
  <c r="ES15" i="194"/>
  <c r="ER15" i="194"/>
  <c r="EQ15" i="194"/>
  <c r="EP15" i="194"/>
  <c r="EO15" i="194"/>
  <c r="EN15" i="194"/>
  <c r="EM15" i="194"/>
  <c r="EL15" i="194"/>
  <c r="EK15" i="194"/>
  <c r="EJ15" i="194"/>
  <c r="EI15" i="194"/>
  <c r="EH15" i="194"/>
  <c r="EG15" i="194"/>
  <c r="EF15" i="194"/>
  <c r="EE15" i="194"/>
  <c r="ED15" i="194"/>
  <c r="EC15" i="194"/>
  <c r="EB15" i="194"/>
  <c r="EA15" i="194"/>
  <c r="DZ15" i="194"/>
  <c r="DY15" i="194"/>
  <c r="DX15" i="194"/>
  <c r="DW15" i="194"/>
  <c r="DV15" i="194"/>
  <c r="DU15" i="194"/>
  <c r="DT15" i="194"/>
  <c r="DS15" i="194"/>
  <c r="DR15" i="194"/>
  <c r="DQ15" i="194"/>
  <c r="DP15" i="194"/>
  <c r="DO15" i="194"/>
  <c r="DN15" i="194"/>
  <c r="DM15" i="194"/>
  <c r="DL15" i="194"/>
  <c r="DK15" i="194"/>
  <c r="DJ15" i="194"/>
  <c r="DI15" i="194"/>
  <c r="DH15" i="194"/>
  <c r="DG15" i="194"/>
  <c r="DF15" i="194"/>
  <c r="DE15" i="194"/>
  <c r="DD15" i="194"/>
  <c r="DC15" i="194"/>
  <c r="DB15" i="194"/>
  <c r="DA15" i="194"/>
  <c r="CZ15" i="194"/>
  <c r="CY15" i="194"/>
  <c r="CX15" i="194"/>
  <c r="CW15" i="194"/>
  <c r="CV15" i="194"/>
  <c r="CU15" i="194"/>
  <c r="CT15" i="194"/>
  <c r="CS15" i="194"/>
  <c r="CR15" i="194"/>
  <c r="CQ15" i="194"/>
  <c r="CP15" i="194"/>
  <c r="CO15" i="194"/>
  <c r="CN15" i="194"/>
  <c r="CM15" i="194"/>
  <c r="CL15" i="194"/>
  <c r="CK15" i="194"/>
  <c r="CJ15" i="194"/>
  <c r="CI15" i="194"/>
  <c r="CH15" i="194"/>
  <c r="CG15" i="194"/>
  <c r="CF15" i="194"/>
  <c r="CE15" i="194"/>
  <c r="CD15" i="194"/>
  <c r="CC15" i="194"/>
  <c r="CB15" i="194"/>
  <c r="CA15" i="194"/>
  <c r="BZ15" i="194"/>
  <c r="BY15" i="194"/>
  <c r="BX15" i="194"/>
  <c r="BW15" i="194"/>
  <c r="BV15" i="194"/>
  <c r="BU15" i="194"/>
  <c r="BT15" i="194"/>
  <c r="BS15" i="194"/>
  <c r="BR15" i="194"/>
  <c r="BQ15" i="194"/>
  <c r="BP15" i="194"/>
  <c r="BO15" i="194"/>
  <c r="BN15" i="194"/>
  <c r="BM15" i="194"/>
  <c r="BL15" i="194"/>
  <c r="BK15" i="194"/>
  <c r="BJ15" i="194"/>
  <c r="BI15" i="194"/>
  <c r="BH15" i="194"/>
  <c r="BG15" i="194"/>
  <c r="BF15" i="194"/>
  <c r="BE15" i="194"/>
  <c r="BD15" i="194"/>
  <c r="BC15" i="194"/>
  <c r="BB15" i="194"/>
  <c r="BA15" i="194"/>
  <c r="AZ15" i="194"/>
  <c r="AY15" i="194"/>
  <c r="AX15" i="194"/>
  <c r="AW15" i="194"/>
  <c r="AV15" i="194"/>
  <c r="AU15" i="194"/>
  <c r="AT15" i="194"/>
  <c r="AS15" i="194"/>
  <c r="AR15" i="194"/>
  <c r="AQ15" i="194"/>
  <c r="AP15" i="194"/>
  <c r="AO15" i="194"/>
  <c r="AN15" i="194"/>
  <c r="AM15" i="194"/>
  <c r="AL15" i="194"/>
  <c r="AK15" i="194"/>
  <c r="AJ15" i="194"/>
  <c r="AI15" i="194"/>
  <c r="AH15" i="194"/>
  <c r="AG15" i="194"/>
  <c r="AF15" i="194"/>
  <c r="AE15" i="194"/>
  <c r="AD15" i="194"/>
  <c r="AC15" i="194"/>
  <c r="AB15" i="194"/>
  <c r="AA15" i="194"/>
  <c r="Z15" i="194"/>
  <c r="Y15" i="194"/>
  <c r="X15" i="194"/>
  <c r="W15" i="194"/>
  <c r="V15" i="194"/>
  <c r="U15" i="194"/>
  <c r="T15" i="194"/>
  <c r="S15" i="194"/>
  <c r="R15" i="194"/>
  <c r="Q15" i="194"/>
  <c r="P15" i="194"/>
  <c r="O15" i="194"/>
  <c r="N15" i="194"/>
  <c r="M15" i="194"/>
  <c r="L15" i="194"/>
  <c r="K15" i="194"/>
  <c r="J15" i="194"/>
  <c r="I15" i="194"/>
  <c r="H15" i="194"/>
  <c r="G15" i="194"/>
  <c r="F15" i="194"/>
  <c r="E15" i="194"/>
  <c r="D15" i="194"/>
  <c r="C15" i="194"/>
  <c r="B15" i="194"/>
  <c r="JN13" i="194"/>
  <c r="JM13" i="194"/>
  <c r="JL13" i="194"/>
  <c r="JK13" i="194"/>
  <c r="JJ13" i="194"/>
  <c r="JI13" i="194"/>
  <c r="JH13" i="194"/>
  <c r="JG13" i="194"/>
  <c r="JF13" i="194"/>
  <c r="JE13" i="194"/>
  <c r="JD13" i="194"/>
  <c r="JC13" i="194"/>
  <c r="JB13" i="194"/>
  <c r="JA13" i="194"/>
  <c r="IZ13" i="194"/>
  <c r="IY13" i="194"/>
  <c r="IX13" i="194"/>
  <c r="IW13" i="194"/>
  <c r="IV13" i="194"/>
  <c r="IU13" i="194"/>
  <c r="IT13" i="194"/>
  <c r="IS13" i="194"/>
  <c r="IR13" i="194"/>
  <c r="IQ13" i="194"/>
  <c r="IP13" i="194"/>
  <c r="IO13" i="194"/>
  <c r="IN13" i="194"/>
  <c r="IM13" i="194"/>
  <c r="IL13" i="194"/>
  <c r="IK13" i="194"/>
  <c r="IJ13" i="194"/>
  <c r="II13" i="194"/>
  <c r="IH13" i="194"/>
  <c r="IG13" i="194"/>
  <c r="IF13" i="194"/>
  <c r="IE13" i="194"/>
  <c r="ID13" i="194"/>
  <c r="IC13" i="194"/>
  <c r="IB13" i="194"/>
  <c r="IA13" i="194"/>
  <c r="HZ13" i="194"/>
  <c r="HY13" i="194"/>
  <c r="HX13" i="194"/>
  <c r="HW13" i="194"/>
  <c r="HV13" i="194"/>
  <c r="HU13" i="194"/>
  <c r="HT13" i="194"/>
  <c r="HS13" i="194"/>
  <c r="HR13" i="194"/>
  <c r="HQ13" i="194"/>
  <c r="HP13" i="194"/>
  <c r="HO13" i="194"/>
  <c r="HN13" i="194"/>
  <c r="HM13" i="194"/>
  <c r="HL13" i="194"/>
  <c r="HK13" i="194"/>
  <c r="HJ13" i="194"/>
  <c r="HI13" i="194"/>
  <c r="HH13" i="194"/>
  <c r="HG13" i="194"/>
  <c r="HF13" i="194"/>
  <c r="HE13" i="194"/>
  <c r="HD13" i="194"/>
  <c r="HC13" i="194"/>
  <c r="HB13" i="194"/>
  <c r="HA13" i="194"/>
  <c r="GZ13" i="194"/>
  <c r="GY13" i="194"/>
  <c r="GX13" i="194"/>
  <c r="GW13" i="194"/>
  <c r="GV13" i="194"/>
  <c r="GU13" i="194"/>
  <c r="GT13" i="194"/>
  <c r="GS13" i="194"/>
  <c r="GR13" i="194"/>
  <c r="GQ13" i="194"/>
  <c r="GP13" i="194"/>
  <c r="GO13" i="194"/>
  <c r="GN13" i="194"/>
  <c r="GM13" i="194"/>
  <c r="GL13" i="194"/>
  <c r="GK13" i="194"/>
  <c r="GJ13" i="194"/>
  <c r="GI13" i="194"/>
  <c r="GH13" i="194"/>
  <c r="GG13" i="194"/>
  <c r="GF13" i="194"/>
  <c r="GE13" i="194"/>
  <c r="GD13" i="194"/>
  <c r="GC13" i="194"/>
  <c r="GB13" i="194"/>
  <c r="GA13" i="194"/>
  <c r="FZ13" i="194"/>
  <c r="FY13" i="194"/>
  <c r="FX13" i="194"/>
  <c r="FW13" i="194"/>
  <c r="FV13" i="194"/>
  <c r="FU13" i="194"/>
  <c r="FT13" i="194"/>
  <c r="FS13" i="194"/>
  <c r="FR13" i="194"/>
  <c r="FQ13" i="194"/>
  <c r="FP13" i="194"/>
  <c r="FO13" i="194"/>
  <c r="FN13" i="194"/>
  <c r="FM13" i="194"/>
  <c r="FL13" i="194"/>
  <c r="FK13" i="194"/>
  <c r="FJ13" i="194"/>
  <c r="FI13" i="194"/>
  <c r="FH13" i="194"/>
  <c r="FG13" i="194"/>
  <c r="FF13" i="194"/>
  <c r="FE13" i="194"/>
  <c r="FD13" i="194"/>
  <c r="FC13" i="194"/>
  <c r="FB13" i="194"/>
  <c r="FA13" i="194"/>
  <c r="EZ13" i="194"/>
  <c r="EY13" i="194"/>
  <c r="EX13" i="194"/>
  <c r="EW13" i="194"/>
  <c r="EV13" i="194"/>
  <c r="EU13" i="194"/>
  <c r="ET13" i="194"/>
  <c r="ES13" i="194"/>
  <c r="ER13" i="194"/>
  <c r="EQ13" i="194"/>
  <c r="EP13" i="194"/>
  <c r="EO13" i="194"/>
  <c r="EN13" i="194"/>
  <c r="EM13" i="194"/>
  <c r="EL13" i="194"/>
  <c r="EK13" i="194"/>
  <c r="EJ13" i="194"/>
  <c r="EI13" i="194"/>
  <c r="EH13" i="194"/>
  <c r="EG13" i="194"/>
  <c r="EF13" i="194"/>
  <c r="EE13" i="194"/>
  <c r="ED13" i="194"/>
  <c r="EC13" i="194"/>
  <c r="EB13" i="194"/>
  <c r="EA13" i="194"/>
  <c r="DZ13" i="194"/>
  <c r="DY13" i="194"/>
  <c r="DX13" i="194"/>
  <c r="DW13" i="194"/>
  <c r="DV13" i="194"/>
  <c r="DU13" i="194"/>
  <c r="DT13" i="194"/>
  <c r="DS13" i="194"/>
  <c r="DR13" i="194"/>
  <c r="DQ13" i="194"/>
  <c r="DP13" i="194"/>
  <c r="DO13" i="194"/>
  <c r="DN13" i="194"/>
  <c r="DM13" i="194"/>
  <c r="DL13" i="194"/>
  <c r="DK13" i="194"/>
  <c r="DJ13" i="194"/>
  <c r="DI13" i="194"/>
  <c r="DH13" i="194"/>
  <c r="DG13" i="194"/>
  <c r="DF13" i="194"/>
  <c r="DE13" i="194"/>
  <c r="DD13" i="194"/>
  <c r="DC13" i="194"/>
  <c r="DB13" i="194"/>
  <c r="DA13" i="194"/>
  <c r="CZ13" i="194"/>
  <c r="CY13" i="194"/>
  <c r="CX13" i="194"/>
  <c r="CW13" i="194"/>
  <c r="CV13" i="194"/>
  <c r="CU13" i="194"/>
  <c r="CT13" i="194"/>
  <c r="CS13" i="194"/>
  <c r="CR13" i="194"/>
  <c r="CQ13" i="194"/>
  <c r="CP13" i="194"/>
  <c r="CO13" i="194"/>
  <c r="CN13" i="194"/>
  <c r="CM13" i="194"/>
  <c r="CL13" i="194"/>
  <c r="CK13" i="194"/>
  <c r="CJ13" i="194"/>
  <c r="CI13" i="194"/>
  <c r="CH13" i="194"/>
  <c r="CG13" i="194"/>
  <c r="CF13" i="194"/>
  <c r="CE13" i="194"/>
  <c r="CD13" i="194"/>
  <c r="CC13" i="194"/>
  <c r="CB13" i="194"/>
  <c r="CA13" i="194"/>
  <c r="BZ13" i="194"/>
  <c r="BY13" i="194"/>
  <c r="BX13" i="194"/>
  <c r="BW13" i="194"/>
  <c r="BV13" i="194"/>
  <c r="BU13" i="194"/>
  <c r="BT13" i="194"/>
  <c r="BS13" i="194"/>
  <c r="BR13" i="194"/>
  <c r="BQ13" i="194"/>
  <c r="BP13" i="194"/>
  <c r="BO13" i="194"/>
  <c r="BN13" i="194"/>
  <c r="BM13" i="194"/>
  <c r="BL13" i="194"/>
  <c r="BK13" i="194"/>
  <c r="BJ13" i="194"/>
  <c r="BI13" i="194"/>
  <c r="BH13" i="194"/>
  <c r="BG13" i="194"/>
  <c r="BF13" i="194"/>
  <c r="BE13" i="194"/>
  <c r="BD13" i="194"/>
  <c r="BC13" i="194"/>
  <c r="BB13" i="194"/>
  <c r="BA13" i="194"/>
  <c r="AZ13" i="194"/>
  <c r="AY13" i="194"/>
  <c r="AX13" i="194"/>
  <c r="AW13" i="194"/>
  <c r="AV13" i="194"/>
  <c r="AU13" i="194"/>
  <c r="AT13" i="194"/>
  <c r="AS13" i="194"/>
  <c r="AR13" i="194"/>
  <c r="AQ13" i="194"/>
  <c r="AP13" i="194"/>
  <c r="AO13" i="194"/>
  <c r="AN13" i="194"/>
  <c r="AM13" i="194"/>
  <c r="AL13" i="194"/>
  <c r="AK13" i="194"/>
  <c r="AJ13" i="194"/>
  <c r="AI13" i="194"/>
  <c r="AH13" i="194"/>
  <c r="AG13" i="194"/>
  <c r="AF13" i="194"/>
  <c r="AE13" i="194"/>
  <c r="AD13" i="194"/>
  <c r="AC13" i="194"/>
  <c r="AB13" i="194"/>
  <c r="AA13" i="194"/>
  <c r="Z13" i="194"/>
  <c r="Y13" i="194"/>
  <c r="X13" i="194"/>
  <c r="W13" i="194"/>
  <c r="V13" i="194"/>
  <c r="U13" i="194"/>
  <c r="T13" i="194"/>
  <c r="S13" i="194"/>
  <c r="R13" i="194"/>
  <c r="Q13" i="194"/>
  <c r="P13" i="194"/>
  <c r="O13" i="194"/>
  <c r="N13" i="194"/>
  <c r="M13" i="194"/>
  <c r="L13" i="194"/>
  <c r="K13" i="194"/>
  <c r="J13" i="194"/>
  <c r="I13" i="194"/>
  <c r="H13" i="194"/>
  <c r="G13" i="194"/>
  <c r="F13" i="194"/>
  <c r="E13" i="194"/>
  <c r="D13" i="194"/>
  <c r="C13" i="194"/>
  <c r="B13" i="194"/>
  <c r="JN12" i="194"/>
  <c r="JM12" i="194"/>
  <c r="JL12" i="194"/>
  <c r="JK12" i="194"/>
  <c r="JJ12" i="194"/>
  <c r="JI12" i="194"/>
  <c r="JH12" i="194"/>
  <c r="JG12" i="194"/>
  <c r="JF12" i="194"/>
  <c r="JE12" i="194"/>
  <c r="JD12" i="194"/>
  <c r="JC12" i="194"/>
  <c r="JB12" i="194"/>
  <c r="JA12" i="194"/>
  <c r="IZ12" i="194"/>
  <c r="IY12" i="194"/>
  <c r="IX12" i="194"/>
  <c r="IW12" i="194"/>
  <c r="IV12" i="194"/>
  <c r="IU12" i="194"/>
  <c r="IT12" i="194"/>
  <c r="IS12" i="194"/>
  <c r="IR12" i="194"/>
  <c r="IQ12" i="194"/>
  <c r="IP12" i="194"/>
  <c r="IO12" i="194"/>
  <c r="IN12" i="194"/>
  <c r="IM12" i="194"/>
  <c r="IL12" i="194"/>
  <c r="IK12" i="194"/>
  <c r="IJ12" i="194"/>
  <c r="II12" i="194"/>
  <c r="IH12" i="194"/>
  <c r="IG12" i="194"/>
  <c r="IF12" i="194"/>
  <c r="IE12" i="194"/>
  <c r="ID12" i="194"/>
  <c r="IC12" i="194"/>
  <c r="IB12" i="194"/>
  <c r="IA12" i="194"/>
  <c r="HZ12" i="194"/>
  <c r="HY12" i="194"/>
  <c r="HX12" i="194"/>
  <c r="HW12" i="194"/>
  <c r="HV12" i="194"/>
  <c r="HU12" i="194"/>
  <c r="HT12" i="194"/>
  <c r="HS12" i="194"/>
  <c r="HR12" i="194"/>
  <c r="HQ12" i="194"/>
  <c r="HP12" i="194"/>
  <c r="HO12" i="194"/>
  <c r="HN12" i="194"/>
  <c r="HM12" i="194"/>
  <c r="HL12" i="194"/>
  <c r="HK12" i="194"/>
  <c r="HJ12" i="194"/>
  <c r="HI12" i="194"/>
  <c r="HH12" i="194"/>
  <c r="HG12" i="194"/>
  <c r="HF12" i="194"/>
  <c r="HE12" i="194"/>
  <c r="HD12" i="194"/>
  <c r="HC12" i="194"/>
  <c r="HB12" i="194"/>
  <c r="HA12" i="194"/>
  <c r="GZ12" i="194"/>
  <c r="GY12" i="194"/>
  <c r="GX12" i="194"/>
  <c r="GW12" i="194"/>
  <c r="GV12" i="194"/>
  <c r="GU12" i="194"/>
  <c r="GT12" i="194"/>
  <c r="GS12" i="194"/>
  <c r="GR12" i="194"/>
  <c r="GQ12" i="194"/>
  <c r="GP12" i="194"/>
  <c r="GO12" i="194"/>
  <c r="GN12" i="194"/>
  <c r="GM12" i="194"/>
  <c r="GL12" i="194"/>
  <c r="GK12" i="194"/>
  <c r="GJ12" i="194"/>
  <c r="GI12" i="194"/>
  <c r="GH12" i="194"/>
  <c r="GG12" i="194"/>
  <c r="GF12" i="194"/>
  <c r="GE12" i="194"/>
  <c r="GD12" i="194"/>
  <c r="GC12" i="194"/>
  <c r="GB12" i="194"/>
  <c r="GA12" i="194"/>
  <c r="FZ12" i="194"/>
  <c r="FY12" i="194"/>
  <c r="FX12" i="194"/>
  <c r="FW12" i="194"/>
  <c r="FV12" i="194"/>
  <c r="FU12" i="194"/>
  <c r="FT12" i="194"/>
  <c r="FS12" i="194"/>
  <c r="FR12" i="194"/>
  <c r="FQ12" i="194"/>
  <c r="FP12" i="194"/>
  <c r="FO12" i="194"/>
  <c r="FN12" i="194"/>
  <c r="FM12" i="194"/>
  <c r="FL12" i="194"/>
  <c r="FK12" i="194"/>
  <c r="FJ12" i="194"/>
  <c r="FI12" i="194"/>
  <c r="FH12" i="194"/>
  <c r="FG12" i="194"/>
  <c r="FF12" i="194"/>
  <c r="FE12" i="194"/>
  <c r="FD12" i="194"/>
  <c r="FC12" i="194"/>
  <c r="FB12" i="194"/>
  <c r="FA12" i="194"/>
  <c r="EZ12" i="194"/>
  <c r="EY12" i="194"/>
  <c r="EX12" i="194"/>
  <c r="EW12" i="194"/>
  <c r="EV12" i="194"/>
  <c r="EU12" i="194"/>
  <c r="ET12" i="194"/>
  <c r="ES12" i="194"/>
  <c r="ER12" i="194"/>
  <c r="EQ12" i="194"/>
  <c r="EP12" i="194"/>
  <c r="EO12" i="194"/>
  <c r="EN12" i="194"/>
  <c r="EM12" i="194"/>
  <c r="EL12" i="194"/>
  <c r="EK12" i="194"/>
  <c r="EJ12" i="194"/>
  <c r="EI12" i="194"/>
  <c r="EH12" i="194"/>
  <c r="EG12" i="194"/>
  <c r="EF12" i="194"/>
  <c r="EE12" i="194"/>
  <c r="ED12" i="194"/>
  <c r="EC12" i="194"/>
  <c r="EB12" i="194"/>
  <c r="EA12" i="194"/>
  <c r="DZ12" i="194"/>
  <c r="DY12" i="194"/>
  <c r="DX12" i="194"/>
  <c r="DW12" i="194"/>
  <c r="DV12" i="194"/>
  <c r="DU12" i="194"/>
  <c r="DT12" i="194"/>
  <c r="DS12" i="194"/>
  <c r="DR12" i="194"/>
  <c r="DQ12" i="194"/>
  <c r="DP12" i="194"/>
  <c r="DO12" i="194"/>
  <c r="DN12" i="194"/>
  <c r="DM12" i="194"/>
  <c r="DL12" i="194"/>
  <c r="DK12" i="194"/>
  <c r="DJ12" i="194"/>
  <c r="DI12" i="194"/>
  <c r="DH12" i="194"/>
  <c r="DG12" i="194"/>
  <c r="DF12" i="194"/>
  <c r="DE12" i="194"/>
  <c r="DD12" i="194"/>
  <c r="DC12" i="194"/>
  <c r="DB12" i="194"/>
  <c r="DA12" i="194"/>
  <c r="CZ12" i="194"/>
  <c r="CY12" i="194"/>
  <c r="CX12" i="194"/>
  <c r="CW12" i="194"/>
  <c r="CV12" i="194"/>
  <c r="CU12" i="194"/>
  <c r="CT12" i="194"/>
  <c r="CS12" i="194"/>
  <c r="CR12" i="194"/>
  <c r="CQ12" i="194"/>
  <c r="CP12" i="194"/>
  <c r="CO12" i="194"/>
  <c r="CN12" i="194"/>
  <c r="CM12" i="194"/>
  <c r="CL12" i="194"/>
  <c r="CK12" i="194"/>
  <c r="CJ12" i="194"/>
  <c r="CI12" i="194"/>
  <c r="CH12" i="194"/>
  <c r="CG12" i="194"/>
  <c r="CF12" i="194"/>
  <c r="CE12" i="194"/>
  <c r="CD12" i="194"/>
  <c r="CC12" i="194"/>
  <c r="CB12" i="194"/>
  <c r="CA12" i="194"/>
  <c r="BZ12" i="194"/>
  <c r="BY12" i="194"/>
  <c r="BX12" i="194"/>
  <c r="BW12" i="194"/>
  <c r="BV12" i="194"/>
  <c r="BU12" i="194"/>
  <c r="BT12" i="194"/>
  <c r="BS12" i="194"/>
  <c r="BR12" i="194"/>
  <c r="BQ12" i="194"/>
  <c r="BP12" i="194"/>
  <c r="BO12" i="194"/>
  <c r="BN12" i="194"/>
  <c r="BM12" i="194"/>
  <c r="BL12" i="194"/>
  <c r="BK12" i="194"/>
  <c r="BJ12" i="194"/>
  <c r="BI12" i="194"/>
  <c r="BH12" i="194"/>
  <c r="BG12" i="194"/>
  <c r="BF12" i="194"/>
  <c r="BE12" i="194"/>
  <c r="BD12" i="194"/>
  <c r="BC12" i="194"/>
  <c r="BB12" i="194"/>
  <c r="BA12" i="194"/>
  <c r="AZ12" i="194"/>
  <c r="AY12" i="194"/>
  <c r="AX12" i="194"/>
  <c r="AW12" i="194"/>
  <c r="AV12" i="194"/>
  <c r="AU12" i="194"/>
  <c r="AT12" i="194"/>
  <c r="AS12" i="194"/>
  <c r="AR12" i="194"/>
  <c r="AQ12" i="194"/>
  <c r="AP12" i="194"/>
  <c r="AO12" i="194"/>
  <c r="AN12" i="194"/>
  <c r="AM12" i="194"/>
  <c r="AL12" i="194"/>
  <c r="AK12" i="194"/>
  <c r="AJ12" i="194"/>
  <c r="AI12" i="194"/>
  <c r="AH12" i="194"/>
  <c r="AG12" i="194"/>
  <c r="AF12" i="194"/>
  <c r="AE12" i="194"/>
  <c r="AD12" i="194"/>
  <c r="AC12" i="194"/>
  <c r="AB12" i="194"/>
  <c r="AA12" i="194"/>
  <c r="Z12" i="194"/>
  <c r="Y12" i="194"/>
  <c r="X12" i="194"/>
  <c r="W12" i="194"/>
  <c r="V12" i="194"/>
  <c r="U12" i="194"/>
  <c r="T12" i="194"/>
  <c r="S12" i="194"/>
  <c r="R12" i="194"/>
  <c r="Q12" i="194"/>
  <c r="P12" i="194"/>
  <c r="O12" i="194"/>
  <c r="N12" i="194"/>
  <c r="M12" i="194"/>
  <c r="L12" i="194"/>
  <c r="K12" i="194"/>
  <c r="J12" i="194"/>
  <c r="I12" i="194"/>
  <c r="H12" i="194"/>
  <c r="G12" i="194"/>
  <c r="F12" i="194"/>
  <c r="E12" i="194"/>
  <c r="D12" i="194"/>
  <c r="C12" i="194"/>
  <c r="B12" i="194"/>
  <c r="JN10" i="194"/>
  <c r="JM10" i="194"/>
  <c r="JL10" i="194"/>
  <c r="JK10" i="194"/>
  <c r="JJ10" i="194"/>
  <c r="JI10" i="194"/>
  <c r="JH10" i="194"/>
  <c r="JG10" i="194"/>
  <c r="JF10" i="194"/>
  <c r="JE10" i="194"/>
  <c r="JD10" i="194"/>
  <c r="JC10" i="194"/>
  <c r="JB10" i="194"/>
  <c r="JA10" i="194"/>
  <c r="IZ10" i="194"/>
  <c r="IY10" i="194"/>
  <c r="IX10" i="194"/>
  <c r="IW10" i="194"/>
  <c r="IV10" i="194"/>
  <c r="IU10" i="194"/>
  <c r="IT10" i="194"/>
  <c r="IS10" i="194"/>
  <c r="IR10" i="194"/>
  <c r="IQ10" i="194"/>
  <c r="IP10" i="194"/>
  <c r="IO10" i="194"/>
  <c r="IN10" i="194"/>
  <c r="IM10" i="194"/>
  <c r="IL10" i="194"/>
  <c r="IK10" i="194"/>
  <c r="IJ10" i="194"/>
  <c r="II10" i="194"/>
  <c r="IH10" i="194"/>
  <c r="IG10" i="194"/>
  <c r="IF10" i="194"/>
  <c r="IE10" i="194"/>
  <c r="ID10" i="194"/>
  <c r="IC10" i="194"/>
  <c r="IB10" i="194"/>
  <c r="IA10" i="194"/>
  <c r="HZ10" i="194"/>
  <c r="HY10" i="194"/>
  <c r="HX10" i="194"/>
  <c r="HW10" i="194"/>
  <c r="HV10" i="194"/>
  <c r="HU10" i="194"/>
  <c r="HT10" i="194"/>
  <c r="HS10" i="194"/>
  <c r="HR10" i="194"/>
  <c r="HQ10" i="194"/>
  <c r="HP10" i="194"/>
  <c r="HO10" i="194"/>
  <c r="HN10" i="194"/>
  <c r="HM10" i="194"/>
  <c r="HL10" i="194"/>
  <c r="HK10" i="194"/>
  <c r="HJ10" i="194"/>
  <c r="HI10" i="194"/>
  <c r="HH10" i="194"/>
  <c r="HG10" i="194"/>
  <c r="HF10" i="194"/>
  <c r="HE10" i="194"/>
  <c r="HD10" i="194"/>
  <c r="HC10" i="194"/>
  <c r="HB10" i="194"/>
  <c r="HA10" i="194"/>
  <c r="GZ10" i="194"/>
  <c r="GY10" i="194"/>
  <c r="GX10" i="194"/>
  <c r="GW10" i="194"/>
  <c r="GV10" i="194"/>
  <c r="GU10" i="194"/>
  <c r="GT10" i="194"/>
  <c r="GS10" i="194"/>
  <c r="GR10" i="194"/>
  <c r="GQ10" i="194"/>
  <c r="GP10" i="194"/>
  <c r="GO10" i="194"/>
  <c r="GN10" i="194"/>
  <c r="GM10" i="194"/>
  <c r="GL10" i="194"/>
  <c r="GK10" i="194"/>
  <c r="GJ10" i="194"/>
  <c r="GI10" i="194"/>
  <c r="GH10" i="194"/>
  <c r="GG10" i="194"/>
  <c r="GF10" i="194"/>
  <c r="GE10" i="194"/>
  <c r="GD10" i="194"/>
  <c r="GC10" i="194"/>
  <c r="GB10" i="194"/>
  <c r="GA10" i="194"/>
  <c r="FZ10" i="194"/>
  <c r="FY10" i="194"/>
  <c r="FX10" i="194"/>
  <c r="FW10" i="194"/>
  <c r="FV10" i="194"/>
  <c r="FU10" i="194"/>
  <c r="FT10" i="194"/>
  <c r="FS10" i="194"/>
  <c r="FR10" i="194"/>
  <c r="FQ10" i="194"/>
  <c r="FP10" i="194"/>
  <c r="FO10" i="194"/>
  <c r="FN10" i="194"/>
  <c r="FM10" i="194"/>
  <c r="FL10" i="194"/>
  <c r="FK10" i="194"/>
  <c r="FJ10" i="194"/>
  <c r="FI10" i="194"/>
  <c r="FH10" i="194"/>
  <c r="FG10" i="194"/>
  <c r="FF10" i="194"/>
  <c r="FE10" i="194"/>
  <c r="FD10" i="194"/>
  <c r="FC10" i="194"/>
  <c r="FB10" i="194"/>
  <c r="FA10" i="194"/>
  <c r="EZ10" i="194"/>
  <c r="EY10" i="194"/>
  <c r="EX10" i="194"/>
  <c r="EW10" i="194"/>
  <c r="EV10" i="194"/>
  <c r="EU10" i="194"/>
  <c r="ET10" i="194"/>
  <c r="ES10" i="194"/>
  <c r="ER10" i="194"/>
  <c r="EQ10" i="194"/>
  <c r="EP10" i="194"/>
  <c r="EO10" i="194"/>
  <c r="EN10" i="194"/>
  <c r="EM10" i="194"/>
  <c r="EL10" i="194"/>
  <c r="EK10" i="194"/>
  <c r="EJ10" i="194"/>
  <c r="EI10" i="194"/>
  <c r="EH10" i="194"/>
  <c r="EG10" i="194"/>
  <c r="EF10" i="194"/>
  <c r="EE10" i="194"/>
  <c r="ED10" i="194"/>
  <c r="EC10" i="194"/>
  <c r="EB10" i="194"/>
  <c r="EA10" i="194"/>
  <c r="DZ10" i="194"/>
  <c r="DY10" i="194"/>
  <c r="DX10" i="194"/>
  <c r="DW10" i="194"/>
  <c r="DV10" i="194"/>
  <c r="DU10" i="194"/>
  <c r="DT10" i="194"/>
  <c r="DS10" i="194"/>
  <c r="DR10" i="194"/>
  <c r="DQ10" i="194"/>
  <c r="DP10" i="194"/>
  <c r="DO10" i="194"/>
  <c r="DN10" i="194"/>
  <c r="DM10" i="194"/>
  <c r="DL10" i="194"/>
  <c r="DK10" i="194"/>
  <c r="DJ10" i="194"/>
  <c r="DI10" i="194"/>
  <c r="DH10" i="194"/>
  <c r="DG10" i="194"/>
  <c r="DF10" i="194"/>
  <c r="DE10" i="194"/>
  <c r="DD10" i="194"/>
  <c r="DC10" i="194"/>
  <c r="DB10" i="194"/>
  <c r="DA10" i="194"/>
  <c r="CZ10" i="194"/>
  <c r="CY10" i="194"/>
  <c r="CX10" i="194"/>
  <c r="CW10" i="194"/>
  <c r="CV10" i="194"/>
  <c r="CU10" i="194"/>
  <c r="CT10" i="194"/>
  <c r="CS10" i="194"/>
  <c r="CR10" i="194"/>
  <c r="CQ10" i="194"/>
  <c r="CP10" i="194"/>
  <c r="CO10" i="194"/>
  <c r="CN10" i="194"/>
  <c r="CM10" i="194"/>
  <c r="CL10" i="194"/>
  <c r="CK10" i="194"/>
  <c r="CJ10" i="194"/>
  <c r="CI10" i="194"/>
  <c r="CH10" i="194"/>
  <c r="CG10" i="194"/>
  <c r="CF10" i="194"/>
  <c r="CE10" i="194"/>
  <c r="CD10" i="194"/>
  <c r="CC10" i="194"/>
  <c r="CB10" i="194"/>
  <c r="CA10" i="194"/>
  <c r="BZ10" i="194"/>
  <c r="BY10" i="194"/>
  <c r="BX10" i="194"/>
  <c r="BW10" i="194"/>
  <c r="BV10" i="194"/>
  <c r="BU10" i="194"/>
  <c r="BT10" i="194"/>
  <c r="BS10" i="194"/>
  <c r="BR10" i="194"/>
  <c r="BQ10" i="194"/>
  <c r="BP10" i="194"/>
  <c r="BO10" i="194"/>
  <c r="BN10" i="194"/>
  <c r="BM10" i="194"/>
  <c r="BL10" i="194"/>
  <c r="BK10" i="194"/>
  <c r="BJ10" i="194"/>
  <c r="BI10" i="194"/>
  <c r="BH10" i="194"/>
  <c r="BG10" i="194"/>
  <c r="BF10" i="194"/>
  <c r="BE10" i="194"/>
  <c r="BD10" i="194"/>
  <c r="BC10" i="194"/>
  <c r="BB10" i="194"/>
  <c r="BA10" i="194"/>
  <c r="AZ10" i="194"/>
  <c r="AY10" i="194"/>
  <c r="AX10" i="194"/>
  <c r="AW10" i="194"/>
  <c r="AV10" i="194"/>
  <c r="AU10" i="194"/>
  <c r="AT10" i="194"/>
  <c r="AS10" i="194"/>
  <c r="AR10" i="194"/>
  <c r="AQ10" i="194"/>
  <c r="AP10" i="194"/>
  <c r="AO10" i="194"/>
  <c r="AN10" i="194"/>
  <c r="AM10" i="194"/>
  <c r="AL10" i="194"/>
  <c r="AK10" i="194"/>
  <c r="AJ10" i="194"/>
  <c r="AI10" i="194"/>
  <c r="AH10" i="194"/>
  <c r="AG10" i="194"/>
  <c r="AF10" i="194"/>
  <c r="AE10" i="194"/>
  <c r="AD10" i="194"/>
  <c r="AC10" i="194"/>
  <c r="AB10" i="194"/>
  <c r="AA10" i="194"/>
  <c r="Z10" i="194"/>
  <c r="Y10" i="194"/>
  <c r="X10" i="194"/>
  <c r="W10" i="194"/>
  <c r="V10" i="194"/>
  <c r="U10" i="194"/>
  <c r="T10" i="194"/>
  <c r="S10" i="194"/>
  <c r="R10" i="194"/>
  <c r="Q10" i="194"/>
  <c r="P10" i="194"/>
  <c r="O10" i="194"/>
  <c r="N10" i="194"/>
  <c r="M10" i="194"/>
  <c r="L10" i="194"/>
  <c r="K10" i="194"/>
  <c r="J10" i="194"/>
  <c r="I10" i="194"/>
  <c r="H10" i="194"/>
  <c r="G10" i="194"/>
  <c r="F10" i="194"/>
  <c r="E10" i="194"/>
  <c r="D10" i="194"/>
  <c r="C10" i="194"/>
  <c r="B10" i="194"/>
  <c r="JN9" i="194"/>
  <c r="JM9" i="194"/>
  <c r="JL9" i="194"/>
  <c r="JK9" i="194"/>
  <c r="JJ9" i="194"/>
  <c r="JI9" i="194"/>
  <c r="JH9" i="194"/>
  <c r="JG9" i="194"/>
  <c r="JF9" i="194"/>
  <c r="JE9" i="194"/>
  <c r="JD9" i="194"/>
  <c r="JC9" i="194"/>
  <c r="JB9" i="194"/>
  <c r="JA9" i="194"/>
  <c r="IZ9" i="194"/>
  <c r="IY9" i="194"/>
  <c r="IX9" i="194"/>
  <c r="IW9" i="194"/>
  <c r="IV9" i="194"/>
  <c r="IU9" i="194"/>
  <c r="IT9" i="194"/>
  <c r="IS9" i="194"/>
  <c r="IR9" i="194"/>
  <c r="IQ9" i="194"/>
  <c r="IP9" i="194"/>
  <c r="IO9" i="194"/>
  <c r="IN9" i="194"/>
  <c r="IM9" i="194"/>
  <c r="IL9" i="194"/>
  <c r="IK9" i="194"/>
  <c r="IJ9" i="194"/>
  <c r="II9" i="194"/>
  <c r="IH9" i="194"/>
  <c r="IG9" i="194"/>
  <c r="IF9" i="194"/>
  <c r="IE9" i="194"/>
  <c r="ID9" i="194"/>
  <c r="IC9" i="194"/>
  <c r="IB9" i="194"/>
  <c r="IA9" i="194"/>
  <c r="HZ9" i="194"/>
  <c r="HY9" i="194"/>
  <c r="HX9" i="194"/>
  <c r="HW9" i="194"/>
  <c r="HV9" i="194"/>
  <c r="HU9" i="194"/>
  <c r="HT9" i="194"/>
  <c r="HS9" i="194"/>
  <c r="HR9" i="194"/>
  <c r="HQ9" i="194"/>
  <c r="HP9" i="194"/>
  <c r="HO9" i="194"/>
  <c r="HN9" i="194"/>
  <c r="HM9" i="194"/>
  <c r="HL9" i="194"/>
  <c r="HK9" i="194"/>
  <c r="HJ9" i="194"/>
  <c r="HI9" i="194"/>
  <c r="HH9" i="194"/>
  <c r="HG9" i="194"/>
  <c r="HF9" i="194"/>
  <c r="HE9" i="194"/>
  <c r="HD9" i="194"/>
  <c r="HC9" i="194"/>
  <c r="HB9" i="194"/>
  <c r="HA9" i="194"/>
  <c r="GZ9" i="194"/>
  <c r="GY9" i="194"/>
  <c r="GX9" i="194"/>
  <c r="GW9" i="194"/>
  <c r="GV9" i="194"/>
  <c r="GU9" i="194"/>
  <c r="GT9" i="194"/>
  <c r="GS9" i="194"/>
  <c r="GR9" i="194"/>
  <c r="GQ9" i="194"/>
  <c r="GP9" i="194"/>
  <c r="GO9" i="194"/>
  <c r="GN9" i="194"/>
  <c r="GM9" i="194"/>
  <c r="GL9" i="194"/>
  <c r="GK9" i="194"/>
  <c r="GJ9" i="194"/>
  <c r="GI9" i="194"/>
  <c r="GH9" i="194"/>
  <c r="GG9" i="194"/>
  <c r="GF9" i="194"/>
  <c r="GE9" i="194"/>
  <c r="GD9" i="194"/>
  <c r="GC9" i="194"/>
  <c r="GB9" i="194"/>
  <c r="GA9" i="194"/>
  <c r="FZ9" i="194"/>
  <c r="FY9" i="194"/>
  <c r="FX9" i="194"/>
  <c r="FW9" i="194"/>
  <c r="FV9" i="194"/>
  <c r="FU9" i="194"/>
  <c r="FT9" i="194"/>
  <c r="FS9" i="194"/>
  <c r="FR9" i="194"/>
  <c r="FQ9" i="194"/>
  <c r="FP9" i="194"/>
  <c r="FO9" i="194"/>
  <c r="FN9" i="194"/>
  <c r="FM9" i="194"/>
  <c r="FL9" i="194"/>
  <c r="FK9" i="194"/>
  <c r="FJ9" i="194"/>
  <c r="FI9" i="194"/>
  <c r="FH9" i="194"/>
  <c r="FG9" i="194"/>
  <c r="FF9" i="194"/>
  <c r="FE9" i="194"/>
  <c r="FD9" i="194"/>
  <c r="FC9" i="194"/>
  <c r="FB9" i="194"/>
  <c r="FA9" i="194"/>
  <c r="EZ9" i="194"/>
  <c r="EY9" i="194"/>
  <c r="EX9" i="194"/>
  <c r="EW9" i="194"/>
  <c r="EV9" i="194"/>
  <c r="EU9" i="194"/>
  <c r="ET9" i="194"/>
  <c r="ES9" i="194"/>
  <c r="ER9" i="194"/>
  <c r="EQ9" i="194"/>
  <c r="EP9" i="194"/>
  <c r="EO9" i="194"/>
  <c r="EN9" i="194"/>
  <c r="EM9" i="194"/>
  <c r="EL9" i="194"/>
  <c r="EK9" i="194"/>
  <c r="EJ9" i="194"/>
  <c r="EI9" i="194"/>
  <c r="EH9" i="194"/>
  <c r="EG9" i="194"/>
  <c r="EF9" i="194"/>
  <c r="EE9" i="194"/>
  <c r="ED9" i="194"/>
  <c r="EC9" i="194"/>
  <c r="EB9" i="194"/>
  <c r="EA9" i="194"/>
  <c r="DZ9" i="194"/>
  <c r="DY9" i="194"/>
  <c r="DX9" i="194"/>
  <c r="DW9" i="194"/>
  <c r="DV9" i="194"/>
  <c r="DU9" i="194"/>
  <c r="DT9" i="194"/>
  <c r="DS9" i="194"/>
  <c r="DR9" i="194"/>
  <c r="DQ9" i="194"/>
  <c r="DP9" i="194"/>
  <c r="DO9" i="194"/>
  <c r="DN9" i="194"/>
  <c r="DM9" i="194"/>
  <c r="DL9" i="194"/>
  <c r="DK9" i="194"/>
  <c r="DJ9" i="194"/>
  <c r="DI9" i="194"/>
  <c r="DH9" i="194"/>
  <c r="DG9" i="194"/>
  <c r="DF9" i="194"/>
  <c r="DE9" i="194"/>
  <c r="DD9" i="194"/>
  <c r="DC9" i="194"/>
  <c r="DB9" i="194"/>
  <c r="DA9" i="194"/>
  <c r="CZ9" i="194"/>
  <c r="CY9" i="194"/>
  <c r="CX9" i="194"/>
  <c r="CW9" i="194"/>
  <c r="CV9" i="194"/>
  <c r="CU9" i="194"/>
  <c r="CT9" i="194"/>
  <c r="CS9" i="194"/>
  <c r="CR9" i="194"/>
  <c r="CQ9" i="194"/>
  <c r="CP9" i="194"/>
  <c r="CO9" i="194"/>
  <c r="CN9" i="194"/>
  <c r="CM9" i="194"/>
  <c r="CL9" i="194"/>
  <c r="CK9" i="194"/>
  <c r="CJ9" i="194"/>
  <c r="CI9" i="194"/>
  <c r="CH9" i="194"/>
  <c r="CG9" i="194"/>
  <c r="CF9" i="194"/>
  <c r="CE9" i="194"/>
  <c r="CD9" i="194"/>
  <c r="CC9" i="194"/>
  <c r="CB9" i="194"/>
  <c r="CA9" i="194"/>
  <c r="BZ9" i="194"/>
  <c r="BY9" i="194"/>
  <c r="BX9" i="194"/>
  <c r="BW9" i="194"/>
  <c r="BV9" i="194"/>
  <c r="BU9" i="194"/>
  <c r="BT9" i="194"/>
  <c r="BS9" i="194"/>
  <c r="BR9" i="194"/>
  <c r="BQ9" i="194"/>
  <c r="BP9" i="194"/>
  <c r="BO9" i="194"/>
  <c r="BN9" i="194"/>
  <c r="BM9" i="194"/>
  <c r="BL9" i="194"/>
  <c r="BK9" i="194"/>
  <c r="BJ9" i="194"/>
  <c r="BI9" i="194"/>
  <c r="BH9" i="194"/>
  <c r="BG9" i="194"/>
  <c r="BF9" i="194"/>
  <c r="BE9" i="194"/>
  <c r="BD9" i="194"/>
  <c r="BC9" i="194"/>
  <c r="BB9" i="194"/>
  <c r="BA9" i="194"/>
  <c r="AZ9" i="194"/>
  <c r="AY9" i="194"/>
  <c r="AX9" i="194"/>
  <c r="AW9" i="194"/>
  <c r="AV9" i="194"/>
  <c r="AU9" i="194"/>
  <c r="AT9" i="194"/>
  <c r="AS9" i="194"/>
  <c r="AR9" i="194"/>
  <c r="AQ9" i="194"/>
  <c r="AP9" i="194"/>
  <c r="AO9" i="194"/>
  <c r="AN9" i="194"/>
  <c r="AM9" i="194"/>
  <c r="AL9" i="194"/>
  <c r="AK9" i="194"/>
  <c r="AJ9" i="194"/>
  <c r="AI9" i="194"/>
  <c r="AH9" i="194"/>
  <c r="AG9" i="194"/>
  <c r="AF9" i="194"/>
  <c r="AE9" i="194"/>
  <c r="AD9" i="194"/>
  <c r="AC9" i="194"/>
  <c r="AB9" i="194"/>
  <c r="AA9" i="194"/>
  <c r="Z9" i="194"/>
  <c r="Y9" i="194"/>
  <c r="X9" i="194"/>
  <c r="W9" i="194"/>
  <c r="V9" i="194"/>
  <c r="U9" i="194"/>
  <c r="T9" i="194"/>
  <c r="S9" i="194"/>
  <c r="R9" i="194"/>
  <c r="Q9" i="194"/>
  <c r="P9" i="194"/>
  <c r="O9" i="194"/>
  <c r="N9" i="194"/>
  <c r="M9" i="194"/>
  <c r="L9" i="194"/>
  <c r="K9" i="194"/>
  <c r="J9" i="194"/>
  <c r="I9" i="194"/>
  <c r="H9" i="194"/>
  <c r="G9" i="194"/>
  <c r="F9" i="194"/>
  <c r="E9" i="194"/>
  <c r="D9" i="194"/>
  <c r="C9" i="194"/>
  <c r="B9" i="194"/>
  <c r="JN7" i="194"/>
  <c r="JM7" i="194"/>
  <c r="JL7" i="194"/>
  <c r="JK7" i="194"/>
  <c r="JJ7" i="194"/>
  <c r="JI7" i="194"/>
  <c r="JH7" i="194"/>
  <c r="JG7" i="194"/>
  <c r="JF7" i="194"/>
  <c r="JE7" i="194"/>
  <c r="JD7" i="194"/>
  <c r="JC7" i="194"/>
  <c r="JB7" i="194"/>
  <c r="JA7" i="194"/>
  <c r="IZ7" i="194"/>
  <c r="IY7" i="194"/>
  <c r="IX7" i="194"/>
  <c r="IW7" i="194"/>
  <c r="IV7" i="194"/>
  <c r="IU7" i="194"/>
  <c r="IT7" i="194"/>
  <c r="IS7" i="194"/>
  <c r="IR7" i="194"/>
  <c r="IQ7" i="194"/>
  <c r="IP7" i="194"/>
  <c r="IO7" i="194"/>
  <c r="IN7" i="194"/>
  <c r="IM7" i="194"/>
  <c r="IL7" i="194"/>
  <c r="IK7" i="194"/>
  <c r="IJ7" i="194"/>
  <c r="II7" i="194"/>
  <c r="IH7" i="194"/>
  <c r="IG7" i="194"/>
  <c r="IF7" i="194"/>
  <c r="IE7" i="194"/>
  <c r="ID7" i="194"/>
  <c r="IC7" i="194"/>
  <c r="IB7" i="194"/>
  <c r="IA7" i="194"/>
  <c r="HZ7" i="194"/>
  <c r="HY7" i="194"/>
  <c r="HX7" i="194"/>
  <c r="HW7" i="194"/>
  <c r="HV7" i="194"/>
  <c r="HU7" i="194"/>
  <c r="HT7" i="194"/>
  <c r="HS7" i="194"/>
  <c r="HR7" i="194"/>
  <c r="HQ7" i="194"/>
  <c r="HP7" i="194"/>
  <c r="HO7" i="194"/>
  <c r="HN7" i="194"/>
  <c r="HM7" i="194"/>
  <c r="HL7" i="194"/>
  <c r="HK7" i="194"/>
  <c r="HJ7" i="194"/>
  <c r="HI7" i="194"/>
  <c r="HH7" i="194"/>
  <c r="HG7" i="194"/>
  <c r="HF7" i="194"/>
  <c r="HE7" i="194"/>
  <c r="HD7" i="194"/>
  <c r="HC7" i="194"/>
  <c r="HB7" i="194"/>
  <c r="HA7" i="194"/>
  <c r="GZ7" i="194"/>
  <c r="GY7" i="194"/>
  <c r="GX7" i="194"/>
  <c r="GW7" i="194"/>
  <c r="GV7" i="194"/>
  <c r="GU7" i="194"/>
  <c r="GT7" i="194"/>
  <c r="GS7" i="194"/>
  <c r="GR7" i="194"/>
  <c r="GQ7" i="194"/>
  <c r="GP7" i="194"/>
  <c r="GO7" i="194"/>
  <c r="GN7" i="194"/>
  <c r="GM7" i="194"/>
  <c r="GL7" i="194"/>
  <c r="GK7" i="194"/>
  <c r="GJ7" i="194"/>
  <c r="GI7" i="194"/>
  <c r="GH7" i="194"/>
  <c r="GG7" i="194"/>
  <c r="GF7" i="194"/>
  <c r="GE7" i="194"/>
  <c r="GD7" i="194"/>
  <c r="GC7" i="194"/>
  <c r="GB7" i="194"/>
  <c r="GA7" i="194"/>
  <c r="FZ7" i="194"/>
  <c r="FY7" i="194"/>
  <c r="FX7" i="194"/>
  <c r="FW7" i="194"/>
  <c r="FV7" i="194"/>
  <c r="FU7" i="194"/>
  <c r="FT7" i="194"/>
  <c r="FS7" i="194"/>
  <c r="FR7" i="194"/>
  <c r="FQ7" i="194"/>
  <c r="FP7" i="194"/>
  <c r="FO7" i="194"/>
  <c r="FN7" i="194"/>
  <c r="FM7" i="194"/>
  <c r="FL7" i="194"/>
  <c r="FK7" i="194"/>
  <c r="FJ7" i="194"/>
  <c r="FI7" i="194"/>
  <c r="FH7" i="194"/>
  <c r="FG7" i="194"/>
  <c r="FF7" i="194"/>
  <c r="FE7" i="194"/>
  <c r="FD7" i="194"/>
  <c r="FC7" i="194"/>
  <c r="FB7" i="194"/>
  <c r="FA7" i="194"/>
  <c r="EZ7" i="194"/>
  <c r="EY7" i="194"/>
  <c r="EX7" i="194"/>
  <c r="EW7" i="194"/>
  <c r="EV7" i="194"/>
  <c r="EU7" i="194"/>
  <c r="ET7" i="194"/>
  <c r="ES7" i="194"/>
  <c r="ER7" i="194"/>
  <c r="EQ7" i="194"/>
  <c r="EP7" i="194"/>
  <c r="EO7" i="194"/>
  <c r="EN7" i="194"/>
  <c r="EM7" i="194"/>
  <c r="EL7" i="194"/>
  <c r="EK7" i="194"/>
  <c r="EJ7" i="194"/>
  <c r="EI7" i="194"/>
  <c r="EH7" i="194"/>
  <c r="EG7" i="194"/>
  <c r="EF7" i="194"/>
  <c r="EE7" i="194"/>
  <c r="ED7" i="194"/>
  <c r="EC7" i="194"/>
  <c r="EB7" i="194"/>
  <c r="EA7" i="194"/>
  <c r="DZ7" i="194"/>
  <c r="DY7" i="194"/>
  <c r="DX7" i="194"/>
  <c r="DW7" i="194"/>
  <c r="DV7" i="194"/>
  <c r="DU7" i="194"/>
  <c r="DT7" i="194"/>
  <c r="DS7" i="194"/>
  <c r="DR7" i="194"/>
  <c r="DQ7" i="194"/>
  <c r="DP7" i="194"/>
  <c r="DO7" i="194"/>
  <c r="DN7" i="194"/>
  <c r="DM7" i="194"/>
  <c r="DL7" i="194"/>
  <c r="DK7" i="194"/>
  <c r="DJ7" i="194"/>
  <c r="DI7" i="194"/>
  <c r="DH7" i="194"/>
  <c r="DG7" i="194"/>
  <c r="DF7" i="194"/>
  <c r="DE7" i="194"/>
  <c r="DD7" i="194"/>
  <c r="DC7" i="194"/>
  <c r="DB7" i="194"/>
  <c r="DA7" i="194"/>
  <c r="CZ7" i="194"/>
  <c r="CY7" i="194"/>
  <c r="CX7" i="194"/>
  <c r="CW7" i="194"/>
  <c r="CV7" i="194"/>
  <c r="CU7" i="194"/>
  <c r="CT7" i="194"/>
  <c r="CS7" i="194"/>
  <c r="CR7" i="194"/>
  <c r="CQ7" i="194"/>
  <c r="CP7" i="194"/>
  <c r="CO7" i="194"/>
  <c r="CN7" i="194"/>
  <c r="CM7" i="194"/>
  <c r="CL7" i="194"/>
  <c r="CK7" i="194"/>
  <c r="CJ7" i="194"/>
  <c r="CI7" i="194"/>
  <c r="CH7" i="194"/>
  <c r="CG7" i="194"/>
  <c r="CF7" i="194"/>
  <c r="CE7" i="194"/>
  <c r="CD7" i="194"/>
  <c r="CC7" i="194"/>
  <c r="CB7" i="194"/>
  <c r="CA7" i="194"/>
  <c r="BZ7" i="194"/>
  <c r="BY7" i="194"/>
  <c r="BX7" i="194"/>
  <c r="BW7" i="194"/>
  <c r="BV7" i="194"/>
  <c r="BU7" i="194"/>
  <c r="BT7" i="194"/>
  <c r="BS7" i="194"/>
  <c r="BR7" i="194"/>
  <c r="BQ7" i="194"/>
  <c r="BP7" i="194"/>
  <c r="BO7" i="194"/>
  <c r="BN7" i="194"/>
  <c r="BM7" i="194"/>
  <c r="BL7" i="194"/>
  <c r="BK7" i="194"/>
  <c r="BJ7" i="194"/>
  <c r="BI7" i="194"/>
  <c r="BH7" i="194"/>
  <c r="BG7" i="194"/>
  <c r="BF7" i="194"/>
  <c r="BE7" i="194"/>
  <c r="BD7" i="194"/>
  <c r="BC7" i="194"/>
  <c r="BB7" i="194"/>
  <c r="BA7" i="194"/>
  <c r="AZ7" i="194"/>
  <c r="AY7" i="194"/>
  <c r="AX7" i="194"/>
  <c r="AW7" i="194"/>
  <c r="AV7" i="194"/>
  <c r="AU7" i="194"/>
  <c r="AT7" i="194"/>
  <c r="AS7" i="194"/>
  <c r="AR7" i="194"/>
  <c r="AQ7" i="194"/>
  <c r="AP7" i="194"/>
  <c r="AO7" i="194"/>
  <c r="AN7" i="194"/>
  <c r="AM7" i="194"/>
  <c r="AL7" i="194"/>
  <c r="AK7" i="194"/>
  <c r="AJ7" i="194"/>
  <c r="AI7" i="194"/>
  <c r="AH7" i="194"/>
  <c r="AG7" i="194"/>
  <c r="AF7" i="194"/>
  <c r="AE7" i="194"/>
  <c r="AD7" i="194"/>
  <c r="AC7" i="194"/>
  <c r="AB7" i="194"/>
  <c r="AA7" i="194"/>
  <c r="Z7" i="194"/>
  <c r="Y7" i="194"/>
  <c r="X7" i="194"/>
  <c r="W7" i="194"/>
  <c r="V7" i="194"/>
  <c r="U7" i="194"/>
  <c r="T7" i="194"/>
  <c r="S7" i="194"/>
  <c r="R7" i="194"/>
  <c r="Q7" i="194"/>
  <c r="P7" i="194"/>
  <c r="O7" i="194"/>
  <c r="N7" i="194"/>
  <c r="M7" i="194"/>
  <c r="L7" i="194"/>
  <c r="K7" i="194"/>
  <c r="J7" i="194"/>
  <c r="I7" i="194"/>
  <c r="H7" i="194"/>
  <c r="G7" i="194"/>
  <c r="F7" i="194"/>
  <c r="E7" i="194"/>
  <c r="D7" i="194"/>
  <c r="C7" i="194"/>
  <c r="B7" i="194"/>
  <c r="JN6" i="194"/>
  <c r="JM6" i="194"/>
  <c r="JL6" i="194"/>
  <c r="JK6" i="194"/>
  <c r="JJ6" i="194"/>
  <c r="JI6" i="194"/>
  <c r="JH6" i="194"/>
  <c r="JG6" i="194"/>
  <c r="JF6" i="194"/>
  <c r="JE6" i="194"/>
  <c r="JD6" i="194"/>
  <c r="JC6" i="194"/>
  <c r="JB6" i="194"/>
  <c r="JA6" i="194"/>
  <c r="IZ6" i="194"/>
  <c r="IY6" i="194"/>
  <c r="IX6" i="194"/>
  <c r="IW6" i="194"/>
  <c r="IV6" i="194"/>
  <c r="IU6" i="194"/>
  <c r="IT6" i="194"/>
  <c r="IS6" i="194"/>
  <c r="IR6" i="194"/>
  <c r="IQ6" i="194"/>
  <c r="IP6" i="194"/>
  <c r="IO6" i="194"/>
  <c r="IN6" i="194"/>
  <c r="IM6" i="194"/>
  <c r="IL6" i="194"/>
  <c r="IK6" i="194"/>
  <c r="IJ6" i="194"/>
  <c r="II6" i="194"/>
  <c r="IH6" i="194"/>
  <c r="IG6" i="194"/>
  <c r="IF6" i="194"/>
  <c r="IE6" i="194"/>
  <c r="ID6" i="194"/>
  <c r="IC6" i="194"/>
  <c r="IB6" i="194"/>
  <c r="IA6" i="194"/>
  <c r="HZ6" i="194"/>
  <c r="HY6" i="194"/>
  <c r="HX6" i="194"/>
  <c r="HW6" i="194"/>
  <c r="HV6" i="194"/>
  <c r="HU6" i="194"/>
  <c r="HT6" i="194"/>
  <c r="HS6" i="194"/>
  <c r="HR6" i="194"/>
  <c r="HQ6" i="194"/>
  <c r="HP6" i="194"/>
  <c r="HO6" i="194"/>
  <c r="HN6" i="194"/>
  <c r="HM6" i="194"/>
  <c r="HL6" i="194"/>
  <c r="HK6" i="194"/>
  <c r="HJ6" i="194"/>
  <c r="HI6" i="194"/>
  <c r="HH6" i="194"/>
  <c r="HG6" i="194"/>
  <c r="HF6" i="194"/>
  <c r="HE6" i="194"/>
  <c r="HD6" i="194"/>
  <c r="HC6" i="194"/>
  <c r="HB6" i="194"/>
  <c r="HA6" i="194"/>
  <c r="GZ6" i="194"/>
  <c r="GY6" i="194"/>
  <c r="GX6" i="194"/>
  <c r="GW6" i="194"/>
  <c r="GV6" i="194"/>
  <c r="GU6" i="194"/>
  <c r="GT6" i="194"/>
  <c r="GS6" i="194"/>
  <c r="GR6" i="194"/>
  <c r="GQ6" i="194"/>
  <c r="GP6" i="194"/>
  <c r="GO6" i="194"/>
  <c r="GN6" i="194"/>
  <c r="GM6" i="194"/>
  <c r="GL6" i="194"/>
  <c r="GK6" i="194"/>
  <c r="GJ6" i="194"/>
  <c r="GI6" i="194"/>
  <c r="GH6" i="194"/>
  <c r="GG6" i="194"/>
  <c r="GF6" i="194"/>
  <c r="GE6" i="194"/>
  <c r="GD6" i="194"/>
  <c r="GC6" i="194"/>
  <c r="GB6" i="194"/>
  <c r="GA6" i="194"/>
  <c r="FZ6" i="194"/>
  <c r="FY6" i="194"/>
  <c r="FX6" i="194"/>
  <c r="FW6" i="194"/>
  <c r="FV6" i="194"/>
  <c r="FU6" i="194"/>
  <c r="FT6" i="194"/>
  <c r="FS6" i="194"/>
  <c r="FR6" i="194"/>
  <c r="FQ6" i="194"/>
  <c r="FP6" i="194"/>
  <c r="FO6" i="194"/>
  <c r="FN6" i="194"/>
  <c r="FM6" i="194"/>
  <c r="FL6" i="194"/>
  <c r="FK6" i="194"/>
  <c r="FJ6" i="194"/>
  <c r="FI6" i="194"/>
  <c r="FH6" i="194"/>
  <c r="FG6" i="194"/>
  <c r="FF6" i="194"/>
  <c r="FE6" i="194"/>
  <c r="FD6" i="194"/>
  <c r="FC6" i="194"/>
  <c r="FB6" i="194"/>
  <c r="FA6" i="194"/>
  <c r="EZ6" i="194"/>
  <c r="EY6" i="194"/>
  <c r="EX6" i="194"/>
  <c r="EW6" i="194"/>
  <c r="EV6" i="194"/>
  <c r="EU6" i="194"/>
  <c r="ET6" i="194"/>
  <c r="ES6" i="194"/>
  <c r="ER6" i="194"/>
  <c r="EQ6" i="194"/>
  <c r="EP6" i="194"/>
  <c r="EO6" i="194"/>
  <c r="EN6" i="194"/>
  <c r="EM6" i="194"/>
  <c r="EL6" i="194"/>
  <c r="EK6" i="194"/>
  <c r="EJ6" i="194"/>
  <c r="EI6" i="194"/>
  <c r="EH6" i="194"/>
  <c r="EG6" i="194"/>
  <c r="EF6" i="194"/>
  <c r="EE6" i="194"/>
  <c r="ED6" i="194"/>
  <c r="EC6" i="194"/>
  <c r="EB6" i="194"/>
  <c r="EA6" i="194"/>
  <c r="DZ6" i="194"/>
  <c r="DY6" i="194"/>
  <c r="DX6" i="194"/>
  <c r="DW6" i="194"/>
  <c r="DV6" i="194"/>
  <c r="DU6" i="194"/>
  <c r="DT6" i="194"/>
  <c r="DS6" i="194"/>
  <c r="DR6" i="194"/>
  <c r="DQ6" i="194"/>
  <c r="DP6" i="194"/>
  <c r="DO6" i="194"/>
  <c r="DN6" i="194"/>
  <c r="DM6" i="194"/>
  <c r="DL6" i="194"/>
  <c r="DK6" i="194"/>
  <c r="DJ6" i="194"/>
  <c r="DI6" i="194"/>
  <c r="DH6" i="194"/>
  <c r="DG6" i="194"/>
  <c r="DF6" i="194"/>
  <c r="DE6" i="194"/>
  <c r="DD6" i="194"/>
  <c r="DC6" i="194"/>
  <c r="DB6" i="194"/>
  <c r="DA6" i="194"/>
  <c r="CZ6" i="194"/>
  <c r="CY6" i="194"/>
  <c r="CX6" i="194"/>
  <c r="CW6" i="194"/>
  <c r="CV6" i="194"/>
  <c r="CU6" i="194"/>
  <c r="CT6" i="194"/>
  <c r="CS6" i="194"/>
  <c r="CR6" i="194"/>
  <c r="CQ6" i="194"/>
  <c r="CP6" i="194"/>
  <c r="CO6" i="194"/>
  <c r="CN6" i="194"/>
  <c r="CM6" i="194"/>
  <c r="CL6" i="194"/>
  <c r="CK6" i="194"/>
  <c r="CJ6" i="194"/>
  <c r="CI6" i="194"/>
  <c r="CH6" i="194"/>
  <c r="CG6" i="194"/>
  <c r="CF6" i="194"/>
  <c r="CE6" i="194"/>
  <c r="CD6" i="194"/>
  <c r="CC6" i="194"/>
  <c r="CB6" i="194"/>
  <c r="CA6" i="194"/>
  <c r="BZ6" i="194"/>
  <c r="BY6" i="194"/>
  <c r="BX6" i="194"/>
  <c r="BW6" i="194"/>
  <c r="BV6" i="194"/>
  <c r="BU6" i="194"/>
  <c r="BT6" i="194"/>
  <c r="BS6" i="194"/>
  <c r="BR6" i="194"/>
  <c r="BQ6" i="194"/>
  <c r="BP6" i="194"/>
  <c r="BO6" i="194"/>
  <c r="BN6" i="194"/>
  <c r="BM6" i="194"/>
  <c r="BL6" i="194"/>
  <c r="BK6" i="194"/>
  <c r="BJ6" i="194"/>
  <c r="BI6" i="194"/>
  <c r="BH6" i="194"/>
  <c r="BG6" i="194"/>
  <c r="BF6" i="194"/>
  <c r="BE6" i="194"/>
  <c r="BD6" i="194"/>
  <c r="BC6" i="194"/>
  <c r="BB6" i="194"/>
  <c r="BA6" i="194"/>
  <c r="AZ6" i="194"/>
  <c r="AY6" i="194"/>
  <c r="AX6" i="194"/>
  <c r="AW6" i="194"/>
  <c r="AV6" i="194"/>
  <c r="AU6" i="194"/>
  <c r="AT6" i="194"/>
  <c r="AS6" i="194"/>
  <c r="AR6" i="194"/>
  <c r="AQ6" i="194"/>
  <c r="AP6" i="194"/>
  <c r="AO6" i="194"/>
  <c r="AN6" i="194"/>
  <c r="AM6" i="194"/>
  <c r="AL6" i="194"/>
  <c r="AK6" i="194"/>
  <c r="AJ6" i="194"/>
  <c r="AI6" i="194"/>
  <c r="AH6" i="194"/>
  <c r="AG6" i="194"/>
  <c r="AF6" i="194"/>
  <c r="AE6" i="194"/>
  <c r="AD6" i="194"/>
  <c r="AC6" i="194"/>
  <c r="AB6" i="194"/>
  <c r="AA6" i="194"/>
  <c r="Z6" i="194"/>
  <c r="Y6" i="194"/>
  <c r="X6" i="194"/>
  <c r="W6" i="194"/>
  <c r="V6" i="194"/>
  <c r="U6" i="194"/>
  <c r="T6" i="194"/>
  <c r="S6" i="194"/>
  <c r="R6" i="194"/>
  <c r="Q6" i="194"/>
  <c r="P6" i="194"/>
  <c r="O6" i="194"/>
  <c r="N6" i="194"/>
  <c r="M6" i="194"/>
  <c r="L6" i="194"/>
  <c r="K6" i="194"/>
  <c r="J6" i="194"/>
  <c r="I6" i="194"/>
  <c r="H6" i="194"/>
  <c r="G6" i="194"/>
  <c r="F6" i="194"/>
  <c r="E6" i="194"/>
  <c r="D6" i="194"/>
  <c r="C6" i="194"/>
  <c r="B6" i="194"/>
  <c r="JN4" i="194"/>
  <c r="JM4" i="194"/>
  <c r="JL4" i="194"/>
  <c r="JK4" i="194"/>
  <c r="JJ4" i="194"/>
  <c r="JI4" i="194"/>
  <c r="JH4" i="194"/>
  <c r="JG4" i="194"/>
  <c r="JF4" i="194"/>
  <c r="JE4" i="194"/>
  <c r="JD4" i="194"/>
  <c r="JC4" i="194"/>
  <c r="JB4" i="194"/>
  <c r="JA4" i="194"/>
  <c r="IZ4" i="194"/>
  <c r="IY4" i="194"/>
  <c r="IX4" i="194"/>
  <c r="IW4" i="194"/>
  <c r="IV4" i="194"/>
  <c r="IU4" i="194"/>
  <c r="IT4" i="194"/>
  <c r="IS4" i="194"/>
  <c r="IR4" i="194"/>
  <c r="IQ4" i="194"/>
  <c r="IP4" i="194"/>
  <c r="IO4" i="194"/>
  <c r="IN4" i="194"/>
  <c r="IM4" i="194"/>
  <c r="IL4" i="194"/>
  <c r="IK4" i="194"/>
  <c r="IJ4" i="194"/>
  <c r="II4" i="194"/>
  <c r="IH4" i="194"/>
  <c r="IG4" i="194"/>
  <c r="IF4" i="194"/>
  <c r="IE4" i="194"/>
  <c r="ID4" i="194"/>
  <c r="IC4" i="194"/>
  <c r="IB4" i="194"/>
  <c r="IA4" i="194"/>
  <c r="HZ4" i="194"/>
  <c r="HY4" i="194"/>
  <c r="HX4" i="194"/>
  <c r="HW4" i="194"/>
  <c r="HV4" i="194"/>
  <c r="HU4" i="194"/>
  <c r="HT4" i="194"/>
  <c r="HS4" i="194"/>
  <c r="HR4" i="194"/>
  <c r="HQ4" i="194"/>
  <c r="HP4" i="194"/>
  <c r="HO4" i="194"/>
  <c r="HN4" i="194"/>
  <c r="HM4" i="194"/>
  <c r="HL4" i="194"/>
  <c r="HK4" i="194"/>
  <c r="HJ4" i="194"/>
  <c r="HI4" i="194"/>
  <c r="HH4" i="194"/>
  <c r="HG4" i="194"/>
  <c r="HF4" i="194"/>
  <c r="HE4" i="194"/>
  <c r="HD4" i="194"/>
  <c r="HC4" i="194"/>
  <c r="HB4" i="194"/>
  <c r="HA4" i="194"/>
  <c r="GZ4" i="194"/>
  <c r="GY4" i="194"/>
  <c r="GX4" i="194"/>
  <c r="GW4" i="194"/>
  <c r="GV4" i="194"/>
  <c r="GU4" i="194"/>
  <c r="GT4" i="194"/>
  <c r="GS4" i="194"/>
  <c r="GR4" i="194"/>
  <c r="GQ4" i="194"/>
  <c r="GP4" i="194"/>
  <c r="GO4" i="194"/>
  <c r="GN4" i="194"/>
  <c r="GM4" i="194"/>
  <c r="GL4" i="194"/>
  <c r="GK4" i="194"/>
  <c r="GJ4" i="194"/>
  <c r="GI4" i="194"/>
  <c r="GH4" i="194"/>
  <c r="GG4" i="194"/>
  <c r="GF4" i="194"/>
  <c r="GE4" i="194"/>
  <c r="GD4" i="194"/>
  <c r="GC4" i="194"/>
  <c r="GB4" i="194"/>
  <c r="GA4" i="194"/>
  <c r="FZ4" i="194"/>
  <c r="FY4" i="194"/>
  <c r="FX4" i="194"/>
  <c r="FW4" i="194"/>
  <c r="FV4" i="194"/>
  <c r="FU4" i="194"/>
  <c r="FT4" i="194"/>
  <c r="FS4" i="194"/>
  <c r="FR4" i="194"/>
  <c r="FQ4" i="194"/>
  <c r="FP4" i="194"/>
  <c r="FO4" i="194"/>
  <c r="FN4" i="194"/>
  <c r="FM4" i="194"/>
  <c r="FL4" i="194"/>
  <c r="FK4" i="194"/>
  <c r="FJ4" i="194"/>
  <c r="FI4" i="194"/>
  <c r="FH4" i="194"/>
  <c r="FG4" i="194"/>
  <c r="FF4" i="194"/>
  <c r="FE4" i="194"/>
  <c r="FD4" i="194"/>
  <c r="FC4" i="194"/>
  <c r="FB4" i="194"/>
  <c r="FA4" i="194"/>
  <c r="EZ4" i="194"/>
  <c r="EY4" i="194"/>
  <c r="EX4" i="194"/>
  <c r="EW4" i="194"/>
  <c r="EV4" i="194"/>
  <c r="EU4" i="194"/>
  <c r="ET4" i="194"/>
  <c r="ES4" i="194"/>
  <c r="ER4" i="194"/>
  <c r="EQ4" i="194"/>
  <c r="EP4" i="194"/>
  <c r="EO4" i="194"/>
  <c r="EN4" i="194"/>
  <c r="EM4" i="194"/>
  <c r="EL4" i="194"/>
  <c r="EK4" i="194"/>
  <c r="EJ4" i="194"/>
  <c r="EI4" i="194"/>
  <c r="EH4" i="194"/>
  <c r="EG4" i="194"/>
  <c r="EF4" i="194"/>
  <c r="EE4" i="194"/>
  <c r="ED4" i="194"/>
  <c r="EC4" i="194"/>
  <c r="EB4" i="194"/>
  <c r="EA4" i="194"/>
  <c r="DZ4" i="194"/>
  <c r="DY4" i="194"/>
  <c r="DX4" i="194"/>
  <c r="DW4" i="194"/>
  <c r="DV4" i="194"/>
  <c r="DU4" i="194"/>
  <c r="DT4" i="194"/>
  <c r="DS4" i="194"/>
  <c r="DR4" i="194"/>
  <c r="DQ4" i="194"/>
  <c r="DP4" i="194"/>
  <c r="DO4" i="194"/>
  <c r="DN4" i="194"/>
  <c r="DM4" i="194"/>
  <c r="DL4" i="194"/>
  <c r="DK4" i="194"/>
  <c r="DJ4" i="194"/>
  <c r="DI4" i="194"/>
  <c r="DH4" i="194"/>
  <c r="DG4" i="194"/>
  <c r="DF4" i="194"/>
  <c r="DE4" i="194"/>
  <c r="DD4" i="194"/>
  <c r="DC4" i="194"/>
  <c r="DB4" i="194"/>
  <c r="DA4" i="194"/>
  <c r="CZ4" i="194"/>
  <c r="CY4" i="194"/>
  <c r="CX4" i="194"/>
  <c r="CW4" i="194"/>
  <c r="CV4" i="194"/>
  <c r="CU4" i="194"/>
  <c r="CT4" i="194"/>
  <c r="CS4" i="194"/>
  <c r="CR4" i="194"/>
  <c r="CQ4" i="194"/>
  <c r="CP4" i="194"/>
  <c r="CO4" i="194"/>
  <c r="CN4" i="194"/>
  <c r="CM4" i="194"/>
  <c r="CL4" i="194"/>
  <c r="CK4" i="194"/>
  <c r="CJ4" i="194"/>
  <c r="CI4" i="194"/>
  <c r="CH4" i="194"/>
  <c r="CG4" i="194"/>
  <c r="CF4" i="194"/>
  <c r="CE4" i="194"/>
  <c r="CD4" i="194"/>
  <c r="CC4" i="194"/>
  <c r="CB4" i="194"/>
  <c r="CA4" i="194"/>
  <c r="BZ4" i="194"/>
  <c r="BY4" i="194"/>
  <c r="BX4" i="194"/>
  <c r="BW4" i="194"/>
  <c r="BV4" i="194"/>
  <c r="BU4" i="194"/>
  <c r="BT4" i="194"/>
  <c r="BS4" i="194"/>
  <c r="BR4" i="194"/>
  <c r="BQ4" i="194"/>
  <c r="BP4" i="194"/>
  <c r="BO4" i="194"/>
  <c r="BN4" i="194"/>
  <c r="BM4" i="194"/>
  <c r="BL4" i="194"/>
  <c r="BK4" i="194"/>
  <c r="BJ4" i="194"/>
  <c r="BI4" i="194"/>
  <c r="BH4" i="194"/>
  <c r="BG4" i="194"/>
  <c r="BF4" i="194"/>
  <c r="BE4" i="194"/>
  <c r="BD4" i="194"/>
  <c r="BC4" i="194"/>
  <c r="BB4" i="194"/>
  <c r="BA4" i="194"/>
  <c r="AZ4" i="194"/>
  <c r="AY4" i="194"/>
  <c r="AX4" i="194"/>
  <c r="AW4" i="194"/>
  <c r="AV4" i="194"/>
  <c r="AU4" i="194"/>
  <c r="AT4" i="194"/>
  <c r="AS4" i="194"/>
  <c r="AR4" i="194"/>
  <c r="AQ4" i="194"/>
  <c r="AP4" i="194"/>
  <c r="AO4" i="194"/>
  <c r="AN4" i="194"/>
  <c r="AM4" i="194"/>
  <c r="AL4" i="194"/>
  <c r="AK4" i="194"/>
  <c r="AJ4" i="194"/>
  <c r="AI4" i="194"/>
  <c r="AH4" i="194"/>
  <c r="AG4" i="194"/>
  <c r="AF4" i="194"/>
  <c r="AE4" i="194"/>
  <c r="AD4" i="194"/>
  <c r="AC4" i="194"/>
  <c r="AB4" i="194"/>
  <c r="AA4" i="194"/>
  <c r="Z4" i="194"/>
  <c r="Y4" i="194"/>
  <c r="X4" i="194"/>
  <c r="W4" i="194"/>
  <c r="V4" i="194"/>
  <c r="U4" i="194"/>
  <c r="T4" i="194"/>
  <c r="S4" i="194"/>
  <c r="R4" i="194"/>
  <c r="Q4" i="194"/>
  <c r="P4" i="194"/>
  <c r="O4" i="194"/>
  <c r="N4" i="194"/>
  <c r="M4" i="194"/>
  <c r="L4" i="194"/>
  <c r="K4" i="194"/>
  <c r="J4" i="194"/>
  <c r="I4" i="194"/>
  <c r="H4" i="194"/>
  <c r="G4" i="194"/>
  <c r="F4" i="194"/>
  <c r="E4" i="194"/>
  <c r="D4" i="194"/>
  <c r="C4" i="194"/>
  <c r="B4" i="194"/>
  <c r="KG13" i="155"/>
  <c r="KF13" i="155"/>
  <c r="KE13" i="155"/>
  <c r="KD13" i="155"/>
  <c r="KC13" i="155"/>
  <c r="KB13" i="155"/>
  <c r="KA13" i="155"/>
  <c r="JZ13" i="155"/>
  <c r="JY13" i="155"/>
  <c r="JX13" i="155"/>
  <c r="JW13" i="155"/>
  <c r="JV13" i="155"/>
  <c r="JU13" i="155"/>
  <c r="JT13" i="155"/>
  <c r="JS13" i="155"/>
  <c r="JR13" i="155"/>
  <c r="JQ13" i="155"/>
  <c r="JP13" i="155"/>
  <c r="JO13" i="155"/>
  <c r="JN13" i="155"/>
  <c r="JM13" i="155"/>
  <c r="JL13" i="155"/>
  <c r="JK13" i="155"/>
  <c r="JJ13" i="155"/>
  <c r="JI13" i="155"/>
  <c r="JH13" i="155"/>
  <c r="JG13" i="155"/>
  <c r="JF13" i="155"/>
  <c r="JE13" i="155"/>
  <c r="JD13" i="155"/>
  <c r="JC13" i="155"/>
  <c r="JB13" i="155"/>
  <c r="JA13" i="155"/>
  <c r="IZ13" i="155"/>
  <c r="IY13" i="155"/>
  <c r="IX13" i="155"/>
  <c r="IW13" i="155"/>
  <c r="IV13" i="155"/>
  <c r="IU13" i="155"/>
  <c r="IT13" i="155"/>
  <c r="IS13" i="155"/>
  <c r="IR13" i="155"/>
  <c r="IQ13" i="155"/>
  <c r="IP13" i="155"/>
  <c r="IO13" i="155"/>
  <c r="IN13" i="155"/>
  <c r="IM13" i="155"/>
  <c r="IL13" i="155"/>
  <c r="IK13" i="155"/>
  <c r="IJ13" i="155"/>
  <c r="II13" i="155"/>
  <c r="IH13" i="155"/>
  <c r="IG13" i="155"/>
  <c r="IF13" i="155"/>
  <c r="IE13" i="155"/>
  <c r="ID13" i="155"/>
  <c r="IC13" i="155"/>
  <c r="IB13" i="155"/>
  <c r="IA13" i="155"/>
  <c r="HZ13" i="155"/>
  <c r="HY13" i="155"/>
  <c r="HX13" i="155"/>
  <c r="HW13" i="155"/>
  <c r="HV13" i="155"/>
  <c r="HU13" i="155"/>
  <c r="HT13" i="155"/>
  <c r="HS13" i="155"/>
  <c r="HR13" i="155"/>
  <c r="HQ13" i="155"/>
  <c r="HP13" i="155"/>
  <c r="HO13" i="155"/>
  <c r="HN13" i="155"/>
  <c r="HM13" i="155"/>
  <c r="HL13" i="155"/>
  <c r="HK13" i="155"/>
  <c r="HJ13" i="155"/>
  <c r="HI13" i="155"/>
  <c r="HH13" i="155"/>
  <c r="HG13" i="155"/>
  <c r="HF13" i="155"/>
  <c r="HE13" i="155"/>
  <c r="HD13" i="155"/>
  <c r="HC13" i="155"/>
  <c r="HB13" i="155"/>
  <c r="HA13" i="155"/>
  <c r="GZ13" i="155"/>
  <c r="GY13" i="155"/>
  <c r="GX13" i="155"/>
  <c r="GW13" i="155"/>
  <c r="GV13" i="155"/>
  <c r="GU13" i="155"/>
  <c r="GT13" i="155"/>
  <c r="GS13" i="155"/>
  <c r="GR13" i="155"/>
  <c r="GQ13" i="155"/>
  <c r="GP13" i="155"/>
  <c r="GO13" i="155"/>
  <c r="GN13" i="155"/>
  <c r="GM13" i="155"/>
  <c r="GL13" i="155"/>
  <c r="GK13" i="155"/>
  <c r="GJ13" i="155"/>
  <c r="GI13" i="155"/>
  <c r="GH13" i="155"/>
  <c r="GG13" i="155"/>
  <c r="GF13" i="155"/>
  <c r="GE13" i="155"/>
  <c r="GD13" i="155"/>
  <c r="GC13" i="155"/>
  <c r="GB13" i="155"/>
  <c r="GA13" i="155"/>
  <c r="FZ13" i="155"/>
  <c r="FY13" i="155"/>
  <c r="FX13" i="155"/>
  <c r="FW13" i="155"/>
  <c r="FV13" i="155"/>
  <c r="FU13" i="155"/>
  <c r="FT13" i="155"/>
  <c r="FS13" i="155"/>
  <c r="FR13" i="155"/>
  <c r="FQ13" i="155"/>
  <c r="FP13" i="155"/>
  <c r="FO13" i="155"/>
  <c r="FN13" i="155"/>
  <c r="FM13" i="155"/>
  <c r="FL13" i="155"/>
  <c r="FK13" i="155"/>
  <c r="FJ13" i="155"/>
  <c r="FI13" i="155"/>
  <c r="FH13" i="155"/>
  <c r="FG13" i="155"/>
  <c r="FF13" i="155"/>
  <c r="FE13" i="155"/>
  <c r="FD13" i="155"/>
  <c r="FC13" i="155"/>
  <c r="FB13" i="155"/>
  <c r="FA13" i="155"/>
  <c r="EZ13" i="155"/>
  <c r="EY13" i="155"/>
  <c r="EX13" i="155"/>
  <c r="EW13" i="155"/>
  <c r="EV13" i="155"/>
  <c r="EU13" i="155"/>
  <c r="ET13" i="155"/>
  <c r="ES13" i="155"/>
  <c r="ER13" i="155"/>
  <c r="EQ13" i="155"/>
  <c r="EP13" i="155"/>
  <c r="EO13" i="155"/>
  <c r="EN13" i="155"/>
  <c r="EM13" i="155"/>
  <c r="EL13" i="155"/>
  <c r="EK13" i="155"/>
  <c r="EJ13" i="155"/>
  <c r="EI13" i="155"/>
  <c r="EH13" i="155"/>
  <c r="EG13" i="155"/>
  <c r="EF13" i="155"/>
  <c r="EE13" i="155"/>
  <c r="ED13" i="155"/>
  <c r="EC13" i="155"/>
  <c r="EB13" i="155"/>
  <c r="EA13" i="155"/>
  <c r="DZ13" i="155"/>
  <c r="DY13" i="155"/>
  <c r="DX13" i="155"/>
  <c r="DW13" i="155"/>
  <c r="DV13" i="155"/>
  <c r="DU13" i="155"/>
  <c r="DT13" i="155"/>
  <c r="DS13" i="155"/>
  <c r="DR13" i="155"/>
  <c r="DQ13" i="155"/>
  <c r="DP13" i="155"/>
  <c r="DO13" i="155"/>
  <c r="DN13" i="155"/>
  <c r="DM13" i="155"/>
  <c r="DL13" i="155"/>
  <c r="DK13" i="155"/>
  <c r="DJ13" i="155"/>
  <c r="DI13" i="155"/>
  <c r="DH13" i="155"/>
  <c r="DG13" i="155"/>
  <c r="DF13" i="155"/>
  <c r="DE13" i="155"/>
  <c r="DD13" i="155"/>
  <c r="DC13" i="155"/>
  <c r="DB13" i="155"/>
  <c r="DA13" i="155"/>
  <c r="CZ13" i="155"/>
  <c r="CY13" i="155"/>
  <c r="CX13" i="155"/>
  <c r="CW13" i="155"/>
  <c r="CV13" i="155"/>
  <c r="CU13" i="155"/>
  <c r="CT13" i="155"/>
  <c r="CS13" i="155"/>
  <c r="CR13" i="155"/>
  <c r="CQ13" i="155"/>
  <c r="CP13" i="155"/>
  <c r="CO13" i="155"/>
  <c r="CN13" i="155"/>
  <c r="CM13" i="155"/>
  <c r="CL13" i="155"/>
  <c r="CK13" i="155"/>
  <c r="CJ13" i="155"/>
  <c r="CI13" i="155"/>
  <c r="CH13" i="155"/>
  <c r="CG13" i="155"/>
  <c r="CF13" i="155"/>
  <c r="CE13" i="155"/>
  <c r="CD13" i="155"/>
  <c r="CC13" i="155"/>
  <c r="CB13" i="155"/>
  <c r="CA13" i="155"/>
  <c r="BZ13" i="155"/>
  <c r="BY13" i="155"/>
  <c r="BX13" i="155"/>
  <c r="BW13" i="155"/>
  <c r="BV13" i="155"/>
  <c r="BU13" i="155"/>
  <c r="BT13" i="155"/>
  <c r="BS13" i="155"/>
  <c r="BR13" i="155"/>
  <c r="BQ13" i="155"/>
  <c r="BP13" i="155"/>
  <c r="BO13" i="155"/>
  <c r="BN13" i="155"/>
  <c r="BM13" i="155"/>
  <c r="BL13" i="155"/>
  <c r="BK13" i="155"/>
  <c r="BJ13" i="155"/>
  <c r="BI13" i="155"/>
  <c r="BH13" i="155"/>
  <c r="BG13" i="155"/>
  <c r="BF13" i="155"/>
  <c r="BE13" i="155"/>
  <c r="BD13" i="155"/>
  <c r="BC13" i="155"/>
  <c r="BB13" i="155"/>
  <c r="BA13" i="155"/>
  <c r="AZ13" i="155"/>
  <c r="AY13" i="155"/>
  <c r="AX13" i="155"/>
  <c r="AW13" i="155"/>
  <c r="AV13" i="155"/>
  <c r="AU13" i="155"/>
  <c r="AT13" i="155"/>
  <c r="AS13" i="155"/>
  <c r="AR13" i="155"/>
  <c r="AQ13" i="155"/>
  <c r="AP13" i="155"/>
  <c r="AO13" i="155"/>
  <c r="AN13" i="155"/>
  <c r="AM13" i="155"/>
  <c r="AL13" i="155"/>
  <c r="AK13" i="155"/>
  <c r="AJ13" i="155"/>
  <c r="AI13" i="155"/>
  <c r="AH13" i="155"/>
  <c r="AG13" i="155"/>
  <c r="AF13" i="155"/>
  <c r="AE13" i="155"/>
  <c r="AD13" i="155"/>
  <c r="AC13" i="155"/>
  <c r="AB13" i="155"/>
  <c r="AA13" i="155"/>
  <c r="Z13" i="155"/>
  <c r="Y13" i="155"/>
  <c r="X13" i="155"/>
  <c r="W13" i="155"/>
  <c r="V13" i="155"/>
  <c r="U13" i="155"/>
  <c r="T13" i="155"/>
  <c r="S13" i="155"/>
  <c r="R13" i="155"/>
  <c r="Q13" i="155"/>
  <c r="P13" i="155"/>
  <c r="O13" i="155"/>
  <c r="N13" i="155"/>
  <c r="M13" i="155"/>
  <c r="L13" i="155"/>
  <c r="K13" i="155"/>
  <c r="J13" i="155"/>
  <c r="I13" i="155"/>
  <c r="H13" i="155"/>
  <c r="G13" i="155"/>
  <c r="F13" i="155"/>
  <c r="E13" i="155"/>
  <c r="D13" i="155"/>
  <c r="C13" i="155"/>
  <c r="B13" i="155"/>
  <c r="KG11" i="155"/>
  <c r="KF11" i="155"/>
  <c r="KE11" i="155"/>
  <c r="KD11" i="155"/>
  <c r="KC11" i="155"/>
  <c r="KB11" i="155"/>
  <c r="KA11" i="155"/>
  <c r="JZ11" i="155"/>
  <c r="JY11" i="155"/>
  <c r="JX11" i="155"/>
  <c r="JW11" i="155"/>
  <c r="JV11" i="155"/>
  <c r="JU11" i="155"/>
  <c r="JT11" i="155"/>
  <c r="JS11" i="155"/>
  <c r="JR11" i="155"/>
  <c r="JQ11" i="155"/>
  <c r="JP11" i="155"/>
  <c r="JO11" i="155"/>
  <c r="JN11" i="155"/>
  <c r="JM11" i="155"/>
  <c r="JL11" i="155"/>
  <c r="JK11" i="155"/>
  <c r="JJ11" i="155"/>
  <c r="JI11" i="155"/>
  <c r="JH11" i="155"/>
  <c r="JG11" i="155"/>
  <c r="JF11" i="155"/>
  <c r="JE11" i="155"/>
  <c r="JD11" i="155"/>
  <c r="JC11" i="155"/>
  <c r="JB11" i="155"/>
  <c r="JA11" i="155"/>
  <c r="IZ11" i="155"/>
  <c r="IY11" i="155"/>
  <c r="IX11" i="155"/>
  <c r="IW11" i="155"/>
  <c r="IV11" i="155"/>
  <c r="IU11" i="155"/>
  <c r="IT11" i="155"/>
  <c r="IS11" i="155"/>
  <c r="IR11" i="155"/>
  <c r="IQ11" i="155"/>
  <c r="IP11" i="155"/>
  <c r="IO11" i="155"/>
  <c r="IN11" i="155"/>
  <c r="IM11" i="155"/>
  <c r="IL11" i="155"/>
  <c r="IK11" i="155"/>
  <c r="IJ11" i="155"/>
  <c r="II11" i="155"/>
  <c r="IH11" i="155"/>
  <c r="IG11" i="155"/>
  <c r="IF11" i="155"/>
  <c r="IE11" i="155"/>
  <c r="ID11" i="155"/>
  <c r="IC11" i="155"/>
  <c r="IB11" i="155"/>
  <c r="IA11" i="155"/>
  <c r="HZ11" i="155"/>
  <c r="HY11" i="155"/>
  <c r="HX11" i="155"/>
  <c r="HW11" i="155"/>
  <c r="HV11" i="155"/>
  <c r="HU11" i="155"/>
  <c r="HT11" i="155"/>
  <c r="HS11" i="155"/>
  <c r="HR11" i="155"/>
  <c r="HQ11" i="155"/>
  <c r="HP11" i="155"/>
  <c r="HO11" i="155"/>
  <c r="HN11" i="155"/>
  <c r="HM11" i="155"/>
  <c r="HL11" i="155"/>
  <c r="HK11" i="155"/>
  <c r="HJ11" i="155"/>
  <c r="HI11" i="155"/>
  <c r="HH11" i="155"/>
  <c r="HG11" i="155"/>
  <c r="HF11" i="155"/>
  <c r="HE11" i="155"/>
  <c r="HD11" i="155"/>
  <c r="HC11" i="155"/>
  <c r="HB11" i="155"/>
  <c r="HA11" i="155"/>
  <c r="GZ11" i="155"/>
  <c r="GY11" i="155"/>
  <c r="GX11" i="155"/>
  <c r="GW11" i="155"/>
  <c r="GV11" i="155"/>
  <c r="GU11" i="155"/>
  <c r="GT11" i="155"/>
  <c r="GS11" i="155"/>
  <c r="GR11" i="155"/>
  <c r="GQ11" i="155"/>
  <c r="GP11" i="155"/>
  <c r="GO11" i="155"/>
  <c r="GN11" i="155"/>
  <c r="GM11" i="155"/>
  <c r="GL11" i="155"/>
  <c r="GK11" i="155"/>
  <c r="GJ11" i="155"/>
  <c r="GI11" i="155"/>
  <c r="GH11" i="155"/>
  <c r="GG11" i="155"/>
  <c r="GF11" i="155"/>
  <c r="GE11" i="155"/>
  <c r="GD11" i="155"/>
  <c r="GC11" i="155"/>
  <c r="GB11" i="155"/>
  <c r="GA11" i="155"/>
  <c r="FZ11" i="155"/>
  <c r="FY11" i="155"/>
  <c r="FX11" i="155"/>
  <c r="FW11" i="155"/>
  <c r="FV11" i="155"/>
  <c r="FU11" i="155"/>
  <c r="FT11" i="155"/>
  <c r="FS11" i="155"/>
  <c r="FR11" i="155"/>
  <c r="FQ11" i="155"/>
  <c r="FP11" i="155"/>
  <c r="FO11" i="155"/>
  <c r="FN11" i="155"/>
  <c r="FM11" i="155"/>
  <c r="FL11" i="155"/>
  <c r="FK11" i="155"/>
  <c r="FJ11" i="155"/>
  <c r="FI11" i="155"/>
  <c r="FH11" i="155"/>
  <c r="FG11" i="155"/>
  <c r="FF11" i="155"/>
  <c r="FE11" i="155"/>
  <c r="FD11" i="155"/>
  <c r="FC11" i="155"/>
  <c r="FB11" i="155"/>
  <c r="FA11" i="155"/>
  <c r="EZ11" i="155"/>
  <c r="EY11" i="155"/>
  <c r="EX11" i="155"/>
  <c r="EW11" i="155"/>
  <c r="EV11" i="155"/>
  <c r="EU11" i="155"/>
  <c r="ET11" i="155"/>
  <c r="ES11" i="155"/>
  <c r="ER11" i="155"/>
  <c r="EQ11" i="155"/>
  <c r="EP11" i="155"/>
  <c r="EO11" i="155"/>
  <c r="EN11" i="155"/>
  <c r="EM11" i="155"/>
  <c r="EL11" i="155"/>
  <c r="EK11" i="155"/>
  <c r="EJ11" i="155"/>
  <c r="EI11" i="155"/>
  <c r="EH11" i="155"/>
  <c r="EG11" i="155"/>
  <c r="EF11" i="155"/>
  <c r="EE11" i="155"/>
  <c r="ED11" i="155"/>
  <c r="EC11" i="155"/>
  <c r="EB11" i="155"/>
  <c r="EA11" i="155"/>
  <c r="DZ11" i="155"/>
  <c r="DY11" i="155"/>
  <c r="DX11" i="155"/>
  <c r="DW11" i="155"/>
  <c r="DV11" i="155"/>
  <c r="DU11" i="155"/>
  <c r="DT11" i="155"/>
  <c r="DS11" i="155"/>
  <c r="DR11" i="155"/>
  <c r="DQ11" i="155"/>
  <c r="DP11" i="155"/>
  <c r="DO11" i="155"/>
  <c r="DN11" i="155"/>
  <c r="DM11" i="155"/>
  <c r="DL11" i="155"/>
  <c r="DK11" i="155"/>
  <c r="DJ11" i="155"/>
  <c r="DI11" i="155"/>
  <c r="DH11" i="155"/>
  <c r="DG11" i="155"/>
  <c r="DF11" i="155"/>
  <c r="DE11" i="155"/>
  <c r="DD11" i="155"/>
  <c r="DC11" i="155"/>
  <c r="DB11" i="155"/>
  <c r="DA11" i="155"/>
  <c r="CZ11" i="155"/>
  <c r="CY11" i="155"/>
  <c r="CX11" i="155"/>
  <c r="CW11" i="155"/>
  <c r="CV11" i="155"/>
  <c r="CU11" i="155"/>
  <c r="CT11" i="155"/>
  <c r="CS11" i="155"/>
  <c r="CR11" i="155"/>
  <c r="CQ11" i="155"/>
  <c r="CP11" i="155"/>
  <c r="CO11" i="155"/>
  <c r="CN11" i="155"/>
  <c r="CM11" i="155"/>
  <c r="CL11" i="155"/>
  <c r="CK11" i="155"/>
  <c r="CJ11" i="155"/>
  <c r="CI11" i="155"/>
  <c r="CH11" i="155"/>
  <c r="CG11" i="155"/>
  <c r="CF11" i="155"/>
  <c r="CE11" i="155"/>
  <c r="CD11" i="155"/>
  <c r="CC11" i="155"/>
  <c r="CB11" i="155"/>
  <c r="CA11" i="155"/>
  <c r="BZ11" i="155"/>
  <c r="BY11" i="155"/>
  <c r="BX11" i="155"/>
  <c r="BW11" i="155"/>
  <c r="BV11" i="155"/>
  <c r="BU11" i="155"/>
  <c r="BT11" i="155"/>
  <c r="BS11" i="155"/>
  <c r="BR11" i="155"/>
  <c r="BQ11" i="155"/>
  <c r="BP11" i="155"/>
  <c r="BO11" i="155"/>
  <c r="BN11" i="155"/>
  <c r="BM11" i="155"/>
  <c r="BL11" i="155"/>
  <c r="BK11" i="155"/>
  <c r="BJ11" i="155"/>
  <c r="BI11" i="155"/>
  <c r="BH11" i="155"/>
  <c r="BG11" i="155"/>
  <c r="BF11" i="155"/>
  <c r="BE11" i="155"/>
  <c r="BD11" i="155"/>
  <c r="BC11" i="155"/>
  <c r="BB11" i="155"/>
  <c r="BA11" i="155"/>
  <c r="AZ11" i="155"/>
  <c r="AY11" i="155"/>
  <c r="AX11" i="155"/>
  <c r="AW11" i="155"/>
  <c r="AV11" i="155"/>
  <c r="AU11" i="155"/>
  <c r="AT11" i="155"/>
  <c r="AS11" i="155"/>
  <c r="AR11" i="155"/>
  <c r="AQ11" i="155"/>
  <c r="AP11" i="155"/>
  <c r="AO11" i="155"/>
  <c r="AN11" i="155"/>
  <c r="AM11" i="155"/>
  <c r="AL11" i="155"/>
  <c r="AK11" i="155"/>
  <c r="AJ11" i="155"/>
  <c r="AI11" i="155"/>
  <c r="AH11" i="155"/>
  <c r="AG11" i="155"/>
  <c r="AF11" i="155"/>
  <c r="AE11" i="155"/>
  <c r="AD11" i="155"/>
  <c r="AC11" i="155"/>
  <c r="AB11" i="155"/>
  <c r="AA11" i="155"/>
  <c r="Z11" i="155"/>
  <c r="Y11" i="155"/>
  <c r="X11" i="155"/>
  <c r="W11" i="155"/>
  <c r="V11" i="155"/>
  <c r="U11" i="155"/>
  <c r="T11" i="155"/>
  <c r="S11" i="155"/>
  <c r="R11" i="155"/>
  <c r="Q11" i="155"/>
  <c r="P11" i="155"/>
  <c r="O11" i="155"/>
  <c r="N11" i="155"/>
  <c r="M11" i="155"/>
  <c r="L11" i="155"/>
  <c r="K11" i="155"/>
  <c r="J11" i="155"/>
  <c r="I11" i="155"/>
  <c r="H11" i="155"/>
  <c r="G11" i="155"/>
  <c r="F11" i="155"/>
  <c r="E11" i="155"/>
  <c r="D11" i="155"/>
  <c r="C11" i="155"/>
  <c r="B11" i="155"/>
  <c r="KG9" i="155"/>
  <c r="KF9" i="155"/>
  <c r="KE9" i="155"/>
  <c r="KD9" i="155"/>
  <c r="KC9" i="155"/>
  <c r="KB9" i="155"/>
  <c r="KA9" i="155"/>
  <c r="JZ9" i="155"/>
  <c r="JY9" i="155"/>
  <c r="JX9" i="155"/>
  <c r="JW9" i="155"/>
  <c r="JV9" i="155"/>
  <c r="JU9" i="155"/>
  <c r="JT9" i="155"/>
  <c r="JS9" i="155"/>
  <c r="JR9" i="155"/>
  <c r="JQ9" i="155"/>
  <c r="JP9" i="155"/>
  <c r="JO9" i="155"/>
  <c r="JN9" i="155"/>
  <c r="JM9" i="155"/>
  <c r="JL9" i="155"/>
  <c r="JK9" i="155"/>
  <c r="JJ9" i="155"/>
  <c r="JI9" i="155"/>
  <c r="JH9" i="155"/>
  <c r="JG9" i="155"/>
  <c r="JF9" i="155"/>
  <c r="JE9" i="155"/>
  <c r="JD9" i="155"/>
  <c r="JC9" i="155"/>
  <c r="JB9" i="155"/>
  <c r="JA9" i="155"/>
  <c r="IZ9" i="155"/>
  <c r="IY9" i="155"/>
  <c r="IX9" i="155"/>
  <c r="IW9" i="155"/>
  <c r="IV9" i="155"/>
  <c r="IU9" i="155"/>
  <c r="IT9" i="155"/>
  <c r="IS9" i="155"/>
  <c r="IR9" i="155"/>
  <c r="IQ9" i="155"/>
  <c r="IP9" i="155"/>
  <c r="IO9" i="155"/>
  <c r="IN9" i="155"/>
  <c r="IM9" i="155"/>
  <c r="IL9" i="155"/>
  <c r="IK9" i="155"/>
  <c r="IJ9" i="155"/>
  <c r="II9" i="155"/>
  <c r="IH9" i="155"/>
  <c r="IG9" i="155"/>
  <c r="IF9" i="155"/>
  <c r="IE9" i="155"/>
  <c r="ID9" i="155"/>
  <c r="IC9" i="155"/>
  <c r="IB9" i="155"/>
  <c r="IA9" i="155"/>
  <c r="HZ9" i="155"/>
  <c r="HY9" i="155"/>
  <c r="HX9" i="155"/>
  <c r="HW9" i="155"/>
  <c r="HV9" i="155"/>
  <c r="HU9" i="155"/>
  <c r="HT9" i="155"/>
  <c r="HS9" i="155"/>
  <c r="HR9" i="155"/>
  <c r="HQ9" i="155"/>
  <c r="HP9" i="155"/>
  <c r="HO9" i="155"/>
  <c r="HN9" i="155"/>
  <c r="HM9" i="155"/>
  <c r="HL9" i="155"/>
  <c r="HK9" i="155"/>
  <c r="HJ9" i="155"/>
  <c r="HI9" i="155"/>
  <c r="HH9" i="155"/>
  <c r="HG9" i="155"/>
  <c r="HF9" i="155"/>
  <c r="HE9" i="155"/>
  <c r="HD9" i="155"/>
  <c r="HC9" i="155"/>
  <c r="HB9" i="155"/>
  <c r="HA9" i="155"/>
  <c r="GZ9" i="155"/>
  <c r="GY9" i="155"/>
  <c r="GX9" i="155"/>
  <c r="GW9" i="155"/>
  <c r="GV9" i="155"/>
  <c r="GU9" i="155"/>
  <c r="GT9" i="155"/>
  <c r="GS9" i="155"/>
  <c r="GR9" i="155"/>
  <c r="GQ9" i="155"/>
  <c r="GP9" i="155"/>
  <c r="GO9" i="155"/>
  <c r="GN9" i="155"/>
  <c r="GM9" i="155"/>
  <c r="GL9" i="155"/>
  <c r="GK9" i="155"/>
  <c r="GJ9" i="155"/>
  <c r="GI9" i="155"/>
  <c r="GH9" i="155"/>
  <c r="GG9" i="155"/>
  <c r="GF9" i="155"/>
  <c r="GE9" i="155"/>
  <c r="GD9" i="155"/>
  <c r="GC9" i="155"/>
  <c r="GB9" i="155"/>
  <c r="GA9" i="155"/>
  <c r="FZ9" i="155"/>
  <c r="FY9" i="155"/>
  <c r="FX9" i="155"/>
  <c r="FW9" i="155"/>
  <c r="FV9" i="155"/>
  <c r="FU9" i="155"/>
  <c r="FT9" i="155"/>
  <c r="FS9" i="155"/>
  <c r="FR9" i="155"/>
  <c r="FQ9" i="155"/>
  <c r="FP9" i="155"/>
  <c r="FO9" i="155"/>
  <c r="FN9" i="155"/>
  <c r="FM9" i="155"/>
  <c r="FL9" i="155"/>
  <c r="FK9" i="155"/>
  <c r="FJ9" i="155"/>
  <c r="FI9" i="155"/>
  <c r="FH9" i="155"/>
  <c r="FG9" i="155"/>
  <c r="FF9" i="155"/>
  <c r="FE9" i="155"/>
  <c r="FD9" i="155"/>
  <c r="FC9" i="155"/>
  <c r="FB9" i="155"/>
  <c r="FA9" i="155"/>
  <c r="EZ9" i="155"/>
  <c r="EY9" i="155"/>
  <c r="EX9" i="155"/>
  <c r="EW9" i="155"/>
  <c r="EV9" i="155"/>
  <c r="EU9" i="155"/>
  <c r="ET9" i="155"/>
  <c r="ES9" i="155"/>
  <c r="ER9" i="155"/>
  <c r="EQ9" i="155"/>
  <c r="EP9" i="155"/>
  <c r="EO9" i="155"/>
  <c r="EN9" i="155"/>
  <c r="EM9" i="155"/>
  <c r="EL9" i="155"/>
  <c r="EK9" i="155"/>
  <c r="EJ9" i="155"/>
  <c r="EI9" i="155"/>
  <c r="EH9" i="155"/>
  <c r="EG9" i="155"/>
  <c r="EF9" i="155"/>
  <c r="EE9" i="155"/>
  <c r="ED9" i="155"/>
  <c r="EC9" i="155"/>
  <c r="EB9" i="155"/>
  <c r="EA9" i="155"/>
  <c r="DZ9" i="155"/>
  <c r="DY9" i="155"/>
  <c r="DX9" i="155"/>
  <c r="DW9" i="155"/>
  <c r="DV9" i="155"/>
  <c r="DU9" i="155"/>
  <c r="DT9" i="155"/>
  <c r="DS9" i="155"/>
  <c r="DR9" i="155"/>
  <c r="DQ9" i="155"/>
  <c r="DP9" i="155"/>
  <c r="DO9" i="155"/>
  <c r="DN9" i="155"/>
  <c r="DM9" i="155"/>
  <c r="DL9" i="155"/>
  <c r="DK9" i="155"/>
  <c r="DJ9" i="155"/>
  <c r="DI9" i="155"/>
  <c r="DH9" i="155"/>
  <c r="DG9" i="155"/>
  <c r="DF9" i="155"/>
  <c r="DE9" i="155"/>
  <c r="DD9" i="155"/>
  <c r="DC9" i="155"/>
  <c r="DB9" i="155"/>
  <c r="DA9" i="155"/>
  <c r="CZ9" i="155"/>
  <c r="CY9" i="155"/>
  <c r="CX9" i="155"/>
  <c r="CW9" i="155"/>
  <c r="CV9" i="155"/>
  <c r="CU9" i="155"/>
  <c r="CT9" i="155"/>
  <c r="CS9" i="155"/>
  <c r="CR9" i="155"/>
  <c r="CQ9" i="155"/>
  <c r="CP9" i="155"/>
  <c r="CO9" i="155"/>
  <c r="CN9" i="155"/>
  <c r="CM9" i="155"/>
  <c r="CL9" i="155"/>
  <c r="CK9" i="155"/>
  <c r="CJ9" i="155"/>
  <c r="CI9" i="155"/>
  <c r="CH9" i="155"/>
  <c r="CG9" i="155"/>
  <c r="CF9" i="155"/>
  <c r="CE9" i="155"/>
  <c r="CD9" i="155"/>
  <c r="CC9" i="155"/>
  <c r="CB9" i="155"/>
  <c r="CA9" i="155"/>
  <c r="BZ9" i="155"/>
  <c r="BY9" i="155"/>
  <c r="BX9" i="155"/>
  <c r="BW9" i="155"/>
  <c r="BV9" i="155"/>
  <c r="BU9" i="155"/>
  <c r="BT9" i="155"/>
  <c r="BS9" i="155"/>
  <c r="BR9" i="155"/>
  <c r="BQ9" i="155"/>
  <c r="BP9" i="155"/>
  <c r="BO9" i="155"/>
  <c r="BN9" i="155"/>
  <c r="BM9" i="155"/>
  <c r="BL9" i="155"/>
  <c r="BK9" i="155"/>
  <c r="BJ9" i="155"/>
  <c r="BI9" i="155"/>
  <c r="BH9" i="155"/>
  <c r="BG9" i="155"/>
  <c r="BF9" i="155"/>
  <c r="BE9" i="155"/>
  <c r="BD9" i="155"/>
  <c r="BC9" i="155"/>
  <c r="BB9" i="155"/>
  <c r="BA9" i="155"/>
  <c r="AZ9" i="155"/>
  <c r="AY9" i="155"/>
  <c r="AX9" i="155"/>
  <c r="AW9" i="155"/>
  <c r="AV9" i="155"/>
  <c r="AU9" i="155"/>
  <c r="AT9" i="155"/>
  <c r="AS9" i="155"/>
  <c r="AR9" i="155"/>
  <c r="AQ9" i="155"/>
  <c r="AP9" i="155"/>
  <c r="AO9" i="155"/>
  <c r="AN9" i="155"/>
  <c r="AM9" i="155"/>
  <c r="AL9" i="155"/>
  <c r="AK9" i="155"/>
  <c r="AJ9" i="155"/>
  <c r="AI9" i="155"/>
  <c r="AH9" i="155"/>
  <c r="AG9" i="155"/>
  <c r="AF9" i="155"/>
  <c r="AE9" i="155"/>
  <c r="AD9" i="155"/>
  <c r="AC9" i="155"/>
  <c r="AB9" i="155"/>
  <c r="AA9" i="155"/>
  <c r="Z9" i="155"/>
  <c r="Y9" i="155"/>
  <c r="X9" i="155"/>
  <c r="W9" i="155"/>
  <c r="V9" i="155"/>
  <c r="U9" i="155"/>
  <c r="T9" i="155"/>
  <c r="S9" i="155"/>
  <c r="R9" i="155"/>
  <c r="Q9" i="155"/>
  <c r="P9" i="155"/>
  <c r="O9" i="155"/>
  <c r="N9" i="155"/>
  <c r="M9" i="155"/>
  <c r="L9" i="155"/>
  <c r="K9" i="155"/>
  <c r="J9" i="155"/>
  <c r="I9" i="155"/>
  <c r="H9" i="155"/>
  <c r="G9" i="155"/>
  <c r="F9" i="155"/>
  <c r="E9" i="155"/>
  <c r="D9" i="155"/>
  <c r="C9" i="155"/>
  <c r="B9" i="155"/>
  <c r="KG7" i="155"/>
  <c r="KF7" i="155"/>
  <c r="KE7" i="155"/>
  <c r="KD7" i="155"/>
  <c r="KC7" i="155"/>
  <c r="KB7" i="155"/>
  <c r="KA7" i="155"/>
  <c r="JZ7" i="155"/>
  <c r="JY7" i="155"/>
  <c r="JX7" i="155"/>
  <c r="JW7" i="155"/>
  <c r="JV7" i="155"/>
  <c r="JU7" i="155"/>
  <c r="JT7" i="155"/>
  <c r="JS7" i="155"/>
  <c r="JR7" i="155"/>
  <c r="JQ7" i="155"/>
  <c r="JP7" i="155"/>
  <c r="JO7" i="155"/>
  <c r="JN7" i="155"/>
  <c r="JM7" i="155"/>
  <c r="JL7" i="155"/>
  <c r="JK7" i="155"/>
  <c r="JJ7" i="155"/>
  <c r="JI7" i="155"/>
  <c r="JH7" i="155"/>
  <c r="JG7" i="155"/>
  <c r="JF7" i="155"/>
  <c r="JE7" i="155"/>
  <c r="JD7" i="155"/>
  <c r="JC7" i="155"/>
  <c r="JB7" i="155"/>
  <c r="JA7" i="155"/>
  <c r="IZ7" i="155"/>
  <c r="IY7" i="155"/>
  <c r="IX7" i="155"/>
  <c r="IW7" i="155"/>
  <c r="IV7" i="155"/>
  <c r="IU7" i="155"/>
  <c r="IT7" i="155"/>
  <c r="IS7" i="155"/>
  <c r="IR7" i="155"/>
  <c r="IQ7" i="155"/>
  <c r="IP7" i="155"/>
  <c r="IO7" i="155"/>
  <c r="IN7" i="155"/>
  <c r="IM7" i="155"/>
  <c r="IL7" i="155"/>
  <c r="IK7" i="155"/>
  <c r="IJ7" i="155"/>
  <c r="II7" i="155"/>
  <c r="IH7" i="155"/>
  <c r="IG7" i="155"/>
  <c r="IF7" i="155"/>
  <c r="IE7" i="155"/>
  <c r="ID7" i="155"/>
  <c r="IC7" i="155"/>
  <c r="IB7" i="155"/>
  <c r="IA7" i="155"/>
  <c r="HZ7" i="155"/>
  <c r="HY7" i="155"/>
  <c r="HX7" i="155"/>
  <c r="HW7" i="155"/>
  <c r="HV7" i="155"/>
  <c r="HU7" i="155"/>
  <c r="HT7" i="155"/>
  <c r="HS7" i="155"/>
  <c r="HR7" i="155"/>
  <c r="HQ7" i="155"/>
  <c r="HP7" i="155"/>
  <c r="HO7" i="155"/>
  <c r="HN7" i="155"/>
  <c r="HM7" i="155"/>
  <c r="HL7" i="155"/>
  <c r="HK7" i="155"/>
  <c r="HJ7" i="155"/>
  <c r="HI7" i="155"/>
  <c r="HH7" i="155"/>
  <c r="HG7" i="155"/>
  <c r="HF7" i="155"/>
  <c r="HE7" i="155"/>
  <c r="HD7" i="155"/>
  <c r="HC7" i="155"/>
  <c r="HB7" i="155"/>
  <c r="HA7" i="155"/>
  <c r="GZ7" i="155"/>
  <c r="GY7" i="155"/>
  <c r="GX7" i="155"/>
  <c r="GW7" i="155"/>
  <c r="GV7" i="155"/>
  <c r="GU7" i="155"/>
  <c r="GT7" i="155"/>
  <c r="GS7" i="155"/>
  <c r="GR7" i="155"/>
  <c r="GQ7" i="155"/>
  <c r="GP7" i="155"/>
  <c r="GO7" i="155"/>
  <c r="GN7" i="155"/>
  <c r="GM7" i="155"/>
  <c r="GL7" i="155"/>
  <c r="GK7" i="155"/>
  <c r="GJ7" i="155"/>
  <c r="GI7" i="155"/>
  <c r="GH7" i="155"/>
  <c r="GG7" i="155"/>
  <c r="GF7" i="155"/>
  <c r="GE7" i="155"/>
  <c r="GD7" i="155"/>
  <c r="GC7" i="155"/>
  <c r="GB7" i="155"/>
  <c r="GA7" i="155"/>
  <c r="FZ7" i="155"/>
  <c r="FY7" i="155"/>
  <c r="FX7" i="155"/>
  <c r="FW7" i="155"/>
  <c r="FV7" i="155"/>
  <c r="FU7" i="155"/>
  <c r="FT7" i="155"/>
  <c r="FS7" i="155"/>
  <c r="FR7" i="155"/>
  <c r="FQ7" i="155"/>
  <c r="FP7" i="155"/>
  <c r="FO7" i="155"/>
  <c r="FN7" i="155"/>
  <c r="FM7" i="155"/>
  <c r="FL7" i="155"/>
  <c r="FK7" i="155"/>
  <c r="FJ7" i="155"/>
  <c r="FI7" i="155"/>
  <c r="FH7" i="155"/>
  <c r="FG7" i="155"/>
  <c r="FF7" i="155"/>
  <c r="FE7" i="155"/>
  <c r="FD7" i="155"/>
  <c r="FC7" i="155"/>
  <c r="FB7" i="155"/>
  <c r="FA7" i="155"/>
  <c r="EZ7" i="155"/>
  <c r="EY7" i="155"/>
  <c r="EX7" i="155"/>
  <c r="EW7" i="155"/>
  <c r="EV7" i="155"/>
  <c r="EU7" i="155"/>
  <c r="ET7" i="155"/>
  <c r="ES7" i="155"/>
  <c r="ER7" i="155"/>
  <c r="EQ7" i="155"/>
  <c r="EP7" i="155"/>
  <c r="EO7" i="155"/>
  <c r="EN7" i="155"/>
  <c r="EM7" i="155"/>
  <c r="EL7" i="155"/>
  <c r="EK7" i="155"/>
  <c r="EJ7" i="155"/>
  <c r="EI7" i="155"/>
  <c r="EH7" i="155"/>
  <c r="EG7" i="155"/>
  <c r="EF7" i="155"/>
  <c r="EE7" i="155"/>
  <c r="ED7" i="155"/>
  <c r="EC7" i="155"/>
  <c r="EB7" i="155"/>
  <c r="EA7" i="155"/>
  <c r="DZ7" i="155"/>
  <c r="DY7" i="155"/>
  <c r="DX7" i="155"/>
  <c r="DW7" i="155"/>
  <c r="DV7" i="155"/>
  <c r="DU7" i="155"/>
  <c r="DT7" i="155"/>
  <c r="DS7" i="155"/>
  <c r="DR7" i="155"/>
  <c r="DQ7" i="155"/>
  <c r="DP7" i="155"/>
  <c r="DO7" i="155"/>
  <c r="DN7" i="155"/>
  <c r="DM7" i="155"/>
  <c r="DL7" i="155"/>
  <c r="DK7" i="155"/>
  <c r="DJ7" i="155"/>
  <c r="DI7" i="155"/>
  <c r="DH7" i="155"/>
  <c r="DG7" i="155"/>
  <c r="DF7" i="155"/>
  <c r="DE7" i="155"/>
  <c r="DD7" i="155"/>
  <c r="DC7" i="155"/>
  <c r="DB7" i="155"/>
  <c r="DA7" i="155"/>
  <c r="CZ7" i="155"/>
  <c r="CY7" i="155"/>
  <c r="CX7" i="155"/>
  <c r="CW7" i="155"/>
  <c r="CV7" i="155"/>
  <c r="CU7" i="155"/>
  <c r="CT7" i="155"/>
  <c r="CS7" i="155"/>
  <c r="CR7" i="155"/>
  <c r="CQ7" i="155"/>
  <c r="CP7" i="155"/>
  <c r="CO7" i="155"/>
  <c r="CN7" i="155"/>
  <c r="CM7" i="155"/>
  <c r="CL7" i="155"/>
  <c r="CK7" i="155"/>
  <c r="CJ7" i="155"/>
  <c r="CI7" i="155"/>
  <c r="CH7" i="155"/>
  <c r="CG7" i="155"/>
  <c r="CF7" i="155"/>
  <c r="CE7" i="155"/>
  <c r="CD7" i="155"/>
  <c r="CC7" i="155"/>
  <c r="CB7" i="155"/>
  <c r="CA7" i="155"/>
  <c r="BZ7" i="155"/>
  <c r="BY7" i="155"/>
  <c r="BX7" i="155"/>
  <c r="BW7" i="155"/>
  <c r="BV7" i="155"/>
  <c r="BU7" i="155"/>
  <c r="BT7" i="155"/>
  <c r="BS7" i="155"/>
  <c r="BR7" i="155"/>
  <c r="BQ7" i="155"/>
  <c r="BP7" i="155"/>
  <c r="BO7" i="155"/>
  <c r="BN7" i="155"/>
  <c r="BM7" i="155"/>
  <c r="BL7" i="155"/>
  <c r="BK7" i="155"/>
  <c r="BJ7" i="155"/>
  <c r="BI7" i="155"/>
  <c r="BH7" i="155"/>
  <c r="BG7" i="155"/>
  <c r="BF7" i="155"/>
  <c r="BE7" i="155"/>
  <c r="BD7" i="155"/>
  <c r="BC7" i="155"/>
  <c r="BB7" i="155"/>
  <c r="BA7" i="155"/>
  <c r="AZ7" i="155"/>
  <c r="AY7" i="155"/>
  <c r="AX7" i="155"/>
  <c r="AW7" i="155"/>
  <c r="AV7" i="155"/>
  <c r="AU7" i="155"/>
  <c r="AT7" i="155"/>
  <c r="AS7" i="155"/>
  <c r="AR7" i="155"/>
  <c r="AQ7" i="155"/>
  <c r="AP7" i="155"/>
  <c r="AO7" i="155"/>
  <c r="AN7" i="155"/>
  <c r="AM7" i="155"/>
  <c r="AL7" i="155"/>
  <c r="AK7" i="155"/>
  <c r="AJ7" i="155"/>
  <c r="AI7" i="155"/>
  <c r="AH7" i="155"/>
  <c r="AG7" i="155"/>
  <c r="AF7" i="155"/>
  <c r="AE7" i="155"/>
  <c r="AD7" i="155"/>
  <c r="AC7" i="155"/>
  <c r="AB7" i="155"/>
  <c r="AA7" i="155"/>
  <c r="Z7" i="155"/>
  <c r="Y7" i="155"/>
  <c r="X7" i="155"/>
  <c r="W7" i="155"/>
  <c r="V7" i="155"/>
  <c r="U7" i="155"/>
  <c r="T7" i="155"/>
  <c r="S7" i="155"/>
  <c r="R7" i="155"/>
  <c r="Q7" i="155"/>
  <c r="P7" i="155"/>
  <c r="O7" i="155"/>
  <c r="N7" i="155"/>
  <c r="M7" i="155"/>
  <c r="L7" i="155"/>
  <c r="K7" i="155"/>
  <c r="J7" i="155"/>
  <c r="I7" i="155"/>
  <c r="H7" i="155"/>
  <c r="G7" i="155"/>
  <c r="F7" i="155"/>
  <c r="E7" i="155"/>
  <c r="D7" i="155"/>
  <c r="C7" i="155"/>
  <c r="B7" i="155"/>
  <c r="KG5" i="155"/>
  <c r="KF5" i="155"/>
  <c r="KE5" i="155"/>
  <c r="KD5" i="155"/>
  <c r="KC5" i="155"/>
  <c r="KB5" i="155"/>
  <c r="KA5" i="155"/>
  <c r="JZ5" i="155"/>
  <c r="JY5" i="155"/>
  <c r="JX5" i="155"/>
  <c r="JW5" i="155"/>
  <c r="JV5" i="155"/>
  <c r="JU5" i="155"/>
  <c r="JT5" i="155"/>
  <c r="JS5" i="155"/>
  <c r="JR5" i="155"/>
  <c r="JQ5" i="155"/>
  <c r="JP5" i="155"/>
  <c r="JO5" i="155"/>
  <c r="JN5" i="155"/>
  <c r="JM5" i="155"/>
  <c r="JL5" i="155"/>
  <c r="JK5" i="155"/>
  <c r="JJ5" i="155"/>
  <c r="JI5" i="155"/>
  <c r="JH5" i="155"/>
  <c r="JG5" i="155"/>
  <c r="JF5" i="155"/>
  <c r="JE5" i="155"/>
  <c r="JD5" i="155"/>
  <c r="JC5" i="155"/>
  <c r="JB5" i="155"/>
  <c r="JA5" i="155"/>
  <c r="IZ5" i="155"/>
  <c r="IY5" i="155"/>
  <c r="IX5" i="155"/>
  <c r="IW5" i="155"/>
  <c r="IV5" i="155"/>
  <c r="IU5" i="155"/>
  <c r="IT5" i="155"/>
  <c r="IS5" i="155"/>
  <c r="IR5" i="155"/>
  <c r="IQ5" i="155"/>
  <c r="IP5" i="155"/>
  <c r="IO5" i="155"/>
  <c r="IN5" i="155"/>
  <c r="IM5" i="155"/>
  <c r="IL5" i="155"/>
  <c r="IK5" i="155"/>
  <c r="IJ5" i="155"/>
  <c r="II5" i="155"/>
  <c r="IH5" i="155"/>
  <c r="IG5" i="155"/>
  <c r="IF5" i="155"/>
  <c r="IE5" i="155"/>
  <c r="ID5" i="155"/>
  <c r="IC5" i="155"/>
  <c r="IB5" i="155"/>
  <c r="IA5" i="155"/>
  <c r="HZ5" i="155"/>
  <c r="HY5" i="155"/>
  <c r="HX5" i="155"/>
  <c r="HW5" i="155"/>
  <c r="HV5" i="155"/>
  <c r="HU5" i="155"/>
  <c r="HT5" i="155"/>
  <c r="HS5" i="155"/>
  <c r="HR5" i="155"/>
  <c r="HQ5" i="155"/>
  <c r="HP5" i="155"/>
  <c r="HO5" i="155"/>
  <c r="HN5" i="155"/>
  <c r="HM5" i="155"/>
  <c r="HL5" i="155"/>
  <c r="HK5" i="155"/>
  <c r="HJ5" i="155"/>
  <c r="HI5" i="155"/>
  <c r="HH5" i="155"/>
  <c r="HG5" i="155"/>
  <c r="HF5" i="155"/>
  <c r="HE5" i="155"/>
  <c r="HD5" i="155"/>
  <c r="HC5" i="155"/>
  <c r="HB5" i="155"/>
  <c r="HA5" i="155"/>
  <c r="GZ5" i="155"/>
  <c r="GY5" i="155"/>
  <c r="GX5" i="155"/>
  <c r="GW5" i="155"/>
  <c r="GV5" i="155"/>
  <c r="GU5" i="155"/>
  <c r="GT5" i="155"/>
  <c r="GS5" i="155"/>
  <c r="GR5" i="155"/>
  <c r="GQ5" i="155"/>
  <c r="GP5" i="155"/>
  <c r="GO5" i="155"/>
  <c r="GN5" i="155"/>
  <c r="GM5" i="155"/>
  <c r="GL5" i="155"/>
  <c r="GK5" i="155"/>
  <c r="GJ5" i="155"/>
  <c r="GI5" i="155"/>
  <c r="GH5" i="155"/>
  <c r="GG5" i="155"/>
  <c r="GF5" i="155"/>
  <c r="GE5" i="155"/>
  <c r="GD5" i="155"/>
  <c r="GC5" i="155"/>
  <c r="GB5" i="155"/>
  <c r="GA5" i="155"/>
  <c r="FZ5" i="155"/>
  <c r="FY5" i="155"/>
  <c r="FX5" i="155"/>
  <c r="FW5" i="155"/>
  <c r="FV5" i="155"/>
  <c r="FU5" i="155"/>
  <c r="FT5" i="155"/>
  <c r="FS5" i="155"/>
  <c r="FR5" i="155"/>
  <c r="FQ5" i="155"/>
  <c r="FP5" i="155"/>
  <c r="FO5" i="155"/>
  <c r="FN5" i="155"/>
  <c r="FM5" i="155"/>
  <c r="FL5" i="155"/>
  <c r="FK5" i="155"/>
  <c r="FJ5" i="155"/>
  <c r="FI5" i="155"/>
  <c r="FH5" i="155"/>
  <c r="FG5" i="155"/>
  <c r="FF5" i="155"/>
  <c r="FE5" i="155"/>
  <c r="FD5" i="155"/>
  <c r="FC5" i="155"/>
  <c r="FB5" i="155"/>
  <c r="FA5" i="155"/>
  <c r="EZ5" i="155"/>
  <c r="EY5" i="155"/>
  <c r="EX5" i="155"/>
  <c r="EW5" i="155"/>
  <c r="EV5" i="155"/>
  <c r="EU5" i="155"/>
  <c r="ET5" i="155"/>
  <c r="ES5" i="155"/>
  <c r="ER5" i="155"/>
  <c r="EQ5" i="155"/>
  <c r="EP5" i="155"/>
  <c r="EO5" i="155"/>
  <c r="EN5" i="155"/>
  <c r="EM5" i="155"/>
  <c r="EL5" i="155"/>
  <c r="EK5" i="155"/>
  <c r="EJ5" i="155"/>
  <c r="EI5" i="155"/>
  <c r="EH5" i="155"/>
  <c r="EG5" i="155"/>
  <c r="EF5" i="155"/>
  <c r="EE5" i="155"/>
  <c r="ED5" i="155"/>
  <c r="EC5" i="155"/>
  <c r="EB5" i="155"/>
  <c r="EA5" i="155"/>
  <c r="DZ5" i="155"/>
  <c r="DY5" i="155"/>
  <c r="DX5" i="155"/>
  <c r="DW5" i="155"/>
  <c r="DV5" i="155"/>
  <c r="DU5" i="155"/>
  <c r="DT5" i="155"/>
  <c r="DS5" i="155"/>
  <c r="DR5" i="155"/>
  <c r="DQ5" i="155"/>
  <c r="DP5" i="155"/>
  <c r="DO5" i="155"/>
  <c r="DN5" i="155"/>
  <c r="DM5" i="155"/>
  <c r="DL5" i="155"/>
  <c r="DK5" i="155"/>
  <c r="DJ5" i="155"/>
  <c r="DI5" i="155"/>
  <c r="DH5" i="155"/>
  <c r="DG5" i="155"/>
  <c r="DF5" i="155"/>
  <c r="DE5" i="155"/>
  <c r="DD5" i="155"/>
  <c r="DC5" i="155"/>
  <c r="DB5" i="155"/>
  <c r="DA5" i="155"/>
  <c r="CZ5" i="155"/>
  <c r="CY5" i="155"/>
  <c r="CX5" i="155"/>
  <c r="CW5" i="155"/>
  <c r="CV5" i="155"/>
  <c r="CU5" i="155"/>
  <c r="CT5" i="155"/>
  <c r="CS5" i="155"/>
  <c r="CR5" i="155"/>
  <c r="CQ5" i="155"/>
  <c r="CP5" i="155"/>
  <c r="CO5" i="155"/>
  <c r="CN5" i="155"/>
  <c r="CM5" i="155"/>
  <c r="CL5" i="155"/>
  <c r="CK5" i="155"/>
  <c r="CJ5" i="155"/>
  <c r="CI5" i="155"/>
  <c r="CH5" i="155"/>
  <c r="CG5" i="155"/>
  <c r="CF5" i="155"/>
  <c r="CE5" i="155"/>
  <c r="CD5" i="155"/>
  <c r="CC5" i="155"/>
  <c r="CB5" i="155"/>
  <c r="CA5" i="155"/>
  <c r="BZ5" i="155"/>
  <c r="BY5" i="155"/>
  <c r="BX5" i="155"/>
  <c r="BW5" i="155"/>
  <c r="BV5" i="155"/>
  <c r="BU5" i="155"/>
  <c r="BT5" i="155"/>
  <c r="BS5" i="155"/>
  <c r="BR5" i="155"/>
  <c r="BQ5" i="155"/>
  <c r="BP5" i="155"/>
  <c r="BO5" i="155"/>
  <c r="BN5" i="155"/>
  <c r="BM5" i="155"/>
  <c r="BL5" i="155"/>
  <c r="BK5" i="155"/>
  <c r="BJ5" i="155"/>
  <c r="BI5" i="155"/>
  <c r="BH5" i="155"/>
  <c r="BG5" i="155"/>
  <c r="BF5" i="155"/>
  <c r="BE5" i="155"/>
  <c r="BD5" i="155"/>
  <c r="BC5" i="155"/>
  <c r="BB5" i="155"/>
  <c r="BA5" i="155"/>
  <c r="AZ5" i="155"/>
  <c r="AY5" i="155"/>
  <c r="AX5" i="155"/>
  <c r="AW5" i="155"/>
  <c r="AV5" i="155"/>
  <c r="AU5" i="155"/>
  <c r="AT5" i="155"/>
  <c r="AS5" i="155"/>
  <c r="AR5" i="155"/>
  <c r="AQ5" i="155"/>
  <c r="AP5" i="155"/>
  <c r="AO5" i="155"/>
  <c r="AN5" i="155"/>
  <c r="AM5" i="155"/>
  <c r="AL5" i="155"/>
  <c r="AK5" i="155"/>
  <c r="AJ5" i="155"/>
  <c r="AI5" i="155"/>
  <c r="AH5" i="155"/>
  <c r="AG5" i="155"/>
  <c r="AF5" i="155"/>
  <c r="AE5" i="155"/>
  <c r="AD5" i="155"/>
  <c r="AC5" i="155"/>
  <c r="AB5" i="155"/>
  <c r="AA5" i="155"/>
  <c r="Z5" i="155"/>
  <c r="Y5" i="155"/>
  <c r="X5" i="155"/>
  <c r="W5" i="155"/>
  <c r="V5" i="155"/>
  <c r="U5" i="155"/>
  <c r="T5" i="155"/>
  <c r="S5" i="155"/>
  <c r="R5" i="155"/>
  <c r="Q5" i="155"/>
  <c r="P5" i="155"/>
  <c r="O5" i="155"/>
  <c r="N5" i="155"/>
  <c r="M5" i="155"/>
  <c r="L5" i="155"/>
  <c r="K5" i="155"/>
  <c r="J5" i="155"/>
  <c r="I5" i="155"/>
  <c r="H5" i="155"/>
  <c r="G5" i="155"/>
  <c r="F5" i="155"/>
  <c r="E5" i="155"/>
  <c r="D5" i="155"/>
  <c r="C5" i="155"/>
  <c r="B5" i="155"/>
  <c r="A31" i="79"/>
  <c r="JN19" i="79"/>
  <c r="JM19" i="79"/>
  <c r="JL19" i="79"/>
  <c r="JK19" i="79"/>
  <c r="JJ19" i="79"/>
  <c r="JI19" i="79"/>
  <c r="JH19" i="79"/>
  <c r="JG19" i="79"/>
  <c r="JF19" i="79"/>
  <c r="JE19" i="79"/>
  <c r="JD19" i="79"/>
  <c r="JC19" i="79"/>
  <c r="JB19" i="79"/>
  <c r="JA19" i="79"/>
  <c r="IZ19" i="79"/>
  <c r="IY19" i="79"/>
  <c r="IX19" i="79"/>
  <c r="IW19" i="79"/>
  <c r="IV19" i="79"/>
  <c r="IU19" i="79"/>
  <c r="IT19" i="79"/>
  <c r="IS19" i="79"/>
  <c r="IR19" i="79"/>
  <c r="IQ19" i="79"/>
  <c r="IP19" i="79"/>
  <c r="IO19" i="79"/>
  <c r="IN19" i="79"/>
  <c r="IM19" i="79"/>
  <c r="IL19" i="79"/>
  <c r="IK19" i="79"/>
  <c r="IJ19" i="79"/>
  <c r="II19" i="79"/>
  <c r="IH19" i="79"/>
  <c r="IG19" i="79"/>
  <c r="IF19" i="79"/>
  <c r="IE19" i="79"/>
  <c r="ID19" i="79"/>
  <c r="IC19" i="79"/>
  <c r="IB19" i="79"/>
  <c r="IA19" i="79"/>
  <c r="HZ19" i="79"/>
  <c r="HY19" i="79"/>
  <c r="HX19" i="79"/>
  <c r="HW19" i="79"/>
  <c r="HV19" i="79"/>
  <c r="HU19" i="79"/>
  <c r="HT19" i="79"/>
  <c r="HS19" i="79"/>
  <c r="HR19" i="79"/>
  <c r="HQ19" i="79"/>
  <c r="HP19" i="79"/>
  <c r="HO19" i="79"/>
  <c r="HN19" i="79"/>
  <c r="HM19" i="79"/>
  <c r="HL19" i="79"/>
  <c r="HK19" i="79"/>
  <c r="HJ19" i="79"/>
  <c r="HI19" i="79"/>
  <c r="HH19" i="79"/>
  <c r="HG19" i="79"/>
  <c r="HF19" i="79"/>
  <c r="HE19" i="79"/>
  <c r="HD19" i="79"/>
  <c r="HC19" i="79"/>
  <c r="HB19" i="79"/>
  <c r="HA19" i="79"/>
  <c r="GZ19" i="79"/>
  <c r="GY19" i="79"/>
  <c r="GX19" i="79"/>
  <c r="GW19" i="79"/>
  <c r="GV19" i="79"/>
  <c r="GU19" i="79"/>
  <c r="GT19" i="79"/>
  <c r="GS19" i="79"/>
  <c r="GR19" i="79"/>
  <c r="GQ19" i="79"/>
  <c r="GP19" i="79"/>
  <c r="GO19" i="79"/>
  <c r="GN19" i="79"/>
  <c r="GM19" i="79"/>
  <c r="GL19" i="79"/>
  <c r="GK19" i="79"/>
  <c r="GJ19" i="79"/>
  <c r="GI19" i="79"/>
  <c r="GH19" i="79"/>
  <c r="GG19" i="79"/>
  <c r="GF19" i="79"/>
  <c r="GE19" i="79"/>
  <c r="GD19" i="79"/>
  <c r="GC19" i="79"/>
  <c r="GB19" i="79"/>
  <c r="GA19" i="79"/>
  <c r="FZ19" i="79"/>
  <c r="FY19" i="79"/>
  <c r="FX19" i="79"/>
  <c r="FW19" i="79"/>
  <c r="FV19" i="79"/>
  <c r="FU19" i="79"/>
  <c r="FT19" i="79"/>
  <c r="FS19" i="79"/>
  <c r="FR19" i="79"/>
  <c r="FQ19" i="79"/>
  <c r="FP19" i="79"/>
  <c r="FO19" i="79"/>
  <c r="FN19" i="79"/>
  <c r="FM19" i="79"/>
  <c r="FL19" i="79"/>
  <c r="FK19" i="79"/>
  <c r="FJ19" i="79"/>
  <c r="FI19" i="79"/>
  <c r="FH19" i="79"/>
  <c r="FG19" i="79"/>
  <c r="FF19" i="79"/>
  <c r="FE19" i="79"/>
  <c r="FD19" i="79"/>
  <c r="FC19" i="79"/>
  <c r="FB19" i="79"/>
  <c r="FA19" i="79"/>
  <c r="EZ19" i="79"/>
  <c r="EY19" i="79"/>
  <c r="EX19" i="79"/>
  <c r="EW19" i="79"/>
  <c r="EV19" i="79"/>
  <c r="EU19" i="79"/>
  <c r="ET19" i="79"/>
  <c r="ES19" i="79"/>
  <c r="ER19" i="79"/>
  <c r="EQ19" i="79"/>
  <c r="EP19" i="79"/>
  <c r="EO19" i="79"/>
  <c r="EN19" i="79"/>
  <c r="EM19" i="79"/>
  <c r="EL19" i="79"/>
  <c r="EK19" i="79"/>
  <c r="EJ19" i="79"/>
  <c r="EI19" i="79"/>
  <c r="EH19" i="79"/>
  <c r="EG19" i="79"/>
  <c r="EF19" i="79"/>
  <c r="EE19" i="79"/>
  <c r="ED19" i="79"/>
  <c r="EC19" i="79"/>
  <c r="EB19" i="79"/>
  <c r="EA19" i="79"/>
  <c r="DZ19" i="79"/>
  <c r="DY19" i="79"/>
  <c r="DX19" i="79"/>
  <c r="DW19" i="79"/>
  <c r="DV19" i="79"/>
  <c r="DU19" i="79"/>
  <c r="DT19" i="79"/>
  <c r="DS19" i="79"/>
  <c r="DR19" i="79"/>
  <c r="DQ19" i="79"/>
  <c r="DP19" i="79"/>
  <c r="DO19" i="79"/>
  <c r="DN19" i="79"/>
  <c r="DM19" i="79"/>
  <c r="DL19" i="79"/>
  <c r="DK19" i="79"/>
  <c r="DJ19" i="79"/>
  <c r="DI19" i="79"/>
  <c r="DH19" i="79"/>
  <c r="DG19" i="79"/>
  <c r="DF19" i="79"/>
  <c r="DE19" i="79"/>
  <c r="DD19" i="79"/>
  <c r="DC19" i="79"/>
  <c r="DB19" i="79"/>
  <c r="DA19" i="79"/>
  <c r="CZ19" i="79"/>
  <c r="CY19" i="79"/>
  <c r="CX19" i="79"/>
  <c r="CW19" i="79"/>
  <c r="CV19" i="79"/>
  <c r="CU19" i="79"/>
  <c r="CT19" i="79"/>
  <c r="CS19" i="79"/>
  <c r="CR19" i="79"/>
  <c r="CQ19" i="79"/>
  <c r="CP19" i="79"/>
  <c r="CO19" i="79"/>
  <c r="CN19" i="79"/>
  <c r="CM19" i="79"/>
  <c r="CL19" i="79"/>
  <c r="CK19" i="79"/>
  <c r="CJ19" i="79"/>
  <c r="CI19" i="79"/>
  <c r="CH19" i="79"/>
  <c r="CG19" i="79"/>
  <c r="CF19" i="79"/>
  <c r="CE19" i="79"/>
  <c r="CD19" i="79"/>
  <c r="CC19" i="79"/>
  <c r="CB19" i="79"/>
  <c r="CA19" i="79"/>
  <c r="BZ19" i="79"/>
  <c r="BY19" i="79"/>
  <c r="BX19" i="79"/>
  <c r="BW19" i="79"/>
  <c r="BV19" i="79"/>
  <c r="BU19" i="79"/>
  <c r="BT19" i="79"/>
  <c r="BS19" i="79"/>
  <c r="BR19" i="79"/>
  <c r="BQ19" i="79"/>
  <c r="BP19" i="79"/>
  <c r="BO19" i="79"/>
  <c r="BN19" i="79"/>
  <c r="BM19" i="79"/>
  <c r="BL19" i="79"/>
  <c r="BK19" i="79"/>
  <c r="BJ19" i="79"/>
  <c r="BI19" i="79"/>
  <c r="BH19" i="79"/>
  <c r="BG19" i="79"/>
  <c r="BF19" i="79"/>
  <c r="BE19" i="79"/>
  <c r="BD19" i="79"/>
  <c r="BC19" i="79"/>
  <c r="BB19" i="79"/>
  <c r="BA19" i="79"/>
  <c r="AZ19" i="79"/>
  <c r="AY19" i="79"/>
  <c r="AX19" i="79"/>
  <c r="AW19" i="79"/>
  <c r="AV19" i="79"/>
  <c r="AU19" i="79"/>
  <c r="AT19" i="79"/>
  <c r="AS19" i="79"/>
  <c r="AR19" i="79"/>
  <c r="AQ19" i="79"/>
  <c r="AP19" i="79"/>
  <c r="AO19" i="79"/>
  <c r="AN19" i="79"/>
  <c r="AM19" i="79"/>
  <c r="AL19" i="79"/>
  <c r="AK19" i="79"/>
  <c r="AJ19" i="79"/>
  <c r="AI19" i="79"/>
  <c r="AH19" i="79"/>
  <c r="AG19" i="79"/>
  <c r="AF19" i="79"/>
  <c r="AE19" i="79"/>
  <c r="AD19" i="79"/>
  <c r="AC19" i="79"/>
  <c r="AB19" i="79"/>
  <c r="AA19" i="79"/>
  <c r="Z19" i="79"/>
  <c r="Y19" i="79"/>
  <c r="X19" i="79"/>
  <c r="W19" i="79"/>
  <c r="V19" i="79"/>
  <c r="U19" i="79"/>
  <c r="T19" i="79"/>
  <c r="S19" i="79"/>
  <c r="R19" i="79"/>
  <c r="Q19" i="79"/>
  <c r="P19" i="79"/>
  <c r="O19" i="79"/>
  <c r="N19" i="79"/>
  <c r="M19" i="79"/>
  <c r="L19" i="79"/>
  <c r="K19" i="79"/>
  <c r="J19" i="79"/>
  <c r="I19" i="79"/>
  <c r="H19" i="79"/>
  <c r="G19" i="79"/>
  <c r="F19" i="79"/>
  <c r="E19" i="79"/>
  <c r="D19" i="79"/>
  <c r="C19" i="79"/>
  <c r="B19" i="79"/>
  <c r="JN17" i="79"/>
  <c r="JM17" i="79"/>
  <c r="JL17" i="79"/>
  <c r="JK17" i="79"/>
  <c r="JJ17" i="79"/>
  <c r="JI17" i="79"/>
  <c r="JH17" i="79"/>
  <c r="JG17" i="79"/>
  <c r="JF17" i="79"/>
  <c r="JE17" i="79"/>
  <c r="JD17" i="79"/>
  <c r="JC17" i="79"/>
  <c r="JB17" i="79"/>
  <c r="JA17" i="79"/>
  <c r="IZ17" i="79"/>
  <c r="IY17" i="79"/>
  <c r="IX17" i="79"/>
  <c r="IW17" i="79"/>
  <c r="IV17" i="79"/>
  <c r="IU17" i="79"/>
  <c r="IT17" i="79"/>
  <c r="IS17" i="79"/>
  <c r="IR17" i="79"/>
  <c r="IQ17" i="79"/>
  <c r="IP17" i="79"/>
  <c r="IO17" i="79"/>
  <c r="IN17" i="79"/>
  <c r="IM17" i="79"/>
  <c r="IL17" i="79"/>
  <c r="IK17" i="79"/>
  <c r="IJ17" i="79"/>
  <c r="II17" i="79"/>
  <c r="IH17" i="79"/>
  <c r="IG17" i="79"/>
  <c r="IF17" i="79"/>
  <c r="IE17" i="79"/>
  <c r="ID17" i="79"/>
  <c r="IC17" i="79"/>
  <c r="IB17" i="79"/>
  <c r="IA17" i="79"/>
  <c r="HZ17" i="79"/>
  <c r="HY17" i="79"/>
  <c r="HX17" i="79"/>
  <c r="HW17" i="79"/>
  <c r="HV17" i="79"/>
  <c r="HU17" i="79"/>
  <c r="HT17" i="79"/>
  <c r="HS17" i="79"/>
  <c r="HR17" i="79"/>
  <c r="HQ17" i="79"/>
  <c r="HP17" i="79"/>
  <c r="HO17" i="79"/>
  <c r="HN17" i="79"/>
  <c r="HM17" i="79"/>
  <c r="HL17" i="79"/>
  <c r="HK17" i="79"/>
  <c r="HJ17" i="79"/>
  <c r="HI17" i="79"/>
  <c r="HH17" i="79"/>
  <c r="HG17" i="79"/>
  <c r="HF17" i="79"/>
  <c r="HE17" i="79"/>
  <c r="HD17" i="79"/>
  <c r="HC17" i="79"/>
  <c r="HB17" i="79"/>
  <c r="HA17" i="79"/>
  <c r="GZ17" i="79"/>
  <c r="GY17" i="79"/>
  <c r="GX17" i="79"/>
  <c r="GW17" i="79"/>
  <c r="GV17" i="79"/>
  <c r="GU17" i="79"/>
  <c r="GT17" i="79"/>
  <c r="GS17" i="79"/>
  <c r="GR17" i="79"/>
  <c r="GQ17" i="79"/>
  <c r="GP17" i="79"/>
  <c r="GO17" i="79"/>
  <c r="GN17" i="79"/>
  <c r="GM17" i="79"/>
  <c r="GL17" i="79"/>
  <c r="GK17" i="79"/>
  <c r="GJ17" i="79"/>
  <c r="GI17" i="79"/>
  <c r="GH17" i="79"/>
  <c r="GG17" i="79"/>
  <c r="GF17" i="79"/>
  <c r="GE17" i="79"/>
  <c r="GD17" i="79"/>
  <c r="GC17" i="79"/>
  <c r="GB17" i="79"/>
  <c r="GA17" i="79"/>
  <c r="FZ17" i="79"/>
  <c r="FY17" i="79"/>
  <c r="FX17" i="79"/>
  <c r="FW17" i="79"/>
  <c r="FV17" i="79"/>
  <c r="FU17" i="79"/>
  <c r="FT17" i="79"/>
  <c r="FS17" i="79"/>
  <c r="FR17" i="79"/>
  <c r="FQ17" i="79"/>
  <c r="FP17" i="79"/>
  <c r="FO17" i="79"/>
  <c r="FN17" i="79"/>
  <c r="FM17" i="79"/>
  <c r="FL17" i="79"/>
  <c r="FK17" i="79"/>
  <c r="FJ17" i="79"/>
  <c r="FI17" i="79"/>
  <c r="FH17" i="79"/>
  <c r="FG17" i="79"/>
  <c r="FF17" i="79"/>
  <c r="FE17" i="79"/>
  <c r="FD17" i="79"/>
  <c r="FC17" i="79"/>
  <c r="FB17" i="79"/>
  <c r="FA17" i="79"/>
  <c r="EZ17" i="79"/>
  <c r="EY17" i="79"/>
  <c r="EX17" i="79"/>
  <c r="EW17" i="79"/>
  <c r="EV17" i="79"/>
  <c r="EU17" i="79"/>
  <c r="ET17" i="79"/>
  <c r="ES17" i="79"/>
  <c r="ER17" i="79"/>
  <c r="EQ17" i="79"/>
  <c r="EP17" i="79"/>
  <c r="EO17" i="79"/>
  <c r="EN17" i="79"/>
  <c r="EM17" i="79"/>
  <c r="EL17" i="79"/>
  <c r="EK17" i="79"/>
  <c r="EJ17" i="79"/>
  <c r="EI17" i="79"/>
  <c r="EH17" i="79"/>
  <c r="EG17" i="79"/>
  <c r="EF17" i="79"/>
  <c r="EE17" i="79"/>
  <c r="ED17" i="79"/>
  <c r="EC17" i="79"/>
  <c r="EB17" i="79"/>
  <c r="EA17" i="79"/>
  <c r="DZ17" i="79"/>
  <c r="DY17" i="79"/>
  <c r="DX17" i="79"/>
  <c r="DW17" i="79"/>
  <c r="DV17" i="79"/>
  <c r="DU17" i="79"/>
  <c r="DT17" i="79"/>
  <c r="DS17" i="79"/>
  <c r="DR17" i="79"/>
  <c r="DQ17" i="79"/>
  <c r="DP17" i="79"/>
  <c r="DO17" i="79"/>
  <c r="DN17" i="79"/>
  <c r="DM17" i="79"/>
  <c r="DL17" i="79"/>
  <c r="DK17" i="79"/>
  <c r="DJ17" i="79"/>
  <c r="DI17" i="79"/>
  <c r="DH17" i="79"/>
  <c r="DG17" i="79"/>
  <c r="DF17" i="79"/>
  <c r="DE17" i="79"/>
  <c r="DD17" i="79"/>
  <c r="DC17" i="79"/>
  <c r="DB17" i="79"/>
  <c r="DA17" i="79"/>
  <c r="CZ17" i="79"/>
  <c r="CY17" i="79"/>
  <c r="CX17" i="79"/>
  <c r="CW17" i="79"/>
  <c r="CV17" i="79"/>
  <c r="CU17" i="79"/>
  <c r="CT17" i="79"/>
  <c r="CS17" i="79"/>
  <c r="CR17" i="79"/>
  <c r="CQ17" i="79"/>
  <c r="CP17" i="79"/>
  <c r="CO17" i="79"/>
  <c r="CN17" i="79"/>
  <c r="CM17" i="79"/>
  <c r="CL17" i="79"/>
  <c r="CK17" i="79"/>
  <c r="CJ17" i="79"/>
  <c r="CI17" i="79"/>
  <c r="CH17" i="79"/>
  <c r="CG17" i="79"/>
  <c r="CF17" i="79"/>
  <c r="CE17" i="79"/>
  <c r="CD17" i="79"/>
  <c r="CC17" i="79"/>
  <c r="CB17" i="79"/>
  <c r="CA17" i="79"/>
  <c r="BZ17" i="79"/>
  <c r="BY17" i="79"/>
  <c r="BX17" i="79"/>
  <c r="BW17" i="79"/>
  <c r="BV17" i="79"/>
  <c r="BU17" i="79"/>
  <c r="BT17" i="79"/>
  <c r="BS17" i="79"/>
  <c r="BR17" i="79"/>
  <c r="BQ17" i="79"/>
  <c r="BP17" i="79"/>
  <c r="BO17" i="79"/>
  <c r="BN17" i="79"/>
  <c r="BM17" i="79"/>
  <c r="BL17" i="79"/>
  <c r="BK17" i="79"/>
  <c r="BJ17" i="79"/>
  <c r="BI17" i="79"/>
  <c r="BH17" i="79"/>
  <c r="BG17" i="79"/>
  <c r="BF17" i="79"/>
  <c r="BE17" i="79"/>
  <c r="BD17" i="79"/>
  <c r="BC17" i="79"/>
  <c r="BB17" i="79"/>
  <c r="BA17" i="79"/>
  <c r="AZ17" i="79"/>
  <c r="AY17" i="79"/>
  <c r="AX17" i="79"/>
  <c r="AW17" i="79"/>
  <c r="AV17" i="79"/>
  <c r="AU17" i="79"/>
  <c r="AT17" i="79"/>
  <c r="AS17" i="79"/>
  <c r="AR17" i="79"/>
  <c r="AQ17" i="79"/>
  <c r="AP17" i="79"/>
  <c r="AO17" i="79"/>
  <c r="AN17" i="79"/>
  <c r="AM17" i="79"/>
  <c r="AL17" i="79"/>
  <c r="AK17" i="79"/>
  <c r="AJ17" i="79"/>
  <c r="AI17" i="79"/>
  <c r="AH17" i="79"/>
  <c r="AG17" i="79"/>
  <c r="AF17" i="79"/>
  <c r="AE17" i="79"/>
  <c r="AD17" i="79"/>
  <c r="AC17" i="79"/>
  <c r="AB17" i="79"/>
  <c r="AA17" i="79"/>
  <c r="Z17" i="79"/>
  <c r="Y17" i="79"/>
  <c r="X17" i="79"/>
  <c r="W17" i="79"/>
  <c r="V17" i="79"/>
  <c r="U17" i="79"/>
  <c r="T17" i="79"/>
  <c r="S17" i="79"/>
  <c r="R17" i="79"/>
  <c r="Q17" i="79"/>
  <c r="P17" i="79"/>
  <c r="O17" i="79"/>
  <c r="N17" i="79"/>
  <c r="M17" i="79"/>
  <c r="L17" i="79"/>
  <c r="K17" i="79"/>
  <c r="J17" i="79"/>
  <c r="I17" i="79"/>
  <c r="H17" i="79"/>
  <c r="G17" i="79"/>
  <c r="F17" i="79"/>
  <c r="E17" i="79"/>
  <c r="D17" i="79"/>
  <c r="C17" i="79"/>
  <c r="B17" i="79"/>
  <c r="JN15" i="79"/>
  <c r="JM15" i="79"/>
  <c r="JL15" i="79"/>
  <c r="JK15" i="79"/>
  <c r="JJ15" i="79"/>
  <c r="JI15" i="79"/>
  <c r="JH15" i="79"/>
  <c r="JG15" i="79"/>
  <c r="JF15" i="79"/>
  <c r="JE15" i="79"/>
  <c r="JD15" i="79"/>
  <c r="JC15" i="79"/>
  <c r="JB15" i="79"/>
  <c r="JA15" i="79"/>
  <c r="IZ15" i="79"/>
  <c r="IY15" i="79"/>
  <c r="IX15" i="79"/>
  <c r="IW15" i="79"/>
  <c r="IV15" i="79"/>
  <c r="IU15" i="79"/>
  <c r="IT15" i="79"/>
  <c r="IS15" i="79"/>
  <c r="IR15" i="79"/>
  <c r="IQ15" i="79"/>
  <c r="IP15" i="79"/>
  <c r="IO15" i="79"/>
  <c r="IN15" i="79"/>
  <c r="IM15" i="79"/>
  <c r="IL15" i="79"/>
  <c r="IK15" i="79"/>
  <c r="IJ15" i="79"/>
  <c r="II15" i="79"/>
  <c r="IH15" i="79"/>
  <c r="IG15" i="79"/>
  <c r="IF15" i="79"/>
  <c r="IE15" i="79"/>
  <c r="ID15" i="79"/>
  <c r="IC15" i="79"/>
  <c r="IB15" i="79"/>
  <c r="IA15" i="79"/>
  <c r="HZ15" i="79"/>
  <c r="HY15" i="79"/>
  <c r="HX15" i="79"/>
  <c r="HW15" i="79"/>
  <c r="HV15" i="79"/>
  <c r="HU15" i="79"/>
  <c r="HT15" i="79"/>
  <c r="HS15" i="79"/>
  <c r="HR15" i="79"/>
  <c r="HQ15" i="79"/>
  <c r="HP15" i="79"/>
  <c r="HO15" i="79"/>
  <c r="HN15" i="79"/>
  <c r="HM15" i="79"/>
  <c r="HL15" i="79"/>
  <c r="HK15" i="79"/>
  <c r="HJ15" i="79"/>
  <c r="HI15" i="79"/>
  <c r="HH15" i="79"/>
  <c r="HG15" i="79"/>
  <c r="HF15" i="79"/>
  <c r="HE15" i="79"/>
  <c r="HD15" i="79"/>
  <c r="HC15" i="79"/>
  <c r="HB15" i="79"/>
  <c r="HA15" i="79"/>
  <c r="GZ15" i="79"/>
  <c r="GY15" i="79"/>
  <c r="GX15" i="79"/>
  <c r="GW15" i="79"/>
  <c r="GV15" i="79"/>
  <c r="GU15" i="79"/>
  <c r="GT15" i="79"/>
  <c r="GS15" i="79"/>
  <c r="GR15" i="79"/>
  <c r="GQ15" i="79"/>
  <c r="GP15" i="79"/>
  <c r="GO15" i="79"/>
  <c r="GN15" i="79"/>
  <c r="GM15" i="79"/>
  <c r="GL15" i="79"/>
  <c r="GK15" i="79"/>
  <c r="GJ15" i="79"/>
  <c r="GI15" i="79"/>
  <c r="GH15" i="79"/>
  <c r="GG15" i="79"/>
  <c r="GF15" i="79"/>
  <c r="GE15" i="79"/>
  <c r="GD15" i="79"/>
  <c r="GC15" i="79"/>
  <c r="GB15" i="79"/>
  <c r="GA15" i="79"/>
  <c r="FZ15" i="79"/>
  <c r="FY15" i="79"/>
  <c r="FX15" i="79"/>
  <c r="FW15" i="79"/>
  <c r="FV15" i="79"/>
  <c r="FU15" i="79"/>
  <c r="FT15" i="79"/>
  <c r="FS15" i="79"/>
  <c r="FR15" i="79"/>
  <c r="FQ15" i="79"/>
  <c r="FP15" i="79"/>
  <c r="FO15" i="79"/>
  <c r="FN15" i="79"/>
  <c r="FM15" i="79"/>
  <c r="FL15" i="79"/>
  <c r="FK15" i="79"/>
  <c r="FJ15" i="79"/>
  <c r="FI15" i="79"/>
  <c r="FH15" i="79"/>
  <c r="FG15" i="79"/>
  <c r="FF15" i="79"/>
  <c r="FE15" i="79"/>
  <c r="FD15" i="79"/>
  <c r="FC15" i="79"/>
  <c r="FB15" i="79"/>
  <c r="FA15" i="79"/>
  <c r="EZ15" i="79"/>
  <c r="EY15" i="79"/>
  <c r="EX15" i="79"/>
  <c r="EW15" i="79"/>
  <c r="EV15" i="79"/>
  <c r="EU15" i="79"/>
  <c r="ET15" i="79"/>
  <c r="ES15" i="79"/>
  <c r="ER15" i="79"/>
  <c r="EQ15" i="79"/>
  <c r="EP15" i="79"/>
  <c r="EO15" i="79"/>
  <c r="EN15" i="79"/>
  <c r="EM15" i="79"/>
  <c r="EL15" i="79"/>
  <c r="EK15" i="79"/>
  <c r="EJ15" i="79"/>
  <c r="EI15" i="79"/>
  <c r="EH15" i="79"/>
  <c r="EG15" i="79"/>
  <c r="EF15" i="79"/>
  <c r="EE15" i="79"/>
  <c r="ED15" i="79"/>
  <c r="EC15" i="79"/>
  <c r="EB15" i="79"/>
  <c r="EA15" i="79"/>
  <c r="DZ15" i="79"/>
  <c r="DY15" i="79"/>
  <c r="DX15" i="79"/>
  <c r="DW15" i="79"/>
  <c r="DV15" i="79"/>
  <c r="DU15" i="79"/>
  <c r="DT15" i="79"/>
  <c r="DS15" i="79"/>
  <c r="DR15" i="79"/>
  <c r="DQ15" i="79"/>
  <c r="DP15" i="79"/>
  <c r="DO15" i="79"/>
  <c r="DN15" i="79"/>
  <c r="DM15" i="79"/>
  <c r="DL15" i="79"/>
  <c r="DK15" i="79"/>
  <c r="DJ15" i="79"/>
  <c r="DI15" i="79"/>
  <c r="DH15" i="79"/>
  <c r="DG15" i="79"/>
  <c r="DF15" i="79"/>
  <c r="DE15" i="79"/>
  <c r="DD15" i="79"/>
  <c r="DC15" i="79"/>
  <c r="DB15" i="79"/>
  <c r="DA15" i="79"/>
  <c r="CZ15" i="79"/>
  <c r="CY15" i="79"/>
  <c r="CX15" i="79"/>
  <c r="CW15" i="79"/>
  <c r="CV15" i="79"/>
  <c r="CU15" i="79"/>
  <c r="CT15" i="79"/>
  <c r="CS15" i="79"/>
  <c r="CR15" i="79"/>
  <c r="CQ15" i="79"/>
  <c r="CP15" i="79"/>
  <c r="CO15" i="79"/>
  <c r="CN15" i="79"/>
  <c r="CM15" i="79"/>
  <c r="CL15" i="79"/>
  <c r="CK15" i="79"/>
  <c r="CJ15" i="79"/>
  <c r="CI15" i="79"/>
  <c r="CH15" i="79"/>
  <c r="CG15" i="79"/>
  <c r="CF15" i="79"/>
  <c r="CE15" i="79"/>
  <c r="CD15" i="79"/>
  <c r="CC15" i="79"/>
  <c r="CB15" i="79"/>
  <c r="CA15" i="79"/>
  <c r="BZ15" i="79"/>
  <c r="BY15" i="79"/>
  <c r="BX15" i="79"/>
  <c r="BW15" i="79"/>
  <c r="BV15" i="79"/>
  <c r="BU15" i="79"/>
  <c r="BT15" i="79"/>
  <c r="BS15" i="79"/>
  <c r="BR15" i="79"/>
  <c r="BQ15" i="79"/>
  <c r="BP15" i="79"/>
  <c r="BO15" i="79"/>
  <c r="BN15" i="79"/>
  <c r="BM15" i="79"/>
  <c r="BL15" i="79"/>
  <c r="BK15" i="79"/>
  <c r="BJ15" i="79"/>
  <c r="BI15" i="79"/>
  <c r="BH15" i="79"/>
  <c r="BG15" i="79"/>
  <c r="BF15" i="79"/>
  <c r="BE15" i="79"/>
  <c r="BD15" i="79"/>
  <c r="BC15" i="79"/>
  <c r="BB15" i="79"/>
  <c r="BA15" i="79"/>
  <c r="AZ15" i="79"/>
  <c r="AY15" i="79"/>
  <c r="AX15" i="79"/>
  <c r="AW15" i="79"/>
  <c r="AV15" i="79"/>
  <c r="AU15" i="79"/>
  <c r="AT15" i="79"/>
  <c r="AS15" i="79"/>
  <c r="AR15" i="79"/>
  <c r="AQ15" i="79"/>
  <c r="AP15" i="79"/>
  <c r="AO15" i="79"/>
  <c r="AN15" i="79"/>
  <c r="AM15" i="79"/>
  <c r="AL15" i="79"/>
  <c r="AK15" i="79"/>
  <c r="AJ15" i="79"/>
  <c r="AI15" i="79"/>
  <c r="AH15" i="79"/>
  <c r="AG15" i="79"/>
  <c r="AF15" i="79"/>
  <c r="AE15" i="79"/>
  <c r="AD15" i="79"/>
  <c r="AC15" i="79"/>
  <c r="AB15" i="79"/>
  <c r="AA15" i="79"/>
  <c r="Z15" i="79"/>
  <c r="Y15" i="79"/>
  <c r="X15" i="79"/>
  <c r="W15" i="79"/>
  <c r="V15" i="79"/>
  <c r="U15" i="79"/>
  <c r="T15" i="79"/>
  <c r="S15" i="79"/>
  <c r="R15" i="79"/>
  <c r="Q15" i="79"/>
  <c r="P15" i="79"/>
  <c r="O15" i="79"/>
  <c r="N15" i="79"/>
  <c r="M15" i="79"/>
  <c r="L15" i="79"/>
  <c r="K15" i="79"/>
  <c r="J15" i="79"/>
  <c r="I15" i="79"/>
  <c r="H15" i="79"/>
  <c r="G15" i="79"/>
  <c r="F15" i="79"/>
  <c r="E15" i="79"/>
  <c r="D15" i="79"/>
  <c r="C15" i="79"/>
  <c r="B15" i="79"/>
  <c r="JN14" i="79"/>
  <c r="JM14" i="79"/>
  <c r="JL14" i="79"/>
  <c r="JK14" i="79"/>
  <c r="JJ14" i="79"/>
  <c r="JI14" i="79"/>
  <c r="JH14" i="79"/>
  <c r="JG14" i="79"/>
  <c r="JF14" i="79"/>
  <c r="JE14" i="79"/>
  <c r="JD14" i="79"/>
  <c r="JC14" i="79"/>
  <c r="JB14" i="79"/>
  <c r="JA14" i="79"/>
  <c r="IZ14" i="79"/>
  <c r="IY14" i="79"/>
  <c r="IX14" i="79"/>
  <c r="IW14" i="79"/>
  <c r="IV14" i="79"/>
  <c r="IU14" i="79"/>
  <c r="IT14" i="79"/>
  <c r="IS14" i="79"/>
  <c r="IR14" i="79"/>
  <c r="IQ14" i="79"/>
  <c r="IP14" i="79"/>
  <c r="IO14" i="79"/>
  <c r="IN14" i="79"/>
  <c r="IM14" i="79"/>
  <c r="IL14" i="79"/>
  <c r="IK14" i="79"/>
  <c r="IJ14" i="79"/>
  <c r="II14" i="79"/>
  <c r="IH14" i="79"/>
  <c r="IG14" i="79"/>
  <c r="IF14" i="79"/>
  <c r="IE14" i="79"/>
  <c r="ID14" i="79"/>
  <c r="IC14" i="79"/>
  <c r="IB14" i="79"/>
  <c r="IA14" i="79"/>
  <c r="HZ14" i="79"/>
  <c r="HY14" i="79"/>
  <c r="HX14" i="79"/>
  <c r="HW14" i="79"/>
  <c r="HV14" i="79"/>
  <c r="HU14" i="79"/>
  <c r="HT14" i="79"/>
  <c r="HS14" i="79"/>
  <c r="HR14" i="79"/>
  <c r="HQ14" i="79"/>
  <c r="HP14" i="79"/>
  <c r="HO14" i="79"/>
  <c r="HN14" i="79"/>
  <c r="HM14" i="79"/>
  <c r="HL14" i="79"/>
  <c r="HK14" i="79"/>
  <c r="HJ14" i="79"/>
  <c r="HI14" i="79"/>
  <c r="HH14" i="79"/>
  <c r="HG14" i="79"/>
  <c r="HF14" i="79"/>
  <c r="HE14" i="79"/>
  <c r="HD14" i="79"/>
  <c r="HC14" i="79"/>
  <c r="HB14" i="79"/>
  <c r="HA14" i="79"/>
  <c r="GZ14" i="79"/>
  <c r="GY14" i="79"/>
  <c r="GX14" i="79"/>
  <c r="GW14" i="79"/>
  <c r="GV14" i="79"/>
  <c r="GU14" i="79"/>
  <c r="GT14" i="79"/>
  <c r="GS14" i="79"/>
  <c r="GR14" i="79"/>
  <c r="GQ14" i="79"/>
  <c r="GP14" i="79"/>
  <c r="GO14" i="79"/>
  <c r="GN14" i="79"/>
  <c r="GM14" i="79"/>
  <c r="GL14" i="79"/>
  <c r="GK14" i="79"/>
  <c r="GJ14" i="79"/>
  <c r="GI14" i="79"/>
  <c r="GH14" i="79"/>
  <c r="GG14" i="79"/>
  <c r="GF14" i="79"/>
  <c r="GE14" i="79"/>
  <c r="GD14" i="79"/>
  <c r="GC14" i="79"/>
  <c r="GB14" i="79"/>
  <c r="GA14" i="79"/>
  <c r="FZ14" i="79"/>
  <c r="FY14" i="79"/>
  <c r="FX14" i="79"/>
  <c r="FW14" i="79"/>
  <c r="FV14" i="79"/>
  <c r="FU14" i="79"/>
  <c r="FT14" i="79"/>
  <c r="FS14" i="79"/>
  <c r="FR14" i="79"/>
  <c r="FQ14" i="79"/>
  <c r="FP14" i="79"/>
  <c r="FO14" i="79"/>
  <c r="FN14" i="79"/>
  <c r="FM14" i="79"/>
  <c r="FL14" i="79"/>
  <c r="FK14" i="79"/>
  <c r="FJ14" i="79"/>
  <c r="FI14" i="79"/>
  <c r="FH14" i="79"/>
  <c r="FG14" i="79"/>
  <c r="FF14" i="79"/>
  <c r="FE14" i="79"/>
  <c r="FD14" i="79"/>
  <c r="FC14" i="79"/>
  <c r="FB14" i="79"/>
  <c r="FA14" i="79"/>
  <c r="EZ14" i="79"/>
  <c r="EY14" i="79"/>
  <c r="EX14" i="79"/>
  <c r="EW14" i="79"/>
  <c r="EV14" i="79"/>
  <c r="EU14" i="79"/>
  <c r="ET14" i="79"/>
  <c r="ES14" i="79"/>
  <c r="ER14" i="79"/>
  <c r="EQ14" i="79"/>
  <c r="EP14" i="79"/>
  <c r="EO14" i="79"/>
  <c r="EN14" i="79"/>
  <c r="EM14" i="79"/>
  <c r="EL14" i="79"/>
  <c r="EK14" i="79"/>
  <c r="EJ14" i="79"/>
  <c r="EI14" i="79"/>
  <c r="EH14" i="79"/>
  <c r="EG14" i="79"/>
  <c r="EF14" i="79"/>
  <c r="EE14" i="79"/>
  <c r="ED14" i="79"/>
  <c r="EC14" i="79"/>
  <c r="EB14" i="79"/>
  <c r="EA14" i="79"/>
  <c r="DZ14" i="79"/>
  <c r="DY14" i="79"/>
  <c r="DX14" i="79"/>
  <c r="DW14" i="79"/>
  <c r="DV14" i="79"/>
  <c r="DU14" i="79"/>
  <c r="DT14" i="79"/>
  <c r="DS14" i="79"/>
  <c r="DR14" i="79"/>
  <c r="DQ14" i="79"/>
  <c r="DP14" i="79"/>
  <c r="DO14" i="79"/>
  <c r="DN14" i="79"/>
  <c r="DM14" i="79"/>
  <c r="DL14" i="79"/>
  <c r="DK14" i="79"/>
  <c r="DJ14" i="79"/>
  <c r="DI14" i="79"/>
  <c r="DH14" i="79"/>
  <c r="DG14" i="79"/>
  <c r="DF14" i="79"/>
  <c r="DE14" i="79"/>
  <c r="DD14" i="79"/>
  <c r="DC14" i="79"/>
  <c r="DB14" i="79"/>
  <c r="DA14" i="79"/>
  <c r="CZ14" i="79"/>
  <c r="CY14" i="79"/>
  <c r="CX14" i="79"/>
  <c r="CW14" i="79"/>
  <c r="CV14" i="79"/>
  <c r="CU14" i="79"/>
  <c r="CT14" i="79"/>
  <c r="CS14" i="79"/>
  <c r="CR14" i="79"/>
  <c r="CQ14" i="79"/>
  <c r="CP14" i="79"/>
  <c r="CO14" i="79"/>
  <c r="CN14" i="79"/>
  <c r="CM14" i="79"/>
  <c r="CL14" i="79"/>
  <c r="CK14" i="79"/>
  <c r="CJ14" i="79"/>
  <c r="CI14" i="79"/>
  <c r="CH14" i="79"/>
  <c r="CG14" i="79"/>
  <c r="CF14" i="79"/>
  <c r="CE14" i="79"/>
  <c r="CD14" i="79"/>
  <c r="CC14" i="79"/>
  <c r="CB14" i="79"/>
  <c r="CA14" i="79"/>
  <c r="BZ14" i="79"/>
  <c r="BY14" i="79"/>
  <c r="BX14" i="79"/>
  <c r="BW14" i="79"/>
  <c r="BV14" i="79"/>
  <c r="BU14" i="79"/>
  <c r="BT14" i="79"/>
  <c r="BS14" i="79"/>
  <c r="BR14" i="79"/>
  <c r="BQ14" i="79"/>
  <c r="BP14" i="79"/>
  <c r="BO14" i="79"/>
  <c r="BN14" i="79"/>
  <c r="BM14" i="79"/>
  <c r="BL14" i="79"/>
  <c r="BK14" i="79"/>
  <c r="BJ14" i="79"/>
  <c r="BI14" i="79"/>
  <c r="BH14" i="79"/>
  <c r="BG14" i="79"/>
  <c r="BF14" i="79"/>
  <c r="BE14" i="79"/>
  <c r="BD14" i="79"/>
  <c r="BC14" i="79"/>
  <c r="BB14" i="79"/>
  <c r="BA14" i="79"/>
  <c r="AZ14" i="79"/>
  <c r="AY14" i="79"/>
  <c r="AX14" i="79"/>
  <c r="AW14" i="79"/>
  <c r="AV14" i="79"/>
  <c r="AU14" i="79"/>
  <c r="AT14" i="79"/>
  <c r="AS14" i="79"/>
  <c r="AR14" i="79"/>
  <c r="AQ14" i="79"/>
  <c r="AP14" i="79"/>
  <c r="AO14" i="79"/>
  <c r="AN14" i="79"/>
  <c r="AM14" i="79"/>
  <c r="AL14" i="79"/>
  <c r="AK14" i="79"/>
  <c r="AJ14" i="79"/>
  <c r="AI14" i="79"/>
  <c r="AH14" i="79"/>
  <c r="AG14" i="79"/>
  <c r="AF14" i="79"/>
  <c r="AE14" i="79"/>
  <c r="AD14" i="79"/>
  <c r="AC14" i="79"/>
  <c r="AB14" i="79"/>
  <c r="AA14" i="79"/>
  <c r="Z14" i="79"/>
  <c r="Y14" i="79"/>
  <c r="X14" i="79"/>
  <c r="W14" i="79"/>
  <c r="V14" i="79"/>
  <c r="U14" i="79"/>
  <c r="T14" i="79"/>
  <c r="S14" i="79"/>
  <c r="R14" i="79"/>
  <c r="Q14" i="79"/>
  <c r="P14" i="79"/>
  <c r="O14" i="79"/>
  <c r="N14" i="79"/>
  <c r="M14" i="79"/>
  <c r="L14" i="79"/>
  <c r="K14" i="79"/>
  <c r="J14" i="79"/>
  <c r="I14" i="79"/>
  <c r="H14" i="79"/>
  <c r="G14" i="79"/>
  <c r="F14" i="79"/>
  <c r="E14" i="79"/>
  <c r="D14" i="79"/>
  <c r="C14" i="79"/>
  <c r="B14" i="79"/>
  <c r="JN12" i="79"/>
  <c r="JM12" i="79"/>
  <c r="JL12" i="79"/>
  <c r="JK12" i="79"/>
  <c r="JJ12" i="79"/>
  <c r="JI12" i="79"/>
  <c r="JH12" i="79"/>
  <c r="JG12" i="79"/>
  <c r="JF12" i="79"/>
  <c r="JE12" i="79"/>
  <c r="JD12" i="79"/>
  <c r="JC12" i="79"/>
  <c r="JB12" i="79"/>
  <c r="JA12" i="79"/>
  <c r="IZ12" i="79"/>
  <c r="IY12" i="79"/>
  <c r="IX12" i="79"/>
  <c r="IW12" i="79"/>
  <c r="IV12" i="79"/>
  <c r="IU12" i="79"/>
  <c r="IT12" i="79"/>
  <c r="IS12" i="79"/>
  <c r="IR12" i="79"/>
  <c r="IQ12" i="79"/>
  <c r="IP12" i="79"/>
  <c r="IO12" i="79"/>
  <c r="IN12" i="79"/>
  <c r="IM12" i="79"/>
  <c r="IL12" i="79"/>
  <c r="IK12" i="79"/>
  <c r="IJ12" i="79"/>
  <c r="II12" i="79"/>
  <c r="IH12" i="79"/>
  <c r="IG12" i="79"/>
  <c r="IF12" i="79"/>
  <c r="IE12" i="79"/>
  <c r="ID12" i="79"/>
  <c r="IC12" i="79"/>
  <c r="IB12" i="79"/>
  <c r="IA12" i="79"/>
  <c r="HZ12" i="79"/>
  <c r="HY12" i="79"/>
  <c r="HX12" i="79"/>
  <c r="HW12" i="79"/>
  <c r="HV12" i="79"/>
  <c r="HU12" i="79"/>
  <c r="HT12" i="79"/>
  <c r="HS12" i="79"/>
  <c r="HR12" i="79"/>
  <c r="HQ12" i="79"/>
  <c r="HP12" i="79"/>
  <c r="HO12" i="79"/>
  <c r="HN12" i="79"/>
  <c r="HM12" i="79"/>
  <c r="HL12" i="79"/>
  <c r="HK12" i="79"/>
  <c r="HJ12" i="79"/>
  <c r="HI12" i="79"/>
  <c r="HH12" i="79"/>
  <c r="HG12" i="79"/>
  <c r="HF12" i="79"/>
  <c r="HE12" i="79"/>
  <c r="HD12" i="79"/>
  <c r="HC12" i="79"/>
  <c r="HB12" i="79"/>
  <c r="HA12" i="79"/>
  <c r="GZ12" i="79"/>
  <c r="GY12" i="79"/>
  <c r="GX12" i="79"/>
  <c r="GW12" i="79"/>
  <c r="GV12" i="79"/>
  <c r="GU12" i="79"/>
  <c r="GT12" i="79"/>
  <c r="GS12" i="79"/>
  <c r="GR12" i="79"/>
  <c r="GQ12" i="79"/>
  <c r="GP12" i="79"/>
  <c r="GO12" i="79"/>
  <c r="GN12" i="79"/>
  <c r="GM12" i="79"/>
  <c r="GL12" i="79"/>
  <c r="GK12" i="79"/>
  <c r="GJ12" i="79"/>
  <c r="GI12" i="79"/>
  <c r="GH12" i="79"/>
  <c r="GG12" i="79"/>
  <c r="GF12" i="79"/>
  <c r="GE12" i="79"/>
  <c r="GD12" i="79"/>
  <c r="GC12" i="79"/>
  <c r="GB12" i="79"/>
  <c r="GA12" i="79"/>
  <c r="FZ12" i="79"/>
  <c r="FY12" i="79"/>
  <c r="FX12" i="79"/>
  <c r="FW12" i="79"/>
  <c r="FV12" i="79"/>
  <c r="FU12" i="79"/>
  <c r="FT12" i="79"/>
  <c r="FS12" i="79"/>
  <c r="FR12" i="79"/>
  <c r="FQ12" i="79"/>
  <c r="FP12" i="79"/>
  <c r="FO12" i="79"/>
  <c r="FN12" i="79"/>
  <c r="FM12" i="79"/>
  <c r="FL12" i="79"/>
  <c r="FK12" i="79"/>
  <c r="FJ12" i="79"/>
  <c r="FI12" i="79"/>
  <c r="FH12" i="79"/>
  <c r="FG12" i="79"/>
  <c r="FF12" i="79"/>
  <c r="FE12" i="79"/>
  <c r="FD12" i="79"/>
  <c r="FC12" i="79"/>
  <c r="FB12" i="79"/>
  <c r="FA12" i="79"/>
  <c r="EZ12" i="79"/>
  <c r="EY12" i="79"/>
  <c r="EX12" i="79"/>
  <c r="EW12" i="79"/>
  <c r="EV12" i="79"/>
  <c r="EU12" i="79"/>
  <c r="ET12" i="79"/>
  <c r="ES12" i="79"/>
  <c r="ER12" i="79"/>
  <c r="EQ12" i="79"/>
  <c r="EP12" i="79"/>
  <c r="EO12" i="79"/>
  <c r="EN12" i="79"/>
  <c r="EM12" i="79"/>
  <c r="EL12" i="79"/>
  <c r="EK12" i="79"/>
  <c r="EJ12" i="79"/>
  <c r="EI12" i="79"/>
  <c r="EH12" i="79"/>
  <c r="EG12" i="79"/>
  <c r="EF12" i="79"/>
  <c r="EE12" i="79"/>
  <c r="ED12" i="79"/>
  <c r="EC12" i="79"/>
  <c r="EB12" i="79"/>
  <c r="EA12" i="79"/>
  <c r="DZ12" i="79"/>
  <c r="DY12" i="79"/>
  <c r="DX12" i="79"/>
  <c r="DW12" i="79"/>
  <c r="DV12" i="79"/>
  <c r="DU12" i="79"/>
  <c r="DT12" i="79"/>
  <c r="DS12" i="79"/>
  <c r="DR12" i="79"/>
  <c r="DQ12" i="79"/>
  <c r="DP12" i="79"/>
  <c r="DO12" i="79"/>
  <c r="DN12" i="79"/>
  <c r="DM12" i="79"/>
  <c r="DL12" i="79"/>
  <c r="DK12" i="79"/>
  <c r="DJ12" i="79"/>
  <c r="DI12" i="79"/>
  <c r="DH12" i="79"/>
  <c r="DG12" i="79"/>
  <c r="DF12" i="79"/>
  <c r="DE12" i="79"/>
  <c r="DD12" i="79"/>
  <c r="DC12" i="79"/>
  <c r="DB12" i="79"/>
  <c r="DA12" i="79"/>
  <c r="CZ12" i="79"/>
  <c r="CY12" i="79"/>
  <c r="CX12" i="79"/>
  <c r="CW12" i="79"/>
  <c r="CV12" i="79"/>
  <c r="CU12" i="79"/>
  <c r="CT12" i="79"/>
  <c r="CS12" i="79"/>
  <c r="CR12" i="79"/>
  <c r="CQ12" i="79"/>
  <c r="CP12" i="79"/>
  <c r="CO12" i="79"/>
  <c r="CN12" i="79"/>
  <c r="CM12" i="79"/>
  <c r="CL12" i="79"/>
  <c r="CK12" i="79"/>
  <c r="CJ12" i="79"/>
  <c r="CI12" i="79"/>
  <c r="CH12" i="79"/>
  <c r="CG12" i="79"/>
  <c r="CF12" i="79"/>
  <c r="CE12" i="79"/>
  <c r="CD12" i="79"/>
  <c r="CC12" i="79"/>
  <c r="CB12" i="79"/>
  <c r="CA12" i="79"/>
  <c r="BZ12" i="79"/>
  <c r="BY12" i="79"/>
  <c r="BX12" i="79"/>
  <c r="BW12" i="79"/>
  <c r="BV12" i="79"/>
  <c r="BU12" i="79"/>
  <c r="BT12" i="79"/>
  <c r="BS12" i="79"/>
  <c r="BR12" i="79"/>
  <c r="BQ12" i="79"/>
  <c r="BP12" i="79"/>
  <c r="BO12" i="79"/>
  <c r="BN12" i="79"/>
  <c r="BM12" i="79"/>
  <c r="BL12" i="79"/>
  <c r="BK12" i="79"/>
  <c r="BJ12" i="79"/>
  <c r="BI12" i="79"/>
  <c r="BH12" i="79"/>
  <c r="BG12" i="79"/>
  <c r="BF12" i="79"/>
  <c r="BE12" i="79"/>
  <c r="BD12" i="79"/>
  <c r="BC12" i="79"/>
  <c r="BB12" i="79"/>
  <c r="BA12" i="79"/>
  <c r="AZ12" i="79"/>
  <c r="AY12" i="79"/>
  <c r="AX12" i="79"/>
  <c r="AW12" i="79"/>
  <c r="AV12" i="79"/>
  <c r="AU12" i="79"/>
  <c r="AT12" i="79"/>
  <c r="AS12" i="79"/>
  <c r="AR12" i="79"/>
  <c r="AQ12" i="79"/>
  <c r="AP12" i="79"/>
  <c r="AO12" i="79"/>
  <c r="AN12" i="79"/>
  <c r="AM12" i="79"/>
  <c r="AL12" i="79"/>
  <c r="AK12" i="79"/>
  <c r="AJ12" i="79"/>
  <c r="AI12" i="79"/>
  <c r="AH12" i="79"/>
  <c r="AG12" i="79"/>
  <c r="AF12" i="79"/>
  <c r="AE12" i="79"/>
  <c r="AD12" i="79"/>
  <c r="AC12" i="79"/>
  <c r="AB12" i="79"/>
  <c r="AA12" i="79"/>
  <c r="Z12" i="79"/>
  <c r="Y12" i="79"/>
  <c r="X12" i="79"/>
  <c r="W12" i="79"/>
  <c r="V12" i="79"/>
  <c r="U12" i="79"/>
  <c r="T12" i="79"/>
  <c r="S12" i="79"/>
  <c r="R12" i="79"/>
  <c r="Q12" i="79"/>
  <c r="P12" i="79"/>
  <c r="O12" i="79"/>
  <c r="N12" i="79"/>
  <c r="M12" i="79"/>
  <c r="L12" i="79"/>
  <c r="K12" i="79"/>
  <c r="J12" i="79"/>
  <c r="I12" i="79"/>
  <c r="H12" i="79"/>
  <c r="G12" i="79"/>
  <c r="F12" i="79"/>
  <c r="E12" i="79"/>
  <c r="D12" i="79"/>
  <c r="C12" i="79"/>
  <c r="B12" i="79"/>
  <c r="JN11" i="79"/>
  <c r="JM11" i="79"/>
  <c r="JL11" i="79"/>
  <c r="JK11" i="79"/>
  <c r="JJ11" i="79"/>
  <c r="JI11" i="79"/>
  <c r="JH11" i="79"/>
  <c r="JG11" i="79"/>
  <c r="JF11" i="79"/>
  <c r="JE11" i="79"/>
  <c r="JD11" i="79"/>
  <c r="JC11" i="79"/>
  <c r="JB11" i="79"/>
  <c r="JA11" i="79"/>
  <c r="IZ11" i="79"/>
  <c r="IY11" i="79"/>
  <c r="IX11" i="79"/>
  <c r="IW11" i="79"/>
  <c r="IV11" i="79"/>
  <c r="IU11" i="79"/>
  <c r="IT11" i="79"/>
  <c r="IS11" i="79"/>
  <c r="IR11" i="79"/>
  <c r="IQ11" i="79"/>
  <c r="IP11" i="79"/>
  <c r="IO11" i="79"/>
  <c r="IN11" i="79"/>
  <c r="IM11" i="79"/>
  <c r="IL11" i="79"/>
  <c r="IK11" i="79"/>
  <c r="IJ11" i="79"/>
  <c r="II11" i="79"/>
  <c r="IH11" i="79"/>
  <c r="IG11" i="79"/>
  <c r="IF11" i="79"/>
  <c r="IE11" i="79"/>
  <c r="ID11" i="79"/>
  <c r="IC11" i="79"/>
  <c r="IB11" i="79"/>
  <c r="IA11" i="79"/>
  <c r="HZ11" i="79"/>
  <c r="HY11" i="79"/>
  <c r="HX11" i="79"/>
  <c r="HW11" i="79"/>
  <c r="HV11" i="79"/>
  <c r="HU11" i="79"/>
  <c r="HT11" i="79"/>
  <c r="HS11" i="79"/>
  <c r="HR11" i="79"/>
  <c r="HQ11" i="79"/>
  <c r="HP11" i="79"/>
  <c r="HO11" i="79"/>
  <c r="HN11" i="79"/>
  <c r="HM11" i="79"/>
  <c r="HL11" i="79"/>
  <c r="HK11" i="79"/>
  <c r="HJ11" i="79"/>
  <c r="HI11" i="79"/>
  <c r="HH11" i="79"/>
  <c r="HG11" i="79"/>
  <c r="HF11" i="79"/>
  <c r="HE11" i="79"/>
  <c r="HD11" i="79"/>
  <c r="HC11" i="79"/>
  <c r="HB11" i="79"/>
  <c r="HA11" i="79"/>
  <c r="GZ11" i="79"/>
  <c r="GY11" i="79"/>
  <c r="GX11" i="79"/>
  <c r="GW11" i="79"/>
  <c r="GV11" i="79"/>
  <c r="GU11" i="79"/>
  <c r="GT11" i="79"/>
  <c r="GS11" i="79"/>
  <c r="GR11" i="79"/>
  <c r="GQ11" i="79"/>
  <c r="GP11" i="79"/>
  <c r="GO11" i="79"/>
  <c r="GN11" i="79"/>
  <c r="GM11" i="79"/>
  <c r="GL11" i="79"/>
  <c r="GK11" i="79"/>
  <c r="GJ11" i="79"/>
  <c r="GI11" i="79"/>
  <c r="GH11" i="79"/>
  <c r="GG11" i="79"/>
  <c r="GF11" i="79"/>
  <c r="GE11" i="79"/>
  <c r="GD11" i="79"/>
  <c r="GC11" i="79"/>
  <c r="GB11" i="79"/>
  <c r="GA11" i="79"/>
  <c r="FZ11" i="79"/>
  <c r="FY11" i="79"/>
  <c r="FX11" i="79"/>
  <c r="FW11" i="79"/>
  <c r="FV11" i="79"/>
  <c r="FU11" i="79"/>
  <c r="FT11" i="79"/>
  <c r="FS11" i="79"/>
  <c r="FR11" i="79"/>
  <c r="FQ11" i="79"/>
  <c r="FP11" i="79"/>
  <c r="FO11" i="79"/>
  <c r="FN11" i="79"/>
  <c r="FM11" i="79"/>
  <c r="FL11" i="79"/>
  <c r="FK11" i="79"/>
  <c r="FJ11" i="79"/>
  <c r="FI11" i="79"/>
  <c r="FH11" i="79"/>
  <c r="FG11" i="79"/>
  <c r="FF11" i="79"/>
  <c r="FE11" i="79"/>
  <c r="FD11" i="79"/>
  <c r="FC11" i="79"/>
  <c r="FB11" i="79"/>
  <c r="FA11" i="79"/>
  <c r="EZ11" i="79"/>
  <c r="EY11" i="79"/>
  <c r="EX11" i="79"/>
  <c r="EW11" i="79"/>
  <c r="EV11" i="79"/>
  <c r="EU11" i="79"/>
  <c r="ET11" i="79"/>
  <c r="ES11" i="79"/>
  <c r="ER11" i="79"/>
  <c r="EQ11" i="79"/>
  <c r="EP11" i="79"/>
  <c r="EO11" i="79"/>
  <c r="EN11" i="79"/>
  <c r="EM11" i="79"/>
  <c r="EL11" i="79"/>
  <c r="EK11" i="79"/>
  <c r="EJ11" i="79"/>
  <c r="EI11" i="79"/>
  <c r="EH11" i="79"/>
  <c r="EG11" i="79"/>
  <c r="EF11" i="79"/>
  <c r="EE11" i="79"/>
  <c r="ED11" i="79"/>
  <c r="EC11" i="79"/>
  <c r="EB11" i="79"/>
  <c r="EA11" i="79"/>
  <c r="DZ11" i="79"/>
  <c r="DY11" i="79"/>
  <c r="DX11" i="79"/>
  <c r="DW11" i="79"/>
  <c r="DV11" i="79"/>
  <c r="DU11" i="79"/>
  <c r="DT11" i="79"/>
  <c r="DS11" i="79"/>
  <c r="DR11" i="79"/>
  <c r="DQ11" i="79"/>
  <c r="DP11" i="79"/>
  <c r="DO11" i="79"/>
  <c r="DN11" i="79"/>
  <c r="DM11" i="79"/>
  <c r="DL11" i="79"/>
  <c r="DK11" i="79"/>
  <c r="DJ11" i="79"/>
  <c r="DI11" i="79"/>
  <c r="DH11" i="79"/>
  <c r="DG11" i="79"/>
  <c r="DF11" i="79"/>
  <c r="DE11" i="79"/>
  <c r="DD11" i="79"/>
  <c r="DC11" i="79"/>
  <c r="DB11" i="79"/>
  <c r="DA11" i="79"/>
  <c r="CZ11" i="79"/>
  <c r="CY11" i="79"/>
  <c r="CX11" i="79"/>
  <c r="CW11" i="79"/>
  <c r="CV11" i="79"/>
  <c r="CU11" i="79"/>
  <c r="CT11" i="79"/>
  <c r="CS11" i="79"/>
  <c r="CR11" i="79"/>
  <c r="CQ11" i="79"/>
  <c r="CP11" i="79"/>
  <c r="CO11" i="79"/>
  <c r="CN11" i="79"/>
  <c r="CM11" i="79"/>
  <c r="CL11" i="79"/>
  <c r="CK11" i="79"/>
  <c r="CJ11" i="79"/>
  <c r="CI11" i="79"/>
  <c r="CH11" i="79"/>
  <c r="CG11" i="79"/>
  <c r="CF11" i="79"/>
  <c r="CE11" i="79"/>
  <c r="CD11" i="79"/>
  <c r="CC11" i="79"/>
  <c r="CB11" i="79"/>
  <c r="CA11" i="79"/>
  <c r="BZ11" i="79"/>
  <c r="BY11" i="79"/>
  <c r="BX11" i="79"/>
  <c r="BW11" i="79"/>
  <c r="BV11" i="79"/>
  <c r="BU11" i="79"/>
  <c r="BT11" i="79"/>
  <c r="BS11" i="79"/>
  <c r="BR11" i="79"/>
  <c r="BQ11" i="79"/>
  <c r="BP11" i="79"/>
  <c r="BO11" i="79"/>
  <c r="BN11" i="79"/>
  <c r="BM11" i="79"/>
  <c r="BL11" i="79"/>
  <c r="BK11" i="79"/>
  <c r="BJ11" i="79"/>
  <c r="BI11" i="79"/>
  <c r="BH11" i="79"/>
  <c r="BG11" i="79"/>
  <c r="BF11" i="79"/>
  <c r="BE11" i="79"/>
  <c r="BD11" i="79"/>
  <c r="BC11" i="79"/>
  <c r="BB11" i="79"/>
  <c r="BA11" i="79"/>
  <c r="AZ11" i="79"/>
  <c r="AY11" i="79"/>
  <c r="AX11" i="79"/>
  <c r="AW11" i="79"/>
  <c r="AV11" i="79"/>
  <c r="AU11" i="79"/>
  <c r="AT11" i="79"/>
  <c r="AS11" i="79"/>
  <c r="AR11" i="79"/>
  <c r="AQ11" i="79"/>
  <c r="AP11" i="79"/>
  <c r="AO11" i="79"/>
  <c r="AN11" i="79"/>
  <c r="AM11" i="79"/>
  <c r="AL11" i="79"/>
  <c r="AK11" i="79"/>
  <c r="AJ11" i="79"/>
  <c r="AI11" i="79"/>
  <c r="AH11" i="79"/>
  <c r="AG11" i="79"/>
  <c r="AF11" i="79"/>
  <c r="AE11" i="79"/>
  <c r="AD11" i="79"/>
  <c r="AC11" i="79"/>
  <c r="AB11" i="79"/>
  <c r="AA11" i="79"/>
  <c r="Z11" i="79"/>
  <c r="Y11" i="79"/>
  <c r="X11" i="79"/>
  <c r="W11" i="79"/>
  <c r="V11" i="79"/>
  <c r="U11" i="79"/>
  <c r="T11" i="79"/>
  <c r="S11" i="79"/>
  <c r="R11" i="79"/>
  <c r="Q11" i="79"/>
  <c r="P11" i="79"/>
  <c r="O11" i="79"/>
  <c r="N11" i="79"/>
  <c r="M11" i="79"/>
  <c r="L11" i="79"/>
  <c r="K11" i="79"/>
  <c r="J11" i="79"/>
  <c r="I11" i="79"/>
  <c r="H11" i="79"/>
  <c r="G11" i="79"/>
  <c r="F11" i="79"/>
  <c r="E11" i="79"/>
  <c r="D11" i="79"/>
  <c r="C11" i="79"/>
  <c r="B11" i="79"/>
  <c r="JN9" i="79"/>
  <c r="JM9" i="79"/>
  <c r="JL9" i="79"/>
  <c r="JK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V9" i="79"/>
  <c r="HU9" i="79"/>
  <c r="HT9" i="79"/>
  <c r="HS9" i="79"/>
  <c r="HR9" i="79"/>
  <c r="HQ9" i="79"/>
  <c r="HP9" i="79"/>
  <c r="HO9" i="79"/>
  <c r="HN9" i="79"/>
  <c r="HM9" i="79"/>
  <c r="HL9" i="79"/>
  <c r="HK9" i="79"/>
  <c r="HJ9" i="79"/>
  <c r="HI9" i="79"/>
  <c r="HH9" i="79"/>
  <c r="HG9" i="79"/>
  <c r="HF9" i="79"/>
  <c r="HE9" i="79"/>
  <c r="HD9" i="79"/>
  <c r="HC9" i="79"/>
  <c r="HB9" i="79"/>
  <c r="HA9" i="79"/>
  <c r="GZ9" i="79"/>
  <c r="GY9" i="79"/>
  <c r="GX9" i="79"/>
  <c r="GW9" i="79"/>
  <c r="GV9" i="79"/>
  <c r="GU9" i="79"/>
  <c r="GT9" i="79"/>
  <c r="GS9" i="79"/>
  <c r="GR9" i="79"/>
  <c r="GQ9" i="79"/>
  <c r="GP9" i="79"/>
  <c r="GO9" i="79"/>
  <c r="GN9" i="79"/>
  <c r="GM9" i="79"/>
  <c r="GL9" i="79"/>
  <c r="GK9" i="79"/>
  <c r="GJ9" i="79"/>
  <c r="GI9" i="79"/>
  <c r="GH9" i="79"/>
  <c r="GG9" i="79"/>
  <c r="GF9" i="79"/>
  <c r="GE9" i="79"/>
  <c r="GD9" i="79"/>
  <c r="GC9" i="79"/>
  <c r="GB9" i="79"/>
  <c r="GA9" i="79"/>
  <c r="FZ9" i="79"/>
  <c r="FY9" i="79"/>
  <c r="FX9" i="79"/>
  <c r="FW9" i="79"/>
  <c r="FV9" i="79"/>
  <c r="FU9" i="79"/>
  <c r="FT9" i="79"/>
  <c r="FS9" i="79"/>
  <c r="FR9" i="79"/>
  <c r="FQ9" i="79"/>
  <c r="FP9" i="79"/>
  <c r="FO9" i="79"/>
  <c r="FN9" i="79"/>
  <c r="FM9" i="79"/>
  <c r="FL9" i="79"/>
  <c r="FK9" i="79"/>
  <c r="FJ9" i="79"/>
  <c r="FI9" i="79"/>
  <c r="FH9" i="79"/>
  <c r="FG9" i="79"/>
  <c r="FF9" i="79"/>
  <c r="FE9" i="79"/>
  <c r="FD9" i="79"/>
  <c r="FC9" i="79"/>
  <c r="FB9" i="79"/>
  <c r="FA9" i="79"/>
  <c r="EZ9" i="79"/>
  <c r="EY9" i="79"/>
  <c r="EX9" i="79"/>
  <c r="EW9" i="79"/>
  <c r="EV9" i="79"/>
  <c r="EU9" i="79"/>
  <c r="ET9" i="79"/>
  <c r="ES9" i="79"/>
  <c r="ER9" i="79"/>
  <c r="EQ9" i="79"/>
  <c r="EP9" i="79"/>
  <c r="EO9" i="79"/>
  <c r="EN9" i="79"/>
  <c r="EM9" i="79"/>
  <c r="EL9" i="79"/>
  <c r="EK9" i="79"/>
  <c r="EJ9" i="79"/>
  <c r="EI9" i="79"/>
  <c r="EH9" i="79"/>
  <c r="EG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CR9" i="79"/>
  <c r="CQ9" i="79"/>
  <c r="CP9" i="79"/>
  <c r="CO9" i="79"/>
  <c r="CN9" i="79"/>
  <c r="CM9" i="79"/>
  <c r="CL9" i="79"/>
  <c r="CK9" i="79"/>
  <c r="CJ9" i="79"/>
  <c r="CI9" i="79"/>
  <c r="CH9" i="79"/>
  <c r="CG9" i="79"/>
  <c r="CF9" i="79"/>
  <c r="CE9" i="79"/>
  <c r="CD9" i="79"/>
  <c r="CC9" i="79"/>
  <c r="CB9" i="79"/>
  <c r="CA9" i="79"/>
  <c r="BZ9" i="79"/>
  <c r="BY9" i="79"/>
  <c r="BX9" i="79"/>
  <c r="BW9" i="79"/>
  <c r="BV9" i="79"/>
  <c r="BU9" i="79"/>
  <c r="BT9" i="79"/>
  <c r="BS9" i="79"/>
  <c r="BR9" i="79"/>
  <c r="BQ9" i="79"/>
  <c r="BP9" i="79"/>
  <c r="BO9" i="79"/>
  <c r="BN9" i="79"/>
  <c r="BM9" i="79"/>
  <c r="BL9" i="79"/>
  <c r="BK9" i="79"/>
  <c r="BJ9" i="79"/>
  <c r="BI9" i="79"/>
  <c r="BH9" i="79"/>
  <c r="BG9" i="79"/>
  <c r="BF9" i="79"/>
  <c r="BE9" i="79"/>
  <c r="BD9" i="79"/>
  <c r="BC9" i="79"/>
  <c r="BB9" i="79"/>
  <c r="BA9" i="79"/>
  <c r="AZ9" i="79"/>
  <c r="AY9" i="79"/>
  <c r="AX9" i="79"/>
  <c r="AW9" i="79"/>
  <c r="AV9" i="79"/>
  <c r="AU9" i="79"/>
  <c r="AT9" i="79"/>
  <c r="AS9" i="79"/>
  <c r="AR9" i="79"/>
  <c r="AQ9" i="79"/>
  <c r="AP9" i="79"/>
  <c r="AO9" i="79"/>
  <c r="AN9" i="79"/>
  <c r="AM9" i="79"/>
  <c r="AL9" i="79"/>
  <c r="AK9" i="79"/>
  <c r="AJ9" i="79"/>
  <c r="AI9" i="79"/>
  <c r="AH9" i="79"/>
  <c r="AG9" i="79"/>
  <c r="AF9" i="79"/>
  <c r="AE9" i="79"/>
  <c r="AD9" i="79"/>
  <c r="AC9" i="79"/>
  <c r="AB9" i="79"/>
  <c r="AA9" i="79"/>
  <c r="Z9" i="79"/>
  <c r="Y9" i="79"/>
  <c r="X9" i="79"/>
  <c r="W9" i="79"/>
  <c r="V9" i="79"/>
  <c r="U9" i="79"/>
  <c r="T9" i="79"/>
  <c r="S9" i="79"/>
  <c r="R9" i="79"/>
  <c r="Q9" i="79"/>
  <c r="P9" i="79"/>
  <c r="O9" i="79"/>
  <c r="N9" i="79"/>
  <c r="M9" i="79"/>
  <c r="L9" i="79"/>
  <c r="K9" i="79"/>
  <c r="J9" i="79"/>
  <c r="I9" i="79"/>
  <c r="H9" i="79"/>
  <c r="G9" i="79"/>
  <c r="F9" i="79"/>
  <c r="E9" i="79"/>
  <c r="D9" i="79"/>
  <c r="C9" i="79"/>
  <c r="B9" i="79"/>
  <c r="JN8" i="79"/>
  <c r="JM8" i="79"/>
  <c r="JL8" i="79"/>
  <c r="JK8" i="79"/>
  <c r="JJ8" i="79"/>
  <c r="JI8" i="79"/>
  <c r="JH8" i="79"/>
  <c r="JG8" i="79"/>
  <c r="JF8" i="79"/>
  <c r="JE8" i="79"/>
  <c r="JD8" i="79"/>
  <c r="JC8" i="79"/>
  <c r="JB8" i="79"/>
  <c r="JA8" i="79"/>
  <c r="IZ8" i="79"/>
  <c r="IY8" i="79"/>
  <c r="IX8" i="79"/>
  <c r="IW8" i="79"/>
  <c r="IV8" i="79"/>
  <c r="IU8" i="79"/>
  <c r="IT8" i="79"/>
  <c r="IS8" i="79"/>
  <c r="IR8" i="79"/>
  <c r="IQ8" i="79"/>
  <c r="IP8" i="79"/>
  <c r="IO8" i="79"/>
  <c r="IN8" i="79"/>
  <c r="IM8" i="79"/>
  <c r="IL8" i="79"/>
  <c r="IK8" i="79"/>
  <c r="IJ8" i="79"/>
  <c r="II8" i="79"/>
  <c r="IH8" i="79"/>
  <c r="IG8" i="79"/>
  <c r="IF8" i="79"/>
  <c r="IE8" i="79"/>
  <c r="ID8" i="79"/>
  <c r="IC8" i="79"/>
  <c r="IB8" i="79"/>
  <c r="IA8" i="79"/>
  <c r="HZ8" i="79"/>
  <c r="HY8" i="79"/>
  <c r="HX8" i="79"/>
  <c r="HW8" i="79"/>
  <c r="HV8" i="79"/>
  <c r="HU8" i="79"/>
  <c r="HT8" i="79"/>
  <c r="HS8" i="79"/>
  <c r="HR8" i="79"/>
  <c r="HQ8" i="79"/>
  <c r="HP8" i="79"/>
  <c r="HO8" i="79"/>
  <c r="HN8" i="79"/>
  <c r="HM8" i="79"/>
  <c r="HL8" i="79"/>
  <c r="HK8" i="79"/>
  <c r="HJ8" i="79"/>
  <c r="HI8" i="79"/>
  <c r="HH8" i="79"/>
  <c r="HG8" i="79"/>
  <c r="HF8" i="79"/>
  <c r="HE8" i="79"/>
  <c r="HD8" i="79"/>
  <c r="HC8" i="79"/>
  <c r="HB8" i="79"/>
  <c r="HA8" i="79"/>
  <c r="GZ8" i="79"/>
  <c r="GY8" i="79"/>
  <c r="GX8" i="79"/>
  <c r="GW8" i="79"/>
  <c r="GV8" i="79"/>
  <c r="GU8" i="79"/>
  <c r="GT8" i="79"/>
  <c r="GS8" i="79"/>
  <c r="GR8" i="79"/>
  <c r="GQ8" i="79"/>
  <c r="GP8" i="79"/>
  <c r="GO8" i="79"/>
  <c r="GN8" i="79"/>
  <c r="GM8" i="79"/>
  <c r="GL8" i="79"/>
  <c r="GK8" i="79"/>
  <c r="GJ8" i="79"/>
  <c r="GI8" i="79"/>
  <c r="GH8" i="79"/>
  <c r="GG8" i="79"/>
  <c r="GF8" i="79"/>
  <c r="GE8" i="79"/>
  <c r="GD8" i="79"/>
  <c r="GC8" i="79"/>
  <c r="GB8" i="79"/>
  <c r="GA8" i="79"/>
  <c r="FZ8" i="79"/>
  <c r="FY8" i="79"/>
  <c r="FX8" i="79"/>
  <c r="FW8" i="79"/>
  <c r="FV8" i="79"/>
  <c r="FU8" i="79"/>
  <c r="FT8" i="79"/>
  <c r="FS8" i="79"/>
  <c r="FR8" i="79"/>
  <c r="FQ8" i="79"/>
  <c r="FP8" i="79"/>
  <c r="FO8" i="79"/>
  <c r="FN8" i="79"/>
  <c r="FM8" i="79"/>
  <c r="FL8" i="79"/>
  <c r="FK8" i="79"/>
  <c r="FJ8" i="79"/>
  <c r="FI8" i="79"/>
  <c r="FH8" i="79"/>
  <c r="FG8" i="79"/>
  <c r="FF8" i="79"/>
  <c r="FE8" i="79"/>
  <c r="FD8" i="79"/>
  <c r="FC8" i="79"/>
  <c r="FB8" i="79"/>
  <c r="FA8" i="79"/>
  <c r="EZ8" i="79"/>
  <c r="EY8" i="79"/>
  <c r="EX8" i="79"/>
  <c r="EW8" i="79"/>
  <c r="EV8" i="79"/>
  <c r="EU8" i="79"/>
  <c r="ET8" i="79"/>
  <c r="ES8" i="79"/>
  <c r="ER8" i="79"/>
  <c r="EQ8" i="79"/>
  <c r="EP8" i="79"/>
  <c r="EO8" i="79"/>
  <c r="EN8" i="79"/>
  <c r="EM8" i="79"/>
  <c r="EL8" i="79"/>
  <c r="EK8" i="79"/>
  <c r="EJ8" i="79"/>
  <c r="EI8" i="79"/>
  <c r="EH8" i="79"/>
  <c r="EG8" i="79"/>
  <c r="EF8" i="79"/>
  <c r="EE8" i="79"/>
  <c r="ED8" i="79"/>
  <c r="EC8" i="79"/>
  <c r="EB8" i="79"/>
  <c r="EA8" i="79"/>
  <c r="DZ8" i="79"/>
  <c r="DY8" i="79"/>
  <c r="DX8" i="79"/>
  <c r="DW8" i="79"/>
  <c r="DV8" i="79"/>
  <c r="DU8" i="79"/>
  <c r="DT8" i="79"/>
  <c r="DS8" i="79"/>
  <c r="DR8" i="79"/>
  <c r="DQ8" i="79"/>
  <c r="DP8" i="79"/>
  <c r="DO8" i="79"/>
  <c r="DN8" i="79"/>
  <c r="DM8" i="79"/>
  <c r="DL8" i="79"/>
  <c r="DK8" i="79"/>
  <c r="DJ8" i="79"/>
  <c r="DI8" i="79"/>
  <c r="DH8" i="79"/>
  <c r="DG8" i="79"/>
  <c r="DF8" i="79"/>
  <c r="DE8" i="79"/>
  <c r="DD8" i="79"/>
  <c r="DC8" i="79"/>
  <c r="DB8" i="79"/>
  <c r="DA8" i="79"/>
  <c r="CZ8" i="79"/>
  <c r="CY8" i="79"/>
  <c r="CX8" i="79"/>
  <c r="CW8" i="79"/>
  <c r="CV8" i="79"/>
  <c r="CU8" i="79"/>
  <c r="CT8" i="79"/>
  <c r="CS8" i="79"/>
  <c r="CR8" i="79"/>
  <c r="CQ8" i="79"/>
  <c r="CP8" i="79"/>
  <c r="CO8" i="79"/>
  <c r="CN8" i="79"/>
  <c r="CM8" i="79"/>
  <c r="CL8" i="79"/>
  <c r="CK8" i="79"/>
  <c r="CJ8" i="79"/>
  <c r="CI8" i="79"/>
  <c r="CH8" i="79"/>
  <c r="CG8" i="79"/>
  <c r="CF8" i="79"/>
  <c r="CE8" i="79"/>
  <c r="CD8" i="79"/>
  <c r="CC8" i="79"/>
  <c r="CB8" i="79"/>
  <c r="CA8" i="79"/>
  <c r="BZ8" i="79"/>
  <c r="BY8" i="79"/>
  <c r="BX8" i="79"/>
  <c r="BW8" i="79"/>
  <c r="BV8" i="79"/>
  <c r="BU8" i="79"/>
  <c r="BT8" i="79"/>
  <c r="BS8" i="79"/>
  <c r="BR8" i="79"/>
  <c r="BQ8" i="79"/>
  <c r="BP8" i="79"/>
  <c r="BO8" i="79"/>
  <c r="BN8" i="79"/>
  <c r="BM8" i="79"/>
  <c r="BL8" i="79"/>
  <c r="BK8" i="79"/>
  <c r="BJ8" i="79"/>
  <c r="BI8" i="79"/>
  <c r="BH8" i="79"/>
  <c r="BG8" i="79"/>
  <c r="BF8" i="79"/>
  <c r="BE8" i="79"/>
  <c r="BD8" i="79"/>
  <c r="BC8" i="79"/>
  <c r="BB8" i="79"/>
  <c r="BA8" i="79"/>
  <c r="AZ8" i="79"/>
  <c r="AY8" i="79"/>
  <c r="AX8" i="79"/>
  <c r="AW8" i="79"/>
  <c r="AV8" i="79"/>
  <c r="AU8" i="79"/>
  <c r="AT8" i="79"/>
  <c r="AS8" i="79"/>
  <c r="AR8" i="79"/>
  <c r="AQ8" i="79"/>
  <c r="AP8" i="79"/>
  <c r="AO8" i="79"/>
  <c r="AN8" i="79"/>
  <c r="AM8" i="79"/>
  <c r="AL8" i="79"/>
  <c r="AK8" i="79"/>
  <c r="AJ8" i="79"/>
  <c r="AI8" i="79"/>
  <c r="AH8" i="79"/>
  <c r="AG8" i="79"/>
  <c r="AF8" i="79"/>
  <c r="AE8" i="79"/>
  <c r="AD8" i="79"/>
  <c r="AC8" i="79"/>
  <c r="AB8" i="79"/>
  <c r="AA8" i="79"/>
  <c r="Z8" i="79"/>
  <c r="Y8" i="79"/>
  <c r="X8" i="79"/>
  <c r="W8" i="79"/>
  <c r="V8" i="79"/>
  <c r="U8" i="79"/>
  <c r="T8" i="79"/>
  <c r="S8" i="79"/>
  <c r="R8" i="79"/>
  <c r="Q8" i="79"/>
  <c r="P8" i="79"/>
  <c r="O8" i="79"/>
  <c r="N8" i="79"/>
  <c r="M8" i="79"/>
  <c r="L8" i="79"/>
  <c r="K8" i="79"/>
  <c r="J8" i="79"/>
  <c r="I8" i="79"/>
  <c r="H8" i="79"/>
  <c r="G8" i="79"/>
  <c r="F8" i="79"/>
  <c r="E8" i="79"/>
  <c r="D8" i="79"/>
  <c r="C8" i="79"/>
  <c r="B8" i="79"/>
  <c r="JN6" i="79"/>
  <c r="JM6" i="79"/>
  <c r="JL6" i="79"/>
  <c r="JK6" i="79"/>
  <c r="JJ6" i="79"/>
  <c r="JI6" i="79"/>
  <c r="JH6" i="79"/>
  <c r="JG6" i="79"/>
  <c r="JF6" i="79"/>
  <c r="JE6" i="79"/>
  <c r="JD6" i="79"/>
  <c r="JC6" i="79"/>
  <c r="JB6" i="79"/>
  <c r="JA6" i="79"/>
  <c r="IZ6" i="79"/>
  <c r="IY6" i="79"/>
  <c r="IX6" i="79"/>
  <c r="IW6" i="79"/>
  <c r="IV6" i="79"/>
  <c r="IU6" i="79"/>
  <c r="IT6" i="79"/>
  <c r="IS6" i="79"/>
  <c r="IR6" i="79"/>
  <c r="IQ6" i="79"/>
  <c r="IP6" i="79"/>
  <c r="IO6" i="79"/>
  <c r="IN6" i="79"/>
  <c r="IM6" i="79"/>
  <c r="IL6" i="79"/>
  <c r="IK6" i="79"/>
  <c r="IJ6" i="79"/>
  <c r="II6" i="79"/>
  <c r="IH6" i="79"/>
  <c r="IG6" i="79"/>
  <c r="IF6" i="79"/>
  <c r="IE6" i="79"/>
  <c r="ID6" i="79"/>
  <c r="IC6" i="79"/>
  <c r="IB6" i="79"/>
  <c r="IA6" i="79"/>
  <c r="HZ6" i="79"/>
  <c r="HY6" i="79"/>
  <c r="HX6" i="79"/>
  <c r="HW6" i="79"/>
  <c r="HV6" i="79"/>
  <c r="HU6" i="79"/>
  <c r="HT6" i="79"/>
  <c r="HS6" i="79"/>
  <c r="HR6" i="79"/>
  <c r="HQ6" i="79"/>
  <c r="HP6" i="79"/>
  <c r="HO6" i="79"/>
  <c r="HN6" i="79"/>
  <c r="HM6" i="79"/>
  <c r="HL6" i="79"/>
  <c r="HK6" i="79"/>
  <c r="HJ6" i="79"/>
  <c r="HI6" i="79"/>
  <c r="HH6" i="79"/>
  <c r="HG6" i="79"/>
  <c r="HF6" i="79"/>
  <c r="HE6" i="79"/>
  <c r="HD6" i="79"/>
  <c r="HC6" i="79"/>
  <c r="HB6" i="79"/>
  <c r="HA6" i="79"/>
  <c r="GZ6" i="79"/>
  <c r="GY6" i="79"/>
  <c r="GX6" i="79"/>
  <c r="GW6" i="79"/>
  <c r="GV6" i="79"/>
  <c r="GU6" i="79"/>
  <c r="GT6" i="79"/>
  <c r="GS6" i="79"/>
  <c r="GR6" i="79"/>
  <c r="GQ6" i="79"/>
  <c r="GP6" i="79"/>
  <c r="GO6" i="79"/>
  <c r="GN6" i="79"/>
  <c r="GM6" i="79"/>
  <c r="GL6" i="79"/>
  <c r="GK6" i="79"/>
  <c r="GJ6" i="79"/>
  <c r="GI6" i="79"/>
  <c r="GH6" i="79"/>
  <c r="GG6" i="79"/>
  <c r="GF6" i="79"/>
  <c r="GE6" i="79"/>
  <c r="GD6" i="79"/>
  <c r="GC6" i="79"/>
  <c r="GB6" i="79"/>
  <c r="GA6" i="79"/>
  <c r="FZ6" i="79"/>
  <c r="FY6" i="79"/>
  <c r="FX6" i="79"/>
  <c r="FW6" i="79"/>
  <c r="FV6" i="79"/>
  <c r="FU6" i="79"/>
  <c r="FT6" i="79"/>
  <c r="FS6" i="79"/>
  <c r="FR6" i="79"/>
  <c r="FQ6" i="79"/>
  <c r="FP6" i="79"/>
  <c r="FO6" i="79"/>
  <c r="FN6" i="79"/>
  <c r="FM6" i="79"/>
  <c r="FL6" i="79"/>
  <c r="FK6" i="79"/>
  <c r="FJ6" i="79"/>
  <c r="FI6" i="79"/>
  <c r="FH6" i="79"/>
  <c r="FG6" i="79"/>
  <c r="FF6" i="79"/>
  <c r="FE6" i="79"/>
  <c r="FD6" i="79"/>
  <c r="FC6" i="79"/>
  <c r="FB6" i="79"/>
  <c r="FA6" i="79"/>
  <c r="EZ6" i="79"/>
  <c r="EY6" i="79"/>
  <c r="EX6" i="79"/>
  <c r="EW6" i="79"/>
  <c r="EV6" i="79"/>
  <c r="EU6" i="79"/>
  <c r="ET6" i="79"/>
  <c r="ES6" i="79"/>
  <c r="ER6" i="79"/>
  <c r="EQ6" i="79"/>
  <c r="EP6" i="79"/>
  <c r="EO6" i="79"/>
  <c r="EN6" i="79"/>
  <c r="EM6" i="79"/>
  <c r="EL6" i="79"/>
  <c r="EK6" i="79"/>
  <c r="EJ6" i="79"/>
  <c r="EI6" i="79"/>
  <c r="EH6" i="79"/>
  <c r="EG6" i="79"/>
  <c r="EF6" i="79"/>
  <c r="EE6" i="79"/>
  <c r="ED6" i="79"/>
  <c r="EC6" i="79"/>
  <c r="EB6" i="79"/>
  <c r="EA6" i="79"/>
  <c r="DZ6" i="79"/>
  <c r="DY6" i="79"/>
  <c r="DX6" i="79"/>
  <c r="DW6" i="79"/>
  <c r="DV6" i="79"/>
  <c r="DU6" i="79"/>
  <c r="DT6" i="79"/>
  <c r="DS6" i="79"/>
  <c r="DR6" i="79"/>
  <c r="DQ6" i="79"/>
  <c r="DP6" i="79"/>
  <c r="DO6" i="79"/>
  <c r="DN6" i="79"/>
  <c r="DM6" i="79"/>
  <c r="DL6" i="79"/>
  <c r="DK6" i="79"/>
  <c r="DJ6" i="79"/>
  <c r="DI6" i="79"/>
  <c r="DH6" i="79"/>
  <c r="DG6" i="79"/>
  <c r="DF6" i="79"/>
  <c r="DE6" i="79"/>
  <c r="DD6" i="79"/>
  <c r="DC6" i="79"/>
  <c r="DB6" i="79"/>
  <c r="DA6" i="79"/>
  <c r="CZ6" i="79"/>
  <c r="CY6" i="79"/>
  <c r="CX6" i="79"/>
  <c r="CW6" i="79"/>
  <c r="CV6" i="79"/>
  <c r="CU6" i="79"/>
  <c r="CT6" i="79"/>
  <c r="CS6" i="79"/>
  <c r="CR6" i="79"/>
  <c r="CQ6" i="79"/>
  <c r="CP6" i="79"/>
  <c r="CO6" i="79"/>
  <c r="CN6" i="79"/>
  <c r="CM6" i="79"/>
  <c r="CL6" i="79"/>
  <c r="CK6" i="79"/>
  <c r="CJ6" i="79"/>
  <c r="CI6" i="79"/>
  <c r="CH6" i="79"/>
  <c r="CG6" i="79"/>
  <c r="CF6" i="79"/>
  <c r="CE6" i="79"/>
  <c r="CD6" i="79"/>
  <c r="CC6" i="79"/>
  <c r="CB6" i="79"/>
  <c r="CA6" i="79"/>
  <c r="BZ6" i="79"/>
  <c r="BY6" i="79"/>
  <c r="BX6" i="79"/>
  <c r="BW6" i="79"/>
  <c r="BV6" i="79"/>
  <c r="BU6" i="79"/>
  <c r="BT6" i="79"/>
  <c r="BS6" i="79"/>
  <c r="BR6" i="79"/>
  <c r="BQ6" i="79"/>
  <c r="BP6" i="79"/>
  <c r="BO6" i="79"/>
  <c r="BN6" i="79"/>
  <c r="BM6" i="79"/>
  <c r="BL6" i="79"/>
  <c r="BK6" i="79"/>
  <c r="BJ6" i="79"/>
  <c r="BI6" i="79"/>
  <c r="BH6" i="79"/>
  <c r="BG6" i="79"/>
  <c r="BF6" i="79"/>
  <c r="BE6" i="79"/>
  <c r="BD6" i="79"/>
  <c r="BC6" i="79"/>
  <c r="BB6" i="79"/>
  <c r="BA6" i="79"/>
  <c r="AZ6" i="79"/>
  <c r="AY6" i="79"/>
  <c r="AX6" i="79"/>
  <c r="AW6" i="79"/>
  <c r="AV6" i="79"/>
  <c r="AU6" i="79"/>
  <c r="AT6" i="79"/>
  <c r="AS6" i="79"/>
  <c r="AR6" i="79"/>
  <c r="AQ6" i="79"/>
  <c r="AP6" i="79"/>
  <c r="AO6" i="79"/>
  <c r="AN6" i="79"/>
  <c r="AM6" i="79"/>
  <c r="AL6" i="79"/>
  <c r="AK6" i="79"/>
  <c r="AJ6" i="79"/>
  <c r="AI6" i="79"/>
  <c r="AH6" i="79"/>
  <c r="AG6" i="79"/>
  <c r="AF6" i="79"/>
  <c r="AE6" i="79"/>
  <c r="AD6" i="79"/>
  <c r="AC6" i="79"/>
  <c r="AB6" i="79"/>
  <c r="AA6" i="79"/>
  <c r="Z6" i="79"/>
  <c r="Y6" i="79"/>
  <c r="X6" i="79"/>
  <c r="W6" i="79"/>
  <c r="V6" i="79"/>
  <c r="U6" i="79"/>
  <c r="T6" i="79"/>
  <c r="S6" i="79"/>
  <c r="R6" i="79"/>
  <c r="Q6" i="79"/>
  <c r="P6" i="79"/>
  <c r="O6" i="79"/>
  <c r="N6" i="79"/>
  <c r="M6" i="79"/>
  <c r="L6" i="79"/>
  <c r="K6" i="79"/>
  <c r="J6" i="79"/>
  <c r="I6" i="79"/>
  <c r="H6" i="79"/>
  <c r="G6" i="79"/>
  <c r="F6" i="79"/>
  <c r="E6" i="79"/>
  <c r="D6" i="79"/>
  <c r="C6" i="79"/>
  <c r="B6" i="79"/>
  <c r="JN5" i="79"/>
  <c r="JM5" i="79"/>
  <c r="JL5" i="79"/>
  <c r="JK5" i="79"/>
  <c r="JJ5" i="79"/>
  <c r="JI5" i="79"/>
  <c r="JH5" i="79"/>
  <c r="JG5" i="79"/>
  <c r="JF5" i="79"/>
  <c r="JE5" i="79"/>
  <c r="JD5" i="79"/>
  <c r="JC5" i="79"/>
  <c r="JB5" i="79"/>
  <c r="JA5" i="79"/>
  <c r="IZ5" i="79"/>
  <c r="IY5" i="79"/>
  <c r="IX5" i="79"/>
  <c r="IW5" i="79"/>
  <c r="IV5" i="79"/>
  <c r="IU5" i="79"/>
  <c r="IT5" i="79"/>
  <c r="IS5" i="79"/>
  <c r="IR5" i="79"/>
  <c r="IQ5" i="79"/>
  <c r="IP5" i="79"/>
  <c r="IO5" i="79"/>
  <c r="IN5" i="79"/>
  <c r="IM5" i="79"/>
  <c r="IL5" i="79"/>
  <c r="IK5" i="79"/>
  <c r="IJ5" i="79"/>
  <c r="II5" i="79"/>
  <c r="IH5" i="79"/>
  <c r="IG5" i="79"/>
  <c r="IF5" i="79"/>
  <c r="IE5" i="79"/>
  <c r="ID5" i="79"/>
  <c r="IC5" i="79"/>
  <c r="IB5" i="79"/>
  <c r="IA5" i="79"/>
  <c r="HZ5" i="79"/>
  <c r="HY5" i="79"/>
  <c r="HX5" i="79"/>
  <c r="HW5" i="79"/>
  <c r="HV5" i="79"/>
  <c r="HU5" i="79"/>
  <c r="HT5" i="79"/>
  <c r="HS5" i="79"/>
  <c r="HR5" i="79"/>
  <c r="HQ5" i="79"/>
  <c r="HP5" i="79"/>
  <c r="HO5" i="79"/>
  <c r="HN5" i="79"/>
  <c r="HM5" i="79"/>
  <c r="HL5" i="79"/>
  <c r="HK5" i="79"/>
  <c r="HJ5" i="79"/>
  <c r="HI5" i="79"/>
  <c r="HH5" i="79"/>
  <c r="HG5" i="79"/>
  <c r="HF5" i="79"/>
  <c r="HE5" i="79"/>
  <c r="HD5" i="79"/>
  <c r="HC5" i="79"/>
  <c r="HB5" i="79"/>
  <c r="HA5" i="79"/>
  <c r="GZ5" i="79"/>
  <c r="GY5" i="79"/>
  <c r="GX5" i="79"/>
  <c r="GW5" i="79"/>
  <c r="GV5" i="79"/>
  <c r="GU5" i="79"/>
  <c r="GT5" i="79"/>
  <c r="GS5" i="79"/>
  <c r="GR5" i="79"/>
  <c r="GQ5" i="79"/>
  <c r="GP5" i="79"/>
  <c r="GO5" i="79"/>
  <c r="GN5" i="79"/>
  <c r="GM5" i="79"/>
  <c r="GL5" i="79"/>
  <c r="GK5" i="79"/>
  <c r="GJ5" i="79"/>
  <c r="GI5" i="79"/>
  <c r="GH5" i="79"/>
  <c r="GG5" i="79"/>
  <c r="GF5" i="79"/>
  <c r="GE5" i="79"/>
  <c r="GD5" i="79"/>
  <c r="GC5" i="79"/>
  <c r="GB5" i="79"/>
  <c r="GA5" i="79"/>
  <c r="FZ5" i="79"/>
  <c r="FY5" i="79"/>
  <c r="FX5" i="79"/>
  <c r="FW5" i="79"/>
  <c r="FV5" i="79"/>
  <c r="FU5" i="79"/>
  <c r="FT5" i="79"/>
  <c r="FS5" i="79"/>
  <c r="FR5" i="79"/>
  <c r="FQ5" i="79"/>
  <c r="FP5" i="79"/>
  <c r="FO5" i="79"/>
  <c r="FN5" i="79"/>
  <c r="FM5" i="79"/>
  <c r="FL5" i="79"/>
  <c r="FK5" i="79"/>
  <c r="FJ5" i="79"/>
  <c r="FI5" i="79"/>
  <c r="FH5" i="79"/>
  <c r="FG5" i="79"/>
  <c r="FF5" i="79"/>
  <c r="FE5" i="79"/>
  <c r="FD5" i="79"/>
  <c r="FC5" i="79"/>
  <c r="FB5" i="79"/>
  <c r="FA5" i="79"/>
  <c r="EZ5" i="79"/>
  <c r="EY5" i="79"/>
  <c r="EX5" i="79"/>
  <c r="EW5" i="79"/>
  <c r="EV5" i="79"/>
  <c r="EU5" i="79"/>
  <c r="ET5" i="79"/>
  <c r="ES5" i="79"/>
  <c r="ER5" i="79"/>
  <c r="EQ5" i="79"/>
  <c r="EP5" i="79"/>
  <c r="EO5" i="79"/>
  <c r="EN5" i="79"/>
  <c r="EM5" i="79"/>
  <c r="EL5" i="79"/>
  <c r="EK5" i="79"/>
  <c r="EJ5" i="79"/>
  <c r="EI5" i="79"/>
  <c r="EH5" i="79"/>
  <c r="EG5" i="79"/>
  <c r="EF5" i="79"/>
  <c r="EE5" i="79"/>
  <c r="ED5" i="79"/>
  <c r="EC5" i="79"/>
  <c r="EB5" i="79"/>
  <c r="EA5" i="79"/>
  <c r="DZ5" i="79"/>
  <c r="DY5" i="79"/>
  <c r="DX5" i="79"/>
  <c r="DW5" i="79"/>
  <c r="DV5" i="79"/>
  <c r="DU5" i="79"/>
  <c r="DT5" i="79"/>
  <c r="DS5" i="79"/>
  <c r="DR5" i="79"/>
  <c r="DQ5" i="79"/>
  <c r="DP5" i="79"/>
  <c r="DO5" i="79"/>
  <c r="DN5" i="79"/>
  <c r="DM5" i="79"/>
  <c r="DL5" i="79"/>
  <c r="DK5" i="79"/>
  <c r="DJ5" i="79"/>
  <c r="DI5" i="79"/>
  <c r="DH5" i="79"/>
  <c r="DG5" i="79"/>
  <c r="DF5" i="79"/>
  <c r="DE5" i="79"/>
  <c r="DD5" i="79"/>
  <c r="DC5" i="79"/>
  <c r="DB5" i="79"/>
  <c r="DA5" i="79"/>
  <c r="CZ5" i="79"/>
  <c r="CY5" i="79"/>
  <c r="CX5" i="79"/>
  <c r="CW5" i="79"/>
  <c r="CV5" i="79"/>
  <c r="CU5" i="79"/>
  <c r="CT5" i="79"/>
  <c r="CS5" i="79"/>
  <c r="CR5" i="79"/>
  <c r="CQ5" i="79"/>
  <c r="CP5" i="79"/>
  <c r="CO5" i="79"/>
  <c r="CN5" i="79"/>
  <c r="CM5" i="79"/>
  <c r="CL5" i="79"/>
  <c r="CK5" i="79"/>
  <c r="CJ5" i="79"/>
  <c r="CI5" i="79"/>
  <c r="CH5" i="79"/>
  <c r="CG5" i="79"/>
  <c r="CF5" i="79"/>
  <c r="CE5" i="79"/>
  <c r="CD5" i="79"/>
  <c r="CC5" i="79"/>
  <c r="CB5" i="79"/>
  <c r="CA5" i="79"/>
  <c r="BZ5" i="79"/>
  <c r="BY5" i="79"/>
  <c r="BX5" i="79"/>
  <c r="BW5" i="79"/>
  <c r="BV5" i="79"/>
  <c r="BU5" i="79"/>
  <c r="BT5" i="79"/>
  <c r="BS5" i="79"/>
  <c r="BR5" i="79"/>
  <c r="BQ5" i="79"/>
  <c r="BP5" i="79"/>
  <c r="BO5" i="79"/>
  <c r="BN5" i="79"/>
  <c r="BM5" i="79"/>
  <c r="BL5" i="79"/>
  <c r="BK5" i="79"/>
  <c r="BJ5" i="79"/>
  <c r="BI5" i="79"/>
  <c r="BH5" i="79"/>
  <c r="BG5" i="79"/>
  <c r="BF5" i="79"/>
  <c r="BE5" i="79"/>
  <c r="BD5" i="79"/>
  <c r="BC5" i="79"/>
  <c r="BB5" i="79"/>
  <c r="BA5" i="79"/>
  <c r="AZ5" i="79"/>
  <c r="AY5" i="79"/>
  <c r="AX5" i="79"/>
  <c r="AW5" i="79"/>
  <c r="AV5" i="79"/>
  <c r="AU5" i="79"/>
  <c r="AT5" i="79"/>
  <c r="AS5" i="79"/>
  <c r="AR5" i="79"/>
  <c r="AQ5" i="79"/>
  <c r="AP5" i="79"/>
  <c r="AO5" i="79"/>
  <c r="AN5" i="79"/>
  <c r="AM5" i="79"/>
  <c r="AL5" i="79"/>
  <c r="AK5" i="79"/>
  <c r="AJ5" i="79"/>
  <c r="AI5" i="79"/>
  <c r="AH5" i="79"/>
  <c r="AG5" i="79"/>
  <c r="AF5" i="79"/>
  <c r="AE5" i="79"/>
  <c r="AD5" i="79"/>
  <c r="AC5" i="79"/>
  <c r="AB5" i="79"/>
  <c r="AA5" i="79"/>
  <c r="Z5" i="79"/>
  <c r="Y5" i="79"/>
  <c r="X5" i="79"/>
  <c r="W5" i="79"/>
  <c r="V5" i="79"/>
  <c r="U5" i="79"/>
  <c r="T5" i="79"/>
  <c r="S5" i="79"/>
  <c r="R5" i="79"/>
  <c r="Q5" i="79"/>
  <c r="P5" i="79"/>
  <c r="O5" i="79"/>
  <c r="N5" i="79"/>
  <c r="M5" i="79"/>
  <c r="L5" i="79"/>
  <c r="K5" i="79"/>
  <c r="J5" i="79"/>
  <c r="I5" i="79"/>
  <c r="H5" i="79"/>
  <c r="G5" i="79"/>
  <c r="F5" i="79"/>
  <c r="E5" i="79"/>
  <c r="D5" i="79"/>
  <c r="C5" i="79"/>
  <c r="B5" i="79"/>
  <c r="JN3" i="79"/>
  <c r="JM3" i="79"/>
  <c r="JL3" i="79"/>
  <c r="JK3" i="79"/>
  <c r="JJ3" i="79"/>
  <c r="JI3" i="79"/>
  <c r="JH3" i="79"/>
  <c r="JG3" i="79"/>
  <c r="JF3" i="79"/>
  <c r="JE3" i="79"/>
  <c r="JD3" i="79"/>
  <c r="JC3" i="79"/>
  <c r="JB3" i="79"/>
  <c r="JA3" i="79"/>
  <c r="IZ3" i="79"/>
  <c r="IY3" i="79"/>
  <c r="IX3" i="79"/>
  <c r="IW3" i="79"/>
  <c r="IV3" i="79"/>
  <c r="IU3" i="79"/>
  <c r="IT3" i="79"/>
  <c r="IS3" i="79"/>
  <c r="IR3" i="79"/>
  <c r="IQ3" i="79"/>
  <c r="IP3" i="79"/>
  <c r="IO3" i="79"/>
  <c r="IN3" i="79"/>
  <c r="IM3" i="79"/>
  <c r="IL3" i="79"/>
  <c r="IK3" i="79"/>
  <c r="IJ3" i="79"/>
  <c r="II3" i="79"/>
  <c r="IH3" i="79"/>
  <c r="IG3" i="79"/>
  <c r="IF3" i="79"/>
  <c r="IE3" i="79"/>
  <c r="ID3" i="79"/>
  <c r="IC3" i="79"/>
  <c r="IB3" i="79"/>
  <c r="IA3" i="79"/>
  <c r="HZ3" i="79"/>
  <c r="HY3" i="79"/>
  <c r="HX3" i="79"/>
  <c r="HW3" i="79"/>
  <c r="HV3" i="79"/>
  <c r="HU3" i="79"/>
  <c r="HT3" i="79"/>
  <c r="HS3" i="79"/>
  <c r="HR3" i="79"/>
  <c r="HQ3" i="79"/>
  <c r="HP3" i="79"/>
  <c r="HO3" i="79"/>
  <c r="HN3" i="79"/>
  <c r="HM3" i="79"/>
  <c r="HL3" i="79"/>
  <c r="HK3" i="79"/>
  <c r="HJ3" i="79"/>
  <c r="HI3" i="79"/>
  <c r="HH3" i="79"/>
  <c r="HG3" i="79"/>
  <c r="HF3" i="79"/>
  <c r="HE3" i="79"/>
  <c r="HD3" i="79"/>
  <c r="HC3" i="79"/>
  <c r="HB3" i="79"/>
  <c r="HA3" i="79"/>
  <c r="GZ3" i="79"/>
  <c r="GY3" i="79"/>
  <c r="GX3" i="79"/>
  <c r="GW3" i="79"/>
  <c r="GV3" i="79"/>
  <c r="GU3" i="79"/>
  <c r="GT3" i="79"/>
  <c r="GS3" i="79"/>
  <c r="GR3" i="79"/>
  <c r="GQ3" i="79"/>
  <c r="GP3" i="79"/>
  <c r="GO3" i="79"/>
  <c r="GN3" i="79"/>
  <c r="GM3" i="79"/>
  <c r="GL3" i="79"/>
  <c r="GK3" i="79"/>
  <c r="GJ3" i="79"/>
  <c r="GI3" i="79"/>
  <c r="GH3" i="79"/>
  <c r="GG3" i="79"/>
  <c r="GF3" i="79"/>
  <c r="GE3" i="79"/>
  <c r="GD3" i="79"/>
  <c r="GC3" i="79"/>
  <c r="GB3" i="79"/>
  <c r="GA3" i="79"/>
  <c r="FZ3" i="79"/>
  <c r="FY3" i="79"/>
  <c r="FX3" i="79"/>
  <c r="FW3" i="79"/>
  <c r="FV3" i="79"/>
  <c r="FU3" i="79"/>
  <c r="FT3" i="79"/>
  <c r="FS3" i="79"/>
  <c r="FR3" i="79"/>
  <c r="FQ3" i="79"/>
  <c r="FP3" i="79"/>
  <c r="FO3" i="79"/>
  <c r="FN3" i="79"/>
  <c r="FM3" i="79"/>
  <c r="FL3" i="79"/>
  <c r="FK3" i="79"/>
  <c r="FJ3" i="79"/>
  <c r="FI3" i="79"/>
  <c r="FH3" i="79"/>
  <c r="FG3" i="79"/>
  <c r="FF3" i="79"/>
  <c r="FE3" i="79"/>
  <c r="FD3" i="79"/>
  <c r="FC3" i="79"/>
  <c r="FB3" i="79"/>
  <c r="FA3" i="79"/>
  <c r="EZ3" i="79"/>
  <c r="EY3" i="79"/>
  <c r="EX3" i="79"/>
  <c r="EW3" i="79"/>
  <c r="EV3" i="79"/>
  <c r="EU3" i="79"/>
  <c r="ET3" i="79"/>
  <c r="ES3" i="79"/>
  <c r="ER3" i="79"/>
  <c r="EQ3" i="79"/>
  <c r="EP3" i="79"/>
  <c r="EO3" i="79"/>
  <c r="EN3" i="79"/>
  <c r="EM3" i="79"/>
  <c r="EL3" i="79"/>
  <c r="EK3" i="79"/>
  <c r="EJ3" i="79"/>
  <c r="EI3" i="79"/>
  <c r="EH3" i="79"/>
  <c r="EG3" i="79"/>
  <c r="EF3" i="79"/>
  <c r="EE3" i="79"/>
  <c r="ED3" i="79"/>
  <c r="EC3" i="79"/>
  <c r="EB3" i="79"/>
  <c r="EA3" i="79"/>
  <c r="DZ3" i="79"/>
  <c r="DY3" i="79"/>
  <c r="DX3" i="79"/>
  <c r="DW3" i="79"/>
  <c r="DV3" i="79"/>
  <c r="DU3" i="79"/>
  <c r="DT3" i="79"/>
  <c r="DS3" i="79"/>
  <c r="DR3" i="79"/>
  <c r="DQ3" i="79"/>
  <c r="DP3" i="79"/>
  <c r="DO3" i="79"/>
  <c r="DN3" i="79"/>
  <c r="DM3" i="79"/>
  <c r="DL3" i="79"/>
  <c r="DK3" i="79"/>
  <c r="DJ3" i="79"/>
  <c r="DI3" i="79"/>
  <c r="DH3" i="79"/>
  <c r="DG3" i="79"/>
  <c r="DF3" i="79"/>
  <c r="DE3" i="79"/>
  <c r="DD3" i="79"/>
  <c r="DC3" i="79"/>
  <c r="DB3" i="79"/>
  <c r="DA3" i="79"/>
  <c r="CZ3" i="79"/>
  <c r="CY3" i="79"/>
  <c r="CX3" i="79"/>
  <c r="CW3" i="79"/>
  <c r="CV3" i="79"/>
  <c r="CU3" i="79"/>
  <c r="CT3" i="79"/>
  <c r="CS3" i="79"/>
  <c r="CR3" i="79"/>
  <c r="CQ3" i="79"/>
  <c r="CP3" i="79"/>
  <c r="CO3" i="79"/>
  <c r="CN3" i="79"/>
  <c r="CM3" i="79"/>
  <c r="CL3" i="79"/>
  <c r="CK3" i="79"/>
  <c r="CJ3" i="79"/>
  <c r="CI3" i="79"/>
  <c r="CH3" i="79"/>
  <c r="CG3" i="79"/>
  <c r="CF3" i="79"/>
  <c r="CE3" i="79"/>
  <c r="CD3" i="79"/>
  <c r="CC3" i="79"/>
  <c r="CB3" i="79"/>
  <c r="CA3" i="79"/>
  <c r="BZ3" i="79"/>
  <c r="BY3" i="79"/>
  <c r="BX3" i="79"/>
  <c r="BW3" i="79"/>
  <c r="BV3" i="79"/>
  <c r="BU3" i="79"/>
  <c r="BT3" i="79"/>
  <c r="BS3" i="79"/>
  <c r="BR3" i="79"/>
  <c r="BQ3" i="79"/>
  <c r="BP3" i="79"/>
  <c r="BO3" i="79"/>
  <c r="BN3" i="79"/>
  <c r="BM3" i="79"/>
  <c r="BL3" i="79"/>
  <c r="BK3" i="79"/>
  <c r="BJ3" i="79"/>
  <c r="BI3" i="79"/>
  <c r="BH3" i="79"/>
  <c r="BG3" i="79"/>
  <c r="BF3" i="79"/>
  <c r="BE3" i="79"/>
  <c r="BD3" i="79"/>
  <c r="BC3" i="79"/>
  <c r="BB3" i="79"/>
  <c r="BA3" i="79"/>
  <c r="AZ3" i="79"/>
  <c r="AY3" i="79"/>
  <c r="AX3" i="79"/>
  <c r="AW3" i="79"/>
  <c r="AV3" i="79"/>
  <c r="AU3" i="79"/>
  <c r="AT3" i="79"/>
  <c r="AS3" i="79"/>
  <c r="AR3" i="79"/>
  <c r="AQ3" i="79"/>
  <c r="AP3" i="79"/>
  <c r="AO3" i="79"/>
  <c r="AN3" i="79"/>
  <c r="AM3" i="79"/>
  <c r="AL3" i="79"/>
  <c r="AK3" i="79"/>
  <c r="AJ3" i="79"/>
  <c r="AI3" i="79"/>
  <c r="AH3" i="79"/>
  <c r="AG3" i="79"/>
  <c r="AF3" i="79"/>
  <c r="AE3" i="79"/>
  <c r="AD3" i="79"/>
  <c r="AC3" i="79"/>
  <c r="AB3" i="79"/>
  <c r="AA3" i="79"/>
  <c r="Z3" i="79"/>
  <c r="Y3" i="79"/>
  <c r="X3" i="79"/>
  <c r="W3" i="79"/>
  <c r="V3" i="79"/>
  <c r="U3" i="79"/>
  <c r="T3" i="79"/>
  <c r="S3" i="79"/>
  <c r="R3" i="79"/>
  <c r="Q3" i="79"/>
  <c r="P3" i="79"/>
  <c r="O3" i="79"/>
  <c r="N3" i="79"/>
  <c r="M3" i="79"/>
  <c r="L3" i="79"/>
  <c r="K3" i="79"/>
  <c r="J3" i="79"/>
  <c r="I3" i="79"/>
  <c r="H3" i="79"/>
  <c r="G3" i="79"/>
  <c r="F3" i="79"/>
  <c r="E3" i="79"/>
  <c r="D3" i="79"/>
  <c r="C3" i="79"/>
  <c r="B3" i="79"/>
  <c r="BO20" i="172"/>
  <c r="BN20" i="172"/>
  <c r="BM20" i="172"/>
  <c r="BL20" i="172"/>
  <c r="BK20" i="172"/>
  <c r="BJ20" i="172"/>
  <c r="BI20" i="172"/>
  <c r="BH20" i="172"/>
  <c r="BG20" i="172"/>
  <c r="BF20" i="172"/>
  <c r="BE20" i="172"/>
  <c r="BD20" i="172"/>
  <c r="BC20" i="172"/>
  <c r="BB20" i="172"/>
  <c r="BA20" i="172"/>
  <c r="AZ20" i="172"/>
  <c r="AY20" i="172"/>
  <c r="AX20" i="172"/>
  <c r="AW20" i="172"/>
  <c r="AV20" i="172"/>
  <c r="AU20" i="172"/>
  <c r="AT20" i="172"/>
  <c r="AS20" i="172"/>
  <c r="AR20" i="172"/>
  <c r="AQ20" i="172"/>
  <c r="AP20" i="172"/>
  <c r="AO20"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E20" i="172"/>
  <c r="D20" i="172"/>
  <c r="C20" i="172"/>
  <c r="B20" i="172"/>
  <c r="BO18" i="172"/>
  <c r="BN18" i="172"/>
  <c r="BM18" i="172"/>
  <c r="BL18" i="172"/>
  <c r="BK18" i="172"/>
  <c r="BJ18" i="172"/>
  <c r="BI18" i="172"/>
  <c r="BH18" i="172"/>
  <c r="BG18" i="172"/>
  <c r="BF18" i="172"/>
  <c r="BE18" i="172"/>
  <c r="BD18" i="172"/>
  <c r="BC18" i="172"/>
  <c r="BB18" i="172"/>
  <c r="BA18" i="172"/>
  <c r="AZ18" i="172"/>
  <c r="AY18" i="172"/>
  <c r="AX18" i="172"/>
  <c r="AW18" i="172"/>
  <c r="AV18" i="172"/>
  <c r="AU18" i="172"/>
  <c r="AT18" i="172"/>
  <c r="AS18" i="172"/>
  <c r="AR18" i="172"/>
  <c r="AQ18" i="172"/>
  <c r="AP18" i="172"/>
  <c r="AO18" i="172"/>
  <c r="AN18" i="172"/>
  <c r="AM18" i="172"/>
  <c r="AL18" i="172"/>
  <c r="AK18" i="172"/>
  <c r="AJ18" i="172"/>
  <c r="AI18" i="172"/>
  <c r="AH18" i="172"/>
  <c r="AG18" i="172"/>
  <c r="AF18" i="172"/>
  <c r="AE18" i="172"/>
  <c r="AD18" i="172"/>
  <c r="AC18" i="172"/>
  <c r="AB18" i="172"/>
  <c r="AA18" i="172"/>
  <c r="Z18" i="172"/>
  <c r="Y18" i="172"/>
  <c r="X18" i="172"/>
  <c r="W18" i="172"/>
  <c r="V18" i="172"/>
  <c r="U18" i="172"/>
  <c r="T18" i="172"/>
  <c r="S18" i="172"/>
  <c r="R18" i="172"/>
  <c r="Q18" i="172"/>
  <c r="P18" i="172"/>
  <c r="O18" i="172"/>
  <c r="N18" i="172"/>
  <c r="M18" i="172"/>
  <c r="L18" i="172"/>
  <c r="K18" i="172"/>
  <c r="J18" i="172"/>
  <c r="I18" i="172"/>
  <c r="H18" i="172"/>
  <c r="G18" i="172"/>
  <c r="F18" i="172"/>
  <c r="E18" i="172"/>
  <c r="D18" i="172"/>
  <c r="C18" i="172"/>
  <c r="B18" i="172"/>
  <c r="BO16" i="172"/>
  <c r="BN16" i="172"/>
  <c r="BM16" i="172"/>
  <c r="BL16" i="172"/>
  <c r="BK16" i="172"/>
  <c r="BJ16" i="172"/>
  <c r="BI16" i="172"/>
  <c r="BH16" i="172"/>
  <c r="BG16" i="172"/>
  <c r="BF16" i="172"/>
  <c r="BE16" i="172"/>
  <c r="BD16" i="172"/>
  <c r="BC16" i="172"/>
  <c r="BB16" i="172"/>
  <c r="BA16" i="172"/>
  <c r="AZ16" i="172"/>
  <c r="AY16" i="172"/>
  <c r="AX16" i="172"/>
  <c r="AW16" i="172"/>
  <c r="AV16" i="172"/>
  <c r="AU16" i="172"/>
  <c r="AT16" i="172"/>
  <c r="AS16" i="172"/>
  <c r="AR16" i="172"/>
  <c r="AQ16" i="172"/>
  <c r="AP16" i="172"/>
  <c r="AO16" i="172"/>
  <c r="AN16" i="172"/>
  <c r="AM16" i="172"/>
  <c r="AL16" i="172"/>
  <c r="AK16" i="172"/>
  <c r="AJ16" i="172"/>
  <c r="AI16" i="172"/>
  <c r="AH16" i="172"/>
  <c r="AG16" i="172"/>
  <c r="AF16" i="172"/>
  <c r="AE16" i="172"/>
  <c r="AD16" i="172"/>
  <c r="AC16" i="172"/>
  <c r="AB16" i="172"/>
  <c r="AA16" i="172"/>
  <c r="Z16" i="172"/>
  <c r="Y16" i="172"/>
  <c r="X16" i="172"/>
  <c r="W16" i="172"/>
  <c r="V16" i="172"/>
  <c r="U16" i="172"/>
  <c r="T16" i="172"/>
  <c r="S16" i="172"/>
  <c r="R16" i="172"/>
  <c r="Q16" i="172"/>
  <c r="P16" i="172"/>
  <c r="O16" i="172"/>
  <c r="N16" i="172"/>
  <c r="M16" i="172"/>
  <c r="L16" i="172"/>
  <c r="K16" i="172"/>
  <c r="J16" i="172"/>
  <c r="I16" i="172"/>
  <c r="H16" i="172"/>
  <c r="G16" i="172"/>
  <c r="F16" i="172"/>
  <c r="E16" i="172"/>
  <c r="D16" i="172"/>
  <c r="C16" i="172"/>
  <c r="B16" i="172"/>
  <c r="BO15" i="172"/>
  <c r="BN15" i="172"/>
  <c r="BM15" i="172"/>
  <c r="BL15" i="172"/>
  <c r="BK15" i="172"/>
  <c r="BJ15" i="172"/>
  <c r="BI15" i="172"/>
  <c r="BH15" i="172"/>
  <c r="BG15" i="172"/>
  <c r="BF15" i="172"/>
  <c r="BE15" i="172"/>
  <c r="BD15" i="172"/>
  <c r="BC15" i="172"/>
  <c r="BB15" i="172"/>
  <c r="BA15" i="172"/>
  <c r="AZ15" i="172"/>
  <c r="AY15" i="172"/>
  <c r="AX15" i="172"/>
  <c r="AW15" i="172"/>
  <c r="AV15" i="172"/>
  <c r="AU15" i="172"/>
  <c r="AT15" i="172"/>
  <c r="AS15" i="172"/>
  <c r="AR15" i="172"/>
  <c r="AQ15" i="172"/>
  <c r="AP15" i="172"/>
  <c r="AO15" i="172"/>
  <c r="AN15" i="172"/>
  <c r="AM15" i="172"/>
  <c r="AL15" i="172"/>
  <c r="AK15" i="172"/>
  <c r="AJ15" i="172"/>
  <c r="AI15" i="172"/>
  <c r="AH15" i="172"/>
  <c r="AG15" i="172"/>
  <c r="AF15" i="172"/>
  <c r="AE15" i="172"/>
  <c r="AD15" i="172"/>
  <c r="AC15" i="172"/>
  <c r="AB15" i="172"/>
  <c r="AA15" i="172"/>
  <c r="Z15" i="172"/>
  <c r="Y15" i="172"/>
  <c r="X15" i="172"/>
  <c r="W15" i="172"/>
  <c r="V15" i="172"/>
  <c r="U15" i="172"/>
  <c r="T15" i="172"/>
  <c r="S15" i="172"/>
  <c r="R15" i="172"/>
  <c r="Q15" i="172"/>
  <c r="P15" i="172"/>
  <c r="O15" i="172"/>
  <c r="N15" i="172"/>
  <c r="M15" i="172"/>
  <c r="L15" i="172"/>
  <c r="K15" i="172"/>
  <c r="J15" i="172"/>
  <c r="I15" i="172"/>
  <c r="H15" i="172"/>
  <c r="G15" i="172"/>
  <c r="F15" i="172"/>
  <c r="E15" i="172"/>
  <c r="D15" i="172"/>
  <c r="C15" i="172"/>
  <c r="B15" i="172"/>
  <c r="BO13" i="172"/>
  <c r="BN13" i="172"/>
  <c r="BM13" i="172"/>
  <c r="BL13" i="172"/>
  <c r="BK13" i="172"/>
  <c r="BJ13" i="172"/>
  <c r="BI13" i="172"/>
  <c r="BH13" i="172"/>
  <c r="BG13" i="172"/>
  <c r="BF13" i="172"/>
  <c r="BE13" i="172"/>
  <c r="BD13" i="172"/>
  <c r="BC13" i="172"/>
  <c r="BB13" i="172"/>
  <c r="BA13" i="172"/>
  <c r="AZ13" i="172"/>
  <c r="AY13" i="172"/>
  <c r="AX13" i="172"/>
  <c r="AW13" i="172"/>
  <c r="AV13" i="172"/>
  <c r="AU13" i="172"/>
  <c r="AT13" i="172"/>
  <c r="AS13" i="172"/>
  <c r="AR13" i="172"/>
  <c r="AQ13" i="172"/>
  <c r="AP13" i="172"/>
  <c r="AO13" i="172"/>
  <c r="AN13" i="172"/>
  <c r="AM13" i="172"/>
  <c r="AL13" i="172"/>
  <c r="AK13" i="172"/>
  <c r="AJ13" i="172"/>
  <c r="AI13" i="172"/>
  <c r="AH13" i="172"/>
  <c r="AG13" i="172"/>
  <c r="AF13" i="172"/>
  <c r="AE13" i="172"/>
  <c r="AD13" i="172"/>
  <c r="AC13" i="172"/>
  <c r="AB13" i="172"/>
  <c r="AA13" i="172"/>
  <c r="Z13" i="172"/>
  <c r="Y13" i="172"/>
  <c r="X13" i="172"/>
  <c r="W13" i="172"/>
  <c r="V13" i="172"/>
  <c r="U13" i="172"/>
  <c r="T13" i="172"/>
  <c r="S13" i="172"/>
  <c r="R13" i="172"/>
  <c r="Q13" i="172"/>
  <c r="P13" i="172"/>
  <c r="O13" i="172"/>
  <c r="N13" i="172"/>
  <c r="M13" i="172"/>
  <c r="L13" i="172"/>
  <c r="K13" i="172"/>
  <c r="J13" i="172"/>
  <c r="I13" i="172"/>
  <c r="H13" i="172"/>
  <c r="G13" i="172"/>
  <c r="F13" i="172"/>
  <c r="E13" i="172"/>
  <c r="D13" i="172"/>
  <c r="C13" i="172"/>
  <c r="B13" i="172"/>
  <c r="BO12" i="172"/>
  <c r="BN12" i="172"/>
  <c r="BM12" i="172"/>
  <c r="BL12" i="172"/>
  <c r="BK12" i="172"/>
  <c r="BJ12" i="172"/>
  <c r="BI12" i="172"/>
  <c r="BH12" i="172"/>
  <c r="BG12" i="172"/>
  <c r="BF12" i="172"/>
  <c r="BE12" i="172"/>
  <c r="BD12" i="172"/>
  <c r="BC12" i="172"/>
  <c r="BB12" i="172"/>
  <c r="BA12" i="172"/>
  <c r="AZ12" i="172"/>
  <c r="AY12" i="172"/>
  <c r="AX12" i="172"/>
  <c r="AW12" i="172"/>
  <c r="AV12" i="172"/>
  <c r="AU12" i="172"/>
  <c r="AT12" i="172"/>
  <c r="AS12" i="172"/>
  <c r="AR12" i="172"/>
  <c r="AQ12" i="172"/>
  <c r="AP12" i="172"/>
  <c r="AO12" i="172"/>
  <c r="AN12" i="172"/>
  <c r="AM12" i="172"/>
  <c r="AL12" i="172"/>
  <c r="AK12" i="172"/>
  <c r="AJ12" i="172"/>
  <c r="AI12" i="172"/>
  <c r="AH12" i="172"/>
  <c r="AG12" i="172"/>
  <c r="AF12" i="172"/>
  <c r="AE12" i="172"/>
  <c r="AD12" i="172"/>
  <c r="AC12" i="172"/>
  <c r="AB12" i="172"/>
  <c r="AA12" i="172"/>
  <c r="Z12" i="172"/>
  <c r="Y12" i="172"/>
  <c r="X12" i="172"/>
  <c r="W12" i="172"/>
  <c r="V12" i="172"/>
  <c r="U12" i="172"/>
  <c r="T12" i="172"/>
  <c r="S12" i="172"/>
  <c r="R12" i="172"/>
  <c r="Q12" i="172"/>
  <c r="P12" i="172"/>
  <c r="O12" i="172"/>
  <c r="N12" i="172"/>
  <c r="M12" i="172"/>
  <c r="L12" i="172"/>
  <c r="K12" i="172"/>
  <c r="J12" i="172"/>
  <c r="I12" i="172"/>
  <c r="H12" i="172"/>
  <c r="G12" i="172"/>
  <c r="F12" i="172"/>
  <c r="E12" i="172"/>
  <c r="D12" i="172"/>
  <c r="C12" i="172"/>
  <c r="B12" i="172"/>
  <c r="BO10" i="172"/>
  <c r="BN10" i="172"/>
  <c r="BM10" i="172"/>
  <c r="BL10" i="172"/>
  <c r="BK10" i="172"/>
  <c r="BJ10" i="172"/>
  <c r="BI10" i="172"/>
  <c r="BH10" i="172"/>
  <c r="BG10" i="172"/>
  <c r="BF10" i="172"/>
  <c r="BE10" i="172"/>
  <c r="BD10" i="172"/>
  <c r="BC10" i="172"/>
  <c r="BB10" i="172"/>
  <c r="BA10" i="172"/>
  <c r="AZ10" i="172"/>
  <c r="AY10" i="172"/>
  <c r="AX10" i="172"/>
  <c r="AW10" i="172"/>
  <c r="AV10" i="172"/>
  <c r="AU10" i="172"/>
  <c r="AT10" i="172"/>
  <c r="AS10" i="172"/>
  <c r="AR10" i="172"/>
  <c r="AQ10" i="172"/>
  <c r="AP10" i="172"/>
  <c r="AO10" i="172"/>
  <c r="AN10" i="172"/>
  <c r="AM10" i="172"/>
  <c r="AL10" i="172"/>
  <c r="AK10" i="172"/>
  <c r="AJ10" i="172"/>
  <c r="AI10" i="172"/>
  <c r="AH10" i="172"/>
  <c r="AG10" i="172"/>
  <c r="AF10" i="172"/>
  <c r="AE10" i="172"/>
  <c r="AD10" i="172"/>
  <c r="AC10" i="172"/>
  <c r="AB10" i="172"/>
  <c r="AA10" i="172"/>
  <c r="Z10" i="172"/>
  <c r="Y10" i="172"/>
  <c r="X10" i="172"/>
  <c r="W10" i="172"/>
  <c r="V10" i="172"/>
  <c r="U10" i="172"/>
  <c r="T10" i="172"/>
  <c r="S10" i="172"/>
  <c r="R10" i="172"/>
  <c r="Q10" i="172"/>
  <c r="P10" i="172"/>
  <c r="O10" i="172"/>
  <c r="N10" i="172"/>
  <c r="M10" i="172"/>
  <c r="L10" i="172"/>
  <c r="K10" i="172"/>
  <c r="J10" i="172"/>
  <c r="I10" i="172"/>
  <c r="H10" i="172"/>
  <c r="G10" i="172"/>
  <c r="F10" i="172"/>
  <c r="E10" i="172"/>
  <c r="D10" i="172"/>
  <c r="C10" i="172"/>
  <c r="B10" i="172"/>
  <c r="BO9" i="172"/>
  <c r="BN9" i="172"/>
  <c r="BM9" i="172"/>
  <c r="BL9" i="172"/>
  <c r="BK9" i="172"/>
  <c r="BJ9" i="172"/>
  <c r="BI9" i="172"/>
  <c r="BH9" i="172"/>
  <c r="BG9" i="172"/>
  <c r="BF9" i="172"/>
  <c r="BE9" i="172"/>
  <c r="BD9" i="172"/>
  <c r="BC9" i="172"/>
  <c r="BB9" i="172"/>
  <c r="BA9" i="172"/>
  <c r="AZ9" i="172"/>
  <c r="AY9" i="172"/>
  <c r="AX9" i="172"/>
  <c r="AW9" i="172"/>
  <c r="AV9" i="172"/>
  <c r="AU9" i="172"/>
  <c r="AT9" i="172"/>
  <c r="AS9" i="172"/>
  <c r="AR9" i="172"/>
  <c r="AQ9" i="172"/>
  <c r="AP9" i="172"/>
  <c r="AO9" i="172"/>
  <c r="AN9" i="172"/>
  <c r="AM9" i="172"/>
  <c r="AL9" i="172"/>
  <c r="AK9" i="172"/>
  <c r="AJ9" i="172"/>
  <c r="AI9" i="172"/>
  <c r="AH9" i="172"/>
  <c r="AG9" i="172"/>
  <c r="AF9" i="172"/>
  <c r="AE9" i="172"/>
  <c r="AD9" i="172"/>
  <c r="AC9" i="172"/>
  <c r="AB9" i="172"/>
  <c r="AA9" i="172"/>
  <c r="Z9" i="172"/>
  <c r="Y9" i="172"/>
  <c r="X9" i="172"/>
  <c r="W9" i="172"/>
  <c r="V9" i="172"/>
  <c r="U9" i="172"/>
  <c r="T9" i="172"/>
  <c r="S9" i="172"/>
  <c r="R9" i="172"/>
  <c r="Q9" i="172"/>
  <c r="P9" i="172"/>
  <c r="O9" i="172"/>
  <c r="N9" i="172"/>
  <c r="M9" i="172"/>
  <c r="L9" i="172"/>
  <c r="K9" i="172"/>
  <c r="J9" i="172"/>
  <c r="I9" i="172"/>
  <c r="H9" i="172"/>
  <c r="G9" i="172"/>
  <c r="F9" i="172"/>
  <c r="E9" i="172"/>
  <c r="D9" i="172"/>
  <c r="C9" i="172"/>
  <c r="B9" i="172"/>
  <c r="BO7" i="172"/>
  <c r="BN7" i="172"/>
  <c r="BM7" i="172"/>
  <c r="BL7" i="172"/>
  <c r="BK7" i="172"/>
  <c r="BJ7" i="172"/>
  <c r="BI7" i="172"/>
  <c r="BH7" i="172"/>
  <c r="BG7" i="172"/>
  <c r="BF7" i="172"/>
  <c r="BE7" i="172"/>
  <c r="BD7" i="172"/>
  <c r="BC7" i="172"/>
  <c r="BB7" i="172"/>
  <c r="BA7" i="172"/>
  <c r="AZ7" i="172"/>
  <c r="AY7" i="172"/>
  <c r="AX7" i="172"/>
  <c r="AW7" i="172"/>
  <c r="AV7" i="172"/>
  <c r="AU7" i="172"/>
  <c r="AT7" i="172"/>
  <c r="AS7" i="172"/>
  <c r="AR7" i="172"/>
  <c r="AQ7" i="172"/>
  <c r="AP7" i="172"/>
  <c r="AO7" i="172"/>
  <c r="AN7" i="172"/>
  <c r="AM7" i="172"/>
  <c r="AL7" i="172"/>
  <c r="AK7" i="172"/>
  <c r="AJ7" i="172"/>
  <c r="AI7" i="172"/>
  <c r="AH7" i="172"/>
  <c r="AG7" i="172"/>
  <c r="AF7" i="172"/>
  <c r="AE7" i="172"/>
  <c r="AD7" i="172"/>
  <c r="AC7" i="172"/>
  <c r="AB7" i="172"/>
  <c r="AA7" i="172"/>
  <c r="Z7" i="172"/>
  <c r="Y7" i="172"/>
  <c r="X7" i="172"/>
  <c r="W7" i="172"/>
  <c r="V7" i="172"/>
  <c r="U7" i="172"/>
  <c r="T7" i="172"/>
  <c r="S7" i="172"/>
  <c r="R7" i="172"/>
  <c r="Q7" i="172"/>
  <c r="P7" i="172"/>
  <c r="O7" i="172"/>
  <c r="N7" i="172"/>
  <c r="M7" i="172"/>
  <c r="L7" i="172"/>
  <c r="K7" i="172"/>
  <c r="J7" i="172"/>
  <c r="I7" i="172"/>
  <c r="H7" i="172"/>
  <c r="G7" i="172"/>
  <c r="F7" i="172"/>
  <c r="E7" i="172"/>
  <c r="D7" i="172"/>
  <c r="C7" i="172"/>
  <c r="B7" i="172"/>
  <c r="BO6" i="172"/>
  <c r="BN6" i="172"/>
  <c r="BM6" i="172"/>
  <c r="BL6" i="172"/>
  <c r="BK6" i="172"/>
  <c r="BJ6" i="172"/>
  <c r="BI6" i="172"/>
  <c r="BH6" i="172"/>
  <c r="BG6" i="172"/>
  <c r="BF6" i="172"/>
  <c r="BE6" i="172"/>
  <c r="BD6" i="172"/>
  <c r="BC6" i="172"/>
  <c r="BB6" i="172"/>
  <c r="BA6" i="172"/>
  <c r="AZ6" i="172"/>
  <c r="AY6" i="172"/>
  <c r="AX6" i="172"/>
  <c r="AW6" i="172"/>
  <c r="AV6" i="172"/>
  <c r="AU6" i="172"/>
  <c r="AT6" i="172"/>
  <c r="AS6" i="172"/>
  <c r="AR6" i="172"/>
  <c r="AQ6" i="172"/>
  <c r="AP6" i="172"/>
  <c r="AO6" i="172"/>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E6" i="172"/>
  <c r="D6" i="172"/>
  <c r="C6" i="172"/>
  <c r="B6" i="172"/>
  <c r="Q20" i="216"/>
  <c r="P20" i="216"/>
  <c r="O20" i="216"/>
  <c r="N20" i="216"/>
  <c r="M20" i="216"/>
  <c r="L20" i="216"/>
  <c r="K20" i="216"/>
  <c r="J20" i="216"/>
  <c r="I20" i="216"/>
  <c r="H20" i="216"/>
  <c r="G20" i="216"/>
  <c r="F20" i="216"/>
  <c r="E20" i="216"/>
  <c r="D20" i="216"/>
  <c r="C20" i="216"/>
  <c r="B20" i="216"/>
  <c r="Q18" i="216"/>
  <c r="P18" i="216"/>
  <c r="O18" i="216"/>
  <c r="N18" i="216"/>
  <c r="M18" i="216"/>
  <c r="L18" i="216"/>
  <c r="K18" i="216"/>
  <c r="J18" i="216"/>
  <c r="I18" i="216"/>
  <c r="H18" i="216"/>
  <c r="G18" i="216"/>
  <c r="F18" i="216"/>
  <c r="E18" i="216"/>
  <c r="D18" i="216"/>
  <c r="C18" i="216"/>
  <c r="B18" i="216"/>
  <c r="Q16" i="216"/>
  <c r="P16" i="216"/>
  <c r="O16" i="216"/>
  <c r="N16" i="216"/>
  <c r="M16" i="216"/>
  <c r="L16" i="216"/>
  <c r="K16" i="216"/>
  <c r="J16" i="216"/>
  <c r="I16" i="216"/>
  <c r="H16" i="216"/>
  <c r="G16" i="216"/>
  <c r="F16" i="216"/>
  <c r="E16" i="216"/>
  <c r="D16" i="216"/>
  <c r="C16" i="216"/>
  <c r="B16" i="216"/>
  <c r="Q15" i="216"/>
  <c r="P15" i="216"/>
  <c r="O15" i="216"/>
  <c r="N15" i="216"/>
  <c r="M15" i="216"/>
  <c r="L15" i="216"/>
  <c r="K15" i="216"/>
  <c r="J15" i="216"/>
  <c r="I15" i="216"/>
  <c r="H15" i="216"/>
  <c r="G15" i="216"/>
  <c r="F15" i="216"/>
  <c r="E15" i="216"/>
  <c r="D15" i="216"/>
  <c r="C15" i="216"/>
  <c r="B15" i="216"/>
  <c r="Q13" i="216"/>
  <c r="P13" i="216"/>
  <c r="O13" i="216"/>
  <c r="N13" i="216"/>
  <c r="M13" i="216"/>
  <c r="L13" i="216"/>
  <c r="K13" i="216"/>
  <c r="J13" i="216"/>
  <c r="I13" i="216"/>
  <c r="H13" i="216"/>
  <c r="G13" i="216"/>
  <c r="F13" i="216"/>
  <c r="E13" i="216"/>
  <c r="D13" i="216"/>
  <c r="C13" i="216"/>
  <c r="B13" i="216"/>
  <c r="Q12" i="216"/>
  <c r="P12" i="216"/>
  <c r="O12" i="216"/>
  <c r="N12" i="216"/>
  <c r="M12" i="216"/>
  <c r="L12" i="216"/>
  <c r="K12" i="216"/>
  <c r="J12" i="216"/>
  <c r="I12" i="216"/>
  <c r="H12" i="216"/>
  <c r="G12" i="216"/>
  <c r="F12" i="216"/>
  <c r="E12" i="216"/>
  <c r="D12" i="216"/>
  <c r="C12" i="216"/>
  <c r="B12" i="216"/>
  <c r="Q10" i="216"/>
  <c r="P10" i="216"/>
  <c r="O10" i="216"/>
  <c r="N10" i="216"/>
  <c r="M10" i="216"/>
  <c r="L10" i="216"/>
  <c r="K10" i="216"/>
  <c r="J10" i="216"/>
  <c r="I10" i="216"/>
  <c r="H10" i="216"/>
  <c r="G10" i="216"/>
  <c r="F10" i="216"/>
  <c r="E10" i="216"/>
  <c r="D10" i="216"/>
  <c r="C10" i="216"/>
  <c r="B10" i="216"/>
  <c r="Q9" i="216"/>
  <c r="P9" i="216"/>
  <c r="O9" i="216"/>
  <c r="N9" i="216"/>
  <c r="M9" i="216"/>
  <c r="L9" i="216"/>
  <c r="K9" i="216"/>
  <c r="J9" i="216"/>
  <c r="I9" i="216"/>
  <c r="H9" i="216"/>
  <c r="G9" i="216"/>
  <c r="F9" i="216"/>
  <c r="E9" i="216"/>
  <c r="D9" i="216"/>
  <c r="C9" i="216"/>
  <c r="B9" i="216"/>
  <c r="Q7" i="216"/>
  <c r="P7" i="216"/>
  <c r="O7" i="216"/>
  <c r="N7" i="216"/>
  <c r="M7" i="216"/>
  <c r="L7" i="216"/>
  <c r="K7" i="216"/>
  <c r="J7" i="216"/>
  <c r="I7" i="216"/>
  <c r="H7" i="216"/>
  <c r="G7" i="216"/>
  <c r="F7" i="216"/>
  <c r="E7" i="216"/>
  <c r="D7" i="216"/>
  <c r="C7" i="216"/>
  <c r="B7" i="216"/>
  <c r="Q6" i="216"/>
  <c r="P6" i="216"/>
  <c r="O6" i="216"/>
  <c r="N6" i="216"/>
  <c r="M6" i="216"/>
  <c r="L6" i="216"/>
  <c r="K6" i="216"/>
  <c r="J6" i="216"/>
  <c r="I6" i="216"/>
  <c r="H6" i="216"/>
  <c r="G6" i="216"/>
  <c r="F6" i="216"/>
  <c r="E6" i="216"/>
  <c r="D6" i="216"/>
  <c r="C6" i="216"/>
  <c r="B6" i="216"/>
  <c r="Q4" i="216"/>
  <c r="P4" i="216"/>
  <c r="O4" i="216"/>
  <c r="N4" i="216"/>
  <c r="M4" i="216"/>
  <c r="L4" i="216"/>
  <c r="K4" i="216"/>
  <c r="J4" i="216"/>
  <c r="I4" i="216"/>
  <c r="H4" i="216"/>
  <c r="G4" i="216"/>
  <c r="F4" i="216"/>
  <c r="E4" i="216"/>
  <c r="D4" i="216"/>
  <c r="C4" i="216"/>
  <c r="B4" i="216"/>
  <c r="A27" i="217"/>
  <c r="A26" i="217"/>
  <c r="BJ25" i="217"/>
  <c r="BI25" i="217"/>
  <c r="BH25" i="217"/>
  <c r="BG25" i="217"/>
  <c r="BF25" i="217"/>
  <c r="BE25" i="217"/>
  <c r="BD25" i="217"/>
  <c r="BC25" i="217"/>
  <c r="BB25" i="217"/>
  <c r="BA25" i="217"/>
  <c r="AZ25" i="217"/>
  <c r="AY25" i="217"/>
  <c r="AX25" i="217"/>
  <c r="AW25" i="217"/>
  <c r="AV25" i="217"/>
  <c r="AU25" i="217"/>
  <c r="AT25" i="217"/>
  <c r="AS25" i="217"/>
  <c r="AR25" i="217"/>
  <c r="AQ25" i="217"/>
  <c r="AP25" i="217"/>
  <c r="AO25" i="217"/>
  <c r="AN25" i="217"/>
  <c r="AM25" i="217"/>
  <c r="AL25" i="217"/>
  <c r="AK25" i="217"/>
  <c r="AJ25" i="217"/>
  <c r="AI25" i="217"/>
  <c r="AH25" i="217"/>
  <c r="AG25" i="217"/>
  <c r="AF25" i="217"/>
  <c r="AE25" i="217"/>
  <c r="AD25" i="217"/>
  <c r="AC25" i="217"/>
  <c r="AB25" i="217"/>
  <c r="AA25" i="217"/>
  <c r="Z25" i="217"/>
  <c r="Y25" i="217"/>
  <c r="X25" i="217"/>
  <c r="W25" i="217"/>
  <c r="V25" i="217"/>
  <c r="U25" i="217"/>
  <c r="T25" i="217"/>
  <c r="S25" i="217"/>
  <c r="R25" i="217"/>
  <c r="Q25" i="217"/>
  <c r="P25" i="217"/>
  <c r="O25" i="217"/>
  <c r="N25" i="217"/>
  <c r="M25" i="217"/>
  <c r="L25" i="217"/>
  <c r="K25" i="217"/>
  <c r="J25" i="217"/>
  <c r="I25" i="217"/>
  <c r="H25" i="217"/>
  <c r="G25" i="217"/>
  <c r="F25" i="217"/>
  <c r="E25" i="217"/>
  <c r="D25" i="217"/>
  <c r="C25" i="217"/>
  <c r="B25" i="217"/>
  <c r="BJ23" i="217"/>
  <c r="BI23" i="217"/>
  <c r="BH23" i="217"/>
  <c r="BG23" i="217"/>
  <c r="BF23" i="217"/>
  <c r="BE23" i="217"/>
  <c r="BD23" i="217"/>
  <c r="BC23" i="217"/>
  <c r="BB23" i="217"/>
  <c r="BA23" i="217"/>
  <c r="AZ23" i="217"/>
  <c r="AY23" i="217"/>
  <c r="AX23" i="217"/>
  <c r="AW23" i="217"/>
  <c r="AV23" i="217"/>
  <c r="AU23" i="217"/>
  <c r="AT23" i="217"/>
  <c r="AS23" i="217"/>
  <c r="AR23" i="217"/>
  <c r="AQ23" i="217"/>
  <c r="AP23" i="217"/>
  <c r="AO23" i="217"/>
  <c r="AN23" i="217"/>
  <c r="AM23" i="217"/>
  <c r="AL23" i="217"/>
  <c r="AK23" i="217"/>
  <c r="AJ23" i="217"/>
  <c r="AI23" i="217"/>
  <c r="AH23" i="217"/>
  <c r="AG23" i="217"/>
  <c r="AF23" i="217"/>
  <c r="AE23" i="217"/>
  <c r="AD23" i="217"/>
  <c r="AC23" i="217"/>
  <c r="AB23" i="217"/>
  <c r="AA23" i="217"/>
  <c r="Z23" i="217"/>
  <c r="Y23" i="217"/>
  <c r="X23" i="217"/>
  <c r="W23" i="217"/>
  <c r="V23" i="217"/>
  <c r="U23" i="217"/>
  <c r="T23" i="217"/>
  <c r="S23" i="217"/>
  <c r="R23" i="217"/>
  <c r="Q23" i="217"/>
  <c r="P23" i="217"/>
  <c r="O23" i="217"/>
  <c r="N23" i="217"/>
  <c r="M23" i="217"/>
  <c r="L23" i="217"/>
  <c r="K23" i="217"/>
  <c r="J23" i="217"/>
  <c r="I23" i="217"/>
  <c r="H23" i="217"/>
  <c r="G23" i="217"/>
  <c r="F23" i="217"/>
  <c r="E23" i="217"/>
  <c r="D23" i="217"/>
  <c r="C23" i="217"/>
  <c r="B23" i="217"/>
  <c r="BJ21" i="217"/>
  <c r="BI21" i="217"/>
  <c r="BH21" i="217"/>
  <c r="BG21" i="217"/>
  <c r="BF21" i="217"/>
  <c r="BE21" i="217"/>
  <c r="BD21" i="217"/>
  <c r="BC21" i="217"/>
  <c r="BB21" i="217"/>
  <c r="BA21" i="217"/>
  <c r="AZ21" i="217"/>
  <c r="AY21" i="217"/>
  <c r="AX21" i="217"/>
  <c r="AW21" i="217"/>
  <c r="AV21" i="217"/>
  <c r="AU21" i="217"/>
  <c r="AT21" i="217"/>
  <c r="AS21" i="217"/>
  <c r="AR21" i="217"/>
  <c r="AQ21" i="217"/>
  <c r="AP21" i="217"/>
  <c r="AO21" i="217"/>
  <c r="AN21" i="217"/>
  <c r="AM21" i="217"/>
  <c r="AL21" i="217"/>
  <c r="AK21" i="217"/>
  <c r="AJ21" i="217"/>
  <c r="AI21" i="217"/>
  <c r="AH21" i="217"/>
  <c r="AG21" i="217"/>
  <c r="AF21" i="217"/>
  <c r="AE21" i="217"/>
  <c r="AD21" i="217"/>
  <c r="AC21" i="217"/>
  <c r="AB21" i="217"/>
  <c r="AA21" i="217"/>
  <c r="Z21" i="217"/>
  <c r="Y21" i="217"/>
  <c r="X21" i="217"/>
  <c r="W21" i="217"/>
  <c r="V21" i="217"/>
  <c r="U21" i="217"/>
  <c r="T21" i="217"/>
  <c r="S21" i="217"/>
  <c r="R21" i="217"/>
  <c r="Q21" i="217"/>
  <c r="P21" i="217"/>
  <c r="O21" i="217"/>
  <c r="N21" i="217"/>
  <c r="M21" i="217"/>
  <c r="L21" i="217"/>
  <c r="K21" i="217"/>
  <c r="J21" i="217"/>
  <c r="I21" i="217"/>
  <c r="H21" i="217"/>
  <c r="G21" i="217"/>
  <c r="F21" i="217"/>
  <c r="E21" i="217"/>
  <c r="D21" i="217"/>
  <c r="C21" i="217"/>
  <c r="B21" i="217"/>
  <c r="BJ19" i="217"/>
  <c r="BI19" i="217"/>
  <c r="BH19" i="217"/>
  <c r="BG19" i="217"/>
  <c r="BF19" i="217"/>
  <c r="BE19" i="217"/>
  <c r="BD19" i="217"/>
  <c r="BC19" i="217"/>
  <c r="BB19" i="217"/>
  <c r="BA19" i="217"/>
  <c r="AZ19" i="217"/>
  <c r="AY19" i="217"/>
  <c r="AX19" i="217"/>
  <c r="AW19" i="217"/>
  <c r="AV19" i="217"/>
  <c r="AU19" i="217"/>
  <c r="AT19" i="217"/>
  <c r="AS19" i="217"/>
  <c r="AR19" i="217"/>
  <c r="AQ19" i="217"/>
  <c r="AP19" i="217"/>
  <c r="AO19" i="217"/>
  <c r="AN19" i="217"/>
  <c r="AM19" i="217"/>
  <c r="AL19" i="217"/>
  <c r="AK19" i="217"/>
  <c r="AJ19" i="217"/>
  <c r="AI19" i="217"/>
  <c r="AH19" i="217"/>
  <c r="AG19" i="217"/>
  <c r="AF19" i="217"/>
  <c r="AE19" i="217"/>
  <c r="AD19" i="217"/>
  <c r="AC19" i="217"/>
  <c r="AB19" i="217"/>
  <c r="AA19" i="217"/>
  <c r="Z19" i="217"/>
  <c r="Y19" i="217"/>
  <c r="X19" i="217"/>
  <c r="W19" i="217"/>
  <c r="V19" i="217"/>
  <c r="U19" i="217"/>
  <c r="T19" i="217"/>
  <c r="S19" i="217"/>
  <c r="R19" i="217"/>
  <c r="Q19" i="217"/>
  <c r="P19" i="217"/>
  <c r="O19" i="217"/>
  <c r="N19" i="217"/>
  <c r="M19" i="217"/>
  <c r="L19" i="217"/>
  <c r="K19" i="217"/>
  <c r="J19" i="217"/>
  <c r="I19" i="217"/>
  <c r="H19" i="217"/>
  <c r="G19" i="217"/>
  <c r="F19" i="217"/>
  <c r="E19" i="217"/>
  <c r="D19" i="217"/>
  <c r="C19" i="217"/>
  <c r="B19" i="217"/>
  <c r="BJ17" i="217"/>
  <c r="BI17" i="217"/>
  <c r="BH17" i="217"/>
  <c r="BG17" i="217"/>
  <c r="BF17" i="217"/>
  <c r="BE17" i="217"/>
  <c r="BD17" i="217"/>
  <c r="BC17" i="217"/>
  <c r="BB17" i="217"/>
  <c r="BA17" i="217"/>
  <c r="AZ17" i="217"/>
  <c r="AY17" i="217"/>
  <c r="AX17" i="217"/>
  <c r="AW17" i="217"/>
  <c r="AV17" i="217"/>
  <c r="AU17" i="217"/>
  <c r="AT17" i="217"/>
  <c r="AS17" i="217"/>
  <c r="AR17" i="217"/>
  <c r="AQ17" i="217"/>
  <c r="AP17" i="217"/>
  <c r="AO17" i="217"/>
  <c r="AN17" i="217"/>
  <c r="AM17" i="217"/>
  <c r="AL17" i="217"/>
  <c r="AK17" i="217"/>
  <c r="AJ17" i="217"/>
  <c r="AI17" i="217"/>
  <c r="AH17" i="217"/>
  <c r="AG17" i="217"/>
  <c r="AF17" i="217"/>
  <c r="AE17" i="217"/>
  <c r="AD17" i="217"/>
  <c r="AC17" i="217"/>
  <c r="AB17" i="217"/>
  <c r="AA17" i="217"/>
  <c r="Z17" i="217"/>
  <c r="Y17" i="217"/>
  <c r="X17" i="217"/>
  <c r="W17" i="217"/>
  <c r="V17" i="217"/>
  <c r="U17" i="217"/>
  <c r="T17" i="217"/>
  <c r="S17" i="217"/>
  <c r="R17" i="217"/>
  <c r="Q17" i="217"/>
  <c r="P17" i="217"/>
  <c r="O17" i="217"/>
  <c r="N17" i="217"/>
  <c r="M17" i="217"/>
  <c r="L17" i="217"/>
  <c r="K17" i="217"/>
  <c r="J17" i="217"/>
  <c r="I17" i="217"/>
  <c r="H17" i="217"/>
  <c r="G17" i="217"/>
  <c r="F17" i="217"/>
  <c r="E17" i="217"/>
  <c r="D17" i="217"/>
  <c r="C17" i="217"/>
  <c r="B17" i="217"/>
  <c r="BJ16" i="217"/>
  <c r="BI16" i="217"/>
  <c r="BH16" i="217"/>
  <c r="BG16" i="217"/>
  <c r="BF16" i="217"/>
  <c r="BE16" i="217"/>
  <c r="BD16" i="217"/>
  <c r="BC16" i="217"/>
  <c r="BB16" i="217"/>
  <c r="BA16" i="217"/>
  <c r="AZ16" i="217"/>
  <c r="AY16" i="217"/>
  <c r="AX16" i="217"/>
  <c r="AW16" i="217"/>
  <c r="AV16" i="217"/>
  <c r="AU16" i="217"/>
  <c r="AT16" i="217"/>
  <c r="AS16" i="217"/>
  <c r="AR16" i="217"/>
  <c r="AQ16" i="217"/>
  <c r="AP16" i="217"/>
  <c r="AO16" i="217"/>
  <c r="AN16" i="217"/>
  <c r="AM16" i="217"/>
  <c r="AL16" i="217"/>
  <c r="AK16" i="217"/>
  <c r="AJ16" i="217"/>
  <c r="AI16" i="217"/>
  <c r="AH16" i="217"/>
  <c r="AG16" i="217"/>
  <c r="AF16" i="217"/>
  <c r="AE16" i="217"/>
  <c r="AD16" i="217"/>
  <c r="AC16" i="217"/>
  <c r="AB16" i="217"/>
  <c r="AA16" i="217"/>
  <c r="Z16" i="217"/>
  <c r="Y16" i="217"/>
  <c r="X16" i="217"/>
  <c r="W16" i="217"/>
  <c r="V16" i="217"/>
  <c r="U16" i="217"/>
  <c r="T16" i="217"/>
  <c r="S16" i="217"/>
  <c r="R16" i="217"/>
  <c r="Q16" i="217"/>
  <c r="P16" i="217"/>
  <c r="O16" i="217"/>
  <c r="N16" i="217"/>
  <c r="M16" i="217"/>
  <c r="L16" i="217"/>
  <c r="K16" i="217"/>
  <c r="J16" i="217"/>
  <c r="I16" i="217"/>
  <c r="H16" i="217"/>
  <c r="G16" i="217"/>
  <c r="F16" i="217"/>
  <c r="E16" i="217"/>
  <c r="D16" i="217"/>
  <c r="C16" i="217"/>
  <c r="B16" i="217"/>
  <c r="BJ13" i="217"/>
  <c r="BI13" i="217"/>
  <c r="BH13" i="217"/>
  <c r="BG13" i="217"/>
  <c r="BF13" i="217"/>
  <c r="BE13" i="217"/>
  <c r="BD13" i="217"/>
  <c r="BC13" i="217"/>
  <c r="BB13" i="217"/>
  <c r="BA13" i="217"/>
  <c r="AZ13" i="217"/>
  <c r="AY13" i="217"/>
  <c r="AX13" i="217"/>
  <c r="AW13" i="217"/>
  <c r="AV13" i="217"/>
  <c r="AU13" i="217"/>
  <c r="AT13" i="217"/>
  <c r="AS13" i="217"/>
  <c r="AR13" i="217"/>
  <c r="AQ13" i="217"/>
  <c r="AP13" i="217"/>
  <c r="AO13" i="217"/>
  <c r="AN13" i="217"/>
  <c r="AM13" i="217"/>
  <c r="AL13" i="217"/>
  <c r="AK13" i="217"/>
  <c r="AJ13" i="217"/>
  <c r="AI13" i="217"/>
  <c r="AH13" i="217"/>
  <c r="AG13" i="217"/>
  <c r="AF13" i="217"/>
  <c r="AE13" i="217"/>
  <c r="AD13" i="217"/>
  <c r="AC13" i="217"/>
  <c r="AB13" i="217"/>
  <c r="AA13" i="217"/>
  <c r="Z13" i="217"/>
  <c r="Y13" i="217"/>
  <c r="X13" i="217"/>
  <c r="W13" i="217"/>
  <c r="V13" i="217"/>
  <c r="U13" i="217"/>
  <c r="T13" i="217"/>
  <c r="S13" i="217"/>
  <c r="R13" i="217"/>
  <c r="Q13" i="217"/>
  <c r="P13" i="217"/>
  <c r="O13" i="217"/>
  <c r="N13" i="217"/>
  <c r="M13" i="217"/>
  <c r="L13" i="217"/>
  <c r="K13" i="217"/>
  <c r="J13" i="217"/>
  <c r="I13" i="217"/>
  <c r="H13" i="217"/>
  <c r="G13" i="217"/>
  <c r="F13" i="217"/>
  <c r="E13" i="217"/>
  <c r="D13" i="217"/>
  <c r="C13" i="217"/>
  <c r="B13" i="217"/>
  <c r="BJ11" i="217"/>
  <c r="BI11" i="217"/>
  <c r="BH11" i="217"/>
  <c r="BG11" i="217"/>
  <c r="BF11" i="217"/>
  <c r="BE11" i="217"/>
  <c r="BD11" i="217"/>
  <c r="BC11" i="217"/>
  <c r="BB11" i="217"/>
  <c r="BA11" i="217"/>
  <c r="AZ11" i="217"/>
  <c r="AY11" i="217"/>
  <c r="AX11" i="217"/>
  <c r="AW11" i="217"/>
  <c r="AV11" i="217"/>
  <c r="AU11" i="217"/>
  <c r="AT11" i="217"/>
  <c r="AS11" i="217"/>
  <c r="AR11" i="217"/>
  <c r="AQ11" i="217"/>
  <c r="AP11" i="217"/>
  <c r="AO11" i="217"/>
  <c r="AN11" i="217"/>
  <c r="AM11" i="217"/>
  <c r="AL11" i="217"/>
  <c r="AK11" i="217"/>
  <c r="AJ11" i="217"/>
  <c r="AI11" i="217"/>
  <c r="AH11" i="217"/>
  <c r="AG11" i="217"/>
  <c r="AF11" i="217"/>
  <c r="AE11" i="217"/>
  <c r="AD11" i="217"/>
  <c r="AC11" i="217"/>
  <c r="AB11" i="217"/>
  <c r="AA11" i="217"/>
  <c r="Z11" i="217"/>
  <c r="Y11" i="217"/>
  <c r="X11" i="217"/>
  <c r="W11" i="217"/>
  <c r="V11" i="217"/>
  <c r="U11" i="217"/>
  <c r="T11" i="217"/>
  <c r="S11" i="217"/>
  <c r="R11" i="217"/>
  <c r="Q11" i="217"/>
  <c r="P11" i="217"/>
  <c r="O11" i="217"/>
  <c r="N11" i="217"/>
  <c r="M11" i="217"/>
  <c r="L11" i="217"/>
  <c r="K11" i="217"/>
  <c r="J11" i="217"/>
  <c r="I11" i="217"/>
  <c r="H11" i="217"/>
  <c r="G11" i="217"/>
  <c r="F11" i="217"/>
  <c r="E11" i="217"/>
  <c r="D11" i="217"/>
  <c r="C11" i="217"/>
  <c r="B11" i="217"/>
  <c r="BJ9" i="217"/>
  <c r="BI9" i="217"/>
  <c r="BH9" i="217"/>
  <c r="BG9" i="217"/>
  <c r="BF9" i="217"/>
  <c r="BE9" i="217"/>
  <c r="BD9" i="217"/>
  <c r="BC9" i="217"/>
  <c r="BB9" i="217"/>
  <c r="BA9" i="217"/>
  <c r="AZ9" i="217"/>
  <c r="AY9" i="217"/>
  <c r="AX9" i="217"/>
  <c r="AW9" i="217"/>
  <c r="AV9" i="217"/>
  <c r="AU9" i="217"/>
  <c r="AT9" i="217"/>
  <c r="AS9" i="217"/>
  <c r="AR9" i="217"/>
  <c r="AQ9" i="217"/>
  <c r="AP9" i="217"/>
  <c r="AO9" i="217"/>
  <c r="AN9" i="217"/>
  <c r="AM9" i="217"/>
  <c r="AL9" i="217"/>
  <c r="AK9" i="217"/>
  <c r="AJ9" i="217"/>
  <c r="AI9" i="217"/>
  <c r="AH9" i="217"/>
  <c r="AG9" i="217"/>
  <c r="AF9" i="217"/>
  <c r="AE9" i="217"/>
  <c r="AD9" i="217"/>
  <c r="AC9" i="217"/>
  <c r="AB9" i="217"/>
  <c r="AA9" i="217"/>
  <c r="Z9" i="217"/>
  <c r="Y9" i="217"/>
  <c r="X9" i="217"/>
  <c r="W9" i="217"/>
  <c r="V9" i="217"/>
  <c r="U9" i="217"/>
  <c r="T9" i="217"/>
  <c r="S9" i="217"/>
  <c r="R9" i="217"/>
  <c r="Q9" i="217"/>
  <c r="P9" i="217"/>
  <c r="O9" i="217"/>
  <c r="N9" i="217"/>
  <c r="M9" i="217"/>
  <c r="L9" i="217"/>
  <c r="K9" i="217"/>
  <c r="J9" i="217"/>
  <c r="I9" i="217"/>
  <c r="H9" i="217"/>
  <c r="G9" i="217"/>
  <c r="F9" i="217"/>
  <c r="E9" i="217"/>
  <c r="D9" i="217"/>
  <c r="C9" i="217"/>
  <c r="B9" i="217"/>
  <c r="BJ7" i="217"/>
  <c r="BI7" i="217"/>
  <c r="BH7" i="217"/>
  <c r="BG7" i="217"/>
  <c r="BF7" i="217"/>
  <c r="BE7" i="217"/>
  <c r="BD7" i="217"/>
  <c r="BC7" i="217"/>
  <c r="BB7" i="217"/>
  <c r="BA7" i="217"/>
  <c r="AZ7" i="217"/>
  <c r="AY7" i="217"/>
  <c r="AX7" i="217"/>
  <c r="AW7" i="217"/>
  <c r="AV7" i="217"/>
  <c r="AU7" i="217"/>
  <c r="AT7" i="217"/>
  <c r="AS7" i="217"/>
  <c r="AR7" i="217"/>
  <c r="AQ7" i="217"/>
  <c r="AP7" i="217"/>
  <c r="AO7" i="217"/>
  <c r="AN7" i="217"/>
  <c r="AM7" i="217"/>
  <c r="AL7" i="217"/>
  <c r="AK7" i="217"/>
  <c r="AJ7" i="217"/>
  <c r="AI7" i="217"/>
  <c r="AH7" i="217"/>
  <c r="AG7" i="217"/>
  <c r="AF7" i="217"/>
  <c r="AE7" i="217"/>
  <c r="AD7" i="217"/>
  <c r="AC7" i="217"/>
  <c r="AB7" i="217"/>
  <c r="AA7" i="217"/>
  <c r="Z7" i="217"/>
  <c r="Y7" i="217"/>
  <c r="X7" i="217"/>
  <c r="W7" i="217"/>
  <c r="V7" i="217"/>
  <c r="U7" i="217"/>
  <c r="T7" i="217"/>
  <c r="S7" i="217"/>
  <c r="R7" i="217"/>
  <c r="Q7" i="217"/>
  <c r="P7" i="217"/>
  <c r="O7" i="217"/>
  <c r="N7" i="217"/>
  <c r="M7" i="217"/>
  <c r="L7" i="217"/>
  <c r="K7" i="217"/>
  <c r="J7" i="217"/>
  <c r="I7" i="217"/>
  <c r="H7" i="217"/>
  <c r="G7" i="217"/>
  <c r="F7" i="217"/>
  <c r="E7" i="217"/>
  <c r="D7" i="217"/>
  <c r="C7" i="217"/>
  <c r="B7" i="217"/>
  <c r="BJ5" i="217"/>
  <c r="BI5" i="217"/>
  <c r="BH5" i="217"/>
  <c r="BG5" i="217"/>
  <c r="BF5" i="217"/>
  <c r="BE5" i="217"/>
  <c r="BD5" i="217"/>
  <c r="BC5" i="217"/>
  <c r="BB5" i="217"/>
  <c r="BA5" i="217"/>
  <c r="AZ5" i="217"/>
  <c r="AY5" i="217"/>
  <c r="AX5" i="217"/>
  <c r="AW5" i="217"/>
  <c r="AV5" i="217"/>
  <c r="AU5" i="217"/>
  <c r="AT5" i="217"/>
  <c r="AS5" i="217"/>
  <c r="AR5" i="217"/>
  <c r="AQ5" i="217"/>
  <c r="AP5" i="217"/>
  <c r="AO5" i="217"/>
  <c r="AN5" i="217"/>
  <c r="AM5" i="217"/>
  <c r="AL5" i="217"/>
  <c r="AK5" i="217"/>
  <c r="AJ5" i="217"/>
  <c r="AI5" i="217"/>
  <c r="AH5" i="217"/>
  <c r="AG5" i="217"/>
  <c r="AF5" i="217"/>
  <c r="AE5" i="217"/>
  <c r="AD5" i="217"/>
  <c r="AC5" i="217"/>
  <c r="AB5" i="217"/>
  <c r="AA5" i="217"/>
  <c r="Z5" i="217"/>
  <c r="Y5" i="217"/>
  <c r="X5" i="217"/>
  <c r="W5" i="217"/>
  <c r="V5" i="217"/>
  <c r="U5" i="217"/>
  <c r="T5" i="217"/>
  <c r="S5" i="217"/>
  <c r="R5" i="217"/>
  <c r="Q5" i="217"/>
  <c r="P5" i="217"/>
  <c r="O5" i="217"/>
  <c r="N5" i="217"/>
  <c r="M5" i="217"/>
  <c r="L5" i="217"/>
  <c r="K5" i="217"/>
  <c r="J5" i="217"/>
  <c r="I5" i="217"/>
  <c r="H5" i="217"/>
  <c r="G5" i="217"/>
  <c r="F5" i="217"/>
  <c r="E5" i="217"/>
  <c r="D5" i="217"/>
  <c r="C5" i="217"/>
  <c r="B5" i="217"/>
  <c r="BJ4" i="217"/>
  <c r="BI4" i="217"/>
  <c r="BH4" i="217"/>
  <c r="BG4" i="217"/>
  <c r="BF4" i="217"/>
  <c r="BE4" i="217"/>
  <c r="BD4" i="217"/>
  <c r="BC4" i="217"/>
  <c r="BB4" i="217"/>
  <c r="BA4" i="217"/>
  <c r="AZ4" i="217"/>
  <c r="AY4" i="217"/>
  <c r="AX4" i="217"/>
  <c r="AW4" i="217"/>
  <c r="AV4" i="217"/>
  <c r="AU4" i="217"/>
  <c r="AT4" i="217"/>
  <c r="AS4" i="217"/>
  <c r="AR4" i="217"/>
  <c r="AQ4" i="217"/>
  <c r="AP4" i="217"/>
  <c r="AO4" i="217"/>
  <c r="AN4" i="217"/>
  <c r="AM4" i="217"/>
  <c r="AL4" i="217"/>
  <c r="AK4" i="217"/>
  <c r="AJ4" i="217"/>
  <c r="AI4" i="217"/>
  <c r="AH4" i="217"/>
  <c r="AG4" i="217"/>
  <c r="AF4" i="217"/>
  <c r="AE4" i="217"/>
  <c r="AD4" i="217"/>
  <c r="AC4" i="217"/>
  <c r="AB4" i="217"/>
  <c r="AA4" i="217"/>
  <c r="Z4" i="217"/>
  <c r="Y4" i="217"/>
  <c r="X4" i="217"/>
  <c r="W4" i="217"/>
  <c r="V4" i="217"/>
  <c r="U4" i="217"/>
  <c r="T4" i="217"/>
  <c r="S4" i="217"/>
  <c r="R4" i="217"/>
  <c r="Q4" i="217"/>
  <c r="P4" i="217"/>
  <c r="O4" i="217"/>
  <c r="N4" i="217"/>
  <c r="M4" i="217"/>
  <c r="L4" i="217"/>
  <c r="K4" i="217"/>
  <c r="J4" i="217"/>
  <c r="I4" i="217"/>
  <c r="H4" i="217"/>
  <c r="G4" i="217"/>
  <c r="F4" i="217"/>
  <c r="E4" i="217"/>
  <c r="D4" i="217"/>
  <c r="C4" i="217"/>
  <c r="B4" i="217"/>
  <c r="KG12" i="157"/>
  <c r="KF12" i="157"/>
  <c r="KE12" i="157"/>
  <c r="KD12" i="157"/>
  <c r="KC12" i="157"/>
  <c r="KB12" i="157"/>
  <c r="KA12" i="157"/>
  <c r="JZ12" i="157"/>
  <c r="JY12" i="157"/>
  <c r="JX12" i="157"/>
  <c r="JW12" i="157"/>
  <c r="JV12" i="157"/>
  <c r="JU12" i="157"/>
  <c r="JT12" i="157"/>
  <c r="JS12" i="157"/>
  <c r="JR12" i="157"/>
  <c r="JQ12" i="157"/>
  <c r="JP12" i="157"/>
  <c r="JO12" i="157"/>
  <c r="JN12" i="157"/>
  <c r="JM12" i="157"/>
  <c r="JL12" i="157"/>
  <c r="JK12" i="157"/>
  <c r="JJ12" i="157"/>
  <c r="JI12" i="157"/>
  <c r="JH12" i="157"/>
  <c r="JG12" i="157"/>
  <c r="JF12" i="157"/>
  <c r="JE12" i="157"/>
  <c r="JD12" i="157"/>
  <c r="JC12" i="157"/>
  <c r="JB12" i="157"/>
  <c r="JA12" i="157"/>
  <c r="IZ12" i="157"/>
  <c r="IY12" i="157"/>
  <c r="IX12" i="157"/>
  <c r="IW12" i="157"/>
  <c r="IV12" i="157"/>
  <c r="IU12" i="157"/>
  <c r="IT12" i="157"/>
  <c r="IS12" i="157"/>
  <c r="IR12" i="157"/>
  <c r="IQ12" i="157"/>
  <c r="IP12" i="157"/>
  <c r="IO12" i="157"/>
  <c r="IN12" i="157"/>
  <c r="IM12" i="157"/>
  <c r="IL12" i="157"/>
  <c r="IK12" i="157"/>
  <c r="IJ12" i="157"/>
  <c r="II12" i="157"/>
  <c r="IH12" i="157"/>
  <c r="IG12" i="157"/>
  <c r="IF12" i="157"/>
  <c r="IE12" i="157"/>
  <c r="ID12" i="157"/>
  <c r="IC12" i="157"/>
  <c r="IB12" i="157"/>
  <c r="IA12" i="157"/>
  <c r="HZ12" i="157"/>
  <c r="HY12" i="157"/>
  <c r="HX12" i="157"/>
  <c r="HW12" i="157"/>
  <c r="HV12" i="157"/>
  <c r="HU12" i="157"/>
  <c r="HT12" i="157"/>
  <c r="HS12" i="157"/>
  <c r="HR12" i="157"/>
  <c r="HQ12" i="157"/>
  <c r="HP12" i="157"/>
  <c r="HO12" i="157"/>
  <c r="HN12" i="157"/>
  <c r="HM12" i="157"/>
  <c r="HL12" i="157"/>
  <c r="HK12" i="157"/>
  <c r="HJ12" i="157"/>
  <c r="HI12" i="157"/>
  <c r="HH12" i="157"/>
  <c r="HG12" i="157"/>
  <c r="HF12" i="157"/>
  <c r="HE12" i="157"/>
  <c r="HD12" i="157"/>
  <c r="HC12" i="157"/>
  <c r="HB12" i="157"/>
  <c r="HA12" i="157"/>
  <c r="GZ12" i="157"/>
  <c r="GY12" i="157"/>
  <c r="GX12" i="157"/>
  <c r="GW12" i="157"/>
  <c r="GV12" i="157"/>
  <c r="GU12" i="157"/>
  <c r="GT12" i="157"/>
  <c r="GS12" i="157"/>
  <c r="GR12" i="157"/>
  <c r="GQ12" i="157"/>
  <c r="GP12" i="157"/>
  <c r="GO12" i="157"/>
  <c r="GN12" i="157"/>
  <c r="GM12" i="157"/>
  <c r="GL12" i="157"/>
  <c r="GK12" i="157"/>
  <c r="GJ12" i="157"/>
  <c r="GI12" i="157"/>
  <c r="GH12" i="157"/>
  <c r="GG12" i="157"/>
  <c r="GF12" i="157"/>
  <c r="GE12" i="157"/>
  <c r="GD12" i="157"/>
  <c r="GC12" i="157"/>
  <c r="GB12" i="157"/>
  <c r="GA12" i="157"/>
  <c r="FZ12" i="157"/>
  <c r="FY12" i="157"/>
  <c r="FX12" i="157"/>
  <c r="FW12" i="157"/>
  <c r="FV12" i="157"/>
  <c r="FU12" i="157"/>
  <c r="FT12" i="157"/>
  <c r="FS12" i="157"/>
  <c r="FR12" i="157"/>
  <c r="FQ12" i="157"/>
  <c r="FP12" i="157"/>
  <c r="FO12" i="157"/>
  <c r="FN12" i="157"/>
  <c r="FM12" i="157"/>
  <c r="FL12" i="157"/>
  <c r="FK12" i="157"/>
  <c r="FJ12" i="157"/>
  <c r="FI12" i="157"/>
  <c r="FH12" i="157"/>
  <c r="FG12" i="157"/>
  <c r="FF12" i="157"/>
  <c r="FE12" i="157"/>
  <c r="FD12" i="157"/>
  <c r="FC12" i="157"/>
  <c r="FB12" i="157"/>
  <c r="FA12" i="157"/>
  <c r="EZ12" i="157"/>
  <c r="EY12" i="157"/>
  <c r="EX12" i="157"/>
  <c r="EW12" i="157"/>
  <c r="EV12" i="157"/>
  <c r="EU12" i="157"/>
  <c r="ET12" i="157"/>
  <c r="ES12" i="157"/>
  <c r="ER12" i="157"/>
  <c r="EQ12" i="157"/>
  <c r="EP12" i="157"/>
  <c r="EO12" i="157"/>
  <c r="EN12" i="157"/>
  <c r="EM12" i="157"/>
  <c r="EL12" i="157"/>
  <c r="EK12" i="157"/>
  <c r="EJ12" i="157"/>
  <c r="EI12" i="157"/>
  <c r="EH12" i="157"/>
  <c r="EG12" i="157"/>
  <c r="EF12" i="157"/>
  <c r="EE12" i="157"/>
  <c r="ED12" i="157"/>
  <c r="EC12" i="157"/>
  <c r="EB12" i="157"/>
  <c r="EA12" i="157"/>
  <c r="DZ12" i="157"/>
  <c r="DY12" i="157"/>
  <c r="DX12" i="157"/>
  <c r="DW12" i="157"/>
  <c r="DV12" i="157"/>
  <c r="DU12" i="157"/>
  <c r="DT12" i="157"/>
  <c r="DS12" i="157"/>
  <c r="DR12" i="157"/>
  <c r="DQ12" i="157"/>
  <c r="DP12" i="157"/>
  <c r="DO12" i="157"/>
  <c r="DN12" i="157"/>
  <c r="DM12" i="157"/>
  <c r="DL12" i="157"/>
  <c r="DK12" i="157"/>
  <c r="DJ12" i="157"/>
  <c r="DI12" i="157"/>
  <c r="DH12" i="157"/>
  <c r="DG12" i="157"/>
  <c r="DF12" i="157"/>
  <c r="DE12" i="157"/>
  <c r="DD12" i="157"/>
  <c r="DC12" i="157"/>
  <c r="DB12" i="157"/>
  <c r="DA12" i="157"/>
  <c r="CZ12" i="157"/>
  <c r="CY12" i="157"/>
  <c r="CX12" i="157"/>
  <c r="CW12" i="157"/>
  <c r="CV12" i="157"/>
  <c r="CU12" i="157"/>
  <c r="CT12" i="157"/>
  <c r="CS12" i="157"/>
  <c r="CR12" i="157"/>
  <c r="CQ12" i="157"/>
  <c r="CP12" i="157"/>
  <c r="CO12" i="157"/>
  <c r="CN12" i="157"/>
  <c r="CM12" i="157"/>
  <c r="CL12" i="157"/>
  <c r="CK12" i="157"/>
  <c r="CJ12" i="157"/>
  <c r="CI12" i="157"/>
  <c r="CH12" i="157"/>
  <c r="CG12" i="157"/>
  <c r="CF12" i="157"/>
  <c r="CE12" i="157"/>
  <c r="CD12" i="157"/>
  <c r="CC12" i="157"/>
  <c r="CB12" i="157"/>
  <c r="CA12" i="157"/>
  <c r="BZ12" i="157"/>
  <c r="BY12" i="157"/>
  <c r="BX12" i="157"/>
  <c r="BW12" i="157"/>
  <c r="BV12" i="157"/>
  <c r="BU12" i="157"/>
  <c r="BT12" i="157"/>
  <c r="BS12" i="157"/>
  <c r="BR12" i="157"/>
  <c r="BQ12" i="157"/>
  <c r="BP12" i="157"/>
  <c r="BO12" i="157"/>
  <c r="BN12" i="157"/>
  <c r="BM12" i="157"/>
  <c r="BL12" i="157"/>
  <c r="BK12" i="157"/>
  <c r="BJ12" i="157"/>
  <c r="BI12" i="157"/>
  <c r="BH12" i="157"/>
  <c r="BG12" i="157"/>
  <c r="BF12" i="157"/>
  <c r="BE12" i="157"/>
  <c r="BD12" i="157"/>
  <c r="BC12" i="157"/>
  <c r="BB12" i="157"/>
  <c r="BA12" i="157"/>
  <c r="AZ12" i="157"/>
  <c r="AY12" i="157"/>
  <c r="AX12" i="157"/>
  <c r="AW12" i="157"/>
  <c r="AV12" i="157"/>
  <c r="AU12" i="157"/>
  <c r="AT12" i="157"/>
  <c r="AS12" i="157"/>
  <c r="AR12" i="157"/>
  <c r="AQ12" i="157"/>
  <c r="AP12" i="157"/>
  <c r="AO12" i="157"/>
  <c r="AN12" i="157"/>
  <c r="AM12" i="157"/>
  <c r="AL12" i="157"/>
  <c r="AK12" i="157"/>
  <c r="AJ12" i="157"/>
  <c r="AI12" i="157"/>
  <c r="AH12" i="157"/>
  <c r="AG12" i="157"/>
  <c r="AF12" i="157"/>
  <c r="AE12" i="157"/>
  <c r="AD12" i="157"/>
  <c r="AC12" i="157"/>
  <c r="AB12" i="157"/>
  <c r="AA12" i="157"/>
  <c r="Z12" i="157"/>
  <c r="Y12" i="157"/>
  <c r="X12" i="157"/>
  <c r="W12" i="157"/>
  <c r="V12" i="157"/>
  <c r="U12" i="157"/>
  <c r="T12" i="157"/>
  <c r="S12" i="157"/>
  <c r="R12" i="157"/>
  <c r="Q12" i="157"/>
  <c r="P12" i="157"/>
  <c r="O12" i="157"/>
  <c r="N12" i="157"/>
  <c r="M12" i="157"/>
  <c r="L12" i="157"/>
  <c r="K12" i="157"/>
  <c r="J12" i="157"/>
  <c r="I12" i="157"/>
  <c r="H12" i="157"/>
  <c r="G12" i="157"/>
  <c r="F12" i="157"/>
  <c r="E12" i="157"/>
  <c r="D12" i="157"/>
  <c r="C12" i="157"/>
  <c r="B12" i="157"/>
  <c r="KG10" i="157"/>
  <c r="KF10" i="157"/>
  <c r="KE10" i="157"/>
  <c r="KD10" i="157"/>
  <c r="KC10" i="157"/>
  <c r="KB10" i="157"/>
  <c r="KA10" i="157"/>
  <c r="JZ10" i="157"/>
  <c r="JY10" i="157"/>
  <c r="JX10" i="157"/>
  <c r="JW10" i="157"/>
  <c r="JV10" i="157"/>
  <c r="JU10" i="157"/>
  <c r="JT10" i="157"/>
  <c r="JS10" i="157"/>
  <c r="JR10" i="157"/>
  <c r="JQ10" i="157"/>
  <c r="JP10" i="157"/>
  <c r="JO10" i="157"/>
  <c r="JN10" i="157"/>
  <c r="JM10" i="157"/>
  <c r="JL10" i="157"/>
  <c r="JK10" i="157"/>
  <c r="JJ10" i="157"/>
  <c r="JI10" i="157"/>
  <c r="JH10" i="157"/>
  <c r="JG10" i="157"/>
  <c r="JF10" i="157"/>
  <c r="JE10" i="157"/>
  <c r="JD10" i="157"/>
  <c r="JC10" i="157"/>
  <c r="JB10" i="157"/>
  <c r="JA10" i="157"/>
  <c r="IZ10" i="157"/>
  <c r="IY10" i="157"/>
  <c r="IX10" i="157"/>
  <c r="IW10" i="157"/>
  <c r="IV10" i="157"/>
  <c r="IU10" i="157"/>
  <c r="IT10" i="157"/>
  <c r="IS10" i="157"/>
  <c r="IR10" i="157"/>
  <c r="IQ10" i="157"/>
  <c r="IP10" i="157"/>
  <c r="IO10" i="157"/>
  <c r="IN10" i="157"/>
  <c r="IM10" i="157"/>
  <c r="IL10" i="157"/>
  <c r="IK10" i="157"/>
  <c r="IJ10" i="157"/>
  <c r="II10" i="157"/>
  <c r="IH10" i="157"/>
  <c r="IG10" i="157"/>
  <c r="IF10" i="157"/>
  <c r="IE10" i="157"/>
  <c r="ID10" i="157"/>
  <c r="IC10" i="157"/>
  <c r="IB10" i="157"/>
  <c r="IA10" i="157"/>
  <c r="HZ10" i="157"/>
  <c r="HY10" i="157"/>
  <c r="HX10" i="157"/>
  <c r="HW10" i="157"/>
  <c r="HV10" i="157"/>
  <c r="HU10" i="157"/>
  <c r="HT10" i="157"/>
  <c r="HS10" i="157"/>
  <c r="HR10" i="157"/>
  <c r="HQ10" i="157"/>
  <c r="HP10" i="157"/>
  <c r="HO10" i="157"/>
  <c r="HN10" i="157"/>
  <c r="HM10" i="157"/>
  <c r="HL10" i="157"/>
  <c r="HK10" i="157"/>
  <c r="HJ10" i="157"/>
  <c r="HI10" i="157"/>
  <c r="HH10" i="157"/>
  <c r="HG10" i="157"/>
  <c r="HF10" i="157"/>
  <c r="HE10" i="157"/>
  <c r="HD10" i="157"/>
  <c r="HC10" i="157"/>
  <c r="HB10" i="157"/>
  <c r="HA10" i="157"/>
  <c r="GZ10" i="157"/>
  <c r="GY10" i="157"/>
  <c r="GX10" i="157"/>
  <c r="GW10" i="157"/>
  <c r="GV10" i="157"/>
  <c r="GU10" i="157"/>
  <c r="GT10" i="157"/>
  <c r="GS10" i="157"/>
  <c r="GR10" i="157"/>
  <c r="GQ10" i="157"/>
  <c r="GP10" i="157"/>
  <c r="GO10" i="157"/>
  <c r="GN10" i="157"/>
  <c r="GM10" i="157"/>
  <c r="GL10" i="157"/>
  <c r="GK10" i="157"/>
  <c r="GJ10" i="157"/>
  <c r="GI10" i="157"/>
  <c r="GH10" i="157"/>
  <c r="GG10" i="157"/>
  <c r="GF10" i="157"/>
  <c r="GE10" i="157"/>
  <c r="GD10" i="157"/>
  <c r="GC10" i="157"/>
  <c r="GB10" i="157"/>
  <c r="GA10" i="157"/>
  <c r="FZ10" i="157"/>
  <c r="FY10" i="157"/>
  <c r="FX10" i="157"/>
  <c r="FW10" i="157"/>
  <c r="FV10" i="157"/>
  <c r="FU10" i="157"/>
  <c r="FT10" i="157"/>
  <c r="FS10" i="157"/>
  <c r="FR10" i="157"/>
  <c r="FQ10" i="157"/>
  <c r="FP10" i="157"/>
  <c r="FO10" i="157"/>
  <c r="FN10" i="157"/>
  <c r="FM10" i="157"/>
  <c r="FL10" i="157"/>
  <c r="FK10" i="157"/>
  <c r="FJ10" i="157"/>
  <c r="FI10" i="157"/>
  <c r="FH10" i="157"/>
  <c r="FG10" i="157"/>
  <c r="FF10" i="157"/>
  <c r="FE10" i="157"/>
  <c r="FD10" i="157"/>
  <c r="FC10" i="157"/>
  <c r="FB10" i="157"/>
  <c r="FA10" i="157"/>
  <c r="EZ10" i="157"/>
  <c r="EY10" i="157"/>
  <c r="EX10" i="157"/>
  <c r="EW10" i="157"/>
  <c r="EV10" i="157"/>
  <c r="EU10" i="157"/>
  <c r="ET10" i="157"/>
  <c r="ES10" i="157"/>
  <c r="ER10" i="157"/>
  <c r="EQ10" i="157"/>
  <c r="EP10" i="157"/>
  <c r="EO10" i="157"/>
  <c r="EN10" i="157"/>
  <c r="EM10" i="157"/>
  <c r="EL10" i="157"/>
  <c r="EK10" i="157"/>
  <c r="EJ10" i="157"/>
  <c r="EI10" i="157"/>
  <c r="EH10" i="157"/>
  <c r="EG10" i="157"/>
  <c r="EF10" i="157"/>
  <c r="EE10" i="157"/>
  <c r="ED10" i="157"/>
  <c r="EC10" i="157"/>
  <c r="EB10" i="157"/>
  <c r="EA10" i="157"/>
  <c r="DZ10" i="157"/>
  <c r="DY10" i="157"/>
  <c r="DX10" i="157"/>
  <c r="DW10" i="157"/>
  <c r="DV10" i="157"/>
  <c r="DU10" i="157"/>
  <c r="DT10" i="157"/>
  <c r="DS10" i="157"/>
  <c r="DR10" i="157"/>
  <c r="DQ10" i="157"/>
  <c r="DP10" i="157"/>
  <c r="DO10" i="157"/>
  <c r="DN10" i="157"/>
  <c r="DM10" i="157"/>
  <c r="DL10" i="157"/>
  <c r="DK10" i="157"/>
  <c r="DJ10" i="157"/>
  <c r="DI10" i="157"/>
  <c r="DH10" i="157"/>
  <c r="DG10" i="157"/>
  <c r="DF10" i="157"/>
  <c r="DE10" i="157"/>
  <c r="DD10" i="157"/>
  <c r="DC10" i="157"/>
  <c r="DB10" i="157"/>
  <c r="DA10" i="157"/>
  <c r="CZ10" i="157"/>
  <c r="CY10" i="157"/>
  <c r="CX10" i="157"/>
  <c r="CW10" i="157"/>
  <c r="CV10" i="157"/>
  <c r="CU10" i="157"/>
  <c r="CT10" i="157"/>
  <c r="CS10" i="157"/>
  <c r="CR10" i="157"/>
  <c r="CQ10" i="157"/>
  <c r="CP10" i="157"/>
  <c r="CO10" i="157"/>
  <c r="CN10" i="157"/>
  <c r="CM10" i="157"/>
  <c r="CL10" i="157"/>
  <c r="CK10" i="157"/>
  <c r="CJ10" i="157"/>
  <c r="CI10" i="157"/>
  <c r="CH10" i="157"/>
  <c r="CG10" i="157"/>
  <c r="CF10" i="157"/>
  <c r="CE10" i="157"/>
  <c r="CD10" i="157"/>
  <c r="CC10" i="157"/>
  <c r="CB10" i="157"/>
  <c r="CA10" i="157"/>
  <c r="BZ10" i="157"/>
  <c r="BY10" i="157"/>
  <c r="BX10" i="157"/>
  <c r="BW10" i="157"/>
  <c r="BV10" i="157"/>
  <c r="BU10" i="157"/>
  <c r="BT10" i="157"/>
  <c r="BS10" i="157"/>
  <c r="BR10" i="157"/>
  <c r="BQ10" i="157"/>
  <c r="BP10" i="157"/>
  <c r="BO10" i="157"/>
  <c r="BN10" i="157"/>
  <c r="BM10" i="157"/>
  <c r="BL10" i="157"/>
  <c r="BK10" i="157"/>
  <c r="BJ10" i="157"/>
  <c r="BI10" i="157"/>
  <c r="BH10" i="157"/>
  <c r="BG10" i="157"/>
  <c r="BF10" i="157"/>
  <c r="BE10" i="157"/>
  <c r="BD10" i="157"/>
  <c r="BC10" i="157"/>
  <c r="BB10" i="157"/>
  <c r="BA10" i="157"/>
  <c r="AZ10" i="157"/>
  <c r="AY10" i="157"/>
  <c r="AX10" i="157"/>
  <c r="AW10" i="157"/>
  <c r="AV10" i="157"/>
  <c r="AU10" i="157"/>
  <c r="AT10" i="157"/>
  <c r="AS10" i="157"/>
  <c r="AR10" i="157"/>
  <c r="AQ10" i="157"/>
  <c r="AP10" i="157"/>
  <c r="AO10" i="157"/>
  <c r="AN10" i="157"/>
  <c r="AM10" i="157"/>
  <c r="AL10" i="157"/>
  <c r="AK10" i="157"/>
  <c r="AJ10" i="157"/>
  <c r="AI10" i="157"/>
  <c r="AH10" i="157"/>
  <c r="AG10" i="157"/>
  <c r="AF10" i="157"/>
  <c r="AE10" i="157"/>
  <c r="AD10" i="157"/>
  <c r="AC10" i="157"/>
  <c r="AB10" i="157"/>
  <c r="AA10" i="157"/>
  <c r="Z10" i="157"/>
  <c r="Y10" i="157"/>
  <c r="X10" i="157"/>
  <c r="W10" i="157"/>
  <c r="V10" i="157"/>
  <c r="U10" i="157"/>
  <c r="T10" i="157"/>
  <c r="S10" i="157"/>
  <c r="R10" i="157"/>
  <c r="Q10" i="157"/>
  <c r="P10" i="157"/>
  <c r="O10" i="157"/>
  <c r="N10" i="157"/>
  <c r="M10" i="157"/>
  <c r="L10" i="157"/>
  <c r="K10" i="157"/>
  <c r="J10" i="157"/>
  <c r="I10" i="157"/>
  <c r="H10" i="157"/>
  <c r="G10" i="157"/>
  <c r="F10" i="157"/>
  <c r="E10" i="157"/>
  <c r="D10" i="157"/>
  <c r="C10" i="157"/>
  <c r="B10" i="157"/>
  <c r="KG8" i="157"/>
  <c r="KF8" i="157"/>
  <c r="KE8" i="157"/>
  <c r="KD8" i="157"/>
  <c r="KC8" i="157"/>
  <c r="KB8" i="157"/>
  <c r="KA8" i="157"/>
  <c r="JZ8" i="157"/>
  <c r="JY8" i="157"/>
  <c r="JX8" i="157"/>
  <c r="JW8" i="157"/>
  <c r="JV8" i="157"/>
  <c r="JU8" i="157"/>
  <c r="JT8" i="157"/>
  <c r="JS8" i="157"/>
  <c r="JR8" i="157"/>
  <c r="JQ8" i="157"/>
  <c r="JP8" i="157"/>
  <c r="JO8" i="157"/>
  <c r="JN8" i="157"/>
  <c r="JM8" i="157"/>
  <c r="JL8" i="157"/>
  <c r="JK8" i="157"/>
  <c r="JJ8" i="157"/>
  <c r="JI8" i="157"/>
  <c r="JH8" i="157"/>
  <c r="JG8" i="157"/>
  <c r="JF8" i="157"/>
  <c r="JE8" i="157"/>
  <c r="JD8" i="157"/>
  <c r="JC8" i="157"/>
  <c r="JB8" i="157"/>
  <c r="JA8" i="157"/>
  <c r="IZ8" i="157"/>
  <c r="IY8" i="157"/>
  <c r="IX8" i="157"/>
  <c r="IW8" i="157"/>
  <c r="IV8" i="157"/>
  <c r="IU8" i="157"/>
  <c r="IT8" i="157"/>
  <c r="IS8" i="157"/>
  <c r="IR8" i="157"/>
  <c r="IQ8" i="157"/>
  <c r="IP8" i="157"/>
  <c r="IO8" i="157"/>
  <c r="IN8" i="157"/>
  <c r="IM8" i="157"/>
  <c r="IL8" i="157"/>
  <c r="IK8" i="157"/>
  <c r="IJ8" i="157"/>
  <c r="II8" i="157"/>
  <c r="IH8" i="157"/>
  <c r="IG8" i="157"/>
  <c r="IF8" i="157"/>
  <c r="IE8" i="157"/>
  <c r="ID8" i="157"/>
  <c r="IC8" i="157"/>
  <c r="IB8" i="157"/>
  <c r="IA8" i="157"/>
  <c r="HZ8" i="157"/>
  <c r="HY8" i="157"/>
  <c r="HX8" i="157"/>
  <c r="HW8" i="157"/>
  <c r="HV8" i="157"/>
  <c r="HU8" i="157"/>
  <c r="HT8" i="157"/>
  <c r="HS8" i="157"/>
  <c r="HR8" i="157"/>
  <c r="HQ8" i="157"/>
  <c r="HP8" i="157"/>
  <c r="HO8" i="157"/>
  <c r="HN8" i="157"/>
  <c r="HM8" i="157"/>
  <c r="HL8" i="157"/>
  <c r="HK8" i="157"/>
  <c r="HJ8" i="157"/>
  <c r="HI8" i="157"/>
  <c r="HH8" i="157"/>
  <c r="HG8" i="157"/>
  <c r="HF8" i="157"/>
  <c r="HE8" i="157"/>
  <c r="HD8" i="157"/>
  <c r="HC8" i="157"/>
  <c r="HB8" i="157"/>
  <c r="HA8" i="157"/>
  <c r="GZ8" i="157"/>
  <c r="GY8" i="157"/>
  <c r="GX8" i="157"/>
  <c r="GW8" i="157"/>
  <c r="GV8" i="157"/>
  <c r="GU8" i="157"/>
  <c r="GT8" i="157"/>
  <c r="GS8" i="157"/>
  <c r="GR8" i="157"/>
  <c r="GQ8" i="157"/>
  <c r="GP8" i="157"/>
  <c r="GO8" i="157"/>
  <c r="GN8" i="157"/>
  <c r="GM8" i="157"/>
  <c r="GL8" i="157"/>
  <c r="GK8" i="157"/>
  <c r="GJ8" i="157"/>
  <c r="GI8" i="157"/>
  <c r="GH8" i="157"/>
  <c r="GG8" i="157"/>
  <c r="GF8" i="157"/>
  <c r="GE8" i="157"/>
  <c r="GD8" i="157"/>
  <c r="GC8" i="157"/>
  <c r="GB8" i="157"/>
  <c r="GA8" i="157"/>
  <c r="FZ8" i="157"/>
  <c r="FY8" i="157"/>
  <c r="FX8" i="157"/>
  <c r="FW8" i="157"/>
  <c r="FV8" i="157"/>
  <c r="FU8" i="157"/>
  <c r="FT8" i="157"/>
  <c r="FS8" i="157"/>
  <c r="FR8" i="157"/>
  <c r="FQ8" i="157"/>
  <c r="FP8" i="157"/>
  <c r="FO8" i="157"/>
  <c r="FN8" i="157"/>
  <c r="FM8" i="157"/>
  <c r="FL8" i="157"/>
  <c r="FK8" i="157"/>
  <c r="FJ8" i="157"/>
  <c r="FI8" i="157"/>
  <c r="FH8" i="157"/>
  <c r="FG8" i="157"/>
  <c r="FF8" i="157"/>
  <c r="FE8" i="157"/>
  <c r="FD8" i="157"/>
  <c r="FC8" i="157"/>
  <c r="FB8" i="157"/>
  <c r="FA8" i="157"/>
  <c r="EZ8" i="157"/>
  <c r="EY8" i="157"/>
  <c r="EX8" i="157"/>
  <c r="EW8" i="157"/>
  <c r="EV8" i="157"/>
  <c r="EU8" i="157"/>
  <c r="ET8" i="157"/>
  <c r="ES8" i="157"/>
  <c r="ER8" i="157"/>
  <c r="EQ8" i="157"/>
  <c r="EP8" i="157"/>
  <c r="EO8" i="157"/>
  <c r="EN8" i="157"/>
  <c r="EM8" i="157"/>
  <c r="EL8" i="157"/>
  <c r="EK8" i="157"/>
  <c r="EJ8" i="157"/>
  <c r="EI8" i="157"/>
  <c r="EH8" i="157"/>
  <c r="EG8" i="157"/>
  <c r="EF8" i="157"/>
  <c r="EE8" i="157"/>
  <c r="ED8" i="157"/>
  <c r="EC8" i="157"/>
  <c r="EB8" i="157"/>
  <c r="EA8" i="157"/>
  <c r="DZ8" i="157"/>
  <c r="DY8" i="157"/>
  <c r="DX8" i="157"/>
  <c r="DW8" i="157"/>
  <c r="DV8" i="157"/>
  <c r="DU8" i="157"/>
  <c r="DT8" i="157"/>
  <c r="DS8" i="157"/>
  <c r="DR8" i="157"/>
  <c r="DQ8" i="157"/>
  <c r="DP8" i="157"/>
  <c r="DO8" i="157"/>
  <c r="DN8" i="157"/>
  <c r="DM8" i="157"/>
  <c r="DL8" i="157"/>
  <c r="DK8" i="157"/>
  <c r="DJ8" i="157"/>
  <c r="DI8" i="157"/>
  <c r="DH8" i="157"/>
  <c r="DG8" i="157"/>
  <c r="DF8" i="157"/>
  <c r="DE8" i="157"/>
  <c r="DD8" i="157"/>
  <c r="DC8" i="157"/>
  <c r="DB8" i="157"/>
  <c r="DA8" i="157"/>
  <c r="CZ8" i="157"/>
  <c r="CY8" i="157"/>
  <c r="CX8" i="157"/>
  <c r="CW8" i="157"/>
  <c r="CV8" i="157"/>
  <c r="CU8" i="157"/>
  <c r="CT8" i="157"/>
  <c r="CS8" i="157"/>
  <c r="CR8" i="157"/>
  <c r="CQ8" i="157"/>
  <c r="CP8" i="157"/>
  <c r="CO8" i="157"/>
  <c r="CN8" i="157"/>
  <c r="CM8" i="157"/>
  <c r="CL8" i="157"/>
  <c r="CK8" i="157"/>
  <c r="CJ8" i="157"/>
  <c r="CI8" i="157"/>
  <c r="CH8" i="157"/>
  <c r="CG8" i="157"/>
  <c r="CF8" i="157"/>
  <c r="CE8" i="157"/>
  <c r="CD8" i="157"/>
  <c r="CC8" i="157"/>
  <c r="CB8" i="157"/>
  <c r="CA8" i="157"/>
  <c r="BZ8" i="157"/>
  <c r="BY8" i="157"/>
  <c r="BX8" i="157"/>
  <c r="BW8" i="157"/>
  <c r="BV8" i="157"/>
  <c r="BU8" i="157"/>
  <c r="BT8" i="157"/>
  <c r="BS8" i="157"/>
  <c r="BR8" i="157"/>
  <c r="BQ8" i="157"/>
  <c r="BP8" i="157"/>
  <c r="BO8" i="157"/>
  <c r="BN8" i="157"/>
  <c r="BM8" i="157"/>
  <c r="BL8" i="157"/>
  <c r="BK8" i="157"/>
  <c r="BJ8" i="157"/>
  <c r="BI8" i="157"/>
  <c r="BH8" i="157"/>
  <c r="BG8" i="157"/>
  <c r="BF8" i="157"/>
  <c r="BE8" i="157"/>
  <c r="BD8" i="157"/>
  <c r="BC8" i="157"/>
  <c r="BB8" i="157"/>
  <c r="BA8" i="157"/>
  <c r="AZ8" i="157"/>
  <c r="AY8" i="157"/>
  <c r="AX8" i="157"/>
  <c r="AW8" i="157"/>
  <c r="AV8" i="157"/>
  <c r="AU8" i="157"/>
  <c r="AT8" i="157"/>
  <c r="AS8" i="157"/>
  <c r="AR8" i="157"/>
  <c r="AQ8" i="157"/>
  <c r="AP8" i="157"/>
  <c r="AO8" i="157"/>
  <c r="AN8" i="157"/>
  <c r="AM8" i="157"/>
  <c r="AL8" i="157"/>
  <c r="AK8" i="157"/>
  <c r="AJ8" i="157"/>
  <c r="AI8" i="157"/>
  <c r="AH8" i="157"/>
  <c r="AG8" i="157"/>
  <c r="AF8" i="157"/>
  <c r="AE8" i="157"/>
  <c r="AD8" i="157"/>
  <c r="AC8" i="157"/>
  <c r="AB8" i="157"/>
  <c r="AA8" i="157"/>
  <c r="Z8" i="157"/>
  <c r="Y8" i="157"/>
  <c r="X8" i="157"/>
  <c r="W8" i="157"/>
  <c r="V8" i="157"/>
  <c r="U8" i="157"/>
  <c r="T8" i="157"/>
  <c r="S8" i="157"/>
  <c r="R8" i="157"/>
  <c r="Q8" i="157"/>
  <c r="P8" i="157"/>
  <c r="O8" i="157"/>
  <c r="N8" i="157"/>
  <c r="M8" i="157"/>
  <c r="L8" i="157"/>
  <c r="K8" i="157"/>
  <c r="J8" i="157"/>
  <c r="I8" i="157"/>
  <c r="H8" i="157"/>
  <c r="G8" i="157"/>
  <c r="F8" i="157"/>
  <c r="E8" i="157"/>
  <c r="D8" i="157"/>
  <c r="C8" i="157"/>
  <c r="B8" i="157"/>
  <c r="KG6" i="157"/>
  <c r="KF6" i="157"/>
  <c r="KE6" i="157"/>
  <c r="KD6" i="157"/>
  <c r="KC6" i="157"/>
  <c r="KB6" i="157"/>
  <c r="KA6" i="157"/>
  <c r="JZ6" i="157"/>
  <c r="JY6" i="157"/>
  <c r="JX6" i="157"/>
  <c r="JW6" i="157"/>
  <c r="JV6" i="157"/>
  <c r="JU6" i="157"/>
  <c r="JT6" i="157"/>
  <c r="JS6" i="157"/>
  <c r="JR6" i="157"/>
  <c r="JQ6" i="157"/>
  <c r="JP6" i="157"/>
  <c r="JO6" i="157"/>
  <c r="JN6" i="157"/>
  <c r="JM6" i="157"/>
  <c r="JL6" i="157"/>
  <c r="JK6" i="157"/>
  <c r="JJ6" i="157"/>
  <c r="JI6" i="157"/>
  <c r="JH6" i="157"/>
  <c r="JG6" i="157"/>
  <c r="JF6" i="157"/>
  <c r="JE6" i="157"/>
  <c r="JD6" i="157"/>
  <c r="JC6" i="157"/>
  <c r="JB6" i="157"/>
  <c r="JA6" i="157"/>
  <c r="IZ6" i="157"/>
  <c r="IY6" i="157"/>
  <c r="IX6" i="157"/>
  <c r="IW6" i="157"/>
  <c r="IV6" i="157"/>
  <c r="IU6" i="157"/>
  <c r="IT6" i="157"/>
  <c r="IS6" i="157"/>
  <c r="IR6" i="157"/>
  <c r="IQ6" i="157"/>
  <c r="IP6" i="157"/>
  <c r="IO6" i="157"/>
  <c r="IN6" i="157"/>
  <c r="IM6" i="157"/>
  <c r="IL6" i="157"/>
  <c r="IK6" i="157"/>
  <c r="IJ6" i="157"/>
  <c r="II6" i="157"/>
  <c r="IH6" i="157"/>
  <c r="IG6" i="157"/>
  <c r="IF6" i="157"/>
  <c r="IE6" i="157"/>
  <c r="ID6" i="157"/>
  <c r="IC6" i="157"/>
  <c r="IB6" i="157"/>
  <c r="IA6" i="157"/>
  <c r="HZ6" i="157"/>
  <c r="HY6" i="157"/>
  <c r="HX6" i="157"/>
  <c r="HW6" i="157"/>
  <c r="HV6" i="157"/>
  <c r="HU6" i="157"/>
  <c r="HT6" i="157"/>
  <c r="HS6" i="157"/>
  <c r="HR6" i="157"/>
  <c r="HQ6" i="157"/>
  <c r="HP6" i="157"/>
  <c r="HO6" i="157"/>
  <c r="HN6" i="157"/>
  <c r="HM6" i="157"/>
  <c r="HL6" i="157"/>
  <c r="HK6" i="157"/>
  <c r="HJ6" i="157"/>
  <c r="HI6" i="157"/>
  <c r="HH6" i="157"/>
  <c r="HG6" i="157"/>
  <c r="HF6" i="157"/>
  <c r="HE6" i="157"/>
  <c r="HD6" i="157"/>
  <c r="HC6" i="157"/>
  <c r="HB6" i="157"/>
  <c r="HA6" i="157"/>
  <c r="GZ6" i="157"/>
  <c r="GY6" i="157"/>
  <c r="GX6" i="157"/>
  <c r="GW6" i="157"/>
  <c r="GV6" i="157"/>
  <c r="GU6" i="157"/>
  <c r="GT6" i="157"/>
  <c r="GS6" i="157"/>
  <c r="GR6" i="157"/>
  <c r="GQ6" i="157"/>
  <c r="GP6" i="157"/>
  <c r="GO6" i="157"/>
  <c r="GN6" i="157"/>
  <c r="GM6" i="157"/>
  <c r="GL6" i="157"/>
  <c r="GK6" i="157"/>
  <c r="GJ6" i="157"/>
  <c r="GI6" i="157"/>
  <c r="GH6" i="157"/>
  <c r="GG6" i="157"/>
  <c r="GF6" i="157"/>
  <c r="GE6" i="157"/>
  <c r="GD6" i="157"/>
  <c r="GC6" i="157"/>
  <c r="GB6" i="157"/>
  <c r="GA6" i="157"/>
  <c r="FZ6" i="157"/>
  <c r="FY6" i="157"/>
  <c r="FX6" i="157"/>
  <c r="FW6" i="157"/>
  <c r="FV6" i="157"/>
  <c r="FU6" i="157"/>
  <c r="FT6" i="157"/>
  <c r="FS6" i="157"/>
  <c r="FR6" i="157"/>
  <c r="FQ6" i="157"/>
  <c r="FP6" i="157"/>
  <c r="FO6" i="157"/>
  <c r="FN6" i="157"/>
  <c r="FM6" i="157"/>
  <c r="FL6" i="157"/>
  <c r="FK6" i="157"/>
  <c r="FJ6" i="157"/>
  <c r="FI6" i="157"/>
  <c r="FH6" i="157"/>
  <c r="FG6" i="157"/>
  <c r="FF6" i="157"/>
  <c r="FE6" i="157"/>
  <c r="FD6" i="157"/>
  <c r="FC6" i="157"/>
  <c r="FB6" i="157"/>
  <c r="FA6" i="157"/>
  <c r="EZ6" i="157"/>
  <c r="EY6" i="157"/>
  <c r="EX6" i="157"/>
  <c r="EW6" i="157"/>
  <c r="EV6" i="157"/>
  <c r="EU6" i="157"/>
  <c r="ET6" i="157"/>
  <c r="ES6" i="157"/>
  <c r="ER6" i="157"/>
  <c r="EQ6" i="157"/>
  <c r="EP6" i="157"/>
  <c r="EO6" i="157"/>
  <c r="EN6" i="157"/>
  <c r="EM6" i="157"/>
  <c r="EL6" i="157"/>
  <c r="EK6" i="157"/>
  <c r="EJ6" i="157"/>
  <c r="EI6" i="157"/>
  <c r="EH6" i="157"/>
  <c r="EG6" i="157"/>
  <c r="EF6" i="157"/>
  <c r="EE6" i="157"/>
  <c r="ED6" i="157"/>
  <c r="EC6" i="157"/>
  <c r="EB6" i="157"/>
  <c r="EA6" i="157"/>
  <c r="DZ6" i="157"/>
  <c r="DY6" i="157"/>
  <c r="DX6" i="157"/>
  <c r="DW6" i="157"/>
  <c r="DV6" i="157"/>
  <c r="DU6" i="157"/>
  <c r="DT6" i="157"/>
  <c r="DS6" i="157"/>
  <c r="DR6" i="157"/>
  <c r="DQ6" i="157"/>
  <c r="DP6" i="157"/>
  <c r="DO6" i="157"/>
  <c r="DN6" i="157"/>
  <c r="DM6" i="157"/>
  <c r="DL6" i="157"/>
  <c r="DK6" i="157"/>
  <c r="DJ6" i="157"/>
  <c r="DI6" i="157"/>
  <c r="DH6" i="157"/>
  <c r="DG6" i="157"/>
  <c r="DF6" i="157"/>
  <c r="DE6" i="157"/>
  <c r="DD6" i="157"/>
  <c r="DC6" i="157"/>
  <c r="DB6" i="157"/>
  <c r="DA6" i="157"/>
  <c r="CZ6" i="157"/>
  <c r="CY6" i="157"/>
  <c r="CX6" i="157"/>
  <c r="CW6" i="157"/>
  <c r="CV6" i="157"/>
  <c r="CU6" i="157"/>
  <c r="CT6" i="157"/>
  <c r="CS6" i="157"/>
  <c r="CR6" i="157"/>
  <c r="CQ6" i="157"/>
  <c r="CP6" i="157"/>
  <c r="CO6" i="157"/>
  <c r="CN6" i="157"/>
  <c r="CM6" i="157"/>
  <c r="CL6" i="157"/>
  <c r="CK6" i="157"/>
  <c r="CJ6" i="157"/>
  <c r="CI6" i="157"/>
  <c r="CH6" i="157"/>
  <c r="CG6" i="157"/>
  <c r="CF6" i="157"/>
  <c r="CE6" i="157"/>
  <c r="CD6" i="157"/>
  <c r="CC6" i="157"/>
  <c r="CB6" i="157"/>
  <c r="CA6" i="157"/>
  <c r="BZ6" i="157"/>
  <c r="BY6" i="157"/>
  <c r="BX6" i="157"/>
  <c r="BW6" i="157"/>
  <c r="BV6" i="157"/>
  <c r="BU6" i="157"/>
  <c r="BT6" i="157"/>
  <c r="BS6" i="157"/>
  <c r="BR6" i="157"/>
  <c r="BQ6" i="157"/>
  <c r="BP6" i="157"/>
  <c r="BO6" i="157"/>
  <c r="BN6" i="157"/>
  <c r="BM6" i="157"/>
  <c r="BL6" i="157"/>
  <c r="BK6" i="157"/>
  <c r="BJ6" i="157"/>
  <c r="BI6" i="157"/>
  <c r="BH6" i="157"/>
  <c r="BG6" i="157"/>
  <c r="BF6" i="157"/>
  <c r="BE6" i="157"/>
  <c r="BD6" i="157"/>
  <c r="BC6" i="157"/>
  <c r="BB6" i="157"/>
  <c r="BA6" i="157"/>
  <c r="AZ6" i="157"/>
  <c r="AY6" i="157"/>
  <c r="AX6" i="157"/>
  <c r="AW6" i="157"/>
  <c r="AV6" i="157"/>
  <c r="AU6" i="157"/>
  <c r="AT6" i="157"/>
  <c r="AS6" i="157"/>
  <c r="AR6" i="157"/>
  <c r="AQ6" i="157"/>
  <c r="AP6" i="157"/>
  <c r="AO6" i="157"/>
  <c r="AN6" i="157"/>
  <c r="AM6" i="157"/>
  <c r="AL6" i="157"/>
  <c r="AK6" i="157"/>
  <c r="AJ6" i="157"/>
  <c r="AI6" i="157"/>
  <c r="AH6" i="157"/>
  <c r="AG6" i="157"/>
  <c r="AF6" i="157"/>
  <c r="AE6" i="157"/>
  <c r="AD6" i="157"/>
  <c r="AC6" i="157"/>
  <c r="AB6" i="157"/>
  <c r="AA6" i="157"/>
  <c r="Z6" i="157"/>
  <c r="Y6" i="157"/>
  <c r="X6" i="157"/>
  <c r="W6" i="157"/>
  <c r="V6" i="157"/>
  <c r="U6" i="157"/>
  <c r="T6" i="157"/>
  <c r="S6" i="157"/>
  <c r="R6" i="157"/>
  <c r="Q6" i="157"/>
  <c r="P6" i="157"/>
  <c r="O6" i="157"/>
  <c r="N6" i="157"/>
  <c r="M6" i="157"/>
  <c r="L6" i="157"/>
  <c r="K6" i="157"/>
  <c r="J6" i="157"/>
  <c r="I6" i="157"/>
  <c r="H6" i="157"/>
  <c r="G6" i="157"/>
  <c r="F6" i="157"/>
  <c r="E6" i="157"/>
  <c r="D6" i="157"/>
  <c r="C6" i="157"/>
  <c r="B6" i="157"/>
  <c r="KG4" i="157"/>
  <c r="KF4" i="157"/>
  <c r="KE4" i="157"/>
  <c r="KD4" i="157"/>
  <c r="KC4" i="157"/>
  <c r="KB4" i="157"/>
  <c r="KA4" i="157"/>
  <c r="JZ4" i="157"/>
  <c r="JY4" i="157"/>
  <c r="JX4" i="157"/>
  <c r="JW4" i="157"/>
  <c r="JV4" i="157"/>
  <c r="JU4" i="157"/>
  <c r="JT4" i="157"/>
  <c r="JS4" i="157"/>
  <c r="JR4" i="157"/>
  <c r="JQ4" i="157"/>
  <c r="JP4" i="157"/>
  <c r="JO4" i="157"/>
  <c r="JN4" i="157"/>
  <c r="JM4" i="157"/>
  <c r="JL4" i="157"/>
  <c r="JK4" i="157"/>
  <c r="JJ4" i="157"/>
  <c r="JI4" i="157"/>
  <c r="JH4" i="157"/>
  <c r="JG4" i="157"/>
  <c r="JF4" i="157"/>
  <c r="JE4" i="157"/>
  <c r="JD4" i="157"/>
  <c r="JC4" i="157"/>
  <c r="JB4" i="157"/>
  <c r="JA4" i="157"/>
  <c r="IZ4" i="157"/>
  <c r="IY4" i="157"/>
  <c r="IX4" i="157"/>
  <c r="IW4" i="157"/>
  <c r="IV4" i="157"/>
  <c r="IU4" i="157"/>
  <c r="IT4" i="157"/>
  <c r="IS4" i="157"/>
  <c r="IR4" i="157"/>
  <c r="IQ4" i="157"/>
  <c r="IP4" i="157"/>
  <c r="IO4" i="157"/>
  <c r="IN4" i="157"/>
  <c r="IM4" i="157"/>
  <c r="IL4" i="157"/>
  <c r="IK4" i="157"/>
  <c r="IJ4" i="157"/>
  <c r="II4" i="157"/>
  <c r="IH4" i="157"/>
  <c r="IG4" i="157"/>
  <c r="IF4" i="157"/>
  <c r="IE4" i="157"/>
  <c r="ID4" i="157"/>
  <c r="IC4" i="157"/>
  <c r="IB4" i="157"/>
  <c r="IA4" i="157"/>
  <c r="HZ4" i="157"/>
  <c r="HY4" i="157"/>
  <c r="HX4" i="157"/>
  <c r="HW4" i="157"/>
  <c r="HV4" i="157"/>
  <c r="HU4" i="157"/>
  <c r="HT4" i="157"/>
  <c r="HS4" i="157"/>
  <c r="HR4" i="157"/>
  <c r="HQ4" i="157"/>
  <c r="HP4" i="157"/>
  <c r="HO4" i="157"/>
  <c r="HN4" i="157"/>
  <c r="HM4" i="157"/>
  <c r="HL4" i="157"/>
  <c r="HK4" i="157"/>
  <c r="HJ4" i="157"/>
  <c r="HI4" i="157"/>
  <c r="HH4" i="157"/>
  <c r="HG4" i="157"/>
  <c r="HF4" i="157"/>
  <c r="HE4" i="157"/>
  <c r="HD4" i="157"/>
  <c r="HC4" i="157"/>
  <c r="HB4" i="157"/>
  <c r="HA4" i="157"/>
  <c r="GZ4" i="157"/>
  <c r="GY4" i="157"/>
  <c r="GX4" i="157"/>
  <c r="GW4" i="157"/>
  <c r="GV4" i="157"/>
  <c r="GU4" i="157"/>
  <c r="GT4" i="157"/>
  <c r="GS4" i="157"/>
  <c r="GR4" i="157"/>
  <c r="GQ4" i="157"/>
  <c r="GP4" i="157"/>
  <c r="GO4" i="157"/>
  <c r="GN4" i="157"/>
  <c r="GM4" i="157"/>
  <c r="GL4" i="157"/>
  <c r="GK4" i="157"/>
  <c r="GJ4" i="157"/>
  <c r="GI4" i="157"/>
  <c r="GH4" i="157"/>
  <c r="GG4" i="157"/>
  <c r="GF4" i="157"/>
  <c r="GE4" i="157"/>
  <c r="GD4" i="157"/>
  <c r="GC4" i="157"/>
  <c r="GB4" i="157"/>
  <c r="GA4" i="157"/>
  <c r="FZ4" i="157"/>
  <c r="FY4" i="157"/>
  <c r="FX4" i="157"/>
  <c r="FW4" i="157"/>
  <c r="FV4" i="157"/>
  <c r="FU4" i="157"/>
  <c r="FT4" i="157"/>
  <c r="FS4" i="157"/>
  <c r="FR4" i="157"/>
  <c r="FQ4" i="157"/>
  <c r="FP4" i="157"/>
  <c r="FO4" i="157"/>
  <c r="FN4" i="157"/>
  <c r="FM4" i="157"/>
  <c r="FL4" i="157"/>
  <c r="FK4" i="157"/>
  <c r="FJ4" i="157"/>
  <c r="FI4" i="157"/>
  <c r="FH4" i="157"/>
  <c r="FG4" i="157"/>
  <c r="FF4" i="157"/>
  <c r="FE4" i="157"/>
  <c r="FD4" i="157"/>
  <c r="FC4" i="157"/>
  <c r="FB4" i="157"/>
  <c r="FA4" i="157"/>
  <c r="EZ4" i="157"/>
  <c r="EY4" i="157"/>
  <c r="EX4" i="157"/>
  <c r="EW4" i="157"/>
  <c r="EV4" i="157"/>
  <c r="EU4" i="157"/>
  <c r="ET4" i="157"/>
  <c r="ES4" i="157"/>
  <c r="ER4" i="157"/>
  <c r="EQ4" i="157"/>
  <c r="EP4" i="157"/>
  <c r="EO4" i="157"/>
  <c r="EN4" i="157"/>
  <c r="EM4" i="157"/>
  <c r="EL4" i="157"/>
  <c r="EK4" i="157"/>
  <c r="EJ4" i="157"/>
  <c r="EI4" i="157"/>
  <c r="EH4" i="157"/>
  <c r="EG4" i="157"/>
  <c r="EF4" i="157"/>
  <c r="EE4" i="157"/>
  <c r="ED4" i="157"/>
  <c r="EC4" i="157"/>
  <c r="EB4" i="157"/>
  <c r="EA4" i="157"/>
  <c r="DZ4" i="157"/>
  <c r="DY4" i="157"/>
  <c r="DX4" i="157"/>
  <c r="DW4" i="157"/>
  <c r="DV4" i="157"/>
  <c r="DU4" i="157"/>
  <c r="DT4" i="157"/>
  <c r="DS4" i="157"/>
  <c r="DR4" i="157"/>
  <c r="DQ4" i="157"/>
  <c r="DP4" i="157"/>
  <c r="DO4" i="157"/>
  <c r="DN4" i="157"/>
  <c r="DM4" i="157"/>
  <c r="DL4" i="157"/>
  <c r="DK4" i="157"/>
  <c r="DJ4" i="157"/>
  <c r="DI4" i="157"/>
  <c r="DH4" i="157"/>
  <c r="DG4" i="157"/>
  <c r="DF4" i="157"/>
  <c r="DE4" i="157"/>
  <c r="DD4" i="157"/>
  <c r="DC4" i="157"/>
  <c r="DB4" i="157"/>
  <c r="DA4" i="157"/>
  <c r="CZ4" i="157"/>
  <c r="CY4" i="157"/>
  <c r="CX4" i="157"/>
  <c r="CW4" i="157"/>
  <c r="CV4" i="157"/>
  <c r="CU4" i="157"/>
  <c r="CT4" i="157"/>
  <c r="CS4" i="157"/>
  <c r="CR4" i="157"/>
  <c r="CQ4" i="157"/>
  <c r="CP4" i="157"/>
  <c r="CO4" i="157"/>
  <c r="CN4" i="157"/>
  <c r="CM4" i="157"/>
  <c r="CL4" i="157"/>
  <c r="CK4" i="157"/>
  <c r="CJ4" i="157"/>
  <c r="CI4" i="157"/>
  <c r="CH4" i="157"/>
  <c r="CG4" i="157"/>
  <c r="CF4" i="157"/>
  <c r="CE4" i="157"/>
  <c r="CD4" i="157"/>
  <c r="CC4" i="157"/>
  <c r="CB4" i="157"/>
  <c r="CA4" i="157"/>
  <c r="BZ4" i="157"/>
  <c r="BY4" i="157"/>
  <c r="BX4" i="157"/>
  <c r="BW4" i="157"/>
  <c r="BV4" i="157"/>
  <c r="BU4" i="157"/>
  <c r="BT4" i="157"/>
  <c r="BS4" i="157"/>
  <c r="BR4" i="157"/>
  <c r="BQ4" i="157"/>
  <c r="BP4" i="157"/>
  <c r="BO4" i="157"/>
  <c r="BN4" i="157"/>
  <c r="BM4" i="157"/>
  <c r="BL4" i="157"/>
  <c r="BK4" i="157"/>
  <c r="BJ4" i="157"/>
  <c r="BI4" i="157"/>
  <c r="BH4" i="157"/>
  <c r="BG4" i="157"/>
  <c r="BF4" i="157"/>
  <c r="BE4" i="157"/>
  <c r="BD4" i="157"/>
  <c r="BC4" i="157"/>
  <c r="BB4" i="157"/>
  <c r="BA4" i="157"/>
  <c r="AZ4" i="157"/>
  <c r="AY4" i="157"/>
  <c r="AX4" i="157"/>
  <c r="AW4" i="157"/>
  <c r="AV4" i="157"/>
  <c r="AU4" i="157"/>
  <c r="AT4" i="157"/>
  <c r="AS4" i="157"/>
  <c r="AR4" i="157"/>
  <c r="AQ4" i="157"/>
  <c r="AP4" i="157"/>
  <c r="AO4" i="157"/>
  <c r="AN4" i="157"/>
  <c r="AM4" i="157"/>
  <c r="AL4" i="157"/>
  <c r="AK4" i="157"/>
  <c r="AJ4" i="157"/>
  <c r="AI4" i="157"/>
  <c r="AH4" i="157"/>
  <c r="AG4" i="157"/>
  <c r="AF4" i="157"/>
  <c r="AE4" i="157"/>
  <c r="AD4" i="157"/>
  <c r="AC4" i="157"/>
  <c r="AB4" i="157"/>
  <c r="AA4" i="157"/>
  <c r="Z4" i="157"/>
  <c r="Y4" i="157"/>
  <c r="X4" i="157"/>
  <c r="W4" i="157"/>
  <c r="V4" i="157"/>
  <c r="U4" i="157"/>
  <c r="T4" i="157"/>
  <c r="S4" i="157"/>
  <c r="R4" i="157"/>
  <c r="Q4" i="157"/>
  <c r="P4" i="157"/>
  <c r="O4" i="157"/>
  <c r="N4" i="157"/>
  <c r="M4" i="157"/>
  <c r="L4" i="157"/>
  <c r="K4" i="157"/>
  <c r="J4" i="157"/>
  <c r="I4" i="157"/>
  <c r="H4" i="157"/>
  <c r="G4" i="157"/>
  <c r="F4" i="157"/>
  <c r="E4" i="157"/>
  <c r="D4" i="157"/>
  <c r="C4" i="157"/>
  <c r="B4" i="157"/>
  <c r="JN20" i="54"/>
  <c r="JM20" i="54"/>
  <c r="JL20" i="54"/>
  <c r="JK20" i="54"/>
  <c r="JJ20" i="54"/>
  <c r="JI20" i="54"/>
  <c r="JH20" i="54"/>
  <c r="JG20" i="54"/>
  <c r="JF20" i="54"/>
  <c r="JE20" i="54"/>
  <c r="JD20" i="54"/>
  <c r="JC20" i="54"/>
  <c r="JB20" i="54"/>
  <c r="JA20" i="54"/>
  <c r="IZ20" i="54"/>
  <c r="IY20" i="54"/>
  <c r="IX20" i="54"/>
  <c r="IW20" i="54"/>
  <c r="IV20" i="54"/>
  <c r="IU20" i="54"/>
  <c r="IT20" i="54"/>
  <c r="IS20" i="54"/>
  <c r="IR20" i="54"/>
  <c r="IQ20" i="54"/>
  <c r="IP20" i="54"/>
  <c r="IO20" i="54"/>
  <c r="IN20" i="54"/>
  <c r="IM20" i="54"/>
  <c r="IL20" i="54"/>
  <c r="IK20" i="54"/>
  <c r="IJ20" i="54"/>
  <c r="II20" i="54"/>
  <c r="IH20" i="54"/>
  <c r="IG20" i="54"/>
  <c r="IF20" i="54"/>
  <c r="IE20" i="54"/>
  <c r="ID20" i="54"/>
  <c r="IC20" i="54"/>
  <c r="IB20" i="54"/>
  <c r="IA20" i="54"/>
  <c r="HZ20" i="54"/>
  <c r="HY20" i="54"/>
  <c r="HX20" i="54"/>
  <c r="HW20" i="54"/>
  <c r="HV20" i="54"/>
  <c r="HU20" i="54"/>
  <c r="HT20" i="54"/>
  <c r="HS20" i="54"/>
  <c r="HR20" i="54"/>
  <c r="HQ20" i="54"/>
  <c r="HP20" i="54"/>
  <c r="HO20" i="54"/>
  <c r="HN20" i="54"/>
  <c r="HM20" i="54"/>
  <c r="HL20" i="54"/>
  <c r="HK20" i="54"/>
  <c r="HJ20" i="54"/>
  <c r="HI20" i="54"/>
  <c r="HH20" i="54"/>
  <c r="HG20" i="54"/>
  <c r="HF20" i="54"/>
  <c r="HE20" i="54"/>
  <c r="HD20" i="54"/>
  <c r="HC20" i="54"/>
  <c r="HB20" i="54"/>
  <c r="HA20" i="54"/>
  <c r="GZ20" i="54"/>
  <c r="GY20" i="54"/>
  <c r="GX20" i="54"/>
  <c r="GW20" i="54"/>
  <c r="GV20" i="54"/>
  <c r="GU20" i="54"/>
  <c r="GT20" i="54"/>
  <c r="GS20" i="54"/>
  <c r="GR20" i="54"/>
  <c r="GQ20" i="54"/>
  <c r="GP20" i="54"/>
  <c r="GO20" i="54"/>
  <c r="GN20" i="54"/>
  <c r="GM20" i="54"/>
  <c r="GL20" i="54"/>
  <c r="GK20" i="54"/>
  <c r="GJ20" i="54"/>
  <c r="GI20" i="54"/>
  <c r="GH20" i="54"/>
  <c r="GG20" i="54"/>
  <c r="GF20" i="54"/>
  <c r="GE20" i="54"/>
  <c r="GD20" i="54"/>
  <c r="GC20" i="54"/>
  <c r="GB20" i="54"/>
  <c r="GA20" i="54"/>
  <c r="FZ20" i="54"/>
  <c r="FY20" i="54"/>
  <c r="FX20" i="54"/>
  <c r="FW20" i="54"/>
  <c r="FV20" i="54"/>
  <c r="FU20" i="54"/>
  <c r="FT20" i="54"/>
  <c r="FS20" i="54"/>
  <c r="FR20" i="54"/>
  <c r="FQ20" i="54"/>
  <c r="FP20" i="54"/>
  <c r="FO20" i="54"/>
  <c r="FN20" i="54"/>
  <c r="FM20" i="54"/>
  <c r="FL20" i="54"/>
  <c r="FK20" i="54"/>
  <c r="FJ20" i="54"/>
  <c r="FI20" i="54"/>
  <c r="FH20" i="54"/>
  <c r="FG20" i="54"/>
  <c r="FF20" i="54"/>
  <c r="FE20" i="54"/>
  <c r="FD20" i="54"/>
  <c r="FC20" i="54"/>
  <c r="FB20" i="54"/>
  <c r="FA20" i="54"/>
  <c r="EZ20" i="54"/>
  <c r="EY20" i="54"/>
  <c r="EX20" i="54"/>
  <c r="EW20" i="54"/>
  <c r="EV20" i="54"/>
  <c r="EU20" i="54"/>
  <c r="ET20" i="54"/>
  <c r="ES20" i="54"/>
  <c r="ER20" i="54"/>
  <c r="EQ20" i="54"/>
  <c r="EP20" i="54"/>
  <c r="EO20" i="54"/>
  <c r="EN20" i="54"/>
  <c r="EM20" i="54"/>
  <c r="EL20" i="54"/>
  <c r="EK20" i="54"/>
  <c r="EJ20" i="54"/>
  <c r="EI20" i="54"/>
  <c r="EH20" i="54"/>
  <c r="EG20" i="54"/>
  <c r="EF20" i="54"/>
  <c r="EE20" i="54"/>
  <c r="ED20" i="54"/>
  <c r="EC20" i="54"/>
  <c r="EB20" i="54"/>
  <c r="EA20" i="54"/>
  <c r="DZ20" i="54"/>
  <c r="DY20" i="54"/>
  <c r="DX20" i="54"/>
  <c r="DW20" i="54"/>
  <c r="DV20" i="54"/>
  <c r="DU20" i="54"/>
  <c r="DT20" i="54"/>
  <c r="DS20" i="54"/>
  <c r="DR20" i="54"/>
  <c r="DQ20" i="54"/>
  <c r="DP20" i="54"/>
  <c r="DO20" i="54"/>
  <c r="DN20" i="54"/>
  <c r="DM20" i="54"/>
  <c r="DL20" i="54"/>
  <c r="DK20" i="54"/>
  <c r="DJ20" i="54"/>
  <c r="DI20" i="54"/>
  <c r="DH20" i="54"/>
  <c r="DG20" i="54"/>
  <c r="DF20" i="54"/>
  <c r="DE20" i="54"/>
  <c r="DD20" i="54"/>
  <c r="DC20" i="54"/>
  <c r="DB20" i="54"/>
  <c r="DA20" i="54"/>
  <c r="CZ20" i="54"/>
  <c r="CY20" i="54"/>
  <c r="CX20" i="54"/>
  <c r="CW20" i="54"/>
  <c r="CV20" i="54"/>
  <c r="CU20" i="54"/>
  <c r="CT20" i="54"/>
  <c r="CS20" i="54"/>
  <c r="CR20" i="54"/>
  <c r="CQ20" i="54"/>
  <c r="CP20" i="54"/>
  <c r="CO20" i="54"/>
  <c r="CN20" i="54"/>
  <c r="CM20" i="54"/>
  <c r="CL20" i="54"/>
  <c r="CK20" i="54"/>
  <c r="CJ20" i="54"/>
  <c r="CI20" i="54"/>
  <c r="CH20" i="54"/>
  <c r="CG20" i="54"/>
  <c r="CF20" i="54"/>
  <c r="CE20" i="54"/>
  <c r="CD20" i="54"/>
  <c r="CC20" i="54"/>
  <c r="CB20" i="54"/>
  <c r="CA20" i="54"/>
  <c r="BZ20" i="54"/>
  <c r="BY20" i="54"/>
  <c r="BX20" i="54"/>
  <c r="BW20" i="54"/>
  <c r="BV20" i="54"/>
  <c r="BU20" i="54"/>
  <c r="BT20" i="54"/>
  <c r="BS20" i="54"/>
  <c r="BR20" i="54"/>
  <c r="BQ20" i="54"/>
  <c r="BP20" i="54"/>
  <c r="BO20" i="54"/>
  <c r="BN20" i="54"/>
  <c r="BM20" i="54"/>
  <c r="BL20" i="54"/>
  <c r="BK20" i="54"/>
  <c r="BJ20" i="54"/>
  <c r="BI20" i="54"/>
  <c r="BH20" i="54"/>
  <c r="BG20" i="54"/>
  <c r="BF20" i="54"/>
  <c r="BE20" i="54"/>
  <c r="BD20" i="54"/>
  <c r="BC20" i="54"/>
  <c r="BB20" i="54"/>
  <c r="BA20" i="54"/>
  <c r="AZ20" i="54"/>
  <c r="AY20" i="54"/>
  <c r="AX20" i="54"/>
  <c r="AW20" i="54"/>
  <c r="AV20" i="54"/>
  <c r="AU20" i="54"/>
  <c r="AT20" i="54"/>
  <c r="AS20" i="54"/>
  <c r="AR20" i="54"/>
  <c r="AQ20" i="54"/>
  <c r="AP20" i="54"/>
  <c r="AO20" i="54"/>
  <c r="AN20" i="54"/>
  <c r="AM20" i="54"/>
  <c r="AL20" i="54"/>
  <c r="AK20" i="54"/>
  <c r="AJ20" i="54"/>
  <c r="AI20" i="54"/>
  <c r="AH20" i="54"/>
  <c r="AG20" i="54"/>
  <c r="AF20" i="54"/>
  <c r="AE20" i="54"/>
  <c r="AD20" i="54"/>
  <c r="AC20" i="54"/>
  <c r="AB20" i="54"/>
  <c r="AA20" i="54"/>
  <c r="Z20" i="54"/>
  <c r="Y20" i="54"/>
  <c r="X20" i="54"/>
  <c r="W20" i="54"/>
  <c r="V20" i="54"/>
  <c r="U20" i="54"/>
  <c r="T20" i="54"/>
  <c r="S20" i="54"/>
  <c r="R20" i="54"/>
  <c r="Q20" i="54"/>
  <c r="P20" i="54"/>
  <c r="O20" i="54"/>
  <c r="N20" i="54"/>
  <c r="M20" i="54"/>
  <c r="L20" i="54"/>
  <c r="K20" i="54"/>
  <c r="J20" i="54"/>
  <c r="I20" i="54"/>
  <c r="H20" i="54"/>
  <c r="G20" i="54"/>
  <c r="F20" i="54"/>
  <c r="E20" i="54"/>
  <c r="D20" i="54"/>
  <c r="C20" i="54"/>
  <c r="B20" i="54"/>
  <c r="JN18" i="54"/>
  <c r="JM18" i="54"/>
  <c r="JL18" i="54"/>
  <c r="JK18" i="54"/>
  <c r="JJ18" i="54"/>
  <c r="JI18" i="54"/>
  <c r="JH18" i="54"/>
  <c r="JG18" i="54"/>
  <c r="JF18" i="54"/>
  <c r="JE18" i="54"/>
  <c r="JD18" i="54"/>
  <c r="JC18" i="54"/>
  <c r="JB18" i="54"/>
  <c r="JA18" i="54"/>
  <c r="IZ18" i="54"/>
  <c r="IY18" i="54"/>
  <c r="IX18" i="54"/>
  <c r="IW18" i="54"/>
  <c r="IV18" i="54"/>
  <c r="IU18" i="54"/>
  <c r="IT18" i="54"/>
  <c r="IS18" i="54"/>
  <c r="IR18" i="54"/>
  <c r="IQ18" i="54"/>
  <c r="IP18" i="54"/>
  <c r="IO18" i="54"/>
  <c r="IN18" i="54"/>
  <c r="IM18" i="54"/>
  <c r="IL18" i="54"/>
  <c r="IK18" i="54"/>
  <c r="IJ18" i="54"/>
  <c r="II18" i="54"/>
  <c r="IH18" i="54"/>
  <c r="IG18" i="54"/>
  <c r="IF18" i="54"/>
  <c r="IE18" i="54"/>
  <c r="ID18" i="54"/>
  <c r="IC18" i="54"/>
  <c r="IB18" i="54"/>
  <c r="IA18" i="54"/>
  <c r="HZ18" i="54"/>
  <c r="HY18" i="54"/>
  <c r="HX18" i="54"/>
  <c r="HW18" i="54"/>
  <c r="HV18" i="54"/>
  <c r="HU18" i="54"/>
  <c r="HT18" i="54"/>
  <c r="HS18" i="54"/>
  <c r="HR18" i="54"/>
  <c r="HQ18" i="54"/>
  <c r="HP18" i="54"/>
  <c r="HO18" i="54"/>
  <c r="HN18" i="54"/>
  <c r="HM18" i="54"/>
  <c r="HL18" i="54"/>
  <c r="HK18" i="54"/>
  <c r="HJ18" i="54"/>
  <c r="HI18" i="54"/>
  <c r="HH18" i="54"/>
  <c r="HG18" i="54"/>
  <c r="HF18" i="54"/>
  <c r="HE18" i="54"/>
  <c r="HD18" i="54"/>
  <c r="HC18" i="54"/>
  <c r="HB18" i="54"/>
  <c r="HA18" i="54"/>
  <c r="GZ18" i="54"/>
  <c r="GY18" i="54"/>
  <c r="GX18" i="54"/>
  <c r="GW18" i="54"/>
  <c r="GV18" i="54"/>
  <c r="GU18" i="54"/>
  <c r="GT18" i="54"/>
  <c r="GS18" i="54"/>
  <c r="GR18" i="54"/>
  <c r="GQ18" i="54"/>
  <c r="GP18" i="54"/>
  <c r="GO18" i="54"/>
  <c r="GN18" i="54"/>
  <c r="GM18" i="54"/>
  <c r="GL18" i="54"/>
  <c r="GK18" i="54"/>
  <c r="GJ18" i="54"/>
  <c r="GI18" i="54"/>
  <c r="GH18" i="54"/>
  <c r="GG18" i="54"/>
  <c r="GF18" i="54"/>
  <c r="GE18" i="54"/>
  <c r="GD18" i="54"/>
  <c r="GC18" i="54"/>
  <c r="GB18" i="54"/>
  <c r="GA18" i="54"/>
  <c r="FZ18" i="54"/>
  <c r="FY18" i="54"/>
  <c r="FX18" i="54"/>
  <c r="FW18" i="54"/>
  <c r="FV18" i="54"/>
  <c r="FU18" i="54"/>
  <c r="FT18" i="54"/>
  <c r="FS18" i="54"/>
  <c r="FR18" i="54"/>
  <c r="FQ18" i="54"/>
  <c r="FP18" i="54"/>
  <c r="FO18" i="54"/>
  <c r="FN18" i="54"/>
  <c r="FM18" i="54"/>
  <c r="FL18" i="54"/>
  <c r="FK18" i="54"/>
  <c r="FJ18" i="54"/>
  <c r="FI18" i="54"/>
  <c r="FH18" i="54"/>
  <c r="FG18" i="54"/>
  <c r="FF18" i="54"/>
  <c r="FE18" i="54"/>
  <c r="FD18" i="54"/>
  <c r="FC18" i="54"/>
  <c r="FB18" i="54"/>
  <c r="FA18" i="54"/>
  <c r="EZ18" i="54"/>
  <c r="EY18" i="54"/>
  <c r="EX18" i="54"/>
  <c r="EW18" i="54"/>
  <c r="EV18" i="54"/>
  <c r="EU18" i="54"/>
  <c r="ET18" i="54"/>
  <c r="ES18" i="54"/>
  <c r="ER18" i="54"/>
  <c r="EQ18" i="54"/>
  <c r="EP18" i="54"/>
  <c r="EO18" i="54"/>
  <c r="EN18" i="54"/>
  <c r="EM18" i="54"/>
  <c r="EL18" i="54"/>
  <c r="EK18" i="54"/>
  <c r="EJ18" i="54"/>
  <c r="EI18" i="54"/>
  <c r="EH18" i="54"/>
  <c r="EG18" i="54"/>
  <c r="EF18" i="54"/>
  <c r="EE18" i="54"/>
  <c r="ED18" i="54"/>
  <c r="EC18" i="54"/>
  <c r="EB18" i="54"/>
  <c r="EA18" i="54"/>
  <c r="DZ18" i="54"/>
  <c r="DY18" i="54"/>
  <c r="DX18" i="54"/>
  <c r="DW18" i="54"/>
  <c r="DV18" i="54"/>
  <c r="DU18" i="54"/>
  <c r="DT18" i="54"/>
  <c r="DS18" i="54"/>
  <c r="DR18" i="54"/>
  <c r="DQ18" i="54"/>
  <c r="DP18" i="54"/>
  <c r="DO18" i="54"/>
  <c r="DN18" i="54"/>
  <c r="DM18" i="54"/>
  <c r="DL18" i="54"/>
  <c r="DK18" i="54"/>
  <c r="DJ18" i="54"/>
  <c r="DI18" i="54"/>
  <c r="DH18" i="54"/>
  <c r="DG18" i="54"/>
  <c r="DF18" i="54"/>
  <c r="DE18" i="54"/>
  <c r="DD18" i="54"/>
  <c r="DC18" i="54"/>
  <c r="DB18" i="54"/>
  <c r="DA18" i="54"/>
  <c r="CZ18" i="54"/>
  <c r="CY18" i="54"/>
  <c r="CX18" i="54"/>
  <c r="CW18" i="54"/>
  <c r="CV18" i="54"/>
  <c r="CU18" i="54"/>
  <c r="CT18" i="54"/>
  <c r="CS18" i="54"/>
  <c r="CR18" i="54"/>
  <c r="CQ18" i="54"/>
  <c r="CP18" i="54"/>
  <c r="CO18" i="54"/>
  <c r="CN18" i="54"/>
  <c r="CM18" i="54"/>
  <c r="CL18" i="54"/>
  <c r="CK18" i="54"/>
  <c r="CJ18" i="54"/>
  <c r="CI18" i="54"/>
  <c r="CH18" i="54"/>
  <c r="CG18" i="54"/>
  <c r="CF18" i="54"/>
  <c r="CE18" i="54"/>
  <c r="CD18" i="54"/>
  <c r="CC18" i="54"/>
  <c r="CB18" i="54"/>
  <c r="CA18" i="54"/>
  <c r="BZ18" i="54"/>
  <c r="BY18" i="54"/>
  <c r="BX18" i="54"/>
  <c r="BW18" i="54"/>
  <c r="BV18" i="54"/>
  <c r="BU18" i="54"/>
  <c r="BT18" i="54"/>
  <c r="BS18" i="54"/>
  <c r="BR18" i="54"/>
  <c r="BQ18" i="54"/>
  <c r="BP18" i="54"/>
  <c r="BO18" i="54"/>
  <c r="BN18" i="54"/>
  <c r="BM18" i="54"/>
  <c r="BL18" i="54"/>
  <c r="BK18" i="54"/>
  <c r="BJ18" i="54"/>
  <c r="BI18" i="54"/>
  <c r="BH18" i="54"/>
  <c r="BG18" i="54"/>
  <c r="BF18" i="54"/>
  <c r="BE18" i="54"/>
  <c r="BD18" i="54"/>
  <c r="BC18" i="54"/>
  <c r="BB18" i="54"/>
  <c r="BA18" i="54"/>
  <c r="AZ18" i="54"/>
  <c r="AY18" i="54"/>
  <c r="AX18" i="54"/>
  <c r="AW18" i="54"/>
  <c r="AV18" i="54"/>
  <c r="AU18" i="54"/>
  <c r="AT18" i="54"/>
  <c r="AS18" i="54"/>
  <c r="AR18" i="54"/>
  <c r="AQ18" i="54"/>
  <c r="AP18" i="54"/>
  <c r="AO18" i="54"/>
  <c r="AN18" i="54"/>
  <c r="AM18" i="54"/>
  <c r="AL18" i="54"/>
  <c r="AK18" i="54"/>
  <c r="AJ18" i="54"/>
  <c r="AI18" i="54"/>
  <c r="AH18" i="54"/>
  <c r="AG18" i="54"/>
  <c r="AF18" i="54"/>
  <c r="AE18" i="54"/>
  <c r="AD18" i="54"/>
  <c r="AC18" i="54"/>
  <c r="AB18" i="54"/>
  <c r="AA18" i="54"/>
  <c r="Z18" i="54"/>
  <c r="Y18" i="54"/>
  <c r="X18" i="54"/>
  <c r="W18" i="54"/>
  <c r="V18" i="54"/>
  <c r="U18" i="54"/>
  <c r="T18" i="54"/>
  <c r="S18" i="54"/>
  <c r="R18" i="54"/>
  <c r="Q18" i="54"/>
  <c r="P18" i="54"/>
  <c r="O18" i="54"/>
  <c r="N18" i="54"/>
  <c r="M18" i="54"/>
  <c r="L18" i="54"/>
  <c r="K18" i="54"/>
  <c r="J18" i="54"/>
  <c r="I18" i="54"/>
  <c r="H18" i="54"/>
  <c r="G18" i="54"/>
  <c r="F18" i="54"/>
  <c r="E18" i="54"/>
  <c r="D18" i="54"/>
  <c r="C18" i="54"/>
  <c r="B18" i="54"/>
  <c r="JN16" i="54"/>
  <c r="JM16" i="54"/>
  <c r="JL16" i="54"/>
  <c r="JK16" i="54"/>
  <c r="JJ16" i="54"/>
  <c r="JI16" i="54"/>
  <c r="JH16" i="54"/>
  <c r="JG16" i="54"/>
  <c r="JF16" i="54"/>
  <c r="JE16" i="54"/>
  <c r="JD16" i="54"/>
  <c r="JC16" i="54"/>
  <c r="JB16" i="54"/>
  <c r="JA16" i="54"/>
  <c r="IZ16" i="54"/>
  <c r="IY16" i="54"/>
  <c r="IX16" i="54"/>
  <c r="IW16" i="54"/>
  <c r="IV16" i="54"/>
  <c r="IU16" i="54"/>
  <c r="IT16" i="54"/>
  <c r="IS16" i="54"/>
  <c r="IR16" i="54"/>
  <c r="IQ16" i="54"/>
  <c r="IP16" i="54"/>
  <c r="IO16" i="54"/>
  <c r="IN16" i="54"/>
  <c r="IM16" i="54"/>
  <c r="IL16" i="54"/>
  <c r="IK16" i="54"/>
  <c r="IJ16" i="54"/>
  <c r="II16" i="54"/>
  <c r="IH16" i="54"/>
  <c r="IG16" i="54"/>
  <c r="IF16" i="54"/>
  <c r="IE16" i="54"/>
  <c r="ID16" i="54"/>
  <c r="IC16" i="54"/>
  <c r="IB16" i="54"/>
  <c r="IA16" i="54"/>
  <c r="HZ16" i="54"/>
  <c r="HY16" i="54"/>
  <c r="HX16" i="54"/>
  <c r="HW16" i="54"/>
  <c r="HV16" i="54"/>
  <c r="HU16" i="54"/>
  <c r="HT16" i="54"/>
  <c r="HS16" i="54"/>
  <c r="HR16" i="54"/>
  <c r="HQ16" i="54"/>
  <c r="HP16" i="54"/>
  <c r="HO16" i="54"/>
  <c r="HN16" i="54"/>
  <c r="HM16" i="54"/>
  <c r="HL16" i="54"/>
  <c r="HK16" i="54"/>
  <c r="HJ16" i="54"/>
  <c r="HI16" i="54"/>
  <c r="HH16" i="54"/>
  <c r="HG16" i="54"/>
  <c r="HF16" i="54"/>
  <c r="HE16" i="54"/>
  <c r="HD16" i="54"/>
  <c r="HC16" i="54"/>
  <c r="HB16" i="54"/>
  <c r="HA16" i="54"/>
  <c r="GZ16" i="54"/>
  <c r="GY16" i="54"/>
  <c r="GX16" i="54"/>
  <c r="GW16" i="54"/>
  <c r="GV16" i="54"/>
  <c r="GU16" i="54"/>
  <c r="GT16" i="54"/>
  <c r="GS16" i="54"/>
  <c r="GR16" i="54"/>
  <c r="GQ16" i="54"/>
  <c r="GP16" i="54"/>
  <c r="GO16" i="54"/>
  <c r="GN16" i="54"/>
  <c r="GM16" i="54"/>
  <c r="GL16" i="54"/>
  <c r="GK16" i="54"/>
  <c r="GJ16" i="54"/>
  <c r="GI16" i="54"/>
  <c r="GH16" i="54"/>
  <c r="GG16" i="54"/>
  <c r="GF16" i="54"/>
  <c r="GE16" i="54"/>
  <c r="GD16" i="54"/>
  <c r="GC16" i="54"/>
  <c r="GB16" i="54"/>
  <c r="GA16" i="54"/>
  <c r="FZ16" i="54"/>
  <c r="FY16" i="54"/>
  <c r="FX16" i="54"/>
  <c r="FW16" i="54"/>
  <c r="FV16" i="54"/>
  <c r="FU16" i="54"/>
  <c r="FT16" i="54"/>
  <c r="FS16" i="54"/>
  <c r="FR16" i="54"/>
  <c r="FQ16" i="54"/>
  <c r="FP16" i="54"/>
  <c r="FO16" i="54"/>
  <c r="FN16" i="54"/>
  <c r="FM16" i="54"/>
  <c r="FL16" i="54"/>
  <c r="FK16" i="54"/>
  <c r="FJ16" i="54"/>
  <c r="FI16" i="54"/>
  <c r="FH16" i="54"/>
  <c r="FG16" i="54"/>
  <c r="FF16" i="54"/>
  <c r="FE16" i="54"/>
  <c r="FD16" i="54"/>
  <c r="FC16" i="54"/>
  <c r="FB16" i="54"/>
  <c r="FA16" i="54"/>
  <c r="EZ16" i="54"/>
  <c r="EY16" i="54"/>
  <c r="EX16" i="54"/>
  <c r="EW16" i="54"/>
  <c r="EV16" i="54"/>
  <c r="EU16" i="54"/>
  <c r="ET16" i="54"/>
  <c r="ES16" i="54"/>
  <c r="ER16" i="54"/>
  <c r="EQ16" i="54"/>
  <c r="EP16" i="54"/>
  <c r="EO16" i="54"/>
  <c r="EN16" i="54"/>
  <c r="EM16" i="54"/>
  <c r="EL16" i="54"/>
  <c r="EK16" i="54"/>
  <c r="EJ16" i="54"/>
  <c r="EI16" i="54"/>
  <c r="EH16" i="54"/>
  <c r="EG16" i="54"/>
  <c r="EF16" i="54"/>
  <c r="EE16" i="54"/>
  <c r="ED16" i="54"/>
  <c r="EC16" i="54"/>
  <c r="EB16" i="54"/>
  <c r="EA16" i="54"/>
  <c r="DZ16" i="54"/>
  <c r="DY16" i="54"/>
  <c r="DX16" i="54"/>
  <c r="DW16" i="54"/>
  <c r="DV16" i="54"/>
  <c r="DU16" i="54"/>
  <c r="DT16" i="54"/>
  <c r="DS16" i="54"/>
  <c r="DR16" i="54"/>
  <c r="DQ16" i="54"/>
  <c r="DP16" i="54"/>
  <c r="DO16" i="54"/>
  <c r="DN16" i="54"/>
  <c r="DM16" i="54"/>
  <c r="DL16" i="54"/>
  <c r="DK16" i="54"/>
  <c r="DJ16" i="54"/>
  <c r="DI16" i="54"/>
  <c r="DH16" i="54"/>
  <c r="DG16" i="54"/>
  <c r="DF16" i="54"/>
  <c r="DE16" i="54"/>
  <c r="DD16" i="54"/>
  <c r="DC16" i="54"/>
  <c r="DB16" i="54"/>
  <c r="DA16" i="54"/>
  <c r="CZ16" i="54"/>
  <c r="CY16" i="54"/>
  <c r="CX16" i="54"/>
  <c r="CW16" i="54"/>
  <c r="CV16" i="54"/>
  <c r="CU16" i="54"/>
  <c r="CT16" i="54"/>
  <c r="CS16" i="54"/>
  <c r="CR16" i="54"/>
  <c r="CQ16" i="54"/>
  <c r="CP16" i="54"/>
  <c r="CO16" i="54"/>
  <c r="CN16" i="54"/>
  <c r="CM16" i="54"/>
  <c r="CL16" i="54"/>
  <c r="CK16" i="54"/>
  <c r="CJ16" i="54"/>
  <c r="CI16" i="54"/>
  <c r="CH16" i="54"/>
  <c r="CG16" i="54"/>
  <c r="CF16" i="54"/>
  <c r="CE16" i="54"/>
  <c r="CD16" i="54"/>
  <c r="CC16" i="54"/>
  <c r="CB16" i="54"/>
  <c r="CA16" i="54"/>
  <c r="BZ16" i="54"/>
  <c r="BY16" i="54"/>
  <c r="BX16" i="54"/>
  <c r="BW16" i="54"/>
  <c r="BV16" i="54"/>
  <c r="BU16" i="54"/>
  <c r="BT16" i="54"/>
  <c r="BS16" i="54"/>
  <c r="BR16" i="54"/>
  <c r="BQ16" i="54"/>
  <c r="BP16" i="54"/>
  <c r="BO16" i="54"/>
  <c r="BN16" i="54"/>
  <c r="BM16" i="54"/>
  <c r="BL16" i="54"/>
  <c r="BK16" i="54"/>
  <c r="BJ16" i="54"/>
  <c r="BI16" i="54"/>
  <c r="BH16" i="54"/>
  <c r="BG16" i="54"/>
  <c r="BF16" i="54"/>
  <c r="BE16" i="54"/>
  <c r="BD16" i="54"/>
  <c r="BC16" i="54"/>
  <c r="BB16" i="54"/>
  <c r="BA16" i="54"/>
  <c r="AZ16" i="54"/>
  <c r="AY16" i="54"/>
  <c r="AX16" i="54"/>
  <c r="AW16" i="54"/>
  <c r="AV16" i="54"/>
  <c r="AU16" i="54"/>
  <c r="AT16" i="54"/>
  <c r="AS16" i="54"/>
  <c r="AR16" i="54"/>
  <c r="AQ16" i="54"/>
  <c r="AP16" i="54"/>
  <c r="AO16" i="54"/>
  <c r="AN16" i="54"/>
  <c r="AM16" i="54"/>
  <c r="AL16" i="54"/>
  <c r="AK16" i="54"/>
  <c r="AJ16" i="54"/>
  <c r="AI16" i="54"/>
  <c r="AH16" i="54"/>
  <c r="AG16" i="54"/>
  <c r="AF16" i="54"/>
  <c r="AE16" i="54"/>
  <c r="AD16" i="54"/>
  <c r="AC16" i="54"/>
  <c r="AB16" i="54"/>
  <c r="AA16" i="54"/>
  <c r="Z16" i="54"/>
  <c r="Y16" i="54"/>
  <c r="X16" i="54"/>
  <c r="W16" i="54"/>
  <c r="V16" i="54"/>
  <c r="U16" i="54"/>
  <c r="T16" i="54"/>
  <c r="S16" i="54"/>
  <c r="R16" i="54"/>
  <c r="Q16" i="54"/>
  <c r="P16" i="54"/>
  <c r="O16" i="54"/>
  <c r="N16" i="54"/>
  <c r="M16" i="54"/>
  <c r="L16" i="54"/>
  <c r="K16" i="54"/>
  <c r="J16" i="54"/>
  <c r="I16" i="54"/>
  <c r="H16" i="54"/>
  <c r="G16" i="54"/>
  <c r="F16" i="54"/>
  <c r="E16" i="54"/>
  <c r="D16" i="54"/>
  <c r="C16" i="54"/>
  <c r="B16" i="54"/>
  <c r="JN15" i="54"/>
  <c r="JM15" i="54"/>
  <c r="JL15" i="54"/>
  <c r="JK15" i="54"/>
  <c r="JJ15" i="54"/>
  <c r="JI15" i="54"/>
  <c r="JH15" i="54"/>
  <c r="JG15" i="54"/>
  <c r="JF15" i="54"/>
  <c r="JE15" i="54"/>
  <c r="JD15" i="54"/>
  <c r="JC15" i="54"/>
  <c r="JB15" i="54"/>
  <c r="JA15" i="54"/>
  <c r="IZ15" i="54"/>
  <c r="IY15" i="54"/>
  <c r="IX15" i="54"/>
  <c r="IW15" i="54"/>
  <c r="IV15" i="54"/>
  <c r="IU15" i="54"/>
  <c r="IT15" i="54"/>
  <c r="IS15" i="54"/>
  <c r="IR15" i="54"/>
  <c r="IQ15" i="54"/>
  <c r="IP15" i="54"/>
  <c r="IO15" i="54"/>
  <c r="IN15" i="54"/>
  <c r="IM15" i="54"/>
  <c r="IL15" i="54"/>
  <c r="IK15" i="54"/>
  <c r="IJ15" i="54"/>
  <c r="II15" i="54"/>
  <c r="IH15" i="54"/>
  <c r="IG15" i="54"/>
  <c r="IF15" i="54"/>
  <c r="IE15" i="54"/>
  <c r="ID15" i="54"/>
  <c r="IC15" i="54"/>
  <c r="IB15" i="54"/>
  <c r="IA15" i="54"/>
  <c r="HZ15" i="54"/>
  <c r="HY15" i="54"/>
  <c r="HX15" i="54"/>
  <c r="HW15" i="54"/>
  <c r="HV15" i="54"/>
  <c r="HU15" i="54"/>
  <c r="HT15" i="54"/>
  <c r="HS15" i="54"/>
  <c r="HR15" i="54"/>
  <c r="HQ15" i="54"/>
  <c r="HP15" i="54"/>
  <c r="HO15" i="54"/>
  <c r="HN15" i="54"/>
  <c r="HM15" i="54"/>
  <c r="HL15" i="54"/>
  <c r="HK15" i="54"/>
  <c r="HJ15" i="54"/>
  <c r="HI15" i="54"/>
  <c r="HH15" i="54"/>
  <c r="HG15" i="54"/>
  <c r="HF15" i="54"/>
  <c r="HE15" i="54"/>
  <c r="HD15" i="54"/>
  <c r="HC15" i="54"/>
  <c r="HB15" i="54"/>
  <c r="HA15" i="54"/>
  <c r="GZ15" i="54"/>
  <c r="GY15" i="54"/>
  <c r="GX15" i="54"/>
  <c r="GW15" i="54"/>
  <c r="GV15" i="54"/>
  <c r="GU15" i="54"/>
  <c r="GT15" i="54"/>
  <c r="GS15" i="54"/>
  <c r="GR15" i="54"/>
  <c r="GQ15" i="54"/>
  <c r="GP15" i="54"/>
  <c r="GO15" i="54"/>
  <c r="GN15" i="54"/>
  <c r="GM15" i="54"/>
  <c r="GL15" i="54"/>
  <c r="GK15" i="54"/>
  <c r="GJ15" i="54"/>
  <c r="GI15" i="54"/>
  <c r="GH15" i="54"/>
  <c r="GG15" i="54"/>
  <c r="GF15" i="54"/>
  <c r="GE15" i="54"/>
  <c r="GD15" i="54"/>
  <c r="GC15" i="54"/>
  <c r="GB15" i="54"/>
  <c r="GA15" i="54"/>
  <c r="FZ15" i="54"/>
  <c r="FY15" i="54"/>
  <c r="FX15" i="54"/>
  <c r="FW15" i="54"/>
  <c r="FV15" i="54"/>
  <c r="FU15" i="54"/>
  <c r="FT15" i="54"/>
  <c r="FS15" i="54"/>
  <c r="FR15" i="54"/>
  <c r="FQ15" i="54"/>
  <c r="FP15" i="54"/>
  <c r="FO15" i="54"/>
  <c r="FN15" i="54"/>
  <c r="FM15" i="54"/>
  <c r="FL15" i="54"/>
  <c r="FK15" i="54"/>
  <c r="FJ15" i="54"/>
  <c r="FI15" i="54"/>
  <c r="FH15" i="54"/>
  <c r="FG15" i="54"/>
  <c r="FF15" i="54"/>
  <c r="FE15" i="54"/>
  <c r="FD15" i="54"/>
  <c r="FC15" i="54"/>
  <c r="FB15" i="54"/>
  <c r="FA15" i="54"/>
  <c r="EZ15" i="54"/>
  <c r="EY15" i="54"/>
  <c r="EX15" i="54"/>
  <c r="EW15" i="54"/>
  <c r="EV15" i="54"/>
  <c r="EU15" i="54"/>
  <c r="ET15" i="54"/>
  <c r="ES15" i="54"/>
  <c r="ER15" i="54"/>
  <c r="EQ15" i="54"/>
  <c r="EP15" i="54"/>
  <c r="EO15" i="54"/>
  <c r="EN15" i="54"/>
  <c r="EM15" i="54"/>
  <c r="EL15" i="54"/>
  <c r="EK15" i="54"/>
  <c r="EJ15" i="54"/>
  <c r="EI15" i="54"/>
  <c r="EH15" i="54"/>
  <c r="EG15" i="54"/>
  <c r="EF15" i="54"/>
  <c r="EE15" i="54"/>
  <c r="ED15" i="54"/>
  <c r="EC15" i="54"/>
  <c r="EB15" i="54"/>
  <c r="EA15" i="54"/>
  <c r="DZ15" i="54"/>
  <c r="DY15" i="54"/>
  <c r="DX15" i="54"/>
  <c r="DW15" i="54"/>
  <c r="DV15" i="54"/>
  <c r="DU15" i="54"/>
  <c r="DT15" i="54"/>
  <c r="DS15" i="54"/>
  <c r="DR15" i="54"/>
  <c r="DQ15" i="54"/>
  <c r="DP15" i="54"/>
  <c r="DO15" i="54"/>
  <c r="DN15" i="54"/>
  <c r="DM15" i="54"/>
  <c r="DL15" i="54"/>
  <c r="DK15" i="54"/>
  <c r="DJ15" i="54"/>
  <c r="DI15" i="54"/>
  <c r="DH15" i="54"/>
  <c r="DG15" i="54"/>
  <c r="DF15" i="54"/>
  <c r="DE15" i="54"/>
  <c r="DD15" i="54"/>
  <c r="DC15" i="54"/>
  <c r="DB15" i="54"/>
  <c r="DA15" i="54"/>
  <c r="CZ15" i="54"/>
  <c r="CY15" i="54"/>
  <c r="CX15" i="54"/>
  <c r="CW15" i="54"/>
  <c r="CV15" i="54"/>
  <c r="CU15" i="54"/>
  <c r="CT15" i="54"/>
  <c r="CS15" i="54"/>
  <c r="CR15" i="54"/>
  <c r="CQ15" i="54"/>
  <c r="CP15" i="54"/>
  <c r="CO15" i="54"/>
  <c r="CN15" i="54"/>
  <c r="CM15" i="54"/>
  <c r="CL15" i="54"/>
  <c r="CK15" i="54"/>
  <c r="CJ15" i="54"/>
  <c r="CI15" i="54"/>
  <c r="CH15" i="54"/>
  <c r="CG15" i="54"/>
  <c r="CF15" i="54"/>
  <c r="CE15" i="54"/>
  <c r="CD15" i="54"/>
  <c r="CC15" i="54"/>
  <c r="CB15" i="54"/>
  <c r="CA15" i="54"/>
  <c r="BZ15" i="54"/>
  <c r="BY15" i="54"/>
  <c r="BX15" i="54"/>
  <c r="BW15" i="54"/>
  <c r="BV15" i="54"/>
  <c r="BU15" i="54"/>
  <c r="BT15" i="54"/>
  <c r="BS15" i="54"/>
  <c r="BR15" i="54"/>
  <c r="BQ15" i="54"/>
  <c r="BP15" i="54"/>
  <c r="BO15" i="54"/>
  <c r="BN15" i="54"/>
  <c r="BM15" i="54"/>
  <c r="BL15" i="54"/>
  <c r="BK15" i="54"/>
  <c r="BJ15" i="54"/>
  <c r="BI15" i="54"/>
  <c r="BH15" i="54"/>
  <c r="BG15" i="54"/>
  <c r="BF15" i="54"/>
  <c r="BE15" i="54"/>
  <c r="BD15" i="54"/>
  <c r="BC15" i="54"/>
  <c r="BB15" i="54"/>
  <c r="BA15" i="54"/>
  <c r="AZ15" i="54"/>
  <c r="AY15" i="54"/>
  <c r="AX15" i="54"/>
  <c r="AW15" i="54"/>
  <c r="AV15" i="54"/>
  <c r="AU15" i="54"/>
  <c r="AT15" i="54"/>
  <c r="AS15" i="54"/>
  <c r="AR15" i="54"/>
  <c r="AQ15" i="54"/>
  <c r="AP15" i="54"/>
  <c r="AO15" i="54"/>
  <c r="AN15" i="54"/>
  <c r="AM15" i="54"/>
  <c r="AL15" i="54"/>
  <c r="AK15" i="54"/>
  <c r="AJ15" i="54"/>
  <c r="AI15" i="54"/>
  <c r="AH15" i="54"/>
  <c r="AG15" i="54"/>
  <c r="AF15" i="54"/>
  <c r="AE15" i="54"/>
  <c r="AD15" i="54"/>
  <c r="AC15" i="54"/>
  <c r="AB15" i="54"/>
  <c r="AA15" i="54"/>
  <c r="Z15" i="54"/>
  <c r="Y15" i="54"/>
  <c r="X15" i="54"/>
  <c r="W15" i="54"/>
  <c r="V15" i="54"/>
  <c r="U15" i="54"/>
  <c r="T15" i="54"/>
  <c r="S15" i="54"/>
  <c r="R15" i="54"/>
  <c r="Q15" i="54"/>
  <c r="P15" i="54"/>
  <c r="O15" i="54"/>
  <c r="N15" i="54"/>
  <c r="M15" i="54"/>
  <c r="L15" i="54"/>
  <c r="K15" i="54"/>
  <c r="J15" i="54"/>
  <c r="I15" i="54"/>
  <c r="H15" i="54"/>
  <c r="G15" i="54"/>
  <c r="F15" i="54"/>
  <c r="E15" i="54"/>
  <c r="D15" i="54"/>
  <c r="C15" i="54"/>
  <c r="B15" i="54"/>
  <c r="JN13" i="54"/>
  <c r="JM13" i="54"/>
  <c r="JL13" i="54"/>
  <c r="JK13" i="54"/>
  <c r="JJ13" i="54"/>
  <c r="JI13" i="54"/>
  <c r="JH13" i="54"/>
  <c r="JG13" i="54"/>
  <c r="JF13" i="54"/>
  <c r="JE13" i="54"/>
  <c r="JD13" i="54"/>
  <c r="JC13" i="54"/>
  <c r="JB13" i="54"/>
  <c r="JA13" i="54"/>
  <c r="IZ13" i="54"/>
  <c r="IY13" i="54"/>
  <c r="IX13" i="54"/>
  <c r="IW13" i="54"/>
  <c r="IV13" i="54"/>
  <c r="IU13" i="54"/>
  <c r="IT13" i="54"/>
  <c r="IS13" i="54"/>
  <c r="IR13" i="54"/>
  <c r="IQ13" i="54"/>
  <c r="IP13" i="54"/>
  <c r="IO13" i="54"/>
  <c r="IN13" i="54"/>
  <c r="IM13" i="54"/>
  <c r="IL13" i="54"/>
  <c r="IK13" i="54"/>
  <c r="IJ13" i="54"/>
  <c r="II13" i="54"/>
  <c r="IH13" i="54"/>
  <c r="IG13" i="54"/>
  <c r="IF13" i="54"/>
  <c r="IE13" i="54"/>
  <c r="ID13" i="54"/>
  <c r="IC13" i="54"/>
  <c r="IB13" i="54"/>
  <c r="IA13" i="54"/>
  <c r="HZ13" i="54"/>
  <c r="HY13" i="54"/>
  <c r="HX13" i="54"/>
  <c r="HW13" i="54"/>
  <c r="HV13" i="54"/>
  <c r="HU13" i="54"/>
  <c r="HT13" i="54"/>
  <c r="HS13" i="54"/>
  <c r="HR13" i="54"/>
  <c r="HQ13" i="54"/>
  <c r="HP13" i="54"/>
  <c r="HO13" i="54"/>
  <c r="HN13" i="54"/>
  <c r="HM13" i="54"/>
  <c r="HL13" i="54"/>
  <c r="HK13" i="54"/>
  <c r="HJ13" i="54"/>
  <c r="HI13" i="54"/>
  <c r="HH13" i="54"/>
  <c r="HG13" i="54"/>
  <c r="HF13" i="54"/>
  <c r="HE13" i="54"/>
  <c r="HD13" i="54"/>
  <c r="HC13" i="54"/>
  <c r="HB13" i="54"/>
  <c r="HA13" i="54"/>
  <c r="GZ13" i="54"/>
  <c r="GY13" i="54"/>
  <c r="GX13" i="54"/>
  <c r="GW13" i="54"/>
  <c r="GV13" i="54"/>
  <c r="GU13" i="54"/>
  <c r="GT13" i="54"/>
  <c r="GS13" i="54"/>
  <c r="GR13" i="54"/>
  <c r="GQ13" i="54"/>
  <c r="GP13" i="54"/>
  <c r="GO13" i="54"/>
  <c r="GN13" i="54"/>
  <c r="GM13" i="54"/>
  <c r="GL13" i="54"/>
  <c r="GK13" i="54"/>
  <c r="GJ13" i="54"/>
  <c r="GI13" i="54"/>
  <c r="GH13" i="54"/>
  <c r="GG13" i="54"/>
  <c r="GF13" i="54"/>
  <c r="GE13" i="54"/>
  <c r="GD13" i="54"/>
  <c r="GC13" i="54"/>
  <c r="GB13" i="54"/>
  <c r="GA13" i="54"/>
  <c r="FZ13" i="54"/>
  <c r="FY13" i="54"/>
  <c r="FX13" i="54"/>
  <c r="FW13" i="54"/>
  <c r="FV13" i="54"/>
  <c r="FU13" i="54"/>
  <c r="FT13" i="54"/>
  <c r="FS13" i="54"/>
  <c r="FR13" i="54"/>
  <c r="FQ13" i="54"/>
  <c r="FP13" i="54"/>
  <c r="FO13" i="54"/>
  <c r="FN13" i="54"/>
  <c r="FM13" i="54"/>
  <c r="FL13" i="54"/>
  <c r="FK13" i="54"/>
  <c r="FJ13" i="54"/>
  <c r="FI13" i="54"/>
  <c r="FH13" i="54"/>
  <c r="FG13" i="54"/>
  <c r="FF13" i="54"/>
  <c r="FE13" i="54"/>
  <c r="FD13" i="54"/>
  <c r="FC13" i="54"/>
  <c r="FB13" i="54"/>
  <c r="FA13" i="54"/>
  <c r="EZ13" i="54"/>
  <c r="EY13" i="54"/>
  <c r="EX13" i="54"/>
  <c r="EW13" i="54"/>
  <c r="EV13" i="54"/>
  <c r="EU13" i="54"/>
  <c r="ET13" i="54"/>
  <c r="ES13" i="54"/>
  <c r="ER13" i="54"/>
  <c r="EQ13" i="54"/>
  <c r="EP13" i="54"/>
  <c r="EO13" i="54"/>
  <c r="EN13" i="54"/>
  <c r="EM13" i="54"/>
  <c r="EL13" i="54"/>
  <c r="EK13" i="54"/>
  <c r="EJ13" i="54"/>
  <c r="EI13" i="54"/>
  <c r="EH13" i="54"/>
  <c r="EG13" i="54"/>
  <c r="EF13" i="54"/>
  <c r="EE13" i="54"/>
  <c r="ED13" i="54"/>
  <c r="EC13" i="54"/>
  <c r="EB13" i="54"/>
  <c r="EA13" i="54"/>
  <c r="DZ13" i="54"/>
  <c r="DY13" i="54"/>
  <c r="DX13" i="54"/>
  <c r="DW13" i="54"/>
  <c r="DV13" i="54"/>
  <c r="DU13" i="54"/>
  <c r="DT13" i="54"/>
  <c r="DS13" i="54"/>
  <c r="DR13" i="54"/>
  <c r="DQ13" i="54"/>
  <c r="DP13" i="54"/>
  <c r="DO13" i="54"/>
  <c r="DN13" i="54"/>
  <c r="DM13" i="54"/>
  <c r="DL13" i="54"/>
  <c r="DK13" i="54"/>
  <c r="DJ13" i="54"/>
  <c r="DI13" i="54"/>
  <c r="DH13" i="54"/>
  <c r="DG13" i="54"/>
  <c r="DF13" i="54"/>
  <c r="DE13" i="54"/>
  <c r="DD13" i="54"/>
  <c r="DC13" i="54"/>
  <c r="DB13" i="54"/>
  <c r="DA13" i="54"/>
  <c r="CZ13" i="54"/>
  <c r="CY13" i="54"/>
  <c r="CX13" i="54"/>
  <c r="CW13" i="54"/>
  <c r="CV13" i="54"/>
  <c r="CU13" i="54"/>
  <c r="CT13" i="54"/>
  <c r="CS13" i="54"/>
  <c r="CR13" i="54"/>
  <c r="CQ13" i="54"/>
  <c r="CP13" i="54"/>
  <c r="CO13" i="54"/>
  <c r="CN13" i="54"/>
  <c r="CM13" i="54"/>
  <c r="CL13" i="54"/>
  <c r="CK13" i="54"/>
  <c r="CJ13" i="54"/>
  <c r="CI13" i="54"/>
  <c r="CH13" i="54"/>
  <c r="CG13" i="54"/>
  <c r="CF13" i="54"/>
  <c r="CE13" i="54"/>
  <c r="CD13" i="54"/>
  <c r="CC13" i="54"/>
  <c r="CB13" i="54"/>
  <c r="CA13" i="54"/>
  <c r="BZ13" i="54"/>
  <c r="BY13" i="54"/>
  <c r="BX13" i="54"/>
  <c r="BW13" i="54"/>
  <c r="BV13" i="54"/>
  <c r="BU13" i="54"/>
  <c r="BT13" i="54"/>
  <c r="BS13" i="54"/>
  <c r="BR13" i="54"/>
  <c r="BQ13" i="54"/>
  <c r="BP13" i="54"/>
  <c r="BO13" i="54"/>
  <c r="BN13" i="54"/>
  <c r="BM13" i="54"/>
  <c r="BL13" i="54"/>
  <c r="BK13" i="54"/>
  <c r="BJ13" i="54"/>
  <c r="BI13" i="54"/>
  <c r="BH13" i="54"/>
  <c r="BG13" i="54"/>
  <c r="BF13" i="54"/>
  <c r="BE13" i="54"/>
  <c r="BD13" i="54"/>
  <c r="BC13" i="54"/>
  <c r="BB13" i="54"/>
  <c r="BA13" i="54"/>
  <c r="AZ13" i="54"/>
  <c r="AY13" i="54"/>
  <c r="AX13" i="54"/>
  <c r="AW13" i="54"/>
  <c r="AV13" i="54"/>
  <c r="AU13" i="54"/>
  <c r="AT13" i="54"/>
  <c r="AS13" i="54"/>
  <c r="AR13" i="54"/>
  <c r="AQ13" i="54"/>
  <c r="AP13" i="54"/>
  <c r="AO13" i="54"/>
  <c r="AN13" i="54"/>
  <c r="AM13" i="54"/>
  <c r="AL13" i="54"/>
  <c r="AK13" i="54"/>
  <c r="AJ13" i="54"/>
  <c r="AI13" i="54"/>
  <c r="AH13" i="54"/>
  <c r="AG13" i="54"/>
  <c r="AF13" i="54"/>
  <c r="AE13" i="54"/>
  <c r="AD13" i="54"/>
  <c r="AC13" i="54"/>
  <c r="AB13" i="54"/>
  <c r="AA13" i="54"/>
  <c r="Z13" i="54"/>
  <c r="Y13" i="54"/>
  <c r="X13" i="54"/>
  <c r="W13" i="54"/>
  <c r="V13" i="54"/>
  <c r="U13" i="54"/>
  <c r="T13" i="54"/>
  <c r="S13" i="54"/>
  <c r="R13" i="54"/>
  <c r="Q13" i="54"/>
  <c r="P13" i="54"/>
  <c r="O13" i="54"/>
  <c r="N13" i="54"/>
  <c r="M13" i="54"/>
  <c r="L13" i="54"/>
  <c r="K13" i="54"/>
  <c r="J13" i="54"/>
  <c r="I13" i="54"/>
  <c r="H13" i="54"/>
  <c r="G13" i="54"/>
  <c r="F13" i="54"/>
  <c r="E13" i="54"/>
  <c r="D13" i="54"/>
  <c r="C13" i="54"/>
  <c r="B13" i="54"/>
  <c r="JN12" i="54"/>
  <c r="JM12" i="54"/>
  <c r="JL12" i="54"/>
  <c r="JK12" i="54"/>
  <c r="JJ12" i="54"/>
  <c r="JI12" i="54"/>
  <c r="JH12" i="54"/>
  <c r="JG12" i="54"/>
  <c r="JF12" i="54"/>
  <c r="JE12" i="54"/>
  <c r="JD12" i="54"/>
  <c r="JC12" i="54"/>
  <c r="JB12" i="54"/>
  <c r="JA12" i="54"/>
  <c r="IZ12" i="54"/>
  <c r="IY12" i="54"/>
  <c r="IX12" i="54"/>
  <c r="IW12" i="54"/>
  <c r="IV12" i="54"/>
  <c r="IU12" i="54"/>
  <c r="IT12" i="54"/>
  <c r="IS12" i="54"/>
  <c r="IR12" i="54"/>
  <c r="IQ12" i="54"/>
  <c r="IP12" i="54"/>
  <c r="IO12" i="54"/>
  <c r="IN12" i="54"/>
  <c r="IM12" i="54"/>
  <c r="IL12" i="54"/>
  <c r="IK12" i="54"/>
  <c r="IJ12" i="54"/>
  <c r="II12" i="54"/>
  <c r="IH12" i="54"/>
  <c r="IG12" i="54"/>
  <c r="IF12" i="54"/>
  <c r="IE12" i="54"/>
  <c r="ID12" i="54"/>
  <c r="IC12" i="54"/>
  <c r="IB12" i="54"/>
  <c r="IA12" i="54"/>
  <c r="HZ12" i="54"/>
  <c r="HY12" i="54"/>
  <c r="HX12" i="54"/>
  <c r="HW12" i="54"/>
  <c r="HV12" i="54"/>
  <c r="HU12" i="54"/>
  <c r="HT12" i="54"/>
  <c r="HS12" i="54"/>
  <c r="HR12" i="54"/>
  <c r="HQ12" i="54"/>
  <c r="HP12" i="54"/>
  <c r="HO12" i="54"/>
  <c r="HN12" i="54"/>
  <c r="HM12" i="54"/>
  <c r="HL12" i="54"/>
  <c r="HK12" i="54"/>
  <c r="HJ12" i="54"/>
  <c r="HI12" i="54"/>
  <c r="HH12" i="54"/>
  <c r="HG12" i="54"/>
  <c r="HF12" i="54"/>
  <c r="HE12" i="54"/>
  <c r="HD12" i="54"/>
  <c r="HC12" i="54"/>
  <c r="HB12" i="54"/>
  <c r="HA12" i="54"/>
  <c r="GZ12" i="54"/>
  <c r="GY12" i="54"/>
  <c r="GX12" i="54"/>
  <c r="GW12" i="54"/>
  <c r="GV12" i="54"/>
  <c r="GU12" i="54"/>
  <c r="GT12" i="54"/>
  <c r="GS12" i="54"/>
  <c r="GR12" i="54"/>
  <c r="GQ12" i="54"/>
  <c r="GP12" i="54"/>
  <c r="GO12" i="54"/>
  <c r="GN12" i="54"/>
  <c r="GM12" i="54"/>
  <c r="GL12" i="54"/>
  <c r="GK12" i="54"/>
  <c r="GJ12" i="54"/>
  <c r="GI12" i="54"/>
  <c r="GH12" i="54"/>
  <c r="GG12" i="54"/>
  <c r="GF12" i="54"/>
  <c r="GE12" i="54"/>
  <c r="GD12" i="54"/>
  <c r="GC12" i="54"/>
  <c r="GB12" i="54"/>
  <c r="GA12" i="54"/>
  <c r="FZ12" i="54"/>
  <c r="FY12" i="54"/>
  <c r="FX12" i="54"/>
  <c r="FW12" i="54"/>
  <c r="FV12" i="54"/>
  <c r="FU12" i="54"/>
  <c r="FT12" i="54"/>
  <c r="FS12" i="54"/>
  <c r="FR12" i="54"/>
  <c r="FQ12" i="54"/>
  <c r="FP12" i="54"/>
  <c r="FO12" i="54"/>
  <c r="FN12" i="54"/>
  <c r="FM12" i="54"/>
  <c r="FL12" i="54"/>
  <c r="FK12" i="54"/>
  <c r="FJ12" i="54"/>
  <c r="FI12" i="54"/>
  <c r="FH12" i="54"/>
  <c r="FG12" i="54"/>
  <c r="FF12" i="54"/>
  <c r="FE12" i="54"/>
  <c r="FD12" i="54"/>
  <c r="FC12" i="54"/>
  <c r="FB12" i="54"/>
  <c r="FA12" i="54"/>
  <c r="EZ12" i="54"/>
  <c r="EY12" i="54"/>
  <c r="EX12" i="54"/>
  <c r="EW12" i="54"/>
  <c r="EV12" i="54"/>
  <c r="EU12" i="54"/>
  <c r="ET12" i="54"/>
  <c r="ES12" i="54"/>
  <c r="ER12" i="54"/>
  <c r="EQ12" i="54"/>
  <c r="EP12" i="54"/>
  <c r="EO12" i="54"/>
  <c r="EN12" i="54"/>
  <c r="EM12" i="54"/>
  <c r="EL12" i="54"/>
  <c r="EK12" i="54"/>
  <c r="EJ12" i="54"/>
  <c r="EI12" i="54"/>
  <c r="EH12" i="54"/>
  <c r="EG12" i="54"/>
  <c r="EF12" i="54"/>
  <c r="EE12" i="54"/>
  <c r="ED12" i="54"/>
  <c r="EC12" i="54"/>
  <c r="EB12" i="54"/>
  <c r="EA12" i="54"/>
  <c r="DZ12" i="54"/>
  <c r="DY12" i="54"/>
  <c r="DX12" i="54"/>
  <c r="DW12" i="54"/>
  <c r="DV12" i="54"/>
  <c r="DU12" i="54"/>
  <c r="DT12" i="54"/>
  <c r="DS12" i="54"/>
  <c r="DR12" i="54"/>
  <c r="DQ12" i="54"/>
  <c r="DP12" i="54"/>
  <c r="DO12" i="54"/>
  <c r="DN12" i="54"/>
  <c r="DM12" i="54"/>
  <c r="DL12" i="54"/>
  <c r="DK12" i="54"/>
  <c r="DJ12" i="54"/>
  <c r="DI12" i="54"/>
  <c r="DH12" i="54"/>
  <c r="DG12" i="54"/>
  <c r="DF12" i="54"/>
  <c r="DE12" i="54"/>
  <c r="DD12" i="54"/>
  <c r="DC12" i="54"/>
  <c r="DB12" i="54"/>
  <c r="DA12" i="54"/>
  <c r="CZ12" i="54"/>
  <c r="CY12" i="54"/>
  <c r="CX12" i="54"/>
  <c r="CW12" i="54"/>
  <c r="CV12" i="54"/>
  <c r="CU12" i="54"/>
  <c r="CT12" i="54"/>
  <c r="CS12" i="54"/>
  <c r="CR12" i="54"/>
  <c r="CQ12" i="54"/>
  <c r="CP12" i="54"/>
  <c r="CO12" i="54"/>
  <c r="CN12" i="54"/>
  <c r="CM12" i="54"/>
  <c r="CL12" i="54"/>
  <c r="CK12" i="54"/>
  <c r="CJ12" i="54"/>
  <c r="CI12" i="54"/>
  <c r="CH12" i="54"/>
  <c r="CG12" i="54"/>
  <c r="CF12" i="54"/>
  <c r="CE12" i="54"/>
  <c r="CD12" i="54"/>
  <c r="CC12" i="54"/>
  <c r="CB12" i="54"/>
  <c r="CA12" i="54"/>
  <c r="BZ12" i="54"/>
  <c r="BY12" i="54"/>
  <c r="BX12" i="54"/>
  <c r="BW12" i="54"/>
  <c r="BV12" i="54"/>
  <c r="BU12" i="54"/>
  <c r="BT12" i="54"/>
  <c r="BS12" i="54"/>
  <c r="BR12" i="54"/>
  <c r="BQ12" i="54"/>
  <c r="BP12" i="54"/>
  <c r="BO12" i="54"/>
  <c r="BN12" i="54"/>
  <c r="BM12" i="54"/>
  <c r="BL12" i="54"/>
  <c r="BK12" i="54"/>
  <c r="BJ12" i="54"/>
  <c r="BI12" i="54"/>
  <c r="BH12" i="54"/>
  <c r="BG12" i="54"/>
  <c r="BF12" i="54"/>
  <c r="BE12" i="54"/>
  <c r="BD12" i="54"/>
  <c r="BC12" i="54"/>
  <c r="BB12" i="54"/>
  <c r="BA12" i="54"/>
  <c r="AZ12" i="54"/>
  <c r="AY12" i="54"/>
  <c r="AX12" i="54"/>
  <c r="AW12" i="54"/>
  <c r="AV12" i="54"/>
  <c r="AU12" i="54"/>
  <c r="AT12" i="54"/>
  <c r="AS12" i="54"/>
  <c r="AR12" i="54"/>
  <c r="AQ12" i="54"/>
  <c r="AP12" i="54"/>
  <c r="AO12" i="54"/>
  <c r="AN12" i="54"/>
  <c r="AM12" i="54"/>
  <c r="AL12" i="54"/>
  <c r="AK12" i="54"/>
  <c r="AJ12" i="54"/>
  <c r="AI12" i="54"/>
  <c r="AH12" i="54"/>
  <c r="AG12" i="54"/>
  <c r="AF12" i="54"/>
  <c r="AE12" i="54"/>
  <c r="AD12" i="54"/>
  <c r="AC12" i="54"/>
  <c r="AB12" i="54"/>
  <c r="AA12" i="54"/>
  <c r="Z12" i="54"/>
  <c r="Y12" i="54"/>
  <c r="X12" i="54"/>
  <c r="W12" i="54"/>
  <c r="V12" i="54"/>
  <c r="U12" i="54"/>
  <c r="T12" i="54"/>
  <c r="S12" i="54"/>
  <c r="R12" i="54"/>
  <c r="Q12" i="54"/>
  <c r="P12" i="54"/>
  <c r="O12" i="54"/>
  <c r="N12" i="54"/>
  <c r="M12" i="54"/>
  <c r="L12" i="54"/>
  <c r="K12" i="54"/>
  <c r="J12" i="54"/>
  <c r="I12" i="54"/>
  <c r="H12" i="54"/>
  <c r="G12" i="54"/>
  <c r="F12" i="54"/>
  <c r="E12" i="54"/>
  <c r="D12" i="54"/>
  <c r="C12" i="54"/>
  <c r="B12" i="54"/>
  <c r="JN10" i="54"/>
  <c r="JM10" i="54"/>
  <c r="JL10" i="54"/>
  <c r="JK10" i="54"/>
  <c r="JJ10" i="54"/>
  <c r="JI10" i="54"/>
  <c r="JH10" i="54"/>
  <c r="JG10" i="54"/>
  <c r="JF10" i="54"/>
  <c r="JE10" i="54"/>
  <c r="JD10" i="54"/>
  <c r="JC10" i="54"/>
  <c r="JB10" i="54"/>
  <c r="JA10" i="54"/>
  <c r="IZ10" i="54"/>
  <c r="IY10" i="54"/>
  <c r="IX10" i="54"/>
  <c r="IW10" i="54"/>
  <c r="IV10" i="54"/>
  <c r="IU10" i="54"/>
  <c r="IT10" i="54"/>
  <c r="IS10" i="54"/>
  <c r="IR10" i="54"/>
  <c r="IQ10" i="54"/>
  <c r="IP10" i="54"/>
  <c r="IO10" i="54"/>
  <c r="IN10" i="54"/>
  <c r="IM10" i="54"/>
  <c r="IL10" i="54"/>
  <c r="IK10" i="54"/>
  <c r="IJ10" i="54"/>
  <c r="II10" i="54"/>
  <c r="IH10" i="54"/>
  <c r="IG10" i="54"/>
  <c r="IF10" i="54"/>
  <c r="IE10" i="54"/>
  <c r="ID10" i="54"/>
  <c r="IC10" i="54"/>
  <c r="IB10" i="54"/>
  <c r="IA10" i="54"/>
  <c r="HZ10" i="54"/>
  <c r="HY10" i="54"/>
  <c r="HX10" i="54"/>
  <c r="HW10" i="54"/>
  <c r="HV10" i="54"/>
  <c r="HU10" i="54"/>
  <c r="HT10" i="54"/>
  <c r="HS10" i="54"/>
  <c r="HR10" i="54"/>
  <c r="HQ10" i="54"/>
  <c r="HP10" i="54"/>
  <c r="HO10" i="54"/>
  <c r="HN10" i="54"/>
  <c r="HM10" i="54"/>
  <c r="HL10" i="54"/>
  <c r="HK10" i="54"/>
  <c r="HJ10" i="54"/>
  <c r="HI10" i="54"/>
  <c r="HH10" i="54"/>
  <c r="HG10" i="54"/>
  <c r="HF10" i="54"/>
  <c r="HE10" i="54"/>
  <c r="HD10" i="54"/>
  <c r="HC10" i="54"/>
  <c r="HB10" i="54"/>
  <c r="HA10" i="54"/>
  <c r="GZ10" i="54"/>
  <c r="GY10" i="54"/>
  <c r="GX10" i="54"/>
  <c r="GW10" i="54"/>
  <c r="GV10" i="54"/>
  <c r="GU10" i="54"/>
  <c r="GT10" i="54"/>
  <c r="GS10" i="54"/>
  <c r="GR10" i="54"/>
  <c r="GQ10" i="54"/>
  <c r="GP10" i="54"/>
  <c r="GO10" i="54"/>
  <c r="GN10" i="54"/>
  <c r="GM10" i="54"/>
  <c r="GL10" i="54"/>
  <c r="GK10" i="54"/>
  <c r="GJ10" i="54"/>
  <c r="GI10" i="54"/>
  <c r="GH10" i="54"/>
  <c r="GG10" i="54"/>
  <c r="GF10" i="54"/>
  <c r="GE10" i="54"/>
  <c r="GD10" i="54"/>
  <c r="GC10" i="54"/>
  <c r="GB10" i="54"/>
  <c r="GA10" i="54"/>
  <c r="FZ10" i="54"/>
  <c r="FY10" i="54"/>
  <c r="FX10" i="54"/>
  <c r="FW10" i="54"/>
  <c r="FV10" i="54"/>
  <c r="FU10" i="54"/>
  <c r="FT10" i="54"/>
  <c r="FS10" i="54"/>
  <c r="FR10" i="54"/>
  <c r="FQ10" i="54"/>
  <c r="FP10" i="54"/>
  <c r="FO10" i="54"/>
  <c r="FN10" i="54"/>
  <c r="FM10" i="54"/>
  <c r="FL10" i="54"/>
  <c r="FK10" i="54"/>
  <c r="FJ10" i="54"/>
  <c r="FI10" i="54"/>
  <c r="FH10" i="54"/>
  <c r="FG10" i="54"/>
  <c r="FF10" i="54"/>
  <c r="FE10" i="54"/>
  <c r="FD10" i="54"/>
  <c r="FC10" i="54"/>
  <c r="FB10" i="54"/>
  <c r="FA10" i="54"/>
  <c r="EZ10" i="54"/>
  <c r="EY10" i="54"/>
  <c r="EX10" i="54"/>
  <c r="EW10" i="54"/>
  <c r="EV10" i="54"/>
  <c r="EU10" i="54"/>
  <c r="ET10" i="54"/>
  <c r="ES10" i="54"/>
  <c r="ER10" i="54"/>
  <c r="EQ10" i="54"/>
  <c r="EP10" i="54"/>
  <c r="EO10" i="54"/>
  <c r="EN10" i="54"/>
  <c r="EM10" i="54"/>
  <c r="EL10" i="54"/>
  <c r="EK10" i="54"/>
  <c r="EJ10" i="54"/>
  <c r="EI10" i="54"/>
  <c r="EH10" i="54"/>
  <c r="EG10" i="54"/>
  <c r="EF10" i="54"/>
  <c r="EE10" i="54"/>
  <c r="ED10" i="54"/>
  <c r="EC10" i="54"/>
  <c r="EB10" i="54"/>
  <c r="EA10" i="54"/>
  <c r="DZ10" i="54"/>
  <c r="DY10" i="54"/>
  <c r="DX10" i="54"/>
  <c r="DW10" i="54"/>
  <c r="DV10" i="54"/>
  <c r="DU10" i="54"/>
  <c r="DT10" i="54"/>
  <c r="DS10" i="54"/>
  <c r="DR10" i="54"/>
  <c r="DQ10" i="54"/>
  <c r="DP10" i="54"/>
  <c r="DO10" i="54"/>
  <c r="DN10" i="54"/>
  <c r="DM10" i="54"/>
  <c r="DL10" i="54"/>
  <c r="DK10" i="54"/>
  <c r="DJ10" i="54"/>
  <c r="DI10" i="54"/>
  <c r="DH10" i="54"/>
  <c r="DG10" i="54"/>
  <c r="DF10" i="54"/>
  <c r="DE10" i="54"/>
  <c r="DD10" i="54"/>
  <c r="DC10" i="54"/>
  <c r="DB10" i="54"/>
  <c r="DA10" i="54"/>
  <c r="CZ10" i="54"/>
  <c r="CY10" i="54"/>
  <c r="CX10" i="54"/>
  <c r="CW10" i="54"/>
  <c r="CV10" i="54"/>
  <c r="CU10" i="54"/>
  <c r="CT10" i="54"/>
  <c r="CS10" i="54"/>
  <c r="CR10" i="54"/>
  <c r="CQ10" i="54"/>
  <c r="CP10" i="54"/>
  <c r="CO10" i="54"/>
  <c r="CN10" i="54"/>
  <c r="CM10" i="54"/>
  <c r="CL10" i="54"/>
  <c r="CK10" i="54"/>
  <c r="CJ10" i="54"/>
  <c r="CI10" i="54"/>
  <c r="CH10" i="54"/>
  <c r="CG10" i="54"/>
  <c r="CF10" i="54"/>
  <c r="CE10" i="54"/>
  <c r="CD10" i="54"/>
  <c r="CC10" i="54"/>
  <c r="CB10" i="54"/>
  <c r="CA10" i="54"/>
  <c r="BZ10" i="54"/>
  <c r="BY10" i="54"/>
  <c r="BX10" i="54"/>
  <c r="BW10" i="54"/>
  <c r="BV10" i="54"/>
  <c r="BU10" i="54"/>
  <c r="BT10" i="54"/>
  <c r="BS10" i="54"/>
  <c r="BR10" i="54"/>
  <c r="BQ10" i="54"/>
  <c r="BP10" i="54"/>
  <c r="BO10" i="54"/>
  <c r="BN10" i="54"/>
  <c r="BM10" i="54"/>
  <c r="BL10" i="54"/>
  <c r="BK10" i="54"/>
  <c r="BJ10" i="54"/>
  <c r="BI10" i="54"/>
  <c r="BH10" i="54"/>
  <c r="BG10" i="54"/>
  <c r="BF10" i="54"/>
  <c r="BE10" i="54"/>
  <c r="BD10" i="54"/>
  <c r="BC10" i="54"/>
  <c r="BB10" i="54"/>
  <c r="BA10" i="54"/>
  <c r="AZ10" i="54"/>
  <c r="AY10" i="54"/>
  <c r="AX10" i="54"/>
  <c r="AW10" i="54"/>
  <c r="AV10" i="54"/>
  <c r="AU10" i="54"/>
  <c r="AT10" i="54"/>
  <c r="AS10" i="54"/>
  <c r="AR10" i="54"/>
  <c r="AQ10" i="54"/>
  <c r="AP10" i="54"/>
  <c r="AO10" i="54"/>
  <c r="AN10" i="54"/>
  <c r="AM10" i="54"/>
  <c r="AL10" i="54"/>
  <c r="AK10" i="54"/>
  <c r="AJ10" i="54"/>
  <c r="AI10" i="54"/>
  <c r="AH10" i="54"/>
  <c r="AG10" i="54"/>
  <c r="AF10" i="54"/>
  <c r="AE10" i="54"/>
  <c r="AD10" i="54"/>
  <c r="AC10" i="54"/>
  <c r="AB10" i="54"/>
  <c r="AA10" i="54"/>
  <c r="Z10" i="54"/>
  <c r="Y10" i="54"/>
  <c r="X10" i="54"/>
  <c r="W10" i="54"/>
  <c r="V10" i="54"/>
  <c r="U10" i="54"/>
  <c r="T10" i="54"/>
  <c r="S10" i="54"/>
  <c r="R10" i="54"/>
  <c r="Q10" i="54"/>
  <c r="P10" i="54"/>
  <c r="O10" i="54"/>
  <c r="N10" i="54"/>
  <c r="M10" i="54"/>
  <c r="L10" i="54"/>
  <c r="K10" i="54"/>
  <c r="J10" i="54"/>
  <c r="I10" i="54"/>
  <c r="H10" i="54"/>
  <c r="G10" i="54"/>
  <c r="F10" i="54"/>
  <c r="E10" i="54"/>
  <c r="D10" i="54"/>
  <c r="C10" i="54"/>
  <c r="B10" i="54"/>
  <c r="JN9" i="54"/>
  <c r="JM9" i="54"/>
  <c r="JL9" i="54"/>
  <c r="JK9" i="54"/>
  <c r="JJ9" i="54"/>
  <c r="JI9" i="54"/>
  <c r="JH9" i="54"/>
  <c r="JG9" i="54"/>
  <c r="JF9" i="54"/>
  <c r="JE9" i="54"/>
  <c r="JD9" i="54"/>
  <c r="JC9" i="54"/>
  <c r="JB9" i="54"/>
  <c r="JA9" i="54"/>
  <c r="IZ9" i="54"/>
  <c r="IY9" i="54"/>
  <c r="IX9" i="54"/>
  <c r="IW9" i="54"/>
  <c r="IV9" i="54"/>
  <c r="IU9" i="54"/>
  <c r="IT9" i="54"/>
  <c r="IS9" i="54"/>
  <c r="IR9" i="54"/>
  <c r="IQ9" i="54"/>
  <c r="IP9" i="54"/>
  <c r="IO9" i="54"/>
  <c r="IN9" i="54"/>
  <c r="IM9" i="54"/>
  <c r="IL9" i="54"/>
  <c r="IK9" i="54"/>
  <c r="IJ9" i="54"/>
  <c r="II9" i="54"/>
  <c r="IH9" i="54"/>
  <c r="IG9" i="54"/>
  <c r="IF9" i="54"/>
  <c r="IE9" i="54"/>
  <c r="ID9" i="54"/>
  <c r="IC9" i="54"/>
  <c r="IB9" i="54"/>
  <c r="IA9" i="54"/>
  <c r="HZ9" i="54"/>
  <c r="HY9" i="54"/>
  <c r="HX9" i="54"/>
  <c r="HW9" i="54"/>
  <c r="HV9" i="54"/>
  <c r="HU9" i="54"/>
  <c r="HT9" i="54"/>
  <c r="HS9" i="54"/>
  <c r="HR9" i="54"/>
  <c r="HQ9" i="54"/>
  <c r="HP9" i="54"/>
  <c r="HO9" i="54"/>
  <c r="HN9" i="54"/>
  <c r="HM9" i="54"/>
  <c r="HL9" i="54"/>
  <c r="HK9" i="54"/>
  <c r="HJ9" i="54"/>
  <c r="HI9" i="54"/>
  <c r="HH9" i="54"/>
  <c r="HG9" i="54"/>
  <c r="HF9" i="54"/>
  <c r="HE9" i="54"/>
  <c r="HD9" i="54"/>
  <c r="HC9" i="54"/>
  <c r="HB9" i="54"/>
  <c r="HA9" i="54"/>
  <c r="GZ9" i="54"/>
  <c r="GY9" i="54"/>
  <c r="GX9" i="54"/>
  <c r="GW9" i="54"/>
  <c r="GV9" i="54"/>
  <c r="GU9" i="54"/>
  <c r="GT9" i="54"/>
  <c r="GS9" i="54"/>
  <c r="GR9" i="54"/>
  <c r="GQ9" i="54"/>
  <c r="GP9" i="54"/>
  <c r="GO9" i="54"/>
  <c r="GN9" i="54"/>
  <c r="GM9" i="54"/>
  <c r="GL9" i="54"/>
  <c r="GK9" i="54"/>
  <c r="GJ9" i="54"/>
  <c r="GI9" i="54"/>
  <c r="GH9" i="54"/>
  <c r="GG9" i="54"/>
  <c r="GF9" i="54"/>
  <c r="GE9" i="54"/>
  <c r="GD9" i="54"/>
  <c r="GC9" i="54"/>
  <c r="GB9" i="54"/>
  <c r="GA9" i="54"/>
  <c r="FZ9" i="54"/>
  <c r="FY9" i="54"/>
  <c r="FX9" i="54"/>
  <c r="FW9" i="54"/>
  <c r="FV9" i="54"/>
  <c r="FU9" i="54"/>
  <c r="FT9" i="54"/>
  <c r="FS9" i="54"/>
  <c r="FR9" i="54"/>
  <c r="FQ9" i="54"/>
  <c r="FP9" i="54"/>
  <c r="FO9" i="54"/>
  <c r="FN9" i="54"/>
  <c r="FM9" i="54"/>
  <c r="FL9" i="54"/>
  <c r="FK9" i="54"/>
  <c r="FJ9" i="54"/>
  <c r="FI9" i="54"/>
  <c r="FH9" i="54"/>
  <c r="FG9" i="54"/>
  <c r="FF9" i="54"/>
  <c r="FE9" i="54"/>
  <c r="FD9" i="54"/>
  <c r="FC9" i="54"/>
  <c r="FB9" i="54"/>
  <c r="FA9" i="54"/>
  <c r="EZ9" i="54"/>
  <c r="EY9" i="54"/>
  <c r="EX9" i="54"/>
  <c r="EW9" i="54"/>
  <c r="EV9" i="54"/>
  <c r="EU9" i="54"/>
  <c r="ET9" i="54"/>
  <c r="ES9" i="54"/>
  <c r="ER9" i="54"/>
  <c r="EQ9" i="54"/>
  <c r="EP9" i="54"/>
  <c r="EO9" i="54"/>
  <c r="EN9" i="54"/>
  <c r="EM9" i="54"/>
  <c r="EL9" i="54"/>
  <c r="EK9" i="54"/>
  <c r="EJ9" i="54"/>
  <c r="EI9" i="54"/>
  <c r="EH9" i="54"/>
  <c r="EG9" i="54"/>
  <c r="EF9" i="54"/>
  <c r="EE9" i="54"/>
  <c r="ED9" i="54"/>
  <c r="EC9" i="54"/>
  <c r="EB9" i="54"/>
  <c r="EA9" i="54"/>
  <c r="DZ9" i="54"/>
  <c r="DY9" i="54"/>
  <c r="DX9" i="54"/>
  <c r="DW9" i="54"/>
  <c r="DV9" i="54"/>
  <c r="DU9" i="54"/>
  <c r="DT9" i="54"/>
  <c r="DS9" i="54"/>
  <c r="DR9" i="54"/>
  <c r="DQ9" i="54"/>
  <c r="DP9" i="54"/>
  <c r="DO9" i="54"/>
  <c r="DN9" i="54"/>
  <c r="DM9" i="54"/>
  <c r="DL9" i="54"/>
  <c r="DK9" i="54"/>
  <c r="DJ9" i="54"/>
  <c r="DI9" i="54"/>
  <c r="DH9" i="54"/>
  <c r="DG9" i="54"/>
  <c r="DF9" i="54"/>
  <c r="DE9" i="54"/>
  <c r="DD9" i="54"/>
  <c r="DC9" i="54"/>
  <c r="DB9" i="54"/>
  <c r="DA9" i="54"/>
  <c r="CZ9" i="54"/>
  <c r="CY9" i="54"/>
  <c r="CX9" i="54"/>
  <c r="CW9" i="54"/>
  <c r="CV9" i="54"/>
  <c r="CU9" i="54"/>
  <c r="CT9" i="54"/>
  <c r="CS9" i="54"/>
  <c r="CR9" i="54"/>
  <c r="CQ9" i="54"/>
  <c r="CP9" i="54"/>
  <c r="CO9" i="54"/>
  <c r="CN9" i="54"/>
  <c r="CM9" i="54"/>
  <c r="CL9" i="54"/>
  <c r="CK9" i="54"/>
  <c r="CJ9" i="54"/>
  <c r="CI9" i="54"/>
  <c r="CH9" i="54"/>
  <c r="CG9" i="54"/>
  <c r="CF9" i="54"/>
  <c r="CE9" i="54"/>
  <c r="CD9" i="54"/>
  <c r="CC9" i="54"/>
  <c r="CB9" i="54"/>
  <c r="CA9" i="54"/>
  <c r="BZ9" i="54"/>
  <c r="BY9" i="54"/>
  <c r="BX9" i="54"/>
  <c r="BW9" i="54"/>
  <c r="BV9" i="54"/>
  <c r="BU9" i="54"/>
  <c r="BT9" i="54"/>
  <c r="BS9" i="54"/>
  <c r="BR9" i="54"/>
  <c r="BQ9" i="54"/>
  <c r="BP9" i="54"/>
  <c r="BO9" i="54"/>
  <c r="BN9" i="54"/>
  <c r="BM9" i="54"/>
  <c r="BL9" i="54"/>
  <c r="BK9" i="54"/>
  <c r="BJ9" i="54"/>
  <c r="BI9" i="54"/>
  <c r="BH9" i="54"/>
  <c r="BG9" i="54"/>
  <c r="BF9" i="54"/>
  <c r="BE9" i="54"/>
  <c r="BD9" i="54"/>
  <c r="BC9" i="54"/>
  <c r="BB9" i="54"/>
  <c r="BA9" i="54"/>
  <c r="AZ9" i="54"/>
  <c r="AY9" i="54"/>
  <c r="AX9" i="54"/>
  <c r="AW9" i="54"/>
  <c r="AV9" i="54"/>
  <c r="AU9" i="54"/>
  <c r="AT9" i="54"/>
  <c r="AS9" i="54"/>
  <c r="AR9" i="54"/>
  <c r="AQ9" i="54"/>
  <c r="AP9" i="54"/>
  <c r="AO9" i="54"/>
  <c r="AN9" i="54"/>
  <c r="AM9" i="54"/>
  <c r="AL9" i="54"/>
  <c r="AK9" i="54"/>
  <c r="AJ9" i="54"/>
  <c r="AI9" i="54"/>
  <c r="AH9" i="54"/>
  <c r="AG9" i="54"/>
  <c r="AF9" i="54"/>
  <c r="AE9" i="54"/>
  <c r="AD9" i="54"/>
  <c r="AC9" i="54"/>
  <c r="AB9" i="54"/>
  <c r="AA9" i="54"/>
  <c r="Z9" i="54"/>
  <c r="Y9" i="54"/>
  <c r="X9" i="54"/>
  <c r="W9" i="54"/>
  <c r="V9" i="54"/>
  <c r="U9" i="54"/>
  <c r="T9" i="54"/>
  <c r="S9" i="54"/>
  <c r="R9" i="54"/>
  <c r="Q9" i="54"/>
  <c r="P9" i="54"/>
  <c r="O9" i="54"/>
  <c r="N9" i="54"/>
  <c r="M9" i="54"/>
  <c r="L9" i="54"/>
  <c r="K9" i="54"/>
  <c r="J9" i="54"/>
  <c r="I9" i="54"/>
  <c r="H9" i="54"/>
  <c r="G9" i="54"/>
  <c r="F9" i="54"/>
  <c r="E9" i="54"/>
  <c r="D9" i="54"/>
  <c r="C9" i="54"/>
  <c r="B9" i="54"/>
  <c r="JN7" i="54"/>
  <c r="JM7" i="54"/>
  <c r="JL7" i="54"/>
  <c r="JK7" i="54"/>
  <c r="JJ7" i="54"/>
  <c r="JI7" i="54"/>
  <c r="JH7" i="54"/>
  <c r="JG7" i="54"/>
  <c r="JF7" i="54"/>
  <c r="JE7" i="54"/>
  <c r="JD7" i="54"/>
  <c r="JC7" i="54"/>
  <c r="JB7" i="54"/>
  <c r="JA7" i="54"/>
  <c r="IZ7" i="54"/>
  <c r="IY7" i="54"/>
  <c r="IX7" i="54"/>
  <c r="IW7" i="54"/>
  <c r="IV7" i="54"/>
  <c r="IU7" i="54"/>
  <c r="IT7" i="54"/>
  <c r="IS7" i="54"/>
  <c r="IR7" i="54"/>
  <c r="IQ7" i="54"/>
  <c r="IP7" i="54"/>
  <c r="IO7" i="54"/>
  <c r="IN7" i="54"/>
  <c r="IM7" i="54"/>
  <c r="IL7" i="54"/>
  <c r="IK7" i="54"/>
  <c r="IJ7" i="54"/>
  <c r="II7" i="54"/>
  <c r="IH7" i="54"/>
  <c r="IG7" i="54"/>
  <c r="IF7" i="54"/>
  <c r="IE7" i="54"/>
  <c r="ID7" i="54"/>
  <c r="IC7" i="54"/>
  <c r="IB7" i="54"/>
  <c r="IA7" i="54"/>
  <c r="HZ7" i="54"/>
  <c r="HY7" i="54"/>
  <c r="HX7" i="54"/>
  <c r="HW7" i="54"/>
  <c r="HV7" i="54"/>
  <c r="HU7" i="54"/>
  <c r="HT7" i="54"/>
  <c r="HS7" i="54"/>
  <c r="HR7" i="54"/>
  <c r="HQ7" i="54"/>
  <c r="HP7" i="54"/>
  <c r="HO7" i="54"/>
  <c r="HN7" i="54"/>
  <c r="HM7" i="54"/>
  <c r="HL7" i="54"/>
  <c r="HK7" i="54"/>
  <c r="HJ7" i="54"/>
  <c r="HI7" i="54"/>
  <c r="HH7" i="54"/>
  <c r="HG7" i="54"/>
  <c r="HF7" i="54"/>
  <c r="HE7" i="54"/>
  <c r="HD7" i="54"/>
  <c r="HC7" i="54"/>
  <c r="HB7" i="54"/>
  <c r="HA7" i="54"/>
  <c r="GZ7" i="54"/>
  <c r="GY7" i="54"/>
  <c r="GX7" i="54"/>
  <c r="GW7" i="54"/>
  <c r="GV7" i="54"/>
  <c r="GU7" i="54"/>
  <c r="GT7" i="54"/>
  <c r="GS7" i="54"/>
  <c r="GR7" i="54"/>
  <c r="GQ7" i="54"/>
  <c r="GP7" i="54"/>
  <c r="GO7" i="54"/>
  <c r="GN7" i="54"/>
  <c r="GM7" i="54"/>
  <c r="GL7" i="54"/>
  <c r="GK7" i="54"/>
  <c r="GJ7" i="54"/>
  <c r="GI7" i="54"/>
  <c r="GH7" i="54"/>
  <c r="GG7" i="54"/>
  <c r="GF7" i="54"/>
  <c r="GE7" i="54"/>
  <c r="GD7" i="54"/>
  <c r="GC7" i="54"/>
  <c r="GB7" i="54"/>
  <c r="GA7" i="54"/>
  <c r="FZ7" i="54"/>
  <c r="FY7" i="54"/>
  <c r="FX7" i="54"/>
  <c r="FW7" i="54"/>
  <c r="FV7" i="54"/>
  <c r="FU7" i="54"/>
  <c r="FT7" i="54"/>
  <c r="FS7" i="54"/>
  <c r="FR7" i="54"/>
  <c r="FQ7" i="54"/>
  <c r="FP7" i="54"/>
  <c r="FO7" i="54"/>
  <c r="FN7" i="54"/>
  <c r="FM7" i="54"/>
  <c r="FL7" i="54"/>
  <c r="FK7" i="54"/>
  <c r="FJ7" i="54"/>
  <c r="FI7" i="54"/>
  <c r="FH7" i="54"/>
  <c r="FG7" i="54"/>
  <c r="FF7" i="54"/>
  <c r="FE7" i="54"/>
  <c r="FD7" i="54"/>
  <c r="FC7" i="54"/>
  <c r="FB7" i="54"/>
  <c r="FA7" i="54"/>
  <c r="EZ7" i="54"/>
  <c r="EY7" i="54"/>
  <c r="EX7" i="54"/>
  <c r="EW7" i="54"/>
  <c r="EV7" i="54"/>
  <c r="EU7" i="54"/>
  <c r="ET7" i="54"/>
  <c r="ES7" i="54"/>
  <c r="ER7" i="54"/>
  <c r="EQ7" i="54"/>
  <c r="EP7" i="54"/>
  <c r="EO7" i="54"/>
  <c r="EN7" i="54"/>
  <c r="EM7" i="54"/>
  <c r="EL7" i="54"/>
  <c r="EK7" i="54"/>
  <c r="EJ7" i="54"/>
  <c r="EI7" i="54"/>
  <c r="EH7" i="54"/>
  <c r="EG7" i="54"/>
  <c r="EF7" i="54"/>
  <c r="EE7" i="54"/>
  <c r="ED7" i="54"/>
  <c r="EC7" i="54"/>
  <c r="EB7" i="54"/>
  <c r="EA7" i="54"/>
  <c r="DZ7" i="54"/>
  <c r="DY7" i="54"/>
  <c r="DX7" i="54"/>
  <c r="DW7" i="54"/>
  <c r="DV7" i="54"/>
  <c r="DU7" i="54"/>
  <c r="DT7" i="54"/>
  <c r="DS7" i="54"/>
  <c r="DR7" i="54"/>
  <c r="DQ7" i="54"/>
  <c r="DP7" i="54"/>
  <c r="DO7" i="54"/>
  <c r="DN7" i="54"/>
  <c r="DM7" i="54"/>
  <c r="DL7" i="54"/>
  <c r="DK7" i="54"/>
  <c r="DJ7" i="54"/>
  <c r="DI7" i="54"/>
  <c r="DH7" i="54"/>
  <c r="DG7" i="54"/>
  <c r="DF7" i="54"/>
  <c r="DE7" i="54"/>
  <c r="DD7" i="54"/>
  <c r="DC7" i="54"/>
  <c r="DB7" i="54"/>
  <c r="DA7" i="54"/>
  <c r="CZ7" i="54"/>
  <c r="CY7" i="54"/>
  <c r="CX7" i="54"/>
  <c r="CW7" i="54"/>
  <c r="CV7" i="54"/>
  <c r="CU7" i="54"/>
  <c r="CT7" i="54"/>
  <c r="CS7" i="54"/>
  <c r="CR7" i="54"/>
  <c r="CQ7" i="54"/>
  <c r="CP7" i="54"/>
  <c r="CO7" i="54"/>
  <c r="CN7" i="54"/>
  <c r="CM7" i="54"/>
  <c r="CL7" i="54"/>
  <c r="CK7" i="54"/>
  <c r="CJ7" i="54"/>
  <c r="CI7" i="54"/>
  <c r="CH7" i="54"/>
  <c r="CG7" i="54"/>
  <c r="CF7" i="54"/>
  <c r="CE7" i="54"/>
  <c r="CD7" i="54"/>
  <c r="CC7" i="54"/>
  <c r="CB7" i="54"/>
  <c r="CA7" i="54"/>
  <c r="BZ7" i="54"/>
  <c r="BY7" i="54"/>
  <c r="BX7" i="54"/>
  <c r="BW7" i="54"/>
  <c r="BV7" i="54"/>
  <c r="BU7" i="54"/>
  <c r="BT7" i="54"/>
  <c r="BS7" i="54"/>
  <c r="BR7" i="54"/>
  <c r="BQ7" i="54"/>
  <c r="BP7" i="54"/>
  <c r="BO7" i="54"/>
  <c r="BN7" i="54"/>
  <c r="BM7" i="54"/>
  <c r="BL7" i="54"/>
  <c r="BK7" i="54"/>
  <c r="BJ7" i="54"/>
  <c r="BI7" i="54"/>
  <c r="BH7" i="54"/>
  <c r="BG7" i="54"/>
  <c r="BF7" i="54"/>
  <c r="BE7" i="54"/>
  <c r="BD7" i="54"/>
  <c r="BC7" i="54"/>
  <c r="BB7" i="54"/>
  <c r="BA7" i="54"/>
  <c r="AZ7" i="54"/>
  <c r="AY7" i="54"/>
  <c r="AX7" i="54"/>
  <c r="AW7" i="54"/>
  <c r="AV7" i="54"/>
  <c r="AU7" i="54"/>
  <c r="AT7" i="54"/>
  <c r="AS7" i="54"/>
  <c r="AR7" i="54"/>
  <c r="AQ7" i="54"/>
  <c r="AP7" i="54"/>
  <c r="AO7" i="54"/>
  <c r="AN7" i="54"/>
  <c r="AM7" i="54"/>
  <c r="AL7" i="54"/>
  <c r="AK7"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E7" i="54"/>
  <c r="D7" i="54"/>
  <c r="C7" i="54"/>
  <c r="B7" i="54"/>
  <c r="F40" i="209"/>
  <c r="E40" i="209"/>
  <c r="D40" i="209"/>
  <c r="C40" i="209"/>
  <c r="B40" i="209"/>
  <c r="F38" i="209"/>
  <c r="E38" i="209"/>
  <c r="D38" i="209"/>
  <c r="C38" i="209"/>
  <c r="B38" i="209"/>
  <c r="F36" i="209"/>
  <c r="E36" i="209"/>
  <c r="D36" i="209"/>
  <c r="C36" i="209"/>
  <c r="B36" i="209"/>
  <c r="F35" i="209"/>
  <c r="E35" i="209"/>
  <c r="D35" i="209"/>
  <c r="C35" i="209"/>
  <c r="B35" i="209"/>
  <c r="F33" i="209"/>
  <c r="E33" i="209"/>
  <c r="D33" i="209"/>
  <c r="C33" i="209"/>
  <c r="B33" i="209"/>
  <c r="F32" i="209"/>
  <c r="E32" i="209"/>
  <c r="D32" i="209"/>
  <c r="C32" i="209"/>
  <c r="B32" i="209"/>
  <c r="F30" i="209"/>
  <c r="E30" i="209"/>
  <c r="D30" i="209"/>
  <c r="C30" i="209"/>
  <c r="B30" i="209"/>
  <c r="F29" i="209"/>
  <c r="E29" i="209"/>
  <c r="D29" i="209"/>
  <c r="C29" i="209"/>
  <c r="B29" i="209"/>
  <c r="F27" i="209"/>
  <c r="E27" i="209"/>
  <c r="D27" i="209"/>
  <c r="C27" i="209"/>
  <c r="B27" i="209"/>
  <c r="F26" i="209"/>
  <c r="E26" i="209"/>
  <c r="D26" i="209"/>
  <c r="C26" i="209"/>
  <c r="B26" i="209"/>
  <c r="F24" i="209"/>
  <c r="E24" i="209"/>
  <c r="D24" i="209"/>
  <c r="C24" i="209"/>
  <c r="B24" i="209"/>
  <c r="F21" i="209"/>
  <c r="E21" i="209"/>
  <c r="D21" i="209"/>
  <c r="C21" i="209"/>
  <c r="B21" i="209"/>
  <c r="F19" i="209"/>
  <c r="E19" i="209"/>
  <c r="D19" i="209"/>
  <c r="C19" i="209"/>
  <c r="B19" i="209"/>
  <c r="F17" i="209"/>
  <c r="E17" i="209"/>
  <c r="D17" i="209"/>
  <c r="C17" i="209"/>
  <c r="B17" i="209"/>
  <c r="F16" i="209"/>
  <c r="E16" i="209"/>
  <c r="D16" i="209"/>
  <c r="C16" i="209"/>
  <c r="B16" i="209"/>
  <c r="F14" i="209"/>
  <c r="E14" i="209"/>
  <c r="D14" i="209"/>
  <c r="C14" i="209"/>
  <c r="B14" i="209"/>
  <c r="F13" i="209"/>
  <c r="E13" i="209"/>
  <c r="D13" i="209"/>
  <c r="C13" i="209"/>
  <c r="B13" i="209"/>
  <c r="F11" i="209"/>
  <c r="E11" i="209"/>
  <c r="D11" i="209"/>
  <c r="C11" i="209"/>
  <c r="B11" i="209"/>
  <c r="F10" i="209"/>
  <c r="E10" i="209"/>
  <c r="D10" i="209"/>
  <c r="C10" i="209"/>
  <c r="B10" i="209"/>
  <c r="F8" i="209"/>
  <c r="E8" i="209"/>
  <c r="D8" i="209"/>
  <c r="C8" i="209"/>
  <c r="B8" i="209"/>
  <c r="F7" i="209"/>
  <c r="E7" i="209"/>
  <c r="D7" i="209"/>
  <c r="C7" i="209"/>
  <c r="B7" i="209"/>
  <c r="F5" i="209"/>
  <c r="E5" i="209"/>
  <c r="D5" i="209"/>
  <c r="C5" i="209"/>
  <c r="B5" i="209"/>
  <c r="F4" i="209"/>
  <c r="E4" i="209"/>
  <c r="D4" i="209"/>
  <c r="C4" i="209"/>
  <c r="B4" i="209"/>
  <c r="A52" i="210"/>
  <c r="A51" i="210"/>
  <c r="F41" i="210"/>
  <c r="E41" i="210"/>
  <c r="D41" i="210"/>
  <c r="C41" i="210"/>
  <c r="B41" i="210"/>
  <c r="F39" i="210"/>
  <c r="E39" i="210"/>
  <c r="D39" i="210"/>
  <c r="C39" i="210"/>
  <c r="B39" i="210"/>
  <c r="F37" i="210"/>
  <c r="E37" i="210"/>
  <c r="D37" i="210"/>
  <c r="C37" i="210"/>
  <c r="B37" i="210"/>
  <c r="F36" i="210"/>
  <c r="E36" i="210"/>
  <c r="D36" i="210"/>
  <c r="C36" i="210"/>
  <c r="B36" i="210"/>
  <c r="F34" i="210"/>
  <c r="E34" i="210"/>
  <c r="D34" i="210"/>
  <c r="C34" i="210"/>
  <c r="B34" i="210"/>
  <c r="F33" i="210"/>
  <c r="E33" i="210"/>
  <c r="D33" i="210"/>
  <c r="C33" i="210"/>
  <c r="B33" i="210"/>
  <c r="F31" i="210"/>
  <c r="E31" i="210"/>
  <c r="D31" i="210"/>
  <c r="C31" i="210"/>
  <c r="B31" i="210"/>
  <c r="F30" i="210"/>
  <c r="E30" i="210"/>
  <c r="D30" i="210"/>
  <c r="C30" i="210"/>
  <c r="B30" i="210"/>
  <c r="F28" i="210"/>
  <c r="E28" i="210"/>
  <c r="D28" i="210"/>
  <c r="C28" i="210"/>
  <c r="B28" i="210"/>
  <c r="F27" i="210"/>
  <c r="E27" i="210"/>
  <c r="D27" i="210"/>
  <c r="C27" i="210"/>
  <c r="B27" i="210"/>
  <c r="F25" i="210"/>
  <c r="E25" i="210"/>
  <c r="D25" i="210"/>
  <c r="C25" i="210"/>
  <c r="B25" i="210"/>
  <c r="F21" i="210"/>
  <c r="E21" i="210"/>
  <c r="D21" i="210"/>
  <c r="C21" i="210"/>
  <c r="B21" i="210"/>
  <c r="F19" i="210"/>
  <c r="E19" i="210"/>
  <c r="D19" i="210"/>
  <c r="C19" i="210"/>
  <c r="B19" i="210"/>
  <c r="F17" i="210"/>
  <c r="E17" i="210"/>
  <c r="D17" i="210"/>
  <c r="C17" i="210"/>
  <c r="B17" i="210"/>
  <c r="F16" i="210"/>
  <c r="E16" i="210"/>
  <c r="D16" i="210"/>
  <c r="C16" i="210"/>
  <c r="B16" i="210"/>
  <c r="F14" i="210"/>
  <c r="E14" i="210"/>
  <c r="D14" i="210"/>
  <c r="C14" i="210"/>
  <c r="B14" i="210"/>
  <c r="F13" i="210"/>
  <c r="E13" i="210"/>
  <c r="D13" i="210"/>
  <c r="C13" i="210"/>
  <c r="B13" i="210"/>
  <c r="F11" i="210"/>
  <c r="E11" i="210"/>
  <c r="D11" i="210"/>
  <c r="C11" i="210"/>
  <c r="B11" i="210"/>
  <c r="F10" i="210"/>
  <c r="E10" i="210"/>
  <c r="D10" i="210"/>
  <c r="C10" i="210"/>
  <c r="B10" i="210"/>
  <c r="F8" i="210"/>
  <c r="E8" i="210"/>
  <c r="D8" i="210"/>
  <c r="C8" i="210"/>
  <c r="B8" i="210"/>
  <c r="F7" i="210"/>
  <c r="E7" i="210"/>
  <c r="D7" i="210"/>
  <c r="C7" i="210"/>
  <c r="B7" i="210"/>
  <c r="F5" i="210"/>
  <c r="E5" i="210"/>
  <c r="D5" i="210"/>
  <c r="C5" i="210"/>
  <c r="B5" i="210"/>
  <c r="F4" i="210"/>
  <c r="E4" i="210"/>
  <c r="D4" i="210"/>
  <c r="C4" i="210"/>
  <c r="B4" i="2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W:\DIPOST\24 Департамент продажи услуг и развлечений\24.02 Отдел по управлению доходами\Ревенью Аккор\DATA\BB Формулы все отели 2022-2023 копия (1).xlsx" odcFile="C:\Users\e.ahiyarova\Documents\Мои источники данных\BB Формулы все отели 2022-2023 копия (1) Movenpick$.odc" name="BB Формулы все отели 2022-2023 копия (1) Movenpick$" type="5" refreshedVersion="2" background="1" saveData="1">
    <dbPr connection="Provider=Microsoft.ACE.OLEDB.12.0;Password=&quot;&quot;;User ID=Admin;Data Source=W:\DIPOST\24 Департамент продажи услуг и развлечений\24.02 Отдел по управлению доходами\Ревенью Аккор\DATA\BB Формулы все отели 2022-2023 копия (1).xlsx;Mode=Share Deny Write;Extended Properties=&quot;HDR=YES;&quot;;Jet OLEDB:System database=&quot;&quot;;Jet OLEDB:Registry Path=&quot;&quot;;Jet OLEDB:Database Password=&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Movenpick$" commandType="3"/>
  </connection>
</connections>
</file>

<file path=xl/sharedStrings.xml><?xml version="1.0" encoding="utf-8"?>
<sst xmlns="http://schemas.openxmlformats.org/spreadsheetml/2006/main" count="4237" uniqueCount="432">
  <si>
    <t>Горки Отель и Сьюит (бывш. Солис Сочи и Сьюитс Отель)</t>
  </si>
  <si>
    <t>Без питания</t>
  </si>
  <si>
    <t>30.03.2017-01.05.2017</t>
  </si>
  <si>
    <t>Супериор Кинг</t>
  </si>
  <si>
    <t>2 + 2 (0-6)</t>
  </si>
  <si>
    <t>2 + 2 (0-6)(7-14)</t>
  </si>
  <si>
    <t>2 + 1 (7-14)</t>
  </si>
  <si>
    <t>Супериор Твин</t>
  </si>
  <si>
    <t>Завтрак Солис</t>
  </si>
  <si>
    <t>Люкс</t>
  </si>
  <si>
    <t>Долина 960 Отель</t>
  </si>
  <si>
    <t>Премиум Кинг</t>
  </si>
  <si>
    <t>Премиум Твин</t>
  </si>
  <si>
    <t>Эксклюзивный Кинг</t>
  </si>
  <si>
    <t>Горки Отель (бывш. Солис Сочи Отель)</t>
  </si>
  <si>
    <t>30.03.2017-16.09.2017</t>
  </si>
  <si>
    <t>Делюкс Кинг (вид на внутренний двор)</t>
  </si>
  <si>
    <t>1+1 (0-14)</t>
  </si>
  <si>
    <t>2+1(0-6)</t>
  </si>
  <si>
    <t>2+1(7-14)</t>
  </si>
  <si>
    <t>Делюкс Твин (вид на внутренний двор)</t>
  </si>
  <si>
    <t>Делюкс Кинг (вид на горы)</t>
  </si>
  <si>
    <t>Делюкс Твин (вид на горы)</t>
  </si>
  <si>
    <t>2+1(0-5)</t>
  </si>
  <si>
    <t>1+1 (0-6)</t>
  </si>
  <si>
    <t>1+1 (7-14)</t>
  </si>
  <si>
    <t>1+2 (0-6)(7-14)</t>
  </si>
  <si>
    <t>1+2 (7-14)</t>
  </si>
  <si>
    <t>2+2 (0-6)</t>
  </si>
  <si>
    <t>2+2 (0-6)(7-14)</t>
  </si>
  <si>
    <t>2+1 (7-14)</t>
  </si>
  <si>
    <t>Люкс Солис</t>
  </si>
  <si>
    <t>Горки Отель и Сьюит (бывш. Солис Сочи Сьюитс Отель )</t>
  </si>
  <si>
    <t>BB</t>
  </si>
  <si>
    <t>28.03.2017-16.09.2017</t>
  </si>
  <si>
    <t>Улучшенный Люкс</t>
  </si>
  <si>
    <t>Красная Поляна Люкс</t>
  </si>
  <si>
    <t>03.05.2017-07.07.2017
13.07.2017-15.07.2017
19.07.2017-21.07.2017
09.08.2017-18.08.2017
31.08.2017-16.09.2017</t>
  </si>
  <si>
    <t>08.07.2017-12.07.2017
16.07.2017-18.07.2017
27.07.2017-01.08.2017
03.08.2017-08.08.2017
19.08.2017-24.08.2017
29.08.2017-30.08.2017</t>
  </si>
  <si>
    <t>22.07.2017-26.07.2017
02.08.2017
25.08.2017-28.08.2017</t>
  </si>
  <si>
    <t>08.06.2017-11.06.2017</t>
  </si>
  <si>
    <t>24.07.2017-07.08.2017</t>
  </si>
  <si>
    <t>20.08.2017-29.08.2017</t>
  </si>
  <si>
    <t>Виста Кинг</t>
  </si>
  <si>
    <t>Панорама Люкс</t>
  </si>
  <si>
    <t>Долина Люкс</t>
  </si>
  <si>
    <t>2+2(7-14)</t>
  </si>
  <si>
    <t>Риксос Красная Поляна Сочи</t>
  </si>
  <si>
    <t>Завтрак (Риксос)</t>
  </si>
  <si>
    <t>25.03.17 - 02.04.17</t>
  </si>
  <si>
    <t>SUPERIOR ROOM</t>
  </si>
  <si>
    <t>1+1 (0-5)</t>
  </si>
  <si>
    <t>1+1 (6-11)</t>
  </si>
  <si>
    <t>1+2 (0-5)</t>
  </si>
  <si>
    <t>1+2 (0-5)(6-11)</t>
  </si>
  <si>
    <t>1+2 (6-11)</t>
  </si>
  <si>
    <t>2+1 (0-5)</t>
  </si>
  <si>
    <t>2+1 (6-11)</t>
  </si>
  <si>
    <t>2+2 (0-5)</t>
  </si>
  <si>
    <t>2+2 (0-5)(6-11)</t>
  </si>
  <si>
    <t>2+2 (6-11)</t>
  </si>
  <si>
    <t>SUPERIOR King</t>
  </si>
  <si>
    <t>20.05.2017-31.05.2017</t>
  </si>
  <si>
    <t>Мовенпик Красная Поляна 5*/ Movenpick Krasnaya Polyana 5*</t>
  </si>
  <si>
    <t>Тариф "C завтраками"/ "Bed and breakfast" rates</t>
  </si>
  <si>
    <t>Открытые тарифы/ Open rates</t>
  </si>
  <si>
    <t>C завтраками/ Bed and breakfast</t>
  </si>
  <si>
    <t>Улучшенный номер - с двуспальной кроватью, с 2 односпальными кроватями</t>
  </si>
  <si>
    <t>Улучшенный номер, вид на горы - с двуспальной кроватью, с 2 односпальными кроватями</t>
  </si>
  <si>
    <t>Номер Люкс - с двуспальной кроватью</t>
  </si>
  <si>
    <t>Представительский Люкс - с двуспальной кроватью</t>
  </si>
  <si>
    <t>Пентхаус, 2-этажный, с террасой - с 2 спальнями</t>
  </si>
  <si>
    <t>от 1 до 4</t>
  </si>
  <si>
    <t>Люкс Красная Поляна, 2-этажный, с террасой - с 3 спальнями</t>
  </si>
  <si>
    <t>от 1 до 6</t>
  </si>
  <si>
    <t xml:space="preserve">NETTO  RATES </t>
  </si>
  <si>
    <t>В стоимость включено/ Rates include:</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</si>
  <si>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</si>
  <si>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</si>
  <si>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</si>
  <si>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</si>
  <si>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 Conditions:</t>
  </si>
  <si>
    <r>
      <rPr>
        <b/>
        <sz val="9"/>
        <color theme="1"/>
        <rFont val="Times New Roman"/>
        <charset val="204"/>
      </rPr>
      <t>Тариф действует за исключением периода</t>
    </r>
    <r>
      <rPr>
        <b/>
        <sz val="9"/>
        <color rgb="FFFF0000"/>
        <rFont val="Times New Roman"/>
        <charset val="204"/>
      </rPr>
      <t xml:space="preserve"> </t>
    </r>
  </si>
  <si>
    <t>Условия аннуляции/ Cancellation policy:</t>
  </si>
  <si>
    <r>
      <rPr>
        <sz val="9"/>
        <color theme="1"/>
        <rFont val="Times New Roman"/>
        <charset val="204"/>
      </rPr>
      <t xml:space="preserve">Бронирование может быть отменено без штрафных санкций за </t>
    </r>
    <r>
      <rPr>
        <b/>
        <sz val="9"/>
        <color theme="1"/>
        <rFont val="Times New Roman"/>
        <charset val="204"/>
      </rPr>
      <t>24</t>
    </r>
    <r>
      <rPr>
        <sz val="9"/>
        <color theme="1"/>
        <rFont val="Times New Roman"/>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charset val="204"/>
      </rPr>
      <t>24</t>
    </r>
    <r>
      <rPr>
        <sz val="9"/>
        <color theme="1"/>
        <rFont val="Times New Roman"/>
        <charset val="204"/>
      </rPr>
      <t xml:space="preserve"> hours before arrival. Cancellation after the specified time - a penalty - the cost of the first night of stay. </t>
    </r>
  </si>
  <si>
    <t>Закрытый период: 21.02.2026 - 28.02.2026 / Stop sale: 21.02.2026 - 28.02.2026</t>
  </si>
  <si>
    <r>
      <rPr>
        <sz val="9"/>
        <color theme="1"/>
        <rFont val="Times New Roman"/>
        <charset val="204"/>
      </rPr>
      <t>Период бронирования</t>
    </r>
    <r>
      <rPr>
        <b/>
        <sz val="9"/>
        <color theme="1"/>
        <rFont val="Times New Roman"/>
        <charset val="204"/>
      </rPr>
      <t xml:space="preserve">: 06.02.2026 - 30.03.2026 /  </t>
    </r>
    <r>
      <rPr>
        <sz val="9"/>
        <color theme="1"/>
        <rFont val="Times New Roman"/>
        <charset val="204"/>
      </rPr>
      <t>Period of sales</t>
    </r>
    <r>
      <rPr>
        <b/>
        <sz val="9"/>
        <color theme="1"/>
        <rFont val="Times New Roman"/>
        <charset val="204"/>
      </rPr>
      <t>: 06.02.2026 - 30.03.2026</t>
    </r>
  </si>
  <si>
    <r>
      <rPr>
        <sz val="9"/>
        <color theme="1"/>
        <rFont val="Times New Roman"/>
        <charset val="204"/>
      </rPr>
      <t>Период проживания</t>
    </r>
    <r>
      <rPr>
        <b/>
        <sz val="9"/>
        <color theme="1"/>
        <rFont val="Times New Roman"/>
        <charset val="204"/>
      </rPr>
      <t xml:space="preserve">: 08-20.02.2026, 01-31.03.2026 вкл  </t>
    </r>
    <r>
      <rPr>
        <sz val="9"/>
        <color theme="1"/>
        <rFont val="Times New Roman"/>
        <charset val="204"/>
      </rPr>
      <t>Period of sales</t>
    </r>
    <r>
      <rPr>
        <b/>
        <sz val="9"/>
        <color theme="1"/>
        <rFont val="Times New Roman"/>
        <charset val="204"/>
      </rPr>
      <t>: 08-20.02.2026, 01-31.03.2026 incl</t>
    </r>
  </si>
  <si>
    <r>
      <rPr>
        <sz val="9"/>
        <color theme="1"/>
        <rFont val="Times New Roman"/>
        <charset val="204"/>
      </rPr>
      <t>Период бронирования</t>
    </r>
    <r>
      <rPr>
        <b/>
        <sz val="9"/>
        <color theme="1"/>
        <rFont val="Times New Roman"/>
        <charset val="204"/>
      </rPr>
      <t xml:space="preserve">: 20.06.2025 - 27.12.2025 /  </t>
    </r>
    <r>
      <rPr>
        <sz val="9"/>
        <color theme="1"/>
        <rFont val="Times New Roman"/>
        <charset val="204"/>
      </rPr>
      <t>Period of sales</t>
    </r>
    <r>
      <rPr>
        <b/>
        <sz val="9"/>
        <color theme="1"/>
        <rFont val="Times New Roman"/>
        <charset val="204"/>
      </rPr>
      <t>: 20.06.2025 - 27.12.2027</t>
    </r>
  </si>
  <si>
    <t>Даты тарифа</t>
  </si>
  <si>
    <t>Период продажи: 25.03.2026 - 23.12.2026 вкл-но
Период проживания: 25.03.2026 - 24.12.2026 вкл-но</t>
  </si>
  <si>
    <t>Подъем на канатной дороге с Поляны 540 на Поляну 960;
Проживание в номере выбранной категории;
Завтрак "Шведский стол" в ресторане "Прагер";
Шоколадный час ежедневно с 17.00 до 17.45;
Посещение SPA комплекса отеля;
Wi-Fi на территории всего отеля;
Комната для хранения горнолыжного оборудования;
Услуги бизнес-центра (персональный компьютер, принтер, Интернет);
Услуги консьержа, в том числе мобильный консьерж-сервис;
Доставка багажа в номер / из номера;
Услуги парковки автомобиля (крытая парковка);</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</si>
  <si>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indexed="8"/>
        <rFont val="Times New Roman"/>
        <charset val="204"/>
      </rPr>
      <t xml:space="preserve">
</t>
    </r>
  </si>
  <si>
    <t>Закрытые даты (включительно)</t>
  </si>
  <si>
    <t>07.06-11.06.26, 22.06-25.06.26</t>
  </si>
  <si>
    <r>
      <rPr>
        <b/>
        <sz val="9"/>
        <rFont val="Times New Roman"/>
        <charset val="204"/>
      </rPr>
      <t xml:space="preserve">Ежегодные регламентные работы на канатных дорогах курорта Красная Поляна </t>
    </r>
    <r>
      <rPr>
        <sz val="9"/>
        <rFont val="Times New Roman"/>
        <charset val="204"/>
      </rPr>
      <t>пройдут с 16 марта по 24 июня 2026 года.
С 10 по 31 мая будут закрыты канатные дороги Центрального сектора: («Красная Поляна» 540-960 м, «Реликтовый лес» 960-1460 м, «Вершина» 1460-2200 м, «Аибга» 2200-2050 м, «Черная Пирамида» 2050-2300 м).
На время регламентных работ между уровнями 540-960 м будут курсировать шаттлы курорта.
С 16 марта по 24 апреля будет закрыта канатная дорога Восточного сектора К‑13 «Водопад Поликаря. С 1 апреля по 24 апреля будут закрыты канатные дороги К‑10 «Восточный лес» и К‑12 «Старт чемпиона». К‑8 «Снежная звезда»: закрыта с 1 по 24 июня.</t>
    </r>
  </si>
  <si>
    <t>Тариф "Без питания"/ "Room only" rates</t>
  </si>
  <si>
    <t>1-2 чел.</t>
  </si>
  <si>
    <t>Тариф доступен на период 25.03.26-31.03.26 и 13.04.26-31.05.26, включительно и с 01.10.26-24.12.26 включительно</t>
  </si>
  <si>
    <t>Тариф не доступен на период 01.04.26-12.04.26, включительно  и с 01.06.26-30.09.26 включительно</t>
  </si>
  <si>
    <t>проживание в номере выбранной категории
подъем на канатной дороге до уровня +960
Посещение СПА комплекса отеля</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</si>
  <si>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</si>
  <si>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t>Супериор Кинг, Супериор Твин/ Superior King, Twin</t>
  </si>
  <si>
    <t>Супериор Кинг, Супериор Твин с видом на горы / Superior King, Twin Mountain view</t>
  </si>
  <si>
    <t>Люкс  с одной спальней/ Suite</t>
  </si>
  <si>
    <t xml:space="preserve">Улучшенный люкс с одной спальней и гостиной/ Superior Suite   </t>
  </si>
  <si>
    <t>тариф Раннее бронирование со скидкой 10%, завтрак включен</t>
  </si>
  <si>
    <t>ВАЖНО:</t>
  </si>
  <si>
    <t>Доступен для бронирования от 7 до 14 дней до заезда.</t>
  </si>
  <si>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</si>
  <si>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t>тариф Раннее бронирование со скидкой 15%, завтрак включен</t>
  </si>
  <si>
    <t xml:space="preserve">Доступен для бронирования от 15 дней до заезда. </t>
  </si>
  <si>
    <t xml:space="preserve">Тариф "Раннее бронирование" на базе завтраков/ "Early booking" rates (BB) 10% discount </t>
  </si>
  <si>
    <r>
      <rPr>
        <sz val="9"/>
        <color theme="1"/>
        <rFont val="Times New Roman"/>
        <charset val="204"/>
      </rPr>
      <t xml:space="preserve">Дополнительно на каждый день проживания в стоимость заявки добавляются  ски-пассы  для каждого взрослого, стоимость:
</t>
    </r>
    <r>
      <rPr>
        <b/>
        <sz val="9"/>
        <rFont val="Times New Roman"/>
        <charset val="204"/>
      </rPr>
      <t xml:space="preserve">09.01.2025 - 12.04.2026 включительно - 3500 рублей. </t>
    </r>
    <r>
      <rPr>
        <sz val="9"/>
        <color theme="1"/>
        <rFont val="Times New Roman"/>
        <charset val="204"/>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9"/>
        <rFont val="Times New Roman"/>
        <charset val="204"/>
      </rPr>
      <t>09.01.2025 - 12.04.2026 включительно - 3500 рублей</t>
    </r>
    <r>
      <rPr>
        <sz val="9"/>
        <color rgb="FFFF0000"/>
        <rFont val="Times New Roman"/>
        <charset val="204"/>
      </rPr>
      <t>.</t>
    </r>
    <r>
      <rPr>
        <sz val="9"/>
        <color theme="1"/>
        <rFont val="Times New Roman"/>
        <charset val="204"/>
      </rPr>
      <t xml:space="preserve"> </t>
    </r>
  </si>
  <si>
    <t>В Тravelline тариф выгружается с учетом стоимости ски-пассов на каждого взрослого в заявке. В заявки, направляемые вручную по почте, дополнительно на каждый день проживания в стоимость добавляется стоимость ски-пассов для каждого взрослого самостоятельно.</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</si>
  <si>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</si>
  <si>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В стоимость включено:</t>
  </si>
  <si>
    <t>Проживание в номере выбранной категории;
Завтрак "Шведский стол" в ресторане "Прагер";
Шоколадный час ежедневно с 17.00 до 17.45;
Посещение SPA комплекса отеля;
Бесплатный Wi-Fi на территории всего отеля;
Комната для хранения горнолыжного оборудования;
Услуги бизнес-центра (персональный компьютер, принтер, Интернет);
Услуги консьержа, в том числе мобильный консьерж-сервис;
Доставка багажа в номер / из номера;</t>
  </si>
  <si>
    <t>Даты тарифа:</t>
  </si>
  <si>
    <t xml:space="preserve">Период продажи: 31.10.2025 - 11.04.2026
Период проживания: 09.01.2026 - 12.04.2026       </t>
  </si>
  <si>
    <t>Условия аннуляции:</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</si>
  <si>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</si>
  <si>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Mövenpick Hotel Krasnaya Polyana 5*</t>
  </si>
  <si>
    <t>тариф "Каникулы в горах. Весна" (BRIGHT)</t>
  </si>
  <si>
    <t>OPEN RATES</t>
  </si>
  <si>
    <t>завтраки формата "Шведский стол"</t>
  </si>
  <si>
    <r>
      <rPr>
        <sz val="9"/>
        <color theme="1"/>
        <rFont val="Times New Roman"/>
        <charset val="204"/>
      </rPr>
      <t xml:space="preserve">Бесплатное размещение 2-х детей до 11 лет вкл-но. Бесплатно предоставляются завтраки для 2-х детей и одно дополнительное место. Второй ребенок размещается на основных спальных местах.
Дополнительно  ЕДИНОРАЗОВО в стоимость заявки добавляется стоимость купонной книги для каждого взрослого:
</t>
    </r>
    <r>
      <rPr>
        <sz val="9"/>
        <rFont val="Times New Roman"/>
        <charset val="204"/>
      </rPr>
      <t>15.03.2026 - 31.05.2026 включительно - 2500 руб/взр.</t>
    </r>
    <r>
      <rPr>
        <sz val="9"/>
        <color rgb="FFFF0000"/>
        <rFont val="Times New Roman"/>
        <charset val="204"/>
      </rPr>
      <t xml:space="preserve">
</t>
    </r>
    <r>
      <rPr>
        <sz val="9"/>
        <color theme="1"/>
        <rFont val="Times New Roman"/>
        <charset val="204"/>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</si>
  <si>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Проживание в номере выбранной категории;
Завтрак "Шведский стол" в ресторане "Прагер";
Шоколадный час ежедневно с 17.00 до 17.45;
Посещение SPA комплекса отеля;
Бесплатный Wi-Fi на территории всего отеля;
Комната для хранения горнолыжного оборудования;
Услуги бизнес-центра (персональный компьютер, принтер, Интернет);
Услуги консьержа, в том числе мобильный консьерж-сервис;
Доставка багажа в номер / из номера;
Бесплатное размещение 2-х детей до 11 лет вкл-но. Бесплатно предоставляются завтраки для 2-х детей и одно дополнительное место.Второй ребенок размещается на основных спальных местах.</t>
  </si>
  <si>
    <t>По купонной книге в предложение "Каникулы в горях.Весна" входят бесплатно:</t>
  </si>
  <si>
    <t>1. Прогулочные билеты "Панорама Красной Поляны" (для всех гостей, проживающих в номере);
2. Посещение Хаски центра (для всех гостей, проживающих в номере);
3. Посещение мини-зоопарка «Капибара и друзья» (для всех гостей, проживающих в номере);
4. Один маршрут веревочного парка (для всех гостей, проживающих в номере), услуга доступна при проживании с 01.05.2026;
5. Скидка 20% на занятие с инструктором в школе катания "Три вершины";
6. Скидка 30% на прокат горнолыжного оборудования. Действует в пунктах проката на уровнях 540 и 960;
7. Спецтариф: Ферма северных оленей + Дача Альпача
Прогулка по парку «Лес чудес», знакомство с оленями и альпаками. Входной билет — 800 ₽. Дети до 4 лет — бесплатно.;
8.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9. Стикерпак в подарок (1 стикер на номер).</t>
  </si>
  <si>
    <t xml:space="preserve">Период продажи: 20.02.2026 - 30.05.2026
Период проживания: 15.03.2026 - 31.05.2026 </t>
  </si>
  <si>
    <t>Дополнительно:</t>
  </si>
  <si>
    <t>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</si>
  <si>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</si>
  <si>
    <t xml:space="preserve">Супериор Кинг, Твин с видом на город/ Superior King, Twin city view </t>
  </si>
  <si>
    <t>Супериор Кинг, Твин с видом на горы/ Superior King, Twin mountain view</t>
  </si>
  <si>
    <t xml:space="preserve">Дюплекс с двумя спальнями/ Duplex with 2 bedroom  </t>
  </si>
  <si>
    <t>Красная Поляна Люкс/ Krasnaya Polyana Suite</t>
  </si>
  <si>
    <t>NETTO  RATES  - BRIGHT FIT15</t>
  </si>
  <si>
    <t>NETTO  RATES / BRIGHT FIT18</t>
  </si>
  <si>
    <t>NETTO  RATES / BRIGHT FIT18+25</t>
  </si>
  <si>
    <t>Специальный тариф "4=3"</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</si>
  <si>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</si>
  <si>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r>
      <rPr>
        <sz val="9"/>
        <color theme="1"/>
        <rFont val="Times New Roman"/>
        <charset val="204"/>
      </rPr>
      <t>Период бронирования</t>
    </r>
    <r>
      <rPr>
        <b/>
        <sz val="9"/>
        <color theme="1"/>
        <rFont val="Times New Roman"/>
        <charset val="204"/>
      </rPr>
      <t xml:space="preserve">: 17.09.2025 -  03.12.2025  /  </t>
    </r>
    <r>
      <rPr>
        <sz val="9"/>
        <color theme="1"/>
        <rFont val="Times New Roman"/>
        <charset val="204"/>
      </rPr>
      <t>Period of sales</t>
    </r>
    <r>
      <rPr>
        <b/>
        <sz val="9"/>
        <color theme="1"/>
        <rFont val="Times New Roman"/>
        <charset val="204"/>
      </rPr>
      <t>: 17.09.2025 -  28.12.2025</t>
    </r>
  </si>
  <si>
    <r>
      <rPr>
        <sz val="9"/>
        <color theme="1"/>
        <rFont val="Times New Roman"/>
        <charset val="204"/>
      </rPr>
      <t>Период проживания</t>
    </r>
    <r>
      <rPr>
        <b/>
        <sz val="9"/>
        <color theme="1"/>
        <rFont val="Times New Roman"/>
        <charset val="204"/>
      </rPr>
      <t xml:space="preserve">: 17.09.2025 - 26.10.2025 / 03.11.2025 - 28.12.2025  /  </t>
    </r>
    <r>
      <rPr>
        <sz val="9"/>
        <color theme="1"/>
        <rFont val="Times New Roman"/>
        <charset val="204"/>
      </rPr>
      <t>Period of sales</t>
    </r>
    <r>
      <rPr>
        <b/>
        <sz val="9"/>
        <color theme="1"/>
        <rFont val="Times New Roman"/>
        <charset val="204"/>
      </rPr>
      <t>: 17.09.2025 - 26.10.2025 / 03.11.2025 - 28.12.2025</t>
    </r>
  </si>
  <si>
    <t xml:space="preserve">Тариф не доступен на период 26.10.25 - 02.11.25, включительно </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</si>
  <si>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</si>
  <si>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</si>
  <si>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</si>
  <si>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Специальный тариф "Семейный тариф: дети бесплатно"/ "Family rate: children free " special rates</t>
  </si>
  <si>
    <t>Бесплатное размещение 2 детей возрастом до 11 лет, включая завтрак и дополнительное место</t>
  </si>
  <si>
    <t>Завтрак  по системе «Шведский стол»  / Buffet breakfast</t>
  </si>
  <si>
    <t>Пользование СПА центром</t>
  </si>
  <si>
    <t>Условия/ Conditions:</t>
  </si>
  <si>
    <r>
      <rPr>
        <sz val="9"/>
        <rFont val="Times New Roman"/>
        <charset val="204"/>
      </rPr>
      <t>Период продажи:</t>
    </r>
    <r>
      <rPr>
        <b/>
        <sz val="9"/>
        <rFont val="Times New Roman"/>
        <charset val="204"/>
      </rPr>
      <t xml:space="preserve"> 03.09.2025-30.09.2025</t>
    </r>
    <r>
      <rPr>
        <sz val="9"/>
        <rFont val="Times New Roman"/>
        <charset val="204"/>
      </rPr>
      <t xml:space="preserve">
Period of sales: </t>
    </r>
    <r>
      <rPr>
        <b/>
        <sz val="9"/>
        <rFont val="Times New Roman"/>
        <charset val="204"/>
      </rPr>
      <t xml:space="preserve"> 03.09.2025-30.09.2025</t>
    </r>
  </si>
  <si>
    <r>
      <rPr>
        <sz val="9"/>
        <rFont val="Times New Roman"/>
        <charset val="204"/>
      </rPr>
      <t xml:space="preserve">Период проживания: </t>
    </r>
    <r>
      <rPr>
        <b/>
        <sz val="9"/>
        <rFont val="Times New Roman"/>
        <charset val="204"/>
      </rPr>
      <t xml:space="preserve"> 03.09.2025-30.09.2025 
</t>
    </r>
    <r>
      <rPr>
        <sz val="9"/>
        <rFont val="Times New Roman"/>
        <charset val="204"/>
      </rPr>
      <t xml:space="preserve">Period of sales: </t>
    </r>
    <r>
      <rPr>
        <b/>
        <sz val="9"/>
        <rFont val="Times New Roman"/>
        <charset val="204"/>
      </rPr>
      <t>03.09.2025-30.09.2025</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</si>
  <si>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</si>
  <si>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</si>
  <si>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xml:space="preserve">Ограничения / Restrictions </t>
  </si>
  <si>
    <t>Ограничения/restrictions</t>
  </si>
  <si>
    <t>Закрытый период: 
07.06.26 – 11.06.26 вкл-но, 15.06.26-18.06.26 вкл-но, 30.09
Stop sale:
07.06.26 – 11.06.26 incl, 15.06.26-18.06.26 incl, 30.09</t>
  </si>
  <si>
    <t>Открытый тариф "Яркие осенние каникулы"</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</si>
  <si>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12 лет), стоимость - </t>
    </r>
    <r>
      <rPr>
        <b/>
        <sz val="11"/>
        <color theme="1"/>
        <rFont val="Calibri"/>
        <charset val="20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1800</t>
    </r>
    <r>
      <rPr>
        <sz val="11"/>
        <color theme="1"/>
        <rFont val="Calibri"/>
        <charset val="204"/>
      </rPr>
      <t xml:space="preserve"> руб. (возраст от 12 лет). Стоимость прогулочных ски-пассов на всех взрослых просим сразу добавлять в заявку. / Extra pay  for ski-passes per every adult at once (ages from 12 y.o. and up). Cost  - </t>
    </r>
    <r>
      <rPr>
        <b/>
        <sz val="11"/>
        <color theme="1"/>
        <rFont val="Calibri"/>
        <charset val="204"/>
      </rPr>
      <t>1800</t>
    </r>
    <r>
      <rPr>
        <sz val="11"/>
        <color theme="1"/>
        <rFont val="Calibri"/>
        <charset val="204"/>
      </rPr>
      <t xml:space="preserve"> rub per adult (ages from 12 y.o. and up).  The cost of the ski-passes for each guest (at extra bed)  is also added - </t>
    </r>
    <r>
      <rPr>
        <b/>
        <sz val="11"/>
        <color theme="1"/>
        <rFont val="Calibri"/>
        <charset val="204"/>
      </rPr>
      <t>1800</t>
    </r>
    <r>
      <rPr>
        <sz val="11"/>
        <color theme="1"/>
        <rFont val="Calibri"/>
        <charset val="204"/>
      </rPr>
      <t xml:space="preserve"> rub per adult (ages from 12 y.o. and up). Please, add the cost of ski-passes for all adults to the application immediately.</t>
    </r>
  </si>
  <si>
    <r>
      <rPr>
        <sz val="9"/>
        <rFont val="Times New Roman"/>
        <charset val="204"/>
      </rPr>
      <t xml:space="preserve">Период продажи: </t>
    </r>
    <r>
      <rPr>
        <b/>
        <sz val="9"/>
        <rFont val="Times New Roman"/>
        <charset val="204"/>
      </rPr>
      <t>с 02.08.2023 - 29.11.2023​</t>
    </r>
    <r>
      <rPr>
        <sz val="9"/>
        <rFont val="Times New Roman"/>
        <charset val="204"/>
      </rPr>
      <t xml:space="preserve">/ Period of sales: </t>
    </r>
    <r>
      <rPr>
        <b/>
        <sz val="9"/>
        <rFont val="Times New Roman"/>
        <charset val="204"/>
      </rPr>
      <t>с  02.08.2023 - 29.11.2023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</si>
  <si>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</si>
  <si>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t>Завтрак/ Breakfast;</t>
  </si>
  <si>
    <t>Бесплатное размещение 2 детей возрастом до 11 лет, включая завтрак и доп.место /  Free accommodation for 2 children under 11 years old, including breakfast and extra bed.</t>
  </si>
  <si>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</si>
  <si>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204"/>
      </rPr>
      <t>1. Прогулочные билеты на подъёмники "Панорама Красной Поляны"</t>
    </r>
    <r>
      <rPr>
        <sz val="9"/>
        <color rgb="FF000000"/>
        <rFont val="Verdana"/>
        <charset val="20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</si>
  <si>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204"/>
      </rPr>
      <t>2. Обзорная экскурсия по высотам Курорта</t>
    </r>
    <r>
      <rPr>
        <sz val="9"/>
        <color rgb="FF000000"/>
        <rFont val="Verdana"/>
        <charset val="204"/>
      </rPr>
      <t> (для всех гостей в номере) / A sightseeing tour of the Heights Resort (for all in-room guests);</t>
    </r>
  </si>
  <si>
    <r>
      <rPr>
        <b/>
        <sz val="9"/>
        <color rgb="FF000000"/>
        <rFont val="Verdana"/>
        <charset val="204"/>
      </rPr>
      <t>3. 1 час проката городского велосипеда</t>
    </r>
    <r>
      <rPr>
        <sz val="9"/>
        <color rgb="FF000000"/>
        <rFont val="Verdana"/>
        <charset val="204"/>
      </rPr>
      <t> (для 1 взрослого и ребенка до 12 лет) / 1 hour city bike rental (for 1 adult and child under 12 years old);</t>
    </r>
  </si>
  <si>
    <r>
      <rPr>
        <b/>
        <sz val="9"/>
        <color rgb="FF000000"/>
        <rFont val="Verdana"/>
        <charset val="204"/>
      </rPr>
      <t>4. 1 маршрут верёвочного парка на выбор</t>
    </r>
    <r>
      <rPr>
        <sz val="9"/>
        <color rgb="FF000000"/>
        <rFont val="Verdana"/>
        <charset val="204"/>
      </rPr>
      <t> (для всех гостей в номере) / 1 rope park route of your choice (for all in-room guests);</t>
    </r>
  </si>
  <si>
    <r>
      <rPr>
        <b/>
        <sz val="9"/>
        <color rgb="FF000000"/>
        <rFont val="Verdana"/>
        <charset val="204"/>
      </rPr>
      <t>5. Открытка-сувенир</t>
    </r>
    <r>
      <rPr>
        <sz val="9"/>
        <color rgb="FF000000"/>
        <rFont val="Verdana"/>
        <charset val="204"/>
      </rPr>
      <t> (предоставляется 1 открытка на номер) / Souvenir postcard (1 postcard per room is provided);</t>
    </r>
  </si>
  <si>
    <r>
      <rPr>
        <b/>
        <sz val="9"/>
        <color rgb="FF000000"/>
        <rFont val="Verdana"/>
        <charset val="204"/>
      </rPr>
      <t>6. Стикерпак с талисманом курорта Серной Полей</t>
    </r>
    <r>
      <rPr>
        <sz val="9"/>
        <color rgb="FF000000"/>
        <rFont val="Verdana"/>
        <charset val="204"/>
      </rPr>
      <t> (предоставляется один стикерпак на номер) / Stickerpack featuring the Sulphur Pole Resort mascot (one stickerpack per room is provided);</t>
    </r>
  </si>
  <si>
    <r>
      <rPr>
        <b/>
        <sz val="9"/>
        <color rgb="FF000000"/>
        <rFont val="Verdana"/>
        <charset val="204"/>
      </rPr>
      <t>7. Консультация стилиста и визажиста от салона в спа центре SOUL SPA</t>
    </r>
    <r>
      <rPr>
        <sz val="9"/>
        <color rgb="FF000000"/>
        <rFont val="Verdana"/>
        <charset val="204"/>
      </rPr>
      <t> (для всех гостей в номере) / Consultation of stylist and make-up artist from the salon in the SOUL SPA center (for all guests in the room).</t>
    </r>
  </si>
  <si>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</si>
  <si>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</si>
  <si>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</si>
  <si>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</si>
  <si>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 xml:space="preserve">Тариф "Раннее бронирование" на базе завтраков/ "Early booking" rates (BB) 15% discount </t>
  </si>
  <si>
    <t>НДС 20% (в рублях) за номер в сутки/ VAT 20%</t>
  </si>
  <si>
    <r>
      <rPr>
        <sz val="9"/>
        <color theme="1"/>
        <rFont val="Times New Roman"/>
        <charset val="204"/>
      </rPr>
      <t xml:space="preserve">Мин срок бронирования до заезда: </t>
    </r>
    <r>
      <rPr>
        <b/>
        <sz val="9"/>
        <color indexed="8"/>
        <rFont val="Times New Roman"/>
        <charset val="204"/>
      </rPr>
      <t>15</t>
    </r>
    <r>
      <rPr>
        <sz val="9"/>
        <color indexed="8"/>
        <rFont val="Times New Roman"/>
        <charset val="204"/>
      </rPr>
      <t xml:space="preserve"> дней/ Min. Booking period before arrival: </t>
    </r>
    <r>
      <rPr>
        <b/>
        <sz val="9"/>
        <color indexed="8"/>
        <rFont val="Times New Roman"/>
        <charset val="204"/>
      </rPr>
      <t>15</t>
    </r>
    <r>
      <rPr>
        <sz val="9"/>
        <color indexed="8"/>
        <rFont val="Times New Roman"/>
        <charset val="204"/>
      </rPr>
      <t xml:space="preserve"> days.</t>
    </r>
  </si>
  <si>
    <t>Трансфер на пляж Имеретинский</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</si>
  <si>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t>
    </r>
    <r>
      <rPr>
        <sz val="9"/>
        <color indexed="8"/>
        <rFont val="Times New Roman"/>
        <charset val="204"/>
      </rPr>
      <t xml:space="preserve">
</t>
    </r>
  </si>
  <si>
    <t xml:space="preserve">% НДС согласно НК РФ </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</si>
  <si>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charset val="204"/>
      </rPr>
      <t>30.12.2022-08.01.2023, включительно</t>
    </r>
    <r>
      <rPr>
        <sz val="9"/>
        <color theme="1"/>
        <rFont val="Times New Roman"/>
        <charset val="204"/>
      </rPr>
      <t>, -  бесплатная отмена бронирования за 3</t>
    </r>
    <r>
      <rPr>
        <b/>
        <sz val="9"/>
        <color theme="1"/>
        <rFont val="Times New Roman"/>
        <charset val="204"/>
      </rPr>
      <t>0</t>
    </r>
    <r>
      <rPr>
        <sz val="9"/>
        <color theme="1"/>
        <rFont val="Times New Roman"/>
        <charset val="204"/>
      </rPr>
      <t xml:space="preserve"> дней до заезда. Бронирование должно быть </t>
    </r>
    <r>
      <rPr>
        <b/>
        <sz val="9"/>
        <color theme="1"/>
        <rFont val="Times New Roman"/>
        <charset val="204"/>
      </rPr>
      <t>100%</t>
    </r>
    <r>
      <rPr>
        <sz val="9"/>
        <color theme="1"/>
        <rFont val="Times New Roman"/>
        <charset val="204"/>
      </rPr>
      <t xml:space="preserve"> предоплаченным Заказчиком. Отмена после указанного времени – штраф в </t>
    </r>
    <r>
      <rPr>
        <b/>
        <sz val="9"/>
        <color theme="1"/>
        <rFont val="Times New Roman"/>
        <charset val="204"/>
      </rPr>
      <t>100%</t>
    </r>
    <r>
      <rPr>
        <sz val="9"/>
        <color theme="1"/>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charset val="204"/>
      </rPr>
      <t>30.12.2022-08.01.2023 inclusive</t>
    </r>
    <r>
      <rPr>
        <sz val="9"/>
        <color theme="1"/>
        <rFont val="Times New Roman"/>
        <charset val="204"/>
      </rPr>
      <t>, - free cancellation 3</t>
    </r>
    <r>
      <rPr>
        <b/>
        <sz val="9"/>
        <color theme="1"/>
        <rFont val="Times New Roman"/>
        <charset val="204"/>
      </rPr>
      <t>0</t>
    </r>
    <r>
      <rPr>
        <sz val="9"/>
        <color theme="1"/>
        <rFont val="Times New Roman"/>
        <charset val="204"/>
      </rPr>
      <t xml:space="preserve"> days before arrival. Reservation must be </t>
    </r>
    <r>
      <rPr>
        <b/>
        <sz val="9"/>
        <color theme="1"/>
        <rFont val="Times New Roman"/>
        <charset val="204"/>
      </rPr>
      <t>100%</t>
    </r>
    <r>
      <rPr>
        <sz val="9"/>
        <color theme="1"/>
        <rFont val="Times New Roman"/>
        <charset val="204"/>
      </rPr>
      <t xml:space="preserve"> prepaid by the Customer. Cancellation after the specified time - a penalty - </t>
    </r>
    <r>
      <rPr>
        <b/>
        <sz val="9"/>
        <color theme="1"/>
        <rFont val="Times New Roman"/>
        <charset val="204"/>
      </rPr>
      <t>100%</t>
    </r>
    <r>
      <rPr>
        <sz val="9"/>
        <color theme="1"/>
        <rFont val="Times New Roman"/>
        <charset val="204"/>
      </rPr>
      <t xml:space="preserve"> of the cost of the reservation.</t>
    </r>
    <r>
      <rPr>
        <sz val="9"/>
        <color indexed="8"/>
        <rFont val="Times New Roman"/>
        <charset val="204"/>
      </rPr>
      <t xml:space="preserve">
</t>
    </r>
  </si>
  <si>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</si>
  <si>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Мин срок бронирования до заезда: 3 дня/ Min. Booking period before arrival: 3 days.</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</si>
  <si>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</si>
  <si>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</si>
  <si>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</si>
  <si>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</si>
  <si>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</si>
  <si>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НДС 20% (в рублях) за номер в сутки/ VAT 20%;</t>
  </si>
  <si>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</si>
  <si>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</si>
  <si>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</si>
  <si>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</si>
  <si>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</si>
  <si>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</si>
  <si>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</si>
  <si>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</si>
  <si>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</si>
  <si>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</si>
  <si>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</si>
  <si>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</si>
  <si>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</si>
  <si>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t>Специальный тариф "Горный детокс" / Special offer "Mountain detox"</t>
  </si>
  <si>
    <r>
      <rPr>
        <sz val="11"/>
        <color theme="1"/>
        <rFont val="Calibri"/>
        <charset val="204"/>
      </rP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</si>
  <si>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rPr>
        <sz val="9"/>
        <rFont val="Times New Roman"/>
        <charset val="204"/>
      </rPr>
      <t xml:space="preserve">Период продажи: </t>
    </r>
    <r>
      <rPr>
        <b/>
        <sz val="9"/>
        <rFont val="Times New Roman"/>
        <charset val="204"/>
      </rPr>
      <t>с 05.08.2021 - 14.12.2021​</t>
    </r>
    <r>
      <rPr>
        <sz val="9"/>
        <rFont val="Times New Roman"/>
        <charset val="204"/>
      </rPr>
      <t xml:space="preserve">/ Period of sales: </t>
    </r>
    <r>
      <rPr>
        <b/>
        <sz val="9"/>
        <rFont val="Times New Roman"/>
        <charset val="204"/>
      </rPr>
      <t>с 05.08.2021 - 14.12.2021​</t>
    </r>
  </si>
  <si>
    <r>
      <rPr>
        <sz val="8"/>
        <color rgb="FF000000"/>
        <rFont val="Verdana"/>
        <charset val="204"/>
      </rPr>
      <t>Минимальный период проживания: </t>
    </r>
    <r>
      <rPr>
        <b/>
        <sz val="8"/>
        <color indexed="8"/>
        <rFont val="Verdana"/>
        <charset val="204"/>
      </rPr>
      <t xml:space="preserve">2 ночи / </t>
    </r>
    <r>
      <rPr>
        <sz val="8"/>
        <color indexed="8"/>
        <rFont val="Verdana"/>
        <charset val="204"/>
      </rPr>
      <t>Min.stay:</t>
    </r>
    <r>
      <rPr>
        <b/>
        <sz val="8"/>
        <color indexed="8"/>
        <rFont val="Verdana"/>
        <charset val="204"/>
      </rPr>
      <t xml:space="preserve"> 2 nights</t>
    </r>
  </si>
  <si>
    <t>Пользование термальной зоной СПА и тренажерным залом/ free GYM and SPA;</t>
  </si>
  <si>
    <t xml:space="preserve">Купонная книга на бесплатные активности курорта и скидки в СПА центры. / Coupon book for free spa activities and discounts to spa centers. </t>
  </si>
  <si>
    <r>
      <rPr>
        <b/>
        <sz val="9"/>
        <rFont val="Times New Roman"/>
        <charset val="204"/>
      </rPr>
      <t>В предложение </t>
    </r>
    <r>
      <rPr>
        <b/>
        <sz val="8"/>
        <color rgb="FF000000"/>
        <rFont val="Verdana"/>
        <charset val="204"/>
      </rPr>
      <t>«Горный Детокс»</t>
    </r>
    <r>
      <rPr>
        <sz val="8"/>
        <color rgb="FF000000"/>
        <rFont val="Verdana"/>
        <charset val="204"/>
      </rPr>
      <t> </t>
    </r>
    <r>
      <rPr>
        <b/>
        <i/>
        <sz val="8"/>
        <color rgb="FF000000"/>
        <rFont val="Verdana"/>
        <charset val="204"/>
      </rPr>
      <t>бесплатно </t>
    </r>
    <r>
      <rPr>
        <sz val="8"/>
        <color rgb="FF000000"/>
        <rFont val="Verdana"/>
        <charset val="204"/>
      </rPr>
      <t>входят услуги по купонной книге / The special offer "Mountain Detox" includes free of charge (for hotel guests):</t>
    </r>
  </si>
  <si>
    <t>3.Поход с гидом Бюро приключений 100К (действует на всех гостей) / Нiking along the eco-trails with a guide (valid for all guests);</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</si>
  <si>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</si>
  <si>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5. Прокат скейтборда или роликов на 1 час в Академии райдеров (действует на всех гостей) / Skateboard or rollerblading for 1 hour at the Rider Academy(valid for all guests);</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</si>
  <si>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</si>
  <si>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</si>
  <si>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</si>
  <si>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</si>
  <si>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</si>
  <si>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</si>
  <si>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</si>
  <si>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 xml:space="preserve">Купонная книга на бесплатные активности курорта и скидки в СПА центры.  / Coupon book for free spa activities and discounts to spa centers. </t>
  </si>
  <si>
    <t>Специальный тариф "Весенние каникулы" / Special offer "Spring holidays"</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</si>
  <si>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</si>
  <si>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204"/>
      </rPr>
      <t>Период бронирования</t>
    </r>
    <r>
      <rPr>
        <b/>
        <sz val="9"/>
        <color theme="1"/>
        <rFont val="Times New Roman"/>
        <charset val="204"/>
      </rPr>
      <t xml:space="preserve">: 21.02.2022 - 10.04.2022 /  </t>
    </r>
    <r>
      <rPr>
        <sz val="9"/>
        <color theme="1"/>
        <rFont val="Times New Roman"/>
        <charset val="20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</si>
  <si>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</si>
  <si>
    <t>Бесплатное размещение 2 детей возрастом до 12 лет, включая завтрак и доп.место /  Free accommodation for 2 children under 12 years old, including breakfast and extra bed.</t>
  </si>
  <si>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</si>
  <si>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</si>
  <si>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</si>
  <si>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</si>
  <si>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</si>
  <si>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</si>
  <si>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</si>
  <si>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</si>
  <si>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</si>
  <si>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</si>
  <si>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</si>
  <si>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</si>
  <si>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1300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204"/>
      </rPr>
      <t>1300</t>
    </r>
    <r>
      <rPr>
        <sz val="11"/>
        <color theme="1"/>
        <rFont val="Calibri"/>
        <charset val="204"/>
      </rPr>
      <t xml:space="preserve"> rub per adult.  The cost of the ski-passes for each guest (at extra bed)  is also added - </t>
    </r>
    <r>
      <rPr>
        <b/>
        <sz val="11"/>
        <color theme="1"/>
        <rFont val="Calibri"/>
        <charset val="204"/>
      </rPr>
      <t>1300</t>
    </r>
    <r>
      <rPr>
        <sz val="11"/>
        <color theme="1"/>
        <rFont val="Calibri"/>
        <charset val="204"/>
      </rPr>
      <t xml:space="preserve"> rub per adult. Please, add the cost of ski-passes for all and adult children to the application immediately.</t>
    </r>
  </si>
  <si>
    <r>
      <rPr>
        <sz val="9"/>
        <rFont val="Times New Roman"/>
        <charset val="204"/>
      </rPr>
      <t xml:space="preserve">Период продажи: </t>
    </r>
    <r>
      <rPr>
        <b/>
        <sz val="9"/>
        <rFont val="Times New Roman"/>
        <charset val="20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</si>
  <si>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20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</si>
  <si>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</si>
  <si>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</si>
  <si>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</si>
  <si>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</si>
  <si>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Купонная книга с 11 бесплатными активностями курорта и скидками на другие акции</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</si>
  <si>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</si>
  <si>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</si>
  <si>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</si>
  <si>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</si>
  <si>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</si>
  <si>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</si>
  <si>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</si>
  <si>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</si>
  <si>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</si>
  <si>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</si>
  <si>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</si>
  <si>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Бесплатный трансфер на морской пляж Курорта Красная Поляна / Free shuttle service to the sea beach of Krasnaya Polyana Resort
</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</si>
  <si>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</si>
  <si>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(возраст</t>
    </r>
    <r>
      <rPr>
        <b/>
        <sz val="11"/>
        <color theme="1"/>
        <rFont val="Calibri"/>
        <charset val="204"/>
      </rPr>
      <t xml:space="preserve"> от 12 лет)</t>
    </r>
    <r>
      <rPr>
        <sz val="11"/>
        <color theme="1"/>
        <rFont val="Calibri"/>
        <charset val="204"/>
      </rPr>
      <t xml:space="preserve">, стоимость - </t>
    </r>
    <r>
      <rPr>
        <b/>
        <sz val="11"/>
        <color theme="1"/>
        <rFont val="Calibri"/>
        <charset val="20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1700</t>
    </r>
    <r>
      <rPr>
        <sz val="11"/>
        <color theme="1"/>
        <rFont val="Calibri"/>
        <charset val="204"/>
      </rPr>
      <t xml:space="preserve"> руб. </t>
    </r>
    <r>
      <rPr>
        <sz val="11"/>
        <color theme="1"/>
        <rFont val="Calibri"/>
        <charset val="204"/>
      </rPr>
      <t>(возраст</t>
    </r>
    <r>
      <rPr>
        <b/>
        <sz val="11"/>
        <color theme="1"/>
        <rFont val="Calibri"/>
        <charset val="204"/>
      </rPr>
      <t xml:space="preserve"> от 12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(ages</t>
    </r>
    <r>
      <rPr>
        <b/>
        <sz val="11"/>
        <color theme="1"/>
        <rFont val="Calibri"/>
        <charset val="204"/>
      </rPr>
      <t xml:space="preserve"> from 12 y.o. and up</t>
    </r>
    <r>
      <rPr>
        <sz val="11"/>
        <color theme="1"/>
        <rFont val="Calibri"/>
        <charset val="204"/>
      </rPr>
      <t xml:space="preserve">). Cost  - </t>
    </r>
    <r>
      <rPr>
        <b/>
        <sz val="11"/>
        <color theme="1"/>
        <rFont val="Calibri"/>
        <charset val="204"/>
      </rPr>
      <t>1700</t>
    </r>
    <r>
      <rPr>
        <sz val="11"/>
        <color theme="1"/>
        <rFont val="Calibri"/>
        <charset val="204"/>
      </rPr>
      <t xml:space="preserve"> rub per adult </t>
    </r>
    <r>
      <rPr>
        <sz val="11"/>
        <color theme="1"/>
        <rFont val="Calibri"/>
        <charset val="204"/>
      </rPr>
      <t>(ages</t>
    </r>
    <r>
      <rPr>
        <b/>
        <sz val="11"/>
        <color theme="1"/>
        <rFont val="Calibri"/>
        <charset val="204"/>
      </rPr>
      <t xml:space="preserve"> from 12 y.o. and up</t>
    </r>
    <r>
      <rPr>
        <sz val="11"/>
        <color theme="1"/>
        <rFont val="Calibri"/>
        <charset val="204"/>
      </rPr>
      <t xml:space="preserve">).  The cost of the ski-passes for each guest (at extra bed)  is also added - </t>
    </r>
    <r>
      <rPr>
        <b/>
        <sz val="11"/>
        <color theme="1"/>
        <rFont val="Calibri"/>
        <charset val="204"/>
      </rPr>
      <t>1700</t>
    </r>
    <r>
      <rPr>
        <sz val="11"/>
        <color theme="1"/>
        <rFont val="Calibri"/>
        <charset val="204"/>
      </rPr>
      <t xml:space="preserve"> rub per adult </t>
    </r>
    <r>
      <rPr>
        <sz val="11"/>
        <color theme="1"/>
        <rFont val="Calibri"/>
        <charset val="204"/>
      </rPr>
      <t>(ages</t>
    </r>
    <r>
      <rPr>
        <b/>
        <sz val="11"/>
        <color theme="1"/>
        <rFont val="Calibri"/>
        <charset val="204"/>
      </rPr>
      <t xml:space="preserve"> from 12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</si>
  <si>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05.08.2022 - 29.11.20212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</si>
  <si>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</si>
  <si>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</si>
  <si>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</si>
  <si>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</si>
  <si>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</si>
  <si>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</si>
  <si>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</si>
  <si>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</si>
  <si>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</si>
  <si>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</si>
  <si>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</si>
  <si>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Специальное предложение "Отдыхай и катай"  / Special offer "Rest and Ski"</t>
  </si>
  <si>
    <t>Размещение на основных местах</t>
  </si>
  <si>
    <t>ски-пасс 1 гость (стоимость за сутки)</t>
  </si>
  <si>
    <t>ски-пасс 2 гостя (стоимость за сутки)</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</si>
  <si>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</si>
  <si>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</si>
  <si>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</si>
  <si>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</si>
  <si>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</si>
  <si>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только на взрослых гостей на основных местах. Стоимость ски-пассов на дополнительных взрослых и детей просим сразу добавлять в заявку. / The rate includes ski passes for adults only at the main places. Please add the cost of ski passes for extra adults and children to the application immediately.</t>
  </si>
  <si>
    <t>Тарифы на дополнительные ски-пассы (для доп. мест)/ Rates for additional ski passes (for extra beds):</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</si>
  <si>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</si>
  <si>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</si>
  <si>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</si>
  <si>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t>Тариф доступен до 29.12.2023</t>
  </si>
  <si>
    <t xml:space="preserve">Тариф закрыт на даты   01.07.2023-31.08.2023, 30.12.2023-31.03.2024 включительно. </t>
  </si>
  <si>
    <t>Бесплатное размещение 2 детей возрастом до 11 лет включительно, включая завтрак и доп.место /  Free accommodation for 2 children under 11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</si>
  <si>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204"/>
      </rPr>
      <t>1500</t>
    </r>
    <r>
      <rPr>
        <sz val="11"/>
        <color theme="1"/>
        <rFont val="Calibri"/>
        <charset val="204"/>
      </rPr>
      <t xml:space="preserve"> rub per adult.  The cost of the ski-passes for each guest (at extra bed)  is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</si>
  <si>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color theme="1"/>
        <rFont val="Times New Roman"/>
        <charset val="204"/>
      </rPr>
      <t>Период бронирования</t>
    </r>
    <r>
      <rPr>
        <b/>
        <sz val="9"/>
        <color theme="1"/>
        <rFont val="Times New Roman"/>
        <charset val="204"/>
      </rPr>
      <t xml:space="preserve">: 08.02.2023 - 30.05.2023 /  </t>
    </r>
    <r>
      <rPr>
        <sz val="9"/>
        <color theme="1"/>
        <rFont val="Times New Roman"/>
        <charset val="20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</si>
  <si>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</si>
  <si>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</si>
  <si>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</si>
  <si>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</si>
  <si>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</si>
  <si>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</si>
  <si>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</si>
  <si>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</si>
  <si>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</si>
  <si>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</si>
  <si>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</si>
  <si>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t>
    </r>
    <r>
      <rPr>
        <b/>
        <sz val="11"/>
        <color theme="1"/>
        <rFont val="Calibri"/>
        <charset val="204"/>
      </rPr>
      <t>от</t>
    </r>
    <r>
      <rPr>
        <sz val="11"/>
        <color theme="1"/>
        <rFont val="Calibri"/>
        <charset val="204"/>
      </rPr>
      <t xml:space="preserve"> </t>
    </r>
    <r>
      <rPr>
        <b/>
        <sz val="11"/>
        <color theme="1"/>
        <rFont val="Calibri"/>
        <charset val="204"/>
      </rPr>
      <t>12</t>
    </r>
    <r>
      <rPr>
        <sz val="11"/>
        <color theme="1"/>
        <rFont val="Calibri"/>
        <charset val="204"/>
      </rPr>
      <t xml:space="preserve"> лет)</t>
    </r>
    <r>
      <rPr>
        <sz val="11"/>
        <color theme="1"/>
        <rFont val="Calibri"/>
        <charset val="204"/>
      </rPr>
      <t xml:space="preserve">, стоимость - </t>
    </r>
    <r>
      <rPr>
        <b/>
        <sz val="11"/>
        <color theme="1"/>
        <rFont val="Calibri"/>
        <charset val="20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1650</t>
    </r>
    <r>
      <rPr>
        <sz val="11"/>
        <color theme="1"/>
        <rFont val="Calibri"/>
        <charset val="204"/>
      </rPr>
      <t xml:space="preserve"> руб. (</t>
    </r>
    <r>
      <rPr>
        <sz val="11"/>
        <color theme="1"/>
        <rFont val="Calibri"/>
        <charset val="204"/>
      </rPr>
      <t xml:space="preserve">возраст </t>
    </r>
    <r>
      <rPr>
        <b/>
        <sz val="11"/>
        <color theme="1"/>
        <rFont val="Calibri"/>
        <charset val="204"/>
      </rPr>
      <t>от</t>
    </r>
    <r>
      <rPr>
        <sz val="11"/>
        <color theme="1"/>
        <rFont val="Calibri"/>
        <charset val="204"/>
      </rPr>
      <t xml:space="preserve"> </t>
    </r>
    <r>
      <rPr>
        <b/>
        <sz val="11"/>
        <color theme="1"/>
        <rFont val="Calibri"/>
        <charset val="204"/>
      </rPr>
      <t>12</t>
    </r>
    <r>
      <rPr>
        <sz val="11"/>
        <color theme="1"/>
        <rFont val="Calibri"/>
        <charset val="204"/>
      </rPr>
      <t xml:space="preserve">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t>
    </r>
    <r>
      <rPr>
        <b/>
        <sz val="11"/>
        <color theme="1"/>
        <rFont val="Calibri"/>
        <charset val="204"/>
      </rPr>
      <t>from 12 y.o</t>
    </r>
    <r>
      <rPr>
        <sz val="11"/>
        <color theme="1"/>
        <rFont val="Calibri"/>
        <charset val="204"/>
      </rPr>
      <t>. and up</t>
    </r>
    <r>
      <rPr>
        <sz val="11"/>
        <color theme="1"/>
        <rFont val="Calibri"/>
        <charset val="204"/>
      </rPr>
      <t xml:space="preserve">). Cost  - </t>
    </r>
    <r>
      <rPr>
        <b/>
        <sz val="11"/>
        <color theme="1"/>
        <rFont val="Calibri"/>
        <charset val="204"/>
      </rPr>
      <t>1650</t>
    </r>
    <r>
      <rPr>
        <sz val="11"/>
        <color theme="1"/>
        <rFont val="Calibri"/>
        <charset val="204"/>
      </rPr>
      <t xml:space="preserve"> rub per adult (</t>
    </r>
    <r>
      <rPr>
        <sz val="11"/>
        <color theme="1"/>
        <rFont val="Calibri"/>
        <charset val="204"/>
      </rPr>
      <t xml:space="preserve">ages </t>
    </r>
    <r>
      <rPr>
        <b/>
        <sz val="11"/>
        <color theme="1"/>
        <rFont val="Calibri"/>
        <charset val="204"/>
      </rPr>
      <t>from</t>
    </r>
    <r>
      <rPr>
        <sz val="11"/>
        <color theme="1"/>
        <rFont val="Calibri"/>
        <charset val="204"/>
      </rPr>
      <t xml:space="preserve"> </t>
    </r>
    <r>
      <rPr>
        <b/>
        <sz val="11"/>
        <color theme="1"/>
        <rFont val="Calibri"/>
        <charset val="204"/>
      </rPr>
      <t>12 y.o.</t>
    </r>
    <r>
      <rPr>
        <sz val="11"/>
        <color theme="1"/>
        <rFont val="Calibri"/>
        <charset val="204"/>
      </rPr>
      <t xml:space="preserve"> and up</t>
    </r>
    <r>
      <rPr>
        <sz val="11"/>
        <color theme="1"/>
        <rFont val="Calibri"/>
        <charset val="204"/>
      </rPr>
      <t xml:space="preserve">).  The cost of the ski-passes for each guest (at extra bed)  is also added - </t>
    </r>
    <r>
      <rPr>
        <b/>
        <sz val="11"/>
        <color theme="1"/>
        <rFont val="Calibri"/>
        <charset val="204"/>
      </rPr>
      <t>1650</t>
    </r>
    <r>
      <rPr>
        <sz val="11"/>
        <color theme="1"/>
        <rFont val="Calibri"/>
        <charset val="204"/>
      </rPr>
      <t xml:space="preserve"> rub per adult </t>
    </r>
    <r>
      <rPr>
        <sz val="11"/>
        <color theme="1"/>
        <rFont val="Calibri"/>
        <charset val="204"/>
      </rPr>
      <t>(ages</t>
    </r>
    <r>
      <rPr>
        <b/>
        <sz val="11"/>
        <color theme="1"/>
        <rFont val="Calibri"/>
        <charset val="204"/>
      </rPr>
      <t xml:space="preserve"> from 12 y.o. </t>
    </r>
    <r>
      <rPr>
        <sz val="11"/>
        <color theme="1"/>
        <rFont val="Calibri"/>
        <charset val="204"/>
      </rPr>
      <t>and up</t>
    </r>
    <r>
      <rPr>
        <sz val="11"/>
        <color theme="1"/>
        <rFont val="Calibri"/>
        <charset val="204"/>
      </rPr>
      <t>). Please, add the cost of ski-passes for all aduts to the application immediately.</t>
    </r>
  </si>
  <si>
    <r>
      <rPr>
        <sz val="9"/>
        <rFont val="Times New Roman"/>
        <charset val="204"/>
      </rPr>
      <t xml:space="preserve">Период продажи: </t>
    </r>
    <r>
      <rPr>
        <b/>
        <sz val="9"/>
        <rFont val="Times New Roman"/>
        <charset val="20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</si>
  <si>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20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</si>
  <si>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</si>
  <si>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</si>
  <si>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</si>
  <si>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</si>
  <si>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</si>
  <si>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</si>
  <si>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</si>
  <si>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</si>
  <si>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0"/>
        <rFont val="Arial Cyr"/>
        <charset val="204"/>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</si>
  <si>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</si>
  <si>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</si>
  <si>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</si>
  <si>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</si>
  <si>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204"/>
      </rPr>
      <t xml:space="preserve">ия: </t>
    </r>
    <r>
      <rPr>
        <b/>
        <sz val="9"/>
        <rFont val="Times New Roman"/>
        <charset val="204"/>
      </rPr>
      <t xml:space="preserve"> 09.01.2025 - 12.04.2026                                                                                                                        </t>
    </r>
    <r>
      <rPr>
        <sz val="9"/>
        <color theme="1"/>
        <rFont val="Times New Roman"/>
        <charset val="204"/>
      </rPr>
      <t>/ Period of stay</t>
    </r>
    <r>
      <rPr>
        <b/>
        <sz val="9"/>
        <color theme="1"/>
        <rFont val="Times New Roman"/>
        <charset val="204"/>
      </rPr>
      <t xml:space="preserve">: </t>
    </r>
    <r>
      <rPr>
        <b/>
        <sz val="9"/>
        <rFont val="Times New Roman"/>
        <charset val="204"/>
      </rPr>
      <t xml:space="preserve"> 09.01.2025 - 12.04.2026 </t>
    </r>
  </si>
  <si>
    <t>Закрытые даты: 30.12.2025 - 08.01.2026 / Closed dates: 30.12.2025 - 08.01.2026</t>
  </si>
  <si>
    <t>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t>
  </si>
  <si>
    <r>
      <rPr>
        <b/>
        <sz val="9"/>
        <color theme="1"/>
        <rFont val="Times New Roman"/>
        <charset val="204"/>
      </rPr>
      <t>09.01.2025 - 12.04.2026 включительно</t>
    </r>
    <r>
      <rPr>
        <sz val="9"/>
        <color theme="1"/>
        <rFont val="Times New Roman"/>
        <charset val="204"/>
      </rPr>
      <t xml:space="preserve"> - 3 500 рублей - взрослый /  </t>
    </r>
    <r>
      <rPr>
        <b/>
        <sz val="9"/>
        <color theme="1"/>
        <rFont val="Times New Roman"/>
        <charset val="204"/>
      </rPr>
      <t xml:space="preserve"> 09.01.2025 - 12.04.2026 </t>
    </r>
    <r>
      <rPr>
        <sz val="9"/>
        <color theme="1"/>
        <rFont val="Times New Roman"/>
        <charset val="204"/>
      </rPr>
      <t>- 3 500 rubles - adult</t>
    </r>
  </si>
  <si>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</si>
  <si>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</si>
  <si>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</si>
  <si>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</si>
  <si>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charset val="204"/>
      </rPr>
      <t>Период продажи:</t>
    </r>
    <r>
      <rPr>
        <sz val="9"/>
        <rFont val="Times New Roman"/>
        <charset val="204"/>
      </rPr>
      <t xml:space="preserve"> </t>
    </r>
    <r>
      <rPr>
        <b/>
        <sz val="9"/>
        <rFont val="Times New Roman"/>
        <charset val="204"/>
      </rPr>
      <t>15.10.2024-</t>
    </r>
    <r>
      <rPr>
        <b/>
        <sz val="9"/>
        <color rgb="FFFF0000"/>
        <rFont val="Times New Roman"/>
        <charset val="204"/>
      </rPr>
      <t>05.04.2025</t>
    </r>
    <r>
      <rPr>
        <sz val="9"/>
        <color rgb="FFFF0000"/>
        <rFont val="Times New Roman"/>
        <charset val="204"/>
      </rPr>
      <t>/</t>
    </r>
    <r>
      <rPr>
        <sz val="9"/>
        <rFont val="Times New Roman"/>
        <charset val="204"/>
      </rPr>
      <t xml:space="preserve"> Period of sales: </t>
    </r>
    <r>
      <rPr>
        <b/>
        <sz val="9"/>
        <rFont val="Times New Roman"/>
        <charset val="204"/>
      </rPr>
      <t>15.10.2024-</t>
    </r>
    <r>
      <rPr>
        <b/>
        <sz val="9"/>
        <color rgb="FFFF0000"/>
        <rFont val="Times New Roman"/>
        <charset val="204"/>
      </rPr>
      <t>05.04.2025/</t>
    </r>
  </si>
  <si>
    <r>
      <rPr>
        <b/>
        <sz val="9"/>
        <rFont val="Times New Roman"/>
        <charset val="204"/>
      </rPr>
      <t>Период проживан</t>
    </r>
    <r>
      <rPr>
        <b/>
        <sz val="9"/>
        <color theme="1"/>
        <rFont val="Times New Roman"/>
        <charset val="204"/>
      </rPr>
      <t>ия</t>
    </r>
    <r>
      <rPr>
        <sz val="9"/>
        <color theme="1"/>
        <rFont val="Times New Roman"/>
        <charset val="204"/>
      </rPr>
      <t xml:space="preserve">: </t>
    </r>
    <r>
      <rPr>
        <b/>
        <sz val="9"/>
        <color theme="1"/>
        <rFont val="Times New Roman"/>
        <charset val="204"/>
      </rPr>
      <t>13.12.2024-26.12.2024,</t>
    </r>
    <r>
      <rPr>
        <b/>
        <sz val="9"/>
        <rFont val="Times New Roman"/>
        <charset val="204"/>
      </rPr>
      <t xml:space="preserve"> включительно, 13.01.2024-20.02.2025, 11.03.2025-</t>
    </r>
    <r>
      <rPr>
        <b/>
        <sz val="9"/>
        <color rgb="FFFF0000"/>
        <rFont val="Times New Roman"/>
        <charset val="204"/>
      </rPr>
      <t xml:space="preserve">06.04.2025/  </t>
    </r>
    <r>
      <rPr>
        <b/>
        <sz val="9"/>
        <rFont val="Times New Roman"/>
        <charset val="204"/>
      </rPr>
      <t xml:space="preserve">                                                                                                                                                     </t>
    </r>
    <r>
      <rPr>
        <sz val="9"/>
        <color theme="1"/>
        <rFont val="Times New Roman"/>
        <charset val="204"/>
      </rPr>
      <t xml:space="preserve">/ Period of stay: </t>
    </r>
    <r>
      <rPr>
        <b/>
        <sz val="9"/>
        <color theme="1"/>
        <rFont val="Times New Roman"/>
        <charset val="204"/>
      </rPr>
      <t>13.12.2024-26.12.2024,  inclusively</t>
    </r>
    <r>
      <rPr>
        <b/>
        <sz val="9"/>
        <rFont val="Times New Roman"/>
        <charset val="204"/>
      </rPr>
      <t>, 13.01.2024-20.02.2025, inclusively, 11.03.2025-</t>
    </r>
    <r>
      <rPr>
        <b/>
        <sz val="9"/>
        <color rgb="FFFF0000"/>
        <rFont val="Times New Roman"/>
        <charset val="204"/>
      </rPr>
      <t xml:space="preserve">06.04.2025/ </t>
    </r>
    <r>
      <rPr>
        <b/>
        <sz val="9"/>
        <rFont val="Times New Roman"/>
        <charset val="204"/>
      </rPr>
      <t xml:space="preserve"> </t>
    </r>
  </si>
  <si>
    <t>Дополнительно на каждый день проживания в стоимость заявки добавляются  ски-пассы  для каждого взрослого. При размещении дополнительных гостей, также на каждый день проживания добавляются в стоимость заявки ски-пассы на каждого гостя . Стоимость ски-пассов на всех взрослых сразу добавлять в заявку. / Extra pay  for each day of stay, ski passes for each adult are added to the price of the application. When placing additional guests, also for each day of stay, ski passes for each guest are added to the application.</t>
  </si>
  <si>
    <t>Тарифы на  ски-пассы (для всех взрослых гостей с 12 лет, проживающих в номере)/ Rates for ski passes (for all adults 12 years and older staying in a room):</t>
  </si>
  <si>
    <r>
      <rPr>
        <b/>
        <sz val="9"/>
        <color theme="1"/>
        <rFont val="Times New Roman"/>
        <charset val="204"/>
      </rPr>
      <t>13.12.2024-26.12.2024,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13.12.2024-26.12.2024 - 3500</t>
    </r>
    <r>
      <rPr>
        <sz val="9"/>
        <color theme="1"/>
        <rFont val="Times New Roman"/>
        <charset val="204"/>
      </rPr>
      <t xml:space="preserve"> rubles - adult</t>
    </r>
  </si>
  <si>
    <r>
      <rPr>
        <b/>
        <sz val="9"/>
        <color theme="1"/>
        <rFont val="Times New Roman"/>
        <charset val="204"/>
      </rPr>
      <t>13.01.2024-20.02.2025,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13.01.2024-20.02.2025 - 3500</t>
    </r>
    <r>
      <rPr>
        <sz val="9"/>
        <color theme="1"/>
        <rFont val="Times New Roman"/>
        <charset val="204"/>
      </rPr>
      <t xml:space="preserve"> rubles - adult</t>
    </r>
  </si>
  <si>
    <r>
      <rPr>
        <b/>
        <sz val="9"/>
        <color theme="1"/>
        <rFont val="Times New Roman"/>
        <charset val="204"/>
      </rPr>
      <t>11.03.2025-</t>
    </r>
    <r>
      <rPr>
        <b/>
        <sz val="9"/>
        <color rgb="FFFF0000"/>
        <rFont val="Times New Roman"/>
        <charset val="204"/>
      </rPr>
      <t>06.04.2025</t>
    </r>
    <r>
      <rPr>
        <b/>
        <sz val="9"/>
        <color theme="1"/>
        <rFont val="Times New Roman"/>
        <charset val="204"/>
      </rPr>
      <t>,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11.03.2025-</t>
    </r>
    <r>
      <rPr>
        <b/>
        <sz val="9"/>
        <color rgb="FFFF0000"/>
        <rFont val="Times New Roman"/>
        <charset val="204"/>
      </rPr>
      <t>06.04.2025,</t>
    </r>
    <r>
      <rPr>
        <b/>
        <sz val="9"/>
        <color theme="1"/>
        <rFont val="Times New Roman"/>
        <charset val="204"/>
      </rPr>
      <t xml:space="preserve"> - 3500</t>
    </r>
    <r>
      <rPr>
        <sz val="9"/>
        <color theme="1"/>
        <rFont val="Times New Roman"/>
        <charset val="204"/>
      </rPr>
      <t xml:space="preserve"> rubles - adult</t>
    </r>
  </si>
  <si>
    <t>Мин срок бронирования до заезда: 14 дня/ Min. Booking period before arrival: 14 days.</t>
  </si>
  <si>
    <t>NETTO  RATES /BRIGHT FIT20</t>
  </si>
  <si>
    <t>Открытый тариф "Наполни своё лето"</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</si>
  <si>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sz val="11"/>
        <color theme="1"/>
        <rFont val="Calibri"/>
        <charset val="204"/>
      </rPr>
      <t>возраст от 12 лет)</t>
    </r>
    <r>
      <rPr>
        <sz val="11"/>
        <color theme="1"/>
        <rFont val="Calibri"/>
        <charset val="204"/>
      </rPr>
      <t xml:space="preserve">, стоимость - </t>
    </r>
    <r>
      <rPr>
        <b/>
        <sz val="11"/>
        <color theme="1"/>
        <rFont val="Calibri"/>
        <charset val="20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2300</t>
    </r>
    <r>
      <rPr>
        <sz val="11"/>
        <color theme="1"/>
        <rFont val="Calibri"/>
        <charset val="204"/>
      </rPr>
      <t xml:space="preserve"> руб. (</t>
    </r>
    <r>
      <rPr>
        <sz val="11"/>
        <color theme="1"/>
        <rFont val="Calibri"/>
        <charset val="204"/>
      </rPr>
      <t>возраст от 12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sz val="11"/>
        <color theme="1"/>
        <rFont val="Calibri"/>
        <charset val="204"/>
      </rPr>
      <t>ages from 12 y.o. and up</t>
    </r>
    <r>
      <rPr>
        <sz val="11"/>
        <color theme="1"/>
        <rFont val="Calibri"/>
        <charset val="204"/>
      </rPr>
      <t xml:space="preserve">). Cost  - </t>
    </r>
    <r>
      <rPr>
        <b/>
        <sz val="11"/>
        <color theme="1"/>
        <rFont val="Calibri"/>
        <charset val="204"/>
      </rPr>
      <t>2300</t>
    </r>
    <r>
      <rPr>
        <sz val="11"/>
        <color theme="1"/>
        <rFont val="Calibri"/>
        <charset val="204"/>
      </rPr>
      <t xml:space="preserve"> rub per adult.  The cost of the ski-passes for each guest (at extra bed)  is also added - </t>
    </r>
    <r>
      <rPr>
        <b/>
        <sz val="11"/>
        <color theme="1"/>
        <rFont val="Calibri"/>
        <charset val="204"/>
      </rPr>
      <t>2300</t>
    </r>
    <r>
      <rPr>
        <sz val="11"/>
        <color theme="1"/>
        <rFont val="Calibri"/>
        <charset val="204"/>
      </rPr>
      <t xml:space="preserve"> rub per adult </t>
    </r>
    <r>
      <rPr>
        <sz val="11"/>
        <color theme="1"/>
        <rFont val="Calibri"/>
        <charset val="204"/>
      </rPr>
      <t>(ages</t>
    </r>
    <r>
      <rPr>
        <b/>
        <sz val="11"/>
        <color theme="1"/>
        <rFont val="Calibri"/>
        <charset val="204"/>
      </rPr>
      <t xml:space="preserve"> </t>
    </r>
    <r>
      <rPr>
        <sz val="11"/>
        <color theme="1"/>
        <rFont val="Calibri"/>
        <charset val="204"/>
      </rPr>
      <t>from 12 y.o</t>
    </r>
    <r>
      <rPr>
        <b/>
        <sz val="11"/>
        <color theme="1"/>
        <rFont val="Calibri"/>
        <charset val="204"/>
      </rPr>
      <t xml:space="preserve">. </t>
    </r>
    <r>
      <rPr>
        <sz val="11"/>
        <color theme="1"/>
        <rFont val="Calibri"/>
        <charset val="204"/>
      </rPr>
      <t>and up</t>
    </r>
    <r>
      <rPr>
        <sz val="11"/>
        <color theme="1"/>
        <rFont val="Calibri"/>
        <charset val="204"/>
      </rPr>
      <t>). Please, add the cost of ski-passes for all aduts to the application immediately.</t>
    </r>
  </si>
  <si>
    <r>
      <rPr>
        <sz val="9"/>
        <rFont val="Times New Roman"/>
        <charset val="204"/>
      </rPr>
      <t xml:space="preserve">Период продажи: </t>
    </r>
    <r>
      <rPr>
        <b/>
        <sz val="9"/>
        <rFont val="Times New Roman"/>
        <charset val="20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</si>
  <si>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20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</si>
  <si>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Великолепный завтрак по системе "Шведский стол"</t>
  </si>
  <si>
    <t>Купонную книгу на бесплатные активности курорта</t>
  </si>
  <si>
    <t>Посещение СПА-комплекса</t>
  </si>
  <si>
    <t xml:space="preserve">Парковка на Поляне 960; </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</si>
  <si>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</si>
  <si>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</si>
  <si>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</si>
  <si>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</si>
  <si>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</si>
  <si>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</si>
  <si>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</si>
  <si>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</si>
  <si>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</si>
  <si>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</si>
  <si>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тариф "Наполни своё лето"</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</si>
  <si>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sz val="11"/>
        <color theme="1"/>
        <rFont val="Calibri"/>
        <charset val="204"/>
      </rPr>
      <t>возраст от 12 лет)</t>
    </r>
    <r>
      <rPr>
        <sz val="11"/>
        <color theme="1"/>
        <rFont val="Calibri"/>
        <charset val="204"/>
      </rPr>
      <t xml:space="preserve">, стоимость - </t>
    </r>
    <r>
      <rPr>
        <b/>
        <sz val="11"/>
        <color theme="1"/>
        <rFont val="Calibri"/>
        <charset val="204"/>
      </rPr>
      <t>2100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2100</t>
    </r>
    <r>
      <rPr>
        <sz val="11"/>
        <color theme="1"/>
        <rFont val="Calibri"/>
        <charset val="204"/>
      </rPr>
      <t xml:space="preserve"> руб. (</t>
    </r>
    <r>
      <rPr>
        <sz val="11"/>
        <color theme="1"/>
        <rFont val="Calibri"/>
        <charset val="204"/>
      </rPr>
      <t>возраст от 12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sz val="11"/>
        <color theme="1"/>
        <rFont val="Calibri"/>
        <charset val="204"/>
      </rPr>
      <t>ages from 12 y.o. and up</t>
    </r>
    <r>
      <rPr>
        <sz val="11"/>
        <color theme="1"/>
        <rFont val="Calibri"/>
        <charset val="204"/>
      </rPr>
      <t xml:space="preserve">). Cost  - </t>
    </r>
    <r>
      <rPr>
        <b/>
        <sz val="11"/>
        <color theme="1"/>
        <rFont val="Calibri"/>
        <charset val="204"/>
      </rPr>
      <t>2100</t>
    </r>
    <r>
      <rPr>
        <sz val="11"/>
        <color theme="1"/>
        <rFont val="Calibri"/>
        <charset val="204"/>
      </rPr>
      <t xml:space="preserve"> rub per adult.  The cost of the ski-passes for each guest (at extra bed)  is also added - </t>
    </r>
    <r>
      <rPr>
        <b/>
        <sz val="11"/>
        <color theme="1"/>
        <rFont val="Calibri"/>
        <charset val="204"/>
      </rPr>
      <t>2100</t>
    </r>
    <r>
      <rPr>
        <sz val="11"/>
        <color theme="1"/>
        <rFont val="Calibri"/>
        <charset val="204"/>
      </rPr>
      <t xml:space="preserve"> rub per adult </t>
    </r>
    <r>
      <rPr>
        <sz val="11"/>
        <color theme="1"/>
        <rFont val="Calibri"/>
        <charset val="204"/>
      </rPr>
      <t>(ages</t>
    </r>
    <r>
      <rPr>
        <b/>
        <sz val="11"/>
        <color theme="1"/>
        <rFont val="Calibri"/>
        <charset val="204"/>
      </rPr>
      <t xml:space="preserve"> </t>
    </r>
    <r>
      <rPr>
        <sz val="11"/>
        <color theme="1"/>
        <rFont val="Calibri"/>
        <charset val="204"/>
      </rPr>
      <t>from 12 y.o</t>
    </r>
    <r>
      <rPr>
        <b/>
        <sz val="11"/>
        <color theme="1"/>
        <rFont val="Calibri"/>
        <charset val="204"/>
      </rPr>
      <t xml:space="preserve">. </t>
    </r>
    <r>
      <rPr>
        <sz val="11"/>
        <color theme="1"/>
        <rFont val="Calibri"/>
        <charset val="204"/>
      </rPr>
      <t>and up</t>
    </r>
    <r>
      <rPr>
        <sz val="11"/>
        <color theme="1"/>
        <rFont val="Calibri"/>
        <charset val="204"/>
      </rPr>
      <t>). Please, add the cost of ski-passes for all aduts to the application immediately.</t>
    </r>
  </si>
  <si>
    <r>
      <rPr>
        <sz val="9"/>
        <rFont val="Times New Roman"/>
        <charset val="204"/>
      </rPr>
      <t xml:space="preserve">Период продажи: </t>
    </r>
    <r>
      <rPr>
        <b/>
        <sz val="9"/>
        <rFont val="Times New Roman"/>
        <charset val="204"/>
      </rPr>
      <t>03.04.2024</t>
    </r>
    <r>
      <rPr>
        <b/>
        <sz val="9"/>
        <rFont val="Times New Roman"/>
        <charset val="204"/>
      </rPr>
      <t xml:space="preserve"> - 29.09.2024 </t>
    </r>
    <r>
      <rPr>
        <sz val="9"/>
        <rFont val="Times New Roman"/>
        <charset val="204"/>
      </rPr>
      <t xml:space="preserve">/ Period of sales: </t>
    </r>
    <r>
      <rPr>
        <b/>
        <sz val="9"/>
        <rFont val="Times New Roman"/>
        <charset val="204"/>
      </rPr>
      <t>03.04.2024 - 29.09.2024</t>
    </r>
  </si>
  <si>
    <r>
      <rPr>
        <sz val="9"/>
        <rFont val="Times New Roman"/>
        <charset val="204"/>
      </rPr>
      <t xml:space="preserve">Период проживания: </t>
    </r>
    <r>
      <rPr>
        <b/>
        <sz val="9"/>
        <rFont val="Times New Roman"/>
        <charset val="204"/>
      </rPr>
      <t>01.06.2024</t>
    </r>
    <r>
      <rPr>
        <b/>
        <sz val="9"/>
        <rFont val="Times New Roman"/>
        <charset val="204"/>
      </rPr>
      <t xml:space="preserve"> - 30.09.2024 ​</t>
    </r>
    <r>
      <rPr>
        <sz val="9"/>
        <rFont val="Times New Roman"/>
        <charset val="204"/>
      </rPr>
      <t xml:space="preserve">/ Period of stay: </t>
    </r>
    <r>
      <rPr>
        <b/>
        <sz val="9"/>
        <rFont val="Times New Roman"/>
        <charset val="204"/>
      </rPr>
      <t>01.06.2024 - 30.09.2024</t>
    </r>
  </si>
  <si>
    <t>3. Обзорная экскурсия по высотам с 540 до 2200 (для всех гостей в номере) / Sightseeing excursion to heights from 540 to 2200 (for all in-room guests)</t>
  </si>
  <si>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</si>
  <si>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</si>
  <si>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t>Наполни своё лето</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</si>
  <si>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t>
    </r>
    <r>
      <rPr>
        <b/>
        <sz val="11"/>
        <color theme="1"/>
        <rFont val="Calibri"/>
        <charset val="204"/>
      </rPr>
      <t>от</t>
    </r>
    <r>
      <rPr>
        <sz val="11"/>
        <color theme="1"/>
        <rFont val="Calibri"/>
        <charset val="204"/>
      </rPr>
      <t xml:space="preserve"> </t>
    </r>
    <r>
      <rPr>
        <b/>
        <sz val="11"/>
        <color theme="1"/>
        <rFont val="Calibri"/>
        <charset val="204"/>
      </rPr>
      <t>12</t>
    </r>
    <r>
      <rPr>
        <sz val="11"/>
        <color theme="1"/>
        <rFont val="Calibri"/>
        <charset val="204"/>
      </rPr>
      <t xml:space="preserve"> лет)</t>
    </r>
    <r>
      <rPr>
        <sz val="11"/>
        <color theme="1"/>
        <rFont val="Calibri"/>
        <charset val="204"/>
      </rPr>
      <t xml:space="preserve">, стоимость - </t>
    </r>
    <r>
      <rPr>
        <b/>
        <sz val="11"/>
        <color theme="1"/>
        <rFont val="Calibri"/>
        <charset val="204"/>
      </rPr>
      <t>1600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1600</t>
    </r>
    <r>
      <rPr>
        <sz val="11"/>
        <color theme="1"/>
        <rFont val="Calibri"/>
        <charset val="204"/>
      </rPr>
      <t xml:space="preserve"> руб. (</t>
    </r>
    <r>
      <rPr>
        <sz val="11"/>
        <color theme="1"/>
        <rFont val="Calibri"/>
        <charset val="204"/>
      </rPr>
      <t xml:space="preserve">возраст </t>
    </r>
    <r>
      <rPr>
        <b/>
        <sz val="11"/>
        <color theme="1"/>
        <rFont val="Calibri"/>
        <charset val="204"/>
      </rPr>
      <t>от</t>
    </r>
    <r>
      <rPr>
        <sz val="11"/>
        <color theme="1"/>
        <rFont val="Calibri"/>
        <charset val="204"/>
      </rPr>
      <t xml:space="preserve"> </t>
    </r>
    <r>
      <rPr>
        <b/>
        <sz val="11"/>
        <color theme="1"/>
        <rFont val="Calibri"/>
        <charset val="204"/>
      </rPr>
      <t>12</t>
    </r>
    <r>
      <rPr>
        <sz val="11"/>
        <color theme="1"/>
        <rFont val="Calibri"/>
        <charset val="204"/>
      </rPr>
      <t xml:space="preserve">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t>
    </r>
    <r>
      <rPr>
        <b/>
        <sz val="11"/>
        <color theme="1"/>
        <rFont val="Calibri"/>
        <charset val="204"/>
      </rPr>
      <t>from 12 y.o</t>
    </r>
    <r>
      <rPr>
        <sz val="11"/>
        <color theme="1"/>
        <rFont val="Calibri"/>
        <charset val="204"/>
      </rPr>
      <t>. and up</t>
    </r>
    <r>
      <rPr>
        <sz val="11"/>
        <color theme="1"/>
        <rFont val="Calibri"/>
        <charset val="204"/>
      </rPr>
      <t xml:space="preserve">). Cost  - </t>
    </r>
    <r>
      <rPr>
        <b/>
        <sz val="11"/>
        <color theme="1"/>
        <rFont val="Calibri"/>
        <charset val="204"/>
      </rPr>
      <t>1600</t>
    </r>
    <r>
      <rPr>
        <sz val="11"/>
        <color theme="1"/>
        <rFont val="Calibri"/>
        <charset val="204"/>
      </rPr>
      <t xml:space="preserve"> rub per adult (</t>
    </r>
    <r>
      <rPr>
        <sz val="11"/>
        <color theme="1"/>
        <rFont val="Calibri"/>
        <charset val="204"/>
      </rPr>
      <t xml:space="preserve">ages </t>
    </r>
    <r>
      <rPr>
        <b/>
        <sz val="11"/>
        <color theme="1"/>
        <rFont val="Calibri"/>
        <charset val="204"/>
      </rPr>
      <t>from</t>
    </r>
    <r>
      <rPr>
        <sz val="11"/>
        <color theme="1"/>
        <rFont val="Calibri"/>
        <charset val="204"/>
      </rPr>
      <t xml:space="preserve"> </t>
    </r>
    <r>
      <rPr>
        <b/>
        <sz val="11"/>
        <color theme="1"/>
        <rFont val="Calibri"/>
        <charset val="204"/>
      </rPr>
      <t>12 y.o.</t>
    </r>
    <r>
      <rPr>
        <sz val="11"/>
        <color theme="1"/>
        <rFont val="Calibri"/>
        <charset val="204"/>
      </rPr>
      <t xml:space="preserve"> and up</t>
    </r>
    <r>
      <rPr>
        <sz val="11"/>
        <color theme="1"/>
        <rFont val="Calibri"/>
        <charset val="204"/>
      </rPr>
      <t xml:space="preserve">).  The cost of the ski-passes for each guest (at extra bed)  is also added - </t>
    </r>
    <r>
      <rPr>
        <b/>
        <sz val="11"/>
        <color theme="1"/>
        <rFont val="Calibri"/>
        <charset val="204"/>
      </rPr>
      <t>1600</t>
    </r>
    <r>
      <rPr>
        <sz val="11"/>
        <color theme="1"/>
        <rFont val="Calibri"/>
        <charset val="204"/>
      </rPr>
      <t xml:space="preserve"> rub per adult </t>
    </r>
    <r>
      <rPr>
        <sz val="11"/>
        <color theme="1"/>
        <rFont val="Calibri"/>
        <charset val="204"/>
      </rPr>
      <t>(ages</t>
    </r>
    <r>
      <rPr>
        <b/>
        <sz val="11"/>
        <color theme="1"/>
        <rFont val="Calibri"/>
        <charset val="204"/>
      </rPr>
      <t xml:space="preserve"> from 12 y.o. </t>
    </r>
    <r>
      <rPr>
        <sz val="11"/>
        <color theme="1"/>
        <rFont val="Calibri"/>
        <charset val="204"/>
      </rPr>
      <t>and up</t>
    </r>
    <r>
      <rPr>
        <sz val="11"/>
        <color theme="1"/>
        <rFont val="Calibri"/>
        <charset val="204"/>
      </rPr>
      <t>). Please, add the cost of ski-passes for all aduts to the application immediately.</t>
    </r>
  </si>
  <si>
    <r>
      <rPr>
        <sz val="9"/>
        <rFont val="Times New Roman"/>
        <charset val="204"/>
      </rPr>
      <t xml:space="preserve">Период продажи: </t>
    </r>
    <r>
      <rPr>
        <b/>
        <sz val="9"/>
        <rFont val="Times New Roman"/>
        <charset val="20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</si>
  <si>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20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</si>
  <si>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</si>
  <si>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</si>
  <si>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</si>
  <si>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</si>
  <si>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</si>
  <si>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</si>
  <si>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Мовенпик Красная Поляна (бывш. Горки Сьютс)</t>
  </si>
  <si>
    <t>01.03.2020-05.03.2020</t>
  </si>
  <si>
    <t>06.03.2020-08.03.2020</t>
  </si>
  <si>
    <t>09.03.2020-10.03.2020</t>
  </si>
  <si>
    <t>12.03.2020-14.03.2020</t>
  </si>
  <si>
    <t>15.03.2020-20.03.2020</t>
  </si>
  <si>
    <t>21.03.2020-24.03.2020</t>
  </si>
  <si>
    <t>25.03.2020-31.03.2020</t>
  </si>
  <si>
    <t>Супериор Кинг/Супериор Твин</t>
  </si>
  <si>
    <t>Люкс  с одной спальней</t>
  </si>
  <si>
    <t xml:space="preserve">Улучшенный люкс с одной спальней и гостиной     </t>
  </si>
  <si>
    <t xml:space="preserve">Дюплекс с двумя спальнями  </t>
  </si>
  <si>
    <t>Пентхаус с тремя спальнями</t>
  </si>
  <si>
    <t>NETTO RATES</t>
  </si>
  <si>
    <t>Супериор кинг /Супериор твин</t>
  </si>
  <si>
    <t>Дуплекс</t>
  </si>
  <si>
    <t xml:space="preserve">от 1 до 6 </t>
  </si>
  <si>
    <t>Период действия тарифа – до 31.03.2020</t>
  </si>
  <si>
    <t>Стоимость указана без скипасса.</t>
  </si>
  <si>
    <t>к тарифу обязательно прибавляется ски-пасс на взрослых в номере -  1500 р на каждый день с человека</t>
  </si>
  <si>
    <t>детский приобретается на ресепшн</t>
  </si>
  <si>
    <t>Условия отмены:</t>
  </si>
  <si>
    <t>08.01.2020 – 31.03.2020 – аннуляция без штрафа за 30 дней, менее 30 – штраф 100%</t>
  </si>
  <si>
    <t>Min stay – 2 nights</t>
  </si>
  <si>
    <t>Оплата до наступления аннуляции.</t>
  </si>
  <si>
    <t xml:space="preserve">Выдача ски-пассов на стойке регистрации в отеле при заселении. Возврат денежных средств за неиспользованные ски-пассы не производится. </t>
  </si>
  <si>
    <t xml:space="preserve">OPEN RATES </t>
  </si>
  <si>
    <t>01.04.2020-16.04.2020</t>
  </si>
  <si>
    <t>Даты бронирования: 27.02.2020 - 15.04.2020</t>
  </si>
  <si>
    <t>Период проживания: 20.03.2020 по 16.04.2020</t>
  </si>
  <si>
    <t>Минимальный срок проживания: нет</t>
  </si>
  <si>
    <t>Условия оплаты: согласно условиям в контракте</t>
  </si>
  <si>
    <t>Политика отмены: бесплатная отмена бронирования возможна за 7 дней до заезда. В случае отмены бронирования позднее этого срока взимается оплата за одну ночь пребывания.</t>
  </si>
  <si>
    <t>Предложение ограничено и не комбинируется с другими действующими акциями отеля.</t>
  </si>
  <si>
    <t>Цены указаны в рублях и включают НДС (20%)</t>
  </si>
  <si>
    <t>Тариф нетто включает:</t>
  </si>
  <si>
    <t>• Бесплатное размещение 2 детей до 12 лет, включая завтрак и посещение СПА</t>
  </si>
  <si>
    <t>• Завтрак "Шведский стол"</t>
  </si>
  <si>
    <t>• Посещение СПА комплекса отеля</t>
  </si>
  <si>
    <t>• Бесплатный WI-FI в номере</t>
  </si>
  <si>
    <t>• Подъем на канатной дороге до уровня +960м</t>
  </si>
  <si>
    <r>
      <rPr>
        <b/>
        <sz val="11"/>
        <color indexed="8"/>
        <rFont val="Calibri"/>
        <charset val="204"/>
      </rPr>
      <t>Дополнительные услуги пакетного предложения (предоставляются по купонной книжке) *:</t>
    </r>
    <r>
      <rPr>
        <sz val="10"/>
        <rFont val="Arial Cyr"/>
        <charset val="204"/>
      </rPr>
      <t xml:space="preserve">
★ *Прогулочный билет "Панорама Красной Поляны" (действует для всех гостей, проживающих в номере)
★ Прокат городского велосипеда в главном прокате курорта на 1 час (действует однократно для одного взрослого и одного ребенка до 12 лет включительно)
★ Посещение аттракциона «Колесо Времени» (действует однократно для всех гостей, проживающих в номере, при единовременном посещении)
★ Посещение Детского развлекательного центра Страна Медведия в течение 1 часа до 14.00 (действует на ребенка от 3 до 14 лет включительно)
★ Один круг на аттракционе "Богатырские гонки" (действует на 1 человека от 110 см.)
★ 3 игры в игровых автоматах центра развлечений "Хали-Гали"
★ Посещение музея современного творчества "Олгиз"
★ Бесплатная видеосъемка при прохождении комнаты страха "Амбулатория"
★ Скидка 50% на посещение Хаски-центра для одного взрослого
★ Посещение Парка приключений Wonder Land со скидкой 30%
★ Скидку 20% на прокат электротранспорта на выбор
★ Скидку 10% на полет на параплане и на фото- и видеосъемку в подарок
★ Скидку 50% на аренду боулинг-дорожек центра развлечений "Хали-Гали"
★ Скидку 200 р на входные билеты в аквапарк Mountain Beach
★ Скидку 20% на любой киносеанс в кинотеатре "Старсинема"
★ Скидку 50% на билет в комнату страха "Амбулатория"
★ Скидку 500 р в магазине натуральной косметики LiA craft cosmetics
★ Скидку 50% на 1 час посещения центра развлечений "Хали-Гали"
★ Скидку 30% на творческий мастер-класс арт-студии "Белый Лис"
★ Скидку 100 р на услуги семейного салона красоты Family Beauty Club
★ Скидку 10% на любые покупки в художественно-музыкальном салоне "ОЛГИЗ"
★ Скидку 25% на VIP-прокат горных лыж и сноубордов в тест-центре "Антимузей друзей"
★ Скидку 15% на один сеанс игры в Anvio VR Arena
★ Скидку 20% на весь ассортимент фирменного магазина Курорта Красная Поляна
★ Обучение лучной стрельбе и 5 бесплатных дополнительных выстрелов из лука (Поляна 960)
★ Прокат беговела 1 час
★ Посещение хаски-центра (действует на 1 ребенка до 10 лет в сопровождении взрослого.)
* Купонная книжка выдается при заселении и предоставляется на номер. Купоны действуют
однократно. Условия предоставления дополнительных услуг прописаны в купонной книжке. Курорт
«Красная Поляна» оставляет за собой право изменять услуги в составе пакета. Тарифы
предоставлены со скидкой 15% от лучшей цены дня, возможно изменения тарифов.</t>
    </r>
  </si>
  <si>
    <t>*К тарифам на все отели необходимо добавлять стоимость прогулочного ски-пасса единоразово:</t>
  </si>
  <si>
    <t>- 700 рублей взрослый ски-пасс</t>
  </si>
  <si>
    <t>- 400 рублей детский ски-пасс (c 7 – 12 лет)</t>
  </si>
  <si>
    <t>- бесплатно до 6 лет</t>
  </si>
  <si>
    <t>01.04.2020-30.04.2020</t>
  </si>
  <si>
    <t>Период проживания: 01.04.2020 – 30.04.2020</t>
  </si>
  <si>
    <t xml:space="preserve">Минимальный срок проживания: 2 ночи </t>
  </si>
  <si>
    <t>• завтрак по системе "Шведский стол"</t>
  </si>
  <si>
    <t>• обед и ужин по детокс меню</t>
  </si>
  <si>
    <t>• *1 дневной скипасс на все канатные дороги курорта</t>
  </si>
  <si>
    <t>• купонная книга на бесплатные активности и скидки в СПА центры курорта</t>
  </si>
  <si>
    <t>• ежедневные занятия йогой</t>
  </si>
  <si>
    <t>• посещение СПА центра</t>
  </si>
  <si>
    <t>• подъем на канатной дороге до уровня 960м</t>
  </si>
  <si>
    <t>Курорт «Красная Поляна» оставляет за собой право изменять услуги и тарифы в составе пакета. Курорт «Красная Поляна» оставляет за собой приостановить данное предложение.</t>
  </si>
  <si>
    <t>*К тарифам на все отели обязательно необходимо добавлять стоимость прогулочного ски-пасса единоразово: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</si>
</sst>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dd\.mm\.yyyy"/>
    <numFmt numFmtId="169" formatCode="dd/mm/yy;@"/>
    <numFmt numFmtId="170" formatCode="#\ ##0\ _₽"/>
    <numFmt numFmtId="171" formatCode="dd\.mm\.yy;@"/>
  </numFmts>
  <fonts count="61" x14ac:knownFonts="1">
    <font>
      <sz val="10"/>
      <name val="Arial Cyr"/>
      <charset val="204"/>
    </font>
    <font>
      <b/>
      <sz val="9"/>
      <name val="Times New Roman"/>
      <charset val="204"/>
    </font>
    <font>
      <b/>
      <sz val="8"/>
      <name val="Times New Roman"/>
      <charset val="204"/>
    </font>
    <font>
      <sz val="8"/>
      <color theme="1"/>
      <name val="Times New Roman"/>
      <charset val="204"/>
    </font>
    <font>
      <sz val="8"/>
      <name val="Times New Roman"/>
      <charset val="204"/>
    </font>
    <font>
      <sz val="10"/>
      <name val="Times New Roman"/>
      <charset val="204"/>
    </font>
    <font>
      <b/>
      <sz val="11"/>
      <color theme="1"/>
      <name val="Calibri"/>
      <charset val="204"/>
      <scheme val="minor"/>
    </font>
    <font>
      <sz val="8"/>
      <color rgb="FFFF0000"/>
      <name val="Calibri"/>
      <charset val="204"/>
      <scheme val="minor"/>
    </font>
    <font>
      <b/>
      <sz val="8"/>
      <color rgb="FFFF0000"/>
      <name val="Times New Roman"/>
      <charset val="204"/>
    </font>
    <font>
      <sz val="8"/>
      <name val="Calibri"/>
      <charset val="204"/>
      <scheme val="minor"/>
    </font>
    <font>
      <sz val="10"/>
      <name val="Calibri"/>
      <charset val="204"/>
      <scheme val="minor"/>
    </font>
    <font>
      <sz val="8"/>
      <color theme="1"/>
      <name val="Calibri"/>
      <charset val="204"/>
      <scheme val="minor"/>
    </font>
    <font>
      <sz val="9"/>
      <color theme="1"/>
      <name val="Times New Roman"/>
      <charset val="204"/>
    </font>
    <font>
      <sz val="9"/>
      <name val="Times New Roman"/>
      <charset val="204"/>
    </font>
    <font>
      <b/>
      <sz val="9"/>
      <color theme="1"/>
      <name val="Times New Roman"/>
      <charset val="204"/>
    </font>
    <font>
      <b/>
      <sz val="8"/>
      <color theme="1"/>
      <name val="Times New Roman"/>
      <charset val="204"/>
    </font>
    <font>
      <sz val="11"/>
      <color theme="1"/>
      <name val="Calibri"/>
      <charset val="204"/>
    </font>
    <font>
      <sz val="8"/>
      <color rgb="FF000000"/>
      <name val="Verdana"/>
      <charset val="204"/>
    </font>
    <font>
      <b/>
      <sz val="8"/>
      <color rgb="FF000000"/>
      <name val="Verdana"/>
      <charset val="204"/>
    </font>
    <font>
      <b/>
      <sz val="9"/>
      <name val="Calibri"/>
      <charset val="204"/>
      <scheme val="minor"/>
    </font>
    <font>
      <sz val="9"/>
      <color indexed="8"/>
      <name val="Times New Roman"/>
      <charset val="204"/>
    </font>
    <font>
      <b/>
      <sz val="11"/>
      <color rgb="FFFF0000"/>
      <name val="Times New Roman"/>
      <charset val="204"/>
    </font>
    <font>
      <sz val="9"/>
      <name val="Arial Cyr"/>
      <charset val="204"/>
    </font>
    <font>
      <b/>
      <sz val="11"/>
      <name val="Calibri"/>
      <charset val="204"/>
    </font>
    <font>
      <sz val="11"/>
      <name val="Times New Roman"/>
      <charset val="204"/>
    </font>
    <font>
      <sz val="9"/>
      <color rgb="FFFF0000"/>
      <name val="Times New Roman"/>
      <charset val="204"/>
    </font>
    <font>
      <b/>
      <sz val="9"/>
      <color rgb="FFFF0000"/>
      <name val="Times New Roman"/>
      <charset val="204"/>
    </font>
    <font>
      <b/>
      <sz val="11"/>
      <color rgb="FFFF0000"/>
      <name val="Calibri"/>
      <charset val="204"/>
    </font>
    <font>
      <sz val="10"/>
      <color theme="1"/>
      <name val="Times New Roman"/>
      <charset val="204"/>
    </font>
    <font>
      <b/>
      <sz val="9"/>
      <color rgb="FF000000"/>
      <name val="Verdana"/>
      <charset val="204"/>
    </font>
    <font>
      <sz val="8"/>
      <name val="Arial Cyr"/>
      <charset val="204"/>
    </font>
    <font>
      <sz val="11"/>
      <color theme="0"/>
      <name val="Calibri"/>
      <charset val="204"/>
    </font>
    <font>
      <sz val="9"/>
      <color rgb="FFFF0000"/>
      <name val="Arial Cyr"/>
      <charset val="204"/>
    </font>
    <font>
      <b/>
      <sz val="9"/>
      <color theme="1"/>
      <name val="Calibri"/>
      <charset val="204"/>
      <scheme val="minor"/>
    </font>
    <font>
      <b/>
      <sz val="9"/>
      <color rgb="FFFF0000"/>
      <name val="Calibri"/>
      <charset val="204"/>
      <scheme val="minor"/>
    </font>
    <font>
      <sz val="9"/>
      <color theme="1"/>
      <name val="Arial Cyr"/>
      <charset val="204"/>
    </font>
    <font>
      <b/>
      <sz val="10"/>
      <color theme="1"/>
      <name val="Times New Roman"/>
      <charset val="204"/>
    </font>
    <font>
      <sz val="10"/>
      <color rgb="FFFF0000"/>
      <name val="Times New Roman"/>
      <charset val="204"/>
    </font>
    <font>
      <b/>
      <sz val="10"/>
      <name val="Calibri"/>
      <charset val="204"/>
      <scheme val="minor"/>
    </font>
    <font>
      <b/>
      <sz val="10"/>
      <color rgb="FFFF0000"/>
      <name val="Calibri"/>
      <charset val="204"/>
      <scheme val="minor"/>
    </font>
    <font>
      <b/>
      <sz val="10"/>
      <color theme="1"/>
      <name val="Calibri"/>
      <charset val="204"/>
      <scheme val="minor"/>
    </font>
    <font>
      <sz val="10"/>
      <color theme="1"/>
      <name val="Calibri"/>
      <charset val="204"/>
      <scheme val="minor"/>
    </font>
    <font>
      <sz val="11"/>
      <color theme="1"/>
      <name val="Calibri"/>
      <charset val="204"/>
      <scheme val="minor"/>
    </font>
    <font>
      <b/>
      <sz val="9"/>
      <color indexed="8"/>
      <name val="Times New Roman"/>
      <charset val="204"/>
    </font>
    <font>
      <sz val="8"/>
      <color theme="1"/>
      <name val="Verdana"/>
      <charset val="204"/>
    </font>
    <font>
      <b/>
      <i/>
      <sz val="8"/>
      <color indexed="8"/>
      <name val="Verdana"/>
      <charset val="204"/>
    </font>
    <font>
      <sz val="8"/>
      <color indexed="8"/>
      <name val="Verdana"/>
      <charset val="204"/>
    </font>
    <font>
      <sz val="8"/>
      <color rgb="FFC00000"/>
      <name val="Verdana"/>
      <charset val="204"/>
    </font>
    <font>
      <b/>
      <sz val="10"/>
      <name val="Times New Roman"/>
      <charset val="204"/>
    </font>
    <font>
      <i/>
      <sz val="10"/>
      <name val="Times New Roman"/>
      <charset val="204"/>
    </font>
    <font>
      <b/>
      <sz val="8"/>
      <color indexed="8"/>
      <name val="Verdana"/>
      <charset val="204"/>
    </font>
    <font>
      <b/>
      <i/>
      <sz val="8"/>
      <color rgb="FF000000"/>
      <name val="Verdana"/>
      <charset val="204"/>
    </font>
    <font>
      <sz val="9"/>
      <color rgb="FF000000"/>
      <name val="Verdana"/>
      <charset val="204"/>
    </font>
    <font>
      <sz val="9"/>
      <color indexed="10"/>
      <name val="Times New Roman"/>
      <charset val="204"/>
    </font>
    <font>
      <b/>
      <sz val="11"/>
      <color theme="1"/>
      <name val="Calibri"/>
      <charset val="204"/>
    </font>
    <font>
      <i/>
      <sz val="8"/>
      <color indexed="8"/>
      <name val="Verdana"/>
      <charset val="204"/>
    </font>
    <font>
      <b/>
      <sz val="11"/>
      <color indexed="8"/>
      <name val="Calibri"/>
      <charset val="204"/>
    </font>
    <font>
      <sz val="9"/>
      <color theme="1"/>
      <name val="Verdana"/>
      <charset val="204"/>
    </font>
    <font>
      <b/>
      <i/>
      <sz val="9"/>
      <name val="Times New Roman"/>
      <charset val="204"/>
    </font>
    <font>
      <u/>
      <sz val="8"/>
      <color indexed="8"/>
      <name val="Verdana"/>
      <charset val="204"/>
    </font>
    <font>
      <sz val="10"/>
      <name val="Arial Cyr"/>
      <charset val="204"/>
    </font>
  </fonts>
  <fills count="17">
    <fill>
      <patternFill patternType="none"/>
    </fill>
    <fill>
      <patternFill patternType="gray125"/>
    </fill>
    <fill>
      <patternFill patternType="solid">
        <fgColor theme="6" tint="0.39988402966399123"/>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rgb="FFFFFF66"/>
        <bgColor indexed="64"/>
      </patternFill>
    </fill>
    <fill>
      <patternFill patternType="solid">
        <fgColor rgb="FFFFC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39988402966399123"/>
        <bgColor indexed="64"/>
      </patternFill>
    </fill>
    <fill>
      <patternFill patternType="solid">
        <fgColor rgb="FFFBFE86"/>
        <bgColor indexed="64"/>
      </patternFill>
    </fill>
    <fill>
      <patternFill patternType="solid">
        <fgColor rgb="FFFF0000"/>
        <bgColor indexed="64"/>
      </patternFill>
    </fill>
    <fill>
      <patternFill patternType="solid">
        <fgColor theme="7" tint="0.39988402966399123"/>
        <bgColor indexed="64"/>
      </patternFill>
    </fill>
    <fill>
      <patternFill patternType="solid">
        <fgColor theme="5" tint="0.39988402966399123"/>
        <bgColor indexed="64"/>
      </patternFill>
    </fill>
    <fill>
      <patternFill patternType="solid">
        <fgColor theme="8" tint="0.39988402966399123"/>
        <bgColor indexed="64"/>
      </patternFill>
    </fill>
    <fill>
      <patternFill patternType="solid">
        <fgColor rgb="FFFFCCFF"/>
        <bgColor indexed="64"/>
      </patternFill>
    </fill>
  </fills>
  <borders count="2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style="thin">
        <color theme="0"/>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style="medium">
        <color auto="1"/>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bottom/>
      <diagonal/>
    </border>
    <border>
      <left/>
      <right/>
      <top style="thin">
        <color auto="1"/>
      </top>
      <bottom style="thin">
        <color auto="1"/>
      </bottom>
      <diagonal/>
    </border>
    <border>
      <left style="medium">
        <color auto="1"/>
      </left>
      <right style="medium">
        <color auto="1"/>
      </right>
      <top/>
      <bottom style="medium">
        <color auto="1"/>
      </bottom>
      <diagonal/>
    </border>
  </borders>
  <cellStyleXfs count="16">
    <xf numFmtId="0" fontId="0" fillId="0" borderId="0"/>
    <xf numFmtId="0" fontId="60" fillId="0" borderId="0"/>
    <xf numFmtId="0" fontId="42" fillId="0" borderId="0"/>
    <xf numFmtId="0" fontId="42" fillId="0" borderId="0"/>
    <xf numFmtId="0" fontId="60" fillId="0" borderId="0"/>
    <xf numFmtId="0" fontId="42" fillId="0" borderId="0"/>
    <xf numFmtId="0" fontId="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0" fillId="0" borderId="0"/>
  </cellStyleXfs>
  <cellXfs count="435">
    <xf numFmtId="0" fontId="0" fillId="0" borderId="0" xfId="0"/>
    <xf numFmtId="0" fontId="1" fillId="0" borderId="0" xfId="0" applyFont="1"/>
    <xf numFmtId="0" fontId="3" fillId="3" borderId="3" xfId="0" applyFont="1" applyFill="1" applyBorder="1" applyAlignment="1">
      <alignment horizontal="center" vertical="center" wrapText="1"/>
    </xf>
    <xf numFmtId="168" fontId="3" fillId="3" borderId="3" xfId="0" applyNumberFormat="1" applyFont="1" applyFill="1" applyBorder="1" applyAlignment="1">
      <alignment horizontal="center" vertical="center" wrapText="1"/>
    </xf>
    <xf numFmtId="0" fontId="4" fillId="3" borderId="3" xfId="0" applyFont="1" applyFill="1" applyBorder="1"/>
    <xf numFmtId="0" fontId="4" fillId="3" borderId="3" xfId="0" applyFont="1" applyFill="1" applyBorder="1" applyAlignment="1">
      <alignment horizontal="center" vertical="center"/>
    </xf>
    <xf numFmtId="0" fontId="4" fillId="0" borderId="0" xfId="0" applyFont="1"/>
    <xf numFmtId="0" fontId="4" fillId="3" borderId="0" xfId="0" applyFont="1" applyFill="1"/>
    <xf numFmtId="168" fontId="3" fillId="3" borderId="3" xfId="0" applyNumberFormat="1" applyFont="1" applyFill="1" applyBorder="1" applyAlignment="1">
      <alignment horizontal="center" wrapText="1"/>
    </xf>
    <xf numFmtId="0" fontId="5" fillId="0" borderId="0" xfId="0" applyFont="1"/>
    <xf numFmtId="0" fontId="6" fillId="0" borderId="0" xfId="0" applyFont="1"/>
    <xf numFmtId="0" fontId="0" fillId="3" borderId="0" xfId="0" applyFill="1"/>
    <xf numFmtId="0" fontId="3" fillId="0" borderId="3" xfId="0" applyFont="1" applyFill="1" applyBorder="1" applyAlignment="1">
      <alignment horizontal="center" vertical="center" wrapText="1"/>
    </xf>
    <xf numFmtId="0" fontId="4" fillId="0" borderId="3" xfId="0" applyFont="1" applyFill="1" applyBorder="1" applyAlignment="1">
      <alignment horizontal="left" wrapText="1"/>
    </xf>
    <xf numFmtId="168" fontId="3" fillId="4" borderId="3" xfId="0" applyNumberFormat="1" applyFont="1" applyFill="1" applyBorder="1" applyAlignment="1">
      <alignment vertical="center" wrapText="1"/>
    </xf>
    <xf numFmtId="0" fontId="3" fillId="3" borderId="3" xfId="0" applyFont="1" applyFill="1" applyBorder="1" applyAlignment="1">
      <alignment horizontal="left" vertical="center" wrapText="1"/>
    </xf>
    <xf numFmtId="0" fontId="7" fillId="3" borderId="0" xfId="0" applyFont="1" applyFill="1" applyBorder="1"/>
    <xf numFmtId="0" fontId="3" fillId="0" borderId="3" xfId="0" applyFont="1" applyFill="1" applyBorder="1" applyAlignment="1">
      <alignment horizontal="right" vertical="center" wrapText="1"/>
    </xf>
    <xf numFmtId="0" fontId="3" fillId="4" borderId="3"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8" fillId="0" borderId="0" xfId="0" applyFont="1" applyFill="1" applyBorder="1" applyAlignment="1">
      <alignment horizontal="left" vertical="center" wrapText="1"/>
    </xf>
    <xf numFmtId="0" fontId="7" fillId="0" borderId="0" xfId="0" applyFont="1" applyFill="1" applyBorder="1"/>
    <xf numFmtId="168" fontId="3" fillId="0" borderId="3" xfId="0" applyNumberFormat="1" applyFont="1" applyFill="1" applyBorder="1" applyAlignment="1">
      <alignment wrapText="1"/>
    </xf>
    <xf numFmtId="1" fontId="4" fillId="3" borderId="3" xfId="0" applyNumberFormat="1" applyFont="1" applyFill="1" applyBorder="1"/>
    <xf numFmtId="0" fontId="9" fillId="3" borderId="0" xfId="0" applyFont="1" applyFill="1"/>
    <xf numFmtId="0" fontId="4" fillId="0" borderId="3" xfId="0" applyFont="1" applyFill="1" applyBorder="1"/>
    <xf numFmtId="1" fontId="4" fillId="0" borderId="3" xfId="0" applyNumberFormat="1" applyFont="1" applyFill="1" applyBorder="1"/>
    <xf numFmtId="1" fontId="4" fillId="4" borderId="3" xfId="0" applyNumberFormat="1" applyFont="1" applyFill="1" applyBorder="1"/>
    <xf numFmtId="0" fontId="10" fillId="0" borderId="0" xfId="0" applyFont="1" applyBorder="1"/>
    <xf numFmtId="1" fontId="9" fillId="3" borderId="0" xfId="0" applyNumberFormat="1" applyFont="1" applyFill="1" applyBorder="1"/>
    <xf numFmtId="0" fontId="0" fillId="0" borderId="0" xfId="0" applyAlignment="1">
      <alignment vertical="top" wrapText="1"/>
    </xf>
    <xf numFmtId="0" fontId="0" fillId="0" borderId="0" xfId="0" applyAlignment="1">
      <alignment wrapText="1"/>
    </xf>
    <xf numFmtId="0" fontId="11" fillId="0" borderId="0" xfId="0" applyFont="1" applyFill="1"/>
    <xf numFmtId="0" fontId="9" fillId="0" borderId="0" xfId="0" applyFont="1" applyFill="1"/>
    <xf numFmtId="168" fontId="3" fillId="4" borderId="3" xfId="0" applyNumberFormat="1" applyFont="1" applyFill="1" applyBorder="1" applyAlignment="1">
      <alignment wrapText="1"/>
    </xf>
    <xf numFmtId="0" fontId="4" fillId="0" borderId="3" xfId="0" applyFont="1" applyFill="1" applyBorder="1" applyAlignment="1">
      <alignment horizontal="right"/>
    </xf>
    <xf numFmtId="0" fontId="4" fillId="0" borderId="0" xfId="0" applyFont="1" applyFill="1"/>
    <xf numFmtId="0" fontId="13" fillId="0" borderId="0" xfId="0" applyFont="1" applyFill="1" applyBorder="1" applyAlignment="1"/>
    <xf numFmtId="0" fontId="0" fillId="0" borderId="0" xfId="0" applyFill="1"/>
    <xf numFmtId="0" fontId="1" fillId="4" borderId="0" xfId="0" applyFont="1" applyFill="1" applyBorder="1" applyAlignment="1">
      <alignment horizontal="center"/>
    </xf>
    <xf numFmtId="0" fontId="14" fillId="5" borderId="6" xfId="0" applyFont="1" applyFill="1" applyBorder="1" applyAlignment="1">
      <alignment horizontal="center" vertical="center"/>
    </xf>
    <xf numFmtId="168" fontId="15" fillId="3" borderId="3"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1" xfId="0" applyFont="1" applyFill="1" applyBorder="1" applyAlignment="1">
      <alignment vertical="center" wrapText="1"/>
    </xf>
    <xf numFmtId="0" fontId="13" fillId="3" borderId="3" xfId="0" applyFont="1" applyFill="1" applyBorder="1"/>
    <xf numFmtId="0" fontId="12"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3" xfId="0" applyFont="1" applyFill="1" applyBorder="1" applyAlignment="1">
      <alignment horizontal="right" vertical="center"/>
    </xf>
    <xf numFmtId="0" fontId="16" fillId="4" borderId="0" xfId="0" applyFont="1" applyFill="1" applyAlignment="1">
      <alignment horizontal="center" vertical="center" wrapText="1"/>
    </xf>
    <xf numFmtId="0" fontId="14" fillId="5" borderId="0" xfId="0" applyFont="1" applyFill="1"/>
    <xf numFmtId="0" fontId="13" fillId="0" borderId="3"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0" xfId="0" applyFont="1" applyFill="1" applyAlignment="1">
      <alignment horizontal="left" vertical="center" wrapText="1"/>
    </xf>
    <xf numFmtId="0" fontId="12" fillId="0" borderId="0" xfId="4" applyFont="1" applyFill="1" applyAlignment="1">
      <alignment horizontal="left" vertical="top" wrapText="1"/>
    </xf>
    <xf numFmtId="0" fontId="12" fillId="0" borderId="0" xfId="4" applyFont="1" applyFill="1" applyAlignment="1">
      <alignment horizontal="left" vertical="center"/>
    </xf>
    <xf numFmtId="0" fontId="17" fillId="5" borderId="0" xfId="0" applyFont="1" applyFill="1" applyAlignment="1">
      <alignment vertical="center" wrapText="1"/>
    </xf>
    <xf numFmtId="0" fontId="17" fillId="6" borderId="3" xfId="0" applyFont="1" applyFill="1" applyBorder="1" applyAlignment="1">
      <alignment horizontal="left" vertical="center" wrapText="1" indent="1"/>
    </xf>
    <xf numFmtId="0" fontId="18" fillId="7" borderId="3" xfId="0" applyFont="1" applyFill="1" applyBorder="1" applyAlignment="1">
      <alignment vertical="center" wrapText="1"/>
    </xf>
    <xf numFmtId="0" fontId="17" fillId="4" borderId="7" xfId="0" applyFont="1" applyFill="1" applyBorder="1" applyAlignment="1">
      <alignment vertical="center" wrapText="1"/>
    </xf>
    <xf numFmtId="0" fontId="17" fillId="8" borderId="3" xfId="0" applyFont="1" applyFill="1" applyBorder="1" applyAlignment="1">
      <alignment vertical="center" wrapText="1"/>
    </xf>
    <xf numFmtId="0" fontId="17" fillId="0" borderId="3" xfId="0" applyFont="1" applyBorder="1" applyAlignment="1">
      <alignment wrapText="1"/>
    </xf>
    <xf numFmtId="0" fontId="17" fillId="0" borderId="3" xfId="0" applyFont="1" applyBorder="1" applyAlignment="1">
      <alignment vertical="center" wrapText="1"/>
    </xf>
    <xf numFmtId="0" fontId="12" fillId="0" borderId="0" xfId="0" applyFont="1" applyAlignment="1">
      <alignment horizontal="right" vertical="center" wrapText="1"/>
    </xf>
    <xf numFmtId="0" fontId="14" fillId="9" borderId="0" xfId="0" applyFont="1" applyFill="1" applyAlignment="1">
      <alignment horizontal="left" vertical="center" wrapText="1"/>
    </xf>
    <xf numFmtId="0" fontId="12" fillId="0" borderId="0" xfId="0" applyFont="1" applyAlignment="1">
      <alignment horizontal="left" vertical="center" wrapText="1"/>
    </xf>
    <xf numFmtId="168" fontId="2" fillId="3" borderId="3" xfId="0" applyNumberFormat="1" applyFont="1" applyFill="1" applyBorder="1" applyAlignment="1">
      <alignment horizontal="center" vertical="center" wrapText="1"/>
    </xf>
    <xf numFmtId="0" fontId="13" fillId="0" borderId="0" xfId="0" applyFont="1" applyFill="1" applyBorder="1" applyAlignment="1">
      <alignment horizontal="right" wrapText="1"/>
    </xf>
    <xf numFmtId="0" fontId="1" fillId="5" borderId="8" xfId="0" applyFont="1" applyFill="1" applyBorder="1" applyAlignment="1">
      <alignment horizontal="center" vertical="center"/>
    </xf>
    <xf numFmtId="0" fontId="15" fillId="0" borderId="1" xfId="0" applyFont="1" applyFill="1" applyBorder="1" applyAlignment="1">
      <alignment horizontal="center" vertical="center" wrapText="1"/>
    </xf>
    <xf numFmtId="168" fontId="15" fillId="3" borderId="9" xfId="0" applyNumberFormat="1" applyFont="1" applyFill="1" applyBorder="1" applyAlignment="1">
      <alignment horizontal="center" vertical="center" wrapText="1"/>
    </xf>
    <xf numFmtId="1" fontId="13" fillId="3" borderId="3" xfId="0" applyNumberFormat="1" applyFont="1" applyFill="1" applyBorder="1"/>
    <xf numFmtId="0" fontId="1" fillId="0" borderId="0" xfId="0" applyFont="1" applyFill="1" applyBorder="1" applyAlignment="1">
      <alignment horizontal="center"/>
    </xf>
    <xf numFmtId="168" fontId="15" fillId="0" borderId="3" xfId="0" applyNumberFormat="1" applyFont="1" applyFill="1" applyBorder="1" applyAlignment="1">
      <alignment horizontal="center" vertical="center" wrapText="1"/>
    </xf>
    <xf numFmtId="168" fontId="15" fillId="0" borderId="9" xfId="0" applyNumberFormat="1" applyFont="1" applyFill="1" applyBorder="1" applyAlignment="1">
      <alignment horizontal="center" vertical="center" wrapText="1"/>
    </xf>
    <xf numFmtId="0" fontId="12" fillId="0" borderId="0" xfId="4" applyFont="1" applyAlignment="1">
      <alignment horizontal="left" vertical="center"/>
    </xf>
    <xf numFmtId="0" fontId="12" fillId="0" borderId="0" xfId="0" applyFont="1" applyFill="1"/>
    <xf numFmtId="168" fontId="2" fillId="0" borderId="3" xfId="0" applyNumberFormat="1" applyFont="1" applyFill="1" applyBorder="1" applyAlignment="1">
      <alignment horizontal="center" vertical="center" wrapText="1"/>
    </xf>
    <xf numFmtId="0" fontId="13" fillId="0" borderId="0" xfId="0" applyFont="1" applyFill="1"/>
    <xf numFmtId="0" fontId="1" fillId="9" borderId="4" xfId="0" applyFont="1" applyFill="1" applyBorder="1" applyAlignment="1">
      <alignment horizontal="center" vertical="center"/>
    </xf>
    <xf numFmtId="0" fontId="1" fillId="9" borderId="0" xfId="0" applyFont="1" applyFill="1" applyBorder="1" applyAlignment="1">
      <alignment horizontal="center" vertical="center"/>
    </xf>
    <xf numFmtId="0" fontId="1" fillId="9" borderId="8" xfId="0" applyFont="1" applyFill="1" applyBorder="1" applyAlignment="1">
      <alignment horizontal="center" vertical="center"/>
    </xf>
    <xf numFmtId="0" fontId="14" fillId="9" borderId="3" xfId="0" applyFont="1" applyFill="1" applyBorder="1" applyAlignment="1">
      <alignment horizontal="center" vertical="center" wrapText="1"/>
    </xf>
    <xf numFmtId="169" fontId="13" fillId="4" borderId="3" xfId="0" applyNumberFormat="1" applyFont="1" applyFill="1" applyBorder="1" applyAlignment="1">
      <alignment horizontal="center" vertical="center" wrapText="1"/>
    </xf>
    <xf numFmtId="0" fontId="13" fillId="0" borderId="1" xfId="0" applyFont="1" applyFill="1" applyBorder="1" applyAlignment="1">
      <alignment vertical="center"/>
    </xf>
    <xf numFmtId="0" fontId="13" fillId="0" borderId="3" xfId="0" applyFont="1" applyFill="1" applyBorder="1" applyAlignment="1">
      <alignment horizontal="right" vertical="center"/>
    </xf>
    <xf numFmtId="1" fontId="13" fillId="0" borderId="3" xfId="0" applyNumberFormat="1" applyFont="1" applyFill="1" applyBorder="1" applyAlignment="1">
      <alignment horizontal="center" vertical="center" wrapText="1"/>
    </xf>
    <xf numFmtId="0" fontId="12" fillId="0" borderId="0" xfId="0" applyFont="1" applyFill="1" applyBorder="1" applyAlignment="1">
      <alignment horizontal="right" vertical="center"/>
    </xf>
    <xf numFmtId="0" fontId="14" fillId="0" borderId="3" xfId="0" applyFont="1" applyFill="1" applyBorder="1" applyAlignment="1">
      <alignment horizontal="center" vertical="center" wrapText="1"/>
    </xf>
    <xf numFmtId="169" fontId="13" fillId="0" borderId="3" xfId="0" applyNumberFormat="1"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3" xfId="0" applyFont="1" applyFill="1" applyBorder="1" applyAlignment="1">
      <alignment vertical="center"/>
    </xf>
    <xf numFmtId="0" fontId="1" fillId="9" borderId="3" xfId="4" applyFont="1" applyFill="1" applyBorder="1" applyAlignment="1">
      <alignment horizontal="left" vertical="center"/>
    </xf>
    <xf numFmtId="0" fontId="12" fillId="4" borderId="3" xfId="0" applyFont="1" applyFill="1" applyBorder="1" applyAlignment="1">
      <alignment horizontal="left" vertical="center" wrapText="1"/>
    </xf>
    <xf numFmtId="0" fontId="12" fillId="0" borderId="3" xfId="4" applyFont="1" applyFill="1" applyBorder="1" applyAlignment="1">
      <alignment horizontal="left" vertical="center" wrapText="1"/>
    </xf>
    <xf numFmtId="0" fontId="13" fillId="9" borderId="3" xfId="4" applyFont="1" applyFill="1" applyBorder="1" applyAlignment="1">
      <alignment horizontal="left" vertical="center"/>
    </xf>
    <xf numFmtId="0" fontId="14" fillId="9" borderId="3" xfId="0" applyFont="1" applyFill="1" applyBorder="1" applyAlignment="1">
      <alignment horizontal="left" vertical="center"/>
    </xf>
    <xf numFmtId="0" fontId="13" fillId="0" borderId="3" xfId="0" applyFont="1" applyFill="1" applyBorder="1" applyAlignment="1">
      <alignment horizontal="left" vertical="center" wrapText="1"/>
    </xf>
    <xf numFmtId="0" fontId="12" fillId="0" borderId="3" xfId="0" applyFont="1" applyFill="1" applyBorder="1" applyAlignment="1">
      <alignment vertical="center" wrapText="1"/>
    </xf>
    <xf numFmtId="0" fontId="13" fillId="0" borderId="3" xfId="0" applyFont="1" applyFill="1" applyBorder="1" applyAlignment="1">
      <alignment wrapText="1"/>
    </xf>
    <xf numFmtId="0" fontId="1" fillId="4" borderId="3" xfId="4" applyFont="1" applyFill="1" applyBorder="1" applyAlignment="1">
      <alignment horizontal="left" vertical="center" wrapText="1"/>
    </xf>
    <xf numFmtId="0" fontId="1" fillId="0" borderId="4" xfId="0" applyFont="1" applyFill="1" applyBorder="1" applyAlignment="1">
      <alignment horizontal="left" vertical="center"/>
    </xf>
    <xf numFmtId="0" fontId="1" fillId="9" borderId="0" xfId="4" applyFont="1" applyFill="1" applyAlignment="1">
      <alignment horizontal="left" vertical="center"/>
    </xf>
    <xf numFmtId="168" fontId="19" fillId="0" borderId="3" xfId="0" applyNumberFormat="1" applyFont="1" applyFill="1" applyBorder="1" applyAlignment="1">
      <alignment horizontal="center" vertical="center" wrapText="1"/>
    </xf>
    <xf numFmtId="1" fontId="13" fillId="0" borderId="0" xfId="0" applyNumberFormat="1" applyFont="1" applyFill="1" applyBorder="1" applyAlignment="1">
      <alignment horizontal="center" vertical="center" wrapText="1"/>
    </xf>
    <xf numFmtId="0" fontId="13" fillId="0" borderId="0" xfId="0" applyFont="1" applyFill="1" applyBorder="1" applyAlignment="1">
      <alignment horizontal="right" vertical="center" wrapText="1"/>
    </xf>
    <xf numFmtId="0" fontId="14" fillId="9" borderId="10" xfId="0" applyFont="1" applyFill="1" applyBorder="1"/>
    <xf numFmtId="0" fontId="12" fillId="0" borderId="0" xfId="4" applyFont="1" applyFill="1" applyAlignment="1">
      <alignment horizontal="left" vertical="center" wrapText="1"/>
    </xf>
    <xf numFmtId="0" fontId="14" fillId="9" borderId="0" xfId="0" applyFont="1" applyFill="1" applyAlignment="1">
      <alignment horizontal="left" vertical="center"/>
    </xf>
    <xf numFmtId="0" fontId="12" fillId="7" borderId="0" xfId="0" applyFont="1" applyFill="1"/>
    <xf numFmtId="0" fontId="13" fillId="0" borderId="0" xfId="0" applyFont="1"/>
    <xf numFmtId="0" fontId="14" fillId="9" borderId="10" xfId="0" applyFont="1" applyFill="1" applyBorder="1" applyAlignment="1">
      <alignment horizontal="left" vertical="center"/>
    </xf>
    <xf numFmtId="168" fontId="1" fillId="0" borderId="3" xfId="0" applyNumberFormat="1" applyFont="1" applyFill="1" applyBorder="1" applyAlignment="1">
      <alignment horizontal="center" vertical="center" wrapText="1"/>
    </xf>
    <xf numFmtId="0" fontId="1" fillId="9" borderId="8" xfId="0" applyFont="1" applyFill="1" applyBorder="1" applyAlignment="1"/>
    <xf numFmtId="0" fontId="13" fillId="0" borderId="0" xfId="0" applyFont="1" applyFill="1" applyBorder="1"/>
    <xf numFmtId="0" fontId="2" fillId="0" borderId="0" xfId="0" applyFont="1" applyFill="1" applyBorder="1"/>
    <xf numFmtId="0" fontId="13" fillId="0" borderId="0" xfId="0" applyFont="1" applyFill="1" applyBorder="1" applyAlignment="1">
      <alignment vertical="center"/>
    </xf>
    <xf numFmtId="0" fontId="1" fillId="0" borderId="0" xfId="0" applyFont="1" applyFill="1" applyBorder="1" applyAlignment="1">
      <alignment horizontal="left"/>
    </xf>
    <xf numFmtId="168" fontId="14" fillId="0" borderId="3" xfId="0" applyNumberFormat="1" applyFont="1" applyFill="1" applyBorder="1" applyAlignment="1">
      <alignment horizontal="center" vertical="center" wrapText="1"/>
    </xf>
    <xf numFmtId="168" fontId="14" fillId="0" borderId="9" xfId="0" applyNumberFormat="1" applyFont="1" applyFill="1" applyBorder="1" applyAlignment="1">
      <alignment horizontal="center" vertical="center" wrapText="1"/>
    </xf>
    <xf numFmtId="0" fontId="13" fillId="0" borderId="3" xfId="0" applyFont="1" applyFill="1" applyBorder="1" applyAlignment="1">
      <alignment vertical="center"/>
    </xf>
    <xf numFmtId="0" fontId="13" fillId="0" borderId="0" xfId="0" applyFont="1" applyFill="1" applyBorder="1" applyAlignment="1">
      <alignment horizontal="right" vertical="center"/>
    </xf>
    <xf numFmtId="0" fontId="20" fillId="0" borderId="0" xfId="0" applyFont="1" applyFill="1" applyAlignment="1">
      <alignment vertical="center" wrapText="1"/>
    </xf>
    <xf numFmtId="0" fontId="21" fillId="0" borderId="0" xfId="0" applyFont="1" applyFill="1" applyAlignment="1">
      <alignment wrapText="1"/>
    </xf>
    <xf numFmtId="0" fontId="22" fillId="0" borderId="0" xfId="0" applyFont="1"/>
    <xf numFmtId="0" fontId="13" fillId="4" borderId="0" xfId="0" applyFont="1" applyFill="1" applyBorder="1" applyAlignment="1">
      <alignment horizontal="left" vertical="top"/>
    </xf>
    <xf numFmtId="0" fontId="1" fillId="9" borderId="0" xfId="0" applyFont="1" applyFill="1" applyBorder="1" applyAlignment="1"/>
    <xf numFmtId="1" fontId="13" fillId="0" borderId="3" xfId="0" applyNumberFormat="1" applyFont="1" applyFill="1" applyBorder="1"/>
    <xf numFmtId="0" fontId="14" fillId="10" borderId="10" xfId="0" applyFont="1" applyFill="1" applyBorder="1" applyAlignment="1">
      <alignment horizontal="left" vertical="center"/>
    </xf>
    <xf numFmtId="0" fontId="1" fillId="4" borderId="0" xfId="0" applyFont="1" applyFill="1" applyAlignment="1">
      <alignment wrapText="1"/>
    </xf>
    <xf numFmtId="0" fontId="1" fillId="2" borderId="0" xfId="4" applyFont="1" applyFill="1" applyAlignment="1">
      <alignment horizontal="left" vertical="center"/>
    </xf>
    <xf numFmtId="0" fontId="13" fillId="0" borderId="0" xfId="4" applyFont="1" applyFill="1" applyAlignment="1">
      <alignment horizontal="left" vertical="center"/>
    </xf>
    <xf numFmtId="0" fontId="13" fillId="0" borderId="0" xfId="4" applyFont="1" applyFill="1" applyAlignment="1">
      <alignment horizontal="left" vertical="center" wrapText="1"/>
    </xf>
    <xf numFmtId="0" fontId="13" fillId="0" borderId="3" xfId="0" applyFont="1" applyFill="1" applyBorder="1" applyAlignment="1">
      <alignment horizontal="left" wrapText="1"/>
    </xf>
    <xf numFmtId="0" fontId="17" fillId="0" borderId="0" xfId="0" applyFont="1" applyBorder="1" applyAlignment="1">
      <alignment vertical="center" wrapText="1"/>
    </xf>
    <xf numFmtId="0" fontId="14" fillId="2" borderId="10" xfId="0" applyFont="1" applyFill="1" applyBorder="1"/>
    <xf numFmtId="0" fontId="13" fillId="4" borderId="11" xfId="0" applyFont="1" applyFill="1" applyBorder="1"/>
    <xf numFmtId="0" fontId="13" fillId="4" borderId="12" xfId="0" applyFont="1" applyFill="1" applyBorder="1" applyAlignment="1">
      <alignment horizontal="left" vertical="top" wrapText="1"/>
    </xf>
    <xf numFmtId="0" fontId="14" fillId="2" borderId="10" xfId="0" applyFont="1" applyFill="1" applyBorder="1" applyAlignment="1">
      <alignment vertical="center" wrapText="1"/>
    </xf>
    <xf numFmtId="0" fontId="12" fillId="0" borderId="11" xfId="0" applyFont="1" applyFill="1" applyBorder="1" applyAlignment="1">
      <alignment vertical="center" wrapText="1"/>
    </xf>
    <xf numFmtId="0" fontId="12" fillId="11" borderId="11" xfId="0" applyFont="1" applyFill="1" applyBorder="1" applyAlignment="1">
      <alignment vertical="center" wrapText="1"/>
    </xf>
    <xf numFmtId="0" fontId="14" fillId="2" borderId="10" xfId="0" applyFont="1" applyFill="1" applyBorder="1" applyAlignment="1">
      <alignment horizontal="left" vertical="center"/>
    </xf>
    <xf numFmtId="169" fontId="14" fillId="0" borderId="3" xfId="0" applyNumberFormat="1" applyFont="1" applyFill="1" applyBorder="1" applyAlignment="1">
      <alignment horizontal="center" vertical="center" wrapText="1"/>
    </xf>
    <xf numFmtId="0" fontId="0" fillId="0" borderId="3" xfId="0" applyFill="1" applyBorder="1"/>
    <xf numFmtId="170" fontId="13" fillId="0" borderId="3" xfId="0" applyNumberFormat="1" applyFont="1" applyFill="1" applyBorder="1" applyAlignment="1">
      <alignment horizontal="center" vertical="center" wrapText="1"/>
    </xf>
    <xf numFmtId="0" fontId="12" fillId="0" borderId="3" xfId="0" applyFont="1" applyFill="1" applyBorder="1" applyAlignment="1">
      <alignment horizontal="left" vertical="center" wrapText="1"/>
    </xf>
    <xf numFmtId="0" fontId="24" fillId="4" borderId="0" xfId="0" applyFont="1" applyFill="1" applyAlignment="1">
      <alignment vertical="center" wrapText="1"/>
    </xf>
    <xf numFmtId="0" fontId="13" fillId="0" borderId="11" xfId="0" applyFont="1" applyFill="1" applyBorder="1" applyAlignment="1">
      <alignment wrapText="1"/>
    </xf>
    <xf numFmtId="0" fontId="25" fillId="0" borderId="0" xfId="0" applyFont="1" applyFill="1"/>
    <xf numFmtId="170" fontId="13" fillId="0" borderId="3" xfId="0" applyNumberFormat="1" applyFont="1" applyFill="1" applyBorder="1" applyAlignment="1">
      <alignment horizontal="right" vertical="center" wrapText="1"/>
    </xf>
    <xf numFmtId="0" fontId="12" fillId="4" borderId="0" xfId="0" applyFont="1" applyFill="1"/>
    <xf numFmtId="0" fontId="12" fillId="0" borderId="0" xfId="0" applyFont="1" applyFill="1" applyAlignment="1">
      <alignment wrapText="1"/>
    </xf>
    <xf numFmtId="0" fontId="14" fillId="12" borderId="0" xfId="0" applyFont="1" applyFill="1"/>
    <xf numFmtId="0" fontId="13" fillId="0" borderId="0" xfId="0" applyFont="1" applyFill="1" applyAlignment="1">
      <alignment horizontal="left" vertical="justify" wrapText="1"/>
    </xf>
    <xf numFmtId="1" fontId="25" fillId="0" borderId="0" xfId="0" applyNumberFormat="1" applyFont="1" applyFill="1" applyBorder="1" applyAlignment="1">
      <alignment horizontal="center" vertical="center" wrapText="1"/>
    </xf>
    <xf numFmtId="169" fontId="26" fillId="0" borderId="3" xfId="0" applyNumberFormat="1" applyFont="1" applyFill="1" applyBorder="1" applyAlignment="1">
      <alignment horizontal="center" vertical="center" wrapText="1"/>
    </xf>
    <xf numFmtId="170" fontId="25" fillId="0" borderId="3" xfId="0" applyNumberFormat="1" applyFont="1" applyFill="1" applyBorder="1" applyAlignment="1">
      <alignment horizontal="right" vertical="center" wrapText="1"/>
    </xf>
    <xf numFmtId="1" fontId="12" fillId="0" borderId="0" xfId="0" applyNumberFormat="1" applyFont="1" applyFill="1" applyBorder="1" applyAlignment="1">
      <alignment horizontal="center" vertical="center" wrapText="1"/>
    </xf>
    <xf numFmtId="170" fontId="12" fillId="0" borderId="3" xfId="0" applyNumberFormat="1" applyFont="1" applyFill="1" applyBorder="1" applyAlignment="1">
      <alignment horizontal="right" vertical="center" wrapText="1"/>
    </xf>
    <xf numFmtId="169" fontId="14" fillId="3" borderId="3"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0" xfId="4" applyFont="1" applyBorder="1" applyAlignment="1">
      <alignment horizontal="left" vertical="center"/>
    </xf>
    <xf numFmtId="0" fontId="12" fillId="0" borderId="0" xfId="4" applyFont="1" applyBorder="1" applyAlignment="1">
      <alignment horizontal="left" vertical="center"/>
    </xf>
    <xf numFmtId="0" fontId="12" fillId="0" borderId="0" xfId="4" applyFont="1" applyBorder="1" applyAlignment="1">
      <alignment horizontal="left" vertical="center" wrapText="1"/>
    </xf>
    <xf numFmtId="0" fontId="12" fillId="0" borderId="0" xfId="4" applyFont="1" applyFill="1" applyBorder="1" applyAlignment="1">
      <alignment horizontal="left" vertical="center"/>
    </xf>
    <xf numFmtId="0" fontId="1" fillId="4" borderId="11" xfId="0" applyFont="1" applyFill="1" applyBorder="1"/>
    <xf numFmtId="0" fontId="27" fillId="0" borderId="13" xfId="0" applyFont="1" applyFill="1" applyBorder="1" applyAlignment="1">
      <alignment vertical="center" wrapText="1"/>
    </xf>
    <xf numFmtId="0" fontId="26" fillId="0" borderId="0" xfId="0" applyFont="1" applyFill="1"/>
    <xf numFmtId="0" fontId="12" fillId="4" borderId="11" xfId="0" applyFont="1" applyFill="1" applyBorder="1" applyAlignment="1">
      <alignment vertical="center" wrapText="1"/>
    </xf>
    <xf numFmtId="0" fontId="12" fillId="0" borderId="0" xfId="0" applyFont="1" applyFill="1" applyBorder="1" applyAlignment="1">
      <alignment vertical="center" wrapText="1"/>
    </xf>
    <xf numFmtId="0" fontId="14" fillId="2" borderId="15" xfId="0" applyFont="1" applyFill="1" applyBorder="1" applyAlignment="1">
      <alignment horizontal="left" vertical="center"/>
    </xf>
    <xf numFmtId="0" fontId="20" fillId="0" borderId="3" xfId="0" applyFont="1" applyFill="1" applyBorder="1" applyAlignment="1">
      <alignment vertical="center" wrapText="1"/>
    </xf>
    <xf numFmtId="0" fontId="1" fillId="0" borderId="4" xfId="0" applyFont="1" applyFill="1" applyBorder="1" applyAlignment="1">
      <alignment horizontal="center" vertical="center"/>
    </xf>
    <xf numFmtId="0" fontId="1" fillId="9" borderId="0" xfId="4" applyFont="1" applyFill="1" applyAlignment="1">
      <alignment horizontal="center" vertical="center"/>
    </xf>
    <xf numFmtId="0" fontId="1" fillId="9" borderId="8" xfId="0" applyFont="1" applyFill="1" applyBorder="1" applyAlignment="1">
      <alignment horizontal="center"/>
    </xf>
    <xf numFmtId="0" fontId="12" fillId="0" borderId="0" xfId="0" applyFont="1" applyFill="1" applyBorder="1" applyAlignment="1">
      <alignment horizontal="left" vertical="center" wrapText="1"/>
    </xf>
    <xf numFmtId="0" fontId="12" fillId="12" borderId="0" xfId="0" applyFont="1" applyFill="1"/>
    <xf numFmtId="170" fontId="25" fillId="0" borderId="3" xfId="0" applyNumberFormat="1" applyFont="1" applyFill="1" applyBorder="1" applyAlignment="1">
      <alignment horizontal="center" vertical="center" wrapText="1"/>
    </xf>
    <xf numFmtId="0" fontId="12" fillId="2" borderId="0" xfId="0" applyFont="1" applyFill="1"/>
    <xf numFmtId="0" fontId="13" fillId="2" borderId="0" xfId="0" applyFont="1" applyFill="1" applyAlignment="1">
      <alignment horizontal="left" vertical="justify" wrapText="1"/>
    </xf>
    <xf numFmtId="169" fontId="26" fillId="3" borderId="3" xfId="0" applyNumberFormat="1" applyFont="1" applyFill="1" applyBorder="1" applyAlignment="1">
      <alignment horizontal="center" vertical="center" wrapText="1"/>
    </xf>
    <xf numFmtId="170" fontId="12" fillId="0" borderId="3" xfId="0" applyNumberFormat="1" applyFont="1" applyFill="1" applyBorder="1" applyAlignment="1">
      <alignment horizontal="center" vertical="center" wrapText="1"/>
    </xf>
    <xf numFmtId="0" fontId="13" fillId="0" borderId="3" xfId="0" applyFont="1" applyFill="1" applyBorder="1"/>
    <xf numFmtId="0" fontId="17" fillId="6" borderId="7" xfId="0" applyFont="1" applyFill="1" applyBorder="1" applyAlignment="1">
      <alignment horizontal="left" vertical="center" wrapText="1" indent="1"/>
    </xf>
    <xf numFmtId="0" fontId="1" fillId="8" borderId="0" xfId="0" applyFont="1" applyFill="1" applyBorder="1" applyAlignment="1"/>
    <xf numFmtId="168" fontId="1" fillId="3" borderId="3" xfId="0" applyNumberFormat="1" applyFont="1" applyFill="1" applyBorder="1" applyAlignment="1">
      <alignment horizontal="center" vertical="center" wrapText="1"/>
    </xf>
    <xf numFmtId="1" fontId="13" fillId="13" borderId="0" xfId="0" applyNumberFormat="1" applyFont="1" applyFill="1" applyBorder="1" applyAlignment="1">
      <alignment horizontal="center" vertical="center" wrapText="1"/>
    </xf>
    <xf numFmtId="168" fontId="14" fillId="3" borderId="3" xfId="0" applyNumberFormat="1" applyFont="1" applyFill="1" applyBorder="1" applyAlignment="1">
      <alignment horizontal="center" vertical="center" wrapText="1"/>
    </xf>
    <xf numFmtId="168" fontId="14" fillId="3" borderId="9" xfId="0" applyNumberFormat="1" applyFont="1" applyFill="1" applyBorder="1" applyAlignment="1">
      <alignment horizontal="center" vertical="center" wrapText="1"/>
    </xf>
    <xf numFmtId="0" fontId="12" fillId="0" borderId="0" xfId="4" applyFont="1" applyAlignment="1">
      <alignment horizontal="left" vertical="center" wrapText="1"/>
    </xf>
    <xf numFmtId="0" fontId="14" fillId="8" borderId="3" xfId="0" applyFont="1" applyFill="1" applyBorder="1" applyAlignment="1">
      <alignment wrapText="1"/>
    </xf>
    <xf numFmtId="0" fontId="14" fillId="8" borderId="10" xfId="0" applyFont="1" applyFill="1" applyBorder="1" applyAlignment="1">
      <alignment horizontal="left" vertical="center"/>
    </xf>
    <xf numFmtId="0" fontId="13" fillId="8" borderId="3" xfId="0" applyFont="1" applyFill="1" applyBorder="1" applyAlignment="1">
      <alignment wrapText="1"/>
    </xf>
    <xf numFmtId="0" fontId="28" fillId="8" borderId="3" xfId="0" applyFont="1" applyFill="1" applyBorder="1" applyAlignment="1">
      <alignment horizontal="left" vertical="center" wrapText="1"/>
    </xf>
    <xf numFmtId="0" fontId="17" fillId="4" borderId="3" xfId="0" applyFont="1" applyFill="1" applyBorder="1" applyAlignment="1">
      <alignment horizontal="left" vertical="center" wrapText="1" indent="1"/>
    </xf>
    <xf numFmtId="0" fontId="22" fillId="0" borderId="0" xfId="0" applyFont="1" applyFill="1"/>
    <xf numFmtId="0" fontId="13" fillId="3" borderId="0" xfId="0" applyFont="1" applyFill="1" applyBorder="1" applyAlignment="1">
      <alignment vertical="center"/>
    </xf>
    <xf numFmtId="0" fontId="13" fillId="3" borderId="3" xfId="0" applyFont="1" applyFill="1" applyBorder="1" applyAlignment="1">
      <alignment horizontal="right" vertical="center"/>
    </xf>
    <xf numFmtId="0" fontId="13" fillId="3" borderId="3" xfId="0" applyFont="1" applyFill="1" applyBorder="1" applyAlignment="1">
      <alignment vertical="center"/>
    </xf>
    <xf numFmtId="0" fontId="14" fillId="4" borderId="10" xfId="0" applyFont="1" applyFill="1" applyBorder="1" applyAlignment="1">
      <alignment horizontal="left" vertical="center"/>
    </xf>
    <xf numFmtId="168" fontId="1" fillId="0" borderId="9" xfId="0" applyNumberFormat="1" applyFont="1" applyFill="1" applyBorder="1" applyAlignment="1">
      <alignment horizontal="center" vertical="center" wrapText="1"/>
    </xf>
    <xf numFmtId="0" fontId="14" fillId="4" borderId="0" xfId="0" applyFont="1" applyFill="1" applyAlignment="1">
      <alignment wrapText="1"/>
    </xf>
    <xf numFmtId="0" fontId="13" fillId="0" borderId="0" xfId="0" applyFont="1" applyFill="1" applyBorder="1" applyAlignment="1">
      <alignment wrapText="1"/>
    </xf>
    <xf numFmtId="0" fontId="13" fillId="0" borderId="0" xfId="4" applyFont="1" applyAlignment="1">
      <alignment horizontal="left" vertical="center"/>
    </xf>
    <xf numFmtId="0" fontId="17" fillId="0" borderId="0" xfId="0" applyFont="1" applyFill="1" applyAlignment="1">
      <alignment horizontal="left" vertical="center" wrapText="1" indent="1"/>
    </xf>
    <xf numFmtId="0" fontId="14" fillId="5" borderId="0" xfId="0" applyFont="1" applyFill="1" applyAlignment="1">
      <alignment wrapText="1"/>
    </xf>
    <xf numFmtId="0" fontId="29" fillId="4" borderId="3" xfId="0" applyFont="1" applyFill="1" applyBorder="1" applyAlignment="1">
      <alignment horizontal="left" vertical="center" wrapText="1" indent="1"/>
    </xf>
    <xf numFmtId="0" fontId="10" fillId="3" borderId="0" xfId="0" applyFont="1" applyFill="1"/>
    <xf numFmtId="0" fontId="1" fillId="14" borderId="3" xfId="0" applyFont="1" applyFill="1" applyBorder="1" applyAlignment="1">
      <alignment horizontal="right"/>
    </xf>
    <xf numFmtId="0" fontId="13" fillId="14" borderId="3" xfId="0" applyFont="1" applyFill="1" applyBorder="1" applyAlignment="1">
      <alignment horizontal="right"/>
    </xf>
    <xf numFmtId="0" fontId="12" fillId="15" borderId="3" xfId="0" applyFont="1" applyFill="1" applyBorder="1" applyAlignment="1">
      <alignment vertical="center"/>
    </xf>
    <xf numFmtId="0" fontId="13" fillId="0" borderId="16" xfId="0" applyFont="1" applyFill="1" applyBorder="1"/>
    <xf numFmtId="0" fontId="14" fillId="2" borderId="0" xfId="0" applyFont="1" applyFill="1"/>
    <xf numFmtId="0" fontId="13" fillId="4" borderId="0" xfId="0" applyFont="1" applyFill="1"/>
    <xf numFmtId="0" fontId="26" fillId="4" borderId="0" xfId="0" applyFont="1" applyFill="1"/>
    <xf numFmtId="0" fontId="14" fillId="2" borderId="17" xfId="0" applyFont="1" applyFill="1" applyBorder="1" applyAlignment="1">
      <alignment vertical="center" wrapText="1"/>
    </xf>
    <xf numFmtId="0" fontId="12" fillId="3" borderId="18" xfId="0" applyFont="1" applyFill="1" applyBorder="1" applyAlignment="1">
      <alignment vertical="center" wrapText="1"/>
    </xf>
    <xf numFmtId="0" fontId="12" fillId="0" borderId="19" xfId="0" applyFont="1" applyFill="1" applyBorder="1" applyAlignment="1">
      <alignment vertical="center" wrapText="1"/>
    </xf>
    <xf numFmtId="0" fontId="13" fillId="0" borderId="0" xfId="0" applyFont="1" applyFill="1" applyBorder="1" applyAlignment="1">
      <alignment vertical="center" wrapText="1"/>
    </xf>
    <xf numFmtId="0" fontId="28" fillId="9" borderId="3" xfId="0" applyFont="1" applyFill="1" applyBorder="1" applyAlignment="1">
      <alignment horizontal="left" vertical="center" wrapText="1"/>
    </xf>
    <xf numFmtId="0" fontId="17" fillId="0" borderId="3" xfId="0" applyFont="1" applyFill="1" applyBorder="1" applyAlignment="1">
      <alignment horizontal="left" vertical="center" wrapText="1" indent="1"/>
    </xf>
    <xf numFmtId="0" fontId="14" fillId="5" borderId="6" xfId="0" applyFont="1" applyFill="1" applyBorder="1"/>
    <xf numFmtId="0" fontId="12" fillId="4" borderId="0" xfId="4" applyFont="1" applyFill="1" applyAlignment="1">
      <alignment horizontal="left" vertical="top" wrapText="1"/>
    </xf>
    <xf numFmtId="0" fontId="17" fillId="0" borderId="7" xfId="0" applyFont="1" applyFill="1" applyBorder="1" applyAlignment="1">
      <alignment horizontal="left" vertical="center" wrapText="1" indent="1"/>
    </xf>
    <xf numFmtId="0" fontId="17" fillId="4" borderId="7" xfId="0" applyFont="1" applyFill="1" applyBorder="1" applyAlignment="1">
      <alignment horizontal="left" vertical="center" wrapText="1" indent="1"/>
    </xf>
    <xf numFmtId="168" fontId="2" fillId="0" borderId="3" xfId="0" applyNumberFormat="1" applyFont="1" applyFill="1" applyBorder="1" applyAlignment="1">
      <alignment wrapText="1"/>
    </xf>
    <xf numFmtId="168" fontId="2" fillId="0" borderId="0" xfId="0" applyNumberFormat="1" applyFont="1" applyFill="1" applyBorder="1" applyAlignment="1">
      <alignment wrapText="1"/>
    </xf>
    <xf numFmtId="0" fontId="13" fillId="0" borderId="0" xfId="0" applyFont="1" applyAlignment="1">
      <alignment vertical="top" wrapText="1"/>
    </xf>
    <xf numFmtId="0" fontId="13" fillId="0" borderId="0" xfId="0" applyFont="1" applyFill="1" applyAlignment="1">
      <alignment vertical="top" wrapText="1"/>
    </xf>
    <xf numFmtId="0" fontId="1" fillId="9" borderId="3" xfId="4" applyFont="1" applyFill="1" applyBorder="1" applyAlignment="1">
      <alignment horizontal="left" vertical="center" wrapText="1"/>
    </xf>
    <xf numFmtId="0" fontId="22" fillId="0" borderId="0" xfId="0" applyFont="1" applyFill="1" applyBorder="1"/>
    <xf numFmtId="0" fontId="30" fillId="0" borderId="3" xfId="0" applyFont="1" applyBorder="1" applyAlignment="1">
      <alignment horizontal="left" vertical="center" wrapText="1" indent="1"/>
    </xf>
    <xf numFmtId="0" fontId="22" fillId="9" borderId="0" xfId="0" applyFont="1" applyFill="1"/>
    <xf numFmtId="0" fontId="12" fillId="0" borderId="2" xfId="0" applyFont="1" applyBorder="1" applyAlignment="1">
      <alignment vertical="center"/>
    </xf>
    <xf numFmtId="0" fontId="12" fillId="0" borderId="3" xfId="0" applyFont="1" applyBorder="1" applyAlignment="1">
      <alignment vertical="center"/>
    </xf>
    <xf numFmtId="0" fontId="12" fillId="0" borderId="1" xfId="0" applyFont="1" applyBorder="1" applyAlignment="1">
      <alignment vertical="center"/>
    </xf>
    <xf numFmtId="0" fontId="12" fillId="0" borderId="0" xfId="0" applyFont="1" applyFill="1" applyBorder="1" applyAlignment="1">
      <alignment vertical="center"/>
    </xf>
    <xf numFmtId="0" fontId="12" fillId="0" borderId="0" xfId="0" applyFont="1" applyBorder="1" applyAlignment="1">
      <alignment vertical="center"/>
    </xf>
    <xf numFmtId="0" fontId="30" fillId="0" borderId="3" xfId="0" applyFont="1" applyBorder="1"/>
    <xf numFmtId="0" fontId="18" fillId="12" borderId="3" xfId="0" applyFont="1" applyFill="1" applyBorder="1" applyAlignment="1">
      <alignment vertical="center" wrapText="1"/>
    </xf>
    <xf numFmtId="0" fontId="17" fillId="0" borderId="0" xfId="0" applyFont="1" applyAlignment="1">
      <alignment wrapText="1"/>
    </xf>
    <xf numFmtId="168" fontId="2" fillId="4" borderId="3" xfId="0" applyNumberFormat="1" applyFont="1" applyFill="1" applyBorder="1" applyAlignment="1">
      <alignment horizontal="center" vertical="center" wrapText="1"/>
    </xf>
    <xf numFmtId="0" fontId="22" fillId="0" borderId="0" xfId="0" applyFont="1" applyAlignment="1">
      <alignment wrapText="1"/>
    </xf>
    <xf numFmtId="0" fontId="0" fillId="0" borderId="0" xfId="0" applyFill="1" applyBorder="1"/>
    <xf numFmtId="0" fontId="22" fillId="0" borderId="0" xfId="0" applyFont="1" applyBorder="1"/>
    <xf numFmtId="0" fontId="0" fillId="4" borderId="0" xfId="0" applyFill="1"/>
    <xf numFmtId="0" fontId="1" fillId="9" borderId="0" xfId="1" applyFont="1" applyFill="1" applyBorder="1" applyAlignment="1"/>
    <xf numFmtId="0" fontId="14" fillId="0" borderId="0" xfId="0" applyFont="1" applyFill="1"/>
    <xf numFmtId="0" fontId="14" fillId="9" borderId="0" xfId="0" applyFont="1" applyFill="1"/>
    <xf numFmtId="168" fontId="1" fillId="4" borderId="3" xfId="0" applyNumberFormat="1" applyFont="1" applyFill="1" applyBorder="1" applyAlignment="1">
      <alignment horizontal="center" vertical="center" wrapText="1"/>
    </xf>
    <xf numFmtId="0" fontId="12" fillId="4" borderId="0" xfId="4" applyFont="1" applyFill="1" applyAlignment="1">
      <alignment horizontal="left" vertical="center"/>
    </xf>
    <xf numFmtId="1" fontId="13" fillId="8" borderId="0" xfId="0" applyNumberFormat="1" applyFont="1" applyFill="1" applyBorder="1" applyAlignment="1">
      <alignment horizontal="center" vertical="center" wrapText="1"/>
    </xf>
    <xf numFmtId="168" fontId="14" fillId="4" borderId="3" xfId="0" applyNumberFormat="1" applyFont="1" applyFill="1" applyBorder="1" applyAlignment="1">
      <alignment horizontal="center" vertical="center" wrapText="1"/>
    </xf>
    <xf numFmtId="168" fontId="14" fillId="4" borderId="9" xfId="0" applyNumberFormat="1" applyFont="1" applyFill="1" applyBorder="1" applyAlignment="1">
      <alignment horizontal="center" vertical="center" wrapText="1"/>
    </xf>
    <xf numFmtId="0" fontId="12" fillId="0" borderId="0" xfId="0" applyFont="1" applyFill="1" applyBorder="1"/>
    <xf numFmtId="0" fontId="14" fillId="0" borderId="0" xfId="0" applyFont="1" applyFill="1" applyBorder="1"/>
    <xf numFmtId="168" fontId="14" fillId="0" borderId="0" xfId="0" applyNumberFormat="1" applyFont="1" applyFill="1"/>
    <xf numFmtId="0" fontId="12" fillId="0" borderId="0" xfId="0" applyFont="1" applyFill="1" applyAlignment="1">
      <alignment vertical="center"/>
    </xf>
    <xf numFmtId="0" fontId="14" fillId="0" borderId="0" xfId="0" applyFont="1" applyFill="1" applyBorder="1" applyAlignment="1">
      <alignment horizontal="left"/>
    </xf>
    <xf numFmtId="0" fontId="14" fillId="0" borderId="20" xfId="0" applyFont="1" applyFill="1" applyBorder="1" applyAlignment="1">
      <alignment horizontal="left"/>
    </xf>
    <xf numFmtId="0" fontId="12" fillId="0" borderId="0" xfId="0" applyFont="1" applyFill="1" applyAlignment="1">
      <alignment vertical="center" wrapText="1"/>
    </xf>
    <xf numFmtId="0" fontId="1" fillId="9" borderId="15" xfId="0" applyFont="1" applyFill="1" applyBorder="1" applyAlignment="1">
      <alignment horizontal="left" vertical="center"/>
    </xf>
    <xf numFmtId="0" fontId="12" fillId="0" borderId="10" xfId="0" applyFont="1" applyFill="1" applyBorder="1" applyAlignment="1">
      <alignment vertical="center" wrapText="1"/>
    </xf>
    <xf numFmtId="0" fontId="17" fillId="0" borderId="7" xfId="0" applyFont="1" applyFill="1" applyBorder="1" applyAlignment="1">
      <alignment vertical="center" wrapText="1"/>
    </xf>
    <xf numFmtId="0" fontId="12" fillId="0" borderId="0" xfId="0" applyFont="1"/>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21" xfId="0" applyFont="1" applyFill="1" applyBorder="1" applyAlignment="1">
      <alignment horizontal="center" vertical="center"/>
    </xf>
    <xf numFmtId="0" fontId="12" fillId="4" borderId="3" xfId="0" applyFont="1" applyFill="1" applyBorder="1" applyAlignment="1">
      <alignment horizontal="center" vertical="center"/>
    </xf>
    <xf numFmtId="0" fontId="12" fillId="3" borderId="3" xfId="0" applyFont="1" applyFill="1" applyBorder="1" applyAlignment="1">
      <alignment vertical="center"/>
    </xf>
    <xf numFmtId="0" fontId="12" fillId="3" borderId="0" xfId="0" applyFont="1" applyFill="1" applyBorder="1" applyAlignment="1">
      <alignment vertical="center"/>
    </xf>
    <xf numFmtId="0" fontId="13" fillId="3" borderId="0" xfId="0" applyFont="1" applyFill="1"/>
    <xf numFmtId="0" fontId="12" fillId="4" borderId="10" xfId="0" applyFont="1" applyFill="1" applyBorder="1" applyAlignment="1">
      <alignment vertical="center" wrapText="1"/>
    </xf>
    <xf numFmtId="0" fontId="25" fillId="0" borderId="0" xfId="0" applyFont="1" applyFill="1" applyBorder="1"/>
    <xf numFmtId="168" fontId="8" fillId="3" borderId="3" xfId="0" applyNumberFormat="1" applyFont="1" applyFill="1" applyBorder="1" applyAlignment="1">
      <alignment horizontal="center" vertical="center" wrapText="1"/>
    </xf>
    <xf numFmtId="0" fontId="25" fillId="3" borderId="0" xfId="0" applyFont="1" applyFill="1" applyBorder="1" applyAlignment="1">
      <alignment vertical="center"/>
    </xf>
    <xf numFmtId="0" fontId="25" fillId="3" borderId="3" xfId="0" applyFont="1" applyFill="1" applyBorder="1" applyAlignment="1">
      <alignment vertical="center"/>
    </xf>
    <xf numFmtId="0" fontId="25" fillId="3" borderId="0" xfId="0" applyFont="1" applyFill="1"/>
    <xf numFmtId="0" fontId="32" fillId="0" borderId="0" xfId="0" applyFont="1"/>
    <xf numFmtId="0" fontId="12" fillId="3" borderId="0" xfId="0" applyFont="1" applyFill="1"/>
    <xf numFmtId="0" fontId="1" fillId="9" borderId="3" xfId="0" applyFont="1" applyFill="1" applyBorder="1" applyAlignment="1">
      <alignment wrapText="1"/>
    </xf>
    <xf numFmtId="170" fontId="13" fillId="3" borderId="3" xfId="0" applyNumberFormat="1" applyFont="1" applyFill="1" applyBorder="1" applyAlignment="1">
      <alignment horizontal="center" vertical="center" wrapText="1"/>
    </xf>
    <xf numFmtId="1" fontId="13" fillId="3" borderId="0" xfId="0" applyNumberFormat="1" applyFont="1" applyFill="1" applyBorder="1" applyAlignment="1">
      <alignment horizontal="center" vertical="center" wrapText="1"/>
    </xf>
    <xf numFmtId="0" fontId="1" fillId="16" borderId="3" xfId="4" applyFont="1" applyFill="1" applyBorder="1" applyAlignment="1">
      <alignment horizontal="left" vertical="center" wrapText="1"/>
    </xf>
    <xf numFmtId="0" fontId="13" fillId="4" borderId="3" xfId="0" applyFont="1" applyFill="1" applyBorder="1" applyAlignment="1">
      <alignment vertical="center" wrapText="1"/>
    </xf>
    <xf numFmtId="0" fontId="13" fillId="4" borderId="3" xfId="0" applyFont="1" applyFill="1" applyBorder="1" applyAlignment="1">
      <alignment vertical="top" wrapText="1"/>
    </xf>
    <xf numFmtId="0" fontId="1" fillId="4" borderId="0" xfId="4" applyFont="1" applyFill="1" applyAlignment="1">
      <alignment horizontal="left" vertical="center"/>
    </xf>
    <xf numFmtId="0" fontId="14" fillId="9" borderId="10" xfId="4" applyFont="1" applyFill="1" applyBorder="1" applyAlignment="1">
      <alignment horizontal="left" vertical="center"/>
    </xf>
    <xf numFmtId="0" fontId="20" fillId="0" borderId="0" xfId="4" applyFont="1" applyFill="1" applyAlignment="1">
      <alignment vertical="center" wrapText="1"/>
    </xf>
    <xf numFmtId="0" fontId="26" fillId="4" borderId="0" xfId="0" applyFont="1" applyFill="1" applyBorder="1" applyAlignment="1">
      <alignment horizontal="left" vertical="top"/>
    </xf>
    <xf numFmtId="0" fontId="14" fillId="0" borderId="0" xfId="4" applyFont="1" applyFill="1"/>
    <xf numFmtId="0" fontId="1" fillId="9" borderId="15" xfId="4" applyFont="1" applyFill="1" applyBorder="1" applyAlignment="1">
      <alignment horizontal="left" vertical="center"/>
    </xf>
    <xf numFmtId="0" fontId="12" fillId="0" borderId="6" xfId="0" applyFont="1" applyBorder="1" applyAlignment="1">
      <alignment horizontal="left" vertical="center" wrapText="1"/>
    </xf>
    <xf numFmtId="1" fontId="13" fillId="3" borderId="3" xfId="0" applyNumberFormat="1" applyFont="1" applyFill="1" applyBorder="1" applyAlignment="1">
      <alignment horizontal="center" vertical="center" wrapText="1"/>
    </xf>
    <xf numFmtId="168" fontId="33" fillId="0" borderId="0" xfId="0" applyNumberFormat="1" applyFont="1" applyFill="1" applyBorder="1" applyAlignment="1">
      <alignment vertical="center"/>
    </xf>
    <xf numFmtId="0" fontId="14" fillId="3" borderId="3" xfId="0" applyFont="1" applyFill="1" applyBorder="1" applyAlignment="1">
      <alignment horizontal="center" vertical="center" wrapText="1"/>
    </xf>
    <xf numFmtId="168" fontId="19" fillId="3" borderId="3" xfId="0" applyNumberFormat="1" applyFont="1" applyFill="1" applyBorder="1" applyAlignment="1">
      <alignment horizontal="center" vertical="center" wrapText="1"/>
    </xf>
    <xf numFmtId="168" fontId="34" fillId="3" borderId="3" xfId="0" applyNumberFormat="1" applyFont="1" applyFill="1" applyBorder="1" applyAlignment="1">
      <alignment horizontal="center" vertical="center" wrapText="1"/>
    </xf>
    <xf numFmtId="0" fontId="25" fillId="0" borderId="0" xfId="0" applyFont="1" applyFill="1" applyBorder="1" applyAlignment="1">
      <alignment vertical="center"/>
    </xf>
    <xf numFmtId="0" fontId="25" fillId="0" borderId="3" xfId="0" applyFont="1" applyFill="1" applyBorder="1" applyAlignment="1">
      <alignment horizontal="right" vertical="center"/>
    </xf>
    <xf numFmtId="0" fontId="13" fillId="0" borderId="1" xfId="0" applyFont="1" applyFill="1" applyBorder="1" applyAlignment="1">
      <alignment horizontal="right" vertical="center"/>
    </xf>
    <xf numFmtId="0" fontId="25" fillId="0" borderId="1" xfId="0" applyFont="1" applyFill="1" applyBorder="1" applyAlignment="1">
      <alignment horizontal="right" vertical="center"/>
    </xf>
    <xf numFmtId="0" fontId="1" fillId="4" borderId="0" xfId="0" applyFont="1" applyFill="1" applyBorder="1" applyAlignment="1">
      <alignment horizontal="left" vertical="top" wrapText="1"/>
    </xf>
    <xf numFmtId="0" fontId="26" fillId="0" borderId="0" xfId="0" applyFont="1" applyFill="1" applyBorder="1" applyAlignment="1">
      <alignment horizontal="left" vertical="top" wrapText="1"/>
    </xf>
    <xf numFmtId="0" fontId="20" fillId="0" borderId="10" xfId="0" applyFont="1" applyFill="1" applyBorder="1" applyAlignment="1">
      <alignment vertical="center" wrapText="1"/>
    </xf>
    <xf numFmtId="168" fontId="33" fillId="3" borderId="3" xfId="0" applyNumberFormat="1" applyFont="1" applyFill="1" applyBorder="1" applyAlignment="1">
      <alignment horizontal="center" vertical="center" wrapText="1"/>
    </xf>
    <xf numFmtId="168" fontId="19" fillId="3" borderId="0" xfId="0" applyNumberFormat="1" applyFont="1" applyFill="1" applyBorder="1" applyAlignment="1">
      <alignment horizontal="center" vertical="center" wrapText="1"/>
    </xf>
    <xf numFmtId="0" fontId="25" fillId="0" borderId="0" xfId="0" applyFont="1" applyFill="1" applyAlignment="1">
      <alignment vertical="center"/>
    </xf>
    <xf numFmtId="169" fontId="1" fillId="3" borderId="3" xfId="0" applyNumberFormat="1" applyFont="1" applyFill="1" applyBorder="1" applyAlignment="1">
      <alignment horizontal="center" vertical="center" wrapText="1"/>
    </xf>
    <xf numFmtId="168" fontId="19" fillId="3" borderId="1"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20" xfId="0" applyFont="1" applyFill="1" applyBorder="1" applyAlignment="1">
      <alignment horizontal="center" vertical="center"/>
    </xf>
    <xf numFmtId="168" fontId="33" fillId="3" borderId="1" xfId="0" applyNumberFormat="1" applyFont="1" applyFill="1" applyBorder="1" applyAlignment="1">
      <alignment horizontal="center" vertical="center" wrapText="1"/>
    </xf>
    <xf numFmtId="168" fontId="34" fillId="3" borderId="0" xfId="0" applyNumberFormat="1" applyFont="1" applyFill="1" applyBorder="1" applyAlignment="1">
      <alignment horizontal="center" vertical="center" wrapText="1"/>
    </xf>
    <xf numFmtId="0" fontId="25" fillId="0" borderId="3" xfId="0" applyFont="1" applyFill="1" applyBorder="1" applyAlignment="1">
      <alignment vertical="center"/>
    </xf>
    <xf numFmtId="171" fontId="14" fillId="0" borderId="3" xfId="0" applyNumberFormat="1" applyFont="1" applyFill="1" applyBorder="1" applyAlignment="1">
      <alignment horizontal="center" vertical="center" wrapText="1"/>
    </xf>
    <xf numFmtId="171" fontId="4" fillId="0" borderId="0" xfId="0" applyNumberFormat="1" applyFont="1" applyFill="1"/>
    <xf numFmtId="171" fontId="26" fillId="0" borderId="3" xfId="0" applyNumberFormat="1" applyFont="1" applyFill="1" applyBorder="1" applyAlignment="1">
      <alignment horizontal="center" vertical="center" wrapText="1"/>
    </xf>
    <xf numFmtId="171" fontId="13" fillId="0" borderId="0" xfId="0" applyNumberFormat="1" applyFont="1" applyFill="1"/>
    <xf numFmtId="171" fontId="14" fillId="0" borderId="0" xfId="0" applyNumberFormat="1" applyFont="1" applyFill="1" applyBorder="1" applyAlignment="1">
      <alignment horizontal="center" vertical="center" wrapText="1"/>
    </xf>
    <xf numFmtId="171" fontId="14" fillId="0" borderId="2" xfId="0" applyNumberFormat="1" applyFont="1" applyFill="1" applyBorder="1" applyAlignment="1">
      <alignment horizontal="center" vertical="center" wrapText="1"/>
    </xf>
    <xf numFmtId="168" fontId="34" fillId="0" borderId="0" xfId="0" applyNumberFormat="1" applyFont="1" applyFill="1" applyBorder="1" applyAlignment="1">
      <alignment vertical="center"/>
    </xf>
    <xf numFmtId="0" fontId="12" fillId="0" borderId="1" xfId="0" applyFont="1" applyFill="1" applyBorder="1" applyAlignment="1">
      <alignment horizontal="right" vertical="center"/>
    </xf>
    <xf numFmtId="0" fontId="26" fillId="0" borderId="0" xfId="0" applyFont="1" applyFill="1" applyBorder="1" applyAlignment="1">
      <alignment horizontal="left" vertical="top"/>
    </xf>
    <xf numFmtId="168" fontId="19" fillId="0" borderId="0" xfId="0" applyNumberFormat="1" applyFont="1" applyFill="1" applyBorder="1" applyAlignment="1">
      <alignment vertical="center"/>
    </xf>
    <xf numFmtId="0" fontId="12" fillId="3" borderId="3" xfId="0" applyFont="1" applyFill="1" applyBorder="1" applyAlignment="1">
      <alignment horizontal="right" vertical="center"/>
    </xf>
    <xf numFmtId="0" fontId="25" fillId="3" borderId="3" xfId="0" applyFont="1" applyFill="1" applyBorder="1" applyAlignment="1">
      <alignment horizontal="right" vertical="center"/>
    </xf>
    <xf numFmtId="168" fontId="33" fillId="3" borderId="0" xfId="0" applyNumberFormat="1" applyFont="1" applyFill="1" applyBorder="1" applyAlignment="1">
      <alignment horizontal="center" vertical="center" wrapText="1"/>
    </xf>
    <xf numFmtId="0" fontId="12" fillId="3" borderId="1" xfId="0" applyFont="1" applyFill="1" applyBorder="1" applyAlignment="1">
      <alignment horizontal="right" vertical="center"/>
    </xf>
    <xf numFmtId="0" fontId="12" fillId="3" borderId="0" xfId="0" applyFont="1" applyFill="1" applyBorder="1" applyAlignment="1">
      <alignment horizontal="right" vertical="center"/>
    </xf>
    <xf numFmtId="0" fontId="35" fillId="0" borderId="0" xfId="0" applyFont="1"/>
    <xf numFmtId="171" fontId="13" fillId="4" borderId="3" xfId="0" applyNumberFormat="1" applyFont="1" applyFill="1" applyBorder="1" applyAlignment="1">
      <alignment horizontal="center" vertical="center" wrapText="1"/>
    </xf>
    <xf numFmtId="171" fontId="13" fillId="0" borderId="3" xfId="0" applyNumberFormat="1" applyFont="1" applyFill="1" applyBorder="1" applyAlignment="1">
      <alignment horizontal="center" vertical="center" wrapText="1"/>
    </xf>
    <xf numFmtId="171" fontId="14" fillId="4" borderId="3" xfId="0" applyNumberFormat="1" applyFont="1" applyFill="1" applyBorder="1" applyAlignment="1">
      <alignment horizontal="center" vertical="center" wrapText="1"/>
    </xf>
    <xf numFmtId="0" fontId="24" fillId="4" borderId="3" xfId="0" applyFont="1" applyFill="1" applyBorder="1" applyAlignment="1">
      <alignment vertical="center" wrapText="1"/>
    </xf>
    <xf numFmtId="171" fontId="14" fillId="3" borderId="3" xfId="0" applyNumberFormat="1" applyFont="1" applyFill="1" applyBorder="1" applyAlignment="1">
      <alignment horizontal="center" vertical="center" wrapText="1"/>
    </xf>
    <xf numFmtId="168" fontId="19" fillId="0" borderId="3" xfId="0" applyNumberFormat="1" applyFont="1" applyFill="1" applyBorder="1" applyAlignment="1">
      <alignment vertical="center"/>
    </xf>
    <xf numFmtId="0" fontId="1" fillId="4" borderId="0" xfId="0" applyFont="1" applyFill="1" applyBorder="1" applyAlignment="1">
      <alignment horizontal="left" vertical="top"/>
    </xf>
    <xf numFmtId="0" fontId="1" fillId="0" borderId="0" xfId="0" applyFont="1" applyFill="1" applyBorder="1" applyAlignment="1">
      <alignment horizontal="center" vertical="center"/>
    </xf>
    <xf numFmtId="168" fontId="33" fillId="4" borderId="3" xfId="0" applyNumberFormat="1" applyFont="1" applyFill="1" applyBorder="1" applyAlignment="1">
      <alignment vertical="center"/>
    </xf>
    <xf numFmtId="168" fontId="34" fillId="0" borderId="3" xfId="0" applyNumberFormat="1" applyFont="1" applyFill="1" applyBorder="1" applyAlignment="1">
      <alignment vertical="center"/>
    </xf>
    <xf numFmtId="0" fontId="26" fillId="4" borderId="0" xfId="0" applyFont="1" applyFill="1" applyBorder="1" applyAlignment="1">
      <alignment horizontal="left" vertical="top" wrapText="1"/>
    </xf>
    <xf numFmtId="168" fontId="19" fillId="4" borderId="3" xfId="0" applyNumberFormat="1" applyFont="1" applyFill="1" applyBorder="1" applyAlignment="1">
      <alignment vertical="center"/>
    </xf>
    <xf numFmtId="168" fontId="19" fillId="4" borderId="1" xfId="0" applyNumberFormat="1" applyFont="1" applyFill="1" applyBorder="1" applyAlignment="1">
      <alignment vertical="center"/>
    </xf>
    <xf numFmtId="0" fontId="28" fillId="0" borderId="0" xfId="0" applyFont="1" applyFill="1" applyBorder="1"/>
    <xf numFmtId="0" fontId="36" fillId="3" borderId="0" xfId="0" applyFont="1" applyFill="1" applyBorder="1"/>
    <xf numFmtId="0" fontId="28" fillId="0" borderId="0" xfId="0" applyFont="1" applyFill="1" applyBorder="1" applyAlignment="1">
      <alignment vertical="center"/>
    </xf>
    <xf numFmtId="0" fontId="28" fillId="0" borderId="0" xfId="0" applyFont="1" applyFill="1"/>
    <xf numFmtId="0" fontId="37" fillId="0" borderId="0" xfId="0" applyFont="1" applyFill="1"/>
    <xf numFmtId="0" fontId="1" fillId="0" borderId="3" xfId="4" applyFont="1" applyFill="1" applyBorder="1" applyAlignment="1">
      <alignment horizontal="center" vertical="center"/>
    </xf>
    <xf numFmtId="168" fontId="38" fillId="4" borderId="3" xfId="0" applyNumberFormat="1" applyFont="1" applyFill="1" applyBorder="1" applyAlignment="1">
      <alignment horizontal="center" vertical="center" wrapText="1"/>
    </xf>
    <xf numFmtId="0" fontId="28" fillId="0" borderId="3" xfId="0" applyFont="1" applyFill="1" applyBorder="1" applyAlignment="1">
      <alignment vertical="center"/>
    </xf>
    <xf numFmtId="0" fontId="5" fillId="0" borderId="3" xfId="0" applyFont="1" applyFill="1" applyBorder="1" applyAlignment="1">
      <alignment vertical="center"/>
    </xf>
    <xf numFmtId="0" fontId="28" fillId="0" borderId="3" xfId="0" applyFont="1" applyFill="1" applyBorder="1" applyAlignment="1">
      <alignment horizontal="right" vertical="center"/>
    </xf>
    <xf numFmtId="0" fontId="5" fillId="0" borderId="3" xfId="0" applyFont="1" applyFill="1" applyBorder="1" applyAlignment="1">
      <alignment horizontal="right" vertical="center"/>
    </xf>
    <xf numFmtId="0" fontId="28" fillId="0" borderId="2" xfId="0" applyFont="1" applyFill="1" applyBorder="1" applyAlignment="1">
      <alignment vertical="center"/>
    </xf>
    <xf numFmtId="0" fontId="14" fillId="9" borderId="0" xfId="0" applyFont="1" applyFill="1" applyAlignment="1">
      <alignment vertical="center" wrapText="1"/>
    </xf>
    <xf numFmtId="168" fontId="38" fillId="3" borderId="3" xfId="0" applyNumberFormat="1" applyFont="1" applyFill="1" applyBorder="1" applyAlignment="1">
      <alignment horizontal="center" vertical="center" wrapText="1"/>
    </xf>
    <xf numFmtId="0" fontId="37" fillId="0" borderId="0" xfId="0" applyFont="1" applyFill="1" applyBorder="1"/>
    <xf numFmtId="168" fontId="39" fillId="3" borderId="3" xfId="0" applyNumberFormat="1" applyFont="1" applyFill="1" applyBorder="1" applyAlignment="1">
      <alignment horizontal="center" vertical="center" wrapText="1"/>
    </xf>
    <xf numFmtId="0" fontId="37" fillId="0" borderId="0" xfId="0" applyFont="1" applyFill="1" applyBorder="1" applyAlignment="1">
      <alignment vertical="center"/>
    </xf>
    <xf numFmtId="0" fontId="37" fillId="0" borderId="3" xfId="0" applyFont="1" applyFill="1" applyBorder="1" applyAlignment="1">
      <alignment vertical="center"/>
    </xf>
    <xf numFmtId="0" fontId="37" fillId="0" borderId="3" xfId="0" applyFont="1" applyFill="1" applyBorder="1" applyAlignment="1">
      <alignment horizontal="right" vertical="center"/>
    </xf>
    <xf numFmtId="0" fontId="37" fillId="0" borderId="2" xfId="0" applyFont="1" applyFill="1" applyBorder="1" applyAlignment="1">
      <alignment vertical="center"/>
    </xf>
    <xf numFmtId="168" fontId="40" fillId="3" borderId="3" xfId="0" applyNumberFormat="1" applyFont="1" applyFill="1" applyBorder="1" applyAlignment="1">
      <alignment horizontal="center" vertical="center" wrapText="1"/>
    </xf>
    <xf numFmtId="168" fontId="38" fillId="0" borderId="3" xfId="0" applyNumberFormat="1" applyFont="1" applyFill="1" applyBorder="1" applyAlignment="1">
      <alignment horizontal="center" vertical="center" wrapText="1"/>
    </xf>
    <xf numFmtId="168" fontId="40" fillId="0" borderId="3" xfId="0" applyNumberFormat="1" applyFont="1" applyFill="1" applyBorder="1" applyAlignment="1">
      <alignment horizontal="center" vertical="center" wrapText="1"/>
    </xf>
    <xf numFmtId="168" fontId="40" fillId="4" borderId="3" xfId="0" applyNumberFormat="1" applyFont="1" applyFill="1" applyBorder="1" applyAlignment="1">
      <alignment horizontal="center" vertical="center" wrapText="1"/>
    </xf>
    <xf numFmtId="0" fontId="1" fillId="0" borderId="0" xfId="4" applyFont="1" applyFill="1" applyAlignment="1">
      <alignment horizontal="center" vertical="center"/>
    </xf>
    <xf numFmtId="0" fontId="13" fillId="0" borderId="1" xfId="0" applyFont="1" applyFill="1" applyBorder="1" applyAlignment="1">
      <alignment horizontal="center" vertical="center"/>
    </xf>
    <xf numFmtId="0" fontId="13" fillId="0" borderId="3"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14" fillId="0" borderId="10" xfId="0" applyFont="1" applyFill="1" applyBorder="1" applyAlignment="1">
      <alignment horizontal="left" vertical="center"/>
    </xf>
    <xf numFmtId="0" fontId="14" fillId="0" borderId="10" xfId="0" applyFont="1" applyFill="1" applyBorder="1" applyAlignment="1">
      <alignment horizontal="left" vertical="center" wrapText="1"/>
    </xf>
    <xf numFmtId="0" fontId="12" fillId="0" borderId="0" xfId="0" applyFont="1" applyFill="1" applyAlignment="1">
      <alignment horizontal="center" vertical="center"/>
    </xf>
    <xf numFmtId="0" fontId="10" fillId="0" borderId="0" xfId="0" applyFont="1"/>
    <xf numFmtId="49" fontId="10" fillId="0" borderId="0" xfId="0" applyNumberFormat="1" applyFont="1" applyBorder="1" applyAlignment="1">
      <alignment horizontal="center"/>
    </xf>
    <xf numFmtId="0" fontId="10" fillId="0" borderId="3" xfId="0" applyFont="1" applyBorder="1"/>
    <xf numFmtId="0" fontId="41" fillId="0" borderId="3" xfId="0" applyFont="1" applyBorder="1" applyAlignment="1">
      <alignment horizontal="center" vertical="center" wrapText="1"/>
    </xf>
    <xf numFmtId="0" fontId="10" fillId="4" borderId="3" xfId="0" applyFont="1" applyFill="1" applyBorder="1"/>
    <xf numFmtId="0" fontId="41" fillId="0" borderId="3" xfId="0" applyFont="1" applyBorder="1" applyAlignment="1">
      <alignment vertical="center" wrapText="1"/>
    </xf>
    <xf numFmtId="49" fontId="10" fillId="0" borderId="0" xfId="0" applyNumberFormat="1" applyFont="1" applyAlignment="1">
      <alignment horizontal="center"/>
    </xf>
    <xf numFmtId="0" fontId="41" fillId="0" borderId="0" xfId="0" applyFont="1" applyBorder="1" applyAlignment="1">
      <alignment vertical="center" wrapText="1"/>
    </xf>
    <xf numFmtId="49" fontId="10" fillId="0" borderId="0" xfId="0" applyNumberFormat="1" applyFont="1" applyFill="1" applyBorder="1" applyAlignment="1">
      <alignment horizontal="center"/>
    </xf>
    <xf numFmtId="0" fontId="12" fillId="0" borderId="3" xfId="0" applyFont="1" applyBorder="1" applyAlignment="1">
      <alignment horizontal="center" vertical="center"/>
    </xf>
    <xf numFmtId="0" fontId="12" fillId="0" borderId="0" xfId="0" applyFont="1" applyFill="1" applyBorder="1" applyAlignment="1">
      <alignment horizontal="center" vertical="center" wrapText="1"/>
    </xf>
    <xf numFmtId="0" fontId="10" fillId="0" borderId="0" xfId="0" applyFont="1" applyFill="1" applyBorder="1"/>
    <xf numFmtId="0" fontId="12" fillId="0" borderId="3" xfId="0" applyFont="1" applyBorder="1" applyAlignment="1">
      <alignment vertical="center" wrapText="1"/>
    </xf>
    <xf numFmtId="0" fontId="10" fillId="0" borderId="3" xfId="0" applyFont="1" applyFill="1" applyBorder="1"/>
    <xf numFmtId="0" fontId="13" fillId="0" borderId="3" xfId="0" applyFont="1" applyBorder="1"/>
    <xf numFmtId="0" fontId="12" fillId="0" borderId="0" xfId="0" applyFont="1" applyBorder="1" applyAlignment="1">
      <alignment horizontal="center" vertical="center"/>
    </xf>
    <xf numFmtId="0" fontId="12" fillId="0" borderId="0" xfId="0" applyFont="1" applyBorder="1" applyAlignment="1">
      <alignment vertical="center" wrapText="1"/>
    </xf>
    <xf numFmtId="0" fontId="10" fillId="0" borderId="1" xfId="0" applyFont="1" applyBorder="1"/>
    <xf numFmtId="0" fontId="0" fillId="0" borderId="0" xfId="0" applyBorder="1"/>
    <xf numFmtId="0" fontId="10" fillId="0" borderId="0" xfId="0" applyFont="1" applyBorder="1" applyAlignment="1">
      <alignment horizontal="center" wrapText="1"/>
    </xf>
    <xf numFmtId="0" fontId="10" fillId="0" borderId="3" xfId="4" applyFont="1" applyBorder="1" applyAlignment="1">
      <alignment horizontal="center" vertical="center" wrapText="1"/>
    </xf>
    <xf numFmtId="0" fontId="10" fillId="0" borderId="3" xfId="4" applyFont="1" applyBorder="1"/>
    <xf numFmtId="168" fontId="41" fillId="0" borderId="3" xfId="0" applyNumberFormat="1" applyFont="1" applyBorder="1" applyAlignment="1">
      <alignment horizontal="center" vertical="center" wrapText="1"/>
    </xf>
    <xf numFmtId="0" fontId="12" fillId="0" borderId="15" xfId="0" applyFont="1" applyFill="1" applyBorder="1" applyAlignment="1">
      <alignment horizontal="left" vertical="center" wrapText="1"/>
    </xf>
    <xf numFmtId="0" fontId="12" fillId="0" borderId="22" xfId="0" applyFont="1" applyFill="1" applyBorder="1" applyAlignment="1">
      <alignment horizontal="left" vertical="center" wrapText="1"/>
    </xf>
    <xf numFmtId="0" fontId="12" fillId="0" borderId="0" xfId="4" applyFont="1" applyFill="1" applyAlignment="1">
      <alignment horizontal="left" vertical="top" wrapText="1"/>
    </xf>
    <xf numFmtId="0" fontId="12" fillId="0" borderId="0" xfId="4" applyFont="1" applyFill="1" applyAlignment="1">
      <alignment horizontal="left" vertical="top"/>
    </xf>
    <xf numFmtId="0" fontId="12" fillId="0" borderId="14" xfId="4" applyFont="1" applyFill="1" applyBorder="1" applyAlignment="1">
      <alignment horizontal="left" vertical="top"/>
    </xf>
    <xf numFmtId="0" fontId="12" fillId="0" borderId="15" xfId="4" applyFont="1" applyFill="1" applyBorder="1" applyAlignment="1">
      <alignment horizontal="left" vertical="center" wrapText="1"/>
    </xf>
    <xf numFmtId="0" fontId="12" fillId="0" borderId="16" xfId="4" applyFont="1" applyFill="1" applyBorder="1" applyAlignment="1">
      <alignment horizontal="left" vertical="center"/>
    </xf>
    <xf numFmtId="0" fontId="12" fillId="0" borderId="22" xfId="4" applyFont="1" applyFill="1" applyBorder="1" applyAlignment="1">
      <alignment horizontal="left" vertical="center"/>
    </xf>
    <xf numFmtId="0" fontId="12" fillId="0" borderId="13" xfId="4" applyFont="1" applyFill="1" applyBorder="1" applyAlignment="1">
      <alignment horizontal="left" vertical="center" wrapText="1"/>
    </xf>
    <xf numFmtId="0" fontId="12" fillId="0" borderId="0" xfId="4" applyFont="1" applyFill="1" applyAlignment="1">
      <alignment horizontal="left" vertical="center"/>
    </xf>
    <xf numFmtId="0" fontId="12" fillId="0" borderId="14" xfId="4" applyFont="1" applyFill="1" applyBorder="1" applyAlignment="1">
      <alignment horizontal="left" vertical="center"/>
    </xf>
    <xf numFmtId="0" fontId="12" fillId="0" borderId="0" xfId="4" applyFont="1" applyFill="1" applyAlignment="1">
      <alignment horizontal="center" vertical="center" wrapText="1"/>
    </xf>
    <xf numFmtId="0" fontId="12" fillId="0" borderId="0" xfId="4" applyFont="1" applyFill="1" applyAlignment="1">
      <alignment horizontal="center" vertical="center"/>
    </xf>
    <xf numFmtId="0" fontId="12" fillId="0" borderId="14" xfId="4" applyFont="1" applyFill="1" applyBorder="1" applyAlignment="1">
      <alignment horizontal="center" vertical="center"/>
    </xf>
    <xf numFmtId="0" fontId="13" fillId="13" borderId="5" xfId="0" applyFont="1" applyFill="1" applyBorder="1" applyAlignment="1">
      <alignment horizontal="center" vertical="center"/>
    </xf>
    <xf numFmtId="0" fontId="31" fillId="12" borderId="0" xfId="0" applyFont="1" applyFill="1" applyAlignment="1">
      <alignment horizontal="left" vertical="top" wrapText="1"/>
    </xf>
    <xf numFmtId="0" fontId="16" fillId="4" borderId="0" xfId="0" applyFont="1" applyFill="1" applyAlignment="1">
      <alignment horizontal="center" vertical="center" wrapText="1"/>
    </xf>
    <xf numFmtId="0" fontId="27" fillId="4" borderId="13"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3" fillId="11" borderId="13" xfId="0" applyFont="1" applyFill="1" applyBorder="1" applyAlignment="1">
      <alignment horizontal="center" vertical="center" wrapText="1"/>
    </xf>
    <xf numFmtId="0" fontId="23" fillId="11" borderId="1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2" borderId="3" xfId="0" applyFont="1" applyFill="1" applyBorder="1" applyAlignment="1">
      <alignment horizontal="center" vertical="center" wrapText="1"/>
    </xf>
    <xf numFmtId="9" fontId="2" fillId="2" borderId="3" xfId="0" applyNumberFormat="1" applyFont="1" applyFill="1" applyBorder="1" applyAlignment="1">
      <alignment horizontal="center"/>
    </xf>
    <xf numFmtId="0" fontId="12" fillId="0" borderId="3" xfId="0" applyFont="1" applyFill="1" applyBorder="1" applyAlignment="1">
      <alignment horizontal="left" vertical="center"/>
    </xf>
    <xf numFmtId="0" fontId="13" fillId="0" borderId="3" xfId="0" applyFont="1" applyFill="1" applyBorder="1" applyAlignment="1">
      <alignment horizontal="left"/>
    </xf>
    <xf numFmtId="0" fontId="1" fillId="2" borderId="3" xfId="0" applyFont="1" applyFill="1" applyBorder="1" applyAlignment="1">
      <alignment horizontal="left"/>
    </xf>
    <xf numFmtId="0" fontId="1" fillId="0" borderId="3" xfId="0" applyFont="1" applyFill="1" applyBorder="1" applyAlignment="1">
      <alignment horizontal="left"/>
    </xf>
    <xf numFmtId="0" fontId="2" fillId="0" borderId="0" xfId="0" applyFont="1" applyAlignment="1">
      <alignment horizontal="left"/>
    </xf>
    <xf numFmtId="0" fontId="2" fillId="2" borderId="3" xfId="0" applyFont="1" applyFill="1" applyBorder="1" applyAlignment="1">
      <alignment horizontal="center"/>
    </xf>
    <xf numFmtId="0" fontId="6" fillId="0" borderId="0" xfId="0" applyFont="1" applyAlignment="1">
      <alignment horizontal="left" vertical="top" wrapText="1"/>
    </xf>
    <xf numFmtId="0" fontId="0" fillId="0" borderId="0" xfId="0" applyAlignment="1">
      <alignment horizontal="left" vertical="top"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4" fillId="3" borderId="3" xfId="0" applyFont="1" applyFill="1" applyBorder="1" applyAlignment="1">
      <alignment horizontal="left"/>
    </xf>
  </cellXfs>
  <cellStyles count="16">
    <cellStyle name="Normal 2" xfId="1" xr:uid="{00000000-0005-0000-0000-000031000000}"/>
    <cellStyle name="Normal 2 2" xfId="2" xr:uid="{00000000-0005-0000-0000-000032000000}"/>
    <cellStyle name="Normal 2 2 2" xfId="3" xr:uid="{00000000-0005-0000-0000-000033000000}"/>
    <cellStyle name="Обычный" xfId="0" builtinId="0"/>
    <cellStyle name="Обычный 2" xfId="4" xr:uid="{00000000-0005-0000-0000-000034000000}"/>
    <cellStyle name="Обычный 3" xfId="5" xr:uid="{00000000-0005-0000-0000-000035000000}"/>
    <cellStyle name="Обычный 3 2" xfId="6" xr:uid="{00000000-0005-0000-0000-000036000000}"/>
    <cellStyle name="Обычный 3 3" xfId="7" xr:uid="{00000000-0005-0000-0000-000037000000}"/>
    <cellStyle name="Обычный 3 4" xfId="8" xr:uid="{00000000-0005-0000-0000-000038000000}"/>
    <cellStyle name="Обычный 3 4 2" xfId="9" xr:uid="{00000000-0005-0000-0000-000039000000}"/>
    <cellStyle name="Обычный 4" xfId="10" xr:uid="{00000000-0005-0000-0000-00003A000000}"/>
    <cellStyle name="Обычный 4 2" xfId="11" xr:uid="{00000000-0005-0000-0000-00003B000000}"/>
    <cellStyle name="Обычный 4 2 2" xfId="12" xr:uid="{00000000-0005-0000-0000-00003C000000}"/>
    <cellStyle name="Обычный 4 3" xfId="13" xr:uid="{00000000-0005-0000-0000-00003D000000}"/>
    <cellStyle name="Обычный 5" xfId="14" xr:uid="{00000000-0005-0000-0000-00003E000000}"/>
    <cellStyle name="Обычный 7" xfId="15" xr:uid="{00000000-0005-0000-0000-00003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onnections" Target="connection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5"/>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0</v>
      </c>
      <c r="B1" s="377"/>
      <c r="C1" s="377"/>
      <c r="D1" s="377"/>
    </row>
    <row r="2" spans="1:4" x14ac:dyDescent="0.2">
      <c r="A2" s="378" t="s">
        <v>1</v>
      </c>
      <c r="B2" s="379" t="s">
        <v>2</v>
      </c>
      <c r="C2" s="395"/>
      <c r="D2" s="395"/>
    </row>
    <row r="3" spans="1:4" x14ac:dyDescent="0.2">
      <c r="A3" s="380" t="s">
        <v>3</v>
      </c>
      <c r="B3" s="378"/>
      <c r="C3" s="28"/>
      <c r="D3" s="28"/>
    </row>
    <row r="4" spans="1:4" x14ac:dyDescent="0.2">
      <c r="A4" s="389" t="s">
        <v>4</v>
      </c>
      <c r="B4" s="378">
        <v>4900</v>
      </c>
      <c r="C4" s="28"/>
      <c r="D4" s="28"/>
    </row>
    <row r="5" spans="1:4" x14ac:dyDescent="0.2">
      <c r="A5" s="378" t="s">
        <v>5</v>
      </c>
      <c r="B5" s="381">
        <v>4900</v>
      </c>
      <c r="C5" s="28"/>
      <c r="D5" s="28"/>
    </row>
    <row r="6" spans="1:4" x14ac:dyDescent="0.2">
      <c r="A6" s="378" t="s">
        <v>6</v>
      </c>
      <c r="B6" s="381">
        <v>4900</v>
      </c>
    </row>
    <row r="7" spans="1:4" x14ac:dyDescent="0.2">
      <c r="C7" s="28"/>
      <c r="D7" s="28"/>
    </row>
    <row r="8" spans="1:4" x14ac:dyDescent="0.2">
      <c r="C8" s="28"/>
      <c r="D8" s="28"/>
    </row>
    <row r="9" spans="1:4" x14ac:dyDescent="0.2">
      <c r="A9" s="110" t="s">
        <v>0</v>
      </c>
      <c r="B9" s="382"/>
      <c r="C9" s="28"/>
      <c r="D9" s="28"/>
    </row>
    <row r="10" spans="1:4" x14ac:dyDescent="0.2">
      <c r="A10" s="378" t="s">
        <v>1</v>
      </c>
      <c r="B10" s="379" t="s">
        <v>2</v>
      </c>
      <c r="C10" s="28"/>
      <c r="D10" s="28"/>
    </row>
    <row r="11" spans="1:4" x14ac:dyDescent="0.2">
      <c r="A11" s="380" t="s">
        <v>7</v>
      </c>
      <c r="B11" s="378"/>
      <c r="C11" s="28"/>
      <c r="D11" s="28"/>
    </row>
    <row r="12" spans="1:4" x14ac:dyDescent="0.2">
      <c r="A12" s="389" t="s">
        <v>4</v>
      </c>
      <c r="B12" s="378">
        <v>4900</v>
      </c>
      <c r="C12" s="28"/>
      <c r="D12" s="28"/>
    </row>
    <row r="13" spans="1:4" x14ac:dyDescent="0.2">
      <c r="A13" s="378" t="s">
        <v>5</v>
      </c>
      <c r="B13" s="381">
        <v>4900</v>
      </c>
      <c r="C13" s="28"/>
      <c r="D13" s="28"/>
    </row>
    <row r="14" spans="1:4" x14ac:dyDescent="0.2">
      <c r="A14" s="378" t="s">
        <v>6</v>
      </c>
      <c r="B14" s="381">
        <v>4900</v>
      </c>
    </row>
    <row r="15" spans="1:4" ht="18" customHeight="1" x14ac:dyDescent="0.2">
      <c r="A15" s="110"/>
      <c r="C15" s="395"/>
      <c r="D15" s="395"/>
    </row>
  </sheetData>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69"/>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32</v>
      </c>
      <c r="B1" s="377"/>
      <c r="C1" s="377"/>
      <c r="D1" s="377"/>
    </row>
    <row r="2" spans="1:4" x14ac:dyDescent="0.2">
      <c r="A2" s="378" t="s">
        <v>33</v>
      </c>
      <c r="B2" s="379" t="s">
        <v>34</v>
      </c>
      <c r="C2" s="395"/>
      <c r="D2" s="395"/>
    </row>
    <row r="3" spans="1:4" x14ac:dyDescent="0.2">
      <c r="A3" s="380" t="s">
        <v>3</v>
      </c>
      <c r="B3" s="378"/>
      <c r="C3" s="28"/>
      <c r="D3" s="28"/>
    </row>
    <row r="4" spans="1:4" x14ac:dyDescent="0.2">
      <c r="A4" s="378">
        <v>1</v>
      </c>
      <c r="B4" s="381">
        <v>5800</v>
      </c>
      <c r="C4" s="28"/>
      <c r="D4" s="28"/>
    </row>
    <row r="5" spans="1:4" x14ac:dyDescent="0.2">
      <c r="A5" s="378" t="s">
        <v>24</v>
      </c>
      <c r="B5" s="381">
        <v>5800</v>
      </c>
      <c r="C5" s="28"/>
      <c r="D5" s="28"/>
    </row>
    <row r="6" spans="1:4" x14ac:dyDescent="0.2">
      <c r="A6" s="378" t="s">
        <v>25</v>
      </c>
      <c r="B6" s="381">
        <v>6400</v>
      </c>
      <c r="C6" s="28"/>
      <c r="D6" s="28"/>
    </row>
    <row r="7" spans="1:4" x14ac:dyDescent="0.2">
      <c r="A7" s="378" t="s">
        <v>26</v>
      </c>
      <c r="B7" s="381">
        <v>6400</v>
      </c>
      <c r="C7" s="28"/>
      <c r="D7" s="28"/>
    </row>
    <row r="8" spans="1:4" x14ac:dyDescent="0.2">
      <c r="A8" s="378" t="s">
        <v>27</v>
      </c>
      <c r="B8" s="381">
        <v>7800</v>
      </c>
      <c r="C8" s="28"/>
      <c r="D8" s="28"/>
    </row>
    <row r="9" spans="1:4" x14ac:dyDescent="0.2">
      <c r="A9" s="378">
        <v>2</v>
      </c>
      <c r="B9" s="381">
        <v>6800</v>
      </c>
      <c r="C9" s="28"/>
      <c r="D9" s="28"/>
    </row>
    <row r="10" spans="1:4" x14ac:dyDescent="0.2">
      <c r="A10" s="378" t="s">
        <v>18</v>
      </c>
      <c r="B10" s="381">
        <v>6800</v>
      </c>
      <c r="C10" s="28"/>
      <c r="D10" s="28"/>
    </row>
    <row r="11" spans="1:4" x14ac:dyDescent="0.2">
      <c r="A11" s="378" t="s">
        <v>28</v>
      </c>
      <c r="B11" s="381">
        <v>6800</v>
      </c>
      <c r="C11" s="28"/>
      <c r="D11" s="28"/>
    </row>
    <row r="12" spans="1:4" x14ac:dyDescent="0.2">
      <c r="A12" s="378" t="s">
        <v>29</v>
      </c>
      <c r="B12" s="381">
        <v>8200</v>
      </c>
      <c r="C12" s="28"/>
      <c r="D12" s="28"/>
    </row>
    <row r="13" spans="1:4" x14ac:dyDescent="0.2">
      <c r="A13" s="378" t="s">
        <v>30</v>
      </c>
      <c r="B13" s="381">
        <v>8200</v>
      </c>
      <c r="C13" s="28"/>
      <c r="D13" s="28"/>
    </row>
    <row r="14" spans="1:4" x14ac:dyDescent="0.2">
      <c r="C14" s="28"/>
      <c r="D14" s="28"/>
    </row>
    <row r="15" spans="1:4" x14ac:dyDescent="0.2">
      <c r="C15" s="28"/>
      <c r="D15" s="28"/>
    </row>
    <row r="16" spans="1:4" x14ac:dyDescent="0.2">
      <c r="A16" s="110" t="s">
        <v>32</v>
      </c>
      <c r="B16" s="382"/>
      <c r="C16" s="28"/>
      <c r="D16" s="28"/>
    </row>
    <row r="17" spans="1:4" x14ac:dyDescent="0.2">
      <c r="A17" s="378" t="s">
        <v>33</v>
      </c>
      <c r="B17" s="379" t="s">
        <v>34</v>
      </c>
      <c r="C17" s="28"/>
      <c r="D17" s="28"/>
    </row>
    <row r="18" spans="1:4" x14ac:dyDescent="0.2">
      <c r="A18" s="380" t="s">
        <v>7</v>
      </c>
      <c r="B18" s="378"/>
      <c r="C18" s="28"/>
      <c r="D18" s="28"/>
    </row>
    <row r="19" spans="1:4" x14ac:dyDescent="0.2">
      <c r="A19" s="378">
        <v>1</v>
      </c>
      <c r="B19" s="381">
        <v>5800</v>
      </c>
      <c r="C19" s="28"/>
      <c r="D19" s="28"/>
    </row>
    <row r="20" spans="1:4" x14ac:dyDescent="0.2">
      <c r="A20" s="378" t="s">
        <v>24</v>
      </c>
      <c r="B20" s="381">
        <v>5800</v>
      </c>
      <c r="C20" s="28"/>
      <c r="D20" s="28"/>
    </row>
    <row r="21" spans="1:4" x14ac:dyDescent="0.2">
      <c r="A21" s="378" t="s">
        <v>25</v>
      </c>
      <c r="B21" s="381">
        <v>6400</v>
      </c>
      <c r="C21" s="28"/>
      <c r="D21" s="28"/>
    </row>
    <row r="22" spans="1:4" x14ac:dyDescent="0.2">
      <c r="A22" s="378" t="s">
        <v>26</v>
      </c>
      <c r="B22" s="381">
        <v>6400</v>
      </c>
      <c r="C22" s="28"/>
      <c r="D22" s="28"/>
    </row>
    <row r="23" spans="1:4" x14ac:dyDescent="0.2">
      <c r="A23" s="378" t="s">
        <v>27</v>
      </c>
      <c r="B23" s="381">
        <v>7800</v>
      </c>
      <c r="C23" s="28"/>
      <c r="D23" s="28"/>
    </row>
    <row r="24" spans="1:4" x14ac:dyDescent="0.2">
      <c r="A24" s="378">
        <v>2</v>
      </c>
      <c r="B24" s="381">
        <v>6800</v>
      </c>
      <c r="C24" s="28"/>
      <c r="D24" s="28"/>
    </row>
    <row r="25" spans="1:4" x14ac:dyDescent="0.2">
      <c r="A25" s="378" t="s">
        <v>18</v>
      </c>
      <c r="B25" s="381">
        <v>6800</v>
      </c>
      <c r="C25" s="28"/>
      <c r="D25" s="28"/>
    </row>
    <row r="26" spans="1:4" x14ac:dyDescent="0.2">
      <c r="A26" s="378" t="s">
        <v>28</v>
      </c>
      <c r="B26" s="381">
        <v>6800</v>
      </c>
      <c r="C26" s="28"/>
      <c r="D26" s="28"/>
    </row>
    <row r="27" spans="1:4" x14ac:dyDescent="0.2">
      <c r="A27" s="378" t="s">
        <v>29</v>
      </c>
      <c r="B27" s="381">
        <v>8200</v>
      </c>
      <c r="C27" s="28"/>
      <c r="D27" s="28"/>
    </row>
    <row r="28" spans="1:4" x14ac:dyDescent="0.2">
      <c r="A28" s="378" t="s">
        <v>30</v>
      </c>
      <c r="B28" s="381">
        <v>8200</v>
      </c>
      <c r="C28" s="28"/>
      <c r="D28" s="28"/>
    </row>
    <row r="29" spans="1:4" ht="15" customHeight="1" x14ac:dyDescent="0.2">
      <c r="A29" s="110"/>
      <c r="C29" s="395"/>
      <c r="D29" s="395"/>
    </row>
    <row r="30" spans="1:4" x14ac:dyDescent="0.2">
      <c r="A30" s="110"/>
      <c r="C30" s="28"/>
      <c r="D30" s="28"/>
    </row>
    <row r="31" spans="1:4" x14ac:dyDescent="0.2">
      <c r="A31" s="110" t="s">
        <v>32</v>
      </c>
      <c r="B31" s="382"/>
      <c r="C31" s="28"/>
      <c r="D31" s="28"/>
    </row>
    <row r="32" spans="1:4" x14ac:dyDescent="0.2">
      <c r="A32" s="378" t="s">
        <v>33</v>
      </c>
      <c r="B32" s="379" t="s">
        <v>34</v>
      </c>
      <c r="C32" s="28"/>
      <c r="D32" s="28"/>
    </row>
    <row r="33" spans="1:4" x14ac:dyDescent="0.2">
      <c r="A33" s="380" t="s">
        <v>9</v>
      </c>
      <c r="B33" s="378"/>
      <c r="C33" s="28"/>
      <c r="D33" s="28"/>
    </row>
    <row r="34" spans="1:4" x14ac:dyDescent="0.2">
      <c r="A34" s="378">
        <v>1</v>
      </c>
      <c r="B34" s="381">
        <v>9600</v>
      </c>
      <c r="C34" s="28"/>
      <c r="D34" s="28"/>
    </row>
    <row r="35" spans="1:4" x14ac:dyDescent="0.2">
      <c r="A35" s="378" t="s">
        <v>24</v>
      </c>
      <c r="B35" s="381">
        <v>9600</v>
      </c>
      <c r="C35" s="28"/>
      <c r="D35" s="28"/>
    </row>
    <row r="36" spans="1:4" x14ac:dyDescent="0.2">
      <c r="A36" s="378" t="s">
        <v>25</v>
      </c>
      <c r="B36" s="381">
        <v>10200</v>
      </c>
      <c r="C36" s="28"/>
      <c r="D36" s="28"/>
    </row>
    <row r="37" spans="1:4" x14ac:dyDescent="0.2">
      <c r="A37" s="378" t="s">
        <v>26</v>
      </c>
      <c r="B37" s="381">
        <v>10200</v>
      </c>
      <c r="C37" s="28"/>
      <c r="D37" s="28"/>
    </row>
    <row r="38" spans="1:4" x14ac:dyDescent="0.2">
      <c r="A38" s="378" t="s">
        <v>27</v>
      </c>
      <c r="B38" s="381">
        <v>16600</v>
      </c>
      <c r="C38" s="28"/>
      <c r="D38" s="28"/>
    </row>
    <row r="39" spans="1:4" x14ac:dyDescent="0.2">
      <c r="A39" s="378">
        <v>2</v>
      </c>
      <c r="B39" s="381">
        <v>10500</v>
      </c>
      <c r="C39" s="28"/>
      <c r="D39" s="28"/>
    </row>
    <row r="40" spans="1:4" x14ac:dyDescent="0.2">
      <c r="A40" s="378" t="s">
        <v>18</v>
      </c>
      <c r="B40" s="381">
        <v>10500</v>
      </c>
      <c r="C40" s="28"/>
      <c r="D40" s="28"/>
    </row>
    <row r="41" spans="1:4" x14ac:dyDescent="0.2">
      <c r="A41" s="378" t="s">
        <v>28</v>
      </c>
      <c r="B41" s="381">
        <v>10500</v>
      </c>
      <c r="C41" s="28"/>
      <c r="D41" s="28"/>
    </row>
    <row r="42" spans="1:4" x14ac:dyDescent="0.2">
      <c r="A42" s="378" t="s">
        <v>29</v>
      </c>
      <c r="B42" s="381">
        <v>11900</v>
      </c>
      <c r="C42" s="28"/>
      <c r="D42" s="28"/>
    </row>
    <row r="43" spans="1:4" x14ac:dyDescent="0.2">
      <c r="A43" s="378" t="s">
        <v>30</v>
      </c>
      <c r="B43" s="381">
        <v>11900</v>
      </c>
      <c r="C43" s="28"/>
      <c r="D43" s="28"/>
    </row>
    <row r="46" spans="1:4" x14ac:dyDescent="0.2">
      <c r="A46" s="110" t="s">
        <v>32</v>
      </c>
      <c r="B46" s="382"/>
      <c r="C46" s="28"/>
      <c r="D46" s="28"/>
    </row>
    <row r="47" spans="1:4" x14ac:dyDescent="0.2">
      <c r="A47" s="378" t="s">
        <v>33</v>
      </c>
      <c r="B47" s="379" t="s">
        <v>34</v>
      </c>
      <c r="C47" s="28"/>
      <c r="D47" s="28"/>
    </row>
    <row r="48" spans="1:4" x14ac:dyDescent="0.2">
      <c r="A48" s="380" t="s">
        <v>35</v>
      </c>
      <c r="B48" s="378"/>
      <c r="C48" s="28"/>
      <c r="D48" s="28"/>
    </row>
    <row r="49" spans="1:4" x14ac:dyDescent="0.2">
      <c r="A49" s="378">
        <v>1</v>
      </c>
      <c r="B49" s="381">
        <v>12500</v>
      </c>
      <c r="C49" s="28"/>
      <c r="D49" s="28"/>
    </row>
    <row r="50" spans="1:4" x14ac:dyDescent="0.2">
      <c r="A50" s="378" t="s">
        <v>24</v>
      </c>
      <c r="B50" s="381">
        <v>12500</v>
      </c>
      <c r="C50" s="28"/>
      <c r="D50" s="28"/>
    </row>
    <row r="51" spans="1:4" x14ac:dyDescent="0.2">
      <c r="A51" s="378" t="s">
        <v>25</v>
      </c>
      <c r="B51" s="381">
        <v>12900</v>
      </c>
      <c r="C51" s="28"/>
      <c r="D51" s="28"/>
    </row>
    <row r="52" spans="1:4" x14ac:dyDescent="0.2">
      <c r="A52" s="378" t="s">
        <v>26</v>
      </c>
      <c r="B52" s="381">
        <v>12900</v>
      </c>
      <c r="C52" s="28"/>
      <c r="D52" s="28"/>
    </row>
    <row r="53" spans="1:4" x14ac:dyDescent="0.2">
      <c r="A53" s="378" t="s">
        <v>27</v>
      </c>
      <c r="B53" s="381">
        <v>14300</v>
      </c>
      <c r="C53" s="28"/>
      <c r="D53" s="28"/>
    </row>
    <row r="54" spans="1:4" x14ac:dyDescent="0.2">
      <c r="A54" s="378">
        <v>2</v>
      </c>
      <c r="B54" s="381">
        <v>13500</v>
      </c>
      <c r="C54" s="28"/>
      <c r="D54" s="28"/>
    </row>
    <row r="55" spans="1:4" x14ac:dyDescent="0.2">
      <c r="A55" s="378" t="s">
        <v>18</v>
      </c>
      <c r="B55" s="381">
        <v>13500</v>
      </c>
      <c r="C55" s="28"/>
      <c r="D55" s="28"/>
    </row>
    <row r="56" spans="1:4" x14ac:dyDescent="0.2">
      <c r="A56" s="378" t="s">
        <v>28</v>
      </c>
      <c r="B56" s="381">
        <v>13500</v>
      </c>
      <c r="C56" s="28"/>
      <c r="D56" s="28"/>
    </row>
    <row r="57" spans="1:4" x14ac:dyDescent="0.2">
      <c r="A57" s="378" t="s">
        <v>29</v>
      </c>
      <c r="B57" s="381">
        <v>14900</v>
      </c>
      <c r="C57" s="28"/>
      <c r="D57" s="28"/>
    </row>
    <row r="58" spans="1:4" x14ac:dyDescent="0.2">
      <c r="A58" s="378" t="s">
        <v>30</v>
      </c>
      <c r="B58" s="381">
        <v>14900</v>
      </c>
      <c r="C58" s="28"/>
      <c r="D58" s="28"/>
    </row>
    <row r="61" spans="1:4" x14ac:dyDescent="0.2">
      <c r="A61" s="110" t="s">
        <v>32</v>
      </c>
      <c r="B61" s="382"/>
      <c r="C61" s="28"/>
      <c r="D61" s="28"/>
    </row>
    <row r="62" spans="1:4" x14ac:dyDescent="0.2">
      <c r="A62" s="378" t="s">
        <v>33</v>
      </c>
      <c r="B62" s="379" t="s">
        <v>34</v>
      </c>
      <c r="C62" s="28"/>
      <c r="D62" s="28"/>
    </row>
    <row r="63" spans="1:4" x14ac:dyDescent="0.2">
      <c r="A63" s="380" t="s">
        <v>36</v>
      </c>
      <c r="B63" s="378"/>
      <c r="C63" s="28"/>
      <c r="D63" s="28"/>
    </row>
    <row r="64" spans="1:4" x14ac:dyDescent="0.2">
      <c r="A64" s="378">
        <v>1</v>
      </c>
      <c r="B64" s="381">
        <v>390000</v>
      </c>
      <c r="C64" s="28"/>
      <c r="D64" s="28"/>
    </row>
    <row r="65" spans="1:4" x14ac:dyDescent="0.2">
      <c r="A65" s="378">
        <v>2</v>
      </c>
      <c r="B65" s="381">
        <v>390000</v>
      </c>
      <c r="C65" s="28"/>
      <c r="D65" s="28"/>
    </row>
    <row r="66" spans="1:4" x14ac:dyDescent="0.2">
      <c r="A66" s="378">
        <v>3</v>
      </c>
      <c r="B66" s="381">
        <v>390000</v>
      </c>
    </row>
    <row r="67" spans="1:4" x14ac:dyDescent="0.2">
      <c r="A67" s="378">
        <v>4</v>
      </c>
      <c r="B67" s="381">
        <v>390000</v>
      </c>
    </row>
    <row r="68" spans="1:4" x14ac:dyDescent="0.2">
      <c r="A68" s="378">
        <v>5</v>
      </c>
      <c r="B68" s="381">
        <v>390000</v>
      </c>
    </row>
    <row r="69" spans="1:4" x14ac:dyDescent="0.2">
      <c r="A69" s="378">
        <v>6</v>
      </c>
      <c r="B69" s="381">
        <v>390000</v>
      </c>
    </row>
  </sheetData>
  <pageMargins left="0.75" right="0.75" top="1" bottom="1" header="0.5" footer="0.5"/>
  <pageSetup paperSize="9" orientation="portrait"/>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54"/>
  <sheetViews>
    <sheetView workbookViewId="0">
      <pane xSplit="1" topLeftCell="B1" activePane="topRight" state="frozen"/>
      <selection pane="topRight" activeCell="B7" sqref="B7"/>
    </sheetView>
  </sheetViews>
  <sheetFormatPr defaultColWidth="9" defaultRowHeight="12" x14ac:dyDescent="0.2"/>
  <cols>
    <col min="1" max="1" width="80.5703125" style="78" customWidth="1"/>
    <col min="2" max="16384" width="9" style="78"/>
  </cols>
  <sheetData>
    <row r="1" spans="1:2" ht="11.45" customHeight="1" x14ac:dyDescent="0.2">
      <c r="A1" s="101" t="s">
        <v>63</v>
      </c>
    </row>
    <row r="2" spans="1:2" ht="11.45" customHeight="1" x14ac:dyDescent="0.2">
      <c r="A2" s="184" t="s">
        <v>225</v>
      </c>
    </row>
    <row r="3" spans="1:2" ht="11.45" customHeight="1" x14ac:dyDescent="0.2">
      <c r="A3" s="102"/>
    </row>
    <row r="4" spans="1:2" ht="11.45" customHeight="1" x14ac:dyDescent="0.2">
      <c r="A4" s="102" t="s">
        <v>65</v>
      </c>
      <c r="B4" s="185" t="e">
        <f>BB!#REF!</f>
        <v>#REF!</v>
      </c>
    </row>
    <row r="5" spans="1:2" s="36" customFormat="1" ht="21.6" customHeight="1" x14ac:dyDescent="0.2">
      <c r="A5" s="88" t="s">
        <v>66</v>
      </c>
      <c r="B5" s="185" t="e">
        <f>BB!#REF!</f>
        <v>#REF!</v>
      </c>
    </row>
    <row r="6" spans="1:2" x14ac:dyDescent="0.2">
      <c r="A6" s="84" t="s">
        <v>134</v>
      </c>
    </row>
    <row r="7" spans="1:2" x14ac:dyDescent="0.2">
      <c r="A7" s="85">
        <v>1</v>
      </c>
      <c r="B7" s="86" t="e">
        <f>ROUNDUP(BB!#REF!*0.9,)</f>
        <v>#REF!</v>
      </c>
    </row>
    <row r="8" spans="1:2" x14ac:dyDescent="0.2">
      <c r="A8" s="85">
        <v>2</v>
      </c>
      <c r="B8" s="86" t="e">
        <f>ROUNDUP(BB!#REF!*0.9,)</f>
        <v>#REF!</v>
      </c>
    </row>
    <row r="9" spans="1:2" x14ac:dyDescent="0.2">
      <c r="A9" s="84" t="s">
        <v>135</v>
      </c>
      <c r="B9" s="86"/>
    </row>
    <row r="10" spans="1:2" x14ac:dyDescent="0.2">
      <c r="A10" s="85">
        <v>1</v>
      </c>
      <c r="B10" s="86" t="e">
        <f>ROUNDUP(BB!#REF!*0.9,)</f>
        <v>#REF!</v>
      </c>
    </row>
    <row r="11" spans="1:2" x14ac:dyDescent="0.2">
      <c r="A11" s="85">
        <v>2</v>
      </c>
      <c r="B11" s="86" t="e">
        <f>ROUNDUP(BB!#REF!*0.9,)</f>
        <v>#REF!</v>
      </c>
    </row>
    <row r="12" spans="1:2" x14ac:dyDescent="0.2">
      <c r="A12" s="47" t="s">
        <v>104</v>
      </c>
      <c r="B12" s="86"/>
    </row>
    <row r="13" spans="1:2" x14ac:dyDescent="0.2">
      <c r="A13" s="48">
        <v>1</v>
      </c>
      <c r="B13" s="86" t="e">
        <f>ROUNDUP(BB!#REF!*0.9,)</f>
        <v>#REF!</v>
      </c>
    </row>
    <row r="14" spans="1:2" x14ac:dyDescent="0.2">
      <c r="A14" s="48">
        <v>2</v>
      </c>
      <c r="B14" s="86" t="e">
        <f>ROUNDUP(BB!#REF!*0.9,)</f>
        <v>#REF!</v>
      </c>
    </row>
    <row r="15" spans="1:2" x14ac:dyDescent="0.2">
      <c r="A15" s="47" t="s">
        <v>105</v>
      </c>
      <c r="B15" s="86"/>
    </row>
    <row r="16" spans="1:2" x14ac:dyDescent="0.2">
      <c r="A16" s="48">
        <v>1</v>
      </c>
      <c r="B16" s="86" t="e">
        <f>ROUNDUP(BB!#REF!*0.9,)</f>
        <v>#REF!</v>
      </c>
    </row>
    <row r="17" spans="1:2" x14ac:dyDescent="0.2">
      <c r="A17" s="48">
        <v>2</v>
      </c>
      <c r="B17" s="86" t="e">
        <f>ROUNDUP(BB!#REF!*0.9,)</f>
        <v>#REF!</v>
      </c>
    </row>
    <row r="18" spans="1:2" x14ac:dyDescent="0.2">
      <c r="A18" s="47" t="s">
        <v>136</v>
      </c>
      <c r="B18" s="86"/>
    </row>
    <row r="19" spans="1:2" x14ac:dyDescent="0.2">
      <c r="A19" s="48" t="s">
        <v>72</v>
      </c>
      <c r="B19" s="86" t="e">
        <f>ROUNDUP(BB!#REF!*0.9,)</f>
        <v>#REF!</v>
      </c>
    </row>
    <row r="20" spans="1:2" x14ac:dyDescent="0.2">
      <c r="A20" s="47" t="s">
        <v>137</v>
      </c>
      <c r="B20" s="86"/>
    </row>
    <row r="21" spans="1:2" x14ac:dyDescent="0.2">
      <c r="A21" s="48" t="s">
        <v>74</v>
      </c>
      <c r="B21" s="86" t="e">
        <f>ROUNDUP(BB!#REF!*0.9,)</f>
        <v>#REF!</v>
      </c>
    </row>
    <row r="22" spans="1:2" ht="10.35" customHeight="1" x14ac:dyDescent="0.2">
      <c r="A22" s="76"/>
    </row>
    <row r="23" spans="1:2" x14ac:dyDescent="0.2">
      <c r="A23" s="106" t="s">
        <v>76</v>
      </c>
    </row>
    <row r="24" spans="1:2" x14ac:dyDescent="0.2">
      <c r="A24" s="55" t="s">
        <v>77</v>
      </c>
    </row>
    <row r="25" spans="1:2" x14ac:dyDescent="0.2">
      <c r="A25" s="55" t="s">
        <v>78</v>
      </c>
    </row>
    <row r="26" spans="1:2" ht="12" customHeight="1" x14ac:dyDescent="0.2">
      <c r="A26" s="107" t="s">
        <v>79</v>
      </c>
    </row>
    <row r="27" spans="1:2" x14ac:dyDescent="0.2">
      <c r="A27" s="55" t="s">
        <v>80</v>
      </c>
    </row>
    <row r="28" spans="1:2" s="38" customFormat="1" ht="24" x14ac:dyDescent="0.2">
      <c r="A28" s="189" t="s">
        <v>292</v>
      </c>
    </row>
    <row r="29" spans="1:2" ht="11.45" customHeight="1" x14ac:dyDescent="0.2">
      <c r="A29" s="76"/>
    </row>
    <row r="30" spans="1:2" ht="135" x14ac:dyDescent="0.2">
      <c r="A30" s="49" t="s">
        <v>293</v>
      </c>
    </row>
    <row r="31" spans="1:2" x14ac:dyDescent="0.2">
      <c r="A31" s="190" t="s">
        <v>153</v>
      </c>
    </row>
    <row r="32" spans="1:2" x14ac:dyDescent="0.2">
      <c r="A32" s="191" t="s">
        <v>294</v>
      </c>
    </row>
    <row r="33" spans="1:1" x14ac:dyDescent="0.2">
      <c r="A33" s="192" t="s">
        <v>295</v>
      </c>
    </row>
    <row r="34" spans="1:1" x14ac:dyDescent="0.2">
      <c r="A34" s="65"/>
    </row>
    <row r="35" spans="1:1" ht="25.5" x14ac:dyDescent="0.2">
      <c r="A35" s="193" t="s">
        <v>230</v>
      </c>
    </row>
    <row r="36" spans="1:1" ht="31.5" x14ac:dyDescent="0.2">
      <c r="A36" s="194" t="s">
        <v>296</v>
      </c>
    </row>
    <row r="37" spans="1:1" ht="42" x14ac:dyDescent="0.2">
      <c r="A37" s="194" t="s">
        <v>297</v>
      </c>
    </row>
    <row r="38" spans="1:1" ht="21" x14ac:dyDescent="0.2">
      <c r="A38" s="194" t="s">
        <v>298</v>
      </c>
    </row>
    <row r="39" spans="1:1" ht="31.5" x14ac:dyDescent="0.2">
      <c r="A39" s="194" t="s">
        <v>299</v>
      </c>
    </row>
    <row r="40" spans="1:1" ht="31.5" x14ac:dyDescent="0.2">
      <c r="A40" s="194" t="s">
        <v>300</v>
      </c>
    </row>
    <row r="41" spans="1:1" ht="31.5" x14ac:dyDescent="0.2">
      <c r="A41" s="194" t="s">
        <v>301</v>
      </c>
    </row>
    <row r="42" spans="1:1" ht="21" x14ac:dyDescent="0.2">
      <c r="A42" s="194" t="s">
        <v>302</v>
      </c>
    </row>
    <row r="43" spans="1:1" ht="31.5" x14ac:dyDescent="0.2">
      <c r="A43" s="194" t="s">
        <v>303</v>
      </c>
    </row>
    <row r="44" spans="1:1" ht="31.5" x14ac:dyDescent="0.2">
      <c r="A44" s="194" t="s">
        <v>304</v>
      </c>
    </row>
    <row r="45" spans="1:1" ht="21" x14ac:dyDescent="0.2">
      <c r="A45" s="194" t="s">
        <v>305</v>
      </c>
    </row>
    <row r="46" spans="1:1" x14ac:dyDescent="0.2">
      <c r="A46" s="195"/>
    </row>
    <row r="47" spans="1:1" ht="42" x14ac:dyDescent="0.2">
      <c r="A47" s="58" t="s">
        <v>175</v>
      </c>
    </row>
    <row r="48" spans="1:1" ht="21" x14ac:dyDescent="0.2">
      <c r="A48" s="60" t="s">
        <v>176</v>
      </c>
    </row>
    <row r="49" spans="1:1" ht="42.75" x14ac:dyDescent="0.2">
      <c r="A49" s="61" t="s">
        <v>177</v>
      </c>
    </row>
    <row r="50" spans="1:1" ht="21" x14ac:dyDescent="0.2">
      <c r="A50" s="62" t="s">
        <v>178</v>
      </c>
    </row>
    <row r="51" spans="1:1" x14ac:dyDescent="0.2">
      <c r="A51" s="63"/>
    </row>
    <row r="52" spans="1:1" x14ac:dyDescent="0.2">
      <c r="A52" s="64" t="s">
        <v>83</v>
      </c>
    </row>
    <row r="53" spans="1:1" ht="24" x14ac:dyDescent="0.2">
      <c r="A53" s="65" t="s">
        <v>156</v>
      </c>
    </row>
    <row r="54" spans="1:1" ht="24" x14ac:dyDescent="0.2">
      <c r="A54" s="65" t="s">
        <v>157</v>
      </c>
    </row>
  </sheetData>
  <pageMargins left="0.7" right="0.7" top="0.75" bottom="0.75" header="0.3" footer="0.3"/>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75"/>
  <sheetViews>
    <sheetView workbookViewId="0">
      <pane xSplit="1" topLeftCell="B1" activePane="topRight" state="frozen"/>
      <selection pane="topRight" activeCell="B25" sqref="B4:B5 B25:B26"/>
    </sheetView>
  </sheetViews>
  <sheetFormatPr defaultColWidth="9" defaultRowHeight="12" x14ac:dyDescent="0.2"/>
  <cols>
    <col min="1" max="1" width="80.5703125" style="78" customWidth="1"/>
    <col min="2" max="16384" width="9" style="78"/>
  </cols>
  <sheetData>
    <row r="1" spans="1:2" ht="11.45" customHeight="1" x14ac:dyDescent="0.2">
      <c r="A1" s="101" t="s">
        <v>63</v>
      </c>
    </row>
    <row r="2" spans="1:2" ht="11.45" customHeight="1" x14ac:dyDescent="0.2">
      <c r="A2" s="184" t="s">
        <v>225</v>
      </c>
    </row>
    <row r="3" spans="1:2" ht="11.45" customHeight="1" x14ac:dyDescent="0.2">
      <c r="A3" s="102"/>
    </row>
    <row r="4" spans="1:2" ht="11.45" customHeight="1" x14ac:dyDescent="0.2">
      <c r="A4" s="102" t="s">
        <v>65</v>
      </c>
      <c r="B4" s="185" t="e">
        <f>BB!#REF!</f>
        <v>#REF!</v>
      </c>
    </row>
    <row r="5" spans="1:2" s="36" customFormat="1" ht="21.6" customHeight="1" x14ac:dyDescent="0.2">
      <c r="A5" s="88" t="s">
        <v>66</v>
      </c>
      <c r="B5" s="185" t="e">
        <f>BB!#REF!</f>
        <v>#REF!</v>
      </c>
    </row>
    <row r="6" spans="1:2" x14ac:dyDescent="0.2">
      <c r="A6" s="84" t="s">
        <v>134</v>
      </c>
    </row>
    <row r="7" spans="1:2" x14ac:dyDescent="0.2">
      <c r="A7" s="85">
        <v>1</v>
      </c>
      <c r="B7" s="86" t="e">
        <f>ROUNDUP(BB!#REF!*0.9,)</f>
        <v>#REF!</v>
      </c>
    </row>
    <row r="8" spans="1:2" x14ac:dyDescent="0.2">
      <c r="A8" s="85">
        <v>2</v>
      </c>
      <c r="B8" s="86" t="e">
        <f>ROUNDUP(BB!#REF!*0.9,)</f>
        <v>#REF!</v>
      </c>
    </row>
    <row r="9" spans="1:2" x14ac:dyDescent="0.2">
      <c r="A9" s="84" t="s">
        <v>135</v>
      </c>
      <c r="B9" s="86"/>
    </row>
    <row r="10" spans="1:2" x14ac:dyDescent="0.2">
      <c r="A10" s="85">
        <v>1</v>
      </c>
      <c r="B10" s="86" t="e">
        <f>ROUNDUP(BB!#REF!*0.9,)</f>
        <v>#REF!</v>
      </c>
    </row>
    <row r="11" spans="1:2" x14ac:dyDescent="0.2">
      <c r="A11" s="85">
        <v>2</v>
      </c>
      <c r="B11" s="86" t="e">
        <f>ROUNDUP(BB!#REF!*0.9,)</f>
        <v>#REF!</v>
      </c>
    </row>
    <row r="12" spans="1:2" x14ac:dyDescent="0.2">
      <c r="A12" s="47" t="s">
        <v>104</v>
      </c>
      <c r="B12" s="86"/>
    </row>
    <row r="13" spans="1:2" x14ac:dyDescent="0.2">
      <c r="A13" s="48">
        <v>1</v>
      </c>
      <c r="B13" s="86" t="e">
        <f>ROUNDUP(BB!#REF!*0.9,)</f>
        <v>#REF!</v>
      </c>
    </row>
    <row r="14" spans="1:2" x14ac:dyDescent="0.2">
      <c r="A14" s="48">
        <v>2</v>
      </c>
      <c r="B14" s="86" t="e">
        <f>ROUNDUP(BB!#REF!*0.9,)</f>
        <v>#REF!</v>
      </c>
    </row>
    <row r="15" spans="1:2" x14ac:dyDescent="0.2">
      <c r="A15" s="47" t="s">
        <v>105</v>
      </c>
      <c r="B15" s="86"/>
    </row>
    <row r="16" spans="1:2" x14ac:dyDescent="0.2">
      <c r="A16" s="48">
        <v>1</v>
      </c>
      <c r="B16" s="86" t="e">
        <f>ROUNDUP(BB!#REF!*0.9,)</f>
        <v>#REF!</v>
      </c>
    </row>
    <row r="17" spans="1:2" x14ac:dyDescent="0.2">
      <c r="A17" s="48">
        <v>2</v>
      </c>
      <c r="B17" s="86" t="e">
        <f>ROUNDUP(BB!#REF!*0.9,)</f>
        <v>#REF!</v>
      </c>
    </row>
    <row r="18" spans="1:2" x14ac:dyDescent="0.2">
      <c r="A18" s="47" t="s">
        <v>136</v>
      </c>
      <c r="B18" s="86"/>
    </row>
    <row r="19" spans="1:2" x14ac:dyDescent="0.2">
      <c r="A19" s="48" t="s">
        <v>72</v>
      </c>
      <c r="B19" s="86" t="e">
        <f>ROUNDUP(BB!#REF!*0.9,)</f>
        <v>#REF!</v>
      </c>
    </row>
    <row r="20" spans="1:2" x14ac:dyDescent="0.2">
      <c r="A20" s="47" t="s">
        <v>137</v>
      </c>
      <c r="B20" s="86"/>
    </row>
    <row r="21" spans="1:2" x14ac:dyDescent="0.2">
      <c r="A21" s="48" t="s">
        <v>74</v>
      </c>
      <c r="B21" s="86" t="e">
        <f>ROUNDUP(BB!#REF!*0.9,)</f>
        <v>#REF!</v>
      </c>
    </row>
    <row r="22" spans="1:2" x14ac:dyDescent="0.2">
      <c r="A22" s="87"/>
      <c r="B22" s="104"/>
    </row>
    <row r="23" spans="1:2" ht="10.35" customHeight="1" x14ac:dyDescent="0.2">
      <c r="A23" s="87"/>
      <c r="B23" s="186"/>
    </row>
    <row r="24" spans="1:2" ht="10.35" customHeight="1" x14ac:dyDescent="0.2">
      <c r="A24" s="105"/>
      <c r="B24" s="104"/>
    </row>
    <row r="25" spans="1:2" ht="25.5" customHeight="1" x14ac:dyDescent="0.2">
      <c r="A25" s="113" t="s">
        <v>75</v>
      </c>
      <c r="B25" s="187" t="e">
        <f t="shared" ref="B25" si="0">B4</f>
        <v>#REF!</v>
      </c>
    </row>
    <row r="26" spans="1:2" s="36" customFormat="1" ht="24.6" customHeight="1" x14ac:dyDescent="0.2">
      <c r="A26" s="88" t="s">
        <v>66</v>
      </c>
      <c r="B26" s="188" t="e">
        <f t="shared" ref="B26" si="1">B5</f>
        <v>#REF!</v>
      </c>
    </row>
    <row r="27" spans="1:2" x14ac:dyDescent="0.2">
      <c r="A27" s="47" t="s">
        <v>102</v>
      </c>
    </row>
    <row r="28" spans="1:2" x14ac:dyDescent="0.2">
      <c r="A28" s="48">
        <v>1</v>
      </c>
      <c r="B28" s="86" t="e">
        <f t="shared" ref="B28" si="2">ROUND(B7*0.9,)</f>
        <v>#REF!</v>
      </c>
    </row>
    <row r="29" spans="1:2" x14ac:dyDescent="0.2">
      <c r="A29" s="48">
        <v>2</v>
      </c>
      <c r="B29" s="86" t="e">
        <f t="shared" ref="B29" si="3">ROUND(B8*0.9,)</f>
        <v>#REF!</v>
      </c>
    </row>
    <row r="30" spans="1:2" x14ac:dyDescent="0.2">
      <c r="A30" s="90" t="s">
        <v>103</v>
      </c>
      <c r="B30" s="86"/>
    </row>
    <row r="31" spans="1:2" x14ac:dyDescent="0.2">
      <c r="A31" s="48">
        <v>1</v>
      </c>
      <c r="B31" s="86" t="e">
        <f t="shared" ref="B31" si="4">ROUND(B10*0.9,)</f>
        <v>#REF!</v>
      </c>
    </row>
    <row r="32" spans="1:2" x14ac:dyDescent="0.2">
      <c r="A32" s="48">
        <v>2</v>
      </c>
      <c r="B32" s="86" t="e">
        <f t="shared" ref="B32" si="5">ROUND(B11*0.9,)</f>
        <v>#REF!</v>
      </c>
    </row>
    <row r="33" spans="1:2" x14ac:dyDescent="0.2">
      <c r="A33" s="47" t="s">
        <v>104</v>
      </c>
      <c r="B33" s="86"/>
    </row>
    <row r="34" spans="1:2" x14ac:dyDescent="0.2">
      <c r="A34" s="91">
        <v>1</v>
      </c>
      <c r="B34" s="86" t="e">
        <f t="shared" ref="B34" si="6">ROUND(B13*0.9,)</f>
        <v>#REF!</v>
      </c>
    </row>
    <row r="35" spans="1:2" x14ac:dyDescent="0.2">
      <c r="A35" s="91">
        <v>2</v>
      </c>
      <c r="B35" s="86" t="e">
        <f t="shared" ref="B35" si="7">ROUND(B14*0.9,)</f>
        <v>#REF!</v>
      </c>
    </row>
    <row r="36" spans="1:2" x14ac:dyDescent="0.2">
      <c r="A36" s="47" t="s">
        <v>105</v>
      </c>
      <c r="B36" s="86"/>
    </row>
    <row r="37" spans="1:2" x14ac:dyDescent="0.2">
      <c r="A37" s="91">
        <v>1</v>
      </c>
      <c r="B37" s="86" t="e">
        <f t="shared" ref="B37" si="8">ROUND(B16*0.9,)</f>
        <v>#REF!</v>
      </c>
    </row>
    <row r="38" spans="1:2" x14ac:dyDescent="0.2">
      <c r="A38" s="91">
        <v>2</v>
      </c>
      <c r="B38" s="86" t="e">
        <f t="shared" ref="B38" si="9">ROUND(B17*0.9,)</f>
        <v>#REF!</v>
      </c>
    </row>
    <row r="39" spans="1:2" x14ac:dyDescent="0.2">
      <c r="A39" s="47" t="s">
        <v>136</v>
      </c>
      <c r="B39" s="86"/>
    </row>
    <row r="40" spans="1:2" x14ac:dyDescent="0.2">
      <c r="A40" s="48" t="s">
        <v>72</v>
      </c>
      <c r="B40" s="86" t="e">
        <f t="shared" ref="B40" si="10">ROUND(B19*0.9,)</f>
        <v>#REF!</v>
      </c>
    </row>
    <row r="41" spans="1:2" x14ac:dyDescent="0.2">
      <c r="A41" s="47" t="s">
        <v>137</v>
      </c>
      <c r="B41" s="86"/>
    </row>
    <row r="42" spans="1:2" x14ac:dyDescent="0.2">
      <c r="A42" s="48" t="s">
        <v>74</v>
      </c>
      <c r="B42" s="86" t="e">
        <f t="shared" ref="B42" si="11">ROUND(B21*0.9,)</f>
        <v>#REF!</v>
      </c>
    </row>
    <row r="43" spans="1:2" x14ac:dyDescent="0.2">
      <c r="A43" s="87"/>
    </row>
    <row r="44" spans="1:2" ht="10.35" customHeight="1" x14ac:dyDescent="0.2">
      <c r="A44" s="106" t="s">
        <v>76</v>
      </c>
    </row>
    <row r="45" spans="1:2" x14ac:dyDescent="0.2">
      <c r="A45" s="55" t="s">
        <v>77</v>
      </c>
    </row>
    <row r="46" spans="1:2" x14ac:dyDescent="0.2">
      <c r="A46" s="55" t="s">
        <v>78</v>
      </c>
    </row>
    <row r="47" spans="1:2" ht="24" x14ac:dyDescent="0.2">
      <c r="A47" s="107" t="s">
        <v>79</v>
      </c>
    </row>
    <row r="48" spans="1:2" ht="12" customHeight="1" x14ac:dyDescent="0.2">
      <c r="A48" s="55" t="s">
        <v>80</v>
      </c>
    </row>
    <row r="49" spans="1:1" s="38" customFormat="1" ht="24" x14ac:dyDescent="0.2">
      <c r="A49" s="189" t="s">
        <v>292</v>
      </c>
    </row>
    <row r="50" spans="1:1" x14ac:dyDescent="0.2">
      <c r="A50" s="76"/>
    </row>
    <row r="51" spans="1:1" ht="11.45" customHeight="1" x14ac:dyDescent="0.2">
      <c r="A51" s="49" t="s">
        <v>293</v>
      </c>
    </row>
    <row r="52" spans="1:1" x14ac:dyDescent="0.2">
      <c r="A52" s="190" t="s">
        <v>153</v>
      </c>
    </row>
    <row r="53" spans="1:1" x14ac:dyDescent="0.2">
      <c r="A53" s="191" t="s">
        <v>294</v>
      </c>
    </row>
    <row r="54" spans="1:1" x14ac:dyDescent="0.2">
      <c r="A54" s="192" t="s">
        <v>295</v>
      </c>
    </row>
    <row r="55" spans="1:1" x14ac:dyDescent="0.2">
      <c r="A55" s="65"/>
    </row>
    <row r="56" spans="1:1" ht="25.5" x14ac:dyDescent="0.2">
      <c r="A56" s="193" t="s">
        <v>230</v>
      </c>
    </row>
    <row r="57" spans="1:1" ht="31.5" x14ac:dyDescent="0.2">
      <c r="A57" s="194" t="s">
        <v>296</v>
      </c>
    </row>
    <row r="58" spans="1:1" ht="42" x14ac:dyDescent="0.2">
      <c r="A58" s="194" t="s">
        <v>297</v>
      </c>
    </row>
    <row r="59" spans="1:1" ht="21" x14ac:dyDescent="0.2">
      <c r="A59" s="194" t="s">
        <v>298</v>
      </c>
    </row>
    <row r="60" spans="1:1" ht="31.5" x14ac:dyDescent="0.2">
      <c r="A60" s="194" t="s">
        <v>299</v>
      </c>
    </row>
    <row r="61" spans="1:1" ht="31.5" x14ac:dyDescent="0.2">
      <c r="A61" s="194" t="s">
        <v>300</v>
      </c>
    </row>
    <row r="62" spans="1:1" ht="31.5" x14ac:dyDescent="0.2">
      <c r="A62" s="194" t="s">
        <v>301</v>
      </c>
    </row>
    <row r="63" spans="1:1" ht="21" x14ac:dyDescent="0.2">
      <c r="A63" s="194" t="s">
        <v>302</v>
      </c>
    </row>
    <row r="64" spans="1:1" ht="31.5" x14ac:dyDescent="0.2">
      <c r="A64" s="194" t="s">
        <v>303</v>
      </c>
    </row>
    <row r="65" spans="1:1" ht="31.5" x14ac:dyDescent="0.2">
      <c r="A65" s="194" t="s">
        <v>304</v>
      </c>
    </row>
    <row r="66" spans="1:1" ht="21" x14ac:dyDescent="0.2">
      <c r="A66" s="194" t="s">
        <v>305</v>
      </c>
    </row>
    <row r="67" spans="1:1" x14ac:dyDescent="0.2">
      <c r="A67" s="195"/>
    </row>
    <row r="68" spans="1:1" ht="42" x14ac:dyDescent="0.2">
      <c r="A68" s="58" t="s">
        <v>175</v>
      </c>
    </row>
    <row r="69" spans="1:1" ht="21" x14ac:dyDescent="0.2">
      <c r="A69" s="60" t="s">
        <v>176</v>
      </c>
    </row>
    <row r="70" spans="1:1" ht="42.75" x14ac:dyDescent="0.2">
      <c r="A70" s="61" t="s">
        <v>177</v>
      </c>
    </row>
    <row r="71" spans="1:1" ht="21" x14ac:dyDescent="0.2">
      <c r="A71" s="62" t="s">
        <v>178</v>
      </c>
    </row>
    <row r="72" spans="1:1" x14ac:dyDescent="0.2">
      <c r="A72" s="63"/>
    </row>
    <row r="73" spans="1:1" x14ac:dyDescent="0.2">
      <c r="A73" s="64" t="s">
        <v>83</v>
      </c>
    </row>
    <row r="74" spans="1:1" ht="24" x14ac:dyDescent="0.2">
      <c r="A74" s="65" t="s">
        <v>156</v>
      </c>
    </row>
    <row r="75" spans="1:1" ht="24" x14ac:dyDescent="0.2">
      <c r="A75" s="65" t="s">
        <v>157</v>
      </c>
    </row>
  </sheetData>
  <pageMargins left="0.7" right="0.7"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75"/>
  <sheetViews>
    <sheetView workbookViewId="0">
      <pane xSplit="1" topLeftCell="B1" activePane="topRight" state="frozen"/>
      <selection pane="topRight" activeCell="B25" sqref="B4:B5 B25:B26"/>
    </sheetView>
  </sheetViews>
  <sheetFormatPr defaultColWidth="9" defaultRowHeight="12" x14ac:dyDescent="0.2"/>
  <cols>
    <col min="1" max="1" width="80.5703125" style="78" customWidth="1"/>
    <col min="2" max="16384" width="9" style="78"/>
  </cols>
  <sheetData>
    <row r="1" spans="1:2" ht="11.45" customHeight="1" x14ac:dyDescent="0.2">
      <c r="A1" s="101" t="s">
        <v>63</v>
      </c>
    </row>
    <row r="2" spans="1:2" ht="11.45" customHeight="1" x14ac:dyDescent="0.2">
      <c r="A2" s="184" t="s">
        <v>225</v>
      </c>
    </row>
    <row r="3" spans="1:2" ht="11.45" customHeight="1" x14ac:dyDescent="0.2">
      <c r="A3" s="102"/>
    </row>
    <row r="4" spans="1:2" ht="11.45" customHeight="1" x14ac:dyDescent="0.2">
      <c r="A4" s="102" t="s">
        <v>65</v>
      </c>
      <c r="B4" s="185" t="e">
        <f>BB!#REF!</f>
        <v>#REF!</v>
      </c>
    </row>
    <row r="5" spans="1:2" s="36" customFormat="1" ht="21.6" customHeight="1" x14ac:dyDescent="0.2">
      <c r="A5" s="88" t="s">
        <v>66</v>
      </c>
      <c r="B5" s="185" t="e">
        <f>BB!#REF!</f>
        <v>#REF!</v>
      </c>
    </row>
    <row r="6" spans="1:2" x14ac:dyDescent="0.2">
      <c r="A6" s="84" t="s">
        <v>134</v>
      </c>
    </row>
    <row r="7" spans="1:2" x14ac:dyDescent="0.2">
      <c r="A7" s="85">
        <v>1</v>
      </c>
      <c r="B7" s="86" t="e">
        <f>ROUNDUP(BB!#REF!*0.9,)</f>
        <v>#REF!</v>
      </c>
    </row>
    <row r="8" spans="1:2" x14ac:dyDescent="0.2">
      <c r="A8" s="85">
        <v>2</v>
      </c>
      <c r="B8" s="86" t="e">
        <f>ROUNDUP(BB!#REF!*0.9,)</f>
        <v>#REF!</v>
      </c>
    </row>
    <row r="9" spans="1:2" x14ac:dyDescent="0.2">
      <c r="A9" s="84" t="s">
        <v>135</v>
      </c>
      <c r="B9" s="86"/>
    </row>
    <row r="10" spans="1:2" x14ac:dyDescent="0.2">
      <c r="A10" s="85">
        <v>1</v>
      </c>
      <c r="B10" s="86" t="e">
        <f>ROUNDUP(BB!#REF!*0.9,)</f>
        <v>#REF!</v>
      </c>
    </row>
    <row r="11" spans="1:2" x14ac:dyDescent="0.2">
      <c r="A11" s="85">
        <v>2</v>
      </c>
      <c r="B11" s="86" t="e">
        <f>ROUNDUP(BB!#REF!*0.9,)</f>
        <v>#REF!</v>
      </c>
    </row>
    <row r="12" spans="1:2" x14ac:dyDescent="0.2">
      <c r="A12" s="47" t="s">
        <v>104</v>
      </c>
      <c r="B12" s="86"/>
    </row>
    <row r="13" spans="1:2" x14ac:dyDescent="0.2">
      <c r="A13" s="48">
        <v>1</v>
      </c>
      <c r="B13" s="86" t="e">
        <f>ROUNDUP(BB!#REF!*0.9,)</f>
        <v>#REF!</v>
      </c>
    </row>
    <row r="14" spans="1:2" x14ac:dyDescent="0.2">
      <c r="A14" s="48">
        <v>2</v>
      </c>
      <c r="B14" s="86" t="e">
        <f>ROUNDUP(BB!#REF!*0.9,)</f>
        <v>#REF!</v>
      </c>
    </row>
    <row r="15" spans="1:2" x14ac:dyDescent="0.2">
      <c r="A15" s="47" t="s">
        <v>105</v>
      </c>
      <c r="B15" s="86"/>
    </row>
    <row r="16" spans="1:2" x14ac:dyDescent="0.2">
      <c r="A16" s="48">
        <v>1</v>
      </c>
      <c r="B16" s="86" t="e">
        <f>ROUNDUP(BB!#REF!*0.9,)</f>
        <v>#REF!</v>
      </c>
    </row>
    <row r="17" spans="1:2" x14ac:dyDescent="0.2">
      <c r="A17" s="48">
        <v>2</v>
      </c>
      <c r="B17" s="86" t="e">
        <f>ROUNDUP(BB!#REF!*0.9,)</f>
        <v>#REF!</v>
      </c>
    </row>
    <row r="18" spans="1:2" x14ac:dyDescent="0.2">
      <c r="A18" s="47" t="s">
        <v>136</v>
      </c>
      <c r="B18" s="86"/>
    </row>
    <row r="19" spans="1:2" x14ac:dyDescent="0.2">
      <c r="A19" s="48" t="s">
        <v>72</v>
      </c>
      <c r="B19" s="86" t="e">
        <f>ROUNDUP(BB!#REF!*0.9,)</f>
        <v>#REF!</v>
      </c>
    </row>
    <row r="20" spans="1:2" x14ac:dyDescent="0.2">
      <c r="A20" s="47" t="s">
        <v>137</v>
      </c>
      <c r="B20" s="86"/>
    </row>
    <row r="21" spans="1:2" x14ac:dyDescent="0.2">
      <c r="A21" s="48" t="s">
        <v>74</v>
      </c>
      <c r="B21" s="86" t="e">
        <f>ROUNDUP(BB!#REF!*0.9,)</f>
        <v>#REF!</v>
      </c>
    </row>
    <row r="22" spans="1:2" x14ac:dyDescent="0.2">
      <c r="A22" s="87"/>
      <c r="B22" s="104"/>
    </row>
    <row r="23" spans="1:2" ht="10.35" customHeight="1" x14ac:dyDescent="0.2">
      <c r="A23" s="87"/>
      <c r="B23" s="186"/>
    </row>
    <row r="24" spans="1:2" ht="10.35" customHeight="1" x14ac:dyDescent="0.2">
      <c r="A24" s="105"/>
      <c r="B24" s="104"/>
    </row>
    <row r="25" spans="1:2" ht="25.5" customHeight="1" x14ac:dyDescent="0.2">
      <c r="A25" s="113" t="s">
        <v>75</v>
      </c>
      <c r="B25" s="187" t="e">
        <f t="shared" ref="B25" si="0">B4</f>
        <v>#REF!</v>
      </c>
    </row>
    <row r="26" spans="1:2" s="36" customFormat="1" ht="24.6" customHeight="1" x14ac:dyDescent="0.2">
      <c r="A26" s="88" t="s">
        <v>66</v>
      </c>
      <c r="B26" s="188" t="e">
        <f t="shared" ref="B26" si="1">B5</f>
        <v>#REF!</v>
      </c>
    </row>
    <row r="27" spans="1:2" x14ac:dyDescent="0.2">
      <c r="A27" s="47" t="s">
        <v>102</v>
      </c>
    </row>
    <row r="28" spans="1:2" x14ac:dyDescent="0.2">
      <c r="A28" s="48">
        <v>1</v>
      </c>
      <c r="B28" s="86" t="e">
        <f t="shared" ref="B28" si="2">ROUND(B7*0.87,)</f>
        <v>#REF!</v>
      </c>
    </row>
    <row r="29" spans="1:2" x14ac:dyDescent="0.2">
      <c r="A29" s="48">
        <v>2</v>
      </c>
      <c r="B29" s="86" t="e">
        <f t="shared" ref="B29" si="3">ROUND(B8*0.87,)</f>
        <v>#REF!</v>
      </c>
    </row>
    <row r="30" spans="1:2" x14ac:dyDescent="0.2">
      <c r="A30" s="90" t="s">
        <v>103</v>
      </c>
      <c r="B30" s="86"/>
    </row>
    <row r="31" spans="1:2" x14ac:dyDescent="0.2">
      <c r="A31" s="48">
        <v>1</v>
      </c>
      <c r="B31" s="86" t="e">
        <f t="shared" ref="B31" si="4">ROUND(B10*0.87,)</f>
        <v>#REF!</v>
      </c>
    </row>
    <row r="32" spans="1:2" x14ac:dyDescent="0.2">
      <c r="A32" s="48">
        <v>2</v>
      </c>
      <c r="B32" s="86" t="e">
        <f t="shared" ref="B32" si="5">ROUND(B11*0.87,)</f>
        <v>#REF!</v>
      </c>
    </row>
    <row r="33" spans="1:2" x14ac:dyDescent="0.2">
      <c r="A33" s="47" t="s">
        <v>104</v>
      </c>
      <c r="B33" s="86"/>
    </row>
    <row r="34" spans="1:2" x14ac:dyDescent="0.2">
      <c r="A34" s="91">
        <v>1</v>
      </c>
      <c r="B34" s="86" t="e">
        <f t="shared" ref="B34" si="6">ROUND(B13*0.87,)</f>
        <v>#REF!</v>
      </c>
    </row>
    <row r="35" spans="1:2" x14ac:dyDescent="0.2">
      <c r="A35" s="91">
        <v>2</v>
      </c>
      <c r="B35" s="86" t="e">
        <f t="shared" ref="B35" si="7">ROUND(B14*0.87,)</f>
        <v>#REF!</v>
      </c>
    </row>
    <row r="36" spans="1:2" x14ac:dyDescent="0.2">
      <c r="A36" s="47" t="s">
        <v>105</v>
      </c>
      <c r="B36" s="86"/>
    </row>
    <row r="37" spans="1:2" x14ac:dyDescent="0.2">
      <c r="A37" s="91">
        <v>1</v>
      </c>
      <c r="B37" s="86" t="e">
        <f t="shared" ref="B37" si="8">ROUND(B16*0.87,)</f>
        <v>#REF!</v>
      </c>
    </row>
    <row r="38" spans="1:2" x14ac:dyDescent="0.2">
      <c r="A38" s="91">
        <v>2</v>
      </c>
      <c r="B38" s="86" t="e">
        <f t="shared" ref="B38" si="9">ROUND(B17*0.87,)</f>
        <v>#REF!</v>
      </c>
    </row>
    <row r="39" spans="1:2" x14ac:dyDescent="0.2">
      <c r="A39" s="47" t="s">
        <v>136</v>
      </c>
      <c r="B39" s="86"/>
    </row>
    <row r="40" spans="1:2" x14ac:dyDescent="0.2">
      <c r="A40" s="48" t="s">
        <v>72</v>
      </c>
      <c r="B40" s="86" t="e">
        <f t="shared" ref="B40" si="10">ROUND(B19*0.87,)</f>
        <v>#REF!</v>
      </c>
    </row>
    <row r="41" spans="1:2" x14ac:dyDescent="0.2">
      <c r="A41" s="47" t="s">
        <v>137</v>
      </c>
      <c r="B41" s="86"/>
    </row>
    <row r="42" spans="1:2" x14ac:dyDescent="0.2">
      <c r="A42" s="48" t="s">
        <v>74</v>
      </c>
      <c r="B42" s="86" t="e">
        <f t="shared" ref="B42" si="11">ROUND(B21*0.87,)</f>
        <v>#REF!</v>
      </c>
    </row>
    <row r="43" spans="1:2" x14ac:dyDescent="0.2">
      <c r="A43" s="87"/>
    </row>
    <row r="44" spans="1:2" ht="10.35" customHeight="1" x14ac:dyDescent="0.2">
      <c r="A44" s="106" t="s">
        <v>76</v>
      </c>
    </row>
    <row r="45" spans="1:2" x14ac:dyDescent="0.2">
      <c r="A45" s="55" t="s">
        <v>77</v>
      </c>
    </row>
    <row r="46" spans="1:2" x14ac:dyDescent="0.2">
      <c r="A46" s="55" t="s">
        <v>78</v>
      </c>
    </row>
    <row r="47" spans="1:2" ht="24" x14ac:dyDescent="0.2">
      <c r="A47" s="107" t="s">
        <v>79</v>
      </c>
    </row>
    <row r="48" spans="1:2" ht="12" customHeight="1" x14ac:dyDescent="0.2">
      <c r="A48" s="55" t="s">
        <v>80</v>
      </c>
    </row>
    <row r="49" spans="1:1" s="38" customFormat="1" ht="24" x14ac:dyDescent="0.2">
      <c r="A49" s="189" t="s">
        <v>292</v>
      </c>
    </row>
    <row r="50" spans="1:1" x14ac:dyDescent="0.2">
      <c r="A50" s="76"/>
    </row>
    <row r="51" spans="1:1" ht="11.45" customHeight="1" x14ac:dyDescent="0.2">
      <c r="A51" s="49" t="s">
        <v>293</v>
      </c>
    </row>
    <row r="52" spans="1:1" x14ac:dyDescent="0.2">
      <c r="A52" s="190" t="s">
        <v>153</v>
      </c>
    </row>
    <row r="53" spans="1:1" x14ac:dyDescent="0.2">
      <c r="A53" s="191" t="s">
        <v>294</v>
      </c>
    </row>
    <row r="54" spans="1:1" x14ac:dyDescent="0.2">
      <c r="A54" s="192" t="s">
        <v>295</v>
      </c>
    </row>
    <row r="55" spans="1:1" x14ac:dyDescent="0.2">
      <c r="A55" s="65"/>
    </row>
    <row r="56" spans="1:1" ht="25.5" x14ac:dyDescent="0.2">
      <c r="A56" s="193" t="s">
        <v>230</v>
      </c>
    </row>
    <row r="57" spans="1:1" ht="31.5" x14ac:dyDescent="0.2">
      <c r="A57" s="194" t="s">
        <v>296</v>
      </c>
    </row>
    <row r="58" spans="1:1" ht="42" x14ac:dyDescent="0.2">
      <c r="A58" s="194" t="s">
        <v>297</v>
      </c>
    </row>
    <row r="59" spans="1:1" ht="21" x14ac:dyDescent="0.2">
      <c r="A59" s="194" t="s">
        <v>298</v>
      </c>
    </row>
    <row r="60" spans="1:1" ht="31.5" x14ac:dyDescent="0.2">
      <c r="A60" s="194" t="s">
        <v>299</v>
      </c>
    </row>
    <row r="61" spans="1:1" ht="31.5" x14ac:dyDescent="0.2">
      <c r="A61" s="194" t="s">
        <v>300</v>
      </c>
    </row>
    <row r="62" spans="1:1" ht="31.5" x14ac:dyDescent="0.2">
      <c r="A62" s="194" t="s">
        <v>301</v>
      </c>
    </row>
    <row r="63" spans="1:1" ht="21" x14ac:dyDescent="0.2">
      <c r="A63" s="194" t="s">
        <v>302</v>
      </c>
    </row>
    <row r="64" spans="1:1" ht="31.5" x14ac:dyDescent="0.2">
      <c r="A64" s="194" t="s">
        <v>303</v>
      </c>
    </row>
    <row r="65" spans="1:1" ht="31.5" x14ac:dyDescent="0.2">
      <c r="A65" s="194" t="s">
        <v>304</v>
      </c>
    </row>
    <row r="66" spans="1:1" ht="21" x14ac:dyDescent="0.2">
      <c r="A66" s="194" t="s">
        <v>305</v>
      </c>
    </row>
    <row r="67" spans="1:1" x14ac:dyDescent="0.2">
      <c r="A67" s="195"/>
    </row>
    <row r="68" spans="1:1" ht="42" x14ac:dyDescent="0.2">
      <c r="A68" s="58" t="s">
        <v>175</v>
      </c>
    </row>
    <row r="69" spans="1:1" ht="21" x14ac:dyDescent="0.2">
      <c r="A69" s="60" t="s">
        <v>176</v>
      </c>
    </row>
    <row r="70" spans="1:1" ht="42.75" x14ac:dyDescent="0.2">
      <c r="A70" s="61" t="s">
        <v>177</v>
      </c>
    </row>
    <row r="71" spans="1:1" ht="21" x14ac:dyDescent="0.2">
      <c r="A71" s="62" t="s">
        <v>178</v>
      </c>
    </row>
    <row r="72" spans="1:1" x14ac:dyDescent="0.2">
      <c r="A72" s="63"/>
    </row>
    <row r="73" spans="1:1" x14ac:dyDescent="0.2">
      <c r="A73" s="64" t="s">
        <v>83</v>
      </c>
    </row>
    <row r="74" spans="1:1" ht="24" x14ac:dyDescent="0.2">
      <c r="A74" s="65" t="s">
        <v>156</v>
      </c>
    </row>
    <row r="75" spans="1:1" ht="24" x14ac:dyDescent="0.2">
      <c r="A75" s="65" t="s">
        <v>157</v>
      </c>
    </row>
  </sheetData>
  <pageMargins left="0.7" right="0.7" top="0.75" bottom="0.75" header="0.3" footer="0.3"/>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1"/>
  <dimension ref="A1:B71"/>
  <sheetViews>
    <sheetView workbookViewId="0">
      <pane xSplit="1" topLeftCell="B1" activePane="topRight" state="frozen"/>
      <selection pane="topRight" activeCell="B1" sqref="B1:B1048576"/>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241</v>
      </c>
      <c r="B2" s="77" t="e">
        <f>BB!#REF!</f>
        <v>#REF!</v>
      </c>
    </row>
    <row r="3" spans="1:2" x14ac:dyDescent="0.2">
      <c r="A3" s="42" t="s">
        <v>66</v>
      </c>
      <c r="B3" s="77" t="e">
        <f>BB!#REF!</f>
        <v>#REF!</v>
      </c>
    </row>
    <row r="4" spans="1:2" x14ac:dyDescent="0.2">
      <c r="A4" s="43" t="s">
        <v>134</v>
      </c>
    </row>
    <row r="5" spans="1:2" ht="20.25" customHeight="1" x14ac:dyDescent="0.2">
      <c r="A5" s="44">
        <v>1</v>
      </c>
      <c r="B5" s="182" t="e">
        <f>BB!#REF!</f>
        <v>#REF!</v>
      </c>
    </row>
    <row r="6" spans="1:2" x14ac:dyDescent="0.2">
      <c r="A6" s="44">
        <v>2</v>
      </c>
      <c r="B6" s="182" t="e">
        <f>BB!#REF!</f>
        <v>#REF!</v>
      </c>
    </row>
    <row r="7" spans="1:2" x14ac:dyDescent="0.2">
      <c r="A7" s="44" t="s">
        <v>135</v>
      </c>
      <c r="B7" s="182"/>
    </row>
    <row r="8" spans="1:2" ht="18.75" customHeight="1" x14ac:dyDescent="0.2">
      <c r="A8" s="44">
        <v>1</v>
      </c>
      <c r="B8" s="182" t="e">
        <f>BB!#REF!</f>
        <v>#REF!</v>
      </c>
    </row>
    <row r="9" spans="1:2" x14ac:dyDescent="0.2">
      <c r="A9" s="44">
        <v>2</v>
      </c>
      <c r="B9" s="182" t="e">
        <f>BB!#REF!</f>
        <v>#REF!</v>
      </c>
    </row>
    <row r="10" spans="1:2" x14ac:dyDescent="0.2">
      <c r="A10" s="44" t="s">
        <v>104</v>
      </c>
      <c r="B10" s="182"/>
    </row>
    <row r="11" spans="1:2" ht="21.75" customHeight="1" x14ac:dyDescent="0.2">
      <c r="A11" s="44">
        <v>1</v>
      </c>
      <c r="B11" s="182" t="e">
        <f>BB!#REF!</f>
        <v>#REF!</v>
      </c>
    </row>
    <row r="12" spans="1:2" x14ac:dyDescent="0.2">
      <c r="A12" s="44">
        <v>2</v>
      </c>
      <c r="B12" s="182" t="e">
        <f>BB!#REF!</f>
        <v>#REF!</v>
      </c>
    </row>
    <row r="13" spans="1:2" x14ac:dyDescent="0.2">
      <c r="A13" s="46" t="s">
        <v>105</v>
      </c>
      <c r="B13" s="182"/>
    </row>
    <row r="14" spans="1:2" ht="24" customHeight="1" x14ac:dyDescent="0.2">
      <c r="A14" s="44">
        <v>1</v>
      </c>
      <c r="B14" s="182" t="e">
        <f>BB!#REF!</f>
        <v>#REF!</v>
      </c>
    </row>
    <row r="15" spans="1:2" x14ac:dyDescent="0.2">
      <c r="A15" s="44">
        <v>2</v>
      </c>
      <c r="B15" s="182" t="e">
        <f>BB!#REF!</f>
        <v>#REF!</v>
      </c>
    </row>
    <row r="16" spans="1:2" x14ac:dyDescent="0.2">
      <c r="A16" s="47" t="s">
        <v>136</v>
      </c>
      <c r="B16" s="182"/>
    </row>
    <row r="17" spans="1:2" x14ac:dyDescent="0.2">
      <c r="A17" s="48" t="s">
        <v>72</v>
      </c>
      <c r="B17" s="182" t="e">
        <f>BB!#REF!</f>
        <v>#REF!</v>
      </c>
    </row>
    <row r="18" spans="1:2" x14ac:dyDescent="0.2">
      <c r="A18" s="47" t="s">
        <v>137</v>
      </c>
      <c r="B18" s="182"/>
    </row>
    <row r="19" spans="1:2" x14ac:dyDescent="0.2">
      <c r="A19" s="48" t="s">
        <v>74</v>
      </c>
      <c r="B19" s="182" t="e">
        <f>BB!#REF!</f>
        <v>#REF!</v>
      </c>
    </row>
    <row r="20" spans="1:2" x14ac:dyDescent="0.2">
      <c r="A20" s="67"/>
    </row>
    <row r="21" spans="1:2" ht="30.75" customHeight="1" x14ac:dyDescent="0.2">
      <c r="A21" s="68" t="s">
        <v>75</v>
      </c>
      <c r="B21" s="73" t="e">
        <f t="shared" ref="B21" si="0">B2</f>
        <v>#REF!</v>
      </c>
    </row>
    <row r="22" spans="1:2" x14ac:dyDescent="0.2">
      <c r="A22" s="69" t="s">
        <v>66</v>
      </c>
      <c r="B22" s="74" t="e">
        <f t="shared" ref="B22" si="1">B3</f>
        <v>#REF!</v>
      </c>
    </row>
    <row r="23" spans="1:2" x14ac:dyDescent="0.2">
      <c r="A23" s="43" t="s">
        <v>134</v>
      </c>
      <c r="B23" s="143"/>
    </row>
    <row r="24" spans="1:2" ht="18" customHeight="1" x14ac:dyDescent="0.2">
      <c r="A24" s="44">
        <v>1</v>
      </c>
      <c r="B24" s="127" t="e">
        <f t="shared" ref="B24" si="2">B5*0.85</f>
        <v>#REF!</v>
      </c>
    </row>
    <row r="25" spans="1:2" ht="17.100000000000001" customHeight="1" x14ac:dyDescent="0.2">
      <c r="A25" s="44">
        <v>2</v>
      </c>
      <c r="B25" s="127" t="e">
        <f t="shared" ref="B25" si="3">B6*0.85</f>
        <v>#REF!</v>
      </c>
    </row>
    <row r="26" spans="1:2" x14ac:dyDescent="0.2">
      <c r="A26" s="44" t="s">
        <v>135</v>
      </c>
      <c r="B26" s="127"/>
    </row>
    <row r="27" spans="1:2" x14ac:dyDescent="0.2">
      <c r="A27" s="44">
        <v>1</v>
      </c>
      <c r="B27" s="127" t="e">
        <f t="shared" ref="B27" si="4">B8*0.85</f>
        <v>#REF!</v>
      </c>
    </row>
    <row r="28" spans="1:2" ht="11.45" customHeight="1" x14ac:dyDescent="0.2">
      <c r="A28" s="44">
        <v>2</v>
      </c>
      <c r="B28" s="127" t="e">
        <f t="shared" ref="B28" si="5">B9*0.85</f>
        <v>#REF!</v>
      </c>
    </row>
    <row r="29" spans="1:2" x14ac:dyDescent="0.2">
      <c r="A29" s="44" t="s">
        <v>104</v>
      </c>
      <c r="B29" s="127"/>
    </row>
    <row r="30" spans="1:2" x14ac:dyDescent="0.2">
      <c r="A30" s="44">
        <v>1</v>
      </c>
      <c r="B30" s="127" t="e">
        <f t="shared" ref="B30" si="6">B11*0.85</f>
        <v>#REF!</v>
      </c>
    </row>
    <row r="31" spans="1:2" x14ac:dyDescent="0.2">
      <c r="A31" s="44">
        <v>2</v>
      </c>
      <c r="B31" s="127" t="e">
        <f t="shared" ref="B31" si="7">B12*0.85</f>
        <v>#REF!</v>
      </c>
    </row>
    <row r="32" spans="1:2" x14ac:dyDescent="0.2">
      <c r="A32" s="46" t="s">
        <v>105</v>
      </c>
      <c r="B32" s="127"/>
    </row>
    <row r="33" spans="1:2" x14ac:dyDescent="0.2">
      <c r="A33" s="44">
        <v>1</v>
      </c>
      <c r="B33" s="127" t="e">
        <f t="shared" ref="B33" si="8">B14*0.85</f>
        <v>#REF!</v>
      </c>
    </row>
    <row r="34" spans="1:2" x14ac:dyDescent="0.2">
      <c r="A34" s="44">
        <v>2</v>
      </c>
      <c r="B34" s="127" t="e">
        <f t="shared" ref="B34" si="9">B15*0.85</f>
        <v>#REF!</v>
      </c>
    </row>
    <row r="35" spans="1:2" x14ac:dyDescent="0.2">
      <c r="A35" s="47" t="s">
        <v>136</v>
      </c>
      <c r="B35" s="127"/>
    </row>
    <row r="36" spans="1:2" x14ac:dyDescent="0.2">
      <c r="A36" s="48" t="s">
        <v>72</v>
      </c>
      <c r="B36" s="127" t="e">
        <f t="shared" ref="B36" si="10">B17*0.85</f>
        <v>#REF!</v>
      </c>
    </row>
    <row r="37" spans="1:2" x14ac:dyDescent="0.2">
      <c r="A37" s="47" t="s">
        <v>137</v>
      </c>
      <c r="B37" s="127"/>
    </row>
    <row r="38" spans="1:2" x14ac:dyDescent="0.2">
      <c r="A38" s="48" t="s">
        <v>74</v>
      </c>
      <c r="B38" s="127" t="e">
        <f t="shared" ref="B38" si="11">B19*0.85</f>
        <v>#REF!</v>
      </c>
    </row>
    <row r="40" spans="1:2" ht="135" x14ac:dyDescent="0.2">
      <c r="A40" s="49" t="s">
        <v>306</v>
      </c>
    </row>
    <row r="41" spans="1:2" x14ac:dyDescent="0.2">
      <c r="A41" s="50" t="s">
        <v>153</v>
      </c>
    </row>
    <row r="42" spans="1:2" x14ac:dyDescent="0.2">
      <c r="A42" s="51" t="s">
        <v>307</v>
      </c>
    </row>
    <row r="43" spans="1:2" x14ac:dyDescent="0.2">
      <c r="A43" s="51" t="s">
        <v>308</v>
      </c>
    </row>
    <row r="44" spans="1:2" x14ac:dyDescent="0.2">
      <c r="A44" s="52"/>
    </row>
    <row r="45" spans="1:2" x14ac:dyDescent="0.2">
      <c r="A45" s="50" t="s">
        <v>76</v>
      </c>
    </row>
    <row r="46" spans="1:2" x14ac:dyDescent="0.2">
      <c r="A46" s="53" t="s">
        <v>245</v>
      </c>
    </row>
    <row r="47" spans="1:2" x14ac:dyDescent="0.2">
      <c r="A47" s="53" t="s">
        <v>246</v>
      </c>
    </row>
    <row r="48" spans="1:2" x14ac:dyDescent="0.2">
      <c r="A48" s="53" t="s">
        <v>247</v>
      </c>
    </row>
    <row r="49" spans="1:1" x14ac:dyDescent="0.2">
      <c r="A49" s="53" t="s">
        <v>248</v>
      </c>
    </row>
    <row r="50" spans="1:1" x14ac:dyDescent="0.2">
      <c r="A50" s="54" t="s">
        <v>309</v>
      </c>
    </row>
    <row r="51" spans="1:1" x14ac:dyDescent="0.2">
      <c r="A51" s="54" t="s">
        <v>182</v>
      </c>
    </row>
    <row r="52" spans="1:1" x14ac:dyDescent="0.2">
      <c r="A52" s="55" t="s">
        <v>80</v>
      </c>
    </row>
    <row r="53" spans="1:1" ht="21" x14ac:dyDescent="0.2">
      <c r="A53" s="56" t="s">
        <v>250</v>
      </c>
    </row>
    <row r="54" spans="1:1" ht="52.5" x14ac:dyDescent="0.2">
      <c r="A54" s="183" t="s">
        <v>310</v>
      </c>
    </row>
    <row r="55" spans="1:1" ht="21" x14ac:dyDescent="0.2">
      <c r="A55" s="183" t="s">
        <v>311</v>
      </c>
    </row>
    <row r="56" spans="1:1" ht="31.5" x14ac:dyDescent="0.2">
      <c r="A56" s="183" t="s">
        <v>312</v>
      </c>
    </row>
    <row r="57" spans="1:1" ht="31.5" x14ac:dyDescent="0.2">
      <c r="A57" s="183" t="s">
        <v>313</v>
      </c>
    </row>
    <row r="58" spans="1:1" ht="42" x14ac:dyDescent="0.2">
      <c r="A58" s="183" t="s">
        <v>314</v>
      </c>
    </row>
    <row r="59" spans="1:1" ht="21" x14ac:dyDescent="0.2">
      <c r="A59" s="183" t="s">
        <v>315</v>
      </c>
    </row>
    <row r="60" spans="1:1" ht="34.5" x14ac:dyDescent="0.2">
      <c r="A60" s="183" t="s">
        <v>316</v>
      </c>
    </row>
    <row r="61" spans="1:1" ht="23.25" x14ac:dyDescent="0.2">
      <c r="A61" s="183" t="s">
        <v>317</v>
      </c>
    </row>
    <row r="62" spans="1:1" ht="31.5" x14ac:dyDescent="0.2">
      <c r="A62" s="183" t="s">
        <v>318</v>
      </c>
    </row>
    <row r="63" spans="1:1" ht="31.5" x14ac:dyDescent="0.2">
      <c r="A63" s="183" t="s">
        <v>319</v>
      </c>
    </row>
    <row r="64" spans="1:1" ht="42" x14ac:dyDescent="0.2">
      <c r="A64" s="58" t="s">
        <v>175</v>
      </c>
    </row>
    <row r="65" spans="1:1" ht="21" x14ac:dyDescent="0.2">
      <c r="A65" s="60" t="s">
        <v>176</v>
      </c>
    </row>
    <row r="66" spans="1:1" ht="42.75" x14ac:dyDescent="0.2">
      <c r="A66" s="61" t="s">
        <v>177</v>
      </c>
    </row>
    <row r="67" spans="1:1" ht="21" x14ac:dyDescent="0.2">
      <c r="A67" s="62" t="s">
        <v>178</v>
      </c>
    </row>
    <row r="68" spans="1:1" x14ac:dyDescent="0.2">
      <c r="A68" s="63"/>
    </row>
    <row r="69" spans="1:1" x14ac:dyDescent="0.2">
      <c r="A69" s="64" t="s">
        <v>83</v>
      </c>
    </row>
    <row r="70" spans="1:1" ht="24" x14ac:dyDescent="0.2">
      <c r="A70" s="65" t="s">
        <v>156</v>
      </c>
    </row>
    <row r="71" spans="1:1" ht="24" x14ac:dyDescent="0.2">
      <c r="A71" s="65" t="s">
        <v>157</v>
      </c>
    </row>
  </sheetData>
  <pageMargins left="0.7" right="0.7" top="0.75" bottom="0.75" header="0.3" footer="0.3"/>
  <pageSetup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61"/>
  <dimension ref="A1:B71"/>
  <sheetViews>
    <sheetView workbookViewId="0">
      <pane xSplit="1" topLeftCell="B1" activePane="topRight" state="frozen"/>
      <selection pane="topRight" activeCell="B1" sqref="B1:B1048576"/>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241</v>
      </c>
      <c r="B2" s="66" t="e">
        <f>'ЗЭГ | FIT15'!B2</f>
        <v>#REF!</v>
      </c>
    </row>
    <row r="3" spans="1:2" x14ac:dyDescent="0.2">
      <c r="A3" s="42" t="s">
        <v>66</v>
      </c>
      <c r="B3" s="66" t="e">
        <f>'ЗЭГ | FIT15'!B3</f>
        <v>#REF!</v>
      </c>
    </row>
    <row r="4" spans="1:2" x14ac:dyDescent="0.2">
      <c r="A4" s="43" t="s">
        <v>134</v>
      </c>
      <c r="B4" s="11"/>
    </row>
    <row r="5" spans="1:2" ht="20.25" customHeight="1" x14ac:dyDescent="0.2">
      <c r="A5" s="44">
        <v>1</v>
      </c>
      <c r="B5" s="45" t="e">
        <f>'ЗЭГ | FIT15'!B5</f>
        <v>#REF!</v>
      </c>
    </row>
    <row r="6" spans="1:2" x14ac:dyDescent="0.2">
      <c r="A6" s="44">
        <v>2</v>
      </c>
      <c r="B6" s="45" t="e">
        <f>'ЗЭГ | FIT15'!B6</f>
        <v>#REF!</v>
      </c>
    </row>
    <row r="7" spans="1:2" x14ac:dyDescent="0.2">
      <c r="A7" s="44" t="s">
        <v>135</v>
      </c>
      <c r="B7" s="45"/>
    </row>
    <row r="8" spans="1:2" ht="18.75" customHeight="1" x14ac:dyDescent="0.2">
      <c r="A8" s="44">
        <v>1</v>
      </c>
      <c r="B8" s="45" t="e">
        <f>'ЗЭГ | FIT15'!B8</f>
        <v>#REF!</v>
      </c>
    </row>
    <row r="9" spans="1:2" x14ac:dyDescent="0.2">
      <c r="A9" s="44">
        <v>2</v>
      </c>
      <c r="B9" s="45" t="e">
        <f>'ЗЭГ | FIT15'!B9</f>
        <v>#REF!</v>
      </c>
    </row>
    <row r="10" spans="1:2" x14ac:dyDescent="0.2">
      <c r="A10" s="44" t="s">
        <v>104</v>
      </c>
      <c r="B10" s="45"/>
    </row>
    <row r="11" spans="1:2" ht="21.75" customHeight="1" x14ac:dyDescent="0.2">
      <c r="A11" s="44">
        <v>1</v>
      </c>
      <c r="B11" s="45" t="e">
        <f>'ЗЭГ | FIT15'!B11</f>
        <v>#REF!</v>
      </c>
    </row>
    <row r="12" spans="1:2" x14ac:dyDescent="0.2">
      <c r="A12" s="44">
        <v>2</v>
      </c>
      <c r="B12" s="45" t="e">
        <f>'ЗЭГ | FIT15'!B12</f>
        <v>#REF!</v>
      </c>
    </row>
    <row r="13" spans="1:2" x14ac:dyDescent="0.2">
      <c r="A13" s="46" t="s">
        <v>105</v>
      </c>
      <c r="B13" s="45"/>
    </row>
    <row r="14" spans="1:2" ht="24" customHeight="1" x14ac:dyDescent="0.2">
      <c r="A14" s="44">
        <v>1</v>
      </c>
      <c r="B14" s="45" t="e">
        <f>'ЗЭГ | FIT15'!B14</f>
        <v>#REF!</v>
      </c>
    </row>
    <row r="15" spans="1:2" x14ac:dyDescent="0.2">
      <c r="A15" s="44">
        <v>2</v>
      </c>
      <c r="B15" s="45" t="e">
        <f>'ЗЭГ | FIT15'!B15</f>
        <v>#REF!</v>
      </c>
    </row>
    <row r="16" spans="1:2" x14ac:dyDescent="0.2">
      <c r="A16" s="47" t="s">
        <v>136</v>
      </c>
      <c r="B16" s="45"/>
    </row>
    <row r="17" spans="1:2" x14ac:dyDescent="0.2">
      <c r="A17" s="48" t="s">
        <v>72</v>
      </c>
      <c r="B17" s="45" t="e">
        <f>'ЗЭГ | FIT15'!B17</f>
        <v>#REF!</v>
      </c>
    </row>
    <row r="18" spans="1:2" x14ac:dyDescent="0.2">
      <c r="A18" s="47" t="s">
        <v>137</v>
      </c>
      <c r="B18" s="45"/>
    </row>
    <row r="19" spans="1:2" x14ac:dyDescent="0.2">
      <c r="A19" s="48" t="s">
        <v>74</v>
      </c>
      <c r="B19" s="45" t="e">
        <f>'ЗЭГ | FIT15'!B19</f>
        <v>#REF!</v>
      </c>
    </row>
    <row r="20" spans="1:2" x14ac:dyDescent="0.2">
      <c r="A20" s="67"/>
      <c r="B20" s="11"/>
    </row>
    <row r="21" spans="1:2" ht="30.75" customHeight="1" x14ac:dyDescent="0.2">
      <c r="A21" s="68" t="s">
        <v>75</v>
      </c>
      <c r="B21" s="41" t="e">
        <f t="shared" ref="B21" si="0">B2</f>
        <v>#REF!</v>
      </c>
    </row>
    <row r="22" spans="1:2" x14ac:dyDescent="0.2">
      <c r="A22" s="69" t="s">
        <v>66</v>
      </c>
      <c r="B22" s="70" t="e">
        <f t="shared" ref="B22" si="1">B3</f>
        <v>#REF!</v>
      </c>
    </row>
    <row r="23" spans="1:2" x14ac:dyDescent="0.2">
      <c r="A23" s="43" t="s">
        <v>134</v>
      </c>
      <c r="B23" s="11"/>
    </row>
    <row r="24" spans="1:2" ht="18" customHeight="1" x14ac:dyDescent="0.2">
      <c r="A24" s="44">
        <v>1</v>
      </c>
      <c r="B24" s="71" t="e">
        <f t="shared" ref="B24" si="2">B5*0.82</f>
        <v>#REF!</v>
      </c>
    </row>
    <row r="25" spans="1:2" ht="17.100000000000001" customHeight="1" x14ac:dyDescent="0.2">
      <c r="A25" s="44">
        <v>2</v>
      </c>
      <c r="B25" s="71" t="e">
        <f t="shared" ref="B25" si="3">B6*0.82</f>
        <v>#REF!</v>
      </c>
    </row>
    <row r="26" spans="1:2" x14ac:dyDescent="0.2">
      <c r="A26" s="44" t="s">
        <v>135</v>
      </c>
      <c r="B26" s="71"/>
    </row>
    <row r="27" spans="1:2" x14ac:dyDescent="0.2">
      <c r="A27" s="44">
        <v>1</v>
      </c>
      <c r="B27" s="71" t="e">
        <f t="shared" ref="B27" si="4">B8*0.82</f>
        <v>#REF!</v>
      </c>
    </row>
    <row r="28" spans="1:2" ht="11.45" customHeight="1" x14ac:dyDescent="0.2">
      <c r="A28" s="44">
        <v>2</v>
      </c>
      <c r="B28" s="71" t="e">
        <f t="shared" ref="B28" si="5">B9*0.82</f>
        <v>#REF!</v>
      </c>
    </row>
    <row r="29" spans="1:2" x14ac:dyDescent="0.2">
      <c r="A29" s="44" t="s">
        <v>104</v>
      </c>
      <c r="B29" s="71"/>
    </row>
    <row r="30" spans="1:2" x14ac:dyDescent="0.2">
      <c r="A30" s="44">
        <v>1</v>
      </c>
      <c r="B30" s="71" t="e">
        <f t="shared" ref="B30" si="6">B11*0.82</f>
        <v>#REF!</v>
      </c>
    </row>
    <row r="31" spans="1:2" x14ac:dyDescent="0.2">
      <c r="A31" s="44">
        <v>2</v>
      </c>
      <c r="B31" s="71" t="e">
        <f t="shared" ref="B31" si="7">B12*0.82</f>
        <v>#REF!</v>
      </c>
    </row>
    <row r="32" spans="1:2" x14ac:dyDescent="0.2">
      <c r="A32" s="46" t="s">
        <v>105</v>
      </c>
      <c r="B32" s="71"/>
    </row>
    <row r="33" spans="1:2" x14ac:dyDescent="0.2">
      <c r="A33" s="44">
        <v>1</v>
      </c>
      <c r="B33" s="71" t="e">
        <f t="shared" ref="B33" si="8">B14*0.82</f>
        <v>#REF!</v>
      </c>
    </row>
    <row r="34" spans="1:2" x14ac:dyDescent="0.2">
      <c r="A34" s="44">
        <v>2</v>
      </c>
      <c r="B34" s="71" t="e">
        <f t="shared" ref="B34" si="9">B15*0.82</f>
        <v>#REF!</v>
      </c>
    </row>
    <row r="35" spans="1:2" x14ac:dyDescent="0.2">
      <c r="A35" s="47" t="s">
        <v>136</v>
      </c>
      <c r="B35" s="71"/>
    </row>
    <row r="36" spans="1:2" x14ac:dyDescent="0.2">
      <c r="A36" s="48" t="s">
        <v>72</v>
      </c>
      <c r="B36" s="71" t="e">
        <f t="shared" ref="B36" si="10">B17*0.82</f>
        <v>#REF!</v>
      </c>
    </row>
    <row r="37" spans="1:2" x14ac:dyDescent="0.2">
      <c r="A37" s="47" t="s">
        <v>137</v>
      </c>
      <c r="B37" s="71"/>
    </row>
    <row r="38" spans="1:2" x14ac:dyDescent="0.2">
      <c r="A38" s="48" t="s">
        <v>74</v>
      </c>
      <c r="B38" s="71" t="e">
        <f t="shared" ref="B38" si="11">B19*0.82</f>
        <v>#REF!</v>
      </c>
    </row>
    <row r="40" spans="1:2" ht="135" x14ac:dyDescent="0.2">
      <c r="A40" s="49" t="s">
        <v>306</v>
      </c>
    </row>
    <row r="41" spans="1:2" x14ac:dyDescent="0.2">
      <c r="A41" s="50" t="s">
        <v>153</v>
      </c>
    </row>
    <row r="42" spans="1:2" x14ac:dyDescent="0.2">
      <c r="A42" s="51" t="s">
        <v>307</v>
      </c>
    </row>
    <row r="43" spans="1:2" x14ac:dyDescent="0.2">
      <c r="A43" s="51" t="s">
        <v>308</v>
      </c>
    </row>
    <row r="44" spans="1:2" x14ac:dyDescent="0.2">
      <c r="A44" s="52"/>
    </row>
    <row r="45" spans="1:2" x14ac:dyDescent="0.2">
      <c r="A45" s="50" t="s">
        <v>76</v>
      </c>
    </row>
    <row r="46" spans="1:2" x14ac:dyDescent="0.2">
      <c r="A46" s="53" t="s">
        <v>245</v>
      </c>
    </row>
    <row r="47" spans="1:2" x14ac:dyDescent="0.2">
      <c r="A47" s="53" t="s">
        <v>246</v>
      </c>
    </row>
    <row r="48" spans="1:2" x14ac:dyDescent="0.2">
      <c r="A48" s="53" t="s">
        <v>247</v>
      </c>
    </row>
    <row r="49" spans="1:1" x14ac:dyDescent="0.2">
      <c r="A49" s="53" t="s">
        <v>248</v>
      </c>
    </row>
    <row r="50" spans="1:1" x14ac:dyDescent="0.2">
      <c r="A50" s="54" t="s">
        <v>309</v>
      </c>
    </row>
    <row r="51" spans="1:1" ht="12" customHeight="1" x14ac:dyDescent="0.2">
      <c r="A51" s="54" t="s">
        <v>182</v>
      </c>
    </row>
    <row r="52" spans="1:1" x14ac:dyDescent="0.2">
      <c r="A52" s="55" t="s">
        <v>80</v>
      </c>
    </row>
    <row r="53" spans="1:1" ht="21" x14ac:dyDescent="0.2">
      <c r="A53" s="56" t="s">
        <v>250</v>
      </c>
    </row>
    <row r="54" spans="1:1" ht="52.5" x14ac:dyDescent="0.2">
      <c r="A54" s="183" t="s">
        <v>310</v>
      </c>
    </row>
    <row r="55" spans="1:1" ht="21" x14ac:dyDescent="0.2">
      <c r="A55" s="183" t="s">
        <v>311</v>
      </c>
    </row>
    <row r="56" spans="1:1" ht="31.5" x14ac:dyDescent="0.2">
      <c r="A56" s="183" t="s">
        <v>312</v>
      </c>
    </row>
    <row r="57" spans="1:1" ht="31.5" x14ac:dyDescent="0.2">
      <c r="A57" s="183" t="s">
        <v>313</v>
      </c>
    </row>
    <row r="58" spans="1:1" ht="42" x14ac:dyDescent="0.2">
      <c r="A58" s="183" t="s">
        <v>314</v>
      </c>
    </row>
    <row r="59" spans="1:1" ht="21" x14ac:dyDescent="0.2">
      <c r="A59" s="183" t="s">
        <v>315</v>
      </c>
    </row>
    <row r="60" spans="1:1" ht="34.5" x14ac:dyDescent="0.2">
      <c r="A60" s="183" t="s">
        <v>316</v>
      </c>
    </row>
    <row r="61" spans="1:1" ht="23.25" x14ac:dyDescent="0.2">
      <c r="A61" s="183" t="s">
        <v>317</v>
      </c>
    </row>
    <row r="62" spans="1:1" ht="31.5" x14ac:dyDescent="0.2">
      <c r="A62" s="183" t="s">
        <v>318</v>
      </c>
    </row>
    <row r="63" spans="1:1" ht="31.5" x14ac:dyDescent="0.2">
      <c r="A63" s="183" t="s">
        <v>319</v>
      </c>
    </row>
    <row r="64" spans="1:1" ht="42" x14ac:dyDescent="0.2">
      <c r="A64" s="58" t="s">
        <v>175</v>
      </c>
    </row>
    <row r="65" spans="1:1" ht="21" x14ac:dyDescent="0.2">
      <c r="A65" s="60" t="s">
        <v>176</v>
      </c>
    </row>
    <row r="66" spans="1:1" ht="42.75" x14ac:dyDescent="0.2">
      <c r="A66" s="61" t="s">
        <v>177</v>
      </c>
    </row>
    <row r="67" spans="1:1" ht="21" x14ac:dyDescent="0.2">
      <c r="A67" s="62" t="s">
        <v>178</v>
      </c>
    </row>
    <row r="68" spans="1:1" x14ac:dyDescent="0.2">
      <c r="A68" s="63"/>
    </row>
    <row r="69" spans="1:1" x14ac:dyDescent="0.2">
      <c r="A69" s="64" t="s">
        <v>83</v>
      </c>
    </row>
    <row r="70" spans="1:1" ht="24" x14ac:dyDescent="0.2">
      <c r="A70" s="65" t="s">
        <v>156</v>
      </c>
    </row>
    <row r="71" spans="1:1" ht="24" x14ac:dyDescent="0.2">
      <c r="A71" s="65" t="s">
        <v>157</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62"/>
  <dimension ref="A1:B53"/>
  <sheetViews>
    <sheetView workbookViewId="0">
      <pane xSplit="1" topLeftCell="B1" activePane="topRight" state="frozen"/>
      <selection pane="topRight" activeCell="B1" sqref="B1:B1048576"/>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241</v>
      </c>
      <c r="B2" s="73" t="e">
        <f>'ЗЭГ | FIT15'!B2</f>
        <v>#REF!</v>
      </c>
    </row>
    <row r="3" spans="1:2" x14ac:dyDescent="0.2">
      <c r="A3" s="42" t="s">
        <v>66</v>
      </c>
      <c r="B3" s="74" t="e">
        <f>'ЗЭГ | FIT15'!B3</f>
        <v>#REF!</v>
      </c>
    </row>
    <row r="4" spans="1:2" x14ac:dyDescent="0.2">
      <c r="A4" s="43" t="s">
        <v>134</v>
      </c>
    </row>
    <row r="5" spans="1:2" ht="20.25" customHeight="1" x14ac:dyDescent="0.2">
      <c r="A5" s="44">
        <v>1</v>
      </c>
      <c r="B5" s="182" t="e">
        <f>'ЗЭГ | FIT15'!B5</f>
        <v>#REF!</v>
      </c>
    </row>
    <row r="6" spans="1:2" x14ac:dyDescent="0.2">
      <c r="A6" s="44">
        <v>2</v>
      </c>
      <c r="B6" s="182" t="e">
        <f>'ЗЭГ | FIT15'!B6</f>
        <v>#REF!</v>
      </c>
    </row>
    <row r="7" spans="1:2" x14ac:dyDescent="0.2">
      <c r="A7" s="44" t="s">
        <v>135</v>
      </c>
      <c r="B7" s="182"/>
    </row>
    <row r="8" spans="1:2" ht="18.75" customHeight="1" x14ac:dyDescent="0.2">
      <c r="A8" s="44">
        <v>1</v>
      </c>
      <c r="B8" s="182" t="e">
        <f>'ЗЭГ | FIT15'!B8</f>
        <v>#REF!</v>
      </c>
    </row>
    <row r="9" spans="1:2" x14ac:dyDescent="0.2">
      <c r="A9" s="44">
        <v>2</v>
      </c>
      <c r="B9" s="182" t="e">
        <f>'ЗЭГ | FIT15'!B9</f>
        <v>#REF!</v>
      </c>
    </row>
    <row r="10" spans="1:2" x14ac:dyDescent="0.2">
      <c r="A10" s="44" t="s">
        <v>104</v>
      </c>
      <c r="B10" s="182"/>
    </row>
    <row r="11" spans="1:2" ht="21.75" customHeight="1" x14ac:dyDescent="0.2">
      <c r="A11" s="44">
        <v>1</v>
      </c>
      <c r="B11" s="182" t="e">
        <f>'ЗЭГ | FIT15'!B11</f>
        <v>#REF!</v>
      </c>
    </row>
    <row r="12" spans="1:2" x14ac:dyDescent="0.2">
      <c r="A12" s="44">
        <v>2</v>
      </c>
      <c r="B12" s="182" t="e">
        <f>'ЗЭГ | FIT15'!B12</f>
        <v>#REF!</v>
      </c>
    </row>
    <row r="13" spans="1:2" x14ac:dyDescent="0.2">
      <c r="A13" s="46" t="s">
        <v>105</v>
      </c>
      <c r="B13" s="182"/>
    </row>
    <row r="14" spans="1:2" ht="24" customHeight="1" x14ac:dyDescent="0.2">
      <c r="A14" s="44">
        <v>1</v>
      </c>
      <c r="B14" s="182" t="e">
        <f>'ЗЭГ | FIT15'!B14</f>
        <v>#REF!</v>
      </c>
    </row>
    <row r="15" spans="1:2" x14ac:dyDescent="0.2">
      <c r="A15" s="44">
        <v>2</v>
      </c>
      <c r="B15" s="182" t="e">
        <f>'ЗЭГ | FIT15'!B15</f>
        <v>#REF!</v>
      </c>
    </row>
    <row r="16" spans="1:2" x14ac:dyDescent="0.2">
      <c r="A16" s="47" t="s">
        <v>136</v>
      </c>
      <c r="B16" s="182"/>
    </row>
    <row r="17" spans="1:2" x14ac:dyDescent="0.2">
      <c r="A17" s="48" t="s">
        <v>72</v>
      </c>
      <c r="B17" s="182" t="e">
        <f>'ЗЭГ | FIT15'!B17</f>
        <v>#REF!</v>
      </c>
    </row>
    <row r="18" spans="1:2" x14ac:dyDescent="0.2">
      <c r="A18" s="47" t="s">
        <v>137</v>
      </c>
      <c r="B18" s="182"/>
    </row>
    <row r="19" spans="1:2" x14ac:dyDescent="0.2">
      <c r="A19" s="48" t="s">
        <v>74</v>
      </c>
      <c r="B19" s="182" t="e">
        <f>'ЗЭГ | FIT15'!B19</f>
        <v>#REF!</v>
      </c>
    </row>
    <row r="21" spans="1:2" ht="135" x14ac:dyDescent="0.2">
      <c r="A21" s="49" t="s">
        <v>306</v>
      </c>
    </row>
    <row r="22" spans="1:2" x14ac:dyDescent="0.2">
      <c r="A22" s="50" t="s">
        <v>153</v>
      </c>
    </row>
    <row r="23" spans="1:2" x14ac:dyDescent="0.2">
      <c r="A23" s="51" t="s">
        <v>307</v>
      </c>
    </row>
    <row r="24" spans="1:2" x14ac:dyDescent="0.2">
      <c r="A24" s="51" t="s">
        <v>308</v>
      </c>
    </row>
    <row r="25" spans="1:2" x14ac:dyDescent="0.2">
      <c r="A25" s="52"/>
    </row>
    <row r="26" spans="1:2" x14ac:dyDescent="0.2">
      <c r="A26" s="50" t="s">
        <v>76</v>
      </c>
    </row>
    <row r="27" spans="1:2" x14ac:dyDescent="0.2">
      <c r="A27" s="53" t="s">
        <v>245</v>
      </c>
    </row>
    <row r="28" spans="1:2" x14ac:dyDescent="0.2">
      <c r="A28" s="53" t="s">
        <v>246</v>
      </c>
    </row>
    <row r="29" spans="1:2" x14ac:dyDescent="0.2">
      <c r="A29" s="53" t="s">
        <v>247</v>
      </c>
    </row>
    <row r="30" spans="1:2" x14ac:dyDescent="0.2">
      <c r="A30" s="53" t="s">
        <v>248</v>
      </c>
    </row>
    <row r="31" spans="1:2" x14ac:dyDescent="0.2">
      <c r="A31" s="54" t="s">
        <v>309</v>
      </c>
    </row>
    <row r="32" spans="1:2" x14ac:dyDescent="0.2">
      <c r="A32" s="54" t="s">
        <v>182</v>
      </c>
    </row>
    <row r="33" spans="1:1" x14ac:dyDescent="0.2">
      <c r="A33" s="55" t="s">
        <v>80</v>
      </c>
    </row>
    <row r="34" spans="1:1" ht="21" x14ac:dyDescent="0.2">
      <c r="A34" s="56" t="s">
        <v>250</v>
      </c>
    </row>
    <row r="35" spans="1:1" ht="52.5" x14ac:dyDescent="0.2">
      <c r="A35" s="183" t="s">
        <v>310</v>
      </c>
    </row>
    <row r="36" spans="1:1" ht="21" x14ac:dyDescent="0.2">
      <c r="A36" s="183" t="s">
        <v>311</v>
      </c>
    </row>
    <row r="37" spans="1:1" ht="31.5" x14ac:dyDescent="0.2">
      <c r="A37" s="183" t="s">
        <v>312</v>
      </c>
    </row>
    <row r="38" spans="1:1" ht="31.5" x14ac:dyDescent="0.2">
      <c r="A38" s="183" t="s">
        <v>313</v>
      </c>
    </row>
    <row r="39" spans="1:1" ht="42" x14ac:dyDescent="0.2">
      <c r="A39" s="183" t="s">
        <v>314</v>
      </c>
    </row>
    <row r="40" spans="1:1" ht="21" x14ac:dyDescent="0.2">
      <c r="A40" s="183" t="s">
        <v>315</v>
      </c>
    </row>
    <row r="41" spans="1:1" ht="34.5" x14ac:dyDescent="0.2">
      <c r="A41" s="183" t="s">
        <v>316</v>
      </c>
    </row>
    <row r="42" spans="1:1" ht="23.25" x14ac:dyDescent="0.2">
      <c r="A42" s="183" t="s">
        <v>317</v>
      </c>
    </row>
    <row r="43" spans="1:1" ht="31.5" x14ac:dyDescent="0.2">
      <c r="A43" s="183" t="s">
        <v>318</v>
      </c>
    </row>
    <row r="44" spans="1:1" ht="31.5" x14ac:dyDescent="0.2">
      <c r="A44" s="183" t="s">
        <v>319</v>
      </c>
    </row>
    <row r="45" spans="1:1" ht="42" x14ac:dyDescent="0.2">
      <c r="A45" s="58" t="s">
        <v>175</v>
      </c>
    </row>
    <row r="46" spans="1:1" ht="63" x14ac:dyDescent="0.2">
      <c r="A46" s="59" t="s">
        <v>186</v>
      </c>
    </row>
    <row r="47" spans="1:1" ht="21" x14ac:dyDescent="0.2">
      <c r="A47" s="60" t="s">
        <v>176</v>
      </c>
    </row>
    <row r="48" spans="1:1" ht="42.75" x14ac:dyDescent="0.2">
      <c r="A48" s="61" t="s">
        <v>177</v>
      </c>
    </row>
    <row r="49" spans="1:1" ht="21" x14ac:dyDescent="0.2">
      <c r="A49" s="62" t="s">
        <v>178</v>
      </c>
    </row>
    <row r="50" spans="1:1" x14ac:dyDescent="0.2">
      <c r="A50" s="63"/>
    </row>
    <row r="51" spans="1:1" x14ac:dyDescent="0.2">
      <c r="A51" s="64" t="s">
        <v>83</v>
      </c>
    </row>
    <row r="52" spans="1:1" ht="24" x14ac:dyDescent="0.2">
      <c r="A52" s="65" t="s">
        <v>156</v>
      </c>
    </row>
    <row r="53" spans="1:1" ht="24" x14ac:dyDescent="0.2">
      <c r="A53" s="65" t="s">
        <v>157</v>
      </c>
    </row>
  </sheetData>
  <pageMargins left="0.7" right="0.7" top="0.75" bottom="0.75" header="0.3" footer="0.3"/>
  <pageSetup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HR55"/>
  <sheetViews>
    <sheetView zoomScale="90" zoomScaleNormal="90" workbookViewId="0">
      <pane xSplit="1" topLeftCell="B1" activePane="topRight" state="frozen"/>
      <selection pane="topRight" activeCell="B1" sqref="B1:F1048576"/>
    </sheetView>
  </sheetViews>
  <sheetFormatPr defaultColWidth="9" defaultRowHeight="12" x14ac:dyDescent="0.2"/>
  <cols>
    <col min="1" max="1" width="80.5703125" style="78" customWidth="1"/>
    <col min="2" max="110" width="9" style="78"/>
    <col min="111" max="115" width="9" style="148"/>
    <col min="116" max="216" width="9" style="78"/>
    <col min="217" max="220" width="9" style="76"/>
    <col min="221" max="225" width="9" style="78"/>
    <col min="226" max="226" width="9" style="148"/>
    <col min="227" max="16384" width="9" style="78"/>
  </cols>
  <sheetData>
    <row r="1" spans="1:226" ht="11.45" customHeight="1" x14ac:dyDescent="0.2">
      <c r="A1" s="101" t="s">
        <v>63</v>
      </c>
    </row>
    <row r="2" spans="1:226" ht="15" customHeight="1" x14ac:dyDescent="0.2">
      <c r="A2" s="102" t="s">
        <v>112</v>
      </c>
    </row>
    <row r="3" spans="1:226" s="36" customFormat="1" ht="21.6" customHeight="1" x14ac:dyDescent="0.2">
      <c r="A3" s="88" t="s">
        <v>66</v>
      </c>
      <c r="B3" s="159" t="e">
        <f>BB!#REF!</f>
        <v>#REF!</v>
      </c>
      <c r="C3" s="159" t="e">
        <f>BB!#REF!</f>
        <v>#REF!</v>
      </c>
      <c r="D3" s="159" t="e">
        <f>BB!#REF!</f>
        <v>#REF!</v>
      </c>
      <c r="E3" s="159" t="e">
        <f>BB!#REF!</f>
        <v>#REF!</v>
      </c>
      <c r="F3" s="159" t="e">
        <f>BB!#REF!</f>
        <v>#REF!</v>
      </c>
      <c r="G3" s="159" t="e">
        <f>BB!#REF!</f>
        <v>#REF!</v>
      </c>
      <c r="H3" s="159" t="e">
        <f>BB!#REF!</f>
        <v>#REF!</v>
      </c>
      <c r="I3" s="159" t="e">
        <f>BB!#REF!</f>
        <v>#REF!</v>
      </c>
      <c r="J3" s="159" t="e">
        <f>BB!#REF!</f>
        <v>#REF!</v>
      </c>
      <c r="K3" s="159" t="e">
        <f>BB!#REF!</f>
        <v>#REF!</v>
      </c>
      <c r="L3" s="159" t="e">
        <f>BB!#REF!</f>
        <v>#REF!</v>
      </c>
      <c r="M3" s="159" t="e">
        <f>BB!#REF!</f>
        <v>#REF!</v>
      </c>
      <c r="N3" s="159" t="e">
        <f>BB!#REF!</f>
        <v>#REF!</v>
      </c>
      <c r="O3" s="159" t="e">
        <f>BB!#REF!</f>
        <v>#REF!</v>
      </c>
      <c r="P3" s="159" t="e">
        <f>BB!#REF!</f>
        <v>#REF!</v>
      </c>
      <c r="Q3" s="159" t="e">
        <f>BB!#REF!</f>
        <v>#REF!</v>
      </c>
      <c r="R3" s="159" t="e">
        <f>BB!#REF!</f>
        <v>#REF!</v>
      </c>
      <c r="S3" s="159" t="e">
        <f>BB!#REF!</f>
        <v>#REF!</v>
      </c>
      <c r="T3" s="159" t="e">
        <f>BB!#REF!</f>
        <v>#REF!</v>
      </c>
      <c r="U3" s="159" t="e">
        <f>BB!#REF!</f>
        <v>#REF!</v>
      </c>
      <c r="V3" s="159" t="e">
        <f>BB!#REF!</f>
        <v>#REF!</v>
      </c>
      <c r="W3" s="159" t="e">
        <f>BB!#REF!</f>
        <v>#REF!</v>
      </c>
      <c r="X3" s="159" t="e">
        <f>BB!#REF!</f>
        <v>#REF!</v>
      </c>
      <c r="Y3" s="159" t="e">
        <f>BB!#REF!</f>
        <v>#REF!</v>
      </c>
      <c r="Z3" s="159" t="e">
        <f>BB!#REF!</f>
        <v>#REF!</v>
      </c>
      <c r="AA3" s="159" t="e">
        <f>BB!#REF!</f>
        <v>#REF!</v>
      </c>
      <c r="AB3" s="159" t="e">
        <f>BB!#REF!</f>
        <v>#REF!</v>
      </c>
      <c r="AC3" s="159" t="e">
        <f>BB!#REF!</f>
        <v>#REF!</v>
      </c>
      <c r="AD3" s="159" t="e">
        <f>BB!#REF!</f>
        <v>#REF!</v>
      </c>
      <c r="AE3" s="159" t="e">
        <f>BB!#REF!</f>
        <v>#REF!</v>
      </c>
      <c r="AF3" s="159" t="e">
        <f>BB!#REF!</f>
        <v>#REF!</v>
      </c>
      <c r="AG3" s="159" t="e">
        <f>BB!#REF!</f>
        <v>#REF!</v>
      </c>
      <c r="AH3" s="159" t="e">
        <f>BB!#REF!</f>
        <v>#REF!</v>
      </c>
      <c r="AI3" s="159" t="e">
        <f>BB!#REF!</f>
        <v>#REF!</v>
      </c>
      <c r="AJ3" s="159" t="e">
        <f>BB!#REF!</f>
        <v>#REF!</v>
      </c>
      <c r="AK3" s="159" t="e">
        <f>BB!#REF!</f>
        <v>#REF!</v>
      </c>
      <c r="AL3" s="159" t="e">
        <f>BB!#REF!</f>
        <v>#REF!</v>
      </c>
      <c r="AM3" s="159" t="e">
        <f>BB!#REF!</f>
        <v>#REF!</v>
      </c>
      <c r="AN3" s="159" t="e">
        <f>BB!#REF!</f>
        <v>#REF!</v>
      </c>
      <c r="AO3" s="159" t="e">
        <f>BB!#REF!</f>
        <v>#REF!</v>
      </c>
      <c r="AP3" s="159" t="e">
        <f>BB!#REF!</f>
        <v>#REF!</v>
      </c>
      <c r="AQ3" s="159" t="e">
        <f>BB!#REF!</f>
        <v>#REF!</v>
      </c>
      <c r="AR3" s="159" t="e">
        <f>BB!#REF!</f>
        <v>#REF!</v>
      </c>
      <c r="AS3" s="159" t="e">
        <f>BB!#REF!</f>
        <v>#REF!</v>
      </c>
      <c r="AT3" s="159" t="e">
        <f>BB!#REF!</f>
        <v>#REF!</v>
      </c>
      <c r="AU3" s="159" t="e">
        <f>BB!#REF!</f>
        <v>#REF!</v>
      </c>
      <c r="AV3" s="159" t="e">
        <f>BB!#REF!</f>
        <v>#REF!</v>
      </c>
      <c r="AW3" s="159" t="e">
        <f>BB!#REF!</f>
        <v>#REF!</v>
      </c>
      <c r="AX3" s="159" t="e">
        <f>BB!#REF!</f>
        <v>#REF!</v>
      </c>
      <c r="AY3" s="159" t="e">
        <f>BB!#REF!</f>
        <v>#REF!</v>
      </c>
      <c r="AZ3" s="159" t="e">
        <f>BB!#REF!</f>
        <v>#REF!</v>
      </c>
      <c r="BA3" s="159" t="e">
        <f>BB!#REF!</f>
        <v>#REF!</v>
      </c>
      <c r="BB3" s="159" t="e">
        <f>BB!#REF!</f>
        <v>#REF!</v>
      </c>
      <c r="BC3" s="159" t="e">
        <f>BB!#REF!</f>
        <v>#REF!</v>
      </c>
      <c r="BD3" s="159" t="e">
        <f>BB!#REF!</f>
        <v>#REF!</v>
      </c>
      <c r="BE3" s="159" t="e">
        <f>BB!#REF!</f>
        <v>#REF!</v>
      </c>
      <c r="BF3" s="159" t="e">
        <f>BB!#REF!</f>
        <v>#REF!</v>
      </c>
      <c r="BG3" s="159" t="e">
        <f>BB!#REF!</f>
        <v>#REF!</v>
      </c>
      <c r="BH3" s="159" t="e">
        <f>BB!#REF!</f>
        <v>#REF!</v>
      </c>
      <c r="BI3" s="159" t="e">
        <f>BB!#REF!</f>
        <v>#REF!</v>
      </c>
      <c r="BJ3" s="159" t="e">
        <f>BB!#REF!</f>
        <v>#REF!</v>
      </c>
      <c r="BK3" s="159" t="e">
        <f>BB!#REF!</f>
        <v>#REF!</v>
      </c>
      <c r="BL3" s="159" t="e">
        <f>BB!#REF!</f>
        <v>#REF!</v>
      </c>
      <c r="BM3" s="159" t="e">
        <f>BB!#REF!</f>
        <v>#REF!</v>
      </c>
      <c r="BN3" s="159" t="e">
        <f>BB!#REF!</f>
        <v>#REF!</v>
      </c>
      <c r="BO3" s="159" t="e">
        <f>BB!#REF!</f>
        <v>#REF!</v>
      </c>
      <c r="BP3" s="159" t="e">
        <f>BB!#REF!</f>
        <v>#REF!</v>
      </c>
      <c r="BQ3" s="159" t="e">
        <f>BB!#REF!</f>
        <v>#REF!</v>
      </c>
      <c r="BR3" s="159" t="e">
        <f>BB!#REF!</f>
        <v>#REF!</v>
      </c>
      <c r="BS3" s="159" t="e">
        <f>BB!#REF!</f>
        <v>#REF!</v>
      </c>
      <c r="BT3" s="159" t="e">
        <f>BB!#REF!</f>
        <v>#REF!</v>
      </c>
      <c r="BU3" s="159" t="e">
        <f>BB!#REF!</f>
        <v>#REF!</v>
      </c>
      <c r="BV3" s="159" t="e">
        <f>BB!#REF!</f>
        <v>#REF!</v>
      </c>
      <c r="BW3" s="159" t="e">
        <f>BB!#REF!</f>
        <v>#REF!</v>
      </c>
      <c r="BX3" s="159" t="e">
        <f>BB!#REF!</f>
        <v>#REF!</v>
      </c>
      <c r="BY3" s="159" t="e">
        <f>BB!#REF!</f>
        <v>#REF!</v>
      </c>
      <c r="BZ3" s="159" t="e">
        <f>BB!#REF!</f>
        <v>#REF!</v>
      </c>
      <c r="CA3" s="159" t="e">
        <f>BB!#REF!</f>
        <v>#REF!</v>
      </c>
      <c r="CB3" s="159" t="e">
        <f>BB!#REF!</f>
        <v>#REF!</v>
      </c>
      <c r="CC3" s="159" t="e">
        <f>BB!#REF!</f>
        <v>#REF!</v>
      </c>
      <c r="CD3" s="159" t="e">
        <f>BB!#REF!</f>
        <v>#REF!</v>
      </c>
      <c r="CE3" s="159" t="e">
        <f>BB!#REF!</f>
        <v>#REF!</v>
      </c>
      <c r="CF3" s="159" t="e">
        <f>BB!#REF!</f>
        <v>#REF!</v>
      </c>
      <c r="CG3" s="159" t="e">
        <f>BB!#REF!</f>
        <v>#REF!</v>
      </c>
      <c r="CH3" s="159" t="e">
        <f>BB!#REF!</f>
        <v>#REF!</v>
      </c>
      <c r="CI3" s="159" t="e">
        <f>BB!#REF!</f>
        <v>#REF!</v>
      </c>
      <c r="CJ3" s="159" t="e">
        <f>BB!#REF!</f>
        <v>#REF!</v>
      </c>
      <c r="CK3" s="159" t="e">
        <f>BB!#REF!</f>
        <v>#REF!</v>
      </c>
      <c r="CL3" s="159" t="e">
        <f>BB!#REF!</f>
        <v>#REF!</v>
      </c>
      <c r="CM3" s="159" t="e">
        <f>BB!#REF!</f>
        <v>#REF!</v>
      </c>
      <c r="CN3" s="159" t="e">
        <f>BB!#REF!</f>
        <v>#REF!</v>
      </c>
      <c r="CO3" s="159" t="e">
        <f>BB!#REF!</f>
        <v>#REF!</v>
      </c>
      <c r="CP3" s="159" t="e">
        <f>BB!#REF!</f>
        <v>#REF!</v>
      </c>
      <c r="CQ3" s="159" t="e">
        <f>BB!#REF!</f>
        <v>#REF!</v>
      </c>
      <c r="CR3" s="159" t="e">
        <f>BB!#REF!</f>
        <v>#REF!</v>
      </c>
      <c r="CS3" s="159" t="e">
        <f>BB!#REF!</f>
        <v>#REF!</v>
      </c>
      <c r="CT3" s="159" t="e">
        <f>BB!#REF!</f>
        <v>#REF!</v>
      </c>
      <c r="CU3" s="159" t="e">
        <f>BB!#REF!</f>
        <v>#REF!</v>
      </c>
      <c r="CV3" s="159" t="e">
        <f>BB!#REF!</f>
        <v>#REF!</v>
      </c>
      <c r="CW3" s="159" t="e">
        <f>BB!#REF!</f>
        <v>#REF!</v>
      </c>
      <c r="CX3" s="159" t="e">
        <f>BB!#REF!</f>
        <v>#REF!</v>
      </c>
      <c r="CY3" s="159" t="e">
        <f>BB!#REF!</f>
        <v>#REF!</v>
      </c>
      <c r="CZ3" s="159" t="e">
        <f>BB!#REF!</f>
        <v>#REF!</v>
      </c>
      <c r="DA3" s="159" t="e">
        <f>BB!#REF!</f>
        <v>#REF!</v>
      </c>
      <c r="DB3" s="159" t="e">
        <f>BB!#REF!</f>
        <v>#REF!</v>
      </c>
      <c r="DC3" s="159" t="e">
        <f>BB!#REF!</f>
        <v>#REF!</v>
      </c>
      <c r="DD3" s="159" t="e">
        <f>BB!#REF!</f>
        <v>#REF!</v>
      </c>
      <c r="DE3" s="159" t="e">
        <f>BB!#REF!</f>
        <v>#REF!</v>
      </c>
      <c r="DF3" s="159" t="e">
        <f>BB!#REF!</f>
        <v>#REF!</v>
      </c>
      <c r="DG3" s="180" t="e">
        <f>BB!#REF!</f>
        <v>#REF!</v>
      </c>
      <c r="DH3" s="180" t="e">
        <f>BB!#REF!</f>
        <v>#REF!</v>
      </c>
      <c r="DI3" s="180" t="e">
        <f>BB!#REF!</f>
        <v>#REF!</v>
      </c>
      <c r="DJ3" s="180" t="e">
        <f>BB!#REF!</f>
        <v>#REF!</v>
      </c>
      <c r="DK3" s="180" t="e">
        <f>BB!#REF!</f>
        <v>#REF!</v>
      </c>
      <c r="DL3" s="159" t="e">
        <f>BB!#REF!</f>
        <v>#REF!</v>
      </c>
      <c r="DM3" s="159" t="e">
        <f>BB!#REF!</f>
        <v>#REF!</v>
      </c>
      <c r="DN3" s="159" t="e">
        <f>BB!#REF!</f>
        <v>#REF!</v>
      </c>
      <c r="DO3" s="180" t="e">
        <f>BB!#REF!</f>
        <v>#REF!</v>
      </c>
      <c r="DP3" s="180" t="e">
        <f>BB!#REF!</f>
        <v>#REF!</v>
      </c>
      <c r="DQ3" s="180" t="e">
        <f>BB!#REF!</f>
        <v>#REF!</v>
      </c>
      <c r="DR3" s="180" t="e">
        <f>BB!#REF!</f>
        <v>#REF!</v>
      </c>
      <c r="DS3" s="159" t="e">
        <f>BB!#REF!</f>
        <v>#REF!</v>
      </c>
      <c r="DT3" s="159" t="e">
        <f>BB!#REF!</f>
        <v>#REF!</v>
      </c>
      <c r="DU3" s="159" t="e">
        <f>BB!#REF!</f>
        <v>#REF!</v>
      </c>
      <c r="DV3" s="159" t="e">
        <f>BB!#REF!</f>
        <v>#REF!</v>
      </c>
      <c r="DW3" s="159" t="e">
        <f>BB!#REF!</f>
        <v>#REF!</v>
      </c>
      <c r="DX3" s="159" t="e">
        <f>BB!#REF!</f>
        <v>#REF!</v>
      </c>
      <c r="DY3" s="159" t="e">
        <f>BB!#REF!</f>
        <v>#REF!</v>
      </c>
      <c r="DZ3" s="159" t="e">
        <f>BB!#REF!</f>
        <v>#REF!</v>
      </c>
      <c r="EA3" s="159" t="e">
        <f>BB!#REF!</f>
        <v>#REF!</v>
      </c>
      <c r="EB3" s="159" t="e">
        <f>BB!#REF!</f>
        <v>#REF!</v>
      </c>
      <c r="EC3" s="159" t="e">
        <f>BB!#REF!</f>
        <v>#REF!</v>
      </c>
      <c r="ED3" s="159" t="e">
        <f>BB!#REF!</f>
        <v>#REF!</v>
      </c>
      <c r="EE3" s="159" t="e">
        <f>BB!#REF!</f>
        <v>#REF!</v>
      </c>
      <c r="EF3" s="159" t="e">
        <f>BB!#REF!</f>
        <v>#REF!</v>
      </c>
      <c r="EG3" s="159" t="e">
        <f>BB!#REF!</f>
        <v>#REF!</v>
      </c>
      <c r="EH3" s="159" t="e">
        <f>BB!#REF!</f>
        <v>#REF!</v>
      </c>
      <c r="EI3" s="159" t="e">
        <f>BB!#REF!</f>
        <v>#REF!</v>
      </c>
      <c r="EJ3" s="159" t="e">
        <f>BB!#REF!</f>
        <v>#REF!</v>
      </c>
      <c r="EK3" s="159" t="e">
        <f>BB!#REF!</f>
        <v>#REF!</v>
      </c>
      <c r="EL3" s="159" t="e">
        <f>BB!#REF!</f>
        <v>#REF!</v>
      </c>
      <c r="EM3" s="159" t="e">
        <f>BB!#REF!</f>
        <v>#REF!</v>
      </c>
      <c r="EN3" s="159" t="e">
        <f>BB!#REF!</f>
        <v>#REF!</v>
      </c>
      <c r="EO3" s="159" t="e">
        <f>BB!#REF!</f>
        <v>#REF!</v>
      </c>
      <c r="EP3" s="159" t="e">
        <f>BB!#REF!</f>
        <v>#REF!</v>
      </c>
      <c r="EQ3" s="159" t="e">
        <f>BB!#REF!</f>
        <v>#REF!</v>
      </c>
      <c r="ER3" s="159" t="e">
        <f>BB!#REF!</f>
        <v>#REF!</v>
      </c>
      <c r="ES3" s="159" t="e">
        <f>BB!#REF!</f>
        <v>#REF!</v>
      </c>
      <c r="ET3" s="159" t="e">
        <f>BB!#REF!</f>
        <v>#REF!</v>
      </c>
      <c r="EU3" s="159" t="e">
        <f>BB!#REF!</f>
        <v>#REF!</v>
      </c>
      <c r="EV3" s="159" t="e">
        <f>BB!#REF!</f>
        <v>#REF!</v>
      </c>
      <c r="EW3" s="159" t="e">
        <f>BB!#REF!</f>
        <v>#REF!</v>
      </c>
      <c r="EX3" s="159" t="e">
        <f>BB!#REF!</f>
        <v>#REF!</v>
      </c>
      <c r="EY3" s="159" t="e">
        <f>BB!#REF!</f>
        <v>#REF!</v>
      </c>
      <c r="EZ3" s="159" t="e">
        <f>BB!#REF!</f>
        <v>#REF!</v>
      </c>
      <c r="FA3" s="159" t="e">
        <f>BB!#REF!</f>
        <v>#REF!</v>
      </c>
      <c r="FB3" s="159" t="e">
        <f>BB!#REF!</f>
        <v>#REF!</v>
      </c>
      <c r="FC3" s="159" t="e">
        <f>BB!#REF!</f>
        <v>#REF!</v>
      </c>
      <c r="FD3" s="159" t="e">
        <f>BB!#REF!</f>
        <v>#REF!</v>
      </c>
      <c r="FE3" s="159" t="e">
        <f>BB!#REF!</f>
        <v>#REF!</v>
      </c>
      <c r="FF3" s="159" t="e">
        <f>BB!#REF!</f>
        <v>#REF!</v>
      </c>
      <c r="FG3" s="159" t="e">
        <f>BB!#REF!</f>
        <v>#REF!</v>
      </c>
      <c r="FH3" s="159" t="e">
        <f>BB!#REF!</f>
        <v>#REF!</v>
      </c>
      <c r="FI3" s="159" t="e">
        <f>BB!#REF!</f>
        <v>#REF!</v>
      </c>
      <c r="FJ3" s="159" t="e">
        <f>BB!#REF!</f>
        <v>#REF!</v>
      </c>
      <c r="FK3" s="159" t="e">
        <f>BB!#REF!</f>
        <v>#REF!</v>
      </c>
      <c r="FL3" s="159" t="e">
        <f>BB!#REF!</f>
        <v>#REF!</v>
      </c>
      <c r="FM3" s="159" t="e">
        <f>BB!#REF!</f>
        <v>#REF!</v>
      </c>
      <c r="FN3" s="159" t="e">
        <f>BB!#REF!</f>
        <v>#REF!</v>
      </c>
      <c r="FO3" s="159" t="e">
        <f>BB!#REF!</f>
        <v>#REF!</v>
      </c>
      <c r="FP3" s="159" t="e">
        <f>BB!#REF!</f>
        <v>#REF!</v>
      </c>
      <c r="FQ3" s="159" t="e">
        <f>BB!#REF!</f>
        <v>#REF!</v>
      </c>
      <c r="FR3" s="159" t="e">
        <f>BB!#REF!</f>
        <v>#REF!</v>
      </c>
      <c r="FS3" s="159" t="e">
        <f>BB!#REF!</f>
        <v>#REF!</v>
      </c>
      <c r="FT3" s="159" t="e">
        <f>BB!#REF!</f>
        <v>#REF!</v>
      </c>
      <c r="FU3" s="159" t="e">
        <f>BB!#REF!</f>
        <v>#REF!</v>
      </c>
      <c r="FV3" s="159" t="e">
        <f>BB!#REF!</f>
        <v>#REF!</v>
      </c>
      <c r="FW3" s="159" t="e">
        <f>BB!#REF!</f>
        <v>#REF!</v>
      </c>
      <c r="FX3" s="159" t="e">
        <f>BB!#REF!</f>
        <v>#REF!</v>
      </c>
      <c r="FY3" s="159" t="e">
        <f>BB!#REF!</f>
        <v>#REF!</v>
      </c>
      <c r="FZ3" s="159" t="e">
        <f>BB!#REF!</f>
        <v>#REF!</v>
      </c>
      <c r="GA3" s="159" t="e">
        <f>BB!#REF!</f>
        <v>#REF!</v>
      </c>
      <c r="GB3" s="159" t="e">
        <f>BB!#REF!</f>
        <v>#REF!</v>
      </c>
      <c r="GC3" s="159" t="e">
        <f>BB!#REF!</f>
        <v>#REF!</v>
      </c>
      <c r="GD3" s="159" t="e">
        <f>BB!#REF!</f>
        <v>#REF!</v>
      </c>
      <c r="GE3" s="159" t="e">
        <f>BB!#REF!</f>
        <v>#REF!</v>
      </c>
      <c r="GF3" s="159" t="e">
        <f>BB!#REF!</f>
        <v>#REF!</v>
      </c>
      <c r="GG3" s="159" t="e">
        <f>BB!#REF!</f>
        <v>#REF!</v>
      </c>
      <c r="GH3" s="159" t="e">
        <f>BB!#REF!</f>
        <v>#REF!</v>
      </c>
      <c r="GI3" s="159" t="e">
        <f>BB!#REF!</f>
        <v>#REF!</v>
      </c>
      <c r="GJ3" s="159" t="e">
        <f>BB!#REF!</f>
        <v>#REF!</v>
      </c>
      <c r="GK3" s="159" t="e">
        <f>BB!#REF!</f>
        <v>#REF!</v>
      </c>
      <c r="GL3" s="159" t="e">
        <f>BB!#REF!</f>
        <v>#REF!</v>
      </c>
      <c r="GM3" s="159" t="e">
        <f>BB!#REF!</f>
        <v>#REF!</v>
      </c>
      <c r="GN3" s="159" t="e">
        <f>BB!#REF!</f>
        <v>#REF!</v>
      </c>
      <c r="GO3" s="159" t="e">
        <f>BB!#REF!</f>
        <v>#REF!</v>
      </c>
      <c r="GP3" s="159" t="e">
        <f>BB!#REF!</f>
        <v>#REF!</v>
      </c>
      <c r="GQ3" s="159" t="e">
        <f>BB!#REF!</f>
        <v>#REF!</v>
      </c>
      <c r="GR3" s="159" t="e">
        <f>BB!#REF!</f>
        <v>#REF!</v>
      </c>
      <c r="GS3" s="159" t="e">
        <f>BB!#REF!</f>
        <v>#REF!</v>
      </c>
      <c r="GT3" s="159" t="e">
        <f>BB!#REF!</f>
        <v>#REF!</v>
      </c>
      <c r="GU3" s="159" t="e">
        <f>BB!#REF!</f>
        <v>#REF!</v>
      </c>
      <c r="GV3" s="159" t="e">
        <f>BB!#REF!</f>
        <v>#REF!</v>
      </c>
      <c r="GW3" s="159" t="e">
        <f>BB!#REF!</f>
        <v>#REF!</v>
      </c>
      <c r="GX3" s="159" t="e">
        <f>BB!#REF!</f>
        <v>#REF!</v>
      </c>
      <c r="GY3" s="159" t="e">
        <f>BB!#REF!</f>
        <v>#REF!</v>
      </c>
      <c r="GZ3" s="159" t="e">
        <f>BB!#REF!</f>
        <v>#REF!</v>
      </c>
      <c r="HA3" s="159" t="e">
        <f>BB!#REF!</f>
        <v>#REF!</v>
      </c>
      <c r="HB3" s="159" t="e">
        <f>BB!#REF!</f>
        <v>#REF!</v>
      </c>
      <c r="HC3" s="159" t="e">
        <f>BB!#REF!</f>
        <v>#REF!</v>
      </c>
      <c r="HD3" s="159" t="e">
        <f>BB!#REF!</f>
        <v>#REF!</v>
      </c>
      <c r="HE3" s="159" t="e">
        <f>BB!#REF!</f>
        <v>#REF!</v>
      </c>
      <c r="HF3" s="159" t="e">
        <f>BB!#REF!</f>
        <v>#REF!</v>
      </c>
      <c r="HG3" s="159" t="e">
        <f>BB!#REF!</f>
        <v>#REF!</v>
      </c>
      <c r="HH3" s="159" t="e">
        <f>BB!#REF!</f>
        <v>#REF!</v>
      </c>
      <c r="HI3" s="159" t="e">
        <f>BB!#REF!</f>
        <v>#REF!</v>
      </c>
      <c r="HJ3" s="159" t="e">
        <f>BB!#REF!</f>
        <v>#REF!</v>
      </c>
      <c r="HK3" s="159" t="e">
        <f>BB!#REF!</f>
        <v>#REF!</v>
      </c>
      <c r="HL3" s="159" t="e">
        <f>BB!#REF!</f>
        <v>#REF!</v>
      </c>
      <c r="HM3" s="159" t="e">
        <f>BB!#REF!</f>
        <v>#REF!</v>
      </c>
      <c r="HN3" s="159" t="e">
        <f>BB!#REF!</f>
        <v>#REF!</v>
      </c>
      <c r="HO3" s="159" t="e">
        <f>BB!#REF!</f>
        <v>#REF!</v>
      </c>
      <c r="HP3" s="159" t="e">
        <f>BB!#REF!</f>
        <v>#REF!</v>
      </c>
      <c r="HQ3" s="159" t="e">
        <f>BB!#REF!</f>
        <v>#REF!</v>
      </c>
      <c r="HR3" s="180" t="e">
        <f>BB!#REF!</f>
        <v>#REF!</v>
      </c>
    </row>
    <row r="4" spans="1:226" s="36" customFormat="1" ht="21.6" customHeight="1" x14ac:dyDescent="0.2">
      <c r="A4" s="160"/>
      <c r="B4" s="159" t="e">
        <f>BB!#REF!</f>
        <v>#REF!</v>
      </c>
      <c r="C4" s="159" t="e">
        <f>BB!#REF!</f>
        <v>#REF!</v>
      </c>
      <c r="D4" s="159" t="e">
        <f>BB!#REF!</f>
        <v>#REF!</v>
      </c>
      <c r="E4" s="159" t="e">
        <f>BB!#REF!</f>
        <v>#REF!</v>
      </c>
      <c r="F4" s="159" t="e">
        <f>BB!#REF!</f>
        <v>#REF!</v>
      </c>
      <c r="G4" s="159" t="e">
        <f>BB!#REF!</f>
        <v>#REF!</v>
      </c>
      <c r="H4" s="159" t="e">
        <f>BB!#REF!</f>
        <v>#REF!</v>
      </c>
      <c r="I4" s="159" t="e">
        <f>BB!#REF!</f>
        <v>#REF!</v>
      </c>
      <c r="J4" s="159" t="e">
        <f>BB!#REF!</f>
        <v>#REF!</v>
      </c>
      <c r="K4" s="159" t="e">
        <f>BB!#REF!</f>
        <v>#REF!</v>
      </c>
      <c r="L4" s="159" t="e">
        <f>BB!#REF!</f>
        <v>#REF!</v>
      </c>
      <c r="M4" s="159" t="e">
        <f>BB!#REF!</f>
        <v>#REF!</v>
      </c>
      <c r="N4" s="159" t="e">
        <f>BB!#REF!</f>
        <v>#REF!</v>
      </c>
      <c r="O4" s="159" t="e">
        <f>BB!#REF!</f>
        <v>#REF!</v>
      </c>
      <c r="P4" s="159" t="e">
        <f>BB!#REF!</f>
        <v>#REF!</v>
      </c>
      <c r="Q4" s="159" t="e">
        <f>BB!#REF!</f>
        <v>#REF!</v>
      </c>
      <c r="R4" s="159" t="e">
        <f>BB!#REF!</f>
        <v>#REF!</v>
      </c>
      <c r="S4" s="159" t="e">
        <f>BB!#REF!</f>
        <v>#REF!</v>
      </c>
      <c r="T4" s="159" t="e">
        <f>BB!#REF!</f>
        <v>#REF!</v>
      </c>
      <c r="U4" s="159" t="e">
        <f>BB!#REF!</f>
        <v>#REF!</v>
      </c>
      <c r="V4" s="159" t="e">
        <f>BB!#REF!</f>
        <v>#REF!</v>
      </c>
      <c r="W4" s="159" t="e">
        <f>BB!#REF!</f>
        <v>#REF!</v>
      </c>
      <c r="X4" s="159" t="e">
        <f>BB!#REF!</f>
        <v>#REF!</v>
      </c>
      <c r="Y4" s="159" t="e">
        <f>BB!#REF!</f>
        <v>#REF!</v>
      </c>
      <c r="Z4" s="159" t="e">
        <f>BB!#REF!</f>
        <v>#REF!</v>
      </c>
      <c r="AA4" s="159" t="e">
        <f>BB!#REF!</f>
        <v>#REF!</v>
      </c>
      <c r="AB4" s="159" t="e">
        <f>BB!#REF!</f>
        <v>#REF!</v>
      </c>
      <c r="AC4" s="159" t="e">
        <f>BB!#REF!</f>
        <v>#REF!</v>
      </c>
      <c r="AD4" s="159" t="e">
        <f>BB!#REF!</f>
        <v>#REF!</v>
      </c>
      <c r="AE4" s="159" t="e">
        <f>BB!#REF!</f>
        <v>#REF!</v>
      </c>
      <c r="AF4" s="159" t="e">
        <f>BB!#REF!</f>
        <v>#REF!</v>
      </c>
      <c r="AG4" s="159" t="e">
        <f>BB!#REF!</f>
        <v>#REF!</v>
      </c>
      <c r="AH4" s="159" t="e">
        <f>BB!#REF!</f>
        <v>#REF!</v>
      </c>
      <c r="AI4" s="159" t="e">
        <f>BB!#REF!</f>
        <v>#REF!</v>
      </c>
      <c r="AJ4" s="159" t="e">
        <f>BB!#REF!</f>
        <v>#REF!</v>
      </c>
      <c r="AK4" s="159" t="e">
        <f>BB!#REF!</f>
        <v>#REF!</v>
      </c>
      <c r="AL4" s="159" t="e">
        <f>BB!#REF!</f>
        <v>#REF!</v>
      </c>
      <c r="AM4" s="159">
        <f>BB!B4</f>
        <v>46108</v>
      </c>
      <c r="AN4" s="159">
        <f>BB!C4</f>
        <v>46109</v>
      </c>
      <c r="AO4" s="159">
        <f>BB!D4</f>
        <v>46110</v>
      </c>
      <c r="AP4" s="159">
        <f>BB!E4</f>
        <v>46111</v>
      </c>
      <c r="AQ4" s="159">
        <f>BB!F4</f>
        <v>46112</v>
      </c>
      <c r="AR4" s="159">
        <f>BB!G4</f>
        <v>46113</v>
      </c>
      <c r="AS4" s="159">
        <f>BB!H4</f>
        <v>46114</v>
      </c>
      <c r="AT4" s="159">
        <f>BB!I4</f>
        <v>46115</v>
      </c>
      <c r="AU4" s="159">
        <f>BB!J4</f>
        <v>46116</v>
      </c>
      <c r="AV4" s="159">
        <f>BB!K4</f>
        <v>46117</v>
      </c>
      <c r="AW4" s="159">
        <f>BB!L4</f>
        <v>46118</v>
      </c>
      <c r="AX4" s="159">
        <f>BB!M4</f>
        <v>46119</v>
      </c>
      <c r="AY4" s="159">
        <f>BB!N4</f>
        <v>46120</v>
      </c>
      <c r="AZ4" s="159">
        <f>BB!O4</f>
        <v>46121</v>
      </c>
      <c r="BA4" s="159">
        <f>BB!P4</f>
        <v>46122</v>
      </c>
      <c r="BB4" s="159">
        <f>BB!Q4</f>
        <v>46123</v>
      </c>
      <c r="BC4" s="159">
        <f>BB!R4</f>
        <v>46124</v>
      </c>
      <c r="BD4" s="159">
        <f>BB!S4</f>
        <v>46125</v>
      </c>
      <c r="BE4" s="159">
        <f>BB!T4</f>
        <v>46126</v>
      </c>
      <c r="BF4" s="159">
        <f>BB!U4</f>
        <v>46127</v>
      </c>
      <c r="BG4" s="159">
        <f>BB!V4</f>
        <v>46128</v>
      </c>
      <c r="BH4" s="159">
        <f>BB!W4</f>
        <v>46129</v>
      </c>
      <c r="BI4" s="159">
        <f>BB!X4</f>
        <v>46130</v>
      </c>
      <c r="BJ4" s="159">
        <f>BB!Y4</f>
        <v>46131</v>
      </c>
      <c r="BK4" s="159">
        <f>BB!Z4</f>
        <v>46132</v>
      </c>
      <c r="BL4" s="159">
        <f>BB!AA4</f>
        <v>46133</v>
      </c>
      <c r="BM4" s="159">
        <f>BB!AB4</f>
        <v>46134</v>
      </c>
      <c r="BN4" s="159">
        <f>BB!AC4</f>
        <v>46135</v>
      </c>
      <c r="BO4" s="159">
        <f>BB!AD4</f>
        <v>46136</v>
      </c>
      <c r="BP4" s="159">
        <f>BB!AE4</f>
        <v>46137</v>
      </c>
      <c r="BQ4" s="159">
        <f>BB!AF4</f>
        <v>46138</v>
      </c>
      <c r="BR4" s="159">
        <f>BB!AG4</f>
        <v>46139</v>
      </c>
      <c r="BS4" s="159">
        <f>BB!AH4</f>
        <v>46140</v>
      </c>
      <c r="BT4" s="159">
        <f>BB!AI4</f>
        <v>46141</v>
      </c>
      <c r="BU4" s="159">
        <f>BB!AJ4</f>
        <v>46142</v>
      </c>
      <c r="BV4" s="159">
        <f>BB!AK4</f>
        <v>46143</v>
      </c>
      <c r="BW4" s="159">
        <f>BB!AL4</f>
        <v>46144</v>
      </c>
      <c r="BX4" s="159">
        <f>BB!AM4</f>
        <v>46145</v>
      </c>
      <c r="BY4" s="159">
        <f>BB!AN4</f>
        <v>46146</v>
      </c>
      <c r="BZ4" s="159">
        <f>BB!AO4</f>
        <v>46147</v>
      </c>
      <c r="CA4" s="159">
        <f>BB!AP4</f>
        <v>46148</v>
      </c>
      <c r="CB4" s="159">
        <f>BB!AQ4</f>
        <v>46149</v>
      </c>
      <c r="CC4" s="159">
        <f>BB!AR4</f>
        <v>46150</v>
      </c>
      <c r="CD4" s="159">
        <f>BB!AS4</f>
        <v>46151</v>
      </c>
      <c r="CE4" s="159">
        <f>BB!AT4</f>
        <v>46152</v>
      </c>
      <c r="CF4" s="159">
        <f>BB!AU4</f>
        <v>46153</v>
      </c>
      <c r="CG4" s="159">
        <f>BB!AV4</f>
        <v>46154</v>
      </c>
      <c r="CH4" s="159">
        <f>BB!AW4</f>
        <v>46155</v>
      </c>
      <c r="CI4" s="159">
        <f>BB!AX4</f>
        <v>46156</v>
      </c>
      <c r="CJ4" s="159">
        <f>BB!AY4</f>
        <v>46157</v>
      </c>
      <c r="CK4" s="159">
        <f>BB!AZ4</f>
        <v>46158</v>
      </c>
      <c r="CL4" s="159">
        <f>BB!BA4</f>
        <v>46159</v>
      </c>
      <c r="CM4" s="159">
        <f>BB!BB4</f>
        <v>46160</v>
      </c>
      <c r="CN4" s="159">
        <f>BB!BC4</f>
        <v>46161</v>
      </c>
      <c r="CO4" s="159">
        <f>BB!BD4</f>
        <v>46162</v>
      </c>
      <c r="CP4" s="159">
        <f>BB!BE4</f>
        <v>46163</v>
      </c>
      <c r="CQ4" s="159">
        <f>BB!BF4</f>
        <v>46164</v>
      </c>
      <c r="CR4" s="159">
        <f>BB!BG4</f>
        <v>46165</v>
      </c>
      <c r="CS4" s="159">
        <f>BB!BH4</f>
        <v>46166</v>
      </c>
      <c r="CT4" s="159">
        <f>BB!BI4</f>
        <v>46167</v>
      </c>
      <c r="CU4" s="159">
        <f>BB!BJ4</f>
        <v>46168</v>
      </c>
      <c r="CV4" s="159">
        <f>BB!BK4</f>
        <v>46169</v>
      </c>
      <c r="CW4" s="159">
        <f>BB!BL4</f>
        <v>46170</v>
      </c>
      <c r="CX4" s="159">
        <f>BB!BM4</f>
        <v>46171</v>
      </c>
      <c r="CY4" s="159">
        <f>BB!BN4</f>
        <v>46172</v>
      </c>
      <c r="CZ4" s="159">
        <f>BB!BO4</f>
        <v>46173</v>
      </c>
      <c r="DA4" s="159">
        <f>BB!BP4</f>
        <v>46174</v>
      </c>
      <c r="DB4" s="159">
        <f>BB!BQ4</f>
        <v>46175</v>
      </c>
      <c r="DC4" s="159">
        <f>BB!BR4</f>
        <v>46176</v>
      </c>
      <c r="DD4" s="159">
        <f>BB!BS4</f>
        <v>46177</v>
      </c>
      <c r="DE4" s="159">
        <f>BB!BT4</f>
        <v>46178</v>
      </c>
      <c r="DF4" s="159">
        <f>BB!BU4</f>
        <v>46179</v>
      </c>
      <c r="DG4" s="180">
        <f>BB!BV4</f>
        <v>46180</v>
      </c>
      <c r="DH4" s="180">
        <f>BB!BW4</f>
        <v>46181</v>
      </c>
      <c r="DI4" s="180">
        <f>BB!BX4</f>
        <v>46182</v>
      </c>
      <c r="DJ4" s="180">
        <f>BB!BY4</f>
        <v>46183</v>
      </c>
      <c r="DK4" s="180">
        <f>BB!BZ4</f>
        <v>46184</v>
      </c>
      <c r="DL4" s="159">
        <f>BB!CA4</f>
        <v>46185</v>
      </c>
      <c r="DM4" s="159">
        <f>BB!CB4</f>
        <v>46186</v>
      </c>
      <c r="DN4" s="159">
        <f>BB!CC4</f>
        <v>46187</v>
      </c>
      <c r="DO4" s="180">
        <f>BB!CD4</f>
        <v>46188</v>
      </c>
      <c r="DP4" s="180">
        <f>BB!CE4</f>
        <v>46189</v>
      </c>
      <c r="DQ4" s="180">
        <f>BB!CF4</f>
        <v>46190</v>
      </c>
      <c r="DR4" s="180">
        <f>BB!CG4</f>
        <v>46191</v>
      </c>
      <c r="DS4" s="159">
        <f>BB!CH4</f>
        <v>46192</v>
      </c>
      <c r="DT4" s="159">
        <f>BB!CI4</f>
        <v>46193</v>
      </c>
      <c r="DU4" s="159">
        <f>BB!CJ4</f>
        <v>46194</v>
      </c>
      <c r="DV4" s="159">
        <f>BB!CK4</f>
        <v>46195</v>
      </c>
      <c r="DW4" s="159">
        <f>BB!CL4</f>
        <v>46196</v>
      </c>
      <c r="DX4" s="159">
        <f>BB!CM4</f>
        <v>46197</v>
      </c>
      <c r="DY4" s="159">
        <f>BB!CN4</f>
        <v>46198</v>
      </c>
      <c r="DZ4" s="159">
        <f>BB!CO4</f>
        <v>46199</v>
      </c>
      <c r="EA4" s="159">
        <f>BB!CP4</f>
        <v>46200</v>
      </c>
      <c r="EB4" s="159">
        <f>BB!CQ4</f>
        <v>46201</v>
      </c>
      <c r="EC4" s="159">
        <f>BB!CR4</f>
        <v>46202</v>
      </c>
      <c r="ED4" s="159">
        <f>BB!CS4</f>
        <v>46203</v>
      </c>
      <c r="EE4" s="159">
        <f>BB!CT4</f>
        <v>46204</v>
      </c>
      <c r="EF4" s="159">
        <f>BB!CU4</f>
        <v>46205</v>
      </c>
      <c r="EG4" s="159">
        <f>BB!CV4</f>
        <v>46206</v>
      </c>
      <c r="EH4" s="159">
        <f>BB!CW4</f>
        <v>46207</v>
      </c>
      <c r="EI4" s="159">
        <f>BB!CX4</f>
        <v>46208</v>
      </c>
      <c r="EJ4" s="159">
        <f>BB!CY4</f>
        <v>46209</v>
      </c>
      <c r="EK4" s="159">
        <f>BB!CZ4</f>
        <v>46210</v>
      </c>
      <c r="EL4" s="159">
        <f>BB!DA4</f>
        <v>46211</v>
      </c>
      <c r="EM4" s="159">
        <f>BB!DB4</f>
        <v>46212</v>
      </c>
      <c r="EN4" s="159">
        <f>BB!DC4</f>
        <v>46213</v>
      </c>
      <c r="EO4" s="159">
        <f>BB!DD4</f>
        <v>46214</v>
      </c>
      <c r="EP4" s="159">
        <f>BB!DE4</f>
        <v>46215</v>
      </c>
      <c r="EQ4" s="159">
        <f>BB!DF4</f>
        <v>46216</v>
      </c>
      <c r="ER4" s="159">
        <f>BB!DG4</f>
        <v>46217</v>
      </c>
      <c r="ES4" s="159">
        <f>BB!DH4</f>
        <v>46218</v>
      </c>
      <c r="ET4" s="159">
        <f>BB!DI4</f>
        <v>46219</v>
      </c>
      <c r="EU4" s="159">
        <f>BB!DJ4</f>
        <v>46220</v>
      </c>
      <c r="EV4" s="159">
        <f>BB!DK4</f>
        <v>46221</v>
      </c>
      <c r="EW4" s="159">
        <f>BB!DL4</f>
        <v>46222</v>
      </c>
      <c r="EX4" s="159">
        <f>BB!DM4</f>
        <v>46223</v>
      </c>
      <c r="EY4" s="159">
        <f>BB!DN4</f>
        <v>46224</v>
      </c>
      <c r="EZ4" s="159">
        <f>BB!DO4</f>
        <v>46225</v>
      </c>
      <c r="FA4" s="159">
        <f>BB!DP4</f>
        <v>46226</v>
      </c>
      <c r="FB4" s="159">
        <f>BB!DQ4</f>
        <v>46227</v>
      </c>
      <c r="FC4" s="159">
        <f>BB!DR4</f>
        <v>46228</v>
      </c>
      <c r="FD4" s="159">
        <f>BB!DS4</f>
        <v>46229</v>
      </c>
      <c r="FE4" s="159">
        <f>BB!DT4</f>
        <v>46230</v>
      </c>
      <c r="FF4" s="159">
        <f>BB!DU4</f>
        <v>46231</v>
      </c>
      <c r="FG4" s="159">
        <f>BB!DV4</f>
        <v>46232</v>
      </c>
      <c r="FH4" s="159">
        <f>BB!DW4</f>
        <v>46233</v>
      </c>
      <c r="FI4" s="159">
        <f>BB!DX4</f>
        <v>46234</v>
      </c>
      <c r="FJ4" s="159">
        <f>BB!DY4</f>
        <v>46235</v>
      </c>
      <c r="FK4" s="159">
        <f>BB!DZ4</f>
        <v>46236</v>
      </c>
      <c r="FL4" s="159">
        <f>BB!EA4</f>
        <v>46237</v>
      </c>
      <c r="FM4" s="159">
        <f>BB!EB4</f>
        <v>46238</v>
      </c>
      <c r="FN4" s="159">
        <f>BB!EC4</f>
        <v>46239</v>
      </c>
      <c r="FO4" s="159">
        <f>BB!ED4</f>
        <v>46240</v>
      </c>
      <c r="FP4" s="159">
        <f>BB!EE4</f>
        <v>46241</v>
      </c>
      <c r="FQ4" s="159">
        <f>BB!EF4</f>
        <v>46242</v>
      </c>
      <c r="FR4" s="159">
        <f>BB!EG4</f>
        <v>46243</v>
      </c>
      <c r="FS4" s="159">
        <f>BB!EH4</f>
        <v>46244</v>
      </c>
      <c r="FT4" s="159">
        <f>BB!EI4</f>
        <v>46245</v>
      </c>
      <c r="FU4" s="159">
        <f>BB!EJ4</f>
        <v>46246</v>
      </c>
      <c r="FV4" s="159">
        <f>BB!EK4</f>
        <v>46247</v>
      </c>
      <c r="FW4" s="159">
        <f>BB!EL4</f>
        <v>46248</v>
      </c>
      <c r="FX4" s="159">
        <f>BB!EM4</f>
        <v>46249</v>
      </c>
      <c r="FY4" s="159">
        <f>BB!EN4</f>
        <v>46250</v>
      </c>
      <c r="FZ4" s="159">
        <f>BB!EO4</f>
        <v>46251</v>
      </c>
      <c r="GA4" s="159">
        <f>BB!EP4</f>
        <v>46252</v>
      </c>
      <c r="GB4" s="159">
        <f>BB!EQ4</f>
        <v>46253</v>
      </c>
      <c r="GC4" s="159">
        <f>BB!ER4</f>
        <v>46254</v>
      </c>
      <c r="GD4" s="159">
        <f>BB!ES4</f>
        <v>46255</v>
      </c>
      <c r="GE4" s="159">
        <f>BB!ET4</f>
        <v>46256</v>
      </c>
      <c r="GF4" s="159">
        <f>BB!EU4</f>
        <v>46257</v>
      </c>
      <c r="GG4" s="159">
        <f>BB!EV4</f>
        <v>46258</v>
      </c>
      <c r="GH4" s="159">
        <f>BB!EW4</f>
        <v>46259</v>
      </c>
      <c r="GI4" s="159">
        <f>BB!EX4</f>
        <v>46260</v>
      </c>
      <c r="GJ4" s="159">
        <f>BB!EY4</f>
        <v>46261</v>
      </c>
      <c r="GK4" s="159">
        <f>BB!EZ4</f>
        <v>46262</v>
      </c>
      <c r="GL4" s="159">
        <f>BB!FA4</f>
        <v>46263</v>
      </c>
      <c r="GM4" s="159">
        <f>BB!FB4</f>
        <v>46264</v>
      </c>
      <c r="GN4" s="159">
        <f>BB!FC4</f>
        <v>46265</v>
      </c>
      <c r="GO4" s="159">
        <f>BB!FD4</f>
        <v>46266</v>
      </c>
      <c r="GP4" s="159">
        <f>BB!FE4</f>
        <v>46267</v>
      </c>
      <c r="GQ4" s="159">
        <f>BB!FF4</f>
        <v>46268</v>
      </c>
      <c r="GR4" s="159">
        <f>BB!FG4</f>
        <v>46269</v>
      </c>
      <c r="GS4" s="159">
        <f>BB!FH4</f>
        <v>46270</v>
      </c>
      <c r="GT4" s="159">
        <f>BB!FI4</f>
        <v>46271</v>
      </c>
      <c r="GU4" s="159">
        <f>BB!FJ4</f>
        <v>46272</v>
      </c>
      <c r="GV4" s="159">
        <f>BB!FK4</f>
        <v>46273</v>
      </c>
      <c r="GW4" s="159">
        <f>BB!FL4</f>
        <v>46274</v>
      </c>
      <c r="GX4" s="159">
        <f>BB!FM4</f>
        <v>46275</v>
      </c>
      <c r="GY4" s="159">
        <f>BB!FN4</f>
        <v>46276</v>
      </c>
      <c r="GZ4" s="159">
        <f>BB!FO4</f>
        <v>46277</v>
      </c>
      <c r="HA4" s="159">
        <f>BB!FP4</f>
        <v>46278</v>
      </c>
      <c r="HB4" s="159">
        <f>BB!FQ4</f>
        <v>46279</v>
      </c>
      <c r="HC4" s="159">
        <f>BB!FR4</f>
        <v>46280</v>
      </c>
      <c r="HD4" s="159">
        <f>BB!FS4</f>
        <v>46281</v>
      </c>
      <c r="HE4" s="159">
        <f>BB!FT4</f>
        <v>46282</v>
      </c>
      <c r="HF4" s="159">
        <f>BB!FU4</f>
        <v>46283</v>
      </c>
      <c r="HG4" s="159">
        <f>BB!FV4</f>
        <v>46284</v>
      </c>
      <c r="HH4" s="159">
        <f>BB!FW4</f>
        <v>46285</v>
      </c>
      <c r="HI4" s="159">
        <f>BB!FX4</f>
        <v>46286</v>
      </c>
      <c r="HJ4" s="159">
        <f>BB!FY4</f>
        <v>46287</v>
      </c>
      <c r="HK4" s="159">
        <f>BB!FZ4</f>
        <v>46288</v>
      </c>
      <c r="HL4" s="159">
        <f>BB!GA4</f>
        <v>46289</v>
      </c>
      <c r="HM4" s="159">
        <f>BB!GB4</f>
        <v>46290</v>
      </c>
      <c r="HN4" s="159">
        <f>BB!GC4</f>
        <v>46291</v>
      </c>
      <c r="HO4" s="159">
        <f>BB!GD4</f>
        <v>46292</v>
      </c>
      <c r="HP4" s="159">
        <f>BB!GE4</f>
        <v>46293</v>
      </c>
      <c r="HQ4" s="159">
        <f>BB!GF4</f>
        <v>46294</v>
      </c>
      <c r="HR4" s="180">
        <f>BB!GG4</f>
        <v>46295</v>
      </c>
    </row>
    <row r="5" spans="1:226" x14ac:dyDescent="0.2">
      <c r="A5" s="84" t="s">
        <v>134</v>
      </c>
      <c r="DO5" s="148"/>
      <c r="DP5" s="148"/>
      <c r="DQ5" s="148"/>
      <c r="DR5" s="148"/>
    </row>
    <row r="6" spans="1:226" x14ac:dyDescent="0.2">
      <c r="A6" s="85">
        <v>1</v>
      </c>
      <c r="B6" s="144" t="e">
        <f>BB!#REF!*0.9</f>
        <v>#REF!</v>
      </c>
      <c r="C6" s="144" t="e">
        <f>BB!#REF!*0.9</f>
        <v>#REF!</v>
      </c>
      <c r="D6" s="144" t="e">
        <f>BB!#REF!*0.9</f>
        <v>#REF!</v>
      </c>
      <c r="E6" s="144" t="e">
        <f>BB!#REF!*0.9</f>
        <v>#REF!</v>
      </c>
      <c r="F6" s="144" t="e">
        <f>BB!#REF!*0.9</f>
        <v>#REF!</v>
      </c>
      <c r="G6" s="144" t="e">
        <f>BB!#REF!*0.9</f>
        <v>#REF!</v>
      </c>
      <c r="H6" s="144" t="e">
        <f>BB!#REF!*0.9</f>
        <v>#REF!</v>
      </c>
      <c r="I6" s="144" t="e">
        <f>BB!#REF!*0.9</f>
        <v>#REF!</v>
      </c>
      <c r="J6" s="144" t="e">
        <f>BB!#REF!*0.9</f>
        <v>#REF!</v>
      </c>
      <c r="K6" s="144" t="e">
        <f>BB!#REF!*0.9</f>
        <v>#REF!</v>
      </c>
      <c r="L6" s="144" t="e">
        <f>BB!#REF!*0.9</f>
        <v>#REF!</v>
      </c>
      <c r="M6" s="144" t="e">
        <f>BB!#REF!*0.9</f>
        <v>#REF!</v>
      </c>
      <c r="N6" s="144" t="e">
        <f>BB!#REF!*0.9</f>
        <v>#REF!</v>
      </c>
      <c r="O6" s="144" t="e">
        <f>BB!#REF!*0.9</f>
        <v>#REF!</v>
      </c>
      <c r="P6" s="144" t="e">
        <f>BB!#REF!*0.9</f>
        <v>#REF!</v>
      </c>
      <c r="Q6" s="144" t="e">
        <f>BB!#REF!*0.9</f>
        <v>#REF!</v>
      </c>
      <c r="R6" s="144" t="e">
        <f>BB!#REF!*0.9</f>
        <v>#REF!</v>
      </c>
      <c r="S6" s="144" t="e">
        <f>BB!#REF!*0.9</f>
        <v>#REF!</v>
      </c>
      <c r="T6" s="144" t="e">
        <f>BB!#REF!*0.9</f>
        <v>#REF!</v>
      </c>
      <c r="U6" s="144" t="e">
        <f>BB!#REF!*0.9</f>
        <v>#REF!</v>
      </c>
      <c r="V6" s="144" t="e">
        <f>BB!#REF!*0.9</f>
        <v>#REF!</v>
      </c>
      <c r="W6" s="144" t="e">
        <f>BB!#REF!*0.9</f>
        <v>#REF!</v>
      </c>
      <c r="X6" s="144" t="e">
        <f>BB!#REF!*0.9</f>
        <v>#REF!</v>
      </c>
      <c r="Y6" s="144" t="e">
        <f>BB!#REF!*0.9</f>
        <v>#REF!</v>
      </c>
      <c r="Z6" s="144" t="e">
        <f>BB!#REF!*0.9</f>
        <v>#REF!</v>
      </c>
      <c r="AA6" s="144" t="e">
        <f>BB!#REF!*0.9</f>
        <v>#REF!</v>
      </c>
      <c r="AB6" s="144" t="e">
        <f>BB!#REF!*0.9</f>
        <v>#REF!</v>
      </c>
      <c r="AC6" s="144" t="e">
        <f>BB!#REF!*0.9</f>
        <v>#REF!</v>
      </c>
      <c r="AD6" s="144" t="e">
        <f>BB!#REF!*0.9</f>
        <v>#REF!</v>
      </c>
      <c r="AE6" s="144" t="e">
        <f>BB!#REF!*0.9</f>
        <v>#REF!</v>
      </c>
      <c r="AF6" s="144" t="e">
        <f>BB!#REF!*0.9</f>
        <v>#REF!</v>
      </c>
      <c r="AG6" s="144" t="e">
        <f>BB!#REF!*0.9</f>
        <v>#REF!</v>
      </c>
      <c r="AH6" s="144" t="e">
        <f>BB!#REF!*0.9</f>
        <v>#REF!</v>
      </c>
      <c r="AI6" s="144" t="e">
        <f>BB!#REF!*0.9</f>
        <v>#REF!</v>
      </c>
      <c r="AJ6" s="144" t="e">
        <f>BB!#REF!*0.9</f>
        <v>#REF!</v>
      </c>
      <c r="AK6" s="144" t="e">
        <f>BB!#REF!*0.9</f>
        <v>#REF!</v>
      </c>
      <c r="AL6" s="144" t="e">
        <f>BB!#REF!*0.9</f>
        <v>#REF!</v>
      </c>
      <c r="AM6" s="144">
        <f>BB!B6*0.9</f>
        <v>10035</v>
      </c>
      <c r="AN6" s="144">
        <f>BB!C6*0.9</f>
        <v>10035</v>
      </c>
      <c r="AO6" s="144">
        <f>BB!D6*0.9</f>
        <v>10035</v>
      </c>
      <c r="AP6" s="144">
        <f>BB!E6*0.9</f>
        <v>10035</v>
      </c>
      <c r="AQ6" s="144">
        <f>BB!F6*0.9</f>
        <v>10035</v>
      </c>
      <c r="AR6" s="144">
        <f>BB!G6*0.9</f>
        <v>9180</v>
      </c>
      <c r="AS6" s="144">
        <f>BB!H6*0.9</f>
        <v>9180</v>
      </c>
      <c r="AT6" s="144">
        <f>BB!I6*0.9</f>
        <v>8730</v>
      </c>
      <c r="AU6" s="144">
        <f>BB!J6*0.9</f>
        <v>8730</v>
      </c>
      <c r="AV6" s="144">
        <f>BB!K6*0.9</f>
        <v>8010</v>
      </c>
      <c r="AW6" s="144">
        <f>BB!L6*0.9</f>
        <v>8010</v>
      </c>
      <c r="AX6" s="144">
        <f>BB!M6*0.9</f>
        <v>8730</v>
      </c>
      <c r="AY6" s="144">
        <f>BB!N6*0.9</f>
        <v>8730</v>
      </c>
      <c r="AZ6" s="144">
        <f>BB!O6*0.9</f>
        <v>8010</v>
      </c>
      <c r="BA6" s="144">
        <f>BB!P6*0.9</f>
        <v>8730</v>
      </c>
      <c r="BB6" s="144">
        <f>BB!Q6*0.9</f>
        <v>8730</v>
      </c>
      <c r="BC6" s="144">
        <f>BB!R6*0.9</f>
        <v>8010</v>
      </c>
      <c r="BD6" s="144">
        <f>BB!S6*0.9</f>
        <v>8010</v>
      </c>
      <c r="BE6" s="144">
        <f>BB!T6*0.9</f>
        <v>8460</v>
      </c>
      <c r="BF6" s="144">
        <f>BB!U6*0.9</f>
        <v>8730</v>
      </c>
      <c r="BG6" s="144">
        <f>BB!V6*0.9</f>
        <v>9180</v>
      </c>
      <c r="BH6" s="144">
        <f>BB!W6*0.9</f>
        <v>8730</v>
      </c>
      <c r="BI6" s="144">
        <f>BB!X6*0.9</f>
        <v>8730</v>
      </c>
      <c r="BJ6" s="144">
        <f>BB!Y6*0.9</f>
        <v>8010</v>
      </c>
      <c r="BK6" s="144">
        <f>BB!Z6*0.9</f>
        <v>8010</v>
      </c>
      <c r="BL6" s="144">
        <f>BB!AA6*0.9</f>
        <v>8010</v>
      </c>
      <c r="BM6" s="144">
        <f>BB!AB6*0.9</f>
        <v>8010</v>
      </c>
      <c r="BN6" s="144">
        <f>BB!AC6*0.9</f>
        <v>8460</v>
      </c>
      <c r="BO6" s="144">
        <f>BB!AD6*0.9</f>
        <v>8730</v>
      </c>
      <c r="BP6" s="144">
        <f>BB!AE6*0.9</f>
        <v>8730</v>
      </c>
      <c r="BQ6" s="144">
        <f>BB!AF6*0.9</f>
        <v>8010</v>
      </c>
      <c r="BR6" s="144">
        <f>BB!AG6*0.9</f>
        <v>8010</v>
      </c>
      <c r="BS6" s="144">
        <f>BB!AH6*0.9</f>
        <v>8010</v>
      </c>
      <c r="BT6" s="144">
        <f>BB!AI6*0.9</f>
        <v>8730</v>
      </c>
      <c r="BU6" s="144">
        <f>BB!AJ6*0.9</f>
        <v>10530</v>
      </c>
      <c r="BV6" s="144">
        <f>BB!AK6*0.9</f>
        <v>10800</v>
      </c>
      <c r="BW6" s="144">
        <f>BB!AL6*0.9</f>
        <v>10800</v>
      </c>
      <c r="BX6" s="144">
        <f>BB!AM6*0.9</f>
        <v>10530</v>
      </c>
      <c r="BY6" s="144">
        <f>BB!AN6*0.9</f>
        <v>9450</v>
      </c>
      <c r="BZ6" s="144">
        <f>BB!AO6*0.9</f>
        <v>9450</v>
      </c>
      <c r="CA6" s="144">
        <f>BB!AP6*0.9</f>
        <v>9450</v>
      </c>
      <c r="CB6" s="144">
        <f>BB!AQ6*0.9</f>
        <v>9450</v>
      </c>
      <c r="CC6" s="144">
        <f>BB!AR6*0.9</f>
        <v>9450</v>
      </c>
      <c r="CD6" s="144">
        <f>BB!AS6*0.9</f>
        <v>10530</v>
      </c>
      <c r="CE6" s="144">
        <f>BB!AT6*0.9</f>
        <v>10530</v>
      </c>
      <c r="CF6" s="144">
        <f>BB!AU6*0.9</f>
        <v>10530</v>
      </c>
      <c r="CG6" s="144">
        <f>BB!AV6*0.9</f>
        <v>8010</v>
      </c>
      <c r="CH6" s="144">
        <f>BB!AW6*0.9</f>
        <v>8010</v>
      </c>
      <c r="CI6" s="144">
        <f>BB!AX6*0.9</f>
        <v>8010</v>
      </c>
      <c r="CJ6" s="144">
        <f>BB!AY6*0.9</f>
        <v>8730</v>
      </c>
      <c r="CK6" s="144">
        <f>BB!AZ6*0.9</f>
        <v>8730</v>
      </c>
      <c r="CL6" s="144">
        <f>BB!BA6*0.9</f>
        <v>8010</v>
      </c>
      <c r="CM6" s="144">
        <f>BB!BB6*0.9</f>
        <v>8010</v>
      </c>
      <c r="CN6" s="144">
        <f>BB!BC6*0.9</f>
        <v>8010</v>
      </c>
      <c r="CO6" s="144">
        <f>BB!BD6*0.9</f>
        <v>8010</v>
      </c>
      <c r="CP6" s="144">
        <f>BB!BE6*0.9</f>
        <v>8010</v>
      </c>
      <c r="CQ6" s="144">
        <f>BB!BF6*0.9</f>
        <v>8730</v>
      </c>
      <c r="CR6" s="144">
        <f>BB!BG6*0.9</f>
        <v>8730</v>
      </c>
      <c r="CS6" s="144">
        <f>BB!BH6*0.9</f>
        <v>8010</v>
      </c>
      <c r="CT6" s="144">
        <f>BB!BI6*0.9</f>
        <v>8010</v>
      </c>
      <c r="CU6" s="144">
        <f>BB!BJ6*0.9</f>
        <v>8010</v>
      </c>
      <c r="CV6" s="144">
        <f>BB!BK6*0.9</f>
        <v>8010</v>
      </c>
      <c r="CW6" s="144">
        <f>BB!BL6*0.9</f>
        <v>8010</v>
      </c>
      <c r="CX6" s="144">
        <f>BB!BM6*0.9</f>
        <v>8730</v>
      </c>
      <c r="CY6" s="144">
        <f>BB!BN6*0.9</f>
        <v>8730</v>
      </c>
      <c r="CZ6" s="144">
        <f>BB!BO6*0.9</f>
        <v>10080</v>
      </c>
      <c r="DA6" s="144">
        <f>BB!BP6*0.9</f>
        <v>10800</v>
      </c>
      <c r="DB6" s="144">
        <f>BB!BQ6*0.9</f>
        <v>10800</v>
      </c>
      <c r="DC6" s="144">
        <f>BB!BR6*0.9</f>
        <v>10800</v>
      </c>
      <c r="DD6" s="144">
        <f>BB!BS6*0.9</f>
        <v>10800</v>
      </c>
      <c r="DE6" s="144">
        <f>BB!BT6*0.9</f>
        <v>10800</v>
      </c>
      <c r="DF6" s="144">
        <f>BB!BU6*0.9</f>
        <v>11430</v>
      </c>
      <c r="DG6" s="177">
        <f>BB!BV6*0.9</f>
        <v>17820</v>
      </c>
      <c r="DH6" s="177">
        <f>BB!BW6*0.9</f>
        <v>17820</v>
      </c>
      <c r="DI6" s="177">
        <f>BB!BX6*0.9</f>
        <v>17820</v>
      </c>
      <c r="DJ6" s="177">
        <f>BB!BY6*0.9</f>
        <v>17820</v>
      </c>
      <c r="DK6" s="177">
        <f>BB!BZ6*0.9</f>
        <v>17820</v>
      </c>
      <c r="DL6" s="144">
        <f>BB!CA6*0.9</f>
        <v>11880</v>
      </c>
      <c r="DM6" s="144">
        <f>BB!CB6*0.9</f>
        <v>11880</v>
      </c>
      <c r="DN6" s="144">
        <f>BB!CC6*0.9</f>
        <v>11880</v>
      </c>
      <c r="DO6" s="177">
        <f>BB!CD6*0.9</f>
        <v>17820</v>
      </c>
      <c r="DP6" s="177">
        <f>BB!CE6*0.9</f>
        <v>17820</v>
      </c>
      <c r="DQ6" s="177">
        <f>BB!CF6*0.9</f>
        <v>17820</v>
      </c>
      <c r="DR6" s="177">
        <f>BB!CG6*0.9</f>
        <v>17820</v>
      </c>
      <c r="DS6" s="144">
        <f>BB!CH6*0.9</f>
        <v>17820</v>
      </c>
      <c r="DT6" s="144">
        <f>BB!CI6*0.9</f>
        <v>17820</v>
      </c>
      <c r="DU6" s="144">
        <f>BB!CJ6*0.9</f>
        <v>17820</v>
      </c>
      <c r="DV6" s="144">
        <f>BB!CK6*0.9</f>
        <v>17820</v>
      </c>
      <c r="DW6" s="144">
        <f>BB!CL6*0.9</f>
        <v>17820</v>
      </c>
      <c r="DX6" s="144">
        <f>BB!CM6*0.9</f>
        <v>17820</v>
      </c>
      <c r="DY6" s="144">
        <f>BB!CN6*0.9</f>
        <v>17820</v>
      </c>
      <c r="DZ6" s="144">
        <f>BB!CO6*0.9</f>
        <v>17820</v>
      </c>
      <c r="EA6" s="144">
        <f>BB!CP6*0.9</f>
        <v>17820</v>
      </c>
      <c r="EB6" s="144">
        <f>BB!CQ6*0.9</f>
        <v>17820</v>
      </c>
      <c r="EC6" s="144">
        <f>BB!CR6*0.9</f>
        <v>10800</v>
      </c>
      <c r="ED6" s="144">
        <f>BB!CS6*0.9</f>
        <v>11430</v>
      </c>
      <c r="EE6" s="144">
        <f>BB!CT6*0.9</f>
        <v>17820</v>
      </c>
      <c r="EF6" s="144">
        <f>BB!CU6*0.9</f>
        <v>17820</v>
      </c>
      <c r="EG6" s="144">
        <f>BB!CV6*0.9</f>
        <v>17820</v>
      </c>
      <c r="EH6" s="144">
        <f>BB!CW6*0.9</f>
        <v>17820</v>
      </c>
      <c r="EI6" s="144">
        <f>BB!CX6*0.9</f>
        <v>18720</v>
      </c>
      <c r="EJ6" s="144">
        <f>BB!CY6*0.9</f>
        <v>18720</v>
      </c>
      <c r="EK6" s="144">
        <f>BB!CZ6*0.9</f>
        <v>17820</v>
      </c>
      <c r="EL6" s="144">
        <f>BB!DA6*0.9</f>
        <v>18720</v>
      </c>
      <c r="EM6" s="144">
        <f>BB!DB6*0.9</f>
        <v>18720</v>
      </c>
      <c r="EN6" s="144">
        <f>BB!DC6*0.9</f>
        <v>17820</v>
      </c>
      <c r="EO6" s="144">
        <f>BB!DD6*0.9</f>
        <v>12780</v>
      </c>
      <c r="EP6" s="144">
        <f>BB!DE6*0.9</f>
        <v>12780</v>
      </c>
      <c r="EQ6" s="144">
        <f>BB!DF6*0.9</f>
        <v>12780</v>
      </c>
      <c r="ER6" s="144">
        <f>BB!DG6*0.9</f>
        <v>13230</v>
      </c>
      <c r="ES6" s="144">
        <f>BB!DH6*0.9</f>
        <v>13230</v>
      </c>
      <c r="ET6" s="144">
        <f>BB!DI6*0.9</f>
        <v>13230</v>
      </c>
      <c r="EU6" s="144">
        <f>BB!DJ6*0.9</f>
        <v>14760</v>
      </c>
      <c r="EV6" s="144">
        <f>BB!DK6*0.9</f>
        <v>14760</v>
      </c>
      <c r="EW6" s="144">
        <f>BB!DL6*0.9</f>
        <v>13230</v>
      </c>
      <c r="EX6" s="144">
        <f>BB!DM6*0.9</f>
        <v>13230</v>
      </c>
      <c r="EY6" s="144">
        <f>BB!DN6*0.9</f>
        <v>13230</v>
      </c>
      <c r="EZ6" s="144">
        <f>BB!DO6*0.9</f>
        <v>13230</v>
      </c>
      <c r="FA6" s="144">
        <f>BB!DP6*0.9</f>
        <v>13230</v>
      </c>
      <c r="FB6" s="144">
        <f>BB!DQ6*0.9</f>
        <v>14760</v>
      </c>
      <c r="FC6" s="144">
        <f>BB!DR6*0.9</f>
        <v>14760</v>
      </c>
      <c r="FD6" s="144">
        <f>BB!DS6*0.9</f>
        <v>13230</v>
      </c>
      <c r="FE6" s="144">
        <f>BB!DT6*0.9</f>
        <v>13230</v>
      </c>
      <c r="FF6" s="144">
        <f>BB!DU6*0.9</f>
        <v>13230</v>
      </c>
      <c r="FG6" s="144">
        <f>BB!DV6*0.9</f>
        <v>13230</v>
      </c>
      <c r="FH6" s="144">
        <f>BB!DW6*0.9</f>
        <v>13230</v>
      </c>
      <c r="FI6" s="144">
        <f>BB!DX6*0.9</f>
        <v>14760</v>
      </c>
      <c r="FJ6" s="144">
        <f>BB!DY6*0.9</f>
        <v>14760</v>
      </c>
      <c r="FK6" s="144">
        <f>BB!DZ6*0.9</f>
        <v>13230</v>
      </c>
      <c r="FL6" s="144">
        <f>BB!EA6*0.9</f>
        <v>13230</v>
      </c>
      <c r="FM6" s="144">
        <f>BB!EB6*0.9</f>
        <v>13230</v>
      </c>
      <c r="FN6" s="144">
        <f>BB!EC6*0.9</f>
        <v>13230</v>
      </c>
      <c r="FO6" s="144">
        <f>BB!ED6*0.9</f>
        <v>13230</v>
      </c>
      <c r="FP6" s="144">
        <f>BB!EE6*0.9</f>
        <v>14760</v>
      </c>
      <c r="FQ6" s="144">
        <f>BB!EF6*0.9</f>
        <v>14760</v>
      </c>
      <c r="FR6" s="144">
        <f>BB!EG6*0.9</f>
        <v>13230</v>
      </c>
      <c r="FS6" s="144">
        <f>BB!EH6*0.9</f>
        <v>13230</v>
      </c>
      <c r="FT6" s="144">
        <f>BB!EI6*0.9</f>
        <v>13230</v>
      </c>
      <c r="FU6" s="144">
        <f>BB!EJ6*0.9</f>
        <v>13230</v>
      </c>
      <c r="FV6" s="144">
        <f>BB!EK6*0.9</f>
        <v>13230</v>
      </c>
      <c r="FW6" s="144">
        <f>BB!EL6*0.9</f>
        <v>14760</v>
      </c>
      <c r="FX6" s="144">
        <f>BB!EM6*0.9</f>
        <v>14760</v>
      </c>
      <c r="FY6" s="144">
        <f>BB!EN6*0.9</f>
        <v>13230</v>
      </c>
      <c r="FZ6" s="144">
        <f>BB!EO6*0.9</f>
        <v>13230</v>
      </c>
      <c r="GA6" s="144">
        <f>BB!EP6*0.9</f>
        <v>13230</v>
      </c>
      <c r="GB6" s="144">
        <f>BB!EQ6*0.9</f>
        <v>13230</v>
      </c>
      <c r="GC6" s="144">
        <f>BB!ER6*0.9</f>
        <v>13230</v>
      </c>
      <c r="GD6" s="144">
        <f>BB!ES6*0.9</f>
        <v>14760</v>
      </c>
      <c r="GE6" s="144">
        <f>BB!ET6*0.9</f>
        <v>14760</v>
      </c>
      <c r="GF6" s="144">
        <f>BB!EU6*0.9</f>
        <v>13230</v>
      </c>
      <c r="GG6" s="144">
        <f>BB!EV6*0.9</f>
        <v>13230</v>
      </c>
      <c r="GH6" s="144">
        <f>BB!EW6*0.9</f>
        <v>13230</v>
      </c>
      <c r="GI6" s="144">
        <f>BB!EX6*0.9</f>
        <v>13230</v>
      </c>
      <c r="GJ6" s="144">
        <f>BB!EY6*0.9</f>
        <v>13230</v>
      </c>
      <c r="GK6" s="144">
        <f>BB!EZ6*0.9</f>
        <v>14760</v>
      </c>
      <c r="GL6" s="144">
        <f>BB!FA6*0.9</f>
        <v>14760</v>
      </c>
      <c r="GM6" s="144">
        <f>BB!FB6*0.9</f>
        <v>12780</v>
      </c>
      <c r="GN6" s="144">
        <f>BB!FC6*0.9</f>
        <v>12780</v>
      </c>
      <c r="GO6" s="144">
        <f>BB!FD6*0.9</f>
        <v>12780</v>
      </c>
      <c r="GP6" s="144">
        <f>BB!FE6*0.9</f>
        <v>12780</v>
      </c>
      <c r="GQ6" s="144">
        <f>BB!FF6*0.9</f>
        <v>12780</v>
      </c>
      <c r="GR6" s="144">
        <f>BB!FG6*0.9</f>
        <v>13860</v>
      </c>
      <c r="GS6" s="144">
        <f>BB!FH6*0.9</f>
        <v>13860</v>
      </c>
      <c r="GT6" s="144">
        <f>BB!FI6*0.9</f>
        <v>12780</v>
      </c>
      <c r="GU6" s="144">
        <f>BB!FJ6*0.9</f>
        <v>12780</v>
      </c>
      <c r="GV6" s="144">
        <f>BB!FK6*0.9</f>
        <v>12780</v>
      </c>
      <c r="GW6" s="144">
        <f>BB!FL6*0.9</f>
        <v>12780</v>
      </c>
      <c r="GX6" s="144">
        <f>BB!FM6*0.9</f>
        <v>12780</v>
      </c>
      <c r="GY6" s="144">
        <f>BB!FN6*0.9</f>
        <v>13860</v>
      </c>
      <c r="GZ6" s="144">
        <f>BB!FO6*0.9</f>
        <v>13860</v>
      </c>
      <c r="HA6" s="144">
        <f>BB!FP6*0.9</f>
        <v>12780</v>
      </c>
      <c r="HB6" s="144">
        <f>BB!FQ6*0.9</f>
        <v>12780</v>
      </c>
      <c r="HC6" s="144">
        <f>BB!FR6*0.9</f>
        <v>12780</v>
      </c>
      <c r="HD6" s="144">
        <f>BB!FS6*0.9</f>
        <v>12780</v>
      </c>
      <c r="HE6" s="144">
        <f>BB!FT6*0.9</f>
        <v>12780</v>
      </c>
      <c r="HF6" s="144">
        <f>BB!FU6*0.9</f>
        <v>13860</v>
      </c>
      <c r="HG6" s="144">
        <f>BB!FV6*0.9</f>
        <v>13860</v>
      </c>
      <c r="HH6" s="144">
        <f>BB!FW6*0.9</f>
        <v>13230</v>
      </c>
      <c r="HI6" s="181">
        <f>BB!FX6*0.9</f>
        <v>15210</v>
      </c>
      <c r="HJ6" s="181">
        <f>BB!FY6*0.9</f>
        <v>15210</v>
      </c>
      <c r="HK6" s="181">
        <f>BB!FZ6*0.9</f>
        <v>15210</v>
      </c>
      <c r="HL6" s="181">
        <f>BB!GA6*0.9</f>
        <v>15210</v>
      </c>
      <c r="HM6" s="144">
        <f>BB!GB6*0.9</f>
        <v>15210</v>
      </c>
      <c r="HN6" s="144">
        <f>BB!GC6*0.9</f>
        <v>15210</v>
      </c>
      <c r="HO6" s="144">
        <f>BB!GD6*0.9</f>
        <v>15210</v>
      </c>
      <c r="HP6" s="144">
        <f>BB!GE6*0.9</f>
        <v>15210</v>
      </c>
      <c r="HQ6" s="144">
        <f>BB!GF6*0.9</f>
        <v>15210</v>
      </c>
      <c r="HR6" s="177">
        <f>BB!GG6*0.9</f>
        <v>15210</v>
      </c>
    </row>
    <row r="7" spans="1:226" x14ac:dyDescent="0.2">
      <c r="A7" s="85">
        <v>2</v>
      </c>
      <c r="B7" s="144" t="e">
        <f>BB!#REF!*0.9</f>
        <v>#REF!</v>
      </c>
      <c r="C7" s="144" t="e">
        <f>BB!#REF!*0.9</f>
        <v>#REF!</v>
      </c>
      <c r="D7" s="144" t="e">
        <f>BB!#REF!*0.9</f>
        <v>#REF!</v>
      </c>
      <c r="E7" s="144" t="e">
        <f>BB!#REF!*0.9</f>
        <v>#REF!</v>
      </c>
      <c r="F7" s="144" t="e">
        <f>BB!#REF!*0.9</f>
        <v>#REF!</v>
      </c>
      <c r="G7" s="144" t="e">
        <f>BB!#REF!*0.9</f>
        <v>#REF!</v>
      </c>
      <c r="H7" s="144" t="e">
        <f>BB!#REF!*0.9</f>
        <v>#REF!</v>
      </c>
      <c r="I7" s="144" t="e">
        <f>BB!#REF!*0.9</f>
        <v>#REF!</v>
      </c>
      <c r="J7" s="144" t="e">
        <f>BB!#REF!*0.9</f>
        <v>#REF!</v>
      </c>
      <c r="K7" s="144" t="e">
        <f>BB!#REF!*0.9</f>
        <v>#REF!</v>
      </c>
      <c r="L7" s="144" t="e">
        <f>BB!#REF!*0.9</f>
        <v>#REF!</v>
      </c>
      <c r="M7" s="144" t="e">
        <f>BB!#REF!*0.9</f>
        <v>#REF!</v>
      </c>
      <c r="N7" s="144" t="e">
        <f>BB!#REF!*0.9</f>
        <v>#REF!</v>
      </c>
      <c r="O7" s="144" t="e">
        <f>BB!#REF!*0.9</f>
        <v>#REF!</v>
      </c>
      <c r="P7" s="144" t="e">
        <f>BB!#REF!*0.9</f>
        <v>#REF!</v>
      </c>
      <c r="Q7" s="144" t="e">
        <f>BB!#REF!*0.9</f>
        <v>#REF!</v>
      </c>
      <c r="R7" s="144" t="e">
        <f>BB!#REF!*0.9</f>
        <v>#REF!</v>
      </c>
      <c r="S7" s="144" t="e">
        <f>BB!#REF!*0.9</f>
        <v>#REF!</v>
      </c>
      <c r="T7" s="144" t="e">
        <f>BB!#REF!*0.9</f>
        <v>#REF!</v>
      </c>
      <c r="U7" s="144" t="e">
        <f>BB!#REF!*0.9</f>
        <v>#REF!</v>
      </c>
      <c r="V7" s="144" t="e">
        <f>BB!#REF!*0.9</f>
        <v>#REF!</v>
      </c>
      <c r="W7" s="144" t="e">
        <f>BB!#REF!*0.9</f>
        <v>#REF!</v>
      </c>
      <c r="X7" s="144" t="e">
        <f>BB!#REF!*0.9</f>
        <v>#REF!</v>
      </c>
      <c r="Y7" s="144" t="e">
        <f>BB!#REF!*0.9</f>
        <v>#REF!</v>
      </c>
      <c r="Z7" s="144" t="e">
        <f>BB!#REF!*0.9</f>
        <v>#REF!</v>
      </c>
      <c r="AA7" s="144" t="e">
        <f>BB!#REF!*0.9</f>
        <v>#REF!</v>
      </c>
      <c r="AB7" s="144" t="e">
        <f>BB!#REF!*0.9</f>
        <v>#REF!</v>
      </c>
      <c r="AC7" s="144" t="e">
        <f>BB!#REF!*0.9</f>
        <v>#REF!</v>
      </c>
      <c r="AD7" s="144" t="e">
        <f>BB!#REF!*0.9</f>
        <v>#REF!</v>
      </c>
      <c r="AE7" s="144" t="e">
        <f>BB!#REF!*0.9</f>
        <v>#REF!</v>
      </c>
      <c r="AF7" s="144" t="e">
        <f>BB!#REF!*0.9</f>
        <v>#REF!</v>
      </c>
      <c r="AG7" s="144" t="e">
        <f>BB!#REF!*0.9</f>
        <v>#REF!</v>
      </c>
      <c r="AH7" s="144" t="e">
        <f>BB!#REF!*0.9</f>
        <v>#REF!</v>
      </c>
      <c r="AI7" s="144" t="e">
        <f>BB!#REF!*0.9</f>
        <v>#REF!</v>
      </c>
      <c r="AJ7" s="144" t="e">
        <f>BB!#REF!*0.9</f>
        <v>#REF!</v>
      </c>
      <c r="AK7" s="144" t="e">
        <f>BB!#REF!*0.9</f>
        <v>#REF!</v>
      </c>
      <c r="AL7" s="144" t="e">
        <f>BB!#REF!*0.9</f>
        <v>#REF!</v>
      </c>
      <c r="AM7" s="144">
        <f>BB!B7*0.9</f>
        <v>12420</v>
      </c>
      <c r="AN7" s="144">
        <f>BB!C7*0.9</f>
        <v>12420</v>
      </c>
      <c r="AO7" s="144">
        <f>BB!D7*0.9</f>
        <v>12420</v>
      </c>
      <c r="AP7" s="144">
        <f>BB!E7*0.9</f>
        <v>12420</v>
      </c>
      <c r="AQ7" s="144">
        <f>BB!F7*0.9</f>
        <v>12420</v>
      </c>
      <c r="AR7" s="144">
        <f>BB!G7*0.9</f>
        <v>11160</v>
      </c>
      <c r="AS7" s="144">
        <f>BB!H7*0.9</f>
        <v>11160</v>
      </c>
      <c r="AT7" s="144">
        <f>BB!I7*0.9</f>
        <v>10710</v>
      </c>
      <c r="AU7" s="144">
        <f>BB!J7*0.9</f>
        <v>10710</v>
      </c>
      <c r="AV7" s="144">
        <f>BB!K7*0.9</f>
        <v>9990</v>
      </c>
      <c r="AW7" s="144">
        <f>BB!L7*0.9</f>
        <v>9990</v>
      </c>
      <c r="AX7" s="144">
        <f>BB!M7*0.9</f>
        <v>10710</v>
      </c>
      <c r="AY7" s="144">
        <f>BB!N7*0.9</f>
        <v>10710</v>
      </c>
      <c r="AZ7" s="144">
        <f>BB!O7*0.9</f>
        <v>9990</v>
      </c>
      <c r="BA7" s="144">
        <f>BB!P7*0.9</f>
        <v>10710</v>
      </c>
      <c r="BB7" s="144">
        <f>BB!Q7*0.9</f>
        <v>10710</v>
      </c>
      <c r="BC7" s="144">
        <f>BB!R7*0.9</f>
        <v>9990</v>
      </c>
      <c r="BD7" s="144">
        <f>BB!S7*0.9</f>
        <v>9990</v>
      </c>
      <c r="BE7" s="144">
        <f>BB!T7*0.9</f>
        <v>10440</v>
      </c>
      <c r="BF7" s="144">
        <f>BB!U7*0.9</f>
        <v>10710</v>
      </c>
      <c r="BG7" s="144">
        <f>BB!V7*0.9</f>
        <v>11160</v>
      </c>
      <c r="BH7" s="144">
        <f>BB!W7*0.9</f>
        <v>10710</v>
      </c>
      <c r="BI7" s="144">
        <f>BB!X7*0.9</f>
        <v>10710</v>
      </c>
      <c r="BJ7" s="144">
        <f>BB!Y7*0.9</f>
        <v>9990</v>
      </c>
      <c r="BK7" s="144">
        <f>BB!Z7*0.9</f>
        <v>9990</v>
      </c>
      <c r="BL7" s="144">
        <f>BB!AA7*0.9</f>
        <v>9990</v>
      </c>
      <c r="BM7" s="144">
        <f>BB!AB7*0.9</f>
        <v>9990</v>
      </c>
      <c r="BN7" s="144">
        <f>BB!AC7*0.9</f>
        <v>10440</v>
      </c>
      <c r="BO7" s="144">
        <f>BB!AD7*0.9</f>
        <v>10710</v>
      </c>
      <c r="BP7" s="144">
        <f>BB!AE7*0.9</f>
        <v>10710</v>
      </c>
      <c r="BQ7" s="144">
        <f>BB!AF7*0.9</f>
        <v>9990</v>
      </c>
      <c r="BR7" s="144">
        <f>BB!AG7*0.9</f>
        <v>9990</v>
      </c>
      <c r="BS7" s="144">
        <f>BB!AH7*0.9</f>
        <v>9990</v>
      </c>
      <c r="BT7" s="144">
        <f>BB!AI7*0.9</f>
        <v>10710</v>
      </c>
      <c r="BU7" s="144">
        <f>BB!AJ7*0.9</f>
        <v>12510</v>
      </c>
      <c r="BV7" s="144">
        <f>BB!AK7*0.9</f>
        <v>12780</v>
      </c>
      <c r="BW7" s="144">
        <f>BB!AL7*0.9</f>
        <v>12780</v>
      </c>
      <c r="BX7" s="144">
        <f>BB!AM7*0.9</f>
        <v>12510</v>
      </c>
      <c r="BY7" s="144">
        <f>BB!AN7*0.9</f>
        <v>11430</v>
      </c>
      <c r="BZ7" s="144">
        <f>BB!AO7*0.9</f>
        <v>11430</v>
      </c>
      <c r="CA7" s="144">
        <f>BB!AP7*0.9</f>
        <v>11430</v>
      </c>
      <c r="CB7" s="144">
        <f>BB!AQ7*0.9</f>
        <v>11430</v>
      </c>
      <c r="CC7" s="144">
        <f>BB!AR7*0.9</f>
        <v>11430</v>
      </c>
      <c r="CD7" s="144">
        <f>BB!AS7*0.9</f>
        <v>12510</v>
      </c>
      <c r="CE7" s="144">
        <f>BB!AT7*0.9</f>
        <v>12510</v>
      </c>
      <c r="CF7" s="144">
        <f>BB!AU7*0.9</f>
        <v>12510</v>
      </c>
      <c r="CG7" s="144">
        <f>BB!AV7*0.9</f>
        <v>9990</v>
      </c>
      <c r="CH7" s="144">
        <f>BB!AW7*0.9</f>
        <v>9990</v>
      </c>
      <c r="CI7" s="144">
        <f>BB!AX7*0.9</f>
        <v>9990</v>
      </c>
      <c r="CJ7" s="144">
        <f>BB!AY7*0.9</f>
        <v>10710</v>
      </c>
      <c r="CK7" s="144">
        <f>BB!AZ7*0.9</f>
        <v>10710</v>
      </c>
      <c r="CL7" s="144">
        <f>BB!BA7*0.9</f>
        <v>9990</v>
      </c>
      <c r="CM7" s="144">
        <f>BB!BB7*0.9</f>
        <v>9990</v>
      </c>
      <c r="CN7" s="144">
        <f>BB!BC7*0.9</f>
        <v>9990</v>
      </c>
      <c r="CO7" s="144">
        <f>BB!BD7*0.9</f>
        <v>9990</v>
      </c>
      <c r="CP7" s="144">
        <f>BB!BE7*0.9</f>
        <v>9990</v>
      </c>
      <c r="CQ7" s="144">
        <f>BB!BF7*0.9</f>
        <v>10710</v>
      </c>
      <c r="CR7" s="144">
        <f>BB!BG7*0.9</f>
        <v>10710</v>
      </c>
      <c r="CS7" s="144">
        <f>BB!BH7*0.9</f>
        <v>9990</v>
      </c>
      <c r="CT7" s="144">
        <f>BB!BI7*0.9</f>
        <v>9990</v>
      </c>
      <c r="CU7" s="144">
        <f>BB!BJ7*0.9</f>
        <v>9990</v>
      </c>
      <c r="CV7" s="144">
        <f>BB!BK7*0.9</f>
        <v>9990</v>
      </c>
      <c r="CW7" s="144">
        <f>BB!BL7*0.9</f>
        <v>9990</v>
      </c>
      <c r="CX7" s="144">
        <f>BB!BM7*0.9</f>
        <v>10710</v>
      </c>
      <c r="CY7" s="144">
        <f>BB!BN7*0.9</f>
        <v>10710</v>
      </c>
      <c r="CZ7" s="144">
        <f>BB!BO7*0.9</f>
        <v>12060</v>
      </c>
      <c r="DA7" s="144">
        <f>BB!BP7*0.9</f>
        <v>12780</v>
      </c>
      <c r="DB7" s="144">
        <f>BB!BQ7*0.9</f>
        <v>12780</v>
      </c>
      <c r="DC7" s="144">
        <f>BB!BR7*0.9</f>
        <v>12780</v>
      </c>
      <c r="DD7" s="144">
        <f>BB!BS7*0.9</f>
        <v>12780</v>
      </c>
      <c r="DE7" s="144">
        <f>BB!BT7*0.9</f>
        <v>12780</v>
      </c>
      <c r="DF7" s="144">
        <f>BB!BU7*0.9</f>
        <v>13410</v>
      </c>
      <c r="DG7" s="177">
        <f>BB!BV7*0.9</f>
        <v>19800</v>
      </c>
      <c r="DH7" s="177">
        <f>BB!BW7*0.9</f>
        <v>19800</v>
      </c>
      <c r="DI7" s="177">
        <f>BB!BX7*0.9</f>
        <v>19800</v>
      </c>
      <c r="DJ7" s="177">
        <f>BB!BY7*0.9</f>
        <v>19800</v>
      </c>
      <c r="DK7" s="177">
        <f>BB!BZ7*0.9</f>
        <v>19800</v>
      </c>
      <c r="DL7" s="144">
        <f>BB!CA7*0.9</f>
        <v>13860</v>
      </c>
      <c r="DM7" s="144">
        <f>BB!CB7*0.9</f>
        <v>13860</v>
      </c>
      <c r="DN7" s="144">
        <f>BB!CC7*0.9</f>
        <v>13860</v>
      </c>
      <c r="DO7" s="177">
        <f>BB!CD7*0.9</f>
        <v>19800</v>
      </c>
      <c r="DP7" s="177">
        <f>BB!CE7*0.9</f>
        <v>19800</v>
      </c>
      <c r="DQ7" s="177">
        <f>BB!CF7*0.9</f>
        <v>19800</v>
      </c>
      <c r="DR7" s="177">
        <f>BB!CG7*0.9</f>
        <v>19800</v>
      </c>
      <c r="DS7" s="144">
        <f>BB!CH7*0.9</f>
        <v>19800</v>
      </c>
      <c r="DT7" s="144">
        <f>BB!CI7*0.9</f>
        <v>19800</v>
      </c>
      <c r="DU7" s="144">
        <f>BB!CJ7*0.9</f>
        <v>19800</v>
      </c>
      <c r="DV7" s="144">
        <f>BB!CK7*0.9</f>
        <v>19800</v>
      </c>
      <c r="DW7" s="144">
        <f>BB!CL7*0.9</f>
        <v>19800</v>
      </c>
      <c r="DX7" s="144">
        <f>BB!CM7*0.9</f>
        <v>19800</v>
      </c>
      <c r="DY7" s="144">
        <f>BB!CN7*0.9</f>
        <v>19800</v>
      </c>
      <c r="DZ7" s="144">
        <f>BB!CO7*0.9</f>
        <v>19800</v>
      </c>
      <c r="EA7" s="144">
        <f>BB!CP7*0.9</f>
        <v>19800</v>
      </c>
      <c r="EB7" s="144">
        <f>BB!CQ7*0.9</f>
        <v>19800</v>
      </c>
      <c r="EC7" s="144">
        <f>BB!CR7*0.9</f>
        <v>12780</v>
      </c>
      <c r="ED7" s="144">
        <f>BB!CS7*0.9</f>
        <v>13410</v>
      </c>
      <c r="EE7" s="144">
        <f>BB!CT7*0.9</f>
        <v>19800</v>
      </c>
      <c r="EF7" s="144">
        <f>BB!CU7*0.9</f>
        <v>19800</v>
      </c>
      <c r="EG7" s="144">
        <f>BB!CV7*0.9</f>
        <v>19800</v>
      </c>
      <c r="EH7" s="144">
        <f>BB!CW7*0.9</f>
        <v>19800</v>
      </c>
      <c r="EI7" s="144">
        <f>BB!CX7*0.9</f>
        <v>20700</v>
      </c>
      <c r="EJ7" s="144">
        <f>BB!CY7*0.9</f>
        <v>20700</v>
      </c>
      <c r="EK7" s="144">
        <f>BB!CZ7*0.9</f>
        <v>19800</v>
      </c>
      <c r="EL7" s="144">
        <f>BB!DA7*0.9</f>
        <v>20700</v>
      </c>
      <c r="EM7" s="144">
        <f>BB!DB7*0.9</f>
        <v>20700</v>
      </c>
      <c r="EN7" s="144">
        <f>BB!DC7*0.9</f>
        <v>19800</v>
      </c>
      <c r="EO7" s="144">
        <f>BB!DD7*0.9</f>
        <v>14760</v>
      </c>
      <c r="EP7" s="144">
        <f>BB!DE7*0.9</f>
        <v>14760</v>
      </c>
      <c r="EQ7" s="144">
        <f>BB!DF7*0.9</f>
        <v>14760</v>
      </c>
      <c r="ER7" s="144">
        <f>BB!DG7*0.9</f>
        <v>15210</v>
      </c>
      <c r="ES7" s="144">
        <f>BB!DH7*0.9</f>
        <v>15210</v>
      </c>
      <c r="ET7" s="144">
        <f>BB!DI7*0.9</f>
        <v>15210</v>
      </c>
      <c r="EU7" s="144">
        <f>BB!DJ7*0.9</f>
        <v>16740</v>
      </c>
      <c r="EV7" s="144">
        <f>BB!DK7*0.9</f>
        <v>16740</v>
      </c>
      <c r="EW7" s="144">
        <f>BB!DL7*0.9</f>
        <v>15210</v>
      </c>
      <c r="EX7" s="144">
        <f>BB!DM7*0.9</f>
        <v>15210</v>
      </c>
      <c r="EY7" s="144">
        <f>BB!DN7*0.9</f>
        <v>15210</v>
      </c>
      <c r="EZ7" s="144">
        <f>BB!DO7*0.9</f>
        <v>15210</v>
      </c>
      <c r="FA7" s="144">
        <f>BB!DP7*0.9</f>
        <v>15210</v>
      </c>
      <c r="FB7" s="144">
        <f>BB!DQ7*0.9</f>
        <v>16740</v>
      </c>
      <c r="FC7" s="144">
        <f>BB!DR7*0.9</f>
        <v>16740</v>
      </c>
      <c r="FD7" s="144">
        <f>BB!DS7*0.9</f>
        <v>15210</v>
      </c>
      <c r="FE7" s="144">
        <f>BB!DT7*0.9</f>
        <v>15210</v>
      </c>
      <c r="FF7" s="144">
        <f>BB!DU7*0.9</f>
        <v>15210</v>
      </c>
      <c r="FG7" s="144">
        <f>BB!DV7*0.9</f>
        <v>15210</v>
      </c>
      <c r="FH7" s="144">
        <f>BB!DW7*0.9</f>
        <v>15210</v>
      </c>
      <c r="FI7" s="144">
        <f>BB!DX7*0.9</f>
        <v>16740</v>
      </c>
      <c r="FJ7" s="144">
        <f>BB!DY7*0.9</f>
        <v>16740</v>
      </c>
      <c r="FK7" s="144">
        <f>BB!DZ7*0.9</f>
        <v>15210</v>
      </c>
      <c r="FL7" s="144">
        <f>BB!EA7*0.9</f>
        <v>15210</v>
      </c>
      <c r="FM7" s="144">
        <f>BB!EB7*0.9</f>
        <v>15210</v>
      </c>
      <c r="FN7" s="144">
        <f>BB!EC7*0.9</f>
        <v>15210</v>
      </c>
      <c r="FO7" s="144">
        <f>BB!ED7*0.9</f>
        <v>15210</v>
      </c>
      <c r="FP7" s="144">
        <f>BB!EE7*0.9</f>
        <v>16740</v>
      </c>
      <c r="FQ7" s="144">
        <f>BB!EF7*0.9</f>
        <v>16740</v>
      </c>
      <c r="FR7" s="144">
        <f>BB!EG7*0.9</f>
        <v>15210</v>
      </c>
      <c r="FS7" s="144">
        <f>BB!EH7*0.9</f>
        <v>15210</v>
      </c>
      <c r="FT7" s="144">
        <f>BB!EI7*0.9</f>
        <v>15210</v>
      </c>
      <c r="FU7" s="144">
        <f>BB!EJ7*0.9</f>
        <v>15210</v>
      </c>
      <c r="FV7" s="144">
        <f>BB!EK7*0.9</f>
        <v>15210</v>
      </c>
      <c r="FW7" s="144">
        <f>BB!EL7*0.9</f>
        <v>16740</v>
      </c>
      <c r="FX7" s="144">
        <f>BB!EM7*0.9</f>
        <v>16740</v>
      </c>
      <c r="FY7" s="144">
        <f>BB!EN7*0.9</f>
        <v>15210</v>
      </c>
      <c r="FZ7" s="144">
        <f>BB!EO7*0.9</f>
        <v>15210</v>
      </c>
      <c r="GA7" s="144">
        <f>BB!EP7*0.9</f>
        <v>15210</v>
      </c>
      <c r="GB7" s="144">
        <f>BB!EQ7*0.9</f>
        <v>15210</v>
      </c>
      <c r="GC7" s="144">
        <f>BB!ER7*0.9</f>
        <v>15210</v>
      </c>
      <c r="GD7" s="144">
        <f>BB!ES7*0.9</f>
        <v>16740</v>
      </c>
      <c r="GE7" s="144">
        <f>BB!ET7*0.9</f>
        <v>16740</v>
      </c>
      <c r="GF7" s="144">
        <f>BB!EU7*0.9</f>
        <v>15210</v>
      </c>
      <c r="GG7" s="144">
        <f>BB!EV7*0.9</f>
        <v>15210</v>
      </c>
      <c r="GH7" s="144">
        <f>BB!EW7*0.9</f>
        <v>15210</v>
      </c>
      <c r="GI7" s="144">
        <f>BB!EX7*0.9</f>
        <v>15210</v>
      </c>
      <c r="GJ7" s="144">
        <f>BB!EY7*0.9</f>
        <v>15210</v>
      </c>
      <c r="GK7" s="144">
        <f>BB!EZ7*0.9</f>
        <v>16740</v>
      </c>
      <c r="GL7" s="144">
        <f>BB!FA7*0.9</f>
        <v>16740</v>
      </c>
      <c r="GM7" s="144">
        <f>BB!FB7*0.9</f>
        <v>14760</v>
      </c>
      <c r="GN7" s="144">
        <f>BB!FC7*0.9</f>
        <v>14760</v>
      </c>
      <c r="GO7" s="144">
        <f>BB!FD7*0.9</f>
        <v>14760</v>
      </c>
      <c r="GP7" s="144">
        <f>BB!FE7*0.9</f>
        <v>14760</v>
      </c>
      <c r="GQ7" s="144">
        <f>BB!FF7*0.9</f>
        <v>14760</v>
      </c>
      <c r="GR7" s="144">
        <f>BB!FG7*0.9</f>
        <v>15840</v>
      </c>
      <c r="GS7" s="144">
        <f>BB!FH7*0.9</f>
        <v>15840</v>
      </c>
      <c r="GT7" s="144">
        <f>BB!FI7*0.9</f>
        <v>14760</v>
      </c>
      <c r="GU7" s="144">
        <f>BB!FJ7*0.9</f>
        <v>14760</v>
      </c>
      <c r="GV7" s="144">
        <f>BB!FK7*0.9</f>
        <v>14760</v>
      </c>
      <c r="GW7" s="144">
        <f>BB!FL7*0.9</f>
        <v>14760</v>
      </c>
      <c r="GX7" s="144">
        <f>BB!FM7*0.9</f>
        <v>14760</v>
      </c>
      <c r="GY7" s="144">
        <f>BB!FN7*0.9</f>
        <v>15840</v>
      </c>
      <c r="GZ7" s="144">
        <f>BB!FO7*0.9</f>
        <v>15840</v>
      </c>
      <c r="HA7" s="144">
        <f>BB!FP7*0.9</f>
        <v>14760</v>
      </c>
      <c r="HB7" s="144">
        <f>BB!FQ7*0.9</f>
        <v>14760</v>
      </c>
      <c r="HC7" s="144">
        <f>BB!FR7*0.9</f>
        <v>14760</v>
      </c>
      <c r="HD7" s="144">
        <f>BB!FS7*0.9</f>
        <v>14760</v>
      </c>
      <c r="HE7" s="144">
        <f>BB!FT7*0.9</f>
        <v>14760</v>
      </c>
      <c r="HF7" s="144">
        <f>BB!FU7*0.9</f>
        <v>15840</v>
      </c>
      <c r="HG7" s="144">
        <f>BB!FV7*0.9</f>
        <v>15840</v>
      </c>
      <c r="HH7" s="144">
        <f>BB!FW7*0.9</f>
        <v>15210</v>
      </c>
      <c r="HI7" s="181">
        <f>BB!FX7*0.9</f>
        <v>17190</v>
      </c>
      <c r="HJ7" s="181">
        <f>BB!FY7*0.9</f>
        <v>17190</v>
      </c>
      <c r="HK7" s="181">
        <f>BB!FZ7*0.9</f>
        <v>17190</v>
      </c>
      <c r="HL7" s="181">
        <f>BB!GA7*0.9</f>
        <v>17190</v>
      </c>
      <c r="HM7" s="144">
        <f>BB!GB7*0.9</f>
        <v>17190</v>
      </c>
      <c r="HN7" s="144">
        <f>BB!GC7*0.9</f>
        <v>17190</v>
      </c>
      <c r="HO7" s="144">
        <f>BB!GD7*0.9</f>
        <v>17190</v>
      </c>
      <c r="HP7" s="144">
        <f>BB!GE7*0.9</f>
        <v>17190</v>
      </c>
      <c r="HQ7" s="144">
        <f>BB!GF7*0.9</f>
        <v>17190</v>
      </c>
      <c r="HR7" s="177">
        <f>BB!GG7*0.9</f>
        <v>17190</v>
      </c>
    </row>
    <row r="8" spans="1:226" x14ac:dyDescent="0.2">
      <c r="A8" s="84" t="s">
        <v>135</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77"/>
      <c r="DH8" s="177"/>
      <c r="DI8" s="177"/>
      <c r="DJ8" s="177"/>
      <c r="DK8" s="177"/>
      <c r="DL8" s="144"/>
      <c r="DM8" s="144"/>
      <c r="DN8" s="144"/>
      <c r="DO8" s="177"/>
      <c r="DP8" s="177"/>
      <c r="DQ8" s="177"/>
      <c r="DR8" s="177"/>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81"/>
      <c r="HJ8" s="181"/>
      <c r="HK8" s="181"/>
      <c r="HL8" s="181"/>
      <c r="HM8" s="144"/>
      <c r="HN8" s="144"/>
      <c r="HO8" s="144"/>
      <c r="HP8" s="144"/>
      <c r="HQ8" s="144"/>
      <c r="HR8" s="177"/>
    </row>
    <row r="9" spans="1:226" x14ac:dyDescent="0.2">
      <c r="A9" s="85">
        <v>1</v>
      </c>
      <c r="B9" s="144" t="e">
        <f>BB!#REF!*0.9</f>
        <v>#REF!</v>
      </c>
      <c r="C9" s="144" t="e">
        <f>BB!#REF!*0.9</f>
        <v>#REF!</v>
      </c>
      <c r="D9" s="144" t="e">
        <f>BB!#REF!*0.9</f>
        <v>#REF!</v>
      </c>
      <c r="E9" s="144" t="e">
        <f>BB!#REF!*0.9</f>
        <v>#REF!</v>
      </c>
      <c r="F9" s="144" t="e">
        <f>BB!#REF!*0.9</f>
        <v>#REF!</v>
      </c>
      <c r="G9" s="144" t="e">
        <f>BB!#REF!*0.9</f>
        <v>#REF!</v>
      </c>
      <c r="H9" s="144" t="e">
        <f>BB!#REF!*0.9</f>
        <v>#REF!</v>
      </c>
      <c r="I9" s="144" t="e">
        <f>BB!#REF!*0.9</f>
        <v>#REF!</v>
      </c>
      <c r="J9" s="144" t="e">
        <f>BB!#REF!*0.9</f>
        <v>#REF!</v>
      </c>
      <c r="K9" s="144" t="e">
        <f>BB!#REF!*0.9</f>
        <v>#REF!</v>
      </c>
      <c r="L9" s="144" t="e">
        <f>BB!#REF!*0.9</f>
        <v>#REF!</v>
      </c>
      <c r="M9" s="144" t="e">
        <f>BB!#REF!*0.9</f>
        <v>#REF!</v>
      </c>
      <c r="N9" s="144" t="e">
        <f>BB!#REF!*0.9</f>
        <v>#REF!</v>
      </c>
      <c r="O9" s="144" t="e">
        <f>BB!#REF!*0.9</f>
        <v>#REF!</v>
      </c>
      <c r="P9" s="144" t="e">
        <f>BB!#REF!*0.9</f>
        <v>#REF!</v>
      </c>
      <c r="Q9" s="144" t="e">
        <f>BB!#REF!*0.9</f>
        <v>#REF!</v>
      </c>
      <c r="R9" s="144" t="e">
        <f>BB!#REF!*0.9</f>
        <v>#REF!</v>
      </c>
      <c r="S9" s="144" t="e">
        <f>BB!#REF!*0.9</f>
        <v>#REF!</v>
      </c>
      <c r="T9" s="144" t="e">
        <f>BB!#REF!*0.9</f>
        <v>#REF!</v>
      </c>
      <c r="U9" s="144" t="e">
        <f>BB!#REF!*0.9</f>
        <v>#REF!</v>
      </c>
      <c r="V9" s="144" t="e">
        <f>BB!#REF!*0.9</f>
        <v>#REF!</v>
      </c>
      <c r="W9" s="144" t="e">
        <f>BB!#REF!*0.9</f>
        <v>#REF!</v>
      </c>
      <c r="X9" s="144" t="e">
        <f>BB!#REF!*0.9</f>
        <v>#REF!</v>
      </c>
      <c r="Y9" s="144" t="e">
        <f>BB!#REF!*0.9</f>
        <v>#REF!</v>
      </c>
      <c r="Z9" s="144" t="e">
        <f>BB!#REF!*0.9</f>
        <v>#REF!</v>
      </c>
      <c r="AA9" s="144" t="e">
        <f>BB!#REF!*0.9</f>
        <v>#REF!</v>
      </c>
      <c r="AB9" s="144" t="e">
        <f>BB!#REF!*0.9</f>
        <v>#REF!</v>
      </c>
      <c r="AC9" s="144" t="e">
        <f>BB!#REF!*0.9</f>
        <v>#REF!</v>
      </c>
      <c r="AD9" s="144" t="e">
        <f>BB!#REF!*0.9</f>
        <v>#REF!</v>
      </c>
      <c r="AE9" s="144" t="e">
        <f>BB!#REF!*0.9</f>
        <v>#REF!</v>
      </c>
      <c r="AF9" s="144" t="e">
        <f>BB!#REF!*0.9</f>
        <v>#REF!</v>
      </c>
      <c r="AG9" s="144" t="e">
        <f>BB!#REF!*0.9</f>
        <v>#REF!</v>
      </c>
      <c r="AH9" s="144" t="e">
        <f>BB!#REF!*0.9</f>
        <v>#REF!</v>
      </c>
      <c r="AI9" s="144" t="e">
        <f>BB!#REF!*0.9</f>
        <v>#REF!</v>
      </c>
      <c r="AJ9" s="144" t="e">
        <f>BB!#REF!*0.9</f>
        <v>#REF!</v>
      </c>
      <c r="AK9" s="144" t="e">
        <f>BB!#REF!*0.9</f>
        <v>#REF!</v>
      </c>
      <c r="AL9" s="144" t="e">
        <f>BB!#REF!*0.9</f>
        <v>#REF!</v>
      </c>
      <c r="AM9" s="144">
        <f>BB!B9*0.9</f>
        <v>13635</v>
      </c>
      <c r="AN9" s="144">
        <f>BB!C9*0.9</f>
        <v>13635</v>
      </c>
      <c r="AO9" s="144">
        <f>BB!D9*0.9</f>
        <v>13635</v>
      </c>
      <c r="AP9" s="144">
        <f>BB!E9*0.9</f>
        <v>13635</v>
      </c>
      <c r="AQ9" s="144">
        <f>BB!F9*0.9</f>
        <v>13635</v>
      </c>
      <c r="AR9" s="144">
        <f>BB!G9*0.9</f>
        <v>11880</v>
      </c>
      <c r="AS9" s="144">
        <f>BB!H9*0.9</f>
        <v>11880</v>
      </c>
      <c r="AT9" s="144">
        <f>BB!I9*0.9</f>
        <v>11430</v>
      </c>
      <c r="AU9" s="144">
        <f>BB!J9*0.9</f>
        <v>11430</v>
      </c>
      <c r="AV9" s="144">
        <f>BB!K9*0.9</f>
        <v>10710</v>
      </c>
      <c r="AW9" s="144">
        <f>BB!L9*0.9</f>
        <v>10710</v>
      </c>
      <c r="AX9" s="144">
        <f>BB!M9*0.9</f>
        <v>11430</v>
      </c>
      <c r="AY9" s="144">
        <f>BB!N9*0.9</f>
        <v>11430</v>
      </c>
      <c r="AZ9" s="144">
        <f>BB!O9*0.9</f>
        <v>10710</v>
      </c>
      <c r="BA9" s="144">
        <f>BB!P9*0.9</f>
        <v>11430</v>
      </c>
      <c r="BB9" s="144">
        <f>BB!Q9*0.9</f>
        <v>11430</v>
      </c>
      <c r="BC9" s="144">
        <f>BB!R9*0.9</f>
        <v>10710</v>
      </c>
      <c r="BD9" s="144">
        <f>BB!S9*0.9</f>
        <v>10710</v>
      </c>
      <c r="BE9" s="144">
        <f>BB!T9*0.9</f>
        <v>11160</v>
      </c>
      <c r="BF9" s="144">
        <f>BB!U9*0.9</f>
        <v>11430</v>
      </c>
      <c r="BG9" s="144">
        <f>BB!V9*0.9</f>
        <v>11880</v>
      </c>
      <c r="BH9" s="144">
        <f>BB!W9*0.9</f>
        <v>11430</v>
      </c>
      <c r="BI9" s="144">
        <f>BB!X9*0.9</f>
        <v>11430</v>
      </c>
      <c r="BJ9" s="144">
        <f>BB!Y9*0.9</f>
        <v>10710</v>
      </c>
      <c r="BK9" s="144">
        <f>BB!Z9*0.9</f>
        <v>10710</v>
      </c>
      <c r="BL9" s="144">
        <f>BB!AA9*0.9</f>
        <v>10710</v>
      </c>
      <c r="BM9" s="144">
        <f>BB!AB9*0.9</f>
        <v>10710</v>
      </c>
      <c r="BN9" s="144">
        <f>BB!AC9*0.9</f>
        <v>11160</v>
      </c>
      <c r="BO9" s="144">
        <f>BB!AD9*0.9</f>
        <v>11430</v>
      </c>
      <c r="BP9" s="144">
        <f>BB!AE9*0.9</f>
        <v>11430</v>
      </c>
      <c r="BQ9" s="144">
        <f>BB!AF9*0.9</f>
        <v>10710</v>
      </c>
      <c r="BR9" s="144">
        <f>BB!AG9*0.9</f>
        <v>10710</v>
      </c>
      <c r="BS9" s="144">
        <f>BB!AH9*0.9</f>
        <v>10710</v>
      </c>
      <c r="BT9" s="144">
        <f>BB!AI9*0.9</f>
        <v>11430</v>
      </c>
      <c r="BU9" s="144">
        <f>BB!AJ9*0.9</f>
        <v>13230</v>
      </c>
      <c r="BV9" s="144">
        <f>BB!AK9*0.9</f>
        <v>13500</v>
      </c>
      <c r="BW9" s="144">
        <f>BB!AL9*0.9</f>
        <v>13500</v>
      </c>
      <c r="BX9" s="144">
        <f>BB!AM9*0.9</f>
        <v>13230</v>
      </c>
      <c r="BY9" s="144">
        <f>BB!AN9*0.9</f>
        <v>12150</v>
      </c>
      <c r="BZ9" s="144">
        <f>BB!AO9*0.9</f>
        <v>12150</v>
      </c>
      <c r="CA9" s="144">
        <f>BB!AP9*0.9</f>
        <v>12150</v>
      </c>
      <c r="CB9" s="144">
        <f>BB!AQ9*0.9</f>
        <v>12150</v>
      </c>
      <c r="CC9" s="144">
        <f>BB!AR9*0.9</f>
        <v>12150</v>
      </c>
      <c r="CD9" s="144">
        <f>BB!AS9*0.9</f>
        <v>13230</v>
      </c>
      <c r="CE9" s="144">
        <f>BB!AT9*0.9</f>
        <v>13230</v>
      </c>
      <c r="CF9" s="144">
        <f>BB!AU9*0.9</f>
        <v>13230</v>
      </c>
      <c r="CG9" s="144">
        <f>BB!AV9*0.9</f>
        <v>10710</v>
      </c>
      <c r="CH9" s="144">
        <f>BB!AW9*0.9</f>
        <v>10710</v>
      </c>
      <c r="CI9" s="144">
        <f>BB!AX9*0.9</f>
        <v>10710</v>
      </c>
      <c r="CJ9" s="144">
        <f>BB!AY9*0.9</f>
        <v>11430</v>
      </c>
      <c r="CK9" s="144">
        <f>BB!AZ9*0.9</f>
        <v>11430</v>
      </c>
      <c r="CL9" s="144">
        <f>BB!BA9*0.9</f>
        <v>10710</v>
      </c>
      <c r="CM9" s="144">
        <f>BB!BB9*0.9</f>
        <v>10710</v>
      </c>
      <c r="CN9" s="144">
        <f>BB!BC9*0.9</f>
        <v>10710</v>
      </c>
      <c r="CO9" s="144">
        <f>BB!BD9*0.9</f>
        <v>10710</v>
      </c>
      <c r="CP9" s="144">
        <f>BB!BE9*0.9</f>
        <v>10710</v>
      </c>
      <c r="CQ9" s="144">
        <f>BB!BF9*0.9</f>
        <v>11430</v>
      </c>
      <c r="CR9" s="144">
        <f>BB!BG9*0.9</f>
        <v>11430</v>
      </c>
      <c r="CS9" s="144">
        <f>BB!BH9*0.9</f>
        <v>10710</v>
      </c>
      <c r="CT9" s="144">
        <f>BB!BI9*0.9</f>
        <v>10710</v>
      </c>
      <c r="CU9" s="144">
        <f>BB!BJ9*0.9</f>
        <v>10710</v>
      </c>
      <c r="CV9" s="144">
        <f>BB!BK9*0.9</f>
        <v>10710</v>
      </c>
      <c r="CW9" s="144">
        <f>BB!BL9*0.9</f>
        <v>10710</v>
      </c>
      <c r="CX9" s="144">
        <f>BB!BM9*0.9</f>
        <v>11430</v>
      </c>
      <c r="CY9" s="144">
        <f>BB!BN9*0.9</f>
        <v>11430</v>
      </c>
      <c r="CZ9" s="144">
        <f>BB!BO9*0.9</f>
        <v>12780</v>
      </c>
      <c r="DA9" s="144">
        <f>BB!BP9*0.9</f>
        <v>13500</v>
      </c>
      <c r="DB9" s="144">
        <f>BB!BQ9*0.9</f>
        <v>13500</v>
      </c>
      <c r="DC9" s="144">
        <f>BB!BR9*0.9</f>
        <v>13500</v>
      </c>
      <c r="DD9" s="144">
        <f>BB!BS9*0.9</f>
        <v>13500</v>
      </c>
      <c r="DE9" s="144">
        <f>BB!BT9*0.9</f>
        <v>13500</v>
      </c>
      <c r="DF9" s="144">
        <f>BB!BU9*0.9</f>
        <v>14130</v>
      </c>
      <c r="DG9" s="177">
        <f>BB!BV9*0.9</f>
        <v>20520</v>
      </c>
      <c r="DH9" s="177">
        <f>BB!BW9*0.9</f>
        <v>20520</v>
      </c>
      <c r="DI9" s="177">
        <f>BB!BX9*0.9</f>
        <v>20520</v>
      </c>
      <c r="DJ9" s="177">
        <f>BB!BY9*0.9</f>
        <v>20520</v>
      </c>
      <c r="DK9" s="177">
        <f>BB!BZ9*0.9</f>
        <v>20520</v>
      </c>
      <c r="DL9" s="144">
        <f>BB!CA9*0.9</f>
        <v>14580</v>
      </c>
      <c r="DM9" s="144">
        <f>BB!CB9*0.9</f>
        <v>14580</v>
      </c>
      <c r="DN9" s="144">
        <f>BB!CC9*0.9</f>
        <v>14580</v>
      </c>
      <c r="DO9" s="177">
        <f>BB!CD9*0.9</f>
        <v>20520</v>
      </c>
      <c r="DP9" s="177">
        <f>BB!CE9*0.9</f>
        <v>20520</v>
      </c>
      <c r="DQ9" s="177">
        <f>BB!CF9*0.9</f>
        <v>20520</v>
      </c>
      <c r="DR9" s="177">
        <f>BB!CG9*0.9</f>
        <v>20520</v>
      </c>
      <c r="DS9" s="144">
        <f>BB!CH9*0.9</f>
        <v>20520</v>
      </c>
      <c r="DT9" s="144">
        <f>BB!CI9*0.9</f>
        <v>20520</v>
      </c>
      <c r="DU9" s="144">
        <f>BB!CJ9*0.9</f>
        <v>20520</v>
      </c>
      <c r="DV9" s="144">
        <f>BB!CK9*0.9</f>
        <v>20520</v>
      </c>
      <c r="DW9" s="144">
        <f>BB!CL9*0.9</f>
        <v>20520</v>
      </c>
      <c r="DX9" s="144">
        <f>BB!CM9*0.9</f>
        <v>20520</v>
      </c>
      <c r="DY9" s="144">
        <f>BB!CN9*0.9</f>
        <v>20520</v>
      </c>
      <c r="DZ9" s="144">
        <f>BB!CO9*0.9</f>
        <v>20520</v>
      </c>
      <c r="EA9" s="144">
        <f>BB!CP9*0.9</f>
        <v>20520</v>
      </c>
      <c r="EB9" s="144">
        <f>BB!CQ9*0.9</f>
        <v>20520</v>
      </c>
      <c r="EC9" s="144">
        <f>BB!CR9*0.9</f>
        <v>13500</v>
      </c>
      <c r="ED9" s="144">
        <f>BB!CS9*0.9</f>
        <v>14130</v>
      </c>
      <c r="EE9" s="144">
        <f>BB!CT9*0.9</f>
        <v>20520</v>
      </c>
      <c r="EF9" s="144">
        <f>BB!CU9*0.9</f>
        <v>20520</v>
      </c>
      <c r="EG9" s="144">
        <f>BB!CV9*0.9</f>
        <v>20520</v>
      </c>
      <c r="EH9" s="144">
        <f>BB!CW9*0.9</f>
        <v>20520</v>
      </c>
      <c r="EI9" s="144">
        <f>BB!CX9*0.9</f>
        <v>21420</v>
      </c>
      <c r="EJ9" s="144">
        <f>BB!CY9*0.9</f>
        <v>21420</v>
      </c>
      <c r="EK9" s="144">
        <f>BB!CZ9*0.9</f>
        <v>20520</v>
      </c>
      <c r="EL9" s="144">
        <f>BB!DA9*0.9</f>
        <v>21420</v>
      </c>
      <c r="EM9" s="144">
        <f>BB!DB9*0.9</f>
        <v>21420</v>
      </c>
      <c r="EN9" s="144">
        <f>BB!DC9*0.9</f>
        <v>20520</v>
      </c>
      <c r="EO9" s="144">
        <f>BB!DD9*0.9</f>
        <v>15480</v>
      </c>
      <c r="EP9" s="144">
        <f>BB!DE9*0.9</f>
        <v>15480</v>
      </c>
      <c r="EQ9" s="144">
        <f>BB!DF9*0.9</f>
        <v>15480</v>
      </c>
      <c r="ER9" s="144">
        <f>BB!DG9*0.9</f>
        <v>15930</v>
      </c>
      <c r="ES9" s="144">
        <f>BB!DH9*0.9</f>
        <v>15930</v>
      </c>
      <c r="ET9" s="144">
        <f>BB!DI9*0.9</f>
        <v>15930</v>
      </c>
      <c r="EU9" s="144">
        <f>BB!DJ9*0.9</f>
        <v>17460</v>
      </c>
      <c r="EV9" s="144">
        <f>BB!DK9*0.9</f>
        <v>17460</v>
      </c>
      <c r="EW9" s="144">
        <f>BB!DL9*0.9</f>
        <v>15930</v>
      </c>
      <c r="EX9" s="144">
        <f>BB!DM9*0.9</f>
        <v>15930</v>
      </c>
      <c r="EY9" s="144">
        <f>BB!DN9*0.9</f>
        <v>15930</v>
      </c>
      <c r="EZ9" s="144">
        <f>BB!DO9*0.9</f>
        <v>15930</v>
      </c>
      <c r="FA9" s="144">
        <f>BB!DP9*0.9</f>
        <v>15930</v>
      </c>
      <c r="FB9" s="144">
        <f>BB!DQ9*0.9</f>
        <v>17460</v>
      </c>
      <c r="FC9" s="144">
        <f>BB!DR9*0.9</f>
        <v>17460</v>
      </c>
      <c r="FD9" s="144">
        <f>BB!DS9*0.9</f>
        <v>15930</v>
      </c>
      <c r="FE9" s="144">
        <f>BB!DT9*0.9</f>
        <v>15930</v>
      </c>
      <c r="FF9" s="144">
        <f>BB!DU9*0.9</f>
        <v>15930</v>
      </c>
      <c r="FG9" s="144">
        <f>BB!DV9*0.9</f>
        <v>15930</v>
      </c>
      <c r="FH9" s="144">
        <f>BB!DW9*0.9</f>
        <v>15930</v>
      </c>
      <c r="FI9" s="144">
        <f>BB!DX9*0.9</f>
        <v>17460</v>
      </c>
      <c r="FJ9" s="144">
        <f>BB!DY9*0.9</f>
        <v>17460</v>
      </c>
      <c r="FK9" s="144">
        <f>BB!DZ9*0.9</f>
        <v>15930</v>
      </c>
      <c r="FL9" s="144">
        <f>BB!EA9*0.9</f>
        <v>15930</v>
      </c>
      <c r="FM9" s="144">
        <f>BB!EB9*0.9</f>
        <v>15930</v>
      </c>
      <c r="FN9" s="144">
        <f>BB!EC9*0.9</f>
        <v>15930</v>
      </c>
      <c r="FO9" s="144">
        <f>BB!ED9*0.9</f>
        <v>15930</v>
      </c>
      <c r="FP9" s="144">
        <f>BB!EE9*0.9</f>
        <v>17460</v>
      </c>
      <c r="FQ9" s="144">
        <f>BB!EF9*0.9</f>
        <v>17460</v>
      </c>
      <c r="FR9" s="144">
        <f>BB!EG9*0.9</f>
        <v>15930</v>
      </c>
      <c r="FS9" s="144">
        <f>BB!EH9*0.9</f>
        <v>15930</v>
      </c>
      <c r="FT9" s="144">
        <f>BB!EI9*0.9</f>
        <v>15930</v>
      </c>
      <c r="FU9" s="144">
        <f>BB!EJ9*0.9</f>
        <v>15930</v>
      </c>
      <c r="FV9" s="144">
        <f>BB!EK9*0.9</f>
        <v>15930</v>
      </c>
      <c r="FW9" s="144">
        <f>BB!EL9*0.9</f>
        <v>17460</v>
      </c>
      <c r="FX9" s="144">
        <f>BB!EM9*0.9</f>
        <v>17460</v>
      </c>
      <c r="FY9" s="144">
        <f>BB!EN9*0.9</f>
        <v>15930</v>
      </c>
      <c r="FZ9" s="144">
        <f>BB!EO9*0.9</f>
        <v>15930</v>
      </c>
      <c r="GA9" s="144">
        <f>BB!EP9*0.9</f>
        <v>15930</v>
      </c>
      <c r="GB9" s="144">
        <f>BB!EQ9*0.9</f>
        <v>15930</v>
      </c>
      <c r="GC9" s="144">
        <f>BB!ER9*0.9</f>
        <v>15930</v>
      </c>
      <c r="GD9" s="144">
        <f>BB!ES9*0.9</f>
        <v>17460</v>
      </c>
      <c r="GE9" s="144">
        <f>BB!ET9*0.9</f>
        <v>17460</v>
      </c>
      <c r="GF9" s="144">
        <f>BB!EU9*0.9</f>
        <v>15930</v>
      </c>
      <c r="GG9" s="144">
        <f>BB!EV9*0.9</f>
        <v>15930</v>
      </c>
      <c r="GH9" s="144">
        <f>BB!EW9*0.9</f>
        <v>15930</v>
      </c>
      <c r="GI9" s="144">
        <f>BB!EX9*0.9</f>
        <v>15930</v>
      </c>
      <c r="GJ9" s="144">
        <f>BB!EY9*0.9</f>
        <v>15930</v>
      </c>
      <c r="GK9" s="144">
        <f>BB!EZ9*0.9</f>
        <v>17460</v>
      </c>
      <c r="GL9" s="144">
        <f>BB!FA9*0.9</f>
        <v>17460</v>
      </c>
      <c r="GM9" s="144">
        <f>BB!FB9*0.9</f>
        <v>15480</v>
      </c>
      <c r="GN9" s="144">
        <f>BB!FC9*0.9</f>
        <v>15480</v>
      </c>
      <c r="GO9" s="144">
        <f>BB!FD9*0.9</f>
        <v>15480</v>
      </c>
      <c r="GP9" s="144">
        <f>BB!FE9*0.9</f>
        <v>15480</v>
      </c>
      <c r="GQ9" s="144">
        <f>BB!FF9*0.9</f>
        <v>15480</v>
      </c>
      <c r="GR9" s="144">
        <f>BB!FG9*0.9</f>
        <v>16560</v>
      </c>
      <c r="GS9" s="144">
        <f>BB!FH9*0.9</f>
        <v>16560</v>
      </c>
      <c r="GT9" s="144">
        <f>BB!FI9*0.9</f>
        <v>15480</v>
      </c>
      <c r="GU9" s="144">
        <f>BB!FJ9*0.9</f>
        <v>15480</v>
      </c>
      <c r="GV9" s="144">
        <f>BB!FK9*0.9</f>
        <v>15480</v>
      </c>
      <c r="GW9" s="144">
        <f>BB!FL9*0.9</f>
        <v>15480</v>
      </c>
      <c r="GX9" s="144">
        <f>BB!FM9*0.9</f>
        <v>15480</v>
      </c>
      <c r="GY9" s="144">
        <f>BB!FN9*0.9</f>
        <v>16560</v>
      </c>
      <c r="GZ9" s="144">
        <f>BB!FO9*0.9</f>
        <v>16560</v>
      </c>
      <c r="HA9" s="144">
        <f>BB!FP9*0.9</f>
        <v>15480</v>
      </c>
      <c r="HB9" s="144">
        <f>BB!FQ9*0.9</f>
        <v>15480</v>
      </c>
      <c r="HC9" s="144">
        <f>BB!FR9*0.9</f>
        <v>15480</v>
      </c>
      <c r="HD9" s="144">
        <f>BB!FS9*0.9</f>
        <v>15480</v>
      </c>
      <c r="HE9" s="144">
        <f>BB!FT9*0.9</f>
        <v>15480</v>
      </c>
      <c r="HF9" s="144">
        <f>BB!FU9*0.9</f>
        <v>16560</v>
      </c>
      <c r="HG9" s="144">
        <f>BB!FV9*0.9</f>
        <v>16560</v>
      </c>
      <c r="HH9" s="144">
        <f>BB!FW9*0.9</f>
        <v>15930</v>
      </c>
      <c r="HI9" s="181">
        <f>BB!FX9*0.9</f>
        <v>17910</v>
      </c>
      <c r="HJ9" s="181">
        <f>BB!FY9*0.9</f>
        <v>17910</v>
      </c>
      <c r="HK9" s="181">
        <f>BB!FZ9*0.9</f>
        <v>17910</v>
      </c>
      <c r="HL9" s="181">
        <f>BB!GA9*0.9</f>
        <v>17910</v>
      </c>
      <c r="HM9" s="144">
        <f>BB!GB9*0.9</f>
        <v>17910</v>
      </c>
      <c r="HN9" s="144">
        <f>BB!GC9*0.9</f>
        <v>17910</v>
      </c>
      <c r="HO9" s="144">
        <f>BB!GD9*0.9</f>
        <v>17910</v>
      </c>
      <c r="HP9" s="144">
        <f>BB!GE9*0.9</f>
        <v>17910</v>
      </c>
      <c r="HQ9" s="144">
        <f>BB!GF9*0.9</f>
        <v>17910</v>
      </c>
      <c r="HR9" s="177">
        <f>BB!GG9*0.9</f>
        <v>17910</v>
      </c>
    </row>
    <row r="10" spans="1:226" x14ac:dyDescent="0.2">
      <c r="A10" s="85">
        <v>2</v>
      </c>
      <c r="B10" s="144" t="e">
        <f>BB!#REF!*0.9</f>
        <v>#REF!</v>
      </c>
      <c r="C10" s="144" t="e">
        <f>BB!#REF!*0.9</f>
        <v>#REF!</v>
      </c>
      <c r="D10" s="144" t="e">
        <f>BB!#REF!*0.9</f>
        <v>#REF!</v>
      </c>
      <c r="E10" s="144" t="e">
        <f>BB!#REF!*0.9</f>
        <v>#REF!</v>
      </c>
      <c r="F10" s="144" t="e">
        <f>BB!#REF!*0.9</f>
        <v>#REF!</v>
      </c>
      <c r="G10" s="144" t="e">
        <f>BB!#REF!*0.9</f>
        <v>#REF!</v>
      </c>
      <c r="H10" s="144" t="e">
        <f>BB!#REF!*0.9</f>
        <v>#REF!</v>
      </c>
      <c r="I10" s="144" t="e">
        <f>BB!#REF!*0.9</f>
        <v>#REF!</v>
      </c>
      <c r="J10" s="144" t="e">
        <f>BB!#REF!*0.9</f>
        <v>#REF!</v>
      </c>
      <c r="K10" s="144" t="e">
        <f>BB!#REF!*0.9</f>
        <v>#REF!</v>
      </c>
      <c r="L10" s="144" t="e">
        <f>BB!#REF!*0.9</f>
        <v>#REF!</v>
      </c>
      <c r="M10" s="144" t="e">
        <f>BB!#REF!*0.9</f>
        <v>#REF!</v>
      </c>
      <c r="N10" s="144" t="e">
        <f>BB!#REF!*0.9</f>
        <v>#REF!</v>
      </c>
      <c r="O10" s="144" t="e">
        <f>BB!#REF!*0.9</f>
        <v>#REF!</v>
      </c>
      <c r="P10" s="144" t="e">
        <f>BB!#REF!*0.9</f>
        <v>#REF!</v>
      </c>
      <c r="Q10" s="144" t="e">
        <f>BB!#REF!*0.9</f>
        <v>#REF!</v>
      </c>
      <c r="R10" s="144" t="e">
        <f>BB!#REF!*0.9</f>
        <v>#REF!</v>
      </c>
      <c r="S10" s="144" t="e">
        <f>BB!#REF!*0.9</f>
        <v>#REF!</v>
      </c>
      <c r="T10" s="144" t="e">
        <f>BB!#REF!*0.9</f>
        <v>#REF!</v>
      </c>
      <c r="U10" s="144" t="e">
        <f>BB!#REF!*0.9</f>
        <v>#REF!</v>
      </c>
      <c r="V10" s="144" t="e">
        <f>BB!#REF!*0.9</f>
        <v>#REF!</v>
      </c>
      <c r="W10" s="144" t="e">
        <f>BB!#REF!*0.9</f>
        <v>#REF!</v>
      </c>
      <c r="X10" s="144" t="e">
        <f>BB!#REF!*0.9</f>
        <v>#REF!</v>
      </c>
      <c r="Y10" s="144" t="e">
        <f>BB!#REF!*0.9</f>
        <v>#REF!</v>
      </c>
      <c r="Z10" s="144" t="e">
        <f>BB!#REF!*0.9</f>
        <v>#REF!</v>
      </c>
      <c r="AA10" s="144" t="e">
        <f>BB!#REF!*0.9</f>
        <v>#REF!</v>
      </c>
      <c r="AB10" s="144" t="e">
        <f>BB!#REF!*0.9</f>
        <v>#REF!</v>
      </c>
      <c r="AC10" s="144" t="e">
        <f>BB!#REF!*0.9</f>
        <v>#REF!</v>
      </c>
      <c r="AD10" s="144" t="e">
        <f>BB!#REF!*0.9</f>
        <v>#REF!</v>
      </c>
      <c r="AE10" s="144" t="e">
        <f>BB!#REF!*0.9</f>
        <v>#REF!</v>
      </c>
      <c r="AF10" s="144" t="e">
        <f>BB!#REF!*0.9</f>
        <v>#REF!</v>
      </c>
      <c r="AG10" s="144" t="e">
        <f>BB!#REF!*0.9</f>
        <v>#REF!</v>
      </c>
      <c r="AH10" s="144" t="e">
        <f>BB!#REF!*0.9</f>
        <v>#REF!</v>
      </c>
      <c r="AI10" s="144" t="e">
        <f>BB!#REF!*0.9</f>
        <v>#REF!</v>
      </c>
      <c r="AJ10" s="144" t="e">
        <f>BB!#REF!*0.9</f>
        <v>#REF!</v>
      </c>
      <c r="AK10" s="144" t="e">
        <f>BB!#REF!*0.9</f>
        <v>#REF!</v>
      </c>
      <c r="AL10" s="144" t="e">
        <f>BB!#REF!*0.9</f>
        <v>#REF!</v>
      </c>
      <c r="AM10" s="144">
        <f>BB!B10*0.9</f>
        <v>16020</v>
      </c>
      <c r="AN10" s="144">
        <f>BB!C10*0.9</f>
        <v>16020</v>
      </c>
      <c r="AO10" s="144">
        <f>BB!D10*0.9</f>
        <v>16020</v>
      </c>
      <c r="AP10" s="144">
        <f>BB!E10*0.9</f>
        <v>16020</v>
      </c>
      <c r="AQ10" s="144">
        <f>BB!F10*0.9</f>
        <v>16020</v>
      </c>
      <c r="AR10" s="144">
        <f>BB!G10*0.9</f>
        <v>13860</v>
      </c>
      <c r="AS10" s="144">
        <f>BB!H10*0.9</f>
        <v>13860</v>
      </c>
      <c r="AT10" s="144">
        <f>BB!I10*0.9</f>
        <v>13410</v>
      </c>
      <c r="AU10" s="144">
        <f>BB!J10*0.9</f>
        <v>13410</v>
      </c>
      <c r="AV10" s="144">
        <f>BB!K10*0.9</f>
        <v>12690</v>
      </c>
      <c r="AW10" s="144">
        <f>BB!L10*0.9</f>
        <v>12690</v>
      </c>
      <c r="AX10" s="144">
        <f>BB!M10*0.9</f>
        <v>13410</v>
      </c>
      <c r="AY10" s="144">
        <f>BB!N10*0.9</f>
        <v>13410</v>
      </c>
      <c r="AZ10" s="144">
        <f>BB!O10*0.9</f>
        <v>12690</v>
      </c>
      <c r="BA10" s="144">
        <f>BB!P10*0.9</f>
        <v>13410</v>
      </c>
      <c r="BB10" s="144">
        <f>BB!Q10*0.9</f>
        <v>13410</v>
      </c>
      <c r="BC10" s="144">
        <f>BB!R10*0.9</f>
        <v>12690</v>
      </c>
      <c r="BD10" s="144">
        <f>BB!S10*0.9</f>
        <v>12690</v>
      </c>
      <c r="BE10" s="144">
        <f>BB!T10*0.9</f>
        <v>13140</v>
      </c>
      <c r="BF10" s="144">
        <f>BB!U10*0.9</f>
        <v>13410</v>
      </c>
      <c r="BG10" s="144">
        <f>BB!V10*0.9</f>
        <v>13860</v>
      </c>
      <c r="BH10" s="144">
        <f>BB!W10*0.9</f>
        <v>13410</v>
      </c>
      <c r="BI10" s="144">
        <f>BB!X10*0.9</f>
        <v>13410</v>
      </c>
      <c r="BJ10" s="144">
        <f>BB!Y10*0.9</f>
        <v>12690</v>
      </c>
      <c r="BK10" s="144">
        <f>BB!Z10*0.9</f>
        <v>12690</v>
      </c>
      <c r="BL10" s="144">
        <f>BB!AA10*0.9</f>
        <v>12690</v>
      </c>
      <c r="BM10" s="144">
        <f>BB!AB10*0.9</f>
        <v>12690</v>
      </c>
      <c r="BN10" s="144">
        <f>BB!AC10*0.9</f>
        <v>13140</v>
      </c>
      <c r="BO10" s="144">
        <f>BB!AD10*0.9</f>
        <v>13410</v>
      </c>
      <c r="BP10" s="144">
        <f>BB!AE10*0.9</f>
        <v>13410</v>
      </c>
      <c r="BQ10" s="144">
        <f>BB!AF10*0.9</f>
        <v>12690</v>
      </c>
      <c r="BR10" s="144">
        <f>BB!AG10*0.9</f>
        <v>12690</v>
      </c>
      <c r="BS10" s="144">
        <f>BB!AH10*0.9</f>
        <v>12690</v>
      </c>
      <c r="BT10" s="144">
        <f>BB!AI10*0.9</f>
        <v>13410</v>
      </c>
      <c r="BU10" s="144">
        <f>BB!AJ10*0.9</f>
        <v>15210</v>
      </c>
      <c r="BV10" s="144">
        <f>BB!AK10*0.9</f>
        <v>15480</v>
      </c>
      <c r="BW10" s="144">
        <f>BB!AL10*0.9</f>
        <v>15480</v>
      </c>
      <c r="BX10" s="144">
        <f>BB!AM10*0.9</f>
        <v>15210</v>
      </c>
      <c r="BY10" s="144">
        <f>BB!AN10*0.9</f>
        <v>14130</v>
      </c>
      <c r="BZ10" s="144">
        <f>BB!AO10*0.9</f>
        <v>14130</v>
      </c>
      <c r="CA10" s="144">
        <f>BB!AP10*0.9</f>
        <v>14130</v>
      </c>
      <c r="CB10" s="144">
        <f>BB!AQ10*0.9</f>
        <v>14130</v>
      </c>
      <c r="CC10" s="144">
        <f>BB!AR10*0.9</f>
        <v>14130</v>
      </c>
      <c r="CD10" s="144">
        <f>BB!AS10*0.9</f>
        <v>15210</v>
      </c>
      <c r="CE10" s="144">
        <f>BB!AT10*0.9</f>
        <v>15210</v>
      </c>
      <c r="CF10" s="144">
        <f>BB!AU10*0.9</f>
        <v>15210</v>
      </c>
      <c r="CG10" s="144">
        <f>BB!AV10*0.9</f>
        <v>12690</v>
      </c>
      <c r="CH10" s="144">
        <f>BB!AW10*0.9</f>
        <v>12690</v>
      </c>
      <c r="CI10" s="144">
        <f>BB!AX10*0.9</f>
        <v>12690</v>
      </c>
      <c r="CJ10" s="144">
        <f>BB!AY10*0.9</f>
        <v>13410</v>
      </c>
      <c r="CK10" s="144">
        <f>BB!AZ10*0.9</f>
        <v>13410</v>
      </c>
      <c r="CL10" s="144">
        <f>BB!BA10*0.9</f>
        <v>12690</v>
      </c>
      <c r="CM10" s="144">
        <f>BB!BB10*0.9</f>
        <v>12690</v>
      </c>
      <c r="CN10" s="144">
        <f>BB!BC10*0.9</f>
        <v>12690</v>
      </c>
      <c r="CO10" s="144">
        <f>BB!BD10*0.9</f>
        <v>12690</v>
      </c>
      <c r="CP10" s="144">
        <f>BB!BE10*0.9</f>
        <v>12690</v>
      </c>
      <c r="CQ10" s="144">
        <f>BB!BF10*0.9</f>
        <v>13410</v>
      </c>
      <c r="CR10" s="144">
        <f>BB!BG10*0.9</f>
        <v>13410</v>
      </c>
      <c r="CS10" s="144">
        <f>BB!BH10*0.9</f>
        <v>12690</v>
      </c>
      <c r="CT10" s="144">
        <f>BB!BI10*0.9</f>
        <v>12690</v>
      </c>
      <c r="CU10" s="144">
        <f>BB!BJ10*0.9</f>
        <v>12690</v>
      </c>
      <c r="CV10" s="144">
        <f>BB!BK10*0.9</f>
        <v>12690</v>
      </c>
      <c r="CW10" s="144">
        <f>BB!BL10*0.9</f>
        <v>12690</v>
      </c>
      <c r="CX10" s="144">
        <f>BB!BM10*0.9</f>
        <v>13410</v>
      </c>
      <c r="CY10" s="144">
        <f>BB!BN10*0.9</f>
        <v>13410</v>
      </c>
      <c r="CZ10" s="144">
        <f>BB!BO10*0.9</f>
        <v>14760</v>
      </c>
      <c r="DA10" s="144">
        <f>BB!BP10*0.9</f>
        <v>15480</v>
      </c>
      <c r="DB10" s="144">
        <f>BB!BQ10*0.9</f>
        <v>15480</v>
      </c>
      <c r="DC10" s="144">
        <f>BB!BR10*0.9</f>
        <v>15480</v>
      </c>
      <c r="DD10" s="144">
        <f>BB!BS10*0.9</f>
        <v>15480</v>
      </c>
      <c r="DE10" s="144">
        <f>BB!BT10*0.9</f>
        <v>15480</v>
      </c>
      <c r="DF10" s="144">
        <f>BB!BU10*0.9</f>
        <v>16110</v>
      </c>
      <c r="DG10" s="177">
        <f>BB!BV10*0.9</f>
        <v>22500</v>
      </c>
      <c r="DH10" s="177">
        <f>BB!BW10*0.9</f>
        <v>22500</v>
      </c>
      <c r="DI10" s="177">
        <f>BB!BX10*0.9</f>
        <v>22500</v>
      </c>
      <c r="DJ10" s="177">
        <f>BB!BY10*0.9</f>
        <v>22500</v>
      </c>
      <c r="DK10" s="177">
        <f>BB!BZ10*0.9</f>
        <v>22500</v>
      </c>
      <c r="DL10" s="144">
        <f>BB!CA10*0.9</f>
        <v>16560</v>
      </c>
      <c r="DM10" s="144">
        <f>BB!CB10*0.9</f>
        <v>16560</v>
      </c>
      <c r="DN10" s="144">
        <f>BB!CC10*0.9</f>
        <v>16560</v>
      </c>
      <c r="DO10" s="177">
        <f>BB!CD10*0.9</f>
        <v>22500</v>
      </c>
      <c r="DP10" s="177">
        <f>BB!CE10*0.9</f>
        <v>22500</v>
      </c>
      <c r="DQ10" s="177">
        <f>BB!CF10*0.9</f>
        <v>22500</v>
      </c>
      <c r="DR10" s="177">
        <f>BB!CG10*0.9</f>
        <v>22500</v>
      </c>
      <c r="DS10" s="144">
        <f>BB!CH10*0.9</f>
        <v>22500</v>
      </c>
      <c r="DT10" s="144">
        <f>BB!CI10*0.9</f>
        <v>22500</v>
      </c>
      <c r="DU10" s="144">
        <f>BB!CJ10*0.9</f>
        <v>22500</v>
      </c>
      <c r="DV10" s="144">
        <f>BB!CK10*0.9</f>
        <v>22500</v>
      </c>
      <c r="DW10" s="144">
        <f>BB!CL10*0.9</f>
        <v>22500</v>
      </c>
      <c r="DX10" s="144">
        <f>BB!CM10*0.9</f>
        <v>22500</v>
      </c>
      <c r="DY10" s="144">
        <f>BB!CN10*0.9</f>
        <v>22500</v>
      </c>
      <c r="DZ10" s="144">
        <f>BB!CO10*0.9</f>
        <v>22500</v>
      </c>
      <c r="EA10" s="144">
        <f>BB!CP10*0.9</f>
        <v>22500</v>
      </c>
      <c r="EB10" s="144">
        <f>BB!CQ10*0.9</f>
        <v>22500</v>
      </c>
      <c r="EC10" s="144">
        <f>BB!CR10*0.9</f>
        <v>15480</v>
      </c>
      <c r="ED10" s="144">
        <f>BB!CS10*0.9</f>
        <v>16110</v>
      </c>
      <c r="EE10" s="144">
        <f>BB!CT10*0.9</f>
        <v>22500</v>
      </c>
      <c r="EF10" s="144">
        <f>BB!CU10*0.9</f>
        <v>22500</v>
      </c>
      <c r="EG10" s="144">
        <f>BB!CV10*0.9</f>
        <v>22500</v>
      </c>
      <c r="EH10" s="144">
        <f>BB!CW10*0.9</f>
        <v>22500</v>
      </c>
      <c r="EI10" s="144">
        <f>BB!CX10*0.9</f>
        <v>23400</v>
      </c>
      <c r="EJ10" s="144">
        <f>BB!CY10*0.9</f>
        <v>23400</v>
      </c>
      <c r="EK10" s="144">
        <f>BB!CZ10*0.9</f>
        <v>22500</v>
      </c>
      <c r="EL10" s="144">
        <f>BB!DA10*0.9</f>
        <v>23400</v>
      </c>
      <c r="EM10" s="144">
        <f>BB!DB10*0.9</f>
        <v>23400</v>
      </c>
      <c r="EN10" s="144">
        <f>BB!DC10*0.9</f>
        <v>22500</v>
      </c>
      <c r="EO10" s="144">
        <f>BB!DD10*0.9</f>
        <v>17460</v>
      </c>
      <c r="EP10" s="144">
        <f>BB!DE10*0.9</f>
        <v>17460</v>
      </c>
      <c r="EQ10" s="144">
        <f>BB!DF10*0.9</f>
        <v>17460</v>
      </c>
      <c r="ER10" s="144">
        <f>BB!DG10*0.9</f>
        <v>17910</v>
      </c>
      <c r="ES10" s="144">
        <f>BB!DH10*0.9</f>
        <v>17910</v>
      </c>
      <c r="ET10" s="144">
        <f>BB!DI10*0.9</f>
        <v>17910</v>
      </c>
      <c r="EU10" s="144">
        <f>BB!DJ10*0.9</f>
        <v>19440</v>
      </c>
      <c r="EV10" s="144">
        <f>BB!DK10*0.9</f>
        <v>19440</v>
      </c>
      <c r="EW10" s="144">
        <f>BB!DL10*0.9</f>
        <v>17910</v>
      </c>
      <c r="EX10" s="144">
        <f>BB!DM10*0.9</f>
        <v>17910</v>
      </c>
      <c r="EY10" s="144">
        <f>BB!DN10*0.9</f>
        <v>17910</v>
      </c>
      <c r="EZ10" s="144">
        <f>BB!DO10*0.9</f>
        <v>17910</v>
      </c>
      <c r="FA10" s="144">
        <f>BB!DP10*0.9</f>
        <v>17910</v>
      </c>
      <c r="FB10" s="144">
        <f>BB!DQ10*0.9</f>
        <v>19440</v>
      </c>
      <c r="FC10" s="144">
        <f>BB!DR10*0.9</f>
        <v>19440</v>
      </c>
      <c r="FD10" s="144">
        <f>BB!DS10*0.9</f>
        <v>17910</v>
      </c>
      <c r="FE10" s="144">
        <f>BB!DT10*0.9</f>
        <v>17910</v>
      </c>
      <c r="FF10" s="144">
        <f>BB!DU10*0.9</f>
        <v>17910</v>
      </c>
      <c r="FG10" s="144">
        <f>BB!DV10*0.9</f>
        <v>17910</v>
      </c>
      <c r="FH10" s="144">
        <f>BB!DW10*0.9</f>
        <v>17910</v>
      </c>
      <c r="FI10" s="144">
        <f>BB!DX10*0.9</f>
        <v>19440</v>
      </c>
      <c r="FJ10" s="144">
        <f>BB!DY10*0.9</f>
        <v>19440</v>
      </c>
      <c r="FK10" s="144">
        <f>BB!DZ10*0.9</f>
        <v>17910</v>
      </c>
      <c r="FL10" s="144">
        <f>BB!EA10*0.9</f>
        <v>17910</v>
      </c>
      <c r="FM10" s="144">
        <f>BB!EB10*0.9</f>
        <v>17910</v>
      </c>
      <c r="FN10" s="144">
        <f>BB!EC10*0.9</f>
        <v>17910</v>
      </c>
      <c r="FO10" s="144">
        <f>BB!ED10*0.9</f>
        <v>17910</v>
      </c>
      <c r="FP10" s="144">
        <f>BB!EE10*0.9</f>
        <v>19440</v>
      </c>
      <c r="FQ10" s="144">
        <f>BB!EF10*0.9</f>
        <v>19440</v>
      </c>
      <c r="FR10" s="144">
        <f>BB!EG10*0.9</f>
        <v>17910</v>
      </c>
      <c r="FS10" s="144">
        <f>BB!EH10*0.9</f>
        <v>17910</v>
      </c>
      <c r="FT10" s="144">
        <f>BB!EI10*0.9</f>
        <v>17910</v>
      </c>
      <c r="FU10" s="144">
        <f>BB!EJ10*0.9</f>
        <v>17910</v>
      </c>
      <c r="FV10" s="144">
        <f>BB!EK10*0.9</f>
        <v>17910</v>
      </c>
      <c r="FW10" s="144">
        <f>BB!EL10*0.9</f>
        <v>19440</v>
      </c>
      <c r="FX10" s="144">
        <f>BB!EM10*0.9</f>
        <v>19440</v>
      </c>
      <c r="FY10" s="144">
        <f>BB!EN10*0.9</f>
        <v>17910</v>
      </c>
      <c r="FZ10" s="144">
        <f>BB!EO10*0.9</f>
        <v>17910</v>
      </c>
      <c r="GA10" s="144">
        <f>BB!EP10*0.9</f>
        <v>17910</v>
      </c>
      <c r="GB10" s="144">
        <f>BB!EQ10*0.9</f>
        <v>17910</v>
      </c>
      <c r="GC10" s="144">
        <f>BB!ER10*0.9</f>
        <v>17910</v>
      </c>
      <c r="GD10" s="144">
        <f>BB!ES10*0.9</f>
        <v>19440</v>
      </c>
      <c r="GE10" s="144">
        <f>BB!ET10*0.9</f>
        <v>19440</v>
      </c>
      <c r="GF10" s="144">
        <f>BB!EU10*0.9</f>
        <v>17910</v>
      </c>
      <c r="GG10" s="144">
        <f>BB!EV10*0.9</f>
        <v>17910</v>
      </c>
      <c r="GH10" s="144">
        <f>BB!EW10*0.9</f>
        <v>17910</v>
      </c>
      <c r="GI10" s="144">
        <f>BB!EX10*0.9</f>
        <v>17910</v>
      </c>
      <c r="GJ10" s="144">
        <f>BB!EY10*0.9</f>
        <v>17910</v>
      </c>
      <c r="GK10" s="144">
        <f>BB!EZ10*0.9</f>
        <v>19440</v>
      </c>
      <c r="GL10" s="144">
        <f>BB!FA10*0.9</f>
        <v>19440</v>
      </c>
      <c r="GM10" s="144">
        <f>BB!FB10*0.9</f>
        <v>17460</v>
      </c>
      <c r="GN10" s="144">
        <f>BB!FC10*0.9</f>
        <v>17460</v>
      </c>
      <c r="GO10" s="144">
        <f>BB!FD10*0.9</f>
        <v>17460</v>
      </c>
      <c r="GP10" s="144">
        <f>BB!FE10*0.9</f>
        <v>17460</v>
      </c>
      <c r="GQ10" s="144">
        <f>BB!FF10*0.9</f>
        <v>17460</v>
      </c>
      <c r="GR10" s="144">
        <f>BB!FG10*0.9</f>
        <v>18540</v>
      </c>
      <c r="GS10" s="144">
        <f>BB!FH10*0.9</f>
        <v>18540</v>
      </c>
      <c r="GT10" s="144">
        <f>BB!FI10*0.9</f>
        <v>17460</v>
      </c>
      <c r="GU10" s="144">
        <f>BB!FJ10*0.9</f>
        <v>17460</v>
      </c>
      <c r="GV10" s="144">
        <f>BB!FK10*0.9</f>
        <v>17460</v>
      </c>
      <c r="GW10" s="144">
        <f>BB!FL10*0.9</f>
        <v>17460</v>
      </c>
      <c r="GX10" s="144">
        <f>BB!FM10*0.9</f>
        <v>17460</v>
      </c>
      <c r="GY10" s="144">
        <f>BB!FN10*0.9</f>
        <v>18540</v>
      </c>
      <c r="GZ10" s="144">
        <f>BB!FO10*0.9</f>
        <v>18540</v>
      </c>
      <c r="HA10" s="144">
        <f>BB!FP10*0.9</f>
        <v>17460</v>
      </c>
      <c r="HB10" s="144">
        <f>BB!FQ10*0.9</f>
        <v>17460</v>
      </c>
      <c r="HC10" s="144">
        <f>BB!FR10*0.9</f>
        <v>17460</v>
      </c>
      <c r="HD10" s="144">
        <f>BB!FS10*0.9</f>
        <v>17460</v>
      </c>
      <c r="HE10" s="144">
        <f>BB!FT10*0.9</f>
        <v>17460</v>
      </c>
      <c r="HF10" s="144">
        <f>BB!FU10*0.9</f>
        <v>18540</v>
      </c>
      <c r="HG10" s="144">
        <f>BB!FV10*0.9</f>
        <v>18540</v>
      </c>
      <c r="HH10" s="144">
        <f>BB!FW10*0.9</f>
        <v>17910</v>
      </c>
      <c r="HI10" s="181">
        <f>BB!FX10*0.9</f>
        <v>19890</v>
      </c>
      <c r="HJ10" s="181">
        <f>BB!FY10*0.9</f>
        <v>19890</v>
      </c>
      <c r="HK10" s="181">
        <f>BB!FZ10*0.9</f>
        <v>19890</v>
      </c>
      <c r="HL10" s="181">
        <f>BB!GA10*0.9</f>
        <v>19890</v>
      </c>
      <c r="HM10" s="144">
        <f>BB!GB10*0.9</f>
        <v>19890</v>
      </c>
      <c r="HN10" s="144">
        <f>BB!GC10*0.9</f>
        <v>19890</v>
      </c>
      <c r="HO10" s="144">
        <f>BB!GD10*0.9</f>
        <v>19890</v>
      </c>
      <c r="HP10" s="144">
        <f>BB!GE10*0.9</f>
        <v>19890</v>
      </c>
      <c r="HQ10" s="144">
        <f>BB!GF10*0.9</f>
        <v>19890</v>
      </c>
      <c r="HR10" s="177">
        <f>BB!GG10*0.9</f>
        <v>19890</v>
      </c>
    </row>
    <row r="11" spans="1:226" x14ac:dyDescent="0.2">
      <c r="A11" s="47" t="s">
        <v>104</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77"/>
      <c r="DH11" s="177"/>
      <c r="DI11" s="177"/>
      <c r="DJ11" s="177"/>
      <c r="DK11" s="177"/>
      <c r="DL11" s="144"/>
      <c r="DM11" s="144"/>
      <c r="DN11" s="144"/>
      <c r="DO11" s="177"/>
      <c r="DP11" s="177"/>
      <c r="DQ11" s="177"/>
      <c r="DR11" s="177"/>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81"/>
      <c r="HJ11" s="181"/>
      <c r="HK11" s="181"/>
      <c r="HL11" s="181"/>
      <c r="HM11" s="144"/>
      <c r="HN11" s="144"/>
      <c r="HO11" s="144"/>
      <c r="HP11" s="144"/>
      <c r="HQ11" s="144"/>
      <c r="HR11" s="177"/>
    </row>
    <row r="12" spans="1:226" x14ac:dyDescent="0.2">
      <c r="A12" s="48">
        <v>1</v>
      </c>
      <c r="B12" s="144" t="e">
        <f>BB!#REF!*0.9</f>
        <v>#REF!</v>
      </c>
      <c r="C12" s="144" t="e">
        <f>BB!#REF!*0.9</f>
        <v>#REF!</v>
      </c>
      <c r="D12" s="144" t="e">
        <f>BB!#REF!*0.9</f>
        <v>#REF!</v>
      </c>
      <c r="E12" s="144" t="e">
        <f>BB!#REF!*0.9</f>
        <v>#REF!</v>
      </c>
      <c r="F12" s="144" t="e">
        <f>BB!#REF!*0.9</f>
        <v>#REF!</v>
      </c>
      <c r="G12" s="144" t="e">
        <f>BB!#REF!*0.9</f>
        <v>#REF!</v>
      </c>
      <c r="H12" s="144" t="e">
        <f>BB!#REF!*0.9</f>
        <v>#REF!</v>
      </c>
      <c r="I12" s="144" t="e">
        <f>BB!#REF!*0.9</f>
        <v>#REF!</v>
      </c>
      <c r="J12" s="144" t="e">
        <f>BB!#REF!*0.9</f>
        <v>#REF!</v>
      </c>
      <c r="K12" s="144" t="e">
        <f>BB!#REF!*0.9</f>
        <v>#REF!</v>
      </c>
      <c r="L12" s="144" t="e">
        <f>BB!#REF!*0.9</f>
        <v>#REF!</v>
      </c>
      <c r="M12" s="144" t="e">
        <f>BB!#REF!*0.9</f>
        <v>#REF!</v>
      </c>
      <c r="N12" s="144" t="e">
        <f>BB!#REF!*0.9</f>
        <v>#REF!</v>
      </c>
      <c r="O12" s="144" t="e">
        <f>BB!#REF!*0.9</f>
        <v>#REF!</v>
      </c>
      <c r="P12" s="144" t="e">
        <f>BB!#REF!*0.9</f>
        <v>#REF!</v>
      </c>
      <c r="Q12" s="144" t="e">
        <f>BB!#REF!*0.9</f>
        <v>#REF!</v>
      </c>
      <c r="R12" s="144" t="e">
        <f>BB!#REF!*0.9</f>
        <v>#REF!</v>
      </c>
      <c r="S12" s="144" t="e">
        <f>BB!#REF!*0.9</f>
        <v>#REF!</v>
      </c>
      <c r="T12" s="144" t="e">
        <f>BB!#REF!*0.9</f>
        <v>#REF!</v>
      </c>
      <c r="U12" s="144" t="e">
        <f>BB!#REF!*0.9</f>
        <v>#REF!</v>
      </c>
      <c r="V12" s="144" t="e">
        <f>BB!#REF!*0.9</f>
        <v>#REF!</v>
      </c>
      <c r="W12" s="144" t="e">
        <f>BB!#REF!*0.9</f>
        <v>#REF!</v>
      </c>
      <c r="X12" s="144" t="e">
        <f>BB!#REF!*0.9</f>
        <v>#REF!</v>
      </c>
      <c r="Y12" s="144" t="e">
        <f>BB!#REF!*0.9</f>
        <v>#REF!</v>
      </c>
      <c r="Z12" s="144" t="e">
        <f>BB!#REF!*0.9</f>
        <v>#REF!</v>
      </c>
      <c r="AA12" s="144" t="e">
        <f>BB!#REF!*0.9</f>
        <v>#REF!</v>
      </c>
      <c r="AB12" s="144" t="e">
        <f>BB!#REF!*0.9</f>
        <v>#REF!</v>
      </c>
      <c r="AC12" s="144" t="e">
        <f>BB!#REF!*0.9</f>
        <v>#REF!</v>
      </c>
      <c r="AD12" s="144" t="e">
        <f>BB!#REF!*0.9</f>
        <v>#REF!</v>
      </c>
      <c r="AE12" s="144" t="e">
        <f>BB!#REF!*0.9</f>
        <v>#REF!</v>
      </c>
      <c r="AF12" s="144" t="e">
        <f>BB!#REF!*0.9</f>
        <v>#REF!</v>
      </c>
      <c r="AG12" s="144" t="e">
        <f>BB!#REF!*0.9</f>
        <v>#REF!</v>
      </c>
      <c r="AH12" s="144" t="e">
        <f>BB!#REF!*0.9</f>
        <v>#REF!</v>
      </c>
      <c r="AI12" s="144" t="e">
        <f>BB!#REF!*0.9</f>
        <v>#REF!</v>
      </c>
      <c r="AJ12" s="144" t="e">
        <f>BB!#REF!*0.9</f>
        <v>#REF!</v>
      </c>
      <c r="AK12" s="144" t="e">
        <f>BB!#REF!*0.9</f>
        <v>#REF!</v>
      </c>
      <c r="AL12" s="144" t="e">
        <f>BB!#REF!*0.9</f>
        <v>#REF!</v>
      </c>
      <c r="AM12" s="144">
        <f>BB!B12*0.9</f>
        <v>22635</v>
      </c>
      <c r="AN12" s="144">
        <f>BB!C12*0.9</f>
        <v>22635</v>
      </c>
      <c r="AO12" s="144">
        <f>BB!D12*0.9</f>
        <v>22635</v>
      </c>
      <c r="AP12" s="144">
        <f>BB!E12*0.9</f>
        <v>22635</v>
      </c>
      <c r="AQ12" s="144">
        <f>BB!F12*0.9</f>
        <v>22635</v>
      </c>
      <c r="AR12" s="144">
        <f>BB!G12*0.9</f>
        <v>17280</v>
      </c>
      <c r="AS12" s="144">
        <f>BB!H12*0.9</f>
        <v>17280</v>
      </c>
      <c r="AT12" s="144">
        <f>BB!I12*0.9</f>
        <v>16830</v>
      </c>
      <c r="AU12" s="144">
        <f>BB!J12*0.9</f>
        <v>16830</v>
      </c>
      <c r="AV12" s="144">
        <f>BB!K12*0.9</f>
        <v>16110</v>
      </c>
      <c r="AW12" s="144">
        <f>BB!L12*0.9</f>
        <v>16110</v>
      </c>
      <c r="AX12" s="144">
        <f>BB!M12*0.9</f>
        <v>16830</v>
      </c>
      <c r="AY12" s="144">
        <f>BB!N12*0.9</f>
        <v>16830</v>
      </c>
      <c r="AZ12" s="144">
        <f>BB!O12*0.9</f>
        <v>16110</v>
      </c>
      <c r="BA12" s="144">
        <f>BB!P12*0.9</f>
        <v>16830</v>
      </c>
      <c r="BB12" s="144">
        <f>BB!Q12*0.9</f>
        <v>16830</v>
      </c>
      <c r="BC12" s="144">
        <f>BB!R12*0.9</f>
        <v>16110</v>
      </c>
      <c r="BD12" s="144">
        <f>BB!S12*0.9</f>
        <v>16110</v>
      </c>
      <c r="BE12" s="144">
        <f>BB!T12*0.9</f>
        <v>16560</v>
      </c>
      <c r="BF12" s="144">
        <f>BB!U12*0.9</f>
        <v>16830</v>
      </c>
      <c r="BG12" s="144">
        <f>BB!V12*0.9</f>
        <v>17280</v>
      </c>
      <c r="BH12" s="144">
        <f>BB!W12*0.9</f>
        <v>16830</v>
      </c>
      <c r="BI12" s="144">
        <f>BB!X12*0.9</f>
        <v>16830</v>
      </c>
      <c r="BJ12" s="144">
        <f>BB!Y12*0.9</f>
        <v>16110</v>
      </c>
      <c r="BK12" s="144">
        <f>BB!Z12*0.9</f>
        <v>16110</v>
      </c>
      <c r="BL12" s="144">
        <f>BB!AA12*0.9</f>
        <v>16110</v>
      </c>
      <c r="BM12" s="144">
        <f>BB!AB12*0.9</f>
        <v>16110</v>
      </c>
      <c r="BN12" s="144">
        <f>BB!AC12*0.9</f>
        <v>16560</v>
      </c>
      <c r="BO12" s="144">
        <f>BB!AD12*0.9</f>
        <v>16830</v>
      </c>
      <c r="BP12" s="144">
        <f>BB!AE12*0.9</f>
        <v>16830</v>
      </c>
      <c r="BQ12" s="144">
        <f>BB!AF12*0.9</f>
        <v>16110</v>
      </c>
      <c r="BR12" s="144">
        <f>BB!AG12*0.9</f>
        <v>16110</v>
      </c>
      <c r="BS12" s="144">
        <f>BB!AH12*0.9</f>
        <v>16110</v>
      </c>
      <c r="BT12" s="144">
        <f>BB!AI12*0.9</f>
        <v>16830</v>
      </c>
      <c r="BU12" s="144">
        <f>BB!AJ12*0.9</f>
        <v>18630</v>
      </c>
      <c r="BV12" s="144">
        <f>BB!AK12*0.9</f>
        <v>18900</v>
      </c>
      <c r="BW12" s="144">
        <f>BB!AL12*0.9</f>
        <v>18900</v>
      </c>
      <c r="BX12" s="144">
        <f>BB!AM12*0.9</f>
        <v>18630</v>
      </c>
      <c r="BY12" s="144">
        <f>BB!AN12*0.9</f>
        <v>17550</v>
      </c>
      <c r="BZ12" s="144">
        <f>BB!AO12*0.9</f>
        <v>17550</v>
      </c>
      <c r="CA12" s="144">
        <f>BB!AP12*0.9</f>
        <v>17550</v>
      </c>
      <c r="CB12" s="144">
        <f>BB!AQ12*0.9</f>
        <v>17550</v>
      </c>
      <c r="CC12" s="144">
        <f>BB!AR12*0.9</f>
        <v>17550</v>
      </c>
      <c r="CD12" s="144">
        <f>BB!AS12*0.9</f>
        <v>18630</v>
      </c>
      <c r="CE12" s="144">
        <f>BB!AT12*0.9</f>
        <v>18630</v>
      </c>
      <c r="CF12" s="144">
        <f>BB!AU12*0.9</f>
        <v>18630</v>
      </c>
      <c r="CG12" s="144">
        <f>BB!AV12*0.9</f>
        <v>16110</v>
      </c>
      <c r="CH12" s="144">
        <f>BB!AW12*0.9</f>
        <v>16110</v>
      </c>
      <c r="CI12" s="144">
        <f>BB!AX12*0.9</f>
        <v>16110</v>
      </c>
      <c r="CJ12" s="144">
        <f>BB!AY12*0.9</f>
        <v>16830</v>
      </c>
      <c r="CK12" s="144">
        <f>BB!AZ12*0.9</f>
        <v>16830</v>
      </c>
      <c r="CL12" s="144">
        <f>BB!BA12*0.9</f>
        <v>16110</v>
      </c>
      <c r="CM12" s="144">
        <f>BB!BB12*0.9</f>
        <v>16110</v>
      </c>
      <c r="CN12" s="144">
        <f>BB!BC12*0.9</f>
        <v>16110</v>
      </c>
      <c r="CO12" s="144">
        <f>BB!BD12*0.9</f>
        <v>16110</v>
      </c>
      <c r="CP12" s="144">
        <f>BB!BE12*0.9</f>
        <v>16110</v>
      </c>
      <c r="CQ12" s="144">
        <f>BB!BF12*0.9</f>
        <v>16830</v>
      </c>
      <c r="CR12" s="144">
        <f>BB!BG12*0.9</f>
        <v>16830</v>
      </c>
      <c r="CS12" s="144">
        <f>BB!BH12*0.9</f>
        <v>16110</v>
      </c>
      <c r="CT12" s="144">
        <f>BB!BI12*0.9</f>
        <v>16110</v>
      </c>
      <c r="CU12" s="144">
        <f>BB!BJ12*0.9</f>
        <v>16110</v>
      </c>
      <c r="CV12" s="144">
        <f>BB!BK12*0.9</f>
        <v>16110</v>
      </c>
      <c r="CW12" s="144">
        <f>BB!BL12*0.9</f>
        <v>16110</v>
      </c>
      <c r="CX12" s="144">
        <f>BB!BM12*0.9</f>
        <v>16830</v>
      </c>
      <c r="CY12" s="144">
        <f>BB!BN12*0.9</f>
        <v>16830</v>
      </c>
      <c r="CZ12" s="144">
        <f>BB!BO12*0.9</f>
        <v>18180</v>
      </c>
      <c r="DA12" s="144">
        <f>BB!BP12*0.9</f>
        <v>18900</v>
      </c>
      <c r="DB12" s="144">
        <f>BB!BQ12*0.9</f>
        <v>18900</v>
      </c>
      <c r="DC12" s="144">
        <f>BB!BR12*0.9</f>
        <v>18900</v>
      </c>
      <c r="DD12" s="144">
        <f>BB!BS12*0.9</f>
        <v>18900</v>
      </c>
      <c r="DE12" s="144">
        <f>BB!BT12*0.9</f>
        <v>18900</v>
      </c>
      <c r="DF12" s="144">
        <f>BB!BU12*0.9</f>
        <v>19530</v>
      </c>
      <c r="DG12" s="177">
        <f>BB!BV12*0.9</f>
        <v>25920</v>
      </c>
      <c r="DH12" s="177">
        <f>BB!BW12*0.9</f>
        <v>25920</v>
      </c>
      <c r="DI12" s="177">
        <f>BB!BX12*0.9</f>
        <v>25920</v>
      </c>
      <c r="DJ12" s="177">
        <f>BB!BY12*0.9</f>
        <v>25920</v>
      </c>
      <c r="DK12" s="177">
        <f>BB!BZ12*0.9</f>
        <v>25920</v>
      </c>
      <c r="DL12" s="144">
        <f>BB!CA12*0.9</f>
        <v>19980</v>
      </c>
      <c r="DM12" s="144">
        <f>BB!CB12*0.9</f>
        <v>19980</v>
      </c>
      <c r="DN12" s="144">
        <f>BB!CC12*0.9</f>
        <v>19980</v>
      </c>
      <c r="DO12" s="177">
        <f>BB!CD12*0.9</f>
        <v>25920</v>
      </c>
      <c r="DP12" s="177">
        <f>BB!CE12*0.9</f>
        <v>25920</v>
      </c>
      <c r="DQ12" s="177">
        <f>BB!CF12*0.9</f>
        <v>25920</v>
      </c>
      <c r="DR12" s="177">
        <f>BB!CG12*0.9</f>
        <v>25920</v>
      </c>
      <c r="DS12" s="144">
        <f>BB!CH12*0.9</f>
        <v>25920</v>
      </c>
      <c r="DT12" s="144">
        <f>BB!CI12*0.9</f>
        <v>25920</v>
      </c>
      <c r="DU12" s="144">
        <f>BB!CJ12*0.9</f>
        <v>25920</v>
      </c>
      <c r="DV12" s="144">
        <f>BB!CK12*0.9</f>
        <v>25920</v>
      </c>
      <c r="DW12" s="144">
        <f>BB!CL12*0.9</f>
        <v>25920</v>
      </c>
      <c r="DX12" s="144">
        <f>BB!CM12*0.9</f>
        <v>25920</v>
      </c>
      <c r="DY12" s="144">
        <f>BB!CN12*0.9</f>
        <v>25920</v>
      </c>
      <c r="DZ12" s="144">
        <f>BB!CO12*0.9</f>
        <v>25920</v>
      </c>
      <c r="EA12" s="144">
        <f>BB!CP12*0.9</f>
        <v>25920</v>
      </c>
      <c r="EB12" s="144">
        <f>BB!CQ12*0.9</f>
        <v>25920</v>
      </c>
      <c r="EC12" s="144">
        <f>BB!CR12*0.9</f>
        <v>18900</v>
      </c>
      <c r="ED12" s="144">
        <f>BB!CS12*0.9</f>
        <v>19530</v>
      </c>
      <c r="EE12" s="144">
        <f>BB!CT12*0.9</f>
        <v>25920</v>
      </c>
      <c r="EF12" s="144">
        <f>BB!CU12*0.9</f>
        <v>25920</v>
      </c>
      <c r="EG12" s="144">
        <f>BB!CV12*0.9</f>
        <v>25920</v>
      </c>
      <c r="EH12" s="144">
        <f>BB!CW12*0.9</f>
        <v>25920</v>
      </c>
      <c r="EI12" s="144">
        <f>BB!CX12*0.9</f>
        <v>26820</v>
      </c>
      <c r="EJ12" s="144">
        <f>BB!CY12*0.9</f>
        <v>26820</v>
      </c>
      <c r="EK12" s="144">
        <f>BB!CZ12*0.9</f>
        <v>25920</v>
      </c>
      <c r="EL12" s="144">
        <f>BB!DA12*0.9</f>
        <v>26820</v>
      </c>
      <c r="EM12" s="144">
        <f>BB!DB12*0.9</f>
        <v>26820</v>
      </c>
      <c r="EN12" s="144">
        <f>BB!DC12*0.9</f>
        <v>25920</v>
      </c>
      <c r="EO12" s="144">
        <f>BB!DD12*0.9</f>
        <v>20880</v>
      </c>
      <c r="EP12" s="144">
        <f>BB!DE12*0.9</f>
        <v>20880</v>
      </c>
      <c r="EQ12" s="144">
        <f>BB!DF12*0.9</f>
        <v>20880</v>
      </c>
      <c r="ER12" s="144">
        <f>BB!DG12*0.9</f>
        <v>21330</v>
      </c>
      <c r="ES12" s="144">
        <f>BB!DH12*0.9</f>
        <v>21330</v>
      </c>
      <c r="ET12" s="144">
        <f>BB!DI12*0.9</f>
        <v>21330</v>
      </c>
      <c r="EU12" s="144">
        <f>BB!DJ12*0.9</f>
        <v>22860</v>
      </c>
      <c r="EV12" s="144">
        <f>BB!DK12*0.9</f>
        <v>22860</v>
      </c>
      <c r="EW12" s="144">
        <f>BB!DL12*0.9</f>
        <v>21330</v>
      </c>
      <c r="EX12" s="144">
        <f>BB!DM12*0.9</f>
        <v>21330</v>
      </c>
      <c r="EY12" s="144">
        <f>BB!DN12*0.9</f>
        <v>21330</v>
      </c>
      <c r="EZ12" s="144">
        <f>BB!DO12*0.9</f>
        <v>21330</v>
      </c>
      <c r="FA12" s="144">
        <f>BB!DP12*0.9</f>
        <v>21330</v>
      </c>
      <c r="FB12" s="144">
        <f>BB!DQ12*0.9</f>
        <v>22860</v>
      </c>
      <c r="FC12" s="144">
        <f>BB!DR12*0.9</f>
        <v>22860</v>
      </c>
      <c r="FD12" s="144">
        <f>BB!DS12*0.9</f>
        <v>21330</v>
      </c>
      <c r="FE12" s="144">
        <f>BB!DT12*0.9</f>
        <v>21330</v>
      </c>
      <c r="FF12" s="144">
        <f>BB!DU12*0.9</f>
        <v>21330</v>
      </c>
      <c r="FG12" s="144">
        <f>BB!DV12*0.9</f>
        <v>21330</v>
      </c>
      <c r="FH12" s="144">
        <f>BB!DW12*0.9</f>
        <v>21330</v>
      </c>
      <c r="FI12" s="144">
        <f>BB!DX12*0.9</f>
        <v>22860</v>
      </c>
      <c r="FJ12" s="144">
        <f>BB!DY12*0.9</f>
        <v>22860</v>
      </c>
      <c r="FK12" s="144">
        <f>BB!DZ12*0.9</f>
        <v>21330</v>
      </c>
      <c r="FL12" s="144">
        <f>BB!EA12*0.9</f>
        <v>21330</v>
      </c>
      <c r="FM12" s="144">
        <f>BB!EB12*0.9</f>
        <v>21330</v>
      </c>
      <c r="FN12" s="144">
        <f>BB!EC12*0.9</f>
        <v>21330</v>
      </c>
      <c r="FO12" s="144">
        <f>BB!ED12*0.9</f>
        <v>21330</v>
      </c>
      <c r="FP12" s="144">
        <f>BB!EE12*0.9</f>
        <v>22860</v>
      </c>
      <c r="FQ12" s="144">
        <f>BB!EF12*0.9</f>
        <v>22860</v>
      </c>
      <c r="FR12" s="144">
        <f>BB!EG12*0.9</f>
        <v>21330</v>
      </c>
      <c r="FS12" s="144">
        <f>BB!EH12*0.9</f>
        <v>21330</v>
      </c>
      <c r="FT12" s="144">
        <f>BB!EI12*0.9</f>
        <v>21330</v>
      </c>
      <c r="FU12" s="144">
        <f>BB!EJ12*0.9</f>
        <v>21330</v>
      </c>
      <c r="FV12" s="144">
        <f>BB!EK12*0.9</f>
        <v>21330</v>
      </c>
      <c r="FW12" s="144">
        <f>BB!EL12*0.9</f>
        <v>22860</v>
      </c>
      <c r="FX12" s="144">
        <f>BB!EM12*0.9</f>
        <v>22860</v>
      </c>
      <c r="FY12" s="144">
        <f>BB!EN12*0.9</f>
        <v>21330</v>
      </c>
      <c r="FZ12" s="144">
        <f>BB!EO12*0.9</f>
        <v>21330</v>
      </c>
      <c r="GA12" s="144">
        <f>BB!EP12*0.9</f>
        <v>21330</v>
      </c>
      <c r="GB12" s="144">
        <f>BB!EQ12*0.9</f>
        <v>21330</v>
      </c>
      <c r="GC12" s="144">
        <f>BB!ER12*0.9</f>
        <v>21330</v>
      </c>
      <c r="GD12" s="144">
        <f>BB!ES12*0.9</f>
        <v>22860</v>
      </c>
      <c r="GE12" s="144">
        <f>BB!ET12*0.9</f>
        <v>22860</v>
      </c>
      <c r="GF12" s="144">
        <f>BB!EU12*0.9</f>
        <v>21330</v>
      </c>
      <c r="GG12" s="144">
        <f>BB!EV12*0.9</f>
        <v>21330</v>
      </c>
      <c r="GH12" s="144">
        <f>BB!EW12*0.9</f>
        <v>21330</v>
      </c>
      <c r="GI12" s="144">
        <f>BB!EX12*0.9</f>
        <v>21330</v>
      </c>
      <c r="GJ12" s="144">
        <f>BB!EY12*0.9</f>
        <v>21330</v>
      </c>
      <c r="GK12" s="144">
        <f>BB!EZ12*0.9</f>
        <v>22860</v>
      </c>
      <c r="GL12" s="144">
        <f>BB!FA12*0.9</f>
        <v>22860</v>
      </c>
      <c r="GM12" s="144">
        <f>BB!FB12*0.9</f>
        <v>20880</v>
      </c>
      <c r="GN12" s="144">
        <f>BB!FC12*0.9</f>
        <v>20880</v>
      </c>
      <c r="GO12" s="144">
        <f>BB!FD12*0.9</f>
        <v>20880</v>
      </c>
      <c r="GP12" s="144">
        <f>BB!FE12*0.9</f>
        <v>20880</v>
      </c>
      <c r="GQ12" s="144">
        <f>BB!FF12*0.9</f>
        <v>20880</v>
      </c>
      <c r="GR12" s="144">
        <f>BB!FG12*0.9</f>
        <v>21960</v>
      </c>
      <c r="GS12" s="144">
        <f>BB!FH12*0.9</f>
        <v>21960</v>
      </c>
      <c r="GT12" s="144">
        <f>BB!FI12*0.9</f>
        <v>20880</v>
      </c>
      <c r="GU12" s="144">
        <f>BB!FJ12*0.9</f>
        <v>20880</v>
      </c>
      <c r="GV12" s="144">
        <f>BB!FK12*0.9</f>
        <v>20880</v>
      </c>
      <c r="GW12" s="144">
        <f>BB!FL12*0.9</f>
        <v>20880</v>
      </c>
      <c r="GX12" s="144">
        <f>BB!FM12*0.9</f>
        <v>20880</v>
      </c>
      <c r="GY12" s="144">
        <f>BB!FN12*0.9</f>
        <v>21960</v>
      </c>
      <c r="GZ12" s="144">
        <f>BB!FO12*0.9</f>
        <v>21960</v>
      </c>
      <c r="HA12" s="144">
        <f>BB!FP12*0.9</f>
        <v>20880</v>
      </c>
      <c r="HB12" s="144">
        <f>BB!FQ12*0.9</f>
        <v>20880</v>
      </c>
      <c r="HC12" s="144">
        <f>BB!FR12*0.9</f>
        <v>20880</v>
      </c>
      <c r="HD12" s="144">
        <f>BB!FS12*0.9</f>
        <v>20880</v>
      </c>
      <c r="HE12" s="144">
        <f>BB!FT12*0.9</f>
        <v>20880</v>
      </c>
      <c r="HF12" s="144">
        <f>BB!FU12*0.9</f>
        <v>21960</v>
      </c>
      <c r="HG12" s="144">
        <f>BB!FV12*0.9</f>
        <v>21960</v>
      </c>
      <c r="HH12" s="144">
        <f>BB!FW12*0.9</f>
        <v>21330</v>
      </c>
      <c r="HI12" s="181">
        <f>BB!FX12*0.9</f>
        <v>23310</v>
      </c>
      <c r="HJ12" s="181">
        <f>BB!FY12*0.9</f>
        <v>23310</v>
      </c>
      <c r="HK12" s="181">
        <f>BB!FZ12*0.9</f>
        <v>23310</v>
      </c>
      <c r="HL12" s="181">
        <f>BB!GA12*0.9</f>
        <v>23310</v>
      </c>
      <c r="HM12" s="144">
        <f>BB!GB12*0.9</f>
        <v>23310</v>
      </c>
      <c r="HN12" s="144">
        <f>BB!GC12*0.9</f>
        <v>23310</v>
      </c>
      <c r="HO12" s="144">
        <f>BB!GD12*0.9</f>
        <v>23310</v>
      </c>
      <c r="HP12" s="144">
        <f>BB!GE12*0.9</f>
        <v>23310</v>
      </c>
      <c r="HQ12" s="144">
        <f>BB!GF12*0.9</f>
        <v>23310</v>
      </c>
      <c r="HR12" s="177">
        <f>BB!GG12*0.9</f>
        <v>23310</v>
      </c>
    </row>
    <row r="13" spans="1:226" x14ac:dyDescent="0.2">
      <c r="A13" s="48">
        <v>2</v>
      </c>
      <c r="B13" s="144" t="e">
        <f>BB!#REF!*0.9</f>
        <v>#REF!</v>
      </c>
      <c r="C13" s="144" t="e">
        <f>BB!#REF!*0.9</f>
        <v>#REF!</v>
      </c>
      <c r="D13" s="144" t="e">
        <f>BB!#REF!*0.9</f>
        <v>#REF!</v>
      </c>
      <c r="E13" s="144" t="e">
        <f>BB!#REF!*0.9</f>
        <v>#REF!</v>
      </c>
      <c r="F13" s="144" t="e">
        <f>BB!#REF!*0.9</f>
        <v>#REF!</v>
      </c>
      <c r="G13" s="144" t="e">
        <f>BB!#REF!*0.9</f>
        <v>#REF!</v>
      </c>
      <c r="H13" s="144" t="e">
        <f>BB!#REF!*0.9</f>
        <v>#REF!</v>
      </c>
      <c r="I13" s="144" t="e">
        <f>BB!#REF!*0.9</f>
        <v>#REF!</v>
      </c>
      <c r="J13" s="144" t="e">
        <f>BB!#REF!*0.9</f>
        <v>#REF!</v>
      </c>
      <c r="K13" s="144" t="e">
        <f>BB!#REF!*0.9</f>
        <v>#REF!</v>
      </c>
      <c r="L13" s="144" t="e">
        <f>BB!#REF!*0.9</f>
        <v>#REF!</v>
      </c>
      <c r="M13" s="144" t="e">
        <f>BB!#REF!*0.9</f>
        <v>#REF!</v>
      </c>
      <c r="N13" s="144" t="e">
        <f>BB!#REF!*0.9</f>
        <v>#REF!</v>
      </c>
      <c r="O13" s="144" t="e">
        <f>BB!#REF!*0.9</f>
        <v>#REF!</v>
      </c>
      <c r="P13" s="144" t="e">
        <f>BB!#REF!*0.9</f>
        <v>#REF!</v>
      </c>
      <c r="Q13" s="144" t="e">
        <f>BB!#REF!*0.9</f>
        <v>#REF!</v>
      </c>
      <c r="R13" s="144" t="e">
        <f>BB!#REF!*0.9</f>
        <v>#REF!</v>
      </c>
      <c r="S13" s="144" t="e">
        <f>BB!#REF!*0.9</f>
        <v>#REF!</v>
      </c>
      <c r="T13" s="144" t="e">
        <f>BB!#REF!*0.9</f>
        <v>#REF!</v>
      </c>
      <c r="U13" s="144" t="e">
        <f>BB!#REF!*0.9</f>
        <v>#REF!</v>
      </c>
      <c r="V13" s="144" t="e">
        <f>BB!#REF!*0.9</f>
        <v>#REF!</v>
      </c>
      <c r="W13" s="144" t="e">
        <f>BB!#REF!*0.9</f>
        <v>#REF!</v>
      </c>
      <c r="X13" s="144" t="e">
        <f>BB!#REF!*0.9</f>
        <v>#REF!</v>
      </c>
      <c r="Y13" s="144" t="e">
        <f>BB!#REF!*0.9</f>
        <v>#REF!</v>
      </c>
      <c r="Z13" s="144" t="e">
        <f>BB!#REF!*0.9</f>
        <v>#REF!</v>
      </c>
      <c r="AA13" s="144" t="e">
        <f>BB!#REF!*0.9</f>
        <v>#REF!</v>
      </c>
      <c r="AB13" s="144" t="e">
        <f>BB!#REF!*0.9</f>
        <v>#REF!</v>
      </c>
      <c r="AC13" s="144" t="e">
        <f>BB!#REF!*0.9</f>
        <v>#REF!</v>
      </c>
      <c r="AD13" s="144" t="e">
        <f>BB!#REF!*0.9</f>
        <v>#REF!</v>
      </c>
      <c r="AE13" s="144" t="e">
        <f>BB!#REF!*0.9</f>
        <v>#REF!</v>
      </c>
      <c r="AF13" s="144" t="e">
        <f>BB!#REF!*0.9</f>
        <v>#REF!</v>
      </c>
      <c r="AG13" s="144" t="e">
        <f>BB!#REF!*0.9</f>
        <v>#REF!</v>
      </c>
      <c r="AH13" s="144" t="e">
        <f>BB!#REF!*0.9</f>
        <v>#REF!</v>
      </c>
      <c r="AI13" s="144" t="e">
        <f>BB!#REF!*0.9</f>
        <v>#REF!</v>
      </c>
      <c r="AJ13" s="144" t="e">
        <f>BB!#REF!*0.9</f>
        <v>#REF!</v>
      </c>
      <c r="AK13" s="144" t="e">
        <f>BB!#REF!*0.9</f>
        <v>#REF!</v>
      </c>
      <c r="AL13" s="144" t="e">
        <f>BB!#REF!*0.9</f>
        <v>#REF!</v>
      </c>
      <c r="AM13" s="144">
        <f>BB!B13*0.9</f>
        <v>25020</v>
      </c>
      <c r="AN13" s="144">
        <f>BB!C13*0.9</f>
        <v>25020</v>
      </c>
      <c r="AO13" s="144">
        <f>BB!D13*0.9</f>
        <v>25020</v>
      </c>
      <c r="AP13" s="144">
        <f>BB!E13*0.9</f>
        <v>25020</v>
      </c>
      <c r="AQ13" s="144">
        <f>BB!F13*0.9</f>
        <v>25020</v>
      </c>
      <c r="AR13" s="144">
        <f>BB!G13*0.9</f>
        <v>19260</v>
      </c>
      <c r="AS13" s="144">
        <f>BB!H13*0.9</f>
        <v>19260</v>
      </c>
      <c r="AT13" s="144">
        <f>BB!I13*0.9</f>
        <v>18810</v>
      </c>
      <c r="AU13" s="144">
        <f>BB!J13*0.9</f>
        <v>18810</v>
      </c>
      <c r="AV13" s="144">
        <f>BB!K13*0.9</f>
        <v>18090</v>
      </c>
      <c r="AW13" s="144">
        <f>BB!L13*0.9</f>
        <v>18090</v>
      </c>
      <c r="AX13" s="144">
        <f>BB!M13*0.9</f>
        <v>18810</v>
      </c>
      <c r="AY13" s="144">
        <f>BB!N13*0.9</f>
        <v>18810</v>
      </c>
      <c r="AZ13" s="144">
        <f>BB!O13*0.9</f>
        <v>18090</v>
      </c>
      <c r="BA13" s="144">
        <f>BB!P13*0.9</f>
        <v>18810</v>
      </c>
      <c r="BB13" s="144">
        <f>BB!Q13*0.9</f>
        <v>18810</v>
      </c>
      <c r="BC13" s="144">
        <f>BB!R13*0.9</f>
        <v>18090</v>
      </c>
      <c r="BD13" s="144">
        <f>BB!S13*0.9</f>
        <v>18090</v>
      </c>
      <c r="BE13" s="144">
        <f>BB!T13*0.9</f>
        <v>18540</v>
      </c>
      <c r="BF13" s="144">
        <f>BB!U13*0.9</f>
        <v>18810</v>
      </c>
      <c r="BG13" s="144">
        <f>BB!V13*0.9</f>
        <v>19260</v>
      </c>
      <c r="BH13" s="144">
        <f>BB!W13*0.9</f>
        <v>18810</v>
      </c>
      <c r="BI13" s="144">
        <f>BB!X13*0.9</f>
        <v>18810</v>
      </c>
      <c r="BJ13" s="144">
        <f>BB!Y13*0.9</f>
        <v>18090</v>
      </c>
      <c r="BK13" s="144">
        <f>BB!Z13*0.9</f>
        <v>18090</v>
      </c>
      <c r="BL13" s="144">
        <f>BB!AA13*0.9</f>
        <v>18090</v>
      </c>
      <c r="BM13" s="144">
        <f>BB!AB13*0.9</f>
        <v>18090</v>
      </c>
      <c r="BN13" s="144">
        <f>BB!AC13*0.9</f>
        <v>18540</v>
      </c>
      <c r="BO13" s="144">
        <f>BB!AD13*0.9</f>
        <v>18810</v>
      </c>
      <c r="BP13" s="144">
        <f>BB!AE13*0.9</f>
        <v>18810</v>
      </c>
      <c r="BQ13" s="144">
        <f>BB!AF13*0.9</f>
        <v>18090</v>
      </c>
      <c r="BR13" s="144">
        <f>BB!AG13*0.9</f>
        <v>18090</v>
      </c>
      <c r="BS13" s="144">
        <f>BB!AH13*0.9</f>
        <v>18090</v>
      </c>
      <c r="BT13" s="144">
        <f>BB!AI13*0.9</f>
        <v>18810</v>
      </c>
      <c r="BU13" s="144">
        <f>BB!AJ13*0.9</f>
        <v>20610</v>
      </c>
      <c r="BV13" s="144">
        <f>BB!AK13*0.9</f>
        <v>20880</v>
      </c>
      <c r="BW13" s="144">
        <f>BB!AL13*0.9</f>
        <v>20880</v>
      </c>
      <c r="BX13" s="144">
        <f>BB!AM13*0.9</f>
        <v>20610</v>
      </c>
      <c r="BY13" s="144">
        <f>BB!AN13*0.9</f>
        <v>19530</v>
      </c>
      <c r="BZ13" s="144">
        <f>BB!AO13*0.9</f>
        <v>19530</v>
      </c>
      <c r="CA13" s="144">
        <f>BB!AP13*0.9</f>
        <v>19530</v>
      </c>
      <c r="CB13" s="144">
        <f>BB!AQ13*0.9</f>
        <v>19530</v>
      </c>
      <c r="CC13" s="144">
        <f>BB!AR13*0.9</f>
        <v>19530</v>
      </c>
      <c r="CD13" s="144">
        <f>BB!AS13*0.9</f>
        <v>20610</v>
      </c>
      <c r="CE13" s="144">
        <f>BB!AT13*0.9</f>
        <v>20610</v>
      </c>
      <c r="CF13" s="144">
        <f>BB!AU13*0.9</f>
        <v>20610</v>
      </c>
      <c r="CG13" s="144">
        <f>BB!AV13*0.9</f>
        <v>18090</v>
      </c>
      <c r="CH13" s="144">
        <f>BB!AW13*0.9</f>
        <v>18090</v>
      </c>
      <c r="CI13" s="144">
        <f>BB!AX13*0.9</f>
        <v>18090</v>
      </c>
      <c r="CJ13" s="144">
        <f>BB!AY13*0.9</f>
        <v>18810</v>
      </c>
      <c r="CK13" s="144">
        <f>BB!AZ13*0.9</f>
        <v>18810</v>
      </c>
      <c r="CL13" s="144">
        <f>BB!BA13*0.9</f>
        <v>18090</v>
      </c>
      <c r="CM13" s="144">
        <f>BB!BB13*0.9</f>
        <v>18090</v>
      </c>
      <c r="CN13" s="144">
        <f>BB!BC13*0.9</f>
        <v>18090</v>
      </c>
      <c r="CO13" s="144">
        <f>BB!BD13*0.9</f>
        <v>18090</v>
      </c>
      <c r="CP13" s="144">
        <f>BB!BE13*0.9</f>
        <v>18090</v>
      </c>
      <c r="CQ13" s="144">
        <f>BB!BF13*0.9</f>
        <v>18810</v>
      </c>
      <c r="CR13" s="144">
        <f>BB!BG13*0.9</f>
        <v>18810</v>
      </c>
      <c r="CS13" s="144">
        <f>BB!BH13*0.9</f>
        <v>18090</v>
      </c>
      <c r="CT13" s="144">
        <f>BB!BI13*0.9</f>
        <v>18090</v>
      </c>
      <c r="CU13" s="144">
        <f>BB!BJ13*0.9</f>
        <v>18090</v>
      </c>
      <c r="CV13" s="144">
        <f>BB!BK13*0.9</f>
        <v>18090</v>
      </c>
      <c r="CW13" s="144">
        <f>BB!BL13*0.9</f>
        <v>18090</v>
      </c>
      <c r="CX13" s="144">
        <f>BB!BM13*0.9</f>
        <v>18810</v>
      </c>
      <c r="CY13" s="144">
        <f>BB!BN13*0.9</f>
        <v>18810</v>
      </c>
      <c r="CZ13" s="144">
        <f>BB!BO13*0.9</f>
        <v>20160</v>
      </c>
      <c r="DA13" s="144">
        <f>BB!BP13*0.9</f>
        <v>20880</v>
      </c>
      <c r="DB13" s="144">
        <f>BB!BQ13*0.9</f>
        <v>20880</v>
      </c>
      <c r="DC13" s="144">
        <f>BB!BR13*0.9</f>
        <v>20880</v>
      </c>
      <c r="DD13" s="144">
        <f>BB!BS13*0.9</f>
        <v>20880</v>
      </c>
      <c r="DE13" s="144">
        <f>BB!BT13*0.9</f>
        <v>20880</v>
      </c>
      <c r="DF13" s="144">
        <f>BB!BU13*0.9</f>
        <v>21510</v>
      </c>
      <c r="DG13" s="177">
        <f>BB!BV13*0.9</f>
        <v>27900</v>
      </c>
      <c r="DH13" s="177">
        <f>BB!BW13*0.9</f>
        <v>27900</v>
      </c>
      <c r="DI13" s="177">
        <f>BB!BX13*0.9</f>
        <v>27900</v>
      </c>
      <c r="DJ13" s="177">
        <f>BB!BY13*0.9</f>
        <v>27900</v>
      </c>
      <c r="DK13" s="177">
        <f>BB!BZ13*0.9</f>
        <v>27900</v>
      </c>
      <c r="DL13" s="144">
        <f>BB!CA13*0.9</f>
        <v>21960</v>
      </c>
      <c r="DM13" s="144">
        <f>BB!CB13*0.9</f>
        <v>21960</v>
      </c>
      <c r="DN13" s="144">
        <f>BB!CC13*0.9</f>
        <v>21960</v>
      </c>
      <c r="DO13" s="177">
        <f>BB!CD13*0.9</f>
        <v>27900</v>
      </c>
      <c r="DP13" s="177">
        <f>BB!CE13*0.9</f>
        <v>27900</v>
      </c>
      <c r="DQ13" s="177">
        <f>BB!CF13*0.9</f>
        <v>27900</v>
      </c>
      <c r="DR13" s="177">
        <f>BB!CG13*0.9</f>
        <v>27900</v>
      </c>
      <c r="DS13" s="144">
        <f>BB!CH13*0.9</f>
        <v>27900</v>
      </c>
      <c r="DT13" s="144">
        <f>BB!CI13*0.9</f>
        <v>27900</v>
      </c>
      <c r="DU13" s="144">
        <f>BB!CJ13*0.9</f>
        <v>27900</v>
      </c>
      <c r="DV13" s="144">
        <f>BB!CK13*0.9</f>
        <v>27900</v>
      </c>
      <c r="DW13" s="144">
        <f>BB!CL13*0.9</f>
        <v>27900</v>
      </c>
      <c r="DX13" s="144">
        <f>BB!CM13*0.9</f>
        <v>27900</v>
      </c>
      <c r="DY13" s="144">
        <f>BB!CN13*0.9</f>
        <v>27900</v>
      </c>
      <c r="DZ13" s="144">
        <f>BB!CO13*0.9</f>
        <v>27900</v>
      </c>
      <c r="EA13" s="144">
        <f>BB!CP13*0.9</f>
        <v>27900</v>
      </c>
      <c r="EB13" s="144">
        <f>BB!CQ13*0.9</f>
        <v>27900</v>
      </c>
      <c r="EC13" s="144">
        <f>BB!CR13*0.9</f>
        <v>20880</v>
      </c>
      <c r="ED13" s="144">
        <f>BB!CS13*0.9</f>
        <v>21510</v>
      </c>
      <c r="EE13" s="144">
        <f>BB!CT13*0.9</f>
        <v>27900</v>
      </c>
      <c r="EF13" s="144">
        <f>BB!CU13*0.9</f>
        <v>27900</v>
      </c>
      <c r="EG13" s="144">
        <f>BB!CV13*0.9</f>
        <v>27900</v>
      </c>
      <c r="EH13" s="144">
        <f>BB!CW13*0.9</f>
        <v>27900</v>
      </c>
      <c r="EI13" s="144">
        <f>BB!CX13*0.9</f>
        <v>28800</v>
      </c>
      <c r="EJ13" s="144">
        <f>BB!CY13*0.9</f>
        <v>28800</v>
      </c>
      <c r="EK13" s="144">
        <f>BB!CZ13*0.9</f>
        <v>27900</v>
      </c>
      <c r="EL13" s="144">
        <f>BB!DA13*0.9</f>
        <v>28800</v>
      </c>
      <c r="EM13" s="144">
        <f>BB!DB13*0.9</f>
        <v>28800</v>
      </c>
      <c r="EN13" s="144">
        <f>BB!DC13*0.9</f>
        <v>27900</v>
      </c>
      <c r="EO13" s="144">
        <f>BB!DD13*0.9</f>
        <v>22860</v>
      </c>
      <c r="EP13" s="144">
        <f>BB!DE13*0.9</f>
        <v>22860</v>
      </c>
      <c r="EQ13" s="144">
        <f>BB!DF13*0.9</f>
        <v>22860</v>
      </c>
      <c r="ER13" s="144">
        <f>BB!DG13*0.9</f>
        <v>23310</v>
      </c>
      <c r="ES13" s="144">
        <f>BB!DH13*0.9</f>
        <v>23310</v>
      </c>
      <c r="ET13" s="144">
        <f>BB!DI13*0.9</f>
        <v>23310</v>
      </c>
      <c r="EU13" s="144">
        <f>BB!DJ13*0.9</f>
        <v>24840</v>
      </c>
      <c r="EV13" s="144">
        <f>BB!DK13*0.9</f>
        <v>24840</v>
      </c>
      <c r="EW13" s="144">
        <f>BB!DL13*0.9</f>
        <v>23310</v>
      </c>
      <c r="EX13" s="144">
        <f>BB!DM13*0.9</f>
        <v>23310</v>
      </c>
      <c r="EY13" s="144">
        <f>BB!DN13*0.9</f>
        <v>23310</v>
      </c>
      <c r="EZ13" s="144">
        <f>BB!DO13*0.9</f>
        <v>23310</v>
      </c>
      <c r="FA13" s="144">
        <f>BB!DP13*0.9</f>
        <v>23310</v>
      </c>
      <c r="FB13" s="144">
        <f>BB!DQ13*0.9</f>
        <v>24840</v>
      </c>
      <c r="FC13" s="144">
        <f>BB!DR13*0.9</f>
        <v>24840</v>
      </c>
      <c r="FD13" s="144">
        <f>BB!DS13*0.9</f>
        <v>23310</v>
      </c>
      <c r="FE13" s="144">
        <f>BB!DT13*0.9</f>
        <v>23310</v>
      </c>
      <c r="FF13" s="144">
        <f>BB!DU13*0.9</f>
        <v>23310</v>
      </c>
      <c r="FG13" s="144">
        <f>BB!DV13*0.9</f>
        <v>23310</v>
      </c>
      <c r="FH13" s="144">
        <f>BB!DW13*0.9</f>
        <v>23310</v>
      </c>
      <c r="FI13" s="144">
        <f>BB!DX13*0.9</f>
        <v>24840</v>
      </c>
      <c r="FJ13" s="144">
        <f>BB!DY13*0.9</f>
        <v>24840</v>
      </c>
      <c r="FK13" s="144">
        <f>BB!DZ13*0.9</f>
        <v>23310</v>
      </c>
      <c r="FL13" s="144">
        <f>BB!EA13*0.9</f>
        <v>23310</v>
      </c>
      <c r="FM13" s="144">
        <f>BB!EB13*0.9</f>
        <v>23310</v>
      </c>
      <c r="FN13" s="144">
        <f>BB!EC13*0.9</f>
        <v>23310</v>
      </c>
      <c r="FO13" s="144">
        <f>BB!ED13*0.9</f>
        <v>23310</v>
      </c>
      <c r="FP13" s="144">
        <f>BB!EE13*0.9</f>
        <v>24840</v>
      </c>
      <c r="FQ13" s="144">
        <f>BB!EF13*0.9</f>
        <v>24840</v>
      </c>
      <c r="FR13" s="144">
        <f>BB!EG13*0.9</f>
        <v>23310</v>
      </c>
      <c r="FS13" s="144">
        <f>BB!EH13*0.9</f>
        <v>23310</v>
      </c>
      <c r="FT13" s="144">
        <f>BB!EI13*0.9</f>
        <v>23310</v>
      </c>
      <c r="FU13" s="144">
        <f>BB!EJ13*0.9</f>
        <v>23310</v>
      </c>
      <c r="FV13" s="144">
        <f>BB!EK13*0.9</f>
        <v>23310</v>
      </c>
      <c r="FW13" s="144">
        <f>BB!EL13*0.9</f>
        <v>24840</v>
      </c>
      <c r="FX13" s="144">
        <f>BB!EM13*0.9</f>
        <v>24840</v>
      </c>
      <c r="FY13" s="144">
        <f>BB!EN13*0.9</f>
        <v>23310</v>
      </c>
      <c r="FZ13" s="144">
        <f>BB!EO13*0.9</f>
        <v>23310</v>
      </c>
      <c r="GA13" s="144">
        <f>BB!EP13*0.9</f>
        <v>23310</v>
      </c>
      <c r="GB13" s="144">
        <f>BB!EQ13*0.9</f>
        <v>23310</v>
      </c>
      <c r="GC13" s="144">
        <f>BB!ER13*0.9</f>
        <v>23310</v>
      </c>
      <c r="GD13" s="144">
        <f>BB!ES13*0.9</f>
        <v>24840</v>
      </c>
      <c r="GE13" s="144">
        <f>BB!ET13*0.9</f>
        <v>24840</v>
      </c>
      <c r="GF13" s="144">
        <f>BB!EU13*0.9</f>
        <v>23310</v>
      </c>
      <c r="GG13" s="144">
        <f>BB!EV13*0.9</f>
        <v>23310</v>
      </c>
      <c r="GH13" s="144">
        <f>BB!EW13*0.9</f>
        <v>23310</v>
      </c>
      <c r="GI13" s="144">
        <f>BB!EX13*0.9</f>
        <v>23310</v>
      </c>
      <c r="GJ13" s="144">
        <f>BB!EY13*0.9</f>
        <v>23310</v>
      </c>
      <c r="GK13" s="144">
        <f>BB!EZ13*0.9</f>
        <v>24840</v>
      </c>
      <c r="GL13" s="144">
        <f>BB!FA13*0.9</f>
        <v>24840</v>
      </c>
      <c r="GM13" s="144">
        <f>BB!FB13*0.9</f>
        <v>22860</v>
      </c>
      <c r="GN13" s="144">
        <f>BB!FC13*0.9</f>
        <v>22860</v>
      </c>
      <c r="GO13" s="144">
        <f>BB!FD13*0.9</f>
        <v>22860</v>
      </c>
      <c r="GP13" s="144">
        <f>BB!FE13*0.9</f>
        <v>22860</v>
      </c>
      <c r="GQ13" s="144">
        <f>BB!FF13*0.9</f>
        <v>22860</v>
      </c>
      <c r="GR13" s="144">
        <f>BB!FG13*0.9</f>
        <v>23940</v>
      </c>
      <c r="GS13" s="144">
        <f>BB!FH13*0.9</f>
        <v>23940</v>
      </c>
      <c r="GT13" s="144">
        <f>BB!FI13*0.9</f>
        <v>22860</v>
      </c>
      <c r="GU13" s="144">
        <f>BB!FJ13*0.9</f>
        <v>22860</v>
      </c>
      <c r="GV13" s="144">
        <f>BB!FK13*0.9</f>
        <v>22860</v>
      </c>
      <c r="GW13" s="144">
        <f>BB!FL13*0.9</f>
        <v>22860</v>
      </c>
      <c r="GX13" s="144">
        <f>BB!FM13*0.9</f>
        <v>22860</v>
      </c>
      <c r="GY13" s="144">
        <f>BB!FN13*0.9</f>
        <v>23940</v>
      </c>
      <c r="GZ13" s="144">
        <f>BB!FO13*0.9</f>
        <v>23940</v>
      </c>
      <c r="HA13" s="144">
        <f>BB!FP13*0.9</f>
        <v>22860</v>
      </c>
      <c r="HB13" s="144">
        <f>BB!FQ13*0.9</f>
        <v>22860</v>
      </c>
      <c r="HC13" s="144">
        <f>BB!FR13*0.9</f>
        <v>22860</v>
      </c>
      <c r="HD13" s="144">
        <f>BB!FS13*0.9</f>
        <v>22860</v>
      </c>
      <c r="HE13" s="144">
        <f>BB!FT13*0.9</f>
        <v>22860</v>
      </c>
      <c r="HF13" s="144">
        <f>BB!FU13*0.9</f>
        <v>23940</v>
      </c>
      <c r="HG13" s="144">
        <f>BB!FV13*0.9</f>
        <v>23940</v>
      </c>
      <c r="HH13" s="144">
        <f>BB!FW13*0.9</f>
        <v>23310</v>
      </c>
      <c r="HI13" s="181">
        <f>BB!FX13*0.9</f>
        <v>25290</v>
      </c>
      <c r="HJ13" s="181">
        <f>BB!FY13*0.9</f>
        <v>25290</v>
      </c>
      <c r="HK13" s="181">
        <f>BB!FZ13*0.9</f>
        <v>25290</v>
      </c>
      <c r="HL13" s="181">
        <f>BB!GA13*0.9</f>
        <v>25290</v>
      </c>
      <c r="HM13" s="144">
        <f>BB!GB13*0.9</f>
        <v>25290</v>
      </c>
      <c r="HN13" s="144">
        <f>BB!GC13*0.9</f>
        <v>25290</v>
      </c>
      <c r="HO13" s="144">
        <f>BB!GD13*0.9</f>
        <v>25290</v>
      </c>
      <c r="HP13" s="144">
        <f>BB!GE13*0.9</f>
        <v>25290</v>
      </c>
      <c r="HQ13" s="144">
        <f>BB!GF13*0.9</f>
        <v>25290</v>
      </c>
      <c r="HR13" s="177">
        <f>BB!GG13*0.9</f>
        <v>25290</v>
      </c>
    </row>
    <row r="14" spans="1:226" x14ac:dyDescent="0.2">
      <c r="A14" s="47" t="s">
        <v>105</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77"/>
      <c r="DH14" s="177"/>
      <c r="DI14" s="177"/>
      <c r="DJ14" s="177"/>
      <c r="DK14" s="177"/>
      <c r="DL14" s="144"/>
      <c r="DM14" s="144"/>
      <c r="DN14" s="144"/>
      <c r="DO14" s="177"/>
      <c r="DP14" s="177"/>
      <c r="DQ14" s="177"/>
      <c r="DR14" s="177"/>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81"/>
      <c r="HJ14" s="181"/>
      <c r="HK14" s="181"/>
      <c r="HL14" s="181"/>
      <c r="HM14" s="144"/>
      <c r="HN14" s="144"/>
      <c r="HO14" s="144"/>
      <c r="HP14" s="144"/>
      <c r="HQ14" s="144"/>
      <c r="HR14" s="177"/>
    </row>
    <row r="15" spans="1:226" x14ac:dyDescent="0.2">
      <c r="A15" s="48">
        <v>1</v>
      </c>
      <c r="B15" s="144" t="e">
        <f>BB!#REF!*0.9</f>
        <v>#REF!</v>
      </c>
      <c r="C15" s="144" t="e">
        <f>BB!#REF!*0.9</f>
        <v>#REF!</v>
      </c>
      <c r="D15" s="144" t="e">
        <f>BB!#REF!*0.9</f>
        <v>#REF!</v>
      </c>
      <c r="E15" s="144" t="e">
        <f>BB!#REF!*0.9</f>
        <v>#REF!</v>
      </c>
      <c r="F15" s="144" t="e">
        <f>BB!#REF!*0.9</f>
        <v>#REF!</v>
      </c>
      <c r="G15" s="144" t="e">
        <f>BB!#REF!*0.9</f>
        <v>#REF!</v>
      </c>
      <c r="H15" s="144" t="e">
        <f>BB!#REF!*0.9</f>
        <v>#REF!</v>
      </c>
      <c r="I15" s="144" t="e">
        <f>BB!#REF!*0.9</f>
        <v>#REF!</v>
      </c>
      <c r="J15" s="144" t="e">
        <f>BB!#REF!*0.9</f>
        <v>#REF!</v>
      </c>
      <c r="K15" s="144" t="e">
        <f>BB!#REF!*0.9</f>
        <v>#REF!</v>
      </c>
      <c r="L15" s="144" t="e">
        <f>BB!#REF!*0.9</f>
        <v>#REF!</v>
      </c>
      <c r="M15" s="144" t="e">
        <f>BB!#REF!*0.9</f>
        <v>#REF!</v>
      </c>
      <c r="N15" s="144" t="e">
        <f>BB!#REF!*0.9</f>
        <v>#REF!</v>
      </c>
      <c r="O15" s="144" t="e">
        <f>BB!#REF!*0.9</f>
        <v>#REF!</v>
      </c>
      <c r="P15" s="144" t="e">
        <f>BB!#REF!*0.9</f>
        <v>#REF!</v>
      </c>
      <c r="Q15" s="144" t="e">
        <f>BB!#REF!*0.9</f>
        <v>#REF!</v>
      </c>
      <c r="R15" s="144" t="e">
        <f>BB!#REF!*0.9</f>
        <v>#REF!</v>
      </c>
      <c r="S15" s="144" t="e">
        <f>BB!#REF!*0.9</f>
        <v>#REF!</v>
      </c>
      <c r="T15" s="144" t="e">
        <f>BB!#REF!*0.9</f>
        <v>#REF!</v>
      </c>
      <c r="U15" s="144" t="e">
        <f>BB!#REF!*0.9</f>
        <v>#REF!</v>
      </c>
      <c r="V15" s="144" t="e">
        <f>BB!#REF!*0.9</f>
        <v>#REF!</v>
      </c>
      <c r="W15" s="144" t="e">
        <f>BB!#REF!*0.9</f>
        <v>#REF!</v>
      </c>
      <c r="X15" s="144" t="e">
        <f>BB!#REF!*0.9</f>
        <v>#REF!</v>
      </c>
      <c r="Y15" s="144" t="e">
        <f>BB!#REF!*0.9</f>
        <v>#REF!</v>
      </c>
      <c r="Z15" s="144" t="e">
        <f>BB!#REF!*0.9</f>
        <v>#REF!</v>
      </c>
      <c r="AA15" s="144" t="e">
        <f>BB!#REF!*0.9</f>
        <v>#REF!</v>
      </c>
      <c r="AB15" s="144" t="e">
        <f>BB!#REF!*0.9</f>
        <v>#REF!</v>
      </c>
      <c r="AC15" s="144" t="e">
        <f>BB!#REF!*0.9</f>
        <v>#REF!</v>
      </c>
      <c r="AD15" s="144" t="e">
        <f>BB!#REF!*0.9</f>
        <v>#REF!</v>
      </c>
      <c r="AE15" s="144" t="e">
        <f>BB!#REF!*0.9</f>
        <v>#REF!</v>
      </c>
      <c r="AF15" s="144" t="e">
        <f>BB!#REF!*0.9</f>
        <v>#REF!</v>
      </c>
      <c r="AG15" s="144" t="e">
        <f>BB!#REF!*0.9</f>
        <v>#REF!</v>
      </c>
      <c r="AH15" s="144" t="e">
        <f>BB!#REF!*0.9</f>
        <v>#REF!</v>
      </c>
      <c r="AI15" s="144" t="e">
        <f>BB!#REF!*0.9</f>
        <v>#REF!</v>
      </c>
      <c r="AJ15" s="144" t="e">
        <f>BB!#REF!*0.9</f>
        <v>#REF!</v>
      </c>
      <c r="AK15" s="144" t="e">
        <f>BB!#REF!*0.9</f>
        <v>#REF!</v>
      </c>
      <c r="AL15" s="144" t="e">
        <f>BB!#REF!*0.9</f>
        <v>#REF!</v>
      </c>
      <c r="AM15" s="144">
        <f>BB!B15*0.9</f>
        <v>28035</v>
      </c>
      <c r="AN15" s="144">
        <f>BB!C15*0.9</f>
        <v>28035</v>
      </c>
      <c r="AO15" s="144">
        <f>BB!D15*0.9</f>
        <v>28035</v>
      </c>
      <c r="AP15" s="144">
        <f>BB!E15*0.9</f>
        <v>28035</v>
      </c>
      <c r="AQ15" s="144">
        <f>BB!F15*0.9</f>
        <v>28035</v>
      </c>
      <c r="AR15" s="144">
        <f>BB!G15*0.9</f>
        <v>21780</v>
      </c>
      <c r="AS15" s="144">
        <f>BB!H15*0.9</f>
        <v>21780</v>
      </c>
      <c r="AT15" s="144">
        <f>BB!I15*0.9</f>
        <v>21330</v>
      </c>
      <c r="AU15" s="144">
        <f>BB!J15*0.9</f>
        <v>21330</v>
      </c>
      <c r="AV15" s="144">
        <f>BB!K15*0.9</f>
        <v>20610</v>
      </c>
      <c r="AW15" s="144">
        <f>BB!L15*0.9</f>
        <v>20610</v>
      </c>
      <c r="AX15" s="144">
        <f>BB!M15*0.9</f>
        <v>21330</v>
      </c>
      <c r="AY15" s="144">
        <f>BB!N15*0.9</f>
        <v>21330</v>
      </c>
      <c r="AZ15" s="144">
        <f>BB!O15*0.9</f>
        <v>20610</v>
      </c>
      <c r="BA15" s="144">
        <f>BB!P15*0.9</f>
        <v>21330</v>
      </c>
      <c r="BB15" s="144">
        <f>BB!Q15*0.9</f>
        <v>21330</v>
      </c>
      <c r="BC15" s="144">
        <f>BB!R15*0.9</f>
        <v>20610</v>
      </c>
      <c r="BD15" s="144">
        <f>BB!S15*0.9</f>
        <v>20610</v>
      </c>
      <c r="BE15" s="144">
        <f>BB!T15*0.9</f>
        <v>21060</v>
      </c>
      <c r="BF15" s="144">
        <f>BB!U15*0.9</f>
        <v>21330</v>
      </c>
      <c r="BG15" s="144">
        <f>BB!V15*0.9</f>
        <v>21780</v>
      </c>
      <c r="BH15" s="144">
        <f>BB!W15*0.9</f>
        <v>21330</v>
      </c>
      <c r="BI15" s="144">
        <f>BB!X15*0.9</f>
        <v>21330</v>
      </c>
      <c r="BJ15" s="144">
        <f>BB!Y15*0.9</f>
        <v>20610</v>
      </c>
      <c r="BK15" s="144">
        <f>BB!Z15*0.9</f>
        <v>20610</v>
      </c>
      <c r="BL15" s="144">
        <f>BB!AA15*0.9</f>
        <v>20610</v>
      </c>
      <c r="BM15" s="144">
        <f>BB!AB15*0.9</f>
        <v>20610</v>
      </c>
      <c r="BN15" s="144">
        <f>BB!AC15*0.9</f>
        <v>21060</v>
      </c>
      <c r="BO15" s="144">
        <f>BB!AD15*0.9</f>
        <v>21330</v>
      </c>
      <c r="BP15" s="144">
        <f>BB!AE15*0.9</f>
        <v>21330</v>
      </c>
      <c r="BQ15" s="144">
        <f>BB!AF15*0.9</f>
        <v>20610</v>
      </c>
      <c r="BR15" s="144">
        <f>BB!AG15*0.9</f>
        <v>20610</v>
      </c>
      <c r="BS15" s="144">
        <f>BB!AH15*0.9</f>
        <v>20610</v>
      </c>
      <c r="BT15" s="144">
        <f>BB!AI15*0.9</f>
        <v>21330</v>
      </c>
      <c r="BU15" s="144">
        <f>BB!AJ15*0.9</f>
        <v>23130</v>
      </c>
      <c r="BV15" s="144">
        <f>BB!AK15*0.9</f>
        <v>23400</v>
      </c>
      <c r="BW15" s="144">
        <f>BB!AL15*0.9</f>
        <v>23400</v>
      </c>
      <c r="BX15" s="144">
        <f>BB!AM15*0.9</f>
        <v>23130</v>
      </c>
      <c r="BY15" s="144">
        <f>BB!AN15*0.9</f>
        <v>22050</v>
      </c>
      <c r="BZ15" s="144">
        <f>BB!AO15*0.9</f>
        <v>22050</v>
      </c>
      <c r="CA15" s="144">
        <f>BB!AP15*0.9</f>
        <v>22050</v>
      </c>
      <c r="CB15" s="144">
        <f>BB!AQ15*0.9</f>
        <v>22050</v>
      </c>
      <c r="CC15" s="144">
        <f>BB!AR15*0.9</f>
        <v>22050</v>
      </c>
      <c r="CD15" s="144">
        <f>BB!AS15*0.9</f>
        <v>23130</v>
      </c>
      <c r="CE15" s="144">
        <f>BB!AT15*0.9</f>
        <v>23130</v>
      </c>
      <c r="CF15" s="144">
        <f>BB!AU15*0.9</f>
        <v>23130</v>
      </c>
      <c r="CG15" s="144">
        <f>BB!AV15*0.9</f>
        <v>20610</v>
      </c>
      <c r="CH15" s="144">
        <f>BB!AW15*0.9</f>
        <v>20610</v>
      </c>
      <c r="CI15" s="144">
        <f>BB!AX15*0.9</f>
        <v>20610</v>
      </c>
      <c r="CJ15" s="144">
        <f>BB!AY15*0.9</f>
        <v>21330</v>
      </c>
      <c r="CK15" s="144">
        <f>BB!AZ15*0.9</f>
        <v>21330</v>
      </c>
      <c r="CL15" s="144">
        <f>BB!BA15*0.9</f>
        <v>20610</v>
      </c>
      <c r="CM15" s="144">
        <f>BB!BB15*0.9</f>
        <v>20610</v>
      </c>
      <c r="CN15" s="144">
        <f>BB!BC15*0.9</f>
        <v>20610</v>
      </c>
      <c r="CO15" s="144">
        <f>BB!BD15*0.9</f>
        <v>20610</v>
      </c>
      <c r="CP15" s="144">
        <f>BB!BE15*0.9</f>
        <v>20610</v>
      </c>
      <c r="CQ15" s="144">
        <f>BB!BF15*0.9</f>
        <v>21330</v>
      </c>
      <c r="CR15" s="144">
        <f>BB!BG15*0.9</f>
        <v>21330</v>
      </c>
      <c r="CS15" s="144">
        <f>BB!BH15*0.9</f>
        <v>20610</v>
      </c>
      <c r="CT15" s="144">
        <f>BB!BI15*0.9</f>
        <v>20610</v>
      </c>
      <c r="CU15" s="144">
        <f>BB!BJ15*0.9</f>
        <v>20610</v>
      </c>
      <c r="CV15" s="144">
        <f>BB!BK15*0.9</f>
        <v>20610</v>
      </c>
      <c r="CW15" s="144">
        <f>BB!BL15*0.9</f>
        <v>20610</v>
      </c>
      <c r="CX15" s="144">
        <f>BB!BM15*0.9</f>
        <v>21330</v>
      </c>
      <c r="CY15" s="144">
        <f>BB!BN15*0.9</f>
        <v>21330</v>
      </c>
      <c r="CZ15" s="144">
        <f>BB!BO15*0.9</f>
        <v>22680</v>
      </c>
      <c r="DA15" s="144">
        <f>BB!BP15*0.9</f>
        <v>23400</v>
      </c>
      <c r="DB15" s="144">
        <f>BB!BQ15*0.9</f>
        <v>23400</v>
      </c>
      <c r="DC15" s="144">
        <f>BB!BR15*0.9</f>
        <v>23400</v>
      </c>
      <c r="DD15" s="144">
        <f>BB!BS15*0.9</f>
        <v>23400</v>
      </c>
      <c r="DE15" s="144">
        <f>BB!BT15*0.9</f>
        <v>23400</v>
      </c>
      <c r="DF15" s="144">
        <f>BB!BU15*0.9</f>
        <v>24030</v>
      </c>
      <c r="DG15" s="177">
        <f>BB!BV15*0.9</f>
        <v>30420</v>
      </c>
      <c r="DH15" s="177">
        <f>BB!BW15*0.9</f>
        <v>30420</v>
      </c>
      <c r="DI15" s="177">
        <f>BB!BX15*0.9</f>
        <v>30420</v>
      </c>
      <c r="DJ15" s="177">
        <f>BB!BY15*0.9</f>
        <v>30420</v>
      </c>
      <c r="DK15" s="177">
        <f>BB!BZ15*0.9</f>
        <v>30420</v>
      </c>
      <c r="DL15" s="144">
        <f>BB!CA15*0.9</f>
        <v>24480</v>
      </c>
      <c r="DM15" s="144">
        <f>BB!CB15*0.9</f>
        <v>24480</v>
      </c>
      <c r="DN15" s="144">
        <f>BB!CC15*0.9</f>
        <v>24480</v>
      </c>
      <c r="DO15" s="177">
        <f>BB!CD15*0.9</f>
        <v>30420</v>
      </c>
      <c r="DP15" s="177">
        <f>BB!CE15*0.9</f>
        <v>30420</v>
      </c>
      <c r="DQ15" s="177">
        <f>BB!CF15*0.9</f>
        <v>30420</v>
      </c>
      <c r="DR15" s="177">
        <f>BB!CG15*0.9</f>
        <v>30420</v>
      </c>
      <c r="DS15" s="144">
        <f>BB!CH15*0.9</f>
        <v>30420</v>
      </c>
      <c r="DT15" s="144">
        <f>BB!CI15*0.9</f>
        <v>30420</v>
      </c>
      <c r="DU15" s="144">
        <f>BB!CJ15*0.9</f>
        <v>30420</v>
      </c>
      <c r="DV15" s="144">
        <f>BB!CK15*0.9</f>
        <v>30420</v>
      </c>
      <c r="DW15" s="144">
        <f>BB!CL15*0.9</f>
        <v>30420</v>
      </c>
      <c r="DX15" s="144">
        <f>BB!CM15*0.9</f>
        <v>30420</v>
      </c>
      <c r="DY15" s="144">
        <f>BB!CN15*0.9</f>
        <v>30420</v>
      </c>
      <c r="DZ15" s="144">
        <f>BB!CO15*0.9</f>
        <v>30420</v>
      </c>
      <c r="EA15" s="144">
        <f>BB!CP15*0.9</f>
        <v>30420</v>
      </c>
      <c r="EB15" s="144">
        <f>BB!CQ15*0.9</f>
        <v>30420</v>
      </c>
      <c r="EC15" s="144">
        <f>BB!CR15*0.9</f>
        <v>23400</v>
      </c>
      <c r="ED15" s="144">
        <f>BB!CS15*0.9</f>
        <v>24030</v>
      </c>
      <c r="EE15" s="144">
        <f>BB!CT15*0.9</f>
        <v>30420</v>
      </c>
      <c r="EF15" s="144">
        <f>BB!CU15*0.9</f>
        <v>30420</v>
      </c>
      <c r="EG15" s="144">
        <f>BB!CV15*0.9</f>
        <v>30420</v>
      </c>
      <c r="EH15" s="144">
        <f>BB!CW15*0.9</f>
        <v>30420</v>
      </c>
      <c r="EI15" s="144">
        <f>BB!CX15*0.9</f>
        <v>31320</v>
      </c>
      <c r="EJ15" s="144">
        <f>BB!CY15*0.9</f>
        <v>31320</v>
      </c>
      <c r="EK15" s="144">
        <f>BB!CZ15*0.9</f>
        <v>30420</v>
      </c>
      <c r="EL15" s="144">
        <f>BB!DA15*0.9</f>
        <v>31320</v>
      </c>
      <c r="EM15" s="144">
        <f>BB!DB15*0.9</f>
        <v>31320</v>
      </c>
      <c r="EN15" s="144">
        <f>BB!DC15*0.9</f>
        <v>30420</v>
      </c>
      <c r="EO15" s="144">
        <f>BB!DD15*0.9</f>
        <v>25380</v>
      </c>
      <c r="EP15" s="144">
        <f>BB!DE15*0.9</f>
        <v>25380</v>
      </c>
      <c r="EQ15" s="144">
        <f>BB!DF15*0.9</f>
        <v>25380</v>
      </c>
      <c r="ER15" s="144">
        <f>BB!DG15*0.9</f>
        <v>25830</v>
      </c>
      <c r="ES15" s="144">
        <f>BB!DH15*0.9</f>
        <v>25830</v>
      </c>
      <c r="ET15" s="144">
        <f>BB!DI15*0.9</f>
        <v>25830</v>
      </c>
      <c r="EU15" s="144">
        <f>BB!DJ15*0.9</f>
        <v>27360</v>
      </c>
      <c r="EV15" s="144">
        <f>BB!DK15*0.9</f>
        <v>27360</v>
      </c>
      <c r="EW15" s="144">
        <f>BB!DL15*0.9</f>
        <v>25830</v>
      </c>
      <c r="EX15" s="144">
        <f>BB!DM15*0.9</f>
        <v>25830</v>
      </c>
      <c r="EY15" s="144">
        <f>BB!DN15*0.9</f>
        <v>25830</v>
      </c>
      <c r="EZ15" s="144">
        <f>BB!DO15*0.9</f>
        <v>25830</v>
      </c>
      <c r="FA15" s="144">
        <f>BB!DP15*0.9</f>
        <v>25830</v>
      </c>
      <c r="FB15" s="144">
        <f>BB!DQ15*0.9</f>
        <v>27360</v>
      </c>
      <c r="FC15" s="144">
        <f>BB!DR15*0.9</f>
        <v>27360</v>
      </c>
      <c r="FD15" s="144">
        <f>BB!DS15*0.9</f>
        <v>25830</v>
      </c>
      <c r="FE15" s="144">
        <f>BB!DT15*0.9</f>
        <v>25830</v>
      </c>
      <c r="FF15" s="144">
        <f>BB!DU15*0.9</f>
        <v>25830</v>
      </c>
      <c r="FG15" s="144">
        <f>BB!DV15*0.9</f>
        <v>25830</v>
      </c>
      <c r="FH15" s="144">
        <f>BB!DW15*0.9</f>
        <v>25830</v>
      </c>
      <c r="FI15" s="144">
        <f>BB!DX15*0.9</f>
        <v>27360</v>
      </c>
      <c r="FJ15" s="144">
        <f>BB!DY15*0.9</f>
        <v>27360</v>
      </c>
      <c r="FK15" s="144">
        <f>BB!DZ15*0.9</f>
        <v>25830</v>
      </c>
      <c r="FL15" s="144">
        <f>BB!EA15*0.9</f>
        <v>25830</v>
      </c>
      <c r="FM15" s="144">
        <f>BB!EB15*0.9</f>
        <v>25830</v>
      </c>
      <c r="FN15" s="144">
        <f>BB!EC15*0.9</f>
        <v>25830</v>
      </c>
      <c r="FO15" s="144">
        <f>BB!ED15*0.9</f>
        <v>25830</v>
      </c>
      <c r="FP15" s="144">
        <f>BB!EE15*0.9</f>
        <v>27360</v>
      </c>
      <c r="FQ15" s="144">
        <f>BB!EF15*0.9</f>
        <v>27360</v>
      </c>
      <c r="FR15" s="144">
        <f>BB!EG15*0.9</f>
        <v>25830</v>
      </c>
      <c r="FS15" s="144">
        <f>BB!EH15*0.9</f>
        <v>25830</v>
      </c>
      <c r="FT15" s="144">
        <f>BB!EI15*0.9</f>
        <v>25830</v>
      </c>
      <c r="FU15" s="144">
        <f>BB!EJ15*0.9</f>
        <v>25830</v>
      </c>
      <c r="FV15" s="144">
        <f>BB!EK15*0.9</f>
        <v>25830</v>
      </c>
      <c r="FW15" s="144">
        <f>BB!EL15*0.9</f>
        <v>27360</v>
      </c>
      <c r="FX15" s="144">
        <f>BB!EM15*0.9</f>
        <v>27360</v>
      </c>
      <c r="FY15" s="144">
        <f>BB!EN15*0.9</f>
        <v>25830</v>
      </c>
      <c r="FZ15" s="144">
        <f>BB!EO15*0.9</f>
        <v>25830</v>
      </c>
      <c r="GA15" s="144">
        <f>BB!EP15*0.9</f>
        <v>25830</v>
      </c>
      <c r="GB15" s="144">
        <f>BB!EQ15*0.9</f>
        <v>25830</v>
      </c>
      <c r="GC15" s="144">
        <f>BB!ER15*0.9</f>
        <v>25830</v>
      </c>
      <c r="GD15" s="144">
        <f>BB!ES15*0.9</f>
        <v>27360</v>
      </c>
      <c r="GE15" s="144">
        <f>BB!ET15*0.9</f>
        <v>27360</v>
      </c>
      <c r="GF15" s="144">
        <f>BB!EU15*0.9</f>
        <v>25830</v>
      </c>
      <c r="GG15" s="144">
        <f>BB!EV15*0.9</f>
        <v>25830</v>
      </c>
      <c r="GH15" s="144">
        <f>BB!EW15*0.9</f>
        <v>25830</v>
      </c>
      <c r="GI15" s="144">
        <f>BB!EX15*0.9</f>
        <v>25830</v>
      </c>
      <c r="GJ15" s="144">
        <f>BB!EY15*0.9</f>
        <v>25830</v>
      </c>
      <c r="GK15" s="144">
        <f>BB!EZ15*0.9</f>
        <v>27360</v>
      </c>
      <c r="GL15" s="144">
        <f>BB!FA15*0.9</f>
        <v>27360</v>
      </c>
      <c r="GM15" s="144">
        <f>BB!FB15*0.9</f>
        <v>25380</v>
      </c>
      <c r="GN15" s="144">
        <f>BB!FC15*0.9</f>
        <v>25380</v>
      </c>
      <c r="GO15" s="144">
        <f>BB!FD15*0.9</f>
        <v>25380</v>
      </c>
      <c r="GP15" s="144">
        <f>BB!FE15*0.9</f>
        <v>25380</v>
      </c>
      <c r="GQ15" s="144">
        <f>BB!FF15*0.9</f>
        <v>25380</v>
      </c>
      <c r="GR15" s="144">
        <f>BB!FG15*0.9</f>
        <v>26460</v>
      </c>
      <c r="GS15" s="144">
        <f>BB!FH15*0.9</f>
        <v>26460</v>
      </c>
      <c r="GT15" s="144">
        <f>BB!FI15*0.9</f>
        <v>25380</v>
      </c>
      <c r="GU15" s="144">
        <f>BB!FJ15*0.9</f>
        <v>25380</v>
      </c>
      <c r="GV15" s="144">
        <f>BB!FK15*0.9</f>
        <v>25380</v>
      </c>
      <c r="GW15" s="144">
        <f>BB!FL15*0.9</f>
        <v>25380</v>
      </c>
      <c r="GX15" s="144">
        <f>BB!FM15*0.9</f>
        <v>25380</v>
      </c>
      <c r="GY15" s="144">
        <f>BB!FN15*0.9</f>
        <v>26460</v>
      </c>
      <c r="GZ15" s="144">
        <f>BB!FO15*0.9</f>
        <v>26460</v>
      </c>
      <c r="HA15" s="144">
        <f>BB!FP15*0.9</f>
        <v>25380</v>
      </c>
      <c r="HB15" s="144">
        <f>BB!FQ15*0.9</f>
        <v>25380</v>
      </c>
      <c r="HC15" s="144">
        <f>BB!FR15*0.9</f>
        <v>25380</v>
      </c>
      <c r="HD15" s="144">
        <f>BB!FS15*0.9</f>
        <v>25380</v>
      </c>
      <c r="HE15" s="144">
        <f>BB!FT15*0.9</f>
        <v>25380</v>
      </c>
      <c r="HF15" s="144">
        <f>BB!FU15*0.9</f>
        <v>26460</v>
      </c>
      <c r="HG15" s="144">
        <f>BB!FV15*0.9</f>
        <v>26460</v>
      </c>
      <c r="HH15" s="144">
        <f>BB!FW15*0.9</f>
        <v>25830</v>
      </c>
      <c r="HI15" s="181">
        <f>BB!FX15*0.9</f>
        <v>27810</v>
      </c>
      <c r="HJ15" s="181">
        <f>BB!FY15*0.9</f>
        <v>27810</v>
      </c>
      <c r="HK15" s="181">
        <f>BB!FZ15*0.9</f>
        <v>27810</v>
      </c>
      <c r="HL15" s="181">
        <f>BB!GA15*0.9</f>
        <v>27810</v>
      </c>
      <c r="HM15" s="144">
        <f>BB!GB15*0.9</f>
        <v>27810</v>
      </c>
      <c r="HN15" s="144">
        <f>BB!GC15*0.9</f>
        <v>27810</v>
      </c>
      <c r="HO15" s="144">
        <f>BB!GD15*0.9</f>
        <v>27810</v>
      </c>
      <c r="HP15" s="144">
        <f>BB!GE15*0.9</f>
        <v>27810</v>
      </c>
      <c r="HQ15" s="144">
        <f>BB!GF15*0.9</f>
        <v>27810</v>
      </c>
      <c r="HR15" s="177">
        <f>BB!GG15*0.9</f>
        <v>27810</v>
      </c>
    </row>
    <row r="16" spans="1:226" x14ac:dyDescent="0.2">
      <c r="A16" s="48">
        <v>2</v>
      </c>
      <c r="B16" s="144" t="e">
        <f>BB!#REF!*0.9</f>
        <v>#REF!</v>
      </c>
      <c r="C16" s="144" t="e">
        <f>BB!#REF!*0.9</f>
        <v>#REF!</v>
      </c>
      <c r="D16" s="144" t="e">
        <f>BB!#REF!*0.9</f>
        <v>#REF!</v>
      </c>
      <c r="E16" s="144" t="e">
        <f>BB!#REF!*0.9</f>
        <v>#REF!</v>
      </c>
      <c r="F16" s="144" t="e">
        <f>BB!#REF!*0.9</f>
        <v>#REF!</v>
      </c>
      <c r="G16" s="144" t="e">
        <f>BB!#REF!*0.9</f>
        <v>#REF!</v>
      </c>
      <c r="H16" s="144" t="e">
        <f>BB!#REF!*0.9</f>
        <v>#REF!</v>
      </c>
      <c r="I16" s="144" t="e">
        <f>BB!#REF!*0.9</f>
        <v>#REF!</v>
      </c>
      <c r="J16" s="144" t="e">
        <f>BB!#REF!*0.9</f>
        <v>#REF!</v>
      </c>
      <c r="K16" s="144" t="e">
        <f>BB!#REF!*0.9</f>
        <v>#REF!</v>
      </c>
      <c r="L16" s="144" t="e">
        <f>BB!#REF!*0.9</f>
        <v>#REF!</v>
      </c>
      <c r="M16" s="144" t="e">
        <f>BB!#REF!*0.9</f>
        <v>#REF!</v>
      </c>
      <c r="N16" s="144" t="e">
        <f>BB!#REF!*0.9</f>
        <v>#REF!</v>
      </c>
      <c r="O16" s="144" t="e">
        <f>BB!#REF!*0.9</f>
        <v>#REF!</v>
      </c>
      <c r="P16" s="144" t="e">
        <f>BB!#REF!*0.9</f>
        <v>#REF!</v>
      </c>
      <c r="Q16" s="144" t="e">
        <f>BB!#REF!*0.9</f>
        <v>#REF!</v>
      </c>
      <c r="R16" s="144" t="e">
        <f>BB!#REF!*0.9</f>
        <v>#REF!</v>
      </c>
      <c r="S16" s="144" t="e">
        <f>BB!#REF!*0.9</f>
        <v>#REF!</v>
      </c>
      <c r="T16" s="144" t="e">
        <f>BB!#REF!*0.9</f>
        <v>#REF!</v>
      </c>
      <c r="U16" s="144" t="e">
        <f>BB!#REF!*0.9</f>
        <v>#REF!</v>
      </c>
      <c r="V16" s="144" t="e">
        <f>BB!#REF!*0.9</f>
        <v>#REF!</v>
      </c>
      <c r="W16" s="144" t="e">
        <f>BB!#REF!*0.9</f>
        <v>#REF!</v>
      </c>
      <c r="X16" s="144" t="e">
        <f>BB!#REF!*0.9</f>
        <v>#REF!</v>
      </c>
      <c r="Y16" s="144" t="e">
        <f>BB!#REF!*0.9</f>
        <v>#REF!</v>
      </c>
      <c r="Z16" s="144" t="e">
        <f>BB!#REF!*0.9</f>
        <v>#REF!</v>
      </c>
      <c r="AA16" s="144" t="e">
        <f>BB!#REF!*0.9</f>
        <v>#REF!</v>
      </c>
      <c r="AB16" s="144" t="e">
        <f>BB!#REF!*0.9</f>
        <v>#REF!</v>
      </c>
      <c r="AC16" s="144" t="e">
        <f>BB!#REF!*0.9</f>
        <v>#REF!</v>
      </c>
      <c r="AD16" s="144" t="e">
        <f>BB!#REF!*0.9</f>
        <v>#REF!</v>
      </c>
      <c r="AE16" s="144" t="e">
        <f>BB!#REF!*0.9</f>
        <v>#REF!</v>
      </c>
      <c r="AF16" s="144" t="e">
        <f>BB!#REF!*0.9</f>
        <v>#REF!</v>
      </c>
      <c r="AG16" s="144" t="e">
        <f>BB!#REF!*0.9</f>
        <v>#REF!</v>
      </c>
      <c r="AH16" s="144" t="e">
        <f>BB!#REF!*0.9</f>
        <v>#REF!</v>
      </c>
      <c r="AI16" s="144" t="e">
        <f>BB!#REF!*0.9</f>
        <v>#REF!</v>
      </c>
      <c r="AJ16" s="144" t="e">
        <f>BB!#REF!*0.9</f>
        <v>#REF!</v>
      </c>
      <c r="AK16" s="144" t="e">
        <f>BB!#REF!*0.9</f>
        <v>#REF!</v>
      </c>
      <c r="AL16" s="144" t="e">
        <f>BB!#REF!*0.9</f>
        <v>#REF!</v>
      </c>
      <c r="AM16" s="144">
        <f>BB!B16*0.9</f>
        <v>30420</v>
      </c>
      <c r="AN16" s="144">
        <f>BB!C16*0.9</f>
        <v>30420</v>
      </c>
      <c r="AO16" s="144">
        <f>BB!D16*0.9</f>
        <v>30420</v>
      </c>
      <c r="AP16" s="144">
        <f>BB!E16*0.9</f>
        <v>30420</v>
      </c>
      <c r="AQ16" s="144">
        <f>BB!F16*0.9</f>
        <v>30420</v>
      </c>
      <c r="AR16" s="144">
        <f>BB!G16*0.9</f>
        <v>23760</v>
      </c>
      <c r="AS16" s="144">
        <f>BB!H16*0.9</f>
        <v>23760</v>
      </c>
      <c r="AT16" s="144">
        <f>BB!I16*0.9</f>
        <v>23310</v>
      </c>
      <c r="AU16" s="144">
        <f>BB!J16*0.9</f>
        <v>23310</v>
      </c>
      <c r="AV16" s="144">
        <f>BB!K16*0.9</f>
        <v>22590</v>
      </c>
      <c r="AW16" s="144">
        <f>BB!L16*0.9</f>
        <v>22590</v>
      </c>
      <c r="AX16" s="144">
        <f>BB!M16*0.9</f>
        <v>23310</v>
      </c>
      <c r="AY16" s="144">
        <f>BB!N16*0.9</f>
        <v>23310</v>
      </c>
      <c r="AZ16" s="144">
        <f>BB!O16*0.9</f>
        <v>22590</v>
      </c>
      <c r="BA16" s="144">
        <f>BB!P16*0.9</f>
        <v>23310</v>
      </c>
      <c r="BB16" s="144">
        <f>BB!Q16*0.9</f>
        <v>23310</v>
      </c>
      <c r="BC16" s="144">
        <f>BB!R16*0.9</f>
        <v>22590</v>
      </c>
      <c r="BD16" s="144">
        <f>BB!S16*0.9</f>
        <v>22590</v>
      </c>
      <c r="BE16" s="144">
        <f>BB!T16*0.9</f>
        <v>23040</v>
      </c>
      <c r="BF16" s="144">
        <f>BB!U16*0.9</f>
        <v>23310</v>
      </c>
      <c r="BG16" s="144">
        <f>BB!V16*0.9</f>
        <v>23760</v>
      </c>
      <c r="BH16" s="144">
        <f>BB!W16*0.9</f>
        <v>23310</v>
      </c>
      <c r="BI16" s="144">
        <f>BB!X16*0.9</f>
        <v>23310</v>
      </c>
      <c r="BJ16" s="144">
        <f>BB!Y16*0.9</f>
        <v>22590</v>
      </c>
      <c r="BK16" s="144">
        <f>BB!Z16*0.9</f>
        <v>22590</v>
      </c>
      <c r="BL16" s="144">
        <f>BB!AA16*0.9</f>
        <v>22590</v>
      </c>
      <c r="BM16" s="144">
        <f>BB!AB16*0.9</f>
        <v>22590</v>
      </c>
      <c r="BN16" s="144">
        <f>BB!AC16*0.9</f>
        <v>23040</v>
      </c>
      <c r="BO16" s="144">
        <f>BB!AD16*0.9</f>
        <v>23310</v>
      </c>
      <c r="BP16" s="144">
        <f>BB!AE16*0.9</f>
        <v>23310</v>
      </c>
      <c r="BQ16" s="144">
        <f>BB!AF16*0.9</f>
        <v>22590</v>
      </c>
      <c r="BR16" s="144">
        <f>BB!AG16*0.9</f>
        <v>22590</v>
      </c>
      <c r="BS16" s="144">
        <f>BB!AH16*0.9</f>
        <v>22590</v>
      </c>
      <c r="BT16" s="144">
        <f>BB!AI16*0.9</f>
        <v>23310</v>
      </c>
      <c r="BU16" s="144">
        <f>BB!AJ16*0.9</f>
        <v>25110</v>
      </c>
      <c r="BV16" s="144">
        <f>BB!AK16*0.9</f>
        <v>25380</v>
      </c>
      <c r="BW16" s="144">
        <f>BB!AL16*0.9</f>
        <v>25380</v>
      </c>
      <c r="BX16" s="144">
        <f>BB!AM16*0.9</f>
        <v>25110</v>
      </c>
      <c r="BY16" s="144">
        <f>BB!AN16*0.9</f>
        <v>24030</v>
      </c>
      <c r="BZ16" s="144">
        <f>BB!AO16*0.9</f>
        <v>24030</v>
      </c>
      <c r="CA16" s="144">
        <f>BB!AP16*0.9</f>
        <v>24030</v>
      </c>
      <c r="CB16" s="144">
        <f>BB!AQ16*0.9</f>
        <v>24030</v>
      </c>
      <c r="CC16" s="144">
        <f>BB!AR16*0.9</f>
        <v>24030</v>
      </c>
      <c r="CD16" s="144">
        <f>BB!AS16*0.9</f>
        <v>25110</v>
      </c>
      <c r="CE16" s="144">
        <f>BB!AT16*0.9</f>
        <v>25110</v>
      </c>
      <c r="CF16" s="144">
        <f>BB!AU16*0.9</f>
        <v>25110</v>
      </c>
      <c r="CG16" s="144">
        <f>BB!AV16*0.9</f>
        <v>22590</v>
      </c>
      <c r="CH16" s="144">
        <f>BB!AW16*0.9</f>
        <v>22590</v>
      </c>
      <c r="CI16" s="144">
        <f>BB!AX16*0.9</f>
        <v>22590</v>
      </c>
      <c r="CJ16" s="144">
        <f>BB!AY16*0.9</f>
        <v>23310</v>
      </c>
      <c r="CK16" s="144">
        <f>BB!AZ16*0.9</f>
        <v>23310</v>
      </c>
      <c r="CL16" s="144">
        <f>BB!BA16*0.9</f>
        <v>22590</v>
      </c>
      <c r="CM16" s="144">
        <f>BB!BB16*0.9</f>
        <v>22590</v>
      </c>
      <c r="CN16" s="144">
        <f>BB!BC16*0.9</f>
        <v>22590</v>
      </c>
      <c r="CO16" s="144">
        <f>BB!BD16*0.9</f>
        <v>22590</v>
      </c>
      <c r="CP16" s="144">
        <f>BB!BE16*0.9</f>
        <v>22590</v>
      </c>
      <c r="CQ16" s="144">
        <f>BB!BF16*0.9</f>
        <v>23310</v>
      </c>
      <c r="CR16" s="144">
        <f>BB!BG16*0.9</f>
        <v>23310</v>
      </c>
      <c r="CS16" s="144">
        <f>BB!BH16*0.9</f>
        <v>22590</v>
      </c>
      <c r="CT16" s="144">
        <f>BB!BI16*0.9</f>
        <v>22590</v>
      </c>
      <c r="CU16" s="144">
        <f>BB!BJ16*0.9</f>
        <v>22590</v>
      </c>
      <c r="CV16" s="144">
        <f>BB!BK16*0.9</f>
        <v>22590</v>
      </c>
      <c r="CW16" s="144">
        <f>BB!BL16*0.9</f>
        <v>22590</v>
      </c>
      <c r="CX16" s="144">
        <f>BB!BM16*0.9</f>
        <v>23310</v>
      </c>
      <c r="CY16" s="144">
        <f>BB!BN16*0.9</f>
        <v>23310</v>
      </c>
      <c r="CZ16" s="144">
        <f>BB!BO16*0.9</f>
        <v>24660</v>
      </c>
      <c r="DA16" s="144">
        <f>BB!BP16*0.9</f>
        <v>25380</v>
      </c>
      <c r="DB16" s="144">
        <f>BB!BQ16*0.9</f>
        <v>25380</v>
      </c>
      <c r="DC16" s="144">
        <f>BB!BR16*0.9</f>
        <v>25380</v>
      </c>
      <c r="DD16" s="144">
        <f>BB!BS16*0.9</f>
        <v>25380</v>
      </c>
      <c r="DE16" s="144">
        <f>BB!BT16*0.9</f>
        <v>25380</v>
      </c>
      <c r="DF16" s="144">
        <f>BB!BU16*0.9</f>
        <v>26010</v>
      </c>
      <c r="DG16" s="177">
        <f>BB!BV16*0.9</f>
        <v>32400</v>
      </c>
      <c r="DH16" s="177">
        <f>BB!BW16*0.9</f>
        <v>32400</v>
      </c>
      <c r="DI16" s="177">
        <f>BB!BX16*0.9</f>
        <v>32400</v>
      </c>
      <c r="DJ16" s="177">
        <f>BB!BY16*0.9</f>
        <v>32400</v>
      </c>
      <c r="DK16" s="177">
        <f>BB!BZ16*0.9</f>
        <v>32400</v>
      </c>
      <c r="DL16" s="144">
        <f>BB!CA16*0.9</f>
        <v>26460</v>
      </c>
      <c r="DM16" s="144">
        <f>BB!CB16*0.9</f>
        <v>26460</v>
      </c>
      <c r="DN16" s="144">
        <f>BB!CC16*0.9</f>
        <v>26460</v>
      </c>
      <c r="DO16" s="177">
        <f>BB!CD16*0.9</f>
        <v>32400</v>
      </c>
      <c r="DP16" s="177">
        <f>BB!CE16*0.9</f>
        <v>32400</v>
      </c>
      <c r="DQ16" s="177">
        <f>BB!CF16*0.9</f>
        <v>32400</v>
      </c>
      <c r="DR16" s="177">
        <f>BB!CG16*0.9</f>
        <v>32400</v>
      </c>
      <c r="DS16" s="144">
        <f>BB!CH16*0.9</f>
        <v>32400</v>
      </c>
      <c r="DT16" s="144">
        <f>BB!CI16*0.9</f>
        <v>32400</v>
      </c>
      <c r="DU16" s="144">
        <f>BB!CJ16*0.9</f>
        <v>32400</v>
      </c>
      <c r="DV16" s="144">
        <f>BB!CK16*0.9</f>
        <v>32400</v>
      </c>
      <c r="DW16" s="144">
        <f>BB!CL16*0.9</f>
        <v>32400</v>
      </c>
      <c r="DX16" s="144">
        <f>BB!CM16*0.9</f>
        <v>32400</v>
      </c>
      <c r="DY16" s="144">
        <f>BB!CN16*0.9</f>
        <v>32400</v>
      </c>
      <c r="DZ16" s="144">
        <f>BB!CO16*0.9</f>
        <v>32400</v>
      </c>
      <c r="EA16" s="144">
        <f>BB!CP16*0.9</f>
        <v>32400</v>
      </c>
      <c r="EB16" s="144">
        <f>BB!CQ16*0.9</f>
        <v>32400</v>
      </c>
      <c r="EC16" s="144">
        <f>BB!CR16*0.9</f>
        <v>25380</v>
      </c>
      <c r="ED16" s="144">
        <f>BB!CS16*0.9</f>
        <v>26010</v>
      </c>
      <c r="EE16" s="144">
        <f>BB!CT16*0.9</f>
        <v>32400</v>
      </c>
      <c r="EF16" s="144">
        <f>BB!CU16*0.9</f>
        <v>32400</v>
      </c>
      <c r="EG16" s="144">
        <f>BB!CV16*0.9</f>
        <v>32400</v>
      </c>
      <c r="EH16" s="144">
        <f>BB!CW16*0.9</f>
        <v>32400</v>
      </c>
      <c r="EI16" s="144">
        <f>BB!CX16*0.9</f>
        <v>33300</v>
      </c>
      <c r="EJ16" s="144">
        <f>BB!CY16*0.9</f>
        <v>33300</v>
      </c>
      <c r="EK16" s="144">
        <f>BB!CZ16*0.9</f>
        <v>32400</v>
      </c>
      <c r="EL16" s="144">
        <f>BB!DA16*0.9</f>
        <v>33300</v>
      </c>
      <c r="EM16" s="144">
        <f>BB!DB16*0.9</f>
        <v>33300</v>
      </c>
      <c r="EN16" s="144">
        <f>BB!DC16*0.9</f>
        <v>32400</v>
      </c>
      <c r="EO16" s="144">
        <f>BB!DD16*0.9</f>
        <v>27360</v>
      </c>
      <c r="EP16" s="144">
        <f>BB!DE16*0.9</f>
        <v>27360</v>
      </c>
      <c r="EQ16" s="144">
        <f>BB!DF16*0.9</f>
        <v>27360</v>
      </c>
      <c r="ER16" s="144">
        <f>BB!DG16*0.9</f>
        <v>27810</v>
      </c>
      <c r="ES16" s="144">
        <f>BB!DH16*0.9</f>
        <v>27810</v>
      </c>
      <c r="ET16" s="144">
        <f>BB!DI16*0.9</f>
        <v>27810</v>
      </c>
      <c r="EU16" s="144">
        <f>BB!DJ16*0.9</f>
        <v>29340</v>
      </c>
      <c r="EV16" s="144">
        <f>BB!DK16*0.9</f>
        <v>29340</v>
      </c>
      <c r="EW16" s="144">
        <f>BB!DL16*0.9</f>
        <v>27810</v>
      </c>
      <c r="EX16" s="144">
        <f>BB!DM16*0.9</f>
        <v>27810</v>
      </c>
      <c r="EY16" s="144">
        <f>BB!DN16*0.9</f>
        <v>27810</v>
      </c>
      <c r="EZ16" s="144">
        <f>BB!DO16*0.9</f>
        <v>27810</v>
      </c>
      <c r="FA16" s="144">
        <f>BB!DP16*0.9</f>
        <v>27810</v>
      </c>
      <c r="FB16" s="144">
        <f>BB!DQ16*0.9</f>
        <v>29340</v>
      </c>
      <c r="FC16" s="144">
        <f>BB!DR16*0.9</f>
        <v>29340</v>
      </c>
      <c r="FD16" s="144">
        <f>BB!DS16*0.9</f>
        <v>27810</v>
      </c>
      <c r="FE16" s="144">
        <f>BB!DT16*0.9</f>
        <v>27810</v>
      </c>
      <c r="FF16" s="144">
        <f>BB!DU16*0.9</f>
        <v>27810</v>
      </c>
      <c r="FG16" s="144">
        <f>BB!DV16*0.9</f>
        <v>27810</v>
      </c>
      <c r="FH16" s="144">
        <f>BB!DW16*0.9</f>
        <v>27810</v>
      </c>
      <c r="FI16" s="144">
        <f>BB!DX16*0.9</f>
        <v>29340</v>
      </c>
      <c r="FJ16" s="144">
        <f>BB!DY16*0.9</f>
        <v>29340</v>
      </c>
      <c r="FK16" s="144">
        <f>BB!DZ16*0.9</f>
        <v>27810</v>
      </c>
      <c r="FL16" s="144">
        <f>BB!EA16*0.9</f>
        <v>27810</v>
      </c>
      <c r="FM16" s="144">
        <f>BB!EB16*0.9</f>
        <v>27810</v>
      </c>
      <c r="FN16" s="144">
        <f>BB!EC16*0.9</f>
        <v>27810</v>
      </c>
      <c r="FO16" s="144">
        <f>BB!ED16*0.9</f>
        <v>27810</v>
      </c>
      <c r="FP16" s="144">
        <f>BB!EE16*0.9</f>
        <v>29340</v>
      </c>
      <c r="FQ16" s="144">
        <f>BB!EF16*0.9</f>
        <v>29340</v>
      </c>
      <c r="FR16" s="144">
        <f>BB!EG16*0.9</f>
        <v>27810</v>
      </c>
      <c r="FS16" s="144">
        <f>BB!EH16*0.9</f>
        <v>27810</v>
      </c>
      <c r="FT16" s="144">
        <f>BB!EI16*0.9</f>
        <v>27810</v>
      </c>
      <c r="FU16" s="144">
        <f>BB!EJ16*0.9</f>
        <v>27810</v>
      </c>
      <c r="FV16" s="144">
        <f>BB!EK16*0.9</f>
        <v>27810</v>
      </c>
      <c r="FW16" s="144">
        <f>BB!EL16*0.9</f>
        <v>29340</v>
      </c>
      <c r="FX16" s="144">
        <f>BB!EM16*0.9</f>
        <v>29340</v>
      </c>
      <c r="FY16" s="144">
        <f>BB!EN16*0.9</f>
        <v>27810</v>
      </c>
      <c r="FZ16" s="144">
        <f>BB!EO16*0.9</f>
        <v>27810</v>
      </c>
      <c r="GA16" s="144">
        <f>BB!EP16*0.9</f>
        <v>27810</v>
      </c>
      <c r="GB16" s="144">
        <f>BB!EQ16*0.9</f>
        <v>27810</v>
      </c>
      <c r="GC16" s="144">
        <f>BB!ER16*0.9</f>
        <v>27810</v>
      </c>
      <c r="GD16" s="144">
        <f>BB!ES16*0.9</f>
        <v>29340</v>
      </c>
      <c r="GE16" s="144">
        <f>BB!ET16*0.9</f>
        <v>29340</v>
      </c>
      <c r="GF16" s="144">
        <f>BB!EU16*0.9</f>
        <v>27810</v>
      </c>
      <c r="GG16" s="144">
        <f>BB!EV16*0.9</f>
        <v>27810</v>
      </c>
      <c r="GH16" s="144">
        <f>BB!EW16*0.9</f>
        <v>27810</v>
      </c>
      <c r="GI16" s="144">
        <f>BB!EX16*0.9</f>
        <v>27810</v>
      </c>
      <c r="GJ16" s="144">
        <f>BB!EY16*0.9</f>
        <v>27810</v>
      </c>
      <c r="GK16" s="144">
        <f>BB!EZ16*0.9</f>
        <v>29340</v>
      </c>
      <c r="GL16" s="144">
        <f>BB!FA16*0.9</f>
        <v>29340</v>
      </c>
      <c r="GM16" s="144">
        <f>BB!FB16*0.9</f>
        <v>27360</v>
      </c>
      <c r="GN16" s="144">
        <f>BB!FC16*0.9</f>
        <v>27360</v>
      </c>
      <c r="GO16" s="144">
        <f>BB!FD16*0.9</f>
        <v>27360</v>
      </c>
      <c r="GP16" s="144">
        <f>BB!FE16*0.9</f>
        <v>27360</v>
      </c>
      <c r="GQ16" s="144">
        <f>BB!FF16*0.9</f>
        <v>27360</v>
      </c>
      <c r="GR16" s="144">
        <f>BB!FG16*0.9</f>
        <v>28440</v>
      </c>
      <c r="GS16" s="144">
        <f>BB!FH16*0.9</f>
        <v>28440</v>
      </c>
      <c r="GT16" s="144">
        <f>BB!FI16*0.9</f>
        <v>27360</v>
      </c>
      <c r="GU16" s="144">
        <f>BB!FJ16*0.9</f>
        <v>27360</v>
      </c>
      <c r="GV16" s="144">
        <f>BB!FK16*0.9</f>
        <v>27360</v>
      </c>
      <c r="GW16" s="144">
        <f>BB!FL16*0.9</f>
        <v>27360</v>
      </c>
      <c r="GX16" s="144">
        <f>BB!FM16*0.9</f>
        <v>27360</v>
      </c>
      <c r="GY16" s="144">
        <f>BB!FN16*0.9</f>
        <v>28440</v>
      </c>
      <c r="GZ16" s="144">
        <f>BB!FO16*0.9</f>
        <v>28440</v>
      </c>
      <c r="HA16" s="144">
        <f>BB!FP16*0.9</f>
        <v>27360</v>
      </c>
      <c r="HB16" s="144">
        <f>BB!FQ16*0.9</f>
        <v>27360</v>
      </c>
      <c r="HC16" s="144">
        <f>BB!FR16*0.9</f>
        <v>27360</v>
      </c>
      <c r="HD16" s="144">
        <f>BB!FS16*0.9</f>
        <v>27360</v>
      </c>
      <c r="HE16" s="144">
        <f>BB!FT16*0.9</f>
        <v>27360</v>
      </c>
      <c r="HF16" s="144">
        <f>BB!FU16*0.9</f>
        <v>28440</v>
      </c>
      <c r="HG16" s="144">
        <f>BB!FV16*0.9</f>
        <v>28440</v>
      </c>
      <c r="HH16" s="144">
        <f>BB!FW16*0.9</f>
        <v>27810</v>
      </c>
      <c r="HI16" s="181">
        <f>BB!FX16*0.9</f>
        <v>29790</v>
      </c>
      <c r="HJ16" s="181">
        <f>BB!FY16*0.9</f>
        <v>29790</v>
      </c>
      <c r="HK16" s="181">
        <f>BB!FZ16*0.9</f>
        <v>29790</v>
      </c>
      <c r="HL16" s="181">
        <f>BB!GA16*0.9</f>
        <v>29790</v>
      </c>
      <c r="HM16" s="144">
        <f>BB!GB16*0.9</f>
        <v>29790</v>
      </c>
      <c r="HN16" s="144">
        <f>BB!GC16*0.9</f>
        <v>29790</v>
      </c>
      <c r="HO16" s="144">
        <f>BB!GD16*0.9</f>
        <v>29790</v>
      </c>
      <c r="HP16" s="144">
        <f>BB!GE16*0.9</f>
        <v>29790</v>
      </c>
      <c r="HQ16" s="144">
        <f>BB!GF16*0.9</f>
        <v>29790</v>
      </c>
      <c r="HR16" s="177">
        <f>BB!GG16*0.9</f>
        <v>29790</v>
      </c>
    </row>
    <row r="17" spans="1:226" x14ac:dyDescent="0.2">
      <c r="A17" s="47" t="s">
        <v>136</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77"/>
      <c r="DH17" s="177"/>
      <c r="DI17" s="177"/>
      <c r="DJ17" s="177"/>
      <c r="DK17" s="177"/>
      <c r="DL17" s="144"/>
      <c r="DM17" s="144"/>
      <c r="DN17" s="144"/>
      <c r="DO17" s="177"/>
      <c r="DP17" s="177"/>
      <c r="DQ17" s="177"/>
      <c r="DR17" s="177"/>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81"/>
      <c r="HJ17" s="181"/>
      <c r="HK17" s="181"/>
      <c r="HL17" s="181"/>
      <c r="HM17" s="144"/>
      <c r="HN17" s="144"/>
      <c r="HO17" s="144"/>
      <c r="HP17" s="144"/>
      <c r="HQ17" s="144"/>
      <c r="HR17" s="177"/>
    </row>
    <row r="18" spans="1:226" x14ac:dyDescent="0.2">
      <c r="A18" s="48" t="s">
        <v>72</v>
      </c>
      <c r="B18" s="144" t="e">
        <f>BB!#REF!*0.9</f>
        <v>#REF!</v>
      </c>
      <c r="C18" s="144" t="e">
        <f>BB!#REF!*0.9</f>
        <v>#REF!</v>
      </c>
      <c r="D18" s="144" t="e">
        <f>BB!#REF!*0.9</f>
        <v>#REF!</v>
      </c>
      <c r="E18" s="144" t="e">
        <f>BB!#REF!*0.9</f>
        <v>#REF!</v>
      </c>
      <c r="F18" s="144" t="e">
        <f>BB!#REF!*0.9</f>
        <v>#REF!</v>
      </c>
      <c r="G18" s="144" t="e">
        <f>BB!#REF!*0.9</f>
        <v>#REF!</v>
      </c>
      <c r="H18" s="144" t="e">
        <f>BB!#REF!*0.9</f>
        <v>#REF!</v>
      </c>
      <c r="I18" s="144" t="e">
        <f>BB!#REF!*0.9</f>
        <v>#REF!</v>
      </c>
      <c r="J18" s="144" t="e">
        <f>BB!#REF!*0.9</f>
        <v>#REF!</v>
      </c>
      <c r="K18" s="144" t="e">
        <f>BB!#REF!*0.9</f>
        <v>#REF!</v>
      </c>
      <c r="L18" s="144" t="e">
        <f>BB!#REF!*0.9</f>
        <v>#REF!</v>
      </c>
      <c r="M18" s="144" t="e">
        <f>BB!#REF!*0.9</f>
        <v>#REF!</v>
      </c>
      <c r="N18" s="144" t="e">
        <f>BB!#REF!*0.9</f>
        <v>#REF!</v>
      </c>
      <c r="O18" s="144" t="e">
        <f>BB!#REF!*0.9</f>
        <v>#REF!</v>
      </c>
      <c r="P18" s="144" t="e">
        <f>BB!#REF!*0.9</f>
        <v>#REF!</v>
      </c>
      <c r="Q18" s="144" t="e">
        <f>BB!#REF!*0.9</f>
        <v>#REF!</v>
      </c>
      <c r="R18" s="144" t="e">
        <f>BB!#REF!*0.9</f>
        <v>#REF!</v>
      </c>
      <c r="S18" s="144" t="e">
        <f>BB!#REF!*0.9</f>
        <v>#REF!</v>
      </c>
      <c r="T18" s="144" t="e">
        <f>BB!#REF!*0.9</f>
        <v>#REF!</v>
      </c>
      <c r="U18" s="144" t="e">
        <f>BB!#REF!*0.9</f>
        <v>#REF!</v>
      </c>
      <c r="V18" s="144" t="e">
        <f>BB!#REF!*0.9</f>
        <v>#REF!</v>
      </c>
      <c r="W18" s="144" t="e">
        <f>BB!#REF!*0.9</f>
        <v>#REF!</v>
      </c>
      <c r="X18" s="144" t="e">
        <f>BB!#REF!*0.9</f>
        <v>#REF!</v>
      </c>
      <c r="Y18" s="144" t="e">
        <f>BB!#REF!*0.9</f>
        <v>#REF!</v>
      </c>
      <c r="Z18" s="144" t="e">
        <f>BB!#REF!*0.9</f>
        <v>#REF!</v>
      </c>
      <c r="AA18" s="144" t="e">
        <f>BB!#REF!*0.9</f>
        <v>#REF!</v>
      </c>
      <c r="AB18" s="144" t="e">
        <f>BB!#REF!*0.9</f>
        <v>#REF!</v>
      </c>
      <c r="AC18" s="144" t="e">
        <f>BB!#REF!*0.9</f>
        <v>#REF!</v>
      </c>
      <c r="AD18" s="144" t="e">
        <f>BB!#REF!*0.9</f>
        <v>#REF!</v>
      </c>
      <c r="AE18" s="144" t="e">
        <f>BB!#REF!*0.9</f>
        <v>#REF!</v>
      </c>
      <c r="AF18" s="144" t="e">
        <f>BB!#REF!*0.9</f>
        <v>#REF!</v>
      </c>
      <c r="AG18" s="144" t="e">
        <f>BB!#REF!*0.9</f>
        <v>#REF!</v>
      </c>
      <c r="AH18" s="144" t="e">
        <f>BB!#REF!*0.9</f>
        <v>#REF!</v>
      </c>
      <c r="AI18" s="144" t="e">
        <f>BB!#REF!*0.9</f>
        <v>#REF!</v>
      </c>
      <c r="AJ18" s="144" t="e">
        <f>BB!#REF!*0.9</f>
        <v>#REF!</v>
      </c>
      <c r="AK18" s="144" t="e">
        <f>BB!#REF!*0.9</f>
        <v>#REF!</v>
      </c>
      <c r="AL18" s="144" t="e">
        <f>BB!#REF!*0.9</f>
        <v>#REF!</v>
      </c>
      <c r="AM18" s="144">
        <f>BB!B18*0.9</f>
        <v>52920</v>
      </c>
      <c r="AN18" s="144">
        <f>BB!C18*0.9</f>
        <v>52920</v>
      </c>
      <c r="AO18" s="144">
        <f>BB!D18*0.9</f>
        <v>52920</v>
      </c>
      <c r="AP18" s="144">
        <f>BB!E18*0.9</f>
        <v>52920</v>
      </c>
      <c r="AQ18" s="144">
        <f>BB!F18*0.9</f>
        <v>52920</v>
      </c>
      <c r="AR18" s="144">
        <f>BB!G18*0.9</f>
        <v>40680</v>
      </c>
      <c r="AS18" s="144">
        <f>BB!H18*0.9</f>
        <v>40680</v>
      </c>
      <c r="AT18" s="144">
        <f>BB!I18*0.9</f>
        <v>40230</v>
      </c>
      <c r="AU18" s="144">
        <f>BB!J18*0.9</f>
        <v>40230</v>
      </c>
      <c r="AV18" s="144">
        <f>BB!K18*0.9</f>
        <v>39510</v>
      </c>
      <c r="AW18" s="144">
        <f>BB!L18*0.9</f>
        <v>39510</v>
      </c>
      <c r="AX18" s="144">
        <f>BB!M18*0.9</f>
        <v>40230</v>
      </c>
      <c r="AY18" s="144">
        <f>BB!N18*0.9</f>
        <v>40230</v>
      </c>
      <c r="AZ18" s="144">
        <f>BB!O18*0.9</f>
        <v>39510</v>
      </c>
      <c r="BA18" s="144">
        <f>BB!P18*0.9</f>
        <v>40230</v>
      </c>
      <c r="BB18" s="144">
        <f>BB!Q18*0.9</f>
        <v>40230</v>
      </c>
      <c r="BC18" s="144">
        <f>BB!R18*0.9</f>
        <v>39510</v>
      </c>
      <c r="BD18" s="144">
        <f>BB!S18*0.9</f>
        <v>39510</v>
      </c>
      <c r="BE18" s="144">
        <f>BB!T18*0.9</f>
        <v>39960</v>
      </c>
      <c r="BF18" s="144">
        <f>BB!U18*0.9</f>
        <v>40230</v>
      </c>
      <c r="BG18" s="144">
        <f>BB!V18*0.9</f>
        <v>40680</v>
      </c>
      <c r="BH18" s="144">
        <f>BB!W18*0.9</f>
        <v>40230</v>
      </c>
      <c r="BI18" s="144">
        <f>BB!X18*0.9</f>
        <v>40230</v>
      </c>
      <c r="BJ18" s="144">
        <f>BB!Y18*0.9</f>
        <v>39510</v>
      </c>
      <c r="BK18" s="144">
        <f>BB!Z18*0.9</f>
        <v>39510</v>
      </c>
      <c r="BL18" s="144">
        <f>BB!AA18*0.9</f>
        <v>39510</v>
      </c>
      <c r="BM18" s="144">
        <f>BB!AB18*0.9</f>
        <v>39510</v>
      </c>
      <c r="BN18" s="144">
        <f>BB!AC18*0.9</f>
        <v>39960</v>
      </c>
      <c r="BO18" s="144">
        <f>BB!AD18*0.9</f>
        <v>40230</v>
      </c>
      <c r="BP18" s="144">
        <f>BB!AE18*0.9</f>
        <v>40230</v>
      </c>
      <c r="BQ18" s="144">
        <f>BB!AF18*0.9</f>
        <v>39510</v>
      </c>
      <c r="BR18" s="144">
        <f>BB!AG18*0.9</f>
        <v>39510</v>
      </c>
      <c r="BS18" s="144">
        <f>BB!AH18*0.9</f>
        <v>39510</v>
      </c>
      <c r="BT18" s="144">
        <f>BB!AI18*0.9</f>
        <v>40230</v>
      </c>
      <c r="BU18" s="144">
        <f>BB!AJ18*0.9</f>
        <v>42030</v>
      </c>
      <c r="BV18" s="144">
        <f>BB!AK18*0.9</f>
        <v>42300</v>
      </c>
      <c r="BW18" s="144">
        <f>BB!AL18*0.9</f>
        <v>42300</v>
      </c>
      <c r="BX18" s="144">
        <f>BB!AM18*0.9</f>
        <v>42030</v>
      </c>
      <c r="BY18" s="144">
        <f>BB!AN18*0.9</f>
        <v>40950</v>
      </c>
      <c r="BZ18" s="144">
        <f>BB!AO18*0.9</f>
        <v>40950</v>
      </c>
      <c r="CA18" s="144">
        <f>BB!AP18*0.9</f>
        <v>40950</v>
      </c>
      <c r="CB18" s="144">
        <f>BB!AQ18*0.9</f>
        <v>40950</v>
      </c>
      <c r="CC18" s="144">
        <f>BB!AR18*0.9</f>
        <v>40950</v>
      </c>
      <c r="CD18" s="144">
        <f>BB!AS18*0.9</f>
        <v>42030</v>
      </c>
      <c r="CE18" s="144">
        <f>BB!AT18*0.9</f>
        <v>42030</v>
      </c>
      <c r="CF18" s="144">
        <f>BB!AU18*0.9</f>
        <v>42030</v>
      </c>
      <c r="CG18" s="144">
        <f>BB!AV18*0.9</f>
        <v>39510</v>
      </c>
      <c r="CH18" s="144">
        <f>BB!AW18*0.9</f>
        <v>39510</v>
      </c>
      <c r="CI18" s="144">
        <f>BB!AX18*0.9</f>
        <v>39510</v>
      </c>
      <c r="CJ18" s="144">
        <f>BB!AY18*0.9</f>
        <v>40230</v>
      </c>
      <c r="CK18" s="144">
        <f>BB!AZ18*0.9</f>
        <v>40230</v>
      </c>
      <c r="CL18" s="144">
        <f>BB!BA18*0.9</f>
        <v>39510</v>
      </c>
      <c r="CM18" s="144">
        <f>BB!BB18*0.9</f>
        <v>39510</v>
      </c>
      <c r="CN18" s="144">
        <f>BB!BC18*0.9</f>
        <v>39510</v>
      </c>
      <c r="CO18" s="144">
        <f>BB!BD18*0.9</f>
        <v>39510</v>
      </c>
      <c r="CP18" s="144">
        <f>BB!BE18*0.9</f>
        <v>39510</v>
      </c>
      <c r="CQ18" s="144">
        <f>BB!BF18*0.9</f>
        <v>40230</v>
      </c>
      <c r="CR18" s="144">
        <f>BB!BG18*0.9</f>
        <v>40230</v>
      </c>
      <c r="CS18" s="144">
        <f>BB!BH18*0.9</f>
        <v>39510</v>
      </c>
      <c r="CT18" s="144">
        <f>BB!BI18*0.9</f>
        <v>39510</v>
      </c>
      <c r="CU18" s="144">
        <f>BB!BJ18*0.9</f>
        <v>39510</v>
      </c>
      <c r="CV18" s="144">
        <f>BB!BK18*0.9</f>
        <v>39510</v>
      </c>
      <c r="CW18" s="144">
        <f>BB!BL18*0.9</f>
        <v>39510</v>
      </c>
      <c r="CX18" s="144">
        <f>BB!BM18*0.9</f>
        <v>40230</v>
      </c>
      <c r="CY18" s="144">
        <f>BB!BN18*0.9</f>
        <v>40230</v>
      </c>
      <c r="CZ18" s="144">
        <f>BB!BO18*0.9</f>
        <v>41580</v>
      </c>
      <c r="DA18" s="144">
        <f>BB!BP18*0.9</f>
        <v>42300</v>
      </c>
      <c r="DB18" s="144">
        <f>BB!BQ18*0.9</f>
        <v>42300</v>
      </c>
      <c r="DC18" s="144">
        <f>BB!BR18*0.9</f>
        <v>42300</v>
      </c>
      <c r="DD18" s="144">
        <f>BB!BS18*0.9</f>
        <v>42300</v>
      </c>
      <c r="DE18" s="144">
        <f>BB!BT18*0.9</f>
        <v>42300</v>
      </c>
      <c r="DF18" s="144">
        <f>BB!BU18*0.9</f>
        <v>42930</v>
      </c>
      <c r="DG18" s="177">
        <f>BB!BV18*0.9</f>
        <v>49320</v>
      </c>
      <c r="DH18" s="177">
        <f>BB!BW18*0.9</f>
        <v>49320</v>
      </c>
      <c r="DI18" s="177">
        <f>BB!BX18*0.9</f>
        <v>49320</v>
      </c>
      <c r="DJ18" s="177">
        <f>BB!BY18*0.9</f>
        <v>49320</v>
      </c>
      <c r="DK18" s="177">
        <f>BB!BZ18*0.9</f>
        <v>49320</v>
      </c>
      <c r="DL18" s="144">
        <f>BB!CA18*0.9</f>
        <v>43380</v>
      </c>
      <c r="DM18" s="144">
        <f>BB!CB18*0.9</f>
        <v>43380</v>
      </c>
      <c r="DN18" s="144">
        <f>BB!CC18*0.9</f>
        <v>43380</v>
      </c>
      <c r="DO18" s="177">
        <f>BB!CD18*0.9</f>
        <v>49320</v>
      </c>
      <c r="DP18" s="177">
        <f>BB!CE18*0.9</f>
        <v>49320</v>
      </c>
      <c r="DQ18" s="177">
        <f>BB!CF18*0.9</f>
        <v>49320</v>
      </c>
      <c r="DR18" s="177">
        <f>BB!CG18*0.9</f>
        <v>49320</v>
      </c>
      <c r="DS18" s="144">
        <f>BB!CH18*0.9</f>
        <v>49320</v>
      </c>
      <c r="DT18" s="144">
        <f>BB!CI18*0.9</f>
        <v>49320</v>
      </c>
      <c r="DU18" s="144">
        <f>BB!CJ18*0.9</f>
        <v>49320</v>
      </c>
      <c r="DV18" s="144">
        <f>BB!CK18*0.9</f>
        <v>49320</v>
      </c>
      <c r="DW18" s="144">
        <f>BB!CL18*0.9</f>
        <v>49320</v>
      </c>
      <c r="DX18" s="144">
        <f>BB!CM18*0.9</f>
        <v>49320</v>
      </c>
      <c r="DY18" s="144">
        <f>BB!CN18*0.9</f>
        <v>49320</v>
      </c>
      <c r="DZ18" s="144">
        <f>BB!CO18*0.9</f>
        <v>49320</v>
      </c>
      <c r="EA18" s="144">
        <f>BB!CP18*0.9</f>
        <v>49320</v>
      </c>
      <c r="EB18" s="144">
        <f>BB!CQ18*0.9</f>
        <v>49320</v>
      </c>
      <c r="EC18" s="144">
        <f>BB!CR18*0.9</f>
        <v>42300</v>
      </c>
      <c r="ED18" s="144">
        <f>BB!CS18*0.9</f>
        <v>42930</v>
      </c>
      <c r="EE18" s="144">
        <f>BB!CT18*0.9</f>
        <v>49320</v>
      </c>
      <c r="EF18" s="144">
        <f>BB!CU18*0.9</f>
        <v>49320</v>
      </c>
      <c r="EG18" s="144">
        <f>BB!CV18*0.9</f>
        <v>49320</v>
      </c>
      <c r="EH18" s="144">
        <f>BB!CW18*0.9</f>
        <v>49320</v>
      </c>
      <c r="EI18" s="144">
        <f>BB!CX18*0.9</f>
        <v>50220</v>
      </c>
      <c r="EJ18" s="144">
        <f>BB!CY18*0.9</f>
        <v>50220</v>
      </c>
      <c r="EK18" s="144">
        <f>BB!CZ18*0.9</f>
        <v>49320</v>
      </c>
      <c r="EL18" s="144">
        <f>BB!DA18*0.9</f>
        <v>50220</v>
      </c>
      <c r="EM18" s="144">
        <f>BB!DB18*0.9</f>
        <v>50220</v>
      </c>
      <c r="EN18" s="144">
        <f>BB!DC18*0.9</f>
        <v>49320</v>
      </c>
      <c r="EO18" s="144">
        <f>BB!DD18*0.9</f>
        <v>44280</v>
      </c>
      <c r="EP18" s="144">
        <f>BB!DE18*0.9</f>
        <v>44280</v>
      </c>
      <c r="EQ18" s="144">
        <f>BB!DF18*0.9</f>
        <v>44280</v>
      </c>
      <c r="ER18" s="144">
        <f>BB!DG18*0.9</f>
        <v>44730</v>
      </c>
      <c r="ES18" s="144">
        <f>BB!DH18*0.9</f>
        <v>44730</v>
      </c>
      <c r="ET18" s="144">
        <f>BB!DI18*0.9</f>
        <v>44730</v>
      </c>
      <c r="EU18" s="144">
        <f>BB!DJ18*0.9</f>
        <v>46260</v>
      </c>
      <c r="EV18" s="144">
        <f>BB!DK18*0.9</f>
        <v>46260</v>
      </c>
      <c r="EW18" s="144">
        <f>BB!DL18*0.9</f>
        <v>44730</v>
      </c>
      <c r="EX18" s="144">
        <f>BB!DM18*0.9</f>
        <v>44730</v>
      </c>
      <c r="EY18" s="144">
        <f>BB!DN18*0.9</f>
        <v>44730</v>
      </c>
      <c r="EZ18" s="144">
        <f>BB!DO18*0.9</f>
        <v>44730</v>
      </c>
      <c r="FA18" s="144">
        <f>BB!DP18*0.9</f>
        <v>44730</v>
      </c>
      <c r="FB18" s="144">
        <f>BB!DQ18*0.9</f>
        <v>46260</v>
      </c>
      <c r="FC18" s="144">
        <f>BB!DR18*0.9</f>
        <v>46260</v>
      </c>
      <c r="FD18" s="144">
        <f>BB!DS18*0.9</f>
        <v>44730</v>
      </c>
      <c r="FE18" s="144">
        <f>BB!DT18*0.9</f>
        <v>44730</v>
      </c>
      <c r="FF18" s="144">
        <f>BB!DU18*0.9</f>
        <v>44730</v>
      </c>
      <c r="FG18" s="144">
        <f>BB!DV18*0.9</f>
        <v>44730</v>
      </c>
      <c r="FH18" s="144">
        <f>BB!DW18*0.9</f>
        <v>44730</v>
      </c>
      <c r="FI18" s="144">
        <f>BB!DX18*0.9</f>
        <v>46260</v>
      </c>
      <c r="FJ18" s="144">
        <f>BB!DY18*0.9</f>
        <v>46260</v>
      </c>
      <c r="FK18" s="144">
        <f>BB!DZ18*0.9</f>
        <v>44730</v>
      </c>
      <c r="FL18" s="144">
        <f>BB!EA18*0.9</f>
        <v>44730</v>
      </c>
      <c r="FM18" s="144">
        <f>BB!EB18*0.9</f>
        <v>44730</v>
      </c>
      <c r="FN18" s="144">
        <f>BB!EC18*0.9</f>
        <v>44730</v>
      </c>
      <c r="FO18" s="144">
        <f>BB!ED18*0.9</f>
        <v>44730</v>
      </c>
      <c r="FP18" s="144">
        <f>BB!EE18*0.9</f>
        <v>46260</v>
      </c>
      <c r="FQ18" s="144">
        <f>BB!EF18*0.9</f>
        <v>46260</v>
      </c>
      <c r="FR18" s="144">
        <f>BB!EG18*0.9</f>
        <v>44730</v>
      </c>
      <c r="FS18" s="144">
        <f>BB!EH18*0.9</f>
        <v>44730</v>
      </c>
      <c r="FT18" s="144">
        <f>BB!EI18*0.9</f>
        <v>44730</v>
      </c>
      <c r="FU18" s="144">
        <f>BB!EJ18*0.9</f>
        <v>44730</v>
      </c>
      <c r="FV18" s="144">
        <f>BB!EK18*0.9</f>
        <v>44730</v>
      </c>
      <c r="FW18" s="144">
        <f>BB!EL18*0.9</f>
        <v>46260</v>
      </c>
      <c r="FX18" s="144">
        <f>BB!EM18*0.9</f>
        <v>46260</v>
      </c>
      <c r="FY18" s="144">
        <f>BB!EN18*0.9</f>
        <v>44730</v>
      </c>
      <c r="FZ18" s="144">
        <f>BB!EO18*0.9</f>
        <v>44730</v>
      </c>
      <c r="GA18" s="144">
        <f>BB!EP18*0.9</f>
        <v>44730</v>
      </c>
      <c r="GB18" s="144">
        <f>BB!EQ18*0.9</f>
        <v>44730</v>
      </c>
      <c r="GC18" s="144">
        <f>BB!ER18*0.9</f>
        <v>44730</v>
      </c>
      <c r="GD18" s="144">
        <f>BB!ES18*0.9</f>
        <v>46260</v>
      </c>
      <c r="GE18" s="144">
        <f>BB!ET18*0.9</f>
        <v>46260</v>
      </c>
      <c r="GF18" s="144">
        <f>BB!EU18*0.9</f>
        <v>44730</v>
      </c>
      <c r="GG18" s="144">
        <f>BB!EV18*0.9</f>
        <v>44730</v>
      </c>
      <c r="GH18" s="144">
        <f>BB!EW18*0.9</f>
        <v>44730</v>
      </c>
      <c r="GI18" s="144">
        <f>BB!EX18*0.9</f>
        <v>44730</v>
      </c>
      <c r="GJ18" s="144">
        <f>BB!EY18*0.9</f>
        <v>44730</v>
      </c>
      <c r="GK18" s="144">
        <f>BB!EZ18*0.9</f>
        <v>46260</v>
      </c>
      <c r="GL18" s="144">
        <f>BB!FA18*0.9</f>
        <v>46260</v>
      </c>
      <c r="GM18" s="144">
        <f>BB!FB18*0.9</f>
        <v>44280</v>
      </c>
      <c r="GN18" s="144">
        <f>BB!FC18*0.9</f>
        <v>44280</v>
      </c>
      <c r="GO18" s="144">
        <f>BB!FD18*0.9</f>
        <v>44280</v>
      </c>
      <c r="GP18" s="144">
        <f>BB!FE18*0.9</f>
        <v>44280</v>
      </c>
      <c r="GQ18" s="144">
        <f>BB!FF18*0.9</f>
        <v>44280</v>
      </c>
      <c r="GR18" s="144">
        <f>BB!FG18*0.9</f>
        <v>45360</v>
      </c>
      <c r="GS18" s="144">
        <f>BB!FH18*0.9</f>
        <v>45360</v>
      </c>
      <c r="GT18" s="144">
        <f>BB!FI18*0.9</f>
        <v>44280</v>
      </c>
      <c r="GU18" s="144">
        <f>BB!FJ18*0.9</f>
        <v>44280</v>
      </c>
      <c r="GV18" s="144">
        <f>BB!FK18*0.9</f>
        <v>44280</v>
      </c>
      <c r="GW18" s="144">
        <f>BB!FL18*0.9</f>
        <v>44280</v>
      </c>
      <c r="GX18" s="144">
        <f>BB!FM18*0.9</f>
        <v>44280</v>
      </c>
      <c r="GY18" s="144">
        <f>BB!FN18*0.9</f>
        <v>45360</v>
      </c>
      <c r="GZ18" s="144">
        <f>BB!FO18*0.9</f>
        <v>45360</v>
      </c>
      <c r="HA18" s="144">
        <f>BB!FP18*0.9</f>
        <v>44280</v>
      </c>
      <c r="HB18" s="144">
        <f>BB!FQ18*0.9</f>
        <v>44280</v>
      </c>
      <c r="HC18" s="144">
        <f>BB!FR18*0.9</f>
        <v>44280</v>
      </c>
      <c r="HD18" s="144">
        <f>BB!FS18*0.9</f>
        <v>44280</v>
      </c>
      <c r="HE18" s="144">
        <f>BB!FT18*0.9</f>
        <v>44280</v>
      </c>
      <c r="HF18" s="144">
        <f>BB!FU18*0.9</f>
        <v>45360</v>
      </c>
      <c r="HG18" s="144">
        <f>BB!FV18*0.9</f>
        <v>45360</v>
      </c>
      <c r="HH18" s="144">
        <f>BB!FW18*0.9</f>
        <v>44730</v>
      </c>
      <c r="HI18" s="181">
        <f>BB!FX18*0.9</f>
        <v>46710</v>
      </c>
      <c r="HJ18" s="181">
        <f>BB!FY18*0.9</f>
        <v>46710</v>
      </c>
      <c r="HK18" s="181">
        <f>BB!FZ18*0.9</f>
        <v>46710</v>
      </c>
      <c r="HL18" s="181">
        <f>BB!GA18*0.9</f>
        <v>46710</v>
      </c>
      <c r="HM18" s="144">
        <f>BB!GB18*0.9</f>
        <v>46710</v>
      </c>
      <c r="HN18" s="144">
        <f>BB!GC18*0.9</f>
        <v>46710</v>
      </c>
      <c r="HO18" s="144">
        <f>BB!GD18*0.9</f>
        <v>46710</v>
      </c>
      <c r="HP18" s="144">
        <f>BB!GE18*0.9</f>
        <v>46710</v>
      </c>
      <c r="HQ18" s="144">
        <f>BB!GF18*0.9</f>
        <v>46710</v>
      </c>
      <c r="HR18" s="177">
        <f>BB!GG18*0.9</f>
        <v>46710</v>
      </c>
    </row>
    <row r="19" spans="1:226" x14ac:dyDescent="0.2">
      <c r="A19" s="47" t="s">
        <v>137</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77"/>
      <c r="DH19" s="177"/>
      <c r="DI19" s="177"/>
      <c r="DJ19" s="177"/>
      <c r="DK19" s="177"/>
      <c r="DL19" s="144"/>
      <c r="DM19" s="144"/>
      <c r="DN19" s="144"/>
      <c r="DO19" s="177"/>
      <c r="DP19" s="177"/>
      <c r="DQ19" s="177"/>
      <c r="DR19" s="177"/>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81"/>
      <c r="HJ19" s="181"/>
      <c r="HK19" s="181"/>
      <c r="HL19" s="181"/>
      <c r="HM19" s="144"/>
      <c r="HN19" s="144"/>
      <c r="HO19" s="144"/>
      <c r="HP19" s="144"/>
      <c r="HQ19" s="144"/>
      <c r="HR19" s="177"/>
    </row>
    <row r="20" spans="1:226" x14ac:dyDescent="0.2">
      <c r="A20" s="48" t="s">
        <v>74</v>
      </c>
      <c r="B20" s="144" t="e">
        <f>BB!#REF!*0.9</f>
        <v>#REF!</v>
      </c>
      <c r="C20" s="144" t="e">
        <f>BB!#REF!*0.9</f>
        <v>#REF!</v>
      </c>
      <c r="D20" s="144" t="e">
        <f>BB!#REF!*0.9</f>
        <v>#REF!</v>
      </c>
      <c r="E20" s="144" t="e">
        <f>BB!#REF!*0.9</f>
        <v>#REF!</v>
      </c>
      <c r="F20" s="144" t="e">
        <f>BB!#REF!*0.9</f>
        <v>#REF!</v>
      </c>
      <c r="G20" s="144" t="e">
        <f>BB!#REF!*0.9</f>
        <v>#REF!</v>
      </c>
      <c r="H20" s="144" t="e">
        <f>BB!#REF!*0.9</f>
        <v>#REF!</v>
      </c>
      <c r="I20" s="144" t="e">
        <f>BB!#REF!*0.9</f>
        <v>#REF!</v>
      </c>
      <c r="J20" s="144" t="e">
        <f>BB!#REF!*0.9</f>
        <v>#REF!</v>
      </c>
      <c r="K20" s="144" t="e">
        <f>BB!#REF!*0.9</f>
        <v>#REF!</v>
      </c>
      <c r="L20" s="144" t="e">
        <f>BB!#REF!*0.9</f>
        <v>#REF!</v>
      </c>
      <c r="M20" s="144" t="e">
        <f>BB!#REF!*0.9</f>
        <v>#REF!</v>
      </c>
      <c r="N20" s="144" t="e">
        <f>BB!#REF!*0.9</f>
        <v>#REF!</v>
      </c>
      <c r="O20" s="144" t="e">
        <f>BB!#REF!*0.9</f>
        <v>#REF!</v>
      </c>
      <c r="P20" s="144" t="e">
        <f>BB!#REF!*0.9</f>
        <v>#REF!</v>
      </c>
      <c r="Q20" s="144" t="e">
        <f>BB!#REF!*0.9</f>
        <v>#REF!</v>
      </c>
      <c r="R20" s="144" t="e">
        <f>BB!#REF!*0.9</f>
        <v>#REF!</v>
      </c>
      <c r="S20" s="144" t="e">
        <f>BB!#REF!*0.9</f>
        <v>#REF!</v>
      </c>
      <c r="T20" s="144" t="e">
        <f>BB!#REF!*0.9</f>
        <v>#REF!</v>
      </c>
      <c r="U20" s="144" t="e">
        <f>BB!#REF!*0.9</f>
        <v>#REF!</v>
      </c>
      <c r="V20" s="144" t="e">
        <f>BB!#REF!*0.9</f>
        <v>#REF!</v>
      </c>
      <c r="W20" s="144" t="e">
        <f>BB!#REF!*0.9</f>
        <v>#REF!</v>
      </c>
      <c r="X20" s="144" t="e">
        <f>BB!#REF!*0.9</f>
        <v>#REF!</v>
      </c>
      <c r="Y20" s="144" t="e">
        <f>BB!#REF!*0.9</f>
        <v>#REF!</v>
      </c>
      <c r="Z20" s="144" t="e">
        <f>BB!#REF!*0.9</f>
        <v>#REF!</v>
      </c>
      <c r="AA20" s="144" t="e">
        <f>BB!#REF!*0.9</f>
        <v>#REF!</v>
      </c>
      <c r="AB20" s="144" t="e">
        <f>BB!#REF!*0.9</f>
        <v>#REF!</v>
      </c>
      <c r="AC20" s="144" t="e">
        <f>BB!#REF!*0.9</f>
        <v>#REF!</v>
      </c>
      <c r="AD20" s="144" t="e">
        <f>BB!#REF!*0.9</f>
        <v>#REF!</v>
      </c>
      <c r="AE20" s="144" t="e">
        <f>BB!#REF!*0.9</f>
        <v>#REF!</v>
      </c>
      <c r="AF20" s="144" t="e">
        <f>BB!#REF!*0.9</f>
        <v>#REF!</v>
      </c>
      <c r="AG20" s="144" t="e">
        <f>BB!#REF!*0.9</f>
        <v>#REF!</v>
      </c>
      <c r="AH20" s="144" t="e">
        <f>BB!#REF!*0.9</f>
        <v>#REF!</v>
      </c>
      <c r="AI20" s="144" t="e">
        <f>BB!#REF!*0.9</f>
        <v>#REF!</v>
      </c>
      <c r="AJ20" s="144" t="e">
        <f>BB!#REF!*0.9</f>
        <v>#REF!</v>
      </c>
      <c r="AK20" s="144" t="e">
        <f>BB!#REF!*0.9</f>
        <v>#REF!</v>
      </c>
      <c r="AL20" s="144" t="e">
        <f>BB!#REF!*0.9</f>
        <v>#REF!</v>
      </c>
      <c r="AM20" s="144">
        <f>BB!B20*0.9</f>
        <v>79920</v>
      </c>
      <c r="AN20" s="144">
        <f>BB!C20*0.9</f>
        <v>79920</v>
      </c>
      <c r="AO20" s="144">
        <f>BB!D20*0.9</f>
        <v>79920</v>
      </c>
      <c r="AP20" s="144">
        <f>BB!E20*0.9</f>
        <v>79920</v>
      </c>
      <c r="AQ20" s="144">
        <f>BB!F20*0.9</f>
        <v>79920</v>
      </c>
      <c r="AR20" s="144">
        <f>BB!G20*0.9</f>
        <v>58680</v>
      </c>
      <c r="AS20" s="144">
        <f>BB!H20*0.9</f>
        <v>58680</v>
      </c>
      <c r="AT20" s="144">
        <f>BB!I20*0.9</f>
        <v>58230</v>
      </c>
      <c r="AU20" s="144">
        <f>BB!J20*0.9</f>
        <v>58230</v>
      </c>
      <c r="AV20" s="144">
        <f>BB!K20*0.9</f>
        <v>57510</v>
      </c>
      <c r="AW20" s="144">
        <f>BB!L20*0.9</f>
        <v>57510</v>
      </c>
      <c r="AX20" s="144">
        <f>BB!M20*0.9</f>
        <v>58230</v>
      </c>
      <c r="AY20" s="144">
        <f>BB!N20*0.9</f>
        <v>58230</v>
      </c>
      <c r="AZ20" s="144">
        <f>BB!O20*0.9</f>
        <v>57510</v>
      </c>
      <c r="BA20" s="144">
        <f>BB!P20*0.9</f>
        <v>58230</v>
      </c>
      <c r="BB20" s="144">
        <f>BB!Q20*0.9</f>
        <v>58230</v>
      </c>
      <c r="BC20" s="144">
        <f>BB!R20*0.9</f>
        <v>57510</v>
      </c>
      <c r="BD20" s="144">
        <f>BB!S20*0.9</f>
        <v>57510</v>
      </c>
      <c r="BE20" s="144">
        <f>BB!T20*0.9</f>
        <v>57960</v>
      </c>
      <c r="BF20" s="144">
        <f>BB!U20*0.9</f>
        <v>58230</v>
      </c>
      <c r="BG20" s="144">
        <f>BB!V20*0.9</f>
        <v>58680</v>
      </c>
      <c r="BH20" s="144">
        <f>BB!W20*0.9</f>
        <v>58230</v>
      </c>
      <c r="BI20" s="144">
        <f>BB!X20*0.9</f>
        <v>58230</v>
      </c>
      <c r="BJ20" s="144">
        <f>BB!Y20*0.9</f>
        <v>57510</v>
      </c>
      <c r="BK20" s="144">
        <f>BB!Z20*0.9</f>
        <v>57510</v>
      </c>
      <c r="BL20" s="144">
        <f>BB!AA20*0.9</f>
        <v>57510</v>
      </c>
      <c r="BM20" s="144">
        <f>BB!AB20*0.9</f>
        <v>57510</v>
      </c>
      <c r="BN20" s="144">
        <f>BB!AC20*0.9</f>
        <v>57960</v>
      </c>
      <c r="BO20" s="144">
        <f>BB!AD20*0.9</f>
        <v>58230</v>
      </c>
      <c r="BP20" s="144">
        <f>BB!AE20*0.9</f>
        <v>58230</v>
      </c>
      <c r="BQ20" s="144">
        <f>BB!AF20*0.9</f>
        <v>57510</v>
      </c>
      <c r="BR20" s="144">
        <f>BB!AG20*0.9</f>
        <v>57510</v>
      </c>
      <c r="BS20" s="144">
        <f>BB!AH20*0.9</f>
        <v>57510</v>
      </c>
      <c r="BT20" s="144">
        <f>BB!AI20*0.9</f>
        <v>58230</v>
      </c>
      <c r="BU20" s="144">
        <f>BB!AJ20*0.9</f>
        <v>60030</v>
      </c>
      <c r="BV20" s="144">
        <f>BB!AK20*0.9</f>
        <v>60300</v>
      </c>
      <c r="BW20" s="144">
        <f>BB!AL20*0.9</f>
        <v>60300</v>
      </c>
      <c r="BX20" s="144">
        <f>BB!AM20*0.9</f>
        <v>60030</v>
      </c>
      <c r="BY20" s="144">
        <f>BB!AN20*0.9</f>
        <v>58950</v>
      </c>
      <c r="BZ20" s="144">
        <f>BB!AO20*0.9</f>
        <v>58950</v>
      </c>
      <c r="CA20" s="144">
        <f>BB!AP20*0.9</f>
        <v>58950</v>
      </c>
      <c r="CB20" s="144">
        <f>BB!AQ20*0.9</f>
        <v>58950</v>
      </c>
      <c r="CC20" s="144">
        <f>BB!AR20*0.9</f>
        <v>58950</v>
      </c>
      <c r="CD20" s="144">
        <f>BB!AS20*0.9</f>
        <v>60030</v>
      </c>
      <c r="CE20" s="144">
        <f>BB!AT20*0.9</f>
        <v>60030</v>
      </c>
      <c r="CF20" s="144">
        <f>BB!AU20*0.9</f>
        <v>60030</v>
      </c>
      <c r="CG20" s="144">
        <f>BB!AV20*0.9</f>
        <v>57510</v>
      </c>
      <c r="CH20" s="144">
        <f>BB!AW20*0.9</f>
        <v>57510</v>
      </c>
      <c r="CI20" s="144">
        <f>BB!AX20*0.9</f>
        <v>57510</v>
      </c>
      <c r="CJ20" s="144">
        <f>BB!AY20*0.9</f>
        <v>58230</v>
      </c>
      <c r="CK20" s="144">
        <f>BB!AZ20*0.9</f>
        <v>58230</v>
      </c>
      <c r="CL20" s="144">
        <f>BB!BA20*0.9</f>
        <v>57510</v>
      </c>
      <c r="CM20" s="144">
        <f>BB!BB20*0.9</f>
        <v>57510</v>
      </c>
      <c r="CN20" s="144">
        <f>BB!BC20*0.9</f>
        <v>57510</v>
      </c>
      <c r="CO20" s="144">
        <f>BB!BD20*0.9</f>
        <v>57510</v>
      </c>
      <c r="CP20" s="144">
        <f>BB!BE20*0.9</f>
        <v>57510</v>
      </c>
      <c r="CQ20" s="144">
        <f>BB!BF20*0.9</f>
        <v>58230</v>
      </c>
      <c r="CR20" s="144">
        <f>BB!BG20*0.9</f>
        <v>58230</v>
      </c>
      <c r="CS20" s="144">
        <f>BB!BH20*0.9</f>
        <v>57510</v>
      </c>
      <c r="CT20" s="144">
        <f>BB!BI20*0.9</f>
        <v>57510</v>
      </c>
      <c r="CU20" s="144">
        <f>BB!BJ20*0.9</f>
        <v>57510</v>
      </c>
      <c r="CV20" s="144">
        <f>BB!BK20*0.9</f>
        <v>57510</v>
      </c>
      <c r="CW20" s="144">
        <f>BB!BL20*0.9</f>
        <v>57510</v>
      </c>
      <c r="CX20" s="144">
        <f>BB!BM20*0.9</f>
        <v>58230</v>
      </c>
      <c r="CY20" s="144">
        <f>BB!BN20*0.9</f>
        <v>58230</v>
      </c>
      <c r="CZ20" s="144">
        <f>BB!BO20*0.9</f>
        <v>59580</v>
      </c>
      <c r="DA20" s="144">
        <f>BB!BP20*0.9</f>
        <v>60300</v>
      </c>
      <c r="DB20" s="144">
        <f>BB!BQ20*0.9</f>
        <v>60300</v>
      </c>
      <c r="DC20" s="144">
        <f>BB!BR20*0.9</f>
        <v>60300</v>
      </c>
      <c r="DD20" s="144">
        <f>BB!BS20*0.9</f>
        <v>60300</v>
      </c>
      <c r="DE20" s="144">
        <f>BB!BT20*0.9</f>
        <v>60300</v>
      </c>
      <c r="DF20" s="144">
        <f>BB!BU20*0.9</f>
        <v>60930</v>
      </c>
      <c r="DG20" s="177">
        <f>BB!BV20*0.9</f>
        <v>67320</v>
      </c>
      <c r="DH20" s="177">
        <f>BB!BW20*0.9</f>
        <v>67320</v>
      </c>
      <c r="DI20" s="177">
        <f>BB!BX20*0.9</f>
        <v>67320</v>
      </c>
      <c r="DJ20" s="177">
        <f>BB!BY20*0.9</f>
        <v>67320</v>
      </c>
      <c r="DK20" s="177">
        <f>BB!BZ20*0.9</f>
        <v>67320</v>
      </c>
      <c r="DL20" s="144">
        <f>BB!CA20*0.9</f>
        <v>61380</v>
      </c>
      <c r="DM20" s="144">
        <f>BB!CB20*0.9</f>
        <v>61380</v>
      </c>
      <c r="DN20" s="144">
        <f>BB!CC20*0.9</f>
        <v>61380</v>
      </c>
      <c r="DO20" s="177">
        <f>BB!CD20*0.9</f>
        <v>67320</v>
      </c>
      <c r="DP20" s="177">
        <f>BB!CE20*0.9</f>
        <v>67320</v>
      </c>
      <c r="DQ20" s="177">
        <f>BB!CF20*0.9</f>
        <v>67320</v>
      </c>
      <c r="DR20" s="177">
        <f>BB!CG20*0.9</f>
        <v>67320</v>
      </c>
      <c r="DS20" s="144">
        <f>BB!CH20*0.9</f>
        <v>67320</v>
      </c>
      <c r="DT20" s="144">
        <f>BB!CI20*0.9</f>
        <v>67320</v>
      </c>
      <c r="DU20" s="144">
        <f>BB!CJ20*0.9</f>
        <v>67320</v>
      </c>
      <c r="DV20" s="144">
        <f>BB!CK20*0.9</f>
        <v>67320</v>
      </c>
      <c r="DW20" s="144">
        <f>BB!CL20*0.9</f>
        <v>67320</v>
      </c>
      <c r="DX20" s="144">
        <f>BB!CM20*0.9</f>
        <v>67320</v>
      </c>
      <c r="DY20" s="144">
        <f>BB!CN20*0.9</f>
        <v>67320</v>
      </c>
      <c r="DZ20" s="144">
        <f>BB!CO20*0.9</f>
        <v>67320</v>
      </c>
      <c r="EA20" s="144">
        <f>BB!CP20*0.9</f>
        <v>67320</v>
      </c>
      <c r="EB20" s="144">
        <f>BB!CQ20*0.9</f>
        <v>67320</v>
      </c>
      <c r="EC20" s="144">
        <f>BB!CR20*0.9</f>
        <v>60300</v>
      </c>
      <c r="ED20" s="144">
        <f>BB!CS20*0.9</f>
        <v>60930</v>
      </c>
      <c r="EE20" s="144">
        <f>BB!CT20*0.9</f>
        <v>67320</v>
      </c>
      <c r="EF20" s="144">
        <f>BB!CU20*0.9</f>
        <v>67320</v>
      </c>
      <c r="EG20" s="144">
        <f>BB!CV20*0.9</f>
        <v>67320</v>
      </c>
      <c r="EH20" s="144">
        <f>BB!CW20*0.9</f>
        <v>67320</v>
      </c>
      <c r="EI20" s="144">
        <f>BB!CX20*0.9</f>
        <v>68220</v>
      </c>
      <c r="EJ20" s="144">
        <f>BB!CY20*0.9</f>
        <v>68220</v>
      </c>
      <c r="EK20" s="144">
        <f>BB!CZ20*0.9</f>
        <v>67320</v>
      </c>
      <c r="EL20" s="144">
        <f>BB!DA20*0.9</f>
        <v>68220</v>
      </c>
      <c r="EM20" s="144">
        <f>BB!DB20*0.9</f>
        <v>68220</v>
      </c>
      <c r="EN20" s="144">
        <f>BB!DC20*0.9</f>
        <v>67320</v>
      </c>
      <c r="EO20" s="144">
        <f>BB!DD20*0.9</f>
        <v>62280</v>
      </c>
      <c r="EP20" s="144">
        <f>BB!DE20*0.9</f>
        <v>62280</v>
      </c>
      <c r="EQ20" s="144">
        <f>BB!DF20*0.9</f>
        <v>62280</v>
      </c>
      <c r="ER20" s="144">
        <f>BB!DG20*0.9</f>
        <v>62730</v>
      </c>
      <c r="ES20" s="144">
        <f>BB!DH20*0.9</f>
        <v>62730</v>
      </c>
      <c r="ET20" s="144">
        <f>BB!DI20*0.9</f>
        <v>62730</v>
      </c>
      <c r="EU20" s="144">
        <f>BB!DJ20*0.9</f>
        <v>64260</v>
      </c>
      <c r="EV20" s="144">
        <f>BB!DK20*0.9</f>
        <v>64260</v>
      </c>
      <c r="EW20" s="144">
        <f>BB!DL20*0.9</f>
        <v>62730</v>
      </c>
      <c r="EX20" s="144">
        <f>BB!DM20*0.9</f>
        <v>62730</v>
      </c>
      <c r="EY20" s="144">
        <f>BB!DN20*0.9</f>
        <v>62730</v>
      </c>
      <c r="EZ20" s="144">
        <f>BB!DO20*0.9</f>
        <v>62730</v>
      </c>
      <c r="FA20" s="144">
        <f>BB!DP20*0.9</f>
        <v>62730</v>
      </c>
      <c r="FB20" s="144">
        <f>BB!DQ20*0.9</f>
        <v>64260</v>
      </c>
      <c r="FC20" s="144">
        <f>BB!DR20*0.9</f>
        <v>64260</v>
      </c>
      <c r="FD20" s="144">
        <f>BB!DS20*0.9</f>
        <v>62730</v>
      </c>
      <c r="FE20" s="144">
        <f>BB!DT20*0.9</f>
        <v>62730</v>
      </c>
      <c r="FF20" s="144">
        <f>BB!DU20*0.9</f>
        <v>62730</v>
      </c>
      <c r="FG20" s="144">
        <f>BB!DV20*0.9</f>
        <v>62730</v>
      </c>
      <c r="FH20" s="144">
        <f>BB!DW20*0.9</f>
        <v>62730</v>
      </c>
      <c r="FI20" s="144">
        <f>BB!DX20*0.9</f>
        <v>64260</v>
      </c>
      <c r="FJ20" s="144">
        <f>BB!DY20*0.9</f>
        <v>64260</v>
      </c>
      <c r="FK20" s="144">
        <f>BB!DZ20*0.9</f>
        <v>62730</v>
      </c>
      <c r="FL20" s="144">
        <f>BB!EA20*0.9</f>
        <v>62730</v>
      </c>
      <c r="FM20" s="144">
        <f>BB!EB20*0.9</f>
        <v>62730</v>
      </c>
      <c r="FN20" s="144">
        <f>BB!EC20*0.9</f>
        <v>62730</v>
      </c>
      <c r="FO20" s="144">
        <f>BB!ED20*0.9</f>
        <v>62730</v>
      </c>
      <c r="FP20" s="144">
        <f>BB!EE20*0.9</f>
        <v>64260</v>
      </c>
      <c r="FQ20" s="144">
        <f>BB!EF20*0.9</f>
        <v>64260</v>
      </c>
      <c r="FR20" s="144">
        <f>BB!EG20*0.9</f>
        <v>62730</v>
      </c>
      <c r="FS20" s="144">
        <f>BB!EH20*0.9</f>
        <v>62730</v>
      </c>
      <c r="FT20" s="144">
        <f>BB!EI20*0.9</f>
        <v>62730</v>
      </c>
      <c r="FU20" s="144">
        <f>BB!EJ20*0.9</f>
        <v>62730</v>
      </c>
      <c r="FV20" s="144">
        <f>BB!EK20*0.9</f>
        <v>62730</v>
      </c>
      <c r="FW20" s="144">
        <f>BB!EL20*0.9</f>
        <v>64260</v>
      </c>
      <c r="FX20" s="144">
        <f>BB!EM20*0.9</f>
        <v>64260</v>
      </c>
      <c r="FY20" s="144">
        <f>BB!EN20*0.9</f>
        <v>62730</v>
      </c>
      <c r="FZ20" s="144">
        <f>BB!EO20*0.9</f>
        <v>62730</v>
      </c>
      <c r="GA20" s="144">
        <f>BB!EP20*0.9</f>
        <v>62730</v>
      </c>
      <c r="GB20" s="144">
        <f>BB!EQ20*0.9</f>
        <v>62730</v>
      </c>
      <c r="GC20" s="144">
        <f>BB!ER20*0.9</f>
        <v>62730</v>
      </c>
      <c r="GD20" s="144">
        <f>BB!ES20*0.9</f>
        <v>64260</v>
      </c>
      <c r="GE20" s="144">
        <f>BB!ET20*0.9</f>
        <v>64260</v>
      </c>
      <c r="GF20" s="144">
        <f>BB!EU20*0.9</f>
        <v>62730</v>
      </c>
      <c r="GG20" s="144">
        <f>BB!EV20*0.9</f>
        <v>62730</v>
      </c>
      <c r="GH20" s="144">
        <f>BB!EW20*0.9</f>
        <v>62730</v>
      </c>
      <c r="GI20" s="144">
        <f>BB!EX20*0.9</f>
        <v>62730</v>
      </c>
      <c r="GJ20" s="144">
        <f>BB!EY20*0.9</f>
        <v>62730</v>
      </c>
      <c r="GK20" s="144">
        <f>BB!EZ20*0.9</f>
        <v>64260</v>
      </c>
      <c r="GL20" s="144">
        <f>BB!FA20*0.9</f>
        <v>64260</v>
      </c>
      <c r="GM20" s="144">
        <f>BB!FB20*0.9</f>
        <v>62280</v>
      </c>
      <c r="GN20" s="144">
        <f>BB!FC20*0.9</f>
        <v>62280</v>
      </c>
      <c r="GO20" s="144">
        <f>BB!FD20*0.9</f>
        <v>62280</v>
      </c>
      <c r="GP20" s="144">
        <f>BB!FE20*0.9</f>
        <v>62280</v>
      </c>
      <c r="GQ20" s="144">
        <f>BB!FF20*0.9</f>
        <v>62280</v>
      </c>
      <c r="GR20" s="144">
        <f>BB!FG20*0.9</f>
        <v>63360</v>
      </c>
      <c r="GS20" s="144">
        <f>BB!FH20*0.9</f>
        <v>63360</v>
      </c>
      <c r="GT20" s="144">
        <f>BB!FI20*0.9</f>
        <v>62280</v>
      </c>
      <c r="GU20" s="144">
        <f>BB!FJ20*0.9</f>
        <v>62280</v>
      </c>
      <c r="GV20" s="144">
        <f>BB!FK20*0.9</f>
        <v>62280</v>
      </c>
      <c r="GW20" s="144">
        <f>BB!FL20*0.9</f>
        <v>62280</v>
      </c>
      <c r="GX20" s="144">
        <f>BB!FM20*0.9</f>
        <v>62280</v>
      </c>
      <c r="GY20" s="144">
        <f>BB!FN20*0.9</f>
        <v>63360</v>
      </c>
      <c r="GZ20" s="144">
        <f>BB!FO20*0.9</f>
        <v>63360</v>
      </c>
      <c r="HA20" s="144">
        <f>BB!FP20*0.9</f>
        <v>62280</v>
      </c>
      <c r="HB20" s="144">
        <f>BB!FQ20*0.9</f>
        <v>62280</v>
      </c>
      <c r="HC20" s="144">
        <f>BB!FR20*0.9</f>
        <v>62280</v>
      </c>
      <c r="HD20" s="144">
        <f>BB!FS20*0.9</f>
        <v>62280</v>
      </c>
      <c r="HE20" s="144">
        <f>BB!FT20*0.9</f>
        <v>62280</v>
      </c>
      <c r="HF20" s="144">
        <f>BB!FU20*0.9</f>
        <v>63360</v>
      </c>
      <c r="HG20" s="144">
        <f>BB!FV20*0.9</f>
        <v>63360</v>
      </c>
      <c r="HH20" s="144">
        <f>BB!FW20*0.9</f>
        <v>62730</v>
      </c>
      <c r="HI20" s="181">
        <f>BB!FX20*0.9</f>
        <v>64710</v>
      </c>
      <c r="HJ20" s="181">
        <f>BB!FY20*0.9</f>
        <v>64710</v>
      </c>
      <c r="HK20" s="181">
        <f>BB!FZ20*0.9</f>
        <v>64710</v>
      </c>
      <c r="HL20" s="181">
        <f>BB!GA20*0.9</f>
        <v>64710</v>
      </c>
      <c r="HM20" s="144">
        <f>BB!GB20*0.9</f>
        <v>64710</v>
      </c>
      <c r="HN20" s="144">
        <f>BB!GC20*0.9</f>
        <v>64710</v>
      </c>
      <c r="HO20" s="144">
        <f>BB!GD20*0.9</f>
        <v>64710</v>
      </c>
      <c r="HP20" s="144">
        <f>BB!GE20*0.9</f>
        <v>64710</v>
      </c>
      <c r="HQ20" s="144">
        <f>BB!GF20*0.9</f>
        <v>64710</v>
      </c>
      <c r="HR20" s="177">
        <f>BB!GG20*0.9</f>
        <v>64710</v>
      </c>
    </row>
    <row r="21" spans="1:226" ht="15" customHeight="1" x14ac:dyDescent="0.2">
      <c r="A21" s="102"/>
      <c r="DO21" s="148"/>
      <c r="DP21" s="148"/>
      <c r="DQ21" s="148"/>
      <c r="DR21" s="148"/>
    </row>
    <row r="22" spans="1:226" ht="25.5" customHeight="1" x14ac:dyDescent="0.2">
      <c r="A22" s="113" t="s">
        <v>75</v>
      </c>
      <c r="B22" s="142" t="e">
        <f t="shared" ref="B22:AB23" si="0">B3</f>
        <v>#REF!</v>
      </c>
      <c r="C22" s="142" t="e">
        <f t="shared" si="0"/>
        <v>#REF!</v>
      </c>
      <c r="D22" s="142" t="e">
        <f t="shared" si="0"/>
        <v>#REF!</v>
      </c>
      <c r="E22" s="142" t="e">
        <f t="shared" si="0"/>
        <v>#REF!</v>
      </c>
      <c r="F22" s="142" t="e">
        <f t="shared" si="0"/>
        <v>#REF!</v>
      </c>
      <c r="G22" s="142" t="e">
        <f t="shared" si="0"/>
        <v>#REF!</v>
      </c>
      <c r="H22" s="142" t="e">
        <f t="shared" si="0"/>
        <v>#REF!</v>
      </c>
      <c r="I22" s="142" t="e">
        <f t="shared" si="0"/>
        <v>#REF!</v>
      </c>
      <c r="J22" s="142" t="e">
        <f t="shared" si="0"/>
        <v>#REF!</v>
      </c>
      <c r="K22" s="142" t="e">
        <f t="shared" si="0"/>
        <v>#REF!</v>
      </c>
      <c r="L22" s="142" t="e">
        <f t="shared" si="0"/>
        <v>#REF!</v>
      </c>
      <c r="M22" s="142" t="e">
        <f t="shared" si="0"/>
        <v>#REF!</v>
      </c>
      <c r="N22" s="142" t="e">
        <f t="shared" si="0"/>
        <v>#REF!</v>
      </c>
      <c r="O22" s="142" t="e">
        <f t="shared" si="0"/>
        <v>#REF!</v>
      </c>
      <c r="P22" s="142" t="e">
        <f t="shared" si="0"/>
        <v>#REF!</v>
      </c>
      <c r="Q22" s="142" t="e">
        <f t="shared" si="0"/>
        <v>#REF!</v>
      </c>
      <c r="R22" s="142" t="e">
        <f t="shared" si="0"/>
        <v>#REF!</v>
      </c>
      <c r="S22" s="142" t="e">
        <f t="shared" si="0"/>
        <v>#REF!</v>
      </c>
      <c r="T22" s="142" t="e">
        <f t="shared" si="0"/>
        <v>#REF!</v>
      </c>
      <c r="U22" s="142" t="e">
        <f t="shared" si="0"/>
        <v>#REF!</v>
      </c>
      <c r="V22" s="142" t="e">
        <f t="shared" si="0"/>
        <v>#REF!</v>
      </c>
      <c r="W22" s="142" t="e">
        <f t="shared" si="0"/>
        <v>#REF!</v>
      </c>
      <c r="X22" s="142" t="e">
        <f t="shared" si="0"/>
        <v>#REF!</v>
      </c>
      <c r="Y22" s="142" t="e">
        <f t="shared" si="0"/>
        <v>#REF!</v>
      </c>
      <c r="Z22" s="142" t="e">
        <f t="shared" si="0"/>
        <v>#REF!</v>
      </c>
      <c r="AA22" s="142" t="e">
        <f t="shared" si="0"/>
        <v>#REF!</v>
      </c>
      <c r="AB22" s="142" t="e">
        <f t="shared" si="0"/>
        <v>#REF!</v>
      </c>
      <c r="AC22" s="142" t="e">
        <f t="shared" ref="AC22:CN23" si="1">AC3</f>
        <v>#REF!</v>
      </c>
      <c r="AD22" s="142" t="e">
        <f t="shared" si="1"/>
        <v>#REF!</v>
      </c>
      <c r="AE22" s="142" t="e">
        <f t="shared" si="1"/>
        <v>#REF!</v>
      </c>
      <c r="AF22" s="142" t="e">
        <f t="shared" si="1"/>
        <v>#REF!</v>
      </c>
      <c r="AG22" s="142" t="e">
        <f t="shared" si="1"/>
        <v>#REF!</v>
      </c>
      <c r="AH22" s="142" t="e">
        <f t="shared" si="1"/>
        <v>#REF!</v>
      </c>
      <c r="AI22" s="142" t="e">
        <f t="shared" si="1"/>
        <v>#REF!</v>
      </c>
      <c r="AJ22" s="142" t="e">
        <f t="shared" si="1"/>
        <v>#REF!</v>
      </c>
      <c r="AK22" s="142" t="e">
        <f t="shared" si="1"/>
        <v>#REF!</v>
      </c>
      <c r="AL22" s="142" t="e">
        <f t="shared" si="1"/>
        <v>#REF!</v>
      </c>
      <c r="AM22" s="142" t="e">
        <f t="shared" si="1"/>
        <v>#REF!</v>
      </c>
      <c r="AN22" s="142" t="e">
        <f t="shared" si="1"/>
        <v>#REF!</v>
      </c>
      <c r="AO22" s="142" t="e">
        <f t="shared" si="1"/>
        <v>#REF!</v>
      </c>
      <c r="AP22" s="142" t="e">
        <f t="shared" si="1"/>
        <v>#REF!</v>
      </c>
      <c r="AQ22" s="142" t="e">
        <f t="shared" si="1"/>
        <v>#REF!</v>
      </c>
      <c r="AR22" s="142" t="e">
        <f t="shared" si="1"/>
        <v>#REF!</v>
      </c>
      <c r="AS22" s="142" t="e">
        <f t="shared" si="1"/>
        <v>#REF!</v>
      </c>
      <c r="AT22" s="142" t="e">
        <f t="shared" si="1"/>
        <v>#REF!</v>
      </c>
      <c r="AU22" s="142" t="e">
        <f t="shared" si="1"/>
        <v>#REF!</v>
      </c>
      <c r="AV22" s="142" t="e">
        <f t="shared" si="1"/>
        <v>#REF!</v>
      </c>
      <c r="AW22" s="142" t="e">
        <f t="shared" si="1"/>
        <v>#REF!</v>
      </c>
      <c r="AX22" s="142" t="e">
        <f t="shared" si="1"/>
        <v>#REF!</v>
      </c>
      <c r="AY22" s="142" t="e">
        <f t="shared" si="1"/>
        <v>#REF!</v>
      </c>
      <c r="AZ22" s="142" t="e">
        <f t="shared" si="1"/>
        <v>#REF!</v>
      </c>
      <c r="BA22" s="142" t="e">
        <f t="shared" si="1"/>
        <v>#REF!</v>
      </c>
      <c r="BB22" s="142" t="e">
        <f t="shared" si="1"/>
        <v>#REF!</v>
      </c>
      <c r="BC22" s="142" t="e">
        <f t="shared" si="1"/>
        <v>#REF!</v>
      </c>
      <c r="BD22" s="142" t="e">
        <f t="shared" si="1"/>
        <v>#REF!</v>
      </c>
      <c r="BE22" s="142" t="e">
        <f t="shared" si="1"/>
        <v>#REF!</v>
      </c>
      <c r="BF22" s="142" t="e">
        <f t="shared" si="1"/>
        <v>#REF!</v>
      </c>
      <c r="BG22" s="142" t="e">
        <f t="shared" si="1"/>
        <v>#REF!</v>
      </c>
      <c r="BH22" s="142" t="e">
        <f t="shared" si="1"/>
        <v>#REF!</v>
      </c>
      <c r="BI22" s="142" t="e">
        <f t="shared" si="1"/>
        <v>#REF!</v>
      </c>
      <c r="BJ22" s="142" t="e">
        <f t="shared" si="1"/>
        <v>#REF!</v>
      </c>
      <c r="BK22" s="142" t="e">
        <f t="shared" si="1"/>
        <v>#REF!</v>
      </c>
      <c r="BL22" s="142" t="e">
        <f t="shared" si="1"/>
        <v>#REF!</v>
      </c>
      <c r="BM22" s="142" t="e">
        <f t="shared" si="1"/>
        <v>#REF!</v>
      </c>
      <c r="BN22" s="142" t="e">
        <f t="shared" si="1"/>
        <v>#REF!</v>
      </c>
      <c r="BO22" s="142" t="e">
        <f t="shared" si="1"/>
        <v>#REF!</v>
      </c>
      <c r="BP22" s="142" t="e">
        <f t="shared" si="1"/>
        <v>#REF!</v>
      </c>
      <c r="BQ22" s="142" t="e">
        <f t="shared" si="1"/>
        <v>#REF!</v>
      </c>
      <c r="BR22" s="142" t="e">
        <f t="shared" si="1"/>
        <v>#REF!</v>
      </c>
      <c r="BS22" s="142" t="e">
        <f t="shared" si="1"/>
        <v>#REF!</v>
      </c>
      <c r="BT22" s="142" t="e">
        <f t="shared" si="1"/>
        <v>#REF!</v>
      </c>
      <c r="BU22" s="142" t="e">
        <f t="shared" si="1"/>
        <v>#REF!</v>
      </c>
      <c r="BV22" s="142" t="e">
        <f t="shared" si="1"/>
        <v>#REF!</v>
      </c>
      <c r="BW22" s="142" t="e">
        <f t="shared" si="1"/>
        <v>#REF!</v>
      </c>
      <c r="BX22" s="142" t="e">
        <f t="shared" si="1"/>
        <v>#REF!</v>
      </c>
      <c r="BY22" s="142" t="e">
        <f t="shared" si="1"/>
        <v>#REF!</v>
      </c>
      <c r="BZ22" s="142" t="e">
        <f t="shared" si="1"/>
        <v>#REF!</v>
      </c>
      <c r="CA22" s="142" t="e">
        <f t="shared" si="1"/>
        <v>#REF!</v>
      </c>
      <c r="CB22" s="142" t="e">
        <f t="shared" si="1"/>
        <v>#REF!</v>
      </c>
      <c r="CC22" s="142" t="e">
        <f t="shared" si="1"/>
        <v>#REF!</v>
      </c>
      <c r="CD22" s="142" t="e">
        <f t="shared" si="1"/>
        <v>#REF!</v>
      </c>
      <c r="CE22" s="142" t="e">
        <f t="shared" si="1"/>
        <v>#REF!</v>
      </c>
      <c r="CF22" s="142" t="e">
        <f t="shared" si="1"/>
        <v>#REF!</v>
      </c>
      <c r="CG22" s="142" t="e">
        <f t="shared" si="1"/>
        <v>#REF!</v>
      </c>
      <c r="CH22" s="142" t="e">
        <f t="shared" si="1"/>
        <v>#REF!</v>
      </c>
      <c r="CI22" s="142" t="e">
        <f t="shared" si="1"/>
        <v>#REF!</v>
      </c>
      <c r="CJ22" s="142" t="e">
        <f t="shared" si="1"/>
        <v>#REF!</v>
      </c>
      <c r="CK22" s="142" t="e">
        <f t="shared" si="1"/>
        <v>#REF!</v>
      </c>
      <c r="CL22" s="142" t="e">
        <f t="shared" si="1"/>
        <v>#REF!</v>
      </c>
      <c r="CM22" s="142" t="e">
        <f t="shared" si="1"/>
        <v>#REF!</v>
      </c>
      <c r="CN22" s="142" t="e">
        <f t="shared" si="1"/>
        <v>#REF!</v>
      </c>
      <c r="CO22" s="142" t="e">
        <f t="shared" ref="CO22:EZ23" si="2">CO3</f>
        <v>#REF!</v>
      </c>
      <c r="CP22" s="142" t="e">
        <f t="shared" si="2"/>
        <v>#REF!</v>
      </c>
      <c r="CQ22" s="142" t="e">
        <f t="shared" si="2"/>
        <v>#REF!</v>
      </c>
      <c r="CR22" s="142" t="e">
        <f t="shared" si="2"/>
        <v>#REF!</v>
      </c>
      <c r="CS22" s="142" t="e">
        <f t="shared" si="2"/>
        <v>#REF!</v>
      </c>
      <c r="CT22" s="142" t="e">
        <f t="shared" si="2"/>
        <v>#REF!</v>
      </c>
      <c r="CU22" s="142" t="e">
        <f t="shared" si="2"/>
        <v>#REF!</v>
      </c>
      <c r="CV22" s="142" t="e">
        <f t="shared" si="2"/>
        <v>#REF!</v>
      </c>
      <c r="CW22" s="142" t="e">
        <f t="shared" si="2"/>
        <v>#REF!</v>
      </c>
      <c r="CX22" s="142" t="e">
        <f t="shared" si="2"/>
        <v>#REF!</v>
      </c>
      <c r="CY22" s="142" t="e">
        <f t="shared" si="2"/>
        <v>#REF!</v>
      </c>
      <c r="CZ22" s="142" t="e">
        <f t="shared" si="2"/>
        <v>#REF!</v>
      </c>
      <c r="DA22" s="142" t="e">
        <f t="shared" si="2"/>
        <v>#REF!</v>
      </c>
      <c r="DB22" s="142" t="e">
        <f t="shared" si="2"/>
        <v>#REF!</v>
      </c>
      <c r="DC22" s="142" t="e">
        <f t="shared" si="2"/>
        <v>#REF!</v>
      </c>
      <c r="DD22" s="142" t="e">
        <f t="shared" si="2"/>
        <v>#REF!</v>
      </c>
      <c r="DE22" s="142" t="e">
        <f t="shared" si="2"/>
        <v>#REF!</v>
      </c>
      <c r="DF22" s="142" t="e">
        <f t="shared" si="2"/>
        <v>#REF!</v>
      </c>
      <c r="DG22" s="155" t="e">
        <f t="shared" si="2"/>
        <v>#REF!</v>
      </c>
      <c r="DH22" s="155" t="e">
        <f t="shared" si="2"/>
        <v>#REF!</v>
      </c>
      <c r="DI22" s="155" t="e">
        <f t="shared" si="2"/>
        <v>#REF!</v>
      </c>
      <c r="DJ22" s="155" t="e">
        <f t="shared" si="2"/>
        <v>#REF!</v>
      </c>
      <c r="DK22" s="155" t="e">
        <f t="shared" si="2"/>
        <v>#REF!</v>
      </c>
      <c r="DL22" s="142" t="e">
        <f t="shared" si="2"/>
        <v>#REF!</v>
      </c>
      <c r="DM22" s="142" t="e">
        <f t="shared" si="2"/>
        <v>#REF!</v>
      </c>
      <c r="DN22" s="142" t="e">
        <f t="shared" si="2"/>
        <v>#REF!</v>
      </c>
      <c r="DO22" s="155" t="e">
        <f t="shared" si="2"/>
        <v>#REF!</v>
      </c>
      <c r="DP22" s="155" t="e">
        <f t="shared" si="2"/>
        <v>#REF!</v>
      </c>
      <c r="DQ22" s="155" t="e">
        <f t="shared" si="2"/>
        <v>#REF!</v>
      </c>
      <c r="DR22" s="155" t="e">
        <f t="shared" si="2"/>
        <v>#REF!</v>
      </c>
      <c r="DS22" s="142" t="e">
        <f t="shared" si="2"/>
        <v>#REF!</v>
      </c>
      <c r="DT22" s="142" t="e">
        <f t="shared" si="2"/>
        <v>#REF!</v>
      </c>
      <c r="DU22" s="142" t="e">
        <f t="shared" si="2"/>
        <v>#REF!</v>
      </c>
      <c r="DV22" s="142" t="e">
        <f t="shared" si="2"/>
        <v>#REF!</v>
      </c>
      <c r="DW22" s="142" t="e">
        <f t="shared" si="2"/>
        <v>#REF!</v>
      </c>
      <c r="DX22" s="142" t="e">
        <f t="shared" si="2"/>
        <v>#REF!</v>
      </c>
      <c r="DY22" s="142" t="e">
        <f t="shared" si="2"/>
        <v>#REF!</v>
      </c>
      <c r="DZ22" s="142" t="e">
        <f t="shared" si="2"/>
        <v>#REF!</v>
      </c>
      <c r="EA22" s="142" t="e">
        <f t="shared" si="2"/>
        <v>#REF!</v>
      </c>
      <c r="EB22" s="142" t="e">
        <f t="shared" si="2"/>
        <v>#REF!</v>
      </c>
      <c r="EC22" s="142" t="e">
        <f t="shared" si="2"/>
        <v>#REF!</v>
      </c>
      <c r="ED22" s="142" t="e">
        <f t="shared" si="2"/>
        <v>#REF!</v>
      </c>
      <c r="EE22" s="142" t="e">
        <f t="shared" si="2"/>
        <v>#REF!</v>
      </c>
      <c r="EF22" s="142" t="e">
        <f t="shared" si="2"/>
        <v>#REF!</v>
      </c>
      <c r="EG22" s="142" t="e">
        <f t="shared" si="2"/>
        <v>#REF!</v>
      </c>
      <c r="EH22" s="142" t="e">
        <f t="shared" si="2"/>
        <v>#REF!</v>
      </c>
      <c r="EI22" s="142" t="e">
        <f t="shared" si="2"/>
        <v>#REF!</v>
      </c>
      <c r="EJ22" s="142" t="e">
        <f t="shared" si="2"/>
        <v>#REF!</v>
      </c>
      <c r="EK22" s="142" t="e">
        <f t="shared" si="2"/>
        <v>#REF!</v>
      </c>
      <c r="EL22" s="142" t="e">
        <f t="shared" si="2"/>
        <v>#REF!</v>
      </c>
      <c r="EM22" s="142" t="e">
        <f t="shared" si="2"/>
        <v>#REF!</v>
      </c>
      <c r="EN22" s="142" t="e">
        <f t="shared" si="2"/>
        <v>#REF!</v>
      </c>
      <c r="EO22" s="142" t="e">
        <f t="shared" si="2"/>
        <v>#REF!</v>
      </c>
      <c r="EP22" s="142" t="e">
        <f t="shared" si="2"/>
        <v>#REF!</v>
      </c>
      <c r="EQ22" s="142" t="e">
        <f t="shared" si="2"/>
        <v>#REF!</v>
      </c>
      <c r="ER22" s="142" t="e">
        <f t="shared" si="2"/>
        <v>#REF!</v>
      </c>
      <c r="ES22" s="142" t="e">
        <f t="shared" si="2"/>
        <v>#REF!</v>
      </c>
      <c r="ET22" s="142" t="e">
        <f t="shared" si="2"/>
        <v>#REF!</v>
      </c>
      <c r="EU22" s="142" t="e">
        <f t="shared" si="2"/>
        <v>#REF!</v>
      </c>
      <c r="EV22" s="142" t="e">
        <f t="shared" si="2"/>
        <v>#REF!</v>
      </c>
      <c r="EW22" s="142" t="e">
        <f t="shared" si="2"/>
        <v>#REF!</v>
      </c>
      <c r="EX22" s="142" t="e">
        <f t="shared" si="2"/>
        <v>#REF!</v>
      </c>
      <c r="EY22" s="142" t="e">
        <f t="shared" si="2"/>
        <v>#REF!</v>
      </c>
      <c r="EZ22" s="142" t="e">
        <f t="shared" si="2"/>
        <v>#REF!</v>
      </c>
      <c r="FA22" s="142" t="e">
        <f t="shared" ref="FA22:HL23" si="3">FA3</f>
        <v>#REF!</v>
      </c>
      <c r="FB22" s="142" t="e">
        <f t="shared" si="3"/>
        <v>#REF!</v>
      </c>
      <c r="FC22" s="142" t="e">
        <f t="shared" si="3"/>
        <v>#REF!</v>
      </c>
      <c r="FD22" s="142" t="e">
        <f t="shared" si="3"/>
        <v>#REF!</v>
      </c>
      <c r="FE22" s="142" t="e">
        <f t="shared" si="3"/>
        <v>#REF!</v>
      </c>
      <c r="FF22" s="142" t="e">
        <f t="shared" si="3"/>
        <v>#REF!</v>
      </c>
      <c r="FG22" s="142" t="e">
        <f t="shared" si="3"/>
        <v>#REF!</v>
      </c>
      <c r="FH22" s="142" t="e">
        <f t="shared" si="3"/>
        <v>#REF!</v>
      </c>
      <c r="FI22" s="142" t="e">
        <f t="shared" si="3"/>
        <v>#REF!</v>
      </c>
      <c r="FJ22" s="142" t="e">
        <f t="shared" si="3"/>
        <v>#REF!</v>
      </c>
      <c r="FK22" s="142" t="e">
        <f t="shared" si="3"/>
        <v>#REF!</v>
      </c>
      <c r="FL22" s="142" t="e">
        <f t="shared" si="3"/>
        <v>#REF!</v>
      </c>
      <c r="FM22" s="142" t="e">
        <f t="shared" si="3"/>
        <v>#REF!</v>
      </c>
      <c r="FN22" s="142" t="e">
        <f t="shared" si="3"/>
        <v>#REF!</v>
      </c>
      <c r="FO22" s="142" t="e">
        <f t="shared" si="3"/>
        <v>#REF!</v>
      </c>
      <c r="FP22" s="142" t="e">
        <f t="shared" si="3"/>
        <v>#REF!</v>
      </c>
      <c r="FQ22" s="142" t="e">
        <f t="shared" si="3"/>
        <v>#REF!</v>
      </c>
      <c r="FR22" s="142" t="e">
        <f t="shared" si="3"/>
        <v>#REF!</v>
      </c>
      <c r="FS22" s="142" t="e">
        <f t="shared" si="3"/>
        <v>#REF!</v>
      </c>
      <c r="FT22" s="142" t="e">
        <f t="shared" si="3"/>
        <v>#REF!</v>
      </c>
      <c r="FU22" s="142" t="e">
        <f t="shared" si="3"/>
        <v>#REF!</v>
      </c>
      <c r="FV22" s="142" t="e">
        <f t="shared" si="3"/>
        <v>#REF!</v>
      </c>
      <c r="FW22" s="142" t="e">
        <f t="shared" si="3"/>
        <v>#REF!</v>
      </c>
      <c r="FX22" s="142" t="e">
        <f t="shared" si="3"/>
        <v>#REF!</v>
      </c>
      <c r="FY22" s="142" t="e">
        <f t="shared" si="3"/>
        <v>#REF!</v>
      </c>
      <c r="FZ22" s="142" t="e">
        <f t="shared" si="3"/>
        <v>#REF!</v>
      </c>
      <c r="GA22" s="142" t="e">
        <f t="shared" si="3"/>
        <v>#REF!</v>
      </c>
      <c r="GB22" s="142" t="e">
        <f t="shared" si="3"/>
        <v>#REF!</v>
      </c>
      <c r="GC22" s="142" t="e">
        <f t="shared" si="3"/>
        <v>#REF!</v>
      </c>
      <c r="GD22" s="142" t="e">
        <f t="shared" si="3"/>
        <v>#REF!</v>
      </c>
      <c r="GE22" s="142" t="e">
        <f t="shared" si="3"/>
        <v>#REF!</v>
      </c>
      <c r="GF22" s="142" t="e">
        <f t="shared" si="3"/>
        <v>#REF!</v>
      </c>
      <c r="GG22" s="142" t="e">
        <f t="shared" si="3"/>
        <v>#REF!</v>
      </c>
      <c r="GH22" s="142" t="e">
        <f t="shared" si="3"/>
        <v>#REF!</v>
      </c>
      <c r="GI22" s="142" t="e">
        <f t="shared" si="3"/>
        <v>#REF!</v>
      </c>
      <c r="GJ22" s="142" t="e">
        <f t="shared" si="3"/>
        <v>#REF!</v>
      </c>
      <c r="GK22" s="142" t="e">
        <f t="shared" si="3"/>
        <v>#REF!</v>
      </c>
      <c r="GL22" s="142" t="e">
        <f t="shared" si="3"/>
        <v>#REF!</v>
      </c>
      <c r="GM22" s="142" t="e">
        <f t="shared" si="3"/>
        <v>#REF!</v>
      </c>
      <c r="GN22" s="142" t="e">
        <f t="shared" si="3"/>
        <v>#REF!</v>
      </c>
      <c r="GO22" s="142" t="e">
        <f t="shared" si="3"/>
        <v>#REF!</v>
      </c>
      <c r="GP22" s="142" t="e">
        <f t="shared" si="3"/>
        <v>#REF!</v>
      </c>
      <c r="GQ22" s="142" t="e">
        <f t="shared" si="3"/>
        <v>#REF!</v>
      </c>
      <c r="GR22" s="142" t="e">
        <f t="shared" si="3"/>
        <v>#REF!</v>
      </c>
      <c r="GS22" s="142" t="e">
        <f t="shared" si="3"/>
        <v>#REF!</v>
      </c>
      <c r="GT22" s="142" t="e">
        <f t="shared" si="3"/>
        <v>#REF!</v>
      </c>
      <c r="GU22" s="142" t="e">
        <f t="shared" si="3"/>
        <v>#REF!</v>
      </c>
      <c r="GV22" s="142" t="e">
        <f t="shared" si="3"/>
        <v>#REF!</v>
      </c>
      <c r="GW22" s="142" t="e">
        <f t="shared" si="3"/>
        <v>#REF!</v>
      </c>
      <c r="GX22" s="142" t="e">
        <f t="shared" si="3"/>
        <v>#REF!</v>
      </c>
      <c r="GY22" s="142" t="e">
        <f t="shared" si="3"/>
        <v>#REF!</v>
      </c>
      <c r="GZ22" s="142" t="e">
        <f t="shared" si="3"/>
        <v>#REF!</v>
      </c>
      <c r="HA22" s="142" t="e">
        <f t="shared" si="3"/>
        <v>#REF!</v>
      </c>
      <c r="HB22" s="142" t="e">
        <f t="shared" si="3"/>
        <v>#REF!</v>
      </c>
      <c r="HC22" s="142" t="e">
        <f t="shared" si="3"/>
        <v>#REF!</v>
      </c>
      <c r="HD22" s="142" t="e">
        <f t="shared" si="3"/>
        <v>#REF!</v>
      </c>
      <c r="HE22" s="142" t="e">
        <f t="shared" si="3"/>
        <v>#REF!</v>
      </c>
      <c r="HF22" s="142" t="e">
        <f t="shared" si="3"/>
        <v>#REF!</v>
      </c>
      <c r="HG22" s="142" t="e">
        <f t="shared" si="3"/>
        <v>#REF!</v>
      </c>
      <c r="HH22" s="142" t="e">
        <f t="shared" si="3"/>
        <v>#REF!</v>
      </c>
      <c r="HI22" s="142" t="e">
        <f t="shared" si="3"/>
        <v>#REF!</v>
      </c>
      <c r="HJ22" s="142" t="e">
        <f t="shared" si="3"/>
        <v>#REF!</v>
      </c>
      <c r="HK22" s="142" t="e">
        <f t="shared" si="3"/>
        <v>#REF!</v>
      </c>
      <c r="HL22" s="142" t="e">
        <f t="shared" si="3"/>
        <v>#REF!</v>
      </c>
      <c r="HM22" s="142" t="e">
        <f t="shared" ref="HM22:HR23" si="4">HM3</f>
        <v>#REF!</v>
      </c>
      <c r="HN22" s="142" t="e">
        <f t="shared" si="4"/>
        <v>#REF!</v>
      </c>
      <c r="HO22" s="142" t="e">
        <f t="shared" si="4"/>
        <v>#REF!</v>
      </c>
      <c r="HP22" s="142" t="e">
        <f t="shared" si="4"/>
        <v>#REF!</v>
      </c>
      <c r="HQ22" s="142" t="e">
        <f t="shared" si="4"/>
        <v>#REF!</v>
      </c>
      <c r="HR22" s="155" t="e">
        <f t="shared" si="4"/>
        <v>#REF!</v>
      </c>
    </row>
    <row r="23" spans="1:226" s="36" customFormat="1" ht="24.6" customHeight="1" x14ac:dyDescent="0.2">
      <c r="A23" s="88" t="s">
        <v>66</v>
      </c>
      <c r="B23" s="142" t="e">
        <f t="shared" si="0"/>
        <v>#REF!</v>
      </c>
      <c r="C23" s="142" t="e">
        <f t="shared" si="0"/>
        <v>#REF!</v>
      </c>
      <c r="D23" s="142" t="e">
        <f t="shared" si="0"/>
        <v>#REF!</v>
      </c>
      <c r="E23" s="142" t="e">
        <f t="shared" si="0"/>
        <v>#REF!</v>
      </c>
      <c r="F23" s="142" t="e">
        <f t="shared" si="0"/>
        <v>#REF!</v>
      </c>
      <c r="G23" s="142" t="e">
        <f t="shared" si="0"/>
        <v>#REF!</v>
      </c>
      <c r="H23" s="142" t="e">
        <f t="shared" si="0"/>
        <v>#REF!</v>
      </c>
      <c r="I23" s="142" t="e">
        <f t="shared" si="0"/>
        <v>#REF!</v>
      </c>
      <c r="J23" s="142" t="e">
        <f t="shared" si="0"/>
        <v>#REF!</v>
      </c>
      <c r="K23" s="142" t="e">
        <f t="shared" si="0"/>
        <v>#REF!</v>
      </c>
      <c r="L23" s="142" t="e">
        <f t="shared" si="0"/>
        <v>#REF!</v>
      </c>
      <c r="M23" s="142" t="e">
        <f t="shared" si="0"/>
        <v>#REF!</v>
      </c>
      <c r="N23" s="142" t="e">
        <f t="shared" si="0"/>
        <v>#REF!</v>
      </c>
      <c r="O23" s="142" t="e">
        <f t="shared" si="0"/>
        <v>#REF!</v>
      </c>
      <c r="P23" s="142" t="e">
        <f t="shared" si="0"/>
        <v>#REF!</v>
      </c>
      <c r="Q23" s="142" t="e">
        <f t="shared" si="0"/>
        <v>#REF!</v>
      </c>
      <c r="R23" s="142" t="e">
        <f t="shared" si="0"/>
        <v>#REF!</v>
      </c>
      <c r="S23" s="142" t="e">
        <f t="shared" si="0"/>
        <v>#REF!</v>
      </c>
      <c r="T23" s="142" t="e">
        <f t="shared" si="0"/>
        <v>#REF!</v>
      </c>
      <c r="U23" s="142" t="e">
        <f t="shared" si="0"/>
        <v>#REF!</v>
      </c>
      <c r="V23" s="142" t="e">
        <f t="shared" si="0"/>
        <v>#REF!</v>
      </c>
      <c r="W23" s="142" t="e">
        <f t="shared" si="0"/>
        <v>#REF!</v>
      </c>
      <c r="X23" s="142" t="e">
        <f t="shared" si="0"/>
        <v>#REF!</v>
      </c>
      <c r="Y23" s="142" t="e">
        <f t="shared" si="0"/>
        <v>#REF!</v>
      </c>
      <c r="Z23" s="142" t="e">
        <f t="shared" si="0"/>
        <v>#REF!</v>
      </c>
      <c r="AA23" s="142" t="e">
        <f t="shared" si="0"/>
        <v>#REF!</v>
      </c>
      <c r="AB23" s="142" t="e">
        <f t="shared" si="0"/>
        <v>#REF!</v>
      </c>
      <c r="AC23" s="142" t="e">
        <f t="shared" si="1"/>
        <v>#REF!</v>
      </c>
      <c r="AD23" s="142" t="e">
        <f t="shared" si="1"/>
        <v>#REF!</v>
      </c>
      <c r="AE23" s="142" t="e">
        <f t="shared" si="1"/>
        <v>#REF!</v>
      </c>
      <c r="AF23" s="142" t="e">
        <f t="shared" si="1"/>
        <v>#REF!</v>
      </c>
      <c r="AG23" s="142" t="e">
        <f t="shared" si="1"/>
        <v>#REF!</v>
      </c>
      <c r="AH23" s="142" t="e">
        <f t="shared" si="1"/>
        <v>#REF!</v>
      </c>
      <c r="AI23" s="142" t="e">
        <f t="shared" si="1"/>
        <v>#REF!</v>
      </c>
      <c r="AJ23" s="142" t="e">
        <f t="shared" si="1"/>
        <v>#REF!</v>
      </c>
      <c r="AK23" s="142" t="e">
        <f t="shared" si="1"/>
        <v>#REF!</v>
      </c>
      <c r="AL23" s="142" t="e">
        <f t="shared" si="1"/>
        <v>#REF!</v>
      </c>
      <c r="AM23" s="142">
        <f t="shared" si="1"/>
        <v>46108</v>
      </c>
      <c r="AN23" s="142">
        <f t="shared" si="1"/>
        <v>46109</v>
      </c>
      <c r="AO23" s="142">
        <f t="shared" si="1"/>
        <v>46110</v>
      </c>
      <c r="AP23" s="142">
        <f t="shared" si="1"/>
        <v>46111</v>
      </c>
      <c r="AQ23" s="142">
        <f t="shared" si="1"/>
        <v>46112</v>
      </c>
      <c r="AR23" s="142">
        <f t="shared" si="1"/>
        <v>46113</v>
      </c>
      <c r="AS23" s="142">
        <f t="shared" si="1"/>
        <v>46114</v>
      </c>
      <c r="AT23" s="142">
        <f t="shared" si="1"/>
        <v>46115</v>
      </c>
      <c r="AU23" s="142">
        <f t="shared" si="1"/>
        <v>46116</v>
      </c>
      <c r="AV23" s="142">
        <f t="shared" si="1"/>
        <v>46117</v>
      </c>
      <c r="AW23" s="142">
        <f t="shared" si="1"/>
        <v>46118</v>
      </c>
      <c r="AX23" s="142">
        <f t="shared" si="1"/>
        <v>46119</v>
      </c>
      <c r="AY23" s="142">
        <f t="shared" si="1"/>
        <v>46120</v>
      </c>
      <c r="AZ23" s="142">
        <f t="shared" si="1"/>
        <v>46121</v>
      </c>
      <c r="BA23" s="142">
        <f t="shared" si="1"/>
        <v>46122</v>
      </c>
      <c r="BB23" s="142">
        <f t="shared" si="1"/>
        <v>46123</v>
      </c>
      <c r="BC23" s="142">
        <f t="shared" si="1"/>
        <v>46124</v>
      </c>
      <c r="BD23" s="142">
        <f t="shared" si="1"/>
        <v>46125</v>
      </c>
      <c r="BE23" s="142">
        <f t="shared" si="1"/>
        <v>46126</v>
      </c>
      <c r="BF23" s="142">
        <f t="shared" si="1"/>
        <v>46127</v>
      </c>
      <c r="BG23" s="142">
        <f t="shared" si="1"/>
        <v>46128</v>
      </c>
      <c r="BH23" s="142">
        <f t="shared" si="1"/>
        <v>46129</v>
      </c>
      <c r="BI23" s="142">
        <f t="shared" si="1"/>
        <v>46130</v>
      </c>
      <c r="BJ23" s="142">
        <f t="shared" si="1"/>
        <v>46131</v>
      </c>
      <c r="BK23" s="142">
        <f t="shared" si="1"/>
        <v>46132</v>
      </c>
      <c r="BL23" s="142">
        <f t="shared" si="1"/>
        <v>46133</v>
      </c>
      <c r="BM23" s="142">
        <f t="shared" si="1"/>
        <v>46134</v>
      </c>
      <c r="BN23" s="142">
        <f t="shared" si="1"/>
        <v>46135</v>
      </c>
      <c r="BO23" s="142">
        <f t="shared" si="1"/>
        <v>46136</v>
      </c>
      <c r="BP23" s="142">
        <f t="shared" si="1"/>
        <v>46137</v>
      </c>
      <c r="BQ23" s="142">
        <f t="shared" si="1"/>
        <v>46138</v>
      </c>
      <c r="BR23" s="142">
        <f t="shared" si="1"/>
        <v>46139</v>
      </c>
      <c r="BS23" s="142">
        <f t="shared" si="1"/>
        <v>46140</v>
      </c>
      <c r="BT23" s="142">
        <f t="shared" si="1"/>
        <v>46141</v>
      </c>
      <c r="BU23" s="142">
        <f t="shared" si="1"/>
        <v>46142</v>
      </c>
      <c r="BV23" s="142">
        <f t="shared" si="1"/>
        <v>46143</v>
      </c>
      <c r="BW23" s="142">
        <f t="shared" si="1"/>
        <v>46144</v>
      </c>
      <c r="BX23" s="142">
        <f t="shared" si="1"/>
        <v>46145</v>
      </c>
      <c r="BY23" s="142">
        <f t="shared" si="1"/>
        <v>46146</v>
      </c>
      <c r="BZ23" s="142">
        <f t="shared" si="1"/>
        <v>46147</v>
      </c>
      <c r="CA23" s="142">
        <f t="shared" si="1"/>
        <v>46148</v>
      </c>
      <c r="CB23" s="142">
        <f t="shared" si="1"/>
        <v>46149</v>
      </c>
      <c r="CC23" s="142">
        <f t="shared" si="1"/>
        <v>46150</v>
      </c>
      <c r="CD23" s="142">
        <f t="shared" si="1"/>
        <v>46151</v>
      </c>
      <c r="CE23" s="142">
        <f t="shared" si="1"/>
        <v>46152</v>
      </c>
      <c r="CF23" s="142">
        <f t="shared" si="1"/>
        <v>46153</v>
      </c>
      <c r="CG23" s="142">
        <f t="shared" si="1"/>
        <v>46154</v>
      </c>
      <c r="CH23" s="142">
        <f t="shared" si="1"/>
        <v>46155</v>
      </c>
      <c r="CI23" s="142">
        <f t="shared" si="1"/>
        <v>46156</v>
      </c>
      <c r="CJ23" s="142">
        <f t="shared" si="1"/>
        <v>46157</v>
      </c>
      <c r="CK23" s="142">
        <f t="shared" si="1"/>
        <v>46158</v>
      </c>
      <c r="CL23" s="142">
        <f t="shared" si="1"/>
        <v>46159</v>
      </c>
      <c r="CM23" s="142">
        <f t="shared" si="1"/>
        <v>46160</v>
      </c>
      <c r="CN23" s="142">
        <f t="shared" si="1"/>
        <v>46161</v>
      </c>
      <c r="CO23" s="142">
        <f t="shared" si="2"/>
        <v>46162</v>
      </c>
      <c r="CP23" s="142">
        <f t="shared" si="2"/>
        <v>46163</v>
      </c>
      <c r="CQ23" s="142">
        <f t="shared" si="2"/>
        <v>46164</v>
      </c>
      <c r="CR23" s="142">
        <f t="shared" si="2"/>
        <v>46165</v>
      </c>
      <c r="CS23" s="142">
        <f t="shared" si="2"/>
        <v>46166</v>
      </c>
      <c r="CT23" s="142">
        <f t="shared" si="2"/>
        <v>46167</v>
      </c>
      <c r="CU23" s="142">
        <f t="shared" si="2"/>
        <v>46168</v>
      </c>
      <c r="CV23" s="142">
        <f t="shared" si="2"/>
        <v>46169</v>
      </c>
      <c r="CW23" s="142">
        <f t="shared" si="2"/>
        <v>46170</v>
      </c>
      <c r="CX23" s="142">
        <f t="shared" si="2"/>
        <v>46171</v>
      </c>
      <c r="CY23" s="142">
        <f t="shared" si="2"/>
        <v>46172</v>
      </c>
      <c r="CZ23" s="142">
        <f t="shared" si="2"/>
        <v>46173</v>
      </c>
      <c r="DA23" s="142">
        <f t="shared" si="2"/>
        <v>46174</v>
      </c>
      <c r="DB23" s="142">
        <f t="shared" si="2"/>
        <v>46175</v>
      </c>
      <c r="DC23" s="142">
        <f t="shared" si="2"/>
        <v>46176</v>
      </c>
      <c r="DD23" s="142">
        <f t="shared" si="2"/>
        <v>46177</v>
      </c>
      <c r="DE23" s="142">
        <f t="shared" si="2"/>
        <v>46178</v>
      </c>
      <c r="DF23" s="142">
        <f t="shared" si="2"/>
        <v>46179</v>
      </c>
      <c r="DG23" s="155">
        <f t="shared" si="2"/>
        <v>46180</v>
      </c>
      <c r="DH23" s="155">
        <f t="shared" si="2"/>
        <v>46181</v>
      </c>
      <c r="DI23" s="155">
        <f t="shared" si="2"/>
        <v>46182</v>
      </c>
      <c r="DJ23" s="155">
        <f t="shared" si="2"/>
        <v>46183</v>
      </c>
      <c r="DK23" s="155">
        <f t="shared" si="2"/>
        <v>46184</v>
      </c>
      <c r="DL23" s="142">
        <f t="shared" si="2"/>
        <v>46185</v>
      </c>
      <c r="DM23" s="142">
        <f t="shared" si="2"/>
        <v>46186</v>
      </c>
      <c r="DN23" s="142">
        <f t="shared" si="2"/>
        <v>46187</v>
      </c>
      <c r="DO23" s="155">
        <f t="shared" si="2"/>
        <v>46188</v>
      </c>
      <c r="DP23" s="155">
        <f t="shared" si="2"/>
        <v>46189</v>
      </c>
      <c r="DQ23" s="155">
        <f t="shared" si="2"/>
        <v>46190</v>
      </c>
      <c r="DR23" s="155">
        <f t="shared" si="2"/>
        <v>46191</v>
      </c>
      <c r="DS23" s="142">
        <f t="shared" si="2"/>
        <v>46192</v>
      </c>
      <c r="DT23" s="142">
        <f t="shared" si="2"/>
        <v>46193</v>
      </c>
      <c r="DU23" s="142">
        <f t="shared" si="2"/>
        <v>46194</v>
      </c>
      <c r="DV23" s="142">
        <f t="shared" si="2"/>
        <v>46195</v>
      </c>
      <c r="DW23" s="142">
        <f t="shared" si="2"/>
        <v>46196</v>
      </c>
      <c r="DX23" s="142">
        <f t="shared" si="2"/>
        <v>46197</v>
      </c>
      <c r="DY23" s="142">
        <f t="shared" si="2"/>
        <v>46198</v>
      </c>
      <c r="DZ23" s="142">
        <f t="shared" si="2"/>
        <v>46199</v>
      </c>
      <c r="EA23" s="142">
        <f t="shared" si="2"/>
        <v>46200</v>
      </c>
      <c r="EB23" s="142">
        <f t="shared" si="2"/>
        <v>46201</v>
      </c>
      <c r="EC23" s="142">
        <f t="shared" si="2"/>
        <v>46202</v>
      </c>
      <c r="ED23" s="142">
        <f t="shared" si="2"/>
        <v>46203</v>
      </c>
      <c r="EE23" s="142">
        <f t="shared" si="2"/>
        <v>46204</v>
      </c>
      <c r="EF23" s="142">
        <f t="shared" si="2"/>
        <v>46205</v>
      </c>
      <c r="EG23" s="142">
        <f t="shared" si="2"/>
        <v>46206</v>
      </c>
      <c r="EH23" s="142">
        <f t="shared" si="2"/>
        <v>46207</v>
      </c>
      <c r="EI23" s="142">
        <f t="shared" si="2"/>
        <v>46208</v>
      </c>
      <c r="EJ23" s="142">
        <f t="shared" si="2"/>
        <v>46209</v>
      </c>
      <c r="EK23" s="142">
        <f t="shared" si="2"/>
        <v>46210</v>
      </c>
      <c r="EL23" s="142">
        <f t="shared" si="2"/>
        <v>46211</v>
      </c>
      <c r="EM23" s="142">
        <f t="shared" si="2"/>
        <v>46212</v>
      </c>
      <c r="EN23" s="142">
        <f t="shared" si="2"/>
        <v>46213</v>
      </c>
      <c r="EO23" s="142">
        <f t="shared" si="2"/>
        <v>46214</v>
      </c>
      <c r="EP23" s="142">
        <f t="shared" si="2"/>
        <v>46215</v>
      </c>
      <c r="EQ23" s="142">
        <f t="shared" si="2"/>
        <v>46216</v>
      </c>
      <c r="ER23" s="142">
        <f t="shared" si="2"/>
        <v>46217</v>
      </c>
      <c r="ES23" s="142">
        <f t="shared" si="2"/>
        <v>46218</v>
      </c>
      <c r="ET23" s="142">
        <f t="shared" si="2"/>
        <v>46219</v>
      </c>
      <c r="EU23" s="142">
        <f t="shared" si="2"/>
        <v>46220</v>
      </c>
      <c r="EV23" s="142">
        <f t="shared" si="2"/>
        <v>46221</v>
      </c>
      <c r="EW23" s="142">
        <f t="shared" si="2"/>
        <v>46222</v>
      </c>
      <c r="EX23" s="142">
        <f t="shared" si="2"/>
        <v>46223</v>
      </c>
      <c r="EY23" s="142">
        <f t="shared" si="2"/>
        <v>46224</v>
      </c>
      <c r="EZ23" s="142">
        <f t="shared" si="2"/>
        <v>46225</v>
      </c>
      <c r="FA23" s="142">
        <f t="shared" si="3"/>
        <v>46226</v>
      </c>
      <c r="FB23" s="142">
        <f t="shared" si="3"/>
        <v>46227</v>
      </c>
      <c r="FC23" s="142">
        <f t="shared" si="3"/>
        <v>46228</v>
      </c>
      <c r="FD23" s="142">
        <f t="shared" si="3"/>
        <v>46229</v>
      </c>
      <c r="FE23" s="142">
        <f t="shared" si="3"/>
        <v>46230</v>
      </c>
      <c r="FF23" s="142">
        <f t="shared" si="3"/>
        <v>46231</v>
      </c>
      <c r="FG23" s="142">
        <f t="shared" si="3"/>
        <v>46232</v>
      </c>
      <c r="FH23" s="142">
        <f t="shared" si="3"/>
        <v>46233</v>
      </c>
      <c r="FI23" s="142">
        <f t="shared" si="3"/>
        <v>46234</v>
      </c>
      <c r="FJ23" s="142">
        <f t="shared" si="3"/>
        <v>46235</v>
      </c>
      <c r="FK23" s="142">
        <f t="shared" si="3"/>
        <v>46236</v>
      </c>
      <c r="FL23" s="142">
        <f t="shared" si="3"/>
        <v>46237</v>
      </c>
      <c r="FM23" s="142">
        <f t="shared" si="3"/>
        <v>46238</v>
      </c>
      <c r="FN23" s="142">
        <f t="shared" si="3"/>
        <v>46239</v>
      </c>
      <c r="FO23" s="142">
        <f t="shared" si="3"/>
        <v>46240</v>
      </c>
      <c r="FP23" s="142">
        <f t="shared" si="3"/>
        <v>46241</v>
      </c>
      <c r="FQ23" s="142">
        <f t="shared" si="3"/>
        <v>46242</v>
      </c>
      <c r="FR23" s="142">
        <f t="shared" si="3"/>
        <v>46243</v>
      </c>
      <c r="FS23" s="142">
        <f t="shared" si="3"/>
        <v>46244</v>
      </c>
      <c r="FT23" s="142">
        <f t="shared" si="3"/>
        <v>46245</v>
      </c>
      <c r="FU23" s="142">
        <f t="shared" si="3"/>
        <v>46246</v>
      </c>
      <c r="FV23" s="142">
        <f t="shared" si="3"/>
        <v>46247</v>
      </c>
      <c r="FW23" s="142">
        <f t="shared" si="3"/>
        <v>46248</v>
      </c>
      <c r="FX23" s="142">
        <f t="shared" si="3"/>
        <v>46249</v>
      </c>
      <c r="FY23" s="142">
        <f t="shared" si="3"/>
        <v>46250</v>
      </c>
      <c r="FZ23" s="142">
        <f t="shared" si="3"/>
        <v>46251</v>
      </c>
      <c r="GA23" s="142">
        <f t="shared" si="3"/>
        <v>46252</v>
      </c>
      <c r="GB23" s="142">
        <f t="shared" si="3"/>
        <v>46253</v>
      </c>
      <c r="GC23" s="142">
        <f t="shared" si="3"/>
        <v>46254</v>
      </c>
      <c r="GD23" s="142">
        <f t="shared" si="3"/>
        <v>46255</v>
      </c>
      <c r="GE23" s="142">
        <f t="shared" si="3"/>
        <v>46256</v>
      </c>
      <c r="GF23" s="142">
        <f t="shared" si="3"/>
        <v>46257</v>
      </c>
      <c r="GG23" s="142">
        <f t="shared" si="3"/>
        <v>46258</v>
      </c>
      <c r="GH23" s="142">
        <f t="shared" si="3"/>
        <v>46259</v>
      </c>
      <c r="GI23" s="142">
        <f t="shared" si="3"/>
        <v>46260</v>
      </c>
      <c r="GJ23" s="142">
        <f t="shared" si="3"/>
        <v>46261</v>
      </c>
      <c r="GK23" s="142">
        <f t="shared" si="3"/>
        <v>46262</v>
      </c>
      <c r="GL23" s="142">
        <f t="shared" si="3"/>
        <v>46263</v>
      </c>
      <c r="GM23" s="142">
        <f t="shared" si="3"/>
        <v>46264</v>
      </c>
      <c r="GN23" s="142">
        <f t="shared" si="3"/>
        <v>46265</v>
      </c>
      <c r="GO23" s="142">
        <f t="shared" si="3"/>
        <v>46266</v>
      </c>
      <c r="GP23" s="142">
        <f t="shared" si="3"/>
        <v>46267</v>
      </c>
      <c r="GQ23" s="142">
        <f t="shared" si="3"/>
        <v>46268</v>
      </c>
      <c r="GR23" s="142">
        <f t="shared" si="3"/>
        <v>46269</v>
      </c>
      <c r="GS23" s="142">
        <f t="shared" si="3"/>
        <v>46270</v>
      </c>
      <c r="GT23" s="142">
        <f t="shared" si="3"/>
        <v>46271</v>
      </c>
      <c r="GU23" s="142">
        <f t="shared" si="3"/>
        <v>46272</v>
      </c>
      <c r="GV23" s="142">
        <f t="shared" si="3"/>
        <v>46273</v>
      </c>
      <c r="GW23" s="142">
        <f t="shared" si="3"/>
        <v>46274</v>
      </c>
      <c r="GX23" s="142">
        <f t="shared" si="3"/>
        <v>46275</v>
      </c>
      <c r="GY23" s="142">
        <f t="shared" si="3"/>
        <v>46276</v>
      </c>
      <c r="GZ23" s="142">
        <f t="shared" si="3"/>
        <v>46277</v>
      </c>
      <c r="HA23" s="142">
        <f t="shared" si="3"/>
        <v>46278</v>
      </c>
      <c r="HB23" s="142">
        <f t="shared" si="3"/>
        <v>46279</v>
      </c>
      <c r="HC23" s="142">
        <f t="shared" si="3"/>
        <v>46280</v>
      </c>
      <c r="HD23" s="142">
        <f t="shared" si="3"/>
        <v>46281</v>
      </c>
      <c r="HE23" s="142">
        <f t="shared" si="3"/>
        <v>46282</v>
      </c>
      <c r="HF23" s="142">
        <f t="shared" si="3"/>
        <v>46283</v>
      </c>
      <c r="HG23" s="142">
        <f t="shared" si="3"/>
        <v>46284</v>
      </c>
      <c r="HH23" s="142">
        <f t="shared" si="3"/>
        <v>46285</v>
      </c>
      <c r="HI23" s="142">
        <f t="shared" si="3"/>
        <v>46286</v>
      </c>
      <c r="HJ23" s="142">
        <f t="shared" si="3"/>
        <v>46287</v>
      </c>
      <c r="HK23" s="142">
        <f t="shared" si="3"/>
        <v>46288</v>
      </c>
      <c r="HL23" s="142">
        <f t="shared" si="3"/>
        <v>46289</v>
      </c>
      <c r="HM23" s="142">
        <f t="shared" si="4"/>
        <v>46290</v>
      </c>
      <c r="HN23" s="142">
        <f t="shared" si="4"/>
        <v>46291</v>
      </c>
      <c r="HO23" s="142">
        <f t="shared" si="4"/>
        <v>46292</v>
      </c>
      <c r="HP23" s="142">
        <f t="shared" si="4"/>
        <v>46293</v>
      </c>
      <c r="HQ23" s="142">
        <f t="shared" si="4"/>
        <v>46294</v>
      </c>
      <c r="HR23" s="155">
        <f t="shared" si="4"/>
        <v>46295</v>
      </c>
    </row>
    <row r="24" spans="1:226" x14ac:dyDescent="0.2">
      <c r="A24" s="47" t="s">
        <v>102</v>
      </c>
      <c r="DO24" s="148"/>
      <c r="DP24" s="148"/>
      <c r="DQ24" s="148"/>
      <c r="DR24" s="148"/>
    </row>
    <row r="25" spans="1:226" x14ac:dyDescent="0.2">
      <c r="A25" s="48">
        <v>1</v>
      </c>
      <c r="B25" s="144" t="e">
        <f t="shared" ref="B25:AN25" si="5">B6*0.9+25</f>
        <v>#REF!</v>
      </c>
      <c r="C25" s="144" t="e">
        <f t="shared" si="5"/>
        <v>#REF!</v>
      </c>
      <c r="D25" s="144" t="e">
        <f t="shared" si="5"/>
        <v>#REF!</v>
      </c>
      <c r="E25" s="144" t="e">
        <f t="shared" si="5"/>
        <v>#REF!</v>
      </c>
      <c r="F25" s="144" t="e">
        <f t="shared" si="5"/>
        <v>#REF!</v>
      </c>
      <c r="G25" s="144" t="e">
        <f t="shared" si="5"/>
        <v>#REF!</v>
      </c>
      <c r="H25" s="144" t="e">
        <f t="shared" si="5"/>
        <v>#REF!</v>
      </c>
      <c r="I25" s="144" t="e">
        <f t="shared" si="5"/>
        <v>#REF!</v>
      </c>
      <c r="J25" s="144" t="e">
        <f t="shared" si="5"/>
        <v>#REF!</v>
      </c>
      <c r="K25" s="144" t="e">
        <f t="shared" si="5"/>
        <v>#REF!</v>
      </c>
      <c r="L25" s="144" t="e">
        <f t="shared" si="5"/>
        <v>#REF!</v>
      </c>
      <c r="M25" s="144" t="e">
        <f t="shared" si="5"/>
        <v>#REF!</v>
      </c>
      <c r="N25" s="144" t="e">
        <f t="shared" si="5"/>
        <v>#REF!</v>
      </c>
      <c r="O25" s="144" t="e">
        <f t="shared" si="5"/>
        <v>#REF!</v>
      </c>
      <c r="P25" s="144" t="e">
        <f t="shared" si="5"/>
        <v>#REF!</v>
      </c>
      <c r="Q25" s="144" t="e">
        <f t="shared" si="5"/>
        <v>#REF!</v>
      </c>
      <c r="R25" s="144" t="e">
        <f t="shared" si="5"/>
        <v>#REF!</v>
      </c>
      <c r="S25" s="144" t="e">
        <f t="shared" si="5"/>
        <v>#REF!</v>
      </c>
      <c r="T25" s="144" t="e">
        <f t="shared" si="5"/>
        <v>#REF!</v>
      </c>
      <c r="U25" s="144" t="e">
        <f t="shared" si="5"/>
        <v>#REF!</v>
      </c>
      <c r="V25" s="144" t="e">
        <f t="shared" si="5"/>
        <v>#REF!</v>
      </c>
      <c r="W25" s="144" t="e">
        <f t="shared" si="5"/>
        <v>#REF!</v>
      </c>
      <c r="X25" s="144" t="e">
        <f t="shared" si="5"/>
        <v>#REF!</v>
      </c>
      <c r="Y25" s="144" t="e">
        <f t="shared" si="5"/>
        <v>#REF!</v>
      </c>
      <c r="Z25" s="144" t="e">
        <f t="shared" si="5"/>
        <v>#REF!</v>
      </c>
      <c r="AA25" s="144" t="e">
        <f t="shared" si="5"/>
        <v>#REF!</v>
      </c>
      <c r="AB25" s="144" t="e">
        <f t="shared" si="5"/>
        <v>#REF!</v>
      </c>
      <c r="AC25" s="144" t="e">
        <f t="shared" si="5"/>
        <v>#REF!</v>
      </c>
      <c r="AD25" s="144" t="e">
        <f t="shared" si="5"/>
        <v>#REF!</v>
      </c>
      <c r="AE25" s="144" t="e">
        <f t="shared" si="5"/>
        <v>#REF!</v>
      </c>
      <c r="AF25" s="144" t="e">
        <f t="shared" si="5"/>
        <v>#REF!</v>
      </c>
      <c r="AG25" s="144" t="e">
        <f t="shared" si="5"/>
        <v>#REF!</v>
      </c>
      <c r="AH25" s="144" t="e">
        <f t="shared" si="5"/>
        <v>#REF!</v>
      </c>
      <c r="AI25" s="144" t="e">
        <f t="shared" si="5"/>
        <v>#REF!</v>
      </c>
      <c r="AJ25" s="144" t="e">
        <f t="shared" si="5"/>
        <v>#REF!</v>
      </c>
      <c r="AK25" s="144" t="e">
        <f t="shared" si="5"/>
        <v>#REF!</v>
      </c>
      <c r="AL25" s="144" t="e">
        <f t="shared" si="5"/>
        <v>#REF!</v>
      </c>
      <c r="AM25" s="144">
        <f t="shared" si="5"/>
        <v>9056.5</v>
      </c>
      <c r="AN25" s="144">
        <f t="shared" si="5"/>
        <v>9056.5</v>
      </c>
      <c r="AO25" s="144">
        <f t="shared" ref="AO25:CZ25" si="6">AO6*0.9+25</f>
        <v>9056.5</v>
      </c>
      <c r="AP25" s="144">
        <f t="shared" si="6"/>
        <v>9056.5</v>
      </c>
      <c r="AQ25" s="144">
        <f t="shared" si="6"/>
        <v>9056.5</v>
      </c>
      <c r="AR25" s="144">
        <f t="shared" si="6"/>
        <v>8287</v>
      </c>
      <c r="AS25" s="144">
        <f t="shared" si="6"/>
        <v>8287</v>
      </c>
      <c r="AT25" s="144">
        <f t="shared" si="6"/>
        <v>7882</v>
      </c>
      <c r="AU25" s="144">
        <f t="shared" si="6"/>
        <v>7882</v>
      </c>
      <c r="AV25" s="144">
        <f t="shared" si="6"/>
        <v>7234</v>
      </c>
      <c r="AW25" s="144">
        <f t="shared" si="6"/>
        <v>7234</v>
      </c>
      <c r="AX25" s="144">
        <f t="shared" si="6"/>
        <v>7882</v>
      </c>
      <c r="AY25" s="144">
        <f t="shared" si="6"/>
        <v>7882</v>
      </c>
      <c r="AZ25" s="144">
        <f t="shared" si="6"/>
        <v>7234</v>
      </c>
      <c r="BA25" s="144">
        <f t="shared" si="6"/>
        <v>7882</v>
      </c>
      <c r="BB25" s="144">
        <f t="shared" si="6"/>
        <v>7882</v>
      </c>
      <c r="BC25" s="144">
        <f t="shared" si="6"/>
        <v>7234</v>
      </c>
      <c r="BD25" s="144">
        <f t="shared" si="6"/>
        <v>7234</v>
      </c>
      <c r="BE25" s="144">
        <f t="shared" si="6"/>
        <v>7639</v>
      </c>
      <c r="BF25" s="144">
        <f t="shared" si="6"/>
        <v>7882</v>
      </c>
      <c r="BG25" s="144">
        <f t="shared" si="6"/>
        <v>8287</v>
      </c>
      <c r="BH25" s="144">
        <f t="shared" si="6"/>
        <v>7882</v>
      </c>
      <c r="BI25" s="144">
        <f t="shared" si="6"/>
        <v>7882</v>
      </c>
      <c r="BJ25" s="144">
        <f t="shared" si="6"/>
        <v>7234</v>
      </c>
      <c r="BK25" s="144">
        <f t="shared" si="6"/>
        <v>7234</v>
      </c>
      <c r="BL25" s="144">
        <f t="shared" si="6"/>
        <v>7234</v>
      </c>
      <c r="BM25" s="144">
        <f t="shared" si="6"/>
        <v>7234</v>
      </c>
      <c r="BN25" s="144">
        <f t="shared" si="6"/>
        <v>7639</v>
      </c>
      <c r="BO25" s="144">
        <f t="shared" si="6"/>
        <v>7882</v>
      </c>
      <c r="BP25" s="144">
        <f t="shared" si="6"/>
        <v>7882</v>
      </c>
      <c r="BQ25" s="144">
        <f t="shared" si="6"/>
        <v>7234</v>
      </c>
      <c r="BR25" s="144">
        <f t="shared" si="6"/>
        <v>7234</v>
      </c>
      <c r="BS25" s="144">
        <f t="shared" si="6"/>
        <v>7234</v>
      </c>
      <c r="BT25" s="144">
        <f t="shared" si="6"/>
        <v>7882</v>
      </c>
      <c r="BU25" s="144">
        <f t="shared" si="6"/>
        <v>9502</v>
      </c>
      <c r="BV25" s="144">
        <f t="shared" si="6"/>
        <v>9745</v>
      </c>
      <c r="BW25" s="144">
        <f t="shared" si="6"/>
        <v>9745</v>
      </c>
      <c r="BX25" s="144">
        <f t="shared" si="6"/>
        <v>9502</v>
      </c>
      <c r="BY25" s="144">
        <f t="shared" si="6"/>
        <v>8530</v>
      </c>
      <c r="BZ25" s="144">
        <f t="shared" si="6"/>
        <v>8530</v>
      </c>
      <c r="CA25" s="144">
        <f t="shared" si="6"/>
        <v>8530</v>
      </c>
      <c r="CB25" s="144">
        <f t="shared" si="6"/>
        <v>8530</v>
      </c>
      <c r="CC25" s="144">
        <f t="shared" si="6"/>
        <v>8530</v>
      </c>
      <c r="CD25" s="144">
        <f t="shared" si="6"/>
        <v>9502</v>
      </c>
      <c r="CE25" s="144">
        <f t="shared" si="6"/>
        <v>9502</v>
      </c>
      <c r="CF25" s="144">
        <f t="shared" si="6"/>
        <v>9502</v>
      </c>
      <c r="CG25" s="144">
        <f t="shared" si="6"/>
        <v>7234</v>
      </c>
      <c r="CH25" s="144">
        <f t="shared" si="6"/>
        <v>7234</v>
      </c>
      <c r="CI25" s="144">
        <f t="shared" si="6"/>
        <v>7234</v>
      </c>
      <c r="CJ25" s="144">
        <f t="shared" si="6"/>
        <v>7882</v>
      </c>
      <c r="CK25" s="144">
        <f t="shared" si="6"/>
        <v>7882</v>
      </c>
      <c r="CL25" s="144">
        <f t="shared" si="6"/>
        <v>7234</v>
      </c>
      <c r="CM25" s="144">
        <f t="shared" si="6"/>
        <v>7234</v>
      </c>
      <c r="CN25" s="144">
        <f t="shared" si="6"/>
        <v>7234</v>
      </c>
      <c r="CO25" s="144">
        <f t="shared" si="6"/>
        <v>7234</v>
      </c>
      <c r="CP25" s="144">
        <f t="shared" si="6"/>
        <v>7234</v>
      </c>
      <c r="CQ25" s="144">
        <f t="shared" si="6"/>
        <v>7882</v>
      </c>
      <c r="CR25" s="144">
        <f t="shared" si="6"/>
        <v>7882</v>
      </c>
      <c r="CS25" s="144">
        <f t="shared" si="6"/>
        <v>7234</v>
      </c>
      <c r="CT25" s="144">
        <f t="shared" si="6"/>
        <v>7234</v>
      </c>
      <c r="CU25" s="144">
        <f t="shared" si="6"/>
        <v>7234</v>
      </c>
      <c r="CV25" s="144">
        <f t="shared" si="6"/>
        <v>7234</v>
      </c>
      <c r="CW25" s="144">
        <f t="shared" si="6"/>
        <v>7234</v>
      </c>
      <c r="CX25" s="144">
        <f t="shared" si="6"/>
        <v>7882</v>
      </c>
      <c r="CY25" s="144">
        <f t="shared" si="6"/>
        <v>7882</v>
      </c>
      <c r="CZ25" s="144">
        <f t="shared" si="6"/>
        <v>9097</v>
      </c>
      <c r="DA25" s="144">
        <f t="shared" ref="DA25:FL25" si="7">DA6*0.9+25</f>
        <v>9745</v>
      </c>
      <c r="DB25" s="144">
        <f t="shared" si="7"/>
        <v>9745</v>
      </c>
      <c r="DC25" s="144">
        <f t="shared" si="7"/>
        <v>9745</v>
      </c>
      <c r="DD25" s="144">
        <f t="shared" si="7"/>
        <v>9745</v>
      </c>
      <c r="DE25" s="144">
        <f t="shared" si="7"/>
        <v>9745</v>
      </c>
      <c r="DF25" s="144">
        <f t="shared" si="7"/>
        <v>10312</v>
      </c>
      <c r="DG25" s="177">
        <f t="shared" si="7"/>
        <v>16063</v>
      </c>
      <c r="DH25" s="177">
        <f t="shared" si="7"/>
        <v>16063</v>
      </c>
      <c r="DI25" s="177">
        <f t="shared" si="7"/>
        <v>16063</v>
      </c>
      <c r="DJ25" s="177">
        <f t="shared" si="7"/>
        <v>16063</v>
      </c>
      <c r="DK25" s="177">
        <f t="shared" si="7"/>
        <v>16063</v>
      </c>
      <c r="DL25" s="144">
        <f t="shared" si="7"/>
        <v>10717</v>
      </c>
      <c r="DM25" s="144">
        <f t="shared" si="7"/>
        <v>10717</v>
      </c>
      <c r="DN25" s="144">
        <f t="shared" si="7"/>
        <v>10717</v>
      </c>
      <c r="DO25" s="177">
        <f t="shared" si="7"/>
        <v>16063</v>
      </c>
      <c r="DP25" s="177">
        <f t="shared" si="7"/>
        <v>16063</v>
      </c>
      <c r="DQ25" s="177">
        <f t="shared" si="7"/>
        <v>16063</v>
      </c>
      <c r="DR25" s="177">
        <f t="shared" si="7"/>
        <v>16063</v>
      </c>
      <c r="DS25" s="144">
        <f t="shared" si="7"/>
        <v>16063</v>
      </c>
      <c r="DT25" s="144">
        <f t="shared" si="7"/>
        <v>16063</v>
      </c>
      <c r="DU25" s="144">
        <f t="shared" si="7"/>
        <v>16063</v>
      </c>
      <c r="DV25" s="144">
        <f t="shared" si="7"/>
        <v>16063</v>
      </c>
      <c r="DW25" s="144">
        <f t="shared" si="7"/>
        <v>16063</v>
      </c>
      <c r="DX25" s="144">
        <f t="shared" si="7"/>
        <v>16063</v>
      </c>
      <c r="DY25" s="144">
        <f t="shared" si="7"/>
        <v>16063</v>
      </c>
      <c r="DZ25" s="144">
        <f t="shared" si="7"/>
        <v>16063</v>
      </c>
      <c r="EA25" s="144">
        <f t="shared" si="7"/>
        <v>16063</v>
      </c>
      <c r="EB25" s="144">
        <f t="shared" si="7"/>
        <v>16063</v>
      </c>
      <c r="EC25" s="144">
        <f t="shared" si="7"/>
        <v>9745</v>
      </c>
      <c r="ED25" s="144">
        <f t="shared" si="7"/>
        <v>10312</v>
      </c>
      <c r="EE25" s="144">
        <f t="shared" si="7"/>
        <v>16063</v>
      </c>
      <c r="EF25" s="144">
        <f t="shared" si="7"/>
        <v>16063</v>
      </c>
      <c r="EG25" s="144">
        <f t="shared" si="7"/>
        <v>16063</v>
      </c>
      <c r="EH25" s="144">
        <f t="shared" si="7"/>
        <v>16063</v>
      </c>
      <c r="EI25" s="144">
        <f t="shared" si="7"/>
        <v>16873</v>
      </c>
      <c r="EJ25" s="144">
        <f t="shared" si="7"/>
        <v>16873</v>
      </c>
      <c r="EK25" s="144">
        <f t="shared" si="7"/>
        <v>16063</v>
      </c>
      <c r="EL25" s="144">
        <f t="shared" si="7"/>
        <v>16873</v>
      </c>
      <c r="EM25" s="144">
        <f t="shared" si="7"/>
        <v>16873</v>
      </c>
      <c r="EN25" s="144">
        <f t="shared" si="7"/>
        <v>16063</v>
      </c>
      <c r="EO25" s="144">
        <f t="shared" si="7"/>
        <v>11527</v>
      </c>
      <c r="EP25" s="144">
        <f t="shared" si="7"/>
        <v>11527</v>
      </c>
      <c r="EQ25" s="144">
        <f t="shared" si="7"/>
        <v>11527</v>
      </c>
      <c r="ER25" s="144">
        <f t="shared" si="7"/>
        <v>11932</v>
      </c>
      <c r="ES25" s="144">
        <f t="shared" si="7"/>
        <v>11932</v>
      </c>
      <c r="ET25" s="144">
        <f t="shared" si="7"/>
        <v>11932</v>
      </c>
      <c r="EU25" s="144">
        <f t="shared" si="7"/>
        <v>13309</v>
      </c>
      <c r="EV25" s="144">
        <f t="shared" si="7"/>
        <v>13309</v>
      </c>
      <c r="EW25" s="144">
        <f t="shared" si="7"/>
        <v>11932</v>
      </c>
      <c r="EX25" s="144">
        <f t="shared" si="7"/>
        <v>11932</v>
      </c>
      <c r="EY25" s="144">
        <f t="shared" si="7"/>
        <v>11932</v>
      </c>
      <c r="EZ25" s="144">
        <f t="shared" si="7"/>
        <v>11932</v>
      </c>
      <c r="FA25" s="144">
        <f t="shared" si="7"/>
        <v>11932</v>
      </c>
      <c r="FB25" s="144">
        <f t="shared" si="7"/>
        <v>13309</v>
      </c>
      <c r="FC25" s="144">
        <f t="shared" si="7"/>
        <v>13309</v>
      </c>
      <c r="FD25" s="144">
        <f t="shared" si="7"/>
        <v>11932</v>
      </c>
      <c r="FE25" s="144">
        <f t="shared" si="7"/>
        <v>11932</v>
      </c>
      <c r="FF25" s="144">
        <f t="shared" si="7"/>
        <v>11932</v>
      </c>
      <c r="FG25" s="144">
        <f t="shared" si="7"/>
        <v>11932</v>
      </c>
      <c r="FH25" s="144">
        <f t="shared" si="7"/>
        <v>11932</v>
      </c>
      <c r="FI25" s="144">
        <f t="shared" si="7"/>
        <v>13309</v>
      </c>
      <c r="FJ25" s="144">
        <f t="shared" si="7"/>
        <v>13309</v>
      </c>
      <c r="FK25" s="144">
        <f t="shared" si="7"/>
        <v>11932</v>
      </c>
      <c r="FL25" s="144">
        <f t="shared" si="7"/>
        <v>11932</v>
      </c>
      <c r="FM25" s="144">
        <f t="shared" ref="FM25:HR25" si="8">FM6*0.9+25</f>
        <v>11932</v>
      </c>
      <c r="FN25" s="144">
        <f t="shared" si="8"/>
        <v>11932</v>
      </c>
      <c r="FO25" s="144">
        <f t="shared" si="8"/>
        <v>11932</v>
      </c>
      <c r="FP25" s="144">
        <f t="shared" si="8"/>
        <v>13309</v>
      </c>
      <c r="FQ25" s="144">
        <f t="shared" si="8"/>
        <v>13309</v>
      </c>
      <c r="FR25" s="144">
        <f t="shared" si="8"/>
        <v>11932</v>
      </c>
      <c r="FS25" s="144">
        <f t="shared" si="8"/>
        <v>11932</v>
      </c>
      <c r="FT25" s="144">
        <f t="shared" si="8"/>
        <v>11932</v>
      </c>
      <c r="FU25" s="144">
        <f t="shared" si="8"/>
        <v>11932</v>
      </c>
      <c r="FV25" s="144">
        <f t="shared" si="8"/>
        <v>11932</v>
      </c>
      <c r="FW25" s="144">
        <f t="shared" si="8"/>
        <v>13309</v>
      </c>
      <c r="FX25" s="144">
        <f t="shared" si="8"/>
        <v>13309</v>
      </c>
      <c r="FY25" s="144">
        <f t="shared" si="8"/>
        <v>11932</v>
      </c>
      <c r="FZ25" s="144">
        <f t="shared" si="8"/>
        <v>11932</v>
      </c>
      <c r="GA25" s="144">
        <f t="shared" si="8"/>
        <v>11932</v>
      </c>
      <c r="GB25" s="144">
        <f t="shared" si="8"/>
        <v>11932</v>
      </c>
      <c r="GC25" s="144">
        <f t="shared" si="8"/>
        <v>11932</v>
      </c>
      <c r="GD25" s="144">
        <f t="shared" si="8"/>
        <v>13309</v>
      </c>
      <c r="GE25" s="144">
        <f t="shared" si="8"/>
        <v>13309</v>
      </c>
      <c r="GF25" s="144">
        <f t="shared" si="8"/>
        <v>11932</v>
      </c>
      <c r="GG25" s="144">
        <f t="shared" si="8"/>
        <v>11932</v>
      </c>
      <c r="GH25" s="144">
        <f t="shared" si="8"/>
        <v>11932</v>
      </c>
      <c r="GI25" s="144">
        <f t="shared" si="8"/>
        <v>11932</v>
      </c>
      <c r="GJ25" s="144">
        <f t="shared" si="8"/>
        <v>11932</v>
      </c>
      <c r="GK25" s="144">
        <f t="shared" si="8"/>
        <v>13309</v>
      </c>
      <c r="GL25" s="144">
        <f t="shared" si="8"/>
        <v>13309</v>
      </c>
      <c r="GM25" s="144">
        <f t="shared" si="8"/>
        <v>11527</v>
      </c>
      <c r="GN25" s="144">
        <f t="shared" si="8"/>
        <v>11527</v>
      </c>
      <c r="GO25" s="144">
        <f t="shared" si="8"/>
        <v>11527</v>
      </c>
      <c r="GP25" s="144">
        <f t="shared" si="8"/>
        <v>11527</v>
      </c>
      <c r="GQ25" s="144">
        <f t="shared" si="8"/>
        <v>11527</v>
      </c>
      <c r="GR25" s="144">
        <f t="shared" si="8"/>
        <v>12499</v>
      </c>
      <c r="GS25" s="144">
        <f t="shared" si="8"/>
        <v>12499</v>
      </c>
      <c r="GT25" s="144">
        <f t="shared" si="8"/>
        <v>11527</v>
      </c>
      <c r="GU25" s="144">
        <f t="shared" si="8"/>
        <v>11527</v>
      </c>
      <c r="GV25" s="144">
        <f t="shared" si="8"/>
        <v>11527</v>
      </c>
      <c r="GW25" s="144">
        <f t="shared" si="8"/>
        <v>11527</v>
      </c>
      <c r="GX25" s="144">
        <f t="shared" si="8"/>
        <v>11527</v>
      </c>
      <c r="GY25" s="144">
        <f t="shared" si="8"/>
        <v>12499</v>
      </c>
      <c r="GZ25" s="144">
        <f t="shared" si="8"/>
        <v>12499</v>
      </c>
      <c r="HA25" s="144">
        <f t="shared" si="8"/>
        <v>11527</v>
      </c>
      <c r="HB25" s="144">
        <f t="shared" si="8"/>
        <v>11527</v>
      </c>
      <c r="HC25" s="144">
        <f t="shared" si="8"/>
        <v>11527</v>
      </c>
      <c r="HD25" s="144">
        <f t="shared" si="8"/>
        <v>11527</v>
      </c>
      <c r="HE25" s="144">
        <f t="shared" si="8"/>
        <v>11527</v>
      </c>
      <c r="HF25" s="144">
        <f t="shared" si="8"/>
        <v>12499</v>
      </c>
      <c r="HG25" s="144">
        <f t="shared" si="8"/>
        <v>12499</v>
      </c>
      <c r="HH25" s="144">
        <f t="shared" si="8"/>
        <v>11932</v>
      </c>
      <c r="HI25" s="181">
        <f t="shared" si="8"/>
        <v>13714</v>
      </c>
      <c r="HJ25" s="181">
        <f t="shared" si="8"/>
        <v>13714</v>
      </c>
      <c r="HK25" s="181">
        <f t="shared" si="8"/>
        <v>13714</v>
      </c>
      <c r="HL25" s="181">
        <f t="shared" si="8"/>
        <v>13714</v>
      </c>
      <c r="HM25" s="144">
        <f t="shared" si="8"/>
        <v>13714</v>
      </c>
      <c r="HN25" s="144">
        <f t="shared" si="8"/>
        <v>13714</v>
      </c>
      <c r="HO25" s="144">
        <f t="shared" si="8"/>
        <v>13714</v>
      </c>
      <c r="HP25" s="144">
        <f t="shared" si="8"/>
        <v>13714</v>
      </c>
      <c r="HQ25" s="144">
        <f t="shared" si="8"/>
        <v>13714</v>
      </c>
      <c r="HR25" s="177">
        <f t="shared" si="8"/>
        <v>13714</v>
      </c>
    </row>
    <row r="26" spans="1:226" x14ac:dyDescent="0.2">
      <c r="A26" s="48">
        <v>2</v>
      </c>
      <c r="B26" s="144" t="e">
        <f t="shared" ref="B26:AN26" si="9">B7*0.9+25</f>
        <v>#REF!</v>
      </c>
      <c r="C26" s="144" t="e">
        <f t="shared" si="9"/>
        <v>#REF!</v>
      </c>
      <c r="D26" s="144" t="e">
        <f t="shared" si="9"/>
        <v>#REF!</v>
      </c>
      <c r="E26" s="144" t="e">
        <f t="shared" si="9"/>
        <v>#REF!</v>
      </c>
      <c r="F26" s="144" t="e">
        <f t="shared" si="9"/>
        <v>#REF!</v>
      </c>
      <c r="G26" s="144" t="e">
        <f t="shared" si="9"/>
        <v>#REF!</v>
      </c>
      <c r="H26" s="144" t="e">
        <f t="shared" si="9"/>
        <v>#REF!</v>
      </c>
      <c r="I26" s="144" t="e">
        <f t="shared" si="9"/>
        <v>#REF!</v>
      </c>
      <c r="J26" s="144" t="e">
        <f t="shared" si="9"/>
        <v>#REF!</v>
      </c>
      <c r="K26" s="144" t="e">
        <f t="shared" si="9"/>
        <v>#REF!</v>
      </c>
      <c r="L26" s="144" t="e">
        <f t="shared" si="9"/>
        <v>#REF!</v>
      </c>
      <c r="M26" s="144" t="e">
        <f t="shared" si="9"/>
        <v>#REF!</v>
      </c>
      <c r="N26" s="144" t="e">
        <f t="shared" si="9"/>
        <v>#REF!</v>
      </c>
      <c r="O26" s="144" t="e">
        <f t="shared" si="9"/>
        <v>#REF!</v>
      </c>
      <c r="P26" s="144" t="e">
        <f t="shared" si="9"/>
        <v>#REF!</v>
      </c>
      <c r="Q26" s="144" t="e">
        <f t="shared" si="9"/>
        <v>#REF!</v>
      </c>
      <c r="R26" s="144" t="e">
        <f t="shared" si="9"/>
        <v>#REF!</v>
      </c>
      <c r="S26" s="144" t="e">
        <f t="shared" si="9"/>
        <v>#REF!</v>
      </c>
      <c r="T26" s="144" t="e">
        <f t="shared" si="9"/>
        <v>#REF!</v>
      </c>
      <c r="U26" s="144" t="e">
        <f t="shared" si="9"/>
        <v>#REF!</v>
      </c>
      <c r="V26" s="144" t="e">
        <f t="shared" si="9"/>
        <v>#REF!</v>
      </c>
      <c r="W26" s="144" t="e">
        <f t="shared" si="9"/>
        <v>#REF!</v>
      </c>
      <c r="X26" s="144" t="e">
        <f t="shared" si="9"/>
        <v>#REF!</v>
      </c>
      <c r="Y26" s="144" t="e">
        <f t="shared" si="9"/>
        <v>#REF!</v>
      </c>
      <c r="Z26" s="144" t="e">
        <f t="shared" si="9"/>
        <v>#REF!</v>
      </c>
      <c r="AA26" s="144" t="e">
        <f t="shared" si="9"/>
        <v>#REF!</v>
      </c>
      <c r="AB26" s="144" t="e">
        <f t="shared" si="9"/>
        <v>#REF!</v>
      </c>
      <c r="AC26" s="144" t="e">
        <f t="shared" si="9"/>
        <v>#REF!</v>
      </c>
      <c r="AD26" s="144" t="e">
        <f t="shared" si="9"/>
        <v>#REF!</v>
      </c>
      <c r="AE26" s="144" t="e">
        <f t="shared" si="9"/>
        <v>#REF!</v>
      </c>
      <c r="AF26" s="144" t="e">
        <f t="shared" si="9"/>
        <v>#REF!</v>
      </c>
      <c r="AG26" s="144" t="e">
        <f t="shared" si="9"/>
        <v>#REF!</v>
      </c>
      <c r="AH26" s="144" t="e">
        <f t="shared" si="9"/>
        <v>#REF!</v>
      </c>
      <c r="AI26" s="144" t="e">
        <f t="shared" si="9"/>
        <v>#REF!</v>
      </c>
      <c r="AJ26" s="144" t="e">
        <f t="shared" si="9"/>
        <v>#REF!</v>
      </c>
      <c r="AK26" s="144" t="e">
        <f t="shared" si="9"/>
        <v>#REF!</v>
      </c>
      <c r="AL26" s="144" t="e">
        <f t="shared" si="9"/>
        <v>#REF!</v>
      </c>
      <c r="AM26" s="144">
        <f t="shared" si="9"/>
        <v>11203</v>
      </c>
      <c r="AN26" s="144">
        <f t="shared" si="9"/>
        <v>11203</v>
      </c>
      <c r="AO26" s="144">
        <f t="shared" ref="AO26:CZ26" si="10">AO7*0.9+25</f>
        <v>11203</v>
      </c>
      <c r="AP26" s="144">
        <f t="shared" si="10"/>
        <v>11203</v>
      </c>
      <c r="AQ26" s="144">
        <f t="shared" si="10"/>
        <v>11203</v>
      </c>
      <c r="AR26" s="144">
        <f t="shared" si="10"/>
        <v>10069</v>
      </c>
      <c r="AS26" s="144">
        <f t="shared" si="10"/>
        <v>10069</v>
      </c>
      <c r="AT26" s="144">
        <f t="shared" si="10"/>
        <v>9664</v>
      </c>
      <c r="AU26" s="144">
        <f t="shared" si="10"/>
        <v>9664</v>
      </c>
      <c r="AV26" s="144">
        <f t="shared" si="10"/>
        <v>9016</v>
      </c>
      <c r="AW26" s="144">
        <f t="shared" si="10"/>
        <v>9016</v>
      </c>
      <c r="AX26" s="144">
        <f t="shared" si="10"/>
        <v>9664</v>
      </c>
      <c r="AY26" s="144">
        <f t="shared" si="10"/>
        <v>9664</v>
      </c>
      <c r="AZ26" s="144">
        <f t="shared" si="10"/>
        <v>9016</v>
      </c>
      <c r="BA26" s="144">
        <f t="shared" si="10"/>
        <v>9664</v>
      </c>
      <c r="BB26" s="144">
        <f t="shared" si="10"/>
        <v>9664</v>
      </c>
      <c r="BC26" s="144">
        <f t="shared" si="10"/>
        <v>9016</v>
      </c>
      <c r="BD26" s="144">
        <f t="shared" si="10"/>
        <v>9016</v>
      </c>
      <c r="BE26" s="144">
        <f t="shared" si="10"/>
        <v>9421</v>
      </c>
      <c r="BF26" s="144">
        <f t="shared" si="10"/>
        <v>9664</v>
      </c>
      <c r="BG26" s="144">
        <f t="shared" si="10"/>
        <v>10069</v>
      </c>
      <c r="BH26" s="144">
        <f t="shared" si="10"/>
        <v>9664</v>
      </c>
      <c r="BI26" s="144">
        <f t="shared" si="10"/>
        <v>9664</v>
      </c>
      <c r="BJ26" s="144">
        <f t="shared" si="10"/>
        <v>9016</v>
      </c>
      <c r="BK26" s="144">
        <f t="shared" si="10"/>
        <v>9016</v>
      </c>
      <c r="BL26" s="144">
        <f t="shared" si="10"/>
        <v>9016</v>
      </c>
      <c r="BM26" s="144">
        <f t="shared" si="10"/>
        <v>9016</v>
      </c>
      <c r="BN26" s="144">
        <f t="shared" si="10"/>
        <v>9421</v>
      </c>
      <c r="BO26" s="144">
        <f t="shared" si="10"/>
        <v>9664</v>
      </c>
      <c r="BP26" s="144">
        <f t="shared" si="10"/>
        <v>9664</v>
      </c>
      <c r="BQ26" s="144">
        <f t="shared" si="10"/>
        <v>9016</v>
      </c>
      <c r="BR26" s="144">
        <f t="shared" si="10"/>
        <v>9016</v>
      </c>
      <c r="BS26" s="144">
        <f t="shared" si="10"/>
        <v>9016</v>
      </c>
      <c r="BT26" s="144">
        <f t="shared" si="10"/>
        <v>9664</v>
      </c>
      <c r="BU26" s="144">
        <f t="shared" si="10"/>
        <v>11284</v>
      </c>
      <c r="BV26" s="144">
        <f t="shared" si="10"/>
        <v>11527</v>
      </c>
      <c r="BW26" s="144">
        <f t="shared" si="10"/>
        <v>11527</v>
      </c>
      <c r="BX26" s="144">
        <f t="shared" si="10"/>
        <v>11284</v>
      </c>
      <c r="BY26" s="144">
        <f t="shared" si="10"/>
        <v>10312</v>
      </c>
      <c r="BZ26" s="144">
        <f t="shared" si="10"/>
        <v>10312</v>
      </c>
      <c r="CA26" s="144">
        <f t="shared" si="10"/>
        <v>10312</v>
      </c>
      <c r="CB26" s="144">
        <f t="shared" si="10"/>
        <v>10312</v>
      </c>
      <c r="CC26" s="144">
        <f t="shared" si="10"/>
        <v>10312</v>
      </c>
      <c r="CD26" s="144">
        <f t="shared" si="10"/>
        <v>11284</v>
      </c>
      <c r="CE26" s="144">
        <f t="shared" si="10"/>
        <v>11284</v>
      </c>
      <c r="CF26" s="144">
        <f t="shared" si="10"/>
        <v>11284</v>
      </c>
      <c r="CG26" s="144">
        <f t="shared" si="10"/>
        <v>9016</v>
      </c>
      <c r="CH26" s="144">
        <f t="shared" si="10"/>
        <v>9016</v>
      </c>
      <c r="CI26" s="144">
        <f t="shared" si="10"/>
        <v>9016</v>
      </c>
      <c r="CJ26" s="144">
        <f t="shared" si="10"/>
        <v>9664</v>
      </c>
      <c r="CK26" s="144">
        <f t="shared" si="10"/>
        <v>9664</v>
      </c>
      <c r="CL26" s="144">
        <f t="shared" si="10"/>
        <v>9016</v>
      </c>
      <c r="CM26" s="144">
        <f t="shared" si="10"/>
        <v>9016</v>
      </c>
      <c r="CN26" s="144">
        <f t="shared" si="10"/>
        <v>9016</v>
      </c>
      <c r="CO26" s="144">
        <f t="shared" si="10"/>
        <v>9016</v>
      </c>
      <c r="CP26" s="144">
        <f t="shared" si="10"/>
        <v>9016</v>
      </c>
      <c r="CQ26" s="144">
        <f t="shared" si="10"/>
        <v>9664</v>
      </c>
      <c r="CR26" s="144">
        <f t="shared" si="10"/>
        <v>9664</v>
      </c>
      <c r="CS26" s="144">
        <f t="shared" si="10"/>
        <v>9016</v>
      </c>
      <c r="CT26" s="144">
        <f t="shared" si="10"/>
        <v>9016</v>
      </c>
      <c r="CU26" s="144">
        <f t="shared" si="10"/>
        <v>9016</v>
      </c>
      <c r="CV26" s="144">
        <f t="shared" si="10"/>
        <v>9016</v>
      </c>
      <c r="CW26" s="144">
        <f t="shared" si="10"/>
        <v>9016</v>
      </c>
      <c r="CX26" s="144">
        <f t="shared" si="10"/>
        <v>9664</v>
      </c>
      <c r="CY26" s="144">
        <f t="shared" si="10"/>
        <v>9664</v>
      </c>
      <c r="CZ26" s="144">
        <f t="shared" si="10"/>
        <v>10879</v>
      </c>
      <c r="DA26" s="144">
        <f t="shared" ref="DA26:FL26" si="11">DA7*0.9+25</f>
        <v>11527</v>
      </c>
      <c r="DB26" s="144">
        <f t="shared" si="11"/>
        <v>11527</v>
      </c>
      <c r="DC26" s="144">
        <f t="shared" si="11"/>
        <v>11527</v>
      </c>
      <c r="DD26" s="144">
        <f t="shared" si="11"/>
        <v>11527</v>
      </c>
      <c r="DE26" s="144">
        <f t="shared" si="11"/>
        <v>11527</v>
      </c>
      <c r="DF26" s="144">
        <f t="shared" si="11"/>
        <v>12094</v>
      </c>
      <c r="DG26" s="177">
        <f t="shared" si="11"/>
        <v>17845</v>
      </c>
      <c r="DH26" s="177">
        <f t="shared" si="11"/>
        <v>17845</v>
      </c>
      <c r="DI26" s="177">
        <f t="shared" si="11"/>
        <v>17845</v>
      </c>
      <c r="DJ26" s="177">
        <f t="shared" si="11"/>
        <v>17845</v>
      </c>
      <c r="DK26" s="177">
        <f t="shared" si="11"/>
        <v>17845</v>
      </c>
      <c r="DL26" s="144">
        <f t="shared" si="11"/>
        <v>12499</v>
      </c>
      <c r="DM26" s="144">
        <f t="shared" si="11"/>
        <v>12499</v>
      </c>
      <c r="DN26" s="144">
        <f t="shared" si="11"/>
        <v>12499</v>
      </c>
      <c r="DO26" s="177">
        <f t="shared" si="11"/>
        <v>17845</v>
      </c>
      <c r="DP26" s="177">
        <f t="shared" si="11"/>
        <v>17845</v>
      </c>
      <c r="DQ26" s="177">
        <f t="shared" si="11"/>
        <v>17845</v>
      </c>
      <c r="DR26" s="177">
        <f t="shared" si="11"/>
        <v>17845</v>
      </c>
      <c r="DS26" s="144">
        <f t="shared" si="11"/>
        <v>17845</v>
      </c>
      <c r="DT26" s="144">
        <f t="shared" si="11"/>
        <v>17845</v>
      </c>
      <c r="DU26" s="144">
        <f t="shared" si="11"/>
        <v>17845</v>
      </c>
      <c r="DV26" s="144">
        <f t="shared" si="11"/>
        <v>17845</v>
      </c>
      <c r="DW26" s="144">
        <f t="shared" si="11"/>
        <v>17845</v>
      </c>
      <c r="DX26" s="144">
        <f t="shared" si="11"/>
        <v>17845</v>
      </c>
      <c r="DY26" s="144">
        <f t="shared" si="11"/>
        <v>17845</v>
      </c>
      <c r="DZ26" s="144">
        <f t="shared" si="11"/>
        <v>17845</v>
      </c>
      <c r="EA26" s="144">
        <f t="shared" si="11"/>
        <v>17845</v>
      </c>
      <c r="EB26" s="144">
        <f t="shared" si="11"/>
        <v>17845</v>
      </c>
      <c r="EC26" s="144">
        <f t="shared" si="11"/>
        <v>11527</v>
      </c>
      <c r="ED26" s="144">
        <f t="shared" si="11"/>
        <v>12094</v>
      </c>
      <c r="EE26" s="144">
        <f t="shared" si="11"/>
        <v>17845</v>
      </c>
      <c r="EF26" s="144">
        <f t="shared" si="11"/>
        <v>17845</v>
      </c>
      <c r="EG26" s="144">
        <f t="shared" si="11"/>
        <v>17845</v>
      </c>
      <c r="EH26" s="144">
        <f t="shared" si="11"/>
        <v>17845</v>
      </c>
      <c r="EI26" s="144">
        <f t="shared" si="11"/>
        <v>18655</v>
      </c>
      <c r="EJ26" s="144">
        <f t="shared" si="11"/>
        <v>18655</v>
      </c>
      <c r="EK26" s="144">
        <f t="shared" si="11"/>
        <v>17845</v>
      </c>
      <c r="EL26" s="144">
        <f t="shared" si="11"/>
        <v>18655</v>
      </c>
      <c r="EM26" s="144">
        <f t="shared" si="11"/>
        <v>18655</v>
      </c>
      <c r="EN26" s="144">
        <f t="shared" si="11"/>
        <v>17845</v>
      </c>
      <c r="EO26" s="144">
        <f t="shared" si="11"/>
        <v>13309</v>
      </c>
      <c r="EP26" s="144">
        <f t="shared" si="11"/>
        <v>13309</v>
      </c>
      <c r="EQ26" s="144">
        <f t="shared" si="11"/>
        <v>13309</v>
      </c>
      <c r="ER26" s="144">
        <f t="shared" si="11"/>
        <v>13714</v>
      </c>
      <c r="ES26" s="144">
        <f t="shared" si="11"/>
        <v>13714</v>
      </c>
      <c r="ET26" s="144">
        <f t="shared" si="11"/>
        <v>13714</v>
      </c>
      <c r="EU26" s="144">
        <f t="shared" si="11"/>
        <v>15091</v>
      </c>
      <c r="EV26" s="144">
        <f t="shared" si="11"/>
        <v>15091</v>
      </c>
      <c r="EW26" s="144">
        <f t="shared" si="11"/>
        <v>13714</v>
      </c>
      <c r="EX26" s="144">
        <f t="shared" si="11"/>
        <v>13714</v>
      </c>
      <c r="EY26" s="144">
        <f t="shared" si="11"/>
        <v>13714</v>
      </c>
      <c r="EZ26" s="144">
        <f t="shared" si="11"/>
        <v>13714</v>
      </c>
      <c r="FA26" s="144">
        <f t="shared" si="11"/>
        <v>13714</v>
      </c>
      <c r="FB26" s="144">
        <f t="shared" si="11"/>
        <v>15091</v>
      </c>
      <c r="FC26" s="144">
        <f t="shared" si="11"/>
        <v>15091</v>
      </c>
      <c r="FD26" s="144">
        <f t="shared" si="11"/>
        <v>13714</v>
      </c>
      <c r="FE26" s="144">
        <f t="shared" si="11"/>
        <v>13714</v>
      </c>
      <c r="FF26" s="144">
        <f t="shared" si="11"/>
        <v>13714</v>
      </c>
      <c r="FG26" s="144">
        <f t="shared" si="11"/>
        <v>13714</v>
      </c>
      <c r="FH26" s="144">
        <f t="shared" si="11"/>
        <v>13714</v>
      </c>
      <c r="FI26" s="144">
        <f t="shared" si="11"/>
        <v>15091</v>
      </c>
      <c r="FJ26" s="144">
        <f t="shared" si="11"/>
        <v>15091</v>
      </c>
      <c r="FK26" s="144">
        <f t="shared" si="11"/>
        <v>13714</v>
      </c>
      <c r="FL26" s="144">
        <f t="shared" si="11"/>
        <v>13714</v>
      </c>
      <c r="FM26" s="144">
        <f t="shared" ref="FM26:HR26" si="12">FM7*0.9+25</f>
        <v>13714</v>
      </c>
      <c r="FN26" s="144">
        <f t="shared" si="12"/>
        <v>13714</v>
      </c>
      <c r="FO26" s="144">
        <f t="shared" si="12"/>
        <v>13714</v>
      </c>
      <c r="FP26" s="144">
        <f t="shared" si="12"/>
        <v>15091</v>
      </c>
      <c r="FQ26" s="144">
        <f t="shared" si="12"/>
        <v>15091</v>
      </c>
      <c r="FR26" s="144">
        <f t="shared" si="12"/>
        <v>13714</v>
      </c>
      <c r="FS26" s="144">
        <f t="shared" si="12"/>
        <v>13714</v>
      </c>
      <c r="FT26" s="144">
        <f t="shared" si="12"/>
        <v>13714</v>
      </c>
      <c r="FU26" s="144">
        <f t="shared" si="12"/>
        <v>13714</v>
      </c>
      <c r="FV26" s="144">
        <f t="shared" si="12"/>
        <v>13714</v>
      </c>
      <c r="FW26" s="144">
        <f t="shared" si="12"/>
        <v>15091</v>
      </c>
      <c r="FX26" s="144">
        <f t="shared" si="12"/>
        <v>15091</v>
      </c>
      <c r="FY26" s="144">
        <f t="shared" si="12"/>
        <v>13714</v>
      </c>
      <c r="FZ26" s="144">
        <f t="shared" si="12"/>
        <v>13714</v>
      </c>
      <c r="GA26" s="144">
        <f t="shared" si="12"/>
        <v>13714</v>
      </c>
      <c r="GB26" s="144">
        <f t="shared" si="12"/>
        <v>13714</v>
      </c>
      <c r="GC26" s="144">
        <f t="shared" si="12"/>
        <v>13714</v>
      </c>
      <c r="GD26" s="144">
        <f t="shared" si="12"/>
        <v>15091</v>
      </c>
      <c r="GE26" s="144">
        <f t="shared" si="12"/>
        <v>15091</v>
      </c>
      <c r="GF26" s="144">
        <f t="shared" si="12"/>
        <v>13714</v>
      </c>
      <c r="GG26" s="144">
        <f t="shared" si="12"/>
        <v>13714</v>
      </c>
      <c r="GH26" s="144">
        <f t="shared" si="12"/>
        <v>13714</v>
      </c>
      <c r="GI26" s="144">
        <f t="shared" si="12"/>
        <v>13714</v>
      </c>
      <c r="GJ26" s="144">
        <f t="shared" si="12"/>
        <v>13714</v>
      </c>
      <c r="GK26" s="144">
        <f t="shared" si="12"/>
        <v>15091</v>
      </c>
      <c r="GL26" s="144">
        <f t="shared" si="12"/>
        <v>15091</v>
      </c>
      <c r="GM26" s="144">
        <f t="shared" si="12"/>
        <v>13309</v>
      </c>
      <c r="GN26" s="144">
        <f t="shared" si="12"/>
        <v>13309</v>
      </c>
      <c r="GO26" s="144">
        <f t="shared" si="12"/>
        <v>13309</v>
      </c>
      <c r="GP26" s="144">
        <f t="shared" si="12"/>
        <v>13309</v>
      </c>
      <c r="GQ26" s="144">
        <f t="shared" si="12"/>
        <v>13309</v>
      </c>
      <c r="GR26" s="144">
        <f t="shared" si="12"/>
        <v>14281</v>
      </c>
      <c r="GS26" s="144">
        <f t="shared" si="12"/>
        <v>14281</v>
      </c>
      <c r="GT26" s="144">
        <f t="shared" si="12"/>
        <v>13309</v>
      </c>
      <c r="GU26" s="144">
        <f t="shared" si="12"/>
        <v>13309</v>
      </c>
      <c r="GV26" s="144">
        <f t="shared" si="12"/>
        <v>13309</v>
      </c>
      <c r="GW26" s="144">
        <f t="shared" si="12"/>
        <v>13309</v>
      </c>
      <c r="GX26" s="144">
        <f t="shared" si="12"/>
        <v>13309</v>
      </c>
      <c r="GY26" s="144">
        <f t="shared" si="12"/>
        <v>14281</v>
      </c>
      <c r="GZ26" s="144">
        <f t="shared" si="12"/>
        <v>14281</v>
      </c>
      <c r="HA26" s="144">
        <f t="shared" si="12"/>
        <v>13309</v>
      </c>
      <c r="HB26" s="144">
        <f t="shared" si="12"/>
        <v>13309</v>
      </c>
      <c r="HC26" s="144">
        <f t="shared" si="12"/>
        <v>13309</v>
      </c>
      <c r="HD26" s="144">
        <f t="shared" si="12"/>
        <v>13309</v>
      </c>
      <c r="HE26" s="144">
        <f t="shared" si="12"/>
        <v>13309</v>
      </c>
      <c r="HF26" s="144">
        <f t="shared" si="12"/>
        <v>14281</v>
      </c>
      <c r="HG26" s="144">
        <f t="shared" si="12"/>
        <v>14281</v>
      </c>
      <c r="HH26" s="144">
        <f t="shared" si="12"/>
        <v>13714</v>
      </c>
      <c r="HI26" s="181">
        <f t="shared" si="12"/>
        <v>15496</v>
      </c>
      <c r="HJ26" s="181">
        <f t="shared" si="12"/>
        <v>15496</v>
      </c>
      <c r="HK26" s="181">
        <f t="shared" si="12"/>
        <v>15496</v>
      </c>
      <c r="HL26" s="181">
        <f t="shared" si="12"/>
        <v>15496</v>
      </c>
      <c r="HM26" s="144">
        <f t="shared" si="12"/>
        <v>15496</v>
      </c>
      <c r="HN26" s="144">
        <f t="shared" si="12"/>
        <v>15496</v>
      </c>
      <c r="HO26" s="144">
        <f t="shared" si="12"/>
        <v>15496</v>
      </c>
      <c r="HP26" s="144">
        <f t="shared" si="12"/>
        <v>15496</v>
      </c>
      <c r="HQ26" s="144">
        <f t="shared" si="12"/>
        <v>15496</v>
      </c>
      <c r="HR26" s="177">
        <f t="shared" si="12"/>
        <v>15496</v>
      </c>
    </row>
    <row r="27" spans="1:226" x14ac:dyDescent="0.2">
      <c r="A27" s="90" t="s">
        <v>103</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77"/>
      <c r="DH27" s="177"/>
      <c r="DI27" s="177"/>
      <c r="DJ27" s="177"/>
      <c r="DK27" s="177"/>
      <c r="DL27" s="144"/>
      <c r="DM27" s="144"/>
      <c r="DN27" s="144"/>
      <c r="DO27" s="177"/>
      <c r="DP27" s="177"/>
      <c r="DQ27" s="177"/>
      <c r="DR27" s="177"/>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81"/>
      <c r="HJ27" s="181"/>
      <c r="HK27" s="181"/>
      <c r="HL27" s="181"/>
      <c r="HM27" s="144"/>
      <c r="HN27" s="144"/>
      <c r="HO27" s="144"/>
      <c r="HP27" s="144"/>
      <c r="HQ27" s="144"/>
      <c r="HR27" s="177"/>
    </row>
    <row r="28" spans="1:226" x14ac:dyDescent="0.2">
      <c r="A28" s="48">
        <v>1</v>
      </c>
      <c r="B28" s="144" t="e">
        <f t="shared" ref="B28:AN28" si="13">B9*0.9+25</f>
        <v>#REF!</v>
      </c>
      <c r="C28" s="144" t="e">
        <f t="shared" si="13"/>
        <v>#REF!</v>
      </c>
      <c r="D28" s="144" t="e">
        <f t="shared" si="13"/>
        <v>#REF!</v>
      </c>
      <c r="E28" s="144" t="e">
        <f t="shared" si="13"/>
        <v>#REF!</v>
      </c>
      <c r="F28" s="144" t="e">
        <f t="shared" si="13"/>
        <v>#REF!</v>
      </c>
      <c r="G28" s="144" t="e">
        <f t="shared" si="13"/>
        <v>#REF!</v>
      </c>
      <c r="H28" s="144" t="e">
        <f t="shared" si="13"/>
        <v>#REF!</v>
      </c>
      <c r="I28" s="144" t="e">
        <f t="shared" si="13"/>
        <v>#REF!</v>
      </c>
      <c r="J28" s="144" t="e">
        <f t="shared" si="13"/>
        <v>#REF!</v>
      </c>
      <c r="K28" s="144" t="e">
        <f t="shared" si="13"/>
        <v>#REF!</v>
      </c>
      <c r="L28" s="144" t="e">
        <f t="shared" si="13"/>
        <v>#REF!</v>
      </c>
      <c r="M28" s="144" t="e">
        <f t="shared" si="13"/>
        <v>#REF!</v>
      </c>
      <c r="N28" s="144" t="e">
        <f t="shared" si="13"/>
        <v>#REF!</v>
      </c>
      <c r="O28" s="144" t="e">
        <f t="shared" si="13"/>
        <v>#REF!</v>
      </c>
      <c r="P28" s="144" t="e">
        <f t="shared" si="13"/>
        <v>#REF!</v>
      </c>
      <c r="Q28" s="144" t="e">
        <f t="shared" si="13"/>
        <v>#REF!</v>
      </c>
      <c r="R28" s="144" t="e">
        <f t="shared" si="13"/>
        <v>#REF!</v>
      </c>
      <c r="S28" s="144" t="e">
        <f t="shared" si="13"/>
        <v>#REF!</v>
      </c>
      <c r="T28" s="144" t="e">
        <f t="shared" si="13"/>
        <v>#REF!</v>
      </c>
      <c r="U28" s="144" t="e">
        <f t="shared" si="13"/>
        <v>#REF!</v>
      </c>
      <c r="V28" s="144" t="e">
        <f t="shared" si="13"/>
        <v>#REF!</v>
      </c>
      <c r="W28" s="144" t="e">
        <f t="shared" si="13"/>
        <v>#REF!</v>
      </c>
      <c r="X28" s="144" t="e">
        <f t="shared" si="13"/>
        <v>#REF!</v>
      </c>
      <c r="Y28" s="144" t="e">
        <f t="shared" si="13"/>
        <v>#REF!</v>
      </c>
      <c r="Z28" s="144" t="e">
        <f t="shared" si="13"/>
        <v>#REF!</v>
      </c>
      <c r="AA28" s="144" t="e">
        <f t="shared" si="13"/>
        <v>#REF!</v>
      </c>
      <c r="AB28" s="144" t="e">
        <f t="shared" si="13"/>
        <v>#REF!</v>
      </c>
      <c r="AC28" s="144" t="e">
        <f t="shared" si="13"/>
        <v>#REF!</v>
      </c>
      <c r="AD28" s="144" t="e">
        <f t="shared" si="13"/>
        <v>#REF!</v>
      </c>
      <c r="AE28" s="144" t="e">
        <f t="shared" si="13"/>
        <v>#REF!</v>
      </c>
      <c r="AF28" s="144" t="e">
        <f t="shared" si="13"/>
        <v>#REF!</v>
      </c>
      <c r="AG28" s="144" t="e">
        <f t="shared" si="13"/>
        <v>#REF!</v>
      </c>
      <c r="AH28" s="144" t="e">
        <f t="shared" si="13"/>
        <v>#REF!</v>
      </c>
      <c r="AI28" s="144" t="e">
        <f t="shared" si="13"/>
        <v>#REF!</v>
      </c>
      <c r="AJ28" s="144" t="e">
        <f t="shared" si="13"/>
        <v>#REF!</v>
      </c>
      <c r="AK28" s="144" t="e">
        <f t="shared" si="13"/>
        <v>#REF!</v>
      </c>
      <c r="AL28" s="144" t="e">
        <f t="shared" si="13"/>
        <v>#REF!</v>
      </c>
      <c r="AM28" s="144">
        <f t="shared" si="13"/>
        <v>12296.5</v>
      </c>
      <c r="AN28" s="144">
        <f t="shared" si="13"/>
        <v>12296.5</v>
      </c>
      <c r="AO28" s="144">
        <f t="shared" ref="AO28:CZ28" si="14">AO9*0.9+25</f>
        <v>12296.5</v>
      </c>
      <c r="AP28" s="144">
        <f t="shared" si="14"/>
        <v>12296.5</v>
      </c>
      <c r="AQ28" s="144">
        <f t="shared" si="14"/>
        <v>12296.5</v>
      </c>
      <c r="AR28" s="144">
        <f t="shared" si="14"/>
        <v>10717</v>
      </c>
      <c r="AS28" s="144">
        <f t="shared" si="14"/>
        <v>10717</v>
      </c>
      <c r="AT28" s="144">
        <f t="shared" si="14"/>
        <v>10312</v>
      </c>
      <c r="AU28" s="144">
        <f t="shared" si="14"/>
        <v>10312</v>
      </c>
      <c r="AV28" s="144">
        <f t="shared" si="14"/>
        <v>9664</v>
      </c>
      <c r="AW28" s="144">
        <f t="shared" si="14"/>
        <v>9664</v>
      </c>
      <c r="AX28" s="144">
        <f t="shared" si="14"/>
        <v>10312</v>
      </c>
      <c r="AY28" s="144">
        <f t="shared" si="14"/>
        <v>10312</v>
      </c>
      <c r="AZ28" s="144">
        <f t="shared" si="14"/>
        <v>9664</v>
      </c>
      <c r="BA28" s="144">
        <f t="shared" si="14"/>
        <v>10312</v>
      </c>
      <c r="BB28" s="144">
        <f t="shared" si="14"/>
        <v>10312</v>
      </c>
      <c r="BC28" s="144">
        <f t="shared" si="14"/>
        <v>9664</v>
      </c>
      <c r="BD28" s="144">
        <f t="shared" si="14"/>
        <v>9664</v>
      </c>
      <c r="BE28" s="144">
        <f t="shared" si="14"/>
        <v>10069</v>
      </c>
      <c r="BF28" s="144">
        <f t="shared" si="14"/>
        <v>10312</v>
      </c>
      <c r="BG28" s="144">
        <f t="shared" si="14"/>
        <v>10717</v>
      </c>
      <c r="BH28" s="144">
        <f t="shared" si="14"/>
        <v>10312</v>
      </c>
      <c r="BI28" s="144">
        <f t="shared" si="14"/>
        <v>10312</v>
      </c>
      <c r="BJ28" s="144">
        <f t="shared" si="14"/>
        <v>9664</v>
      </c>
      <c r="BK28" s="144">
        <f t="shared" si="14"/>
        <v>9664</v>
      </c>
      <c r="BL28" s="144">
        <f t="shared" si="14"/>
        <v>9664</v>
      </c>
      <c r="BM28" s="144">
        <f t="shared" si="14"/>
        <v>9664</v>
      </c>
      <c r="BN28" s="144">
        <f t="shared" si="14"/>
        <v>10069</v>
      </c>
      <c r="BO28" s="144">
        <f t="shared" si="14"/>
        <v>10312</v>
      </c>
      <c r="BP28" s="144">
        <f t="shared" si="14"/>
        <v>10312</v>
      </c>
      <c r="BQ28" s="144">
        <f t="shared" si="14"/>
        <v>9664</v>
      </c>
      <c r="BR28" s="144">
        <f t="shared" si="14"/>
        <v>9664</v>
      </c>
      <c r="BS28" s="144">
        <f t="shared" si="14"/>
        <v>9664</v>
      </c>
      <c r="BT28" s="144">
        <f t="shared" si="14"/>
        <v>10312</v>
      </c>
      <c r="BU28" s="144">
        <f t="shared" si="14"/>
        <v>11932</v>
      </c>
      <c r="BV28" s="144">
        <f t="shared" si="14"/>
        <v>12175</v>
      </c>
      <c r="BW28" s="144">
        <f t="shared" si="14"/>
        <v>12175</v>
      </c>
      <c r="BX28" s="144">
        <f t="shared" si="14"/>
        <v>11932</v>
      </c>
      <c r="BY28" s="144">
        <f t="shared" si="14"/>
        <v>10960</v>
      </c>
      <c r="BZ28" s="144">
        <f t="shared" si="14"/>
        <v>10960</v>
      </c>
      <c r="CA28" s="144">
        <f t="shared" si="14"/>
        <v>10960</v>
      </c>
      <c r="CB28" s="144">
        <f t="shared" si="14"/>
        <v>10960</v>
      </c>
      <c r="CC28" s="144">
        <f t="shared" si="14"/>
        <v>10960</v>
      </c>
      <c r="CD28" s="144">
        <f t="shared" si="14"/>
        <v>11932</v>
      </c>
      <c r="CE28" s="144">
        <f t="shared" si="14"/>
        <v>11932</v>
      </c>
      <c r="CF28" s="144">
        <f t="shared" si="14"/>
        <v>11932</v>
      </c>
      <c r="CG28" s="144">
        <f t="shared" si="14"/>
        <v>9664</v>
      </c>
      <c r="CH28" s="144">
        <f t="shared" si="14"/>
        <v>9664</v>
      </c>
      <c r="CI28" s="144">
        <f t="shared" si="14"/>
        <v>9664</v>
      </c>
      <c r="CJ28" s="144">
        <f t="shared" si="14"/>
        <v>10312</v>
      </c>
      <c r="CK28" s="144">
        <f t="shared" si="14"/>
        <v>10312</v>
      </c>
      <c r="CL28" s="144">
        <f t="shared" si="14"/>
        <v>9664</v>
      </c>
      <c r="CM28" s="144">
        <f t="shared" si="14"/>
        <v>9664</v>
      </c>
      <c r="CN28" s="144">
        <f t="shared" si="14"/>
        <v>9664</v>
      </c>
      <c r="CO28" s="144">
        <f t="shared" si="14"/>
        <v>9664</v>
      </c>
      <c r="CP28" s="144">
        <f t="shared" si="14"/>
        <v>9664</v>
      </c>
      <c r="CQ28" s="144">
        <f t="shared" si="14"/>
        <v>10312</v>
      </c>
      <c r="CR28" s="144">
        <f t="shared" si="14"/>
        <v>10312</v>
      </c>
      <c r="CS28" s="144">
        <f t="shared" si="14"/>
        <v>9664</v>
      </c>
      <c r="CT28" s="144">
        <f t="shared" si="14"/>
        <v>9664</v>
      </c>
      <c r="CU28" s="144">
        <f t="shared" si="14"/>
        <v>9664</v>
      </c>
      <c r="CV28" s="144">
        <f t="shared" si="14"/>
        <v>9664</v>
      </c>
      <c r="CW28" s="144">
        <f t="shared" si="14"/>
        <v>9664</v>
      </c>
      <c r="CX28" s="144">
        <f t="shared" si="14"/>
        <v>10312</v>
      </c>
      <c r="CY28" s="144">
        <f t="shared" si="14"/>
        <v>10312</v>
      </c>
      <c r="CZ28" s="144">
        <f t="shared" si="14"/>
        <v>11527</v>
      </c>
      <c r="DA28" s="144">
        <f t="shared" ref="DA28:FL28" si="15">DA9*0.9+25</f>
        <v>12175</v>
      </c>
      <c r="DB28" s="144">
        <f t="shared" si="15"/>
        <v>12175</v>
      </c>
      <c r="DC28" s="144">
        <f t="shared" si="15"/>
        <v>12175</v>
      </c>
      <c r="DD28" s="144">
        <f t="shared" si="15"/>
        <v>12175</v>
      </c>
      <c r="DE28" s="144">
        <f t="shared" si="15"/>
        <v>12175</v>
      </c>
      <c r="DF28" s="144">
        <f t="shared" si="15"/>
        <v>12742</v>
      </c>
      <c r="DG28" s="177">
        <f t="shared" si="15"/>
        <v>18493</v>
      </c>
      <c r="DH28" s="177">
        <f t="shared" si="15"/>
        <v>18493</v>
      </c>
      <c r="DI28" s="177">
        <f t="shared" si="15"/>
        <v>18493</v>
      </c>
      <c r="DJ28" s="177">
        <f t="shared" si="15"/>
        <v>18493</v>
      </c>
      <c r="DK28" s="177">
        <f t="shared" si="15"/>
        <v>18493</v>
      </c>
      <c r="DL28" s="144">
        <f t="shared" si="15"/>
        <v>13147</v>
      </c>
      <c r="DM28" s="144">
        <f t="shared" si="15"/>
        <v>13147</v>
      </c>
      <c r="DN28" s="144">
        <f t="shared" si="15"/>
        <v>13147</v>
      </c>
      <c r="DO28" s="177">
        <f t="shared" si="15"/>
        <v>18493</v>
      </c>
      <c r="DP28" s="177">
        <f t="shared" si="15"/>
        <v>18493</v>
      </c>
      <c r="DQ28" s="177">
        <f t="shared" si="15"/>
        <v>18493</v>
      </c>
      <c r="DR28" s="177">
        <f t="shared" si="15"/>
        <v>18493</v>
      </c>
      <c r="DS28" s="144">
        <f t="shared" si="15"/>
        <v>18493</v>
      </c>
      <c r="DT28" s="144">
        <f t="shared" si="15"/>
        <v>18493</v>
      </c>
      <c r="DU28" s="144">
        <f t="shared" si="15"/>
        <v>18493</v>
      </c>
      <c r="DV28" s="144">
        <f t="shared" si="15"/>
        <v>18493</v>
      </c>
      <c r="DW28" s="144">
        <f t="shared" si="15"/>
        <v>18493</v>
      </c>
      <c r="DX28" s="144">
        <f t="shared" si="15"/>
        <v>18493</v>
      </c>
      <c r="DY28" s="144">
        <f t="shared" si="15"/>
        <v>18493</v>
      </c>
      <c r="DZ28" s="144">
        <f t="shared" si="15"/>
        <v>18493</v>
      </c>
      <c r="EA28" s="144">
        <f t="shared" si="15"/>
        <v>18493</v>
      </c>
      <c r="EB28" s="144">
        <f t="shared" si="15"/>
        <v>18493</v>
      </c>
      <c r="EC28" s="144">
        <f t="shared" si="15"/>
        <v>12175</v>
      </c>
      <c r="ED28" s="144">
        <f t="shared" si="15"/>
        <v>12742</v>
      </c>
      <c r="EE28" s="144">
        <f t="shared" si="15"/>
        <v>18493</v>
      </c>
      <c r="EF28" s="144">
        <f t="shared" si="15"/>
        <v>18493</v>
      </c>
      <c r="EG28" s="144">
        <f t="shared" si="15"/>
        <v>18493</v>
      </c>
      <c r="EH28" s="144">
        <f t="shared" si="15"/>
        <v>18493</v>
      </c>
      <c r="EI28" s="144">
        <f t="shared" si="15"/>
        <v>19303</v>
      </c>
      <c r="EJ28" s="144">
        <f t="shared" si="15"/>
        <v>19303</v>
      </c>
      <c r="EK28" s="144">
        <f t="shared" si="15"/>
        <v>18493</v>
      </c>
      <c r="EL28" s="144">
        <f t="shared" si="15"/>
        <v>19303</v>
      </c>
      <c r="EM28" s="144">
        <f t="shared" si="15"/>
        <v>19303</v>
      </c>
      <c r="EN28" s="144">
        <f t="shared" si="15"/>
        <v>18493</v>
      </c>
      <c r="EO28" s="144">
        <f t="shared" si="15"/>
        <v>13957</v>
      </c>
      <c r="EP28" s="144">
        <f t="shared" si="15"/>
        <v>13957</v>
      </c>
      <c r="EQ28" s="144">
        <f t="shared" si="15"/>
        <v>13957</v>
      </c>
      <c r="ER28" s="144">
        <f t="shared" si="15"/>
        <v>14362</v>
      </c>
      <c r="ES28" s="144">
        <f t="shared" si="15"/>
        <v>14362</v>
      </c>
      <c r="ET28" s="144">
        <f t="shared" si="15"/>
        <v>14362</v>
      </c>
      <c r="EU28" s="144">
        <f t="shared" si="15"/>
        <v>15739</v>
      </c>
      <c r="EV28" s="144">
        <f t="shared" si="15"/>
        <v>15739</v>
      </c>
      <c r="EW28" s="144">
        <f t="shared" si="15"/>
        <v>14362</v>
      </c>
      <c r="EX28" s="144">
        <f t="shared" si="15"/>
        <v>14362</v>
      </c>
      <c r="EY28" s="144">
        <f t="shared" si="15"/>
        <v>14362</v>
      </c>
      <c r="EZ28" s="144">
        <f t="shared" si="15"/>
        <v>14362</v>
      </c>
      <c r="FA28" s="144">
        <f t="shared" si="15"/>
        <v>14362</v>
      </c>
      <c r="FB28" s="144">
        <f t="shared" si="15"/>
        <v>15739</v>
      </c>
      <c r="FC28" s="144">
        <f t="shared" si="15"/>
        <v>15739</v>
      </c>
      <c r="FD28" s="144">
        <f t="shared" si="15"/>
        <v>14362</v>
      </c>
      <c r="FE28" s="144">
        <f t="shared" si="15"/>
        <v>14362</v>
      </c>
      <c r="FF28" s="144">
        <f t="shared" si="15"/>
        <v>14362</v>
      </c>
      <c r="FG28" s="144">
        <f t="shared" si="15"/>
        <v>14362</v>
      </c>
      <c r="FH28" s="144">
        <f t="shared" si="15"/>
        <v>14362</v>
      </c>
      <c r="FI28" s="144">
        <f t="shared" si="15"/>
        <v>15739</v>
      </c>
      <c r="FJ28" s="144">
        <f t="shared" si="15"/>
        <v>15739</v>
      </c>
      <c r="FK28" s="144">
        <f t="shared" si="15"/>
        <v>14362</v>
      </c>
      <c r="FL28" s="144">
        <f t="shared" si="15"/>
        <v>14362</v>
      </c>
      <c r="FM28" s="144">
        <f t="shared" ref="FM28:HR28" si="16">FM9*0.9+25</f>
        <v>14362</v>
      </c>
      <c r="FN28" s="144">
        <f t="shared" si="16"/>
        <v>14362</v>
      </c>
      <c r="FO28" s="144">
        <f t="shared" si="16"/>
        <v>14362</v>
      </c>
      <c r="FP28" s="144">
        <f t="shared" si="16"/>
        <v>15739</v>
      </c>
      <c r="FQ28" s="144">
        <f t="shared" si="16"/>
        <v>15739</v>
      </c>
      <c r="FR28" s="144">
        <f t="shared" si="16"/>
        <v>14362</v>
      </c>
      <c r="FS28" s="144">
        <f t="shared" si="16"/>
        <v>14362</v>
      </c>
      <c r="FT28" s="144">
        <f t="shared" si="16"/>
        <v>14362</v>
      </c>
      <c r="FU28" s="144">
        <f t="shared" si="16"/>
        <v>14362</v>
      </c>
      <c r="FV28" s="144">
        <f t="shared" si="16"/>
        <v>14362</v>
      </c>
      <c r="FW28" s="144">
        <f t="shared" si="16"/>
        <v>15739</v>
      </c>
      <c r="FX28" s="144">
        <f t="shared" si="16"/>
        <v>15739</v>
      </c>
      <c r="FY28" s="144">
        <f t="shared" si="16"/>
        <v>14362</v>
      </c>
      <c r="FZ28" s="144">
        <f t="shared" si="16"/>
        <v>14362</v>
      </c>
      <c r="GA28" s="144">
        <f t="shared" si="16"/>
        <v>14362</v>
      </c>
      <c r="GB28" s="144">
        <f t="shared" si="16"/>
        <v>14362</v>
      </c>
      <c r="GC28" s="144">
        <f t="shared" si="16"/>
        <v>14362</v>
      </c>
      <c r="GD28" s="144">
        <f t="shared" si="16"/>
        <v>15739</v>
      </c>
      <c r="GE28" s="144">
        <f t="shared" si="16"/>
        <v>15739</v>
      </c>
      <c r="GF28" s="144">
        <f t="shared" si="16"/>
        <v>14362</v>
      </c>
      <c r="GG28" s="144">
        <f t="shared" si="16"/>
        <v>14362</v>
      </c>
      <c r="GH28" s="144">
        <f t="shared" si="16"/>
        <v>14362</v>
      </c>
      <c r="GI28" s="144">
        <f t="shared" si="16"/>
        <v>14362</v>
      </c>
      <c r="GJ28" s="144">
        <f t="shared" si="16"/>
        <v>14362</v>
      </c>
      <c r="GK28" s="144">
        <f t="shared" si="16"/>
        <v>15739</v>
      </c>
      <c r="GL28" s="144">
        <f t="shared" si="16"/>
        <v>15739</v>
      </c>
      <c r="GM28" s="144">
        <f t="shared" si="16"/>
        <v>13957</v>
      </c>
      <c r="GN28" s="144">
        <f t="shared" si="16"/>
        <v>13957</v>
      </c>
      <c r="GO28" s="144">
        <f t="shared" si="16"/>
        <v>13957</v>
      </c>
      <c r="GP28" s="144">
        <f t="shared" si="16"/>
        <v>13957</v>
      </c>
      <c r="GQ28" s="144">
        <f t="shared" si="16"/>
        <v>13957</v>
      </c>
      <c r="GR28" s="144">
        <f t="shared" si="16"/>
        <v>14929</v>
      </c>
      <c r="GS28" s="144">
        <f t="shared" si="16"/>
        <v>14929</v>
      </c>
      <c r="GT28" s="144">
        <f t="shared" si="16"/>
        <v>13957</v>
      </c>
      <c r="GU28" s="144">
        <f t="shared" si="16"/>
        <v>13957</v>
      </c>
      <c r="GV28" s="144">
        <f t="shared" si="16"/>
        <v>13957</v>
      </c>
      <c r="GW28" s="144">
        <f t="shared" si="16"/>
        <v>13957</v>
      </c>
      <c r="GX28" s="144">
        <f t="shared" si="16"/>
        <v>13957</v>
      </c>
      <c r="GY28" s="144">
        <f t="shared" si="16"/>
        <v>14929</v>
      </c>
      <c r="GZ28" s="144">
        <f t="shared" si="16"/>
        <v>14929</v>
      </c>
      <c r="HA28" s="144">
        <f t="shared" si="16"/>
        <v>13957</v>
      </c>
      <c r="HB28" s="144">
        <f t="shared" si="16"/>
        <v>13957</v>
      </c>
      <c r="HC28" s="144">
        <f t="shared" si="16"/>
        <v>13957</v>
      </c>
      <c r="HD28" s="144">
        <f t="shared" si="16"/>
        <v>13957</v>
      </c>
      <c r="HE28" s="144">
        <f t="shared" si="16"/>
        <v>13957</v>
      </c>
      <c r="HF28" s="144">
        <f t="shared" si="16"/>
        <v>14929</v>
      </c>
      <c r="HG28" s="144">
        <f t="shared" si="16"/>
        <v>14929</v>
      </c>
      <c r="HH28" s="144">
        <f t="shared" si="16"/>
        <v>14362</v>
      </c>
      <c r="HI28" s="181">
        <f t="shared" si="16"/>
        <v>16144</v>
      </c>
      <c r="HJ28" s="181">
        <f t="shared" si="16"/>
        <v>16144</v>
      </c>
      <c r="HK28" s="181">
        <f t="shared" si="16"/>
        <v>16144</v>
      </c>
      <c r="HL28" s="181">
        <f t="shared" si="16"/>
        <v>16144</v>
      </c>
      <c r="HM28" s="144">
        <f t="shared" si="16"/>
        <v>16144</v>
      </c>
      <c r="HN28" s="144">
        <f t="shared" si="16"/>
        <v>16144</v>
      </c>
      <c r="HO28" s="144">
        <f t="shared" si="16"/>
        <v>16144</v>
      </c>
      <c r="HP28" s="144">
        <f t="shared" si="16"/>
        <v>16144</v>
      </c>
      <c r="HQ28" s="144">
        <f t="shared" si="16"/>
        <v>16144</v>
      </c>
      <c r="HR28" s="177">
        <f t="shared" si="16"/>
        <v>16144</v>
      </c>
    </row>
    <row r="29" spans="1:226" x14ac:dyDescent="0.2">
      <c r="A29" s="48">
        <v>2</v>
      </c>
      <c r="B29" s="144" t="e">
        <f t="shared" ref="B29:AN29" si="17">B10*0.9+25</f>
        <v>#REF!</v>
      </c>
      <c r="C29" s="144" t="e">
        <f t="shared" si="17"/>
        <v>#REF!</v>
      </c>
      <c r="D29" s="144" t="e">
        <f t="shared" si="17"/>
        <v>#REF!</v>
      </c>
      <c r="E29" s="144" t="e">
        <f t="shared" si="17"/>
        <v>#REF!</v>
      </c>
      <c r="F29" s="144" t="e">
        <f t="shared" si="17"/>
        <v>#REF!</v>
      </c>
      <c r="G29" s="144" t="e">
        <f t="shared" si="17"/>
        <v>#REF!</v>
      </c>
      <c r="H29" s="144" t="e">
        <f t="shared" si="17"/>
        <v>#REF!</v>
      </c>
      <c r="I29" s="144" t="e">
        <f t="shared" si="17"/>
        <v>#REF!</v>
      </c>
      <c r="J29" s="144" t="e">
        <f t="shared" si="17"/>
        <v>#REF!</v>
      </c>
      <c r="K29" s="144" t="e">
        <f t="shared" si="17"/>
        <v>#REF!</v>
      </c>
      <c r="L29" s="144" t="e">
        <f t="shared" si="17"/>
        <v>#REF!</v>
      </c>
      <c r="M29" s="144" t="e">
        <f t="shared" si="17"/>
        <v>#REF!</v>
      </c>
      <c r="N29" s="144" t="e">
        <f t="shared" si="17"/>
        <v>#REF!</v>
      </c>
      <c r="O29" s="144" t="e">
        <f t="shared" si="17"/>
        <v>#REF!</v>
      </c>
      <c r="P29" s="144" t="e">
        <f t="shared" si="17"/>
        <v>#REF!</v>
      </c>
      <c r="Q29" s="144" t="e">
        <f t="shared" si="17"/>
        <v>#REF!</v>
      </c>
      <c r="R29" s="144" t="e">
        <f t="shared" si="17"/>
        <v>#REF!</v>
      </c>
      <c r="S29" s="144" t="e">
        <f t="shared" si="17"/>
        <v>#REF!</v>
      </c>
      <c r="T29" s="144" t="e">
        <f t="shared" si="17"/>
        <v>#REF!</v>
      </c>
      <c r="U29" s="144" t="e">
        <f t="shared" si="17"/>
        <v>#REF!</v>
      </c>
      <c r="V29" s="144" t="e">
        <f t="shared" si="17"/>
        <v>#REF!</v>
      </c>
      <c r="W29" s="144" t="e">
        <f t="shared" si="17"/>
        <v>#REF!</v>
      </c>
      <c r="X29" s="144" t="e">
        <f t="shared" si="17"/>
        <v>#REF!</v>
      </c>
      <c r="Y29" s="144" t="e">
        <f t="shared" si="17"/>
        <v>#REF!</v>
      </c>
      <c r="Z29" s="144" t="e">
        <f t="shared" si="17"/>
        <v>#REF!</v>
      </c>
      <c r="AA29" s="144" t="e">
        <f t="shared" si="17"/>
        <v>#REF!</v>
      </c>
      <c r="AB29" s="144" t="e">
        <f t="shared" si="17"/>
        <v>#REF!</v>
      </c>
      <c r="AC29" s="144" t="e">
        <f t="shared" si="17"/>
        <v>#REF!</v>
      </c>
      <c r="AD29" s="144" t="e">
        <f t="shared" si="17"/>
        <v>#REF!</v>
      </c>
      <c r="AE29" s="144" t="e">
        <f t="shared" si="17"/>
        <v>#REF!</v>
      </c>
      <c r="AF29" s="144" t="e">
        <f t="shared" si="17"/>
        <v>#REF!</v>
      </c>
      <c r="AG29" s="144" t="e">
        <f t="shared" si="17"/>
        <v>#REF!</v>
      </c>
      <c r="AH29" s="144" t="e">
        <f t="shared" si="17"/>
        <v>#REF!</v>
      </c>
      <c r="AI29" s="144" t="e">
        <f t="shared" si="17"/>
        <v>#REF!</v>
      </c>
      <c r="AJ29" s="144" t="e">
        <f t="shared" si="17"/>
        <v>#REF!</v>
      </c>
      <c r="AK29" s="144" t="e">
        <f t="shared" si="17"/>
        <v>#REF!</v>
      </c>
      <c r="AL29" s="144" t="e">
        <f t="shared" si="17"/>
        <v>#REF!</v>
      </c>
      <c r="AM29" s="144">
        <f t="shared" si="17"/>
        <v>14443</v>
      </c>
      <c r="AN29" s="144">
        <f t="shared" si="17"/>
        <v>14443</v>
      </c>
      <c r="AO29" s="144">
        <f t="shared" ref="AO29:CZ29" si="18">AO10*0.9+25</f>
        <v>14443</v>
      </c>
      <c r="AP29" s="144">
        <f t="shared" si="18"/>
        <v>14443</v>
      </c>
      <c r="AQ29" s="144">
        <f t="shared" si="18"/>
        <v>14443</v>
      </c>
      <c r="AR29" s="144">
        <f t="shared" si="18"/>
        <v>12499</v>
      </c>
      <c r="AS29" s="144">
        <f t="shared" si="18"/>
        <v>12499</v>
      </c>
      <c r="AT29" s="144">
        <f t="shared" si="18"/>
        <v>12094</v>
      </c>
      <c r="AU29" s="144">
        <f t="shared" si="18"/>
        <v>12094</v>
      </c>
      <c r="AV29" s="144">
        <f t="shared" si="18"/>
        <v>11446</v>
      </c>
      <c r="AW29" s="144">
        <f t="shared" si="18"/>
        <v>11446</v>
      </c>
      <c r="AX29" s="144">
        <f t="shared" si="18"/>
        <v>12094</v>
      </c>
      <c r="AY29" s="144">
        <f t="shared" si="18"/>
        <v>12094</v>
      </c>
      <c r="AZ29" s="144">
        <f t="shared" si="18"/>
        <v>11446</v>
      </c>
      <c r="BA29" s="144">
        <f t="shared" si="18"/>
        <v>12094</v>
      </c>
      <c r="BB29" s="144">
        <f t="shared" si="18"/>
        <v>12094</v>
      </c>
      <c r="BC29" s="144">
        <f t="shared" si="18"/>
        <v>11446</v>
      </c>
      <c r="BD29" s="144">
        <f t="shared" si="18"/>
        <v>11446</v>
      </c>
      <c r="BE29" s="144">
        <f t="shared" si="18"/>
        <v>11851</v>
      </c>
      <c r="BF29" s="144">
        <f t="shared" si="18"/>
        <v>12094</v>
      </c>
      <c r="BG29" s="144">
        <f t="shared" si="18"/>
        <v>12499</v>
      </c>
      <c r="BH29" s="144">
        <f t="shared" si="18"/>
        <v>12094</v>
      </c>
      <c r="BI29" s="144">
        <f t="shared" si="18"/>
        <v>12094</v>
      </c>
      <c r="BJ29" s="144">
        <f t="shared" si="18"/>
        <v>11446</v>
      </c>
      <c r="BK29" s="144">
        <f t="shared" si="18"/>
        <v>11446</v>
      </c>
      <c r="BL29" s="144">
        <f t="shared" si="18"/>
        <v>11446</v>
      </c>
      <c r="BM29" s="144">
        <f t="shared" si="18"/>
        <v>11446</v>
      </c>
      <c r="BN29" s="144">
        <f t="shared" si="18"/>
        <v>11851</v>
      </c>
      <c r="BO29" s="144">
        <f t="shared" si="18"/>
        <v>12094</v>
      </c>
      <c r="BP29" s="144">
        <f t="shared" si="18"/>
        <v>12094</v>
      </c>
      <c r="BQ29" s="144">
        <f t="shared" si="18"/>
        <v>11446</v>
      </c>
      <c r="BR29" s="144">
        <f t="shared" si="18"/>
        <v>11446</v>
      </c>
      <c r="BS29" s="144">
        <f t="shared" si="18"/>
        <v>11446</v>
      </c>
      <c r="BT29" s="144">
        <f t="shared" si="18"/>
        <v>12094</v>
      </c>
      <c r="BU29" s="144">
        <f t="shared" si="18"/>
        <v>13714</v>
      </c>
      <c r="BV29" s="144">
        <f t="shared" si="18"/>
        <v>13957</v>
      </c>
      <c r="BW29" s="144">
        <f t="shared" si="18"/>
        <v>13957</v>
      </c>
      <c r="BX29" s="144">
        <f t="shared" si="18"/>
        <v>13714</v>
      </c>
      <c r="BY29" s="144">
        <f t="shared" si="18"/>
        <v>12742</v>
      </c>
      <c r="BZ29" s="144">
        <f t="shared" si="18"/>
        <v>12742</v>
      </c>
      <c r="CA29" s="144">
        <f t="shared" si="18"/>
        <v>12742</v>
      </c>
      <c r="CB29" s="144">
        <f t="shared" si="18"/>
        <v>12742</v>
      </c>
      <c r="CC29" s="144">
        <f t="shared" si="18"/>
        <v>12742</v>
      </c>
      <c r="CD29" s="144">
        <f t="shared" si="18"/>
        <v>13714</v>
      </c>
      <c r="CE29" s="144">
        <f t="shared" si="18"/>
        <v>13714</v>
      </c>
      <c r="CF29" s="144">
        <f t="shared" si="18"/>
        <v>13714</v>
      </c>
      <c r="CG29" s="144">
        <f t="shared" si="18"/>
        <v>11446</v>
      </c>
      <c r="CH29" s="144">
        <f t="shared" si="18"/>
        <v>11446</v>
      </c>
      <c r="CI29" s="144">
        <f t="shared" si="18"/>
        <v>11446</v>
      </c>
      <c r="CJ29" s="144">
        <f t="shared" si="18"/>
        <v>12094</v>
      </c>
      <c r="CK29" s="144">
        <f t="shared" si="18"/>
        <v>12094</v>
      </c>
      <c r="CL29" s="144">
        <f t="shared" si="18"/>
        <v>11446</v>
      </c>
      <c r="CM29" s="144">
        <f t="shared" si="18"/>
        <v>11446</v>
      </c>
      <c r="CN29" s="144">
        <f t="shared" si="18"/>
        <v>11446</v>
      </c>
      <c r="CO29" s="144">
        <f t="shared" si="18"/>
        <v>11446</v>
      </c>
      <c r="CP29" s="144">
        <f t="shared" si="18"/>
        <v>11446</v>
      </c>
      <c r="CQ29" s="144">
        <f t="shared" si="18"/>
        <v>12094</v>
      </c>
      <c r="CR29" s="144">
        <f t="shared" si="18"/>
        <v>12094</v>
      </c>
      <c r="CS29" s="144">
        <f t="shared" si="18"/>
        <v>11446</v>
      </c>
      <c r="CT29" s="144">
        <f t="shared" si="18"/>
        <v>11446</v>
      </c>
      <c r="CU29" s="144">
        <f t="shared" si="18"/>
        <v>11446</v>
      </c>
      <c r="CV29" s="144">
        <f t="shared" si="18"/>
        <v>11446</v>
      </c>
      <c r="CW29" s="144">
        <f t="shared" si="18"/>
        <v>11446</v>
      </c>
      <c r="CX29" s="144">
        <f t="shared" si="18"/>
        <v>12094</v>
      </c>
      <c r="CY29" s="144">
        <f t="shared" si="18"/>
        <v>12094</v>
      </c>
      <c r="CZ29" s="144">
        <f t="shared" si="18"/>
        <v>13309</v>
      </c>
      <c r="DA29" s="144">
        <f t="shared" ref="DA29:FL29" si="19">DA10*0.9+25</f>
        <v>13957</v>
      </c>
      <c r="DB29" s="144">
        <f t="shared" si="19"/>
        <v>13957</v>
      </c>
      <c r="DC29" s="144">
        <f t="shared" si="19"/>
        <v>13957</v>
      </c>
      <c r="DD29" s="144">
        <f t="shared" si="19"/>
        <v>13957</v>
      </c>
      <c r="DE29" s="144">
        <f t="shared" si="19"/>
        <v>13957</v>
      </c>
      <c r="DF29" s="144">
        <f t="shared" si="19"/>
        <v>14524</v>
      </c>
      <c r="DG29" s="177">
        <f t="shared" si="19"/>
        <v>20275</v>
      </c>
      <c r="DH29" s="177">
        <f t="shared" si="19"/>
        <v>20275</v>
      </c>
      <c r="DI29" s="177">
        <f t="shared" si="19"/>
        <v>20275</v>
      </c>
      <c r="DJ29" s="177">
        <f t="shared" si="19"/>
        <v>20275</v>
      </c>
      <c r="DK29" s="177">
        <f t="shared" si="19"/>
        <v>20275</v>
      </c>
      <c r="DL29" s="144">
        <f t="shared" si="19"/>
        <v>14929</v>
      </c>
      <c r="DM29" s="144">
        <f t="shared" si="19"/>
        <v>14929</v>
      </c>
      <c r="DN29" s="144">
        <f t="shared" si="19"/>
        <v>14929</v>
      </c>
      <c r="DO29" s="177">
        <f t="shared" si="19"/>
        <v>20275</v>
      </c>
      <c r="DP29" s="177">
        <f t="shared" si="19"/>
        <v>20275</v>
      </c>
      <c r="DQ29" s="177">
        <f t="shared" si="19"/>
        <v>20275</v>
      </c>
      <c r="DR29" s="177">
        <f t="shared" si="19"/>
        <v>20275</v>
      </c>
      <c r="DS29" s="144">
        <f t="shared" si="19"/>
        <v>20275</v>
      </c>
      <c r="DT29" s="144">
        <f t="shared" si="19"/>
        <v>20275</v>
      </c>
      <c r="DU29" s="144">
        <f t="shared" si="19"/>
        <v>20275</v>
      </c>
      <c r="DV29" s="144">
        <f t="shared" si="19"/>
        <v>20275</v>
      </c>
      <c r="DW29" s="144">
        <f t="shared" si="19"/>
        <v>20275</v>
      </c>
      <c r="DX29" s="144">
        <f t="shared" si="19"/>
        <v>20275</v>
      </c>
      <c r="DY29" s="144">
        <f t="shared" si="19"/>
        <v>20275</v>
      </c>
      <c r="DZ29" s="144">
        <f t="shared" si="19"/>
        <v>20275</v>
      </c>
      <c r="EA29" s="144">
        <f t="shared" si="19"/>
        <v>20275</v>
      </c>
      <c r="EB29" s="144">
        <f t="shared" si="19"/>
        <v>20275</v>
      </c>
      <c r="EC29" s="144">
        <f t="shared" si="19"/>
        <v>13957</v>
      </c>
      <c r="ED29" s="144">
        <f t="shared" si="19"/>
        <v>14524</v>
      </c>
      <c r="EE29" s="144">
        <f t="shared" si="19"/>
        <v>20275</v>
      </c>
      <c r="EF29" s="144">
        <f t="shared" si="19"/>
        <v>20275</v>
      </c>
      <c r="EG29" s="144">
        <f t="shared" si="19"/>
        <v>20275</v>
      </c>
      <c r="EH29" s="144">
        <f t="shared" si="19"/>
        <v>20275</v>
      </c>
      <c r="EI29" s="144">
        <f t="shared" si="19"/>
        <v>21085</v>
      </c>
      <c r="EJ29" s="144">
        <f t="shared" si="19"/>
        <v>21085</v>
      </c>
      <c r="EK29" s="144">
        <f t="shared" si="19"/>
        <v>20275</v>
      </c>
      <c r="EL29" s="144">
        <f t="shared" si="19"/>
        <v>21085</v>
      </c>
      <c r="EM29" s="144">
        <f t="shared" si="19"/>
        <v>21085</v>
      </c>
      <c r="EN29" s="144">
        <f t="shared" si="19"/>
        <v>20275</v>
      </c>
      <c r="EO29" s="144">
        <f t="shared" si="19"/>
        <v>15739</v>
      </c>
      <c r="EP29" s="144">
        <f t="shared" si="19"/>
        <v>15739</v>
      </c>
      <c r="EQ29" s="144">
        <f t="shared" si="19"/>
        <v>15739</v>
      </c>
      <c r="ER29" s="144">
        <f t="shared" si="19"/>
        <v>16144</v>
      </c>
      <c r="ES29" s="144">
        <f t="shared" si="19"/>
        <v>16144</v>
      </c>
      <c r="ET29" s="144">
        <f t="shared" si="19"/>
        <v>16144</v>
      </c>
      <c r="EU29" s="144">
        <f t="shared" si="19"/>
        <v>17521</v>
      </c>
      <c r="EV29" s="144">
        <f t="shared" si="19"/>
        <v>17521</v>
      </c>
      <c r="EW29" s="144">
        <f t="shared" si="19"/>
        <v>16144</v>
      </c>
      <c r="EX29" s="144">
        <f t="shared" si="19"/>
        <v>16144</v>
      </c>
      <c r="EY29" s="144">
        <f t="shared" si="19"/>
        <v>16144</v>
      </c>
      <c r="EZ29" s="144">
        <f t="shared" si="19"/>
        <v>16144</v>
      </c>
      <c r="FA29" s="144">
        <f t="shared" si="19"/>
        <v>16144</v>
      </c>
      <c r="FB29" s="144">
        <f t="shared" si="19"/>
        <v>17521</v>
      </c>
      <c r="FC29" s="144">
        <f t="shared" si="19"/>
        <v>17521</v>
      </c>
      <c r="FD29" s="144">
        <f t="shared" si="19"/>
        <v>16144</v>
      </c>
      <c r="FE29" s="144">
        <f t="shared" si="19"/>
        <v>16144</v>
      </c>
      <c r="FF29" s="144">
        <f t="shared" si="19"/>
        <v>16144</v>
      </c>
      <c r="FG29" s="144">
        <f t="shared" si="19"/>
        <v>16144</v>
      </c>
      <c r="FH29" s="144">
        <f t="shared" si="19"/>
        <v>16144</v>
      </c>
      <c r="FI29" s="144">
        <f t="shared" si="19"/>
        <v>17521</v>
      </c>
      <c r="FJ29" s="144">
        <f t="shared" si="19"/>
        <v>17521</v>
      </c>
      <c r="FK29" s="144">
        <f t="shared" si="19"/>
        <v>16144</v>
      </c>
      <c r="FL29" s="144">
        <f t="shared" si="19"/>
        <v>16144</v>
      </c>
      <c r="FM29" s="144">
        <f t="shared" ref="FM29:HR29" si="20">FM10*0.9+25</f>
        <v>16144</v>
      </c>
      <c r="FN29" s="144">
        <f t="shared" si="20"/>
        <v>16144</v>
      </c>
      <c r="FO29" s="144">
        <f t="shared" si="20"/>
        <v>16144</v>
      </c>
      <c r="FP29" s="144">
        <f t="shared" si="20"/>
        <v>17521</v>
      </c>
      <c r="FQ29" s="144">
        <f t="shared" si="20"/>
        <v>17521</v>
      </c>
      <c r="FR29" s="144">
        <f t="shared" si="20"/>
        <v>16144</v>
      </c>
      <c r="FS29" s="144">
        <f t="shared" si="20"/>
        <v>16144</v>
      </c>
      <c r="FT29" s="144">
        <f t="shared" si="20"/>
        <v>16144</v>
      </c>
      <c r="FU29" s="144">
        <f t="shared" si="20"/>
        <v>16144</v>
      </c>
      <c r="FV29" s="144">
        <f t="shared" si="20"/>
        <v>16144</v>
      </c>
      <c r="FW29" s="144">
        <f t="shared" si="20"/>
        <v>17521</v>
      </c>
      <c r="FX29" s="144">
        <f t="shared" si="20"/>
        <v>17521</v>
      </c>
      <c r="FY29" s="144">
        <f t="shared" si="20"/>
        <v>16144</v>
      </c>
      <c r="FZ29" s="144">
        <f t="shared" si="20"/>
        <v>16144</v>
      </c>
      <c r="GA29" s="144">
        <f t="shared" si="20"/>
        <v>16144</v>
      </c>
      <c r="GB29" s="144">
        <f t="shared" si="20"/>
        <v>16144</v>
      </c>
      <c r="GC29" s="144">
        <f t="shared" si="20"/>
        <v>16144</v>
      </c>
      <c r="GD29" s="144">
        <f t="shared" si="20"/>
        <v>17521</v>
      </c>
      <c r="GE29" s="144">
        <f t="shared" si="20"/>
        <v>17521</v>
      </c>
      <c r="GF29" s="144">
        <f t="shared" si="20"/>
        <v>16144</v>
      </c>
      <c r="GG29" s="144">
        <f t="shared" si="20"/>
        <v>16144</v>
      </c>
      <c r="GH29" s="144">
        <f t="shared" si="20"/>
        <v>16144</v>
      </c>
      <c r="GI29" s="144">
        <f t="shared" si="20"/>
        <v>16144</v>
      </c>
      <c r="GJ29" s="144">
        <f t="shared" si="20"/>
        <v>16144</v>
      </c>
      <c r="GK29" s="144">
        <f t="shared" si="20"/>
        <v>17521</v>
      </c>
      <c r="GL29" s="144">
        <f t="shared" si="20"/>
        <v>17521</v>
      </c>
      <c r="GM29" s="144">
        <f t="shared" si="20"/>
        <v>15739</v>
      </c>
      <c r="GN29" s="144">
        <f t="shared" si="20"/>
        <v>15739</v>
      </c>
      <c r="GO29" s="144">
        <f t="shared" si="20"/>
        <v>15739</v>
      </c>
      <c r="GP29" s="144">
        <f t="shared" si="20"/>
        <v>15739</v>
      </c>
      <c r="GQ29" s="144">
        <f t="shared" si="20"/>
        <v>15739</v>
      </c>
      <c r="GR29" s="144">
        <f t="shared" si="20"/>
        <v>16711</v>
      </c>
      <c r="GS29" s="144">
        <f t="shared" si="20"/>
        <v>16711</v>
      </c>
      <c r="GT29" s="144">
        <f t="shared" si="20"/>
        <v>15739</v>
      </c>
      <c r="GU29" s="144">
        <f t="shared" si="20"/>
        <v>15739</v>
      </c>
      <c r="GV29" s="144">
        <f t="shared" si="20"/>
        <v>15739</v>
      </c>
      <c r="GW29" s="144">
        <f t="shared" si="20"/>
        <v>15739</v>
      </c>
      <c r="GX29" s="144">
        <f t="shared" si="20"/>
        <v>15739</v>
      </c>
      <c r="GY29" s="144">
        <f t="shared" si="20"/>
        <v>16711</v>
      </c>
      <c r="GZ29" s="144">
        <f t="shared" si="20"/>
        <v>16711</v>
      </c>
      <c r="HA29" s="144">
        <f t="shared" si="20"/>
        <v>15739</v>
      </c>
      <c r="HB29" s="144">
        <f t="shared" si="20"/>
        <v>15739</v>
      </c>
      <c r="HC29" s="144">
        <f t="shared" si="20"/>
        <v>15739</v>
      </c>
      <c r="HD29" s="144">
        <f t="shared" si="20"/>
        <v>15739</v>
      </c>
      <c r="HE29" s="144">
        <f t="shared" si="20"/>
        <v>15739</v>
      </c>
      <c r="HF29" s="144">
        <f t="shared" si="20"/>
        <v>16711</v>
      </c>
      <c r="HG29" s="144">
        <f t="shared" si="20"/>
        <v>16711</v>
      </c>
      <c r="HH29" s="144">
        <f t="shared" si="20"/>
        <v>16144</v>
      </c>
      <c r="HI29" s="181">
        <f t="shared" si="20"/>
        <v>17926</v>
      </c>
      <c r="HJ29" s="181">
        <f t="shared" si="20"/>
        <v>17926</v>
      </c>
      <c r="HK29" s="181">
        <f t="shared" si="20"/>
        <v>17926</v>
      </c>
      <c r="HL29" s="181">
        <f t="shared" si="20"/>
        <v>17926</v>
      </c>
      <c r="HM29" s="144">
        <f t="shared" si="20"/>
        <v>17926</v>
      </c>
      <c r="HN29" s="144">
        <f t="shared" si="20"/>
        <v>17926</v>
      </c>
      <c r="HO29" s="144">
        <f t="shared" si="20"/>
        <v>17926</v>
      </c>
      <c r="HP29" s="144">
        <f t="shared" si="20"/>
        <v>17926</v>
      </c>
      <c r="HQ29" s="144">
        <f t="shared" si="20"/>
        <v>17926</v>
      </c>
      <c r="HR29" s="177">
        <f t="shared" si="20"/>
        <v>17926</v>
      </c>
    </row>
    <row r="30" spans="1:226" x14ac:dyDescent="0.2">
      <c r="A30" s="47" t="s">
        <v>104</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77"/>
      <c r="DH30" s="177"/>
      <c r="DI30" s="177"/>
      <c r="DJ30" s="177"/>
      <c r="DK30" s="177"/>
      <c r="DL30" s="144"/>
      <c r="DM30" s="144"/>
      <c r="DN30" s="144"/>
      <c r="DO30" s="177"/>
      <c r="DP30" s="177"/>
      <c r="DQ30" s="177"/>
      <c r="DR30" s="177"/>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81"/>
      <c r="HJ30" s="181"/>
      <c r="HK30" s="181"/>
      <c r="HL30" s="181"/>
      <c r="HM30" s="144"/>
      <c r="HN30" s="144"/>
      <c r="HO30" s="144"/>
      <c r="HP30" s="144"/>
      <c r="HQ30" s="144"/>
      <c r="HR30" s="177"/>
    </row>
    <row r="31" spans="1:226" x14ac:dyDescent="0.2">
      <c r="A31" s="91">
        <v>1</v>
      </c>
      <c r="B31" s="144" t="e">
        <f t="shared" ref="B31:AN31" si="21">B12*0.9+25</f>
        <v>#REF!</v>
      </c>
      <c r="C31" s="144" t="e">
        <f t="shared" si="21"/>
        <v>#REF!</v>
      </c>
      <c r="D31" s="144" t="e">
        <f t="shared" si="21"/>
        <v>#REF!</v>
      </c>
      <c r="E31" s="144" t="e">
        <f t="shared" si="21"/>
        <v>#REF!</v>
      </c>
      <c r="F31" s="144" t="e">
        <f t="shared" si="21"/>
        <v>#REF!</v>
      </c>
      <c r="G31" s="144" t="e">
        <f t="shared" si="21"/>
        <v>#REF!</v>
      </c>
      <c r="H31" s="144" t="e">
        <f t="shared" si="21"/>
        <v>#REF!</v>
      </c>
      <c r="I31" s="144" t="e">
        <f t="shared" si="21"/>
        <v>#REF!</v>
      </c>
      <c r="J31" s="144" t="e">
        <f t="shared" si="21"/>
        <v>#REF!</v>
      </c>
      <c r="K31" s="144" t="e">
        <f t="shared" si="21"/>
        <v>#REF!</v>
      </c>
      <c r="L31" s="144" t="e">
        <f t="shared" si="21"/>
        <v>#REF!</v>
      </c>
      <c r="M31" s="144" t="e">
        <f t="shared" si="21"/>
        <v>#REF!</v>
      </c>
      <c r="N31" s="144" t="e">
        <f t="shared" si="21"/>
        <v>#REF!</v>
      </c>
      <c r="O31" s="144" t="e">
        <f t="shared" si="21"/>
        <v>#REF!</v>
      </c>
      <c r="P31" s="144" t="e">
        <f t="shared" si="21"/>
        <v>#REF!</v>
      </c>
      <c r="Q31" s="144" t="e">
        <f t="shared" si="21"/>
        <v>#REF!</v>
      </c>
      <c r="R31" s="144" t="e">
        <f t="shared" si="21"/>
        <v>#REF!</v>
      </c>
      <c r="S31" s="144" t="e">
        <f t="shared" si="21"/>
        <v>#REF!</v>
      </c>
      <c r="T31" s="144" t="e">
        <f t="shared" si="21"/>
        <v>#REF!</v>
      </c>
      <c r="U31" s="144" t="e">
        <f t="shared" si="21"/>
        <v>#REF!</v>
      </c>
      <c r="V31" s="144" t="e">
        <f t="shared" si="21"/>
        <v>#REF!</v>
      </c>
      <c r="W31" s="144" t="e">
        <f t="shared" si="21"/>
        <v>#REF!</v>
      </c>
      <c r="X31" s="144" t="e">
        <f t="shared" si="21"/>
        <v>#REF!</v>
      </c>
      <c r="Y31" s="144" t="e">
        <f t="shared" si="21"/>
        <v>#REF!</v>
      </c>
      <c r="Z31" s="144" t="e">
        <f t="shared" si="21"/>
        <v>#REF!</v>
      </c>
      <c r="AA31" s="144" t="e">
        <f t="shared" si="21"/>
        <v>#REF!</v>
      </c>
      <c r="AB31" s="144" t="e">
        <f t="shared" si="21"/>
        <v>#REF!</v>
      </c>
      <c r="AC31" s="144" t="e">
        <f t="shared" si="21"/>
        <v>#REF!</v>
      </c>
      <c r="AD31" s="144" t="e">
        <f t="shared" si="21"/>
        <v>#REF!</v>
      </c>
      <c r="AE31" s="144" t="e">
        <f t="shared" si="21"/>
        <v>#REF!</v>
      </c>
      <c r="AF31" s="144" t="e">
        <f t="shared" si="21"/>
        <v>#REF!</v>
      </c>
      <c r="AG31" s="144" t="e">
        <f t="shared" si="21"/>
        <v>#REF!</v>
      </c>
      <c r="AH31" s="144" t="e">
        <f t="shared" si="21"/>
        <v>#REF!</v>
      </c>
      <c r="AI31" s="144" t="e">
        <f t="shared" si="21"/>
        <v>#REF!</v>
      </c>
      <c r="AJ31" s="144" t="e">
        <f t="shared" si="21"/>
        <v>#REF!</v>
      </c>
      <c r="AK31" s="144" t="e">
        <f t="shared" si="21"/>
        <v>#REF!</v>
      </c>
      <c r="AL31" s="144" t="e">
        <f t="shared" si="21"/>
        <v>#REF!</v>
      </c>
      <c r="AM31" s="144">
        <f t="shared" si="21"/>
        <v>20396.5</v>
      </c>
      <c r="AN31" s="144">
        <f t="shared" si="21"/>
        <v>20396.5</v>
      </c>
      <c r="AO31" s="144">
        <f t="shared" ref="AO31:CZ31" si="22">AO12*0.9+25</f>
        <v>20396.5</v>
      </c>
      <c r="AP31" s="144">
        <f t="shared" si="22"/>
        <v>20396.5</v>
      </c>
      <c r="AQ31" s="144">
        <f t="shared" si="22"/>
        <v>20396.5</v>
      </c>
      <c r="AR31" s="144">
        <f t="shared" si="22"/>
        <v>15577</v>
      </c>
      <c r="AS31" s="144">
        <f t="shared" si="22"/>
        <v>15577</v>
      </c>
      <c r="AT31" s="144">
        <f t="shared" si="22"/>
        <v>15172</v>
      </c>
      <c r="AU31" s="144">
        <f t="shared" si="22"/>
        <v>15172</v>
      </c>
      <c r="AV31" s="144">
        <f t="shared" si="22"/>
        <v>14524</v>
      </c>
      <c r="AW31" s="144">
        <f t="shared" si="22"/>
        <v>14524</v>
      </c>
      <c r="AX31" s="144">
        <f t="shared" si="22"/>
        <v>15172</v>
      </c>
      <c r="AY31" s="144">
        <f t="shared" si="22"/>
        <v>15172</v>
      </c>
      <c r="AZ31" s="144">
        <f t="shared" si="22"/>
        <v>14524</v>
      </c>
      <c r="BA31" s="144">
        <f t="shared" si="22"/>
        <v>15172</v>
      </c>
      <c r="BB31" s="144">
        <f t="shared" si="22"/>
        <v>15172</v>
      </c>
      <c r="BC31" s="144">
        <f t="shared" si="22"/>
        <v>14524</v>
      </c>
      <c r="BD31" s="144">
        <f t="shared" si="22"/>
        <v>14524</v>
      </c>
      <c r="BE31" s="144">
        <f t="shared" si="22"/>
        <v>14929</v>
      </c>
      <c r="BF31" s="144">
        <f t="shared" si="22"/>
        <v>15172</v>
      </c>
      <c r="BG31" s="144">
        <f t="shared" si="22"/>
        <v>15577</v>
      </c>
      <c r="BH31" s="144">
        <f t="shared" si="22"/>
        <v>15172</v>
      </c>
      <c r="BI31" s="144">
        <f t="shared" si="22"/>
        <v>15172</v>
      </c>
      <c r="BJ31" s="144">
        <f t="shared" si="22"/>
        <v>14524</v>
      </c>
      <c r="BK31" s="144">
        <f t="shared" si="22"/>
        <v>14524</v>
      </c>
      <c r="BL31" s="144">
        <f t="shared" si="22"/>
        <v>14524</v>
      </c>
      <c r="BM31" s="144">
        <f t="shared" si="22"/>
        <v>14524</v>
      </c>
      <c r="BN31" s="144">
        <f t="shared" si="22"/>
        <v>14929</v>
      </c>
      <c r="BO31" s="144">
        <f t="shared" si="22"/>
        <v>15172</v>
      </c>
      <c r="BP31" s="144">
        <f t="shared" si="22"/>
        <v>15172</v>
      </c>
      <c r="BQ31" s="144">
        <f t="shared" si="22"/>
        <v>14524</v>
      </c>
      <c r="BR31" s="144">
        <f t="shared" si="22"/>
        <v>14524</v>
      </c>
      <c r="BS31" s="144">
        <f t="shared" si="22"/>
        <v>14524</v>
      </c>
      <c r="BT31" s="144">
        <f t="shared" si="22"/>
        <v>15172</v>
      </c>
      <c r="BU31" s="144">
        <f t="shared" si="22"/>
        <v>16792</v>
      </c>
      <c r="BV31" s="144">
        <f t="shared" si="22"/>
        <v>17035</v>
      </c>
      <c r="BW31" s="144">
        <f t="shared" si="22"/>
        <v>17035</v>
      </c>
      <c r="BX31" s="144">
        <f t="shared" si="22"/>
        <v>16792</v>
      </c>
      <c r="BY31" s="144">
        <f t="shared" si="22"/>
        <v>15820</v>
      </c>
      <c r="BZ31" s="144">
        <f t="shared" si="22"/>
        <v>15820</v>
      </c>
      <c r="CA31" s="144">
        <f t="shared" si="22"/>
        <v>15820</v>
      </c>
      <c r="CB31" s="144">
        <f t="shared" si="22"/>
        <v>15820</v>
      </c>
      <c r="CC31" s="144">
        <f t="shared" si="22"/>
        <v>15820</v>
      </c>
      <c r="CD31" s="144">
        <f t="shared" si="22"/>
        <v>16792</v>
      </c>
      <c r="CE31" s="144">
        <f t="shared" si="22"/>
        <v>16792</v>
      </c>
      <c r="CF31" s="144">
        <f t="shared" si="22"/>
        <v>16792</v>
      </c>
      <c r="CG31" s="144">
        <f t="shared" si="22"/>
        <v>14524</v>
      </c>
      <c r="CH31" s="144">
        <f t="shared" si="22"/>
        <v>14524</v>
      </c>
      <c r="CI31" s="144">
        <f t="shared" si="22"/>
        <v>14524</v>
      </c>
      <c r="CJ31" s="144">
        <f t="shared" si="22"/>
        <v>15172</v>
      </c>
      <c r="CK31" s="144">
        <f t="shared" si="22"/>
        <v>15172</v>
      </c>
      <c r="CL31" s="144">
        <f t="shared" si="22"/>
        <v>14524</v>
      </c>
      <c r="CM31" s="144">
        <f t="shared" si="22"/>
        <v>14524</v>
      </c>
      <c r="CN31" s="144">
        <f t="shared" si="22"/>
        <v>14524</v>
      </c>
      <c r="CO31" s="144">
        <f t="shared" si="22"/>
        <v>14524</v>
      </c>
      <c r="CP31" s="144">
        <f t="shared" si="22"/>
        <v>14524</v>
      </c>
      <c r="CQ31" s="144">
        <f t="shared" si="22"/>
        <v>15172</v>
      </c>
      <c r="CR31" s="144">
        <f t="shared" si="22"/>
        <v>15172</v>
      </c>
      <c r="CS31" s="144">
        <f t="shared" si="22"/>
        <v>14524</v>
      </c>
      <c r="CT31" s="144">
        <f t="shared" si="22"/>
        <v>14524</v>
      </c>
      <c r="CU31" s="144">
        <f t="shared" si="22"/>
        <v>14524</v>
      </c>
      <c r="CV31" s="144">
        <f t="shared" si="22"/>
        <v>14524</v>
      </c>
      <c r="CW31" s="144">
        <f t="shared" si="22"/>
        <v>14524</v>
      </c>
      <c r="CX31" s="144">
        <f t="shared" si="22"/>
        <v>15172</v>
      </c>
      <c r="CY31" s="144">
        <f t="shared" si="22"/>
        <v>15172</v>
      </c>
      <c r="CZ31" s="144">
        <f t="shared" si="22"/>
        <v>16387</v>
      </c>
      <c r="DA31" s="144">
        <f t="shared" ref="DA31:FL31" si="23">DA12*0.9+25</f>
        <v>17035</v>
      </c>
      <c r="DB31" s="144">
        <f t="shared" si="23"/>
        <v>17035</v>
      </c>
      <c r="DC31" s="144">
        <f t="shared" si="23"/>
        <v>17035</v>
      </c>
      <c r="DD31" s="144">
        <f t="shared" si="23"/>
        <v>17035</v>
      </c>
      <c r="DE31" s="144">
        <f t="shared" si="23"/>
        <v>17035</v>
      </c>
      <c r="DF31" s="144">
        <f t="shared" si="23"/>
        <v>17602</v>
      </c>
      <c r="DG31" s="177">
        <f t="shared" si="23"/>
        <v>23353</v>
      </c>
      <c r="DH31" s="177">
        <f t="shared" si="23"/>
        <v>23353</v>
      </c>
      <c r="DI31" s="177">
        <f t="shared" si="23"/>
        <v>23353</v>
      </c>
      <c r="DJ31" s="177">
        <f t="shared" si="23"/>
        <v>23353</v>
      </c>
      <c r="DK31" s="177">
        <f t="shared" si="23"/>
        <v>23353</v>
      </c>
      <c r="DL31" s="144">
        <f t="shared" si="23"/>
        <v>18007</v>
      </c>
      <c r="DM31" s="144">
        <f t="shared" si="23"/>
        <v>18007</v>
      </c>
      <c r="DN31" s="144">
        <f t="shared" si="23"/>
        <v>18007</v>
      </c>
      <c r="DO31" s="177">
        <f t="shared" si="23"/>
        <v>23353</v>
      </c>
      <c r="DP31" s="177">
        <f t="shared" si="23"/>
        <v>23353</v>
      </c>
      <c r="DQ31" s="177">
        <f t="shared" si="23"/>
        <v>23353</v>
      </c>
      <c r="DR31" s="177">
        <f t="shared" si="23"/>
        <v>23353</v>
      </c>
      <c r="DS31" s="144">
        <f t="shared" si="23"/>
        <v>23353</v>
      </c>
      <c r="DT31" s="144">
        <f t="shared" si="23"/>
        <v>23353</v>
      </c>
      <c r="DU31" s="144">
        <f t="shared" si="23"/>
        <v>23353</v>
      </c>
      <c r="DV31" s="144">
        <f t="shared" si="23"/>
        <v>23353</v>
      </c>
      <c r="DW31" s="144">
        <f t="shared" si="23"/>
        <v>23353</v>
      </c>
      <c r="DX31" s="144">
        <f t="shared" si="23"/>
        <v>23353</v>
      </c>
      <c r="DY31" s="144">
        <f t="shared" si="23"/>
        <v>23353</v>
      </c>
      <c r="DZ31" s="144">
        <f t="shared" si="23"/>
        <v>23353</v>
      </c>
      <c r="EA31" s="144">
        <f t="shared" si="23"/>
        <v>23353</v>
      </c>
      <c r="EB31" s="144">
        <f t="shared" si="23"/>
        <v>23353</v>
      </c>
      <c r="EC31" s="144">
        <f t="shared" si="23"/>
        <v>17035</v>
      </c>
      <c r="ED31" s="144">
        <f t="shared" si="23"/>
        <v>17602</v>
      </c>
      <c r="EE31" s="144">
        <f t="shared" si="23"/>
        <v>23353</v>
      </c>
      <c r="EF31" s="144">
        <f t="shared" si="23"/>
        <v>23353</v>
      </c>
      <c r="EG31" s="144">
        <f t="shared" si="23"/>
        <v>23353</v>
      </c>
      <c r="EH31" s="144">
        <f t="shared" si="23"/>
        <v>23353</v>
      </c>
      <c r="EI31" s="144">
        <f t="shared" si="23"/>
        <v>24163</v>
      </c>
      <c r="EJ31" s="144">
        <f t="shared" si="23"/>
        <v>24163</v>
      </c>
      <c r="EK31" s="144">
        <f t="shared" si="23"/>
        <v>23353</v>
      </c>
      <c r="EL31" s="144">
        <f t="shared" si="23"/>
        <v>24163</v>
      </c>
      <c r="EM31" s="144">
        <f t="shared" si="23"/>
        <v>24163</v>
      </c>
      <c r="EN31" s="144">
        <f t="shared" si="23"/>
        <v>23353</v>
      </c>
      <c r="EO31" s="144">
        <f t="shared" si="23"/>
        <v>18817</v>
      </c>
      <c r="EP31" s="144">
        <f t="shared" si="23"/>
        <v>18817</v>
      </c>
      <c r="EQ31" s="144">
        <f t="shared" si="23"/>
        <v>18817</v>
      </c>
      <c r="ER31" s="144">
        <f t="shared" si="23"/>
        <v>19222</v>
      </c>
      <c r="ES31" s="144">
        <f t="shared" si="23"/>
        <v>19222</v>
      </c>
      <c r="ET31" s="144">
        <f t="shared" si="23"/>
        <v>19222</v>
      </c>
      <c r="EU31" s="144">
        <f t="shared" si="23"/>
        <v>20599</v>
      </c>
      <c r="EV31" s="144">
        <f t="shared" si="23"/>
        <v>20599</v>
      </c>
      <c r="EW31" s="144">
        <f t="shared" si="23"/>
        <v>19222</v>
      </c>
      <c r="EX31" s="144">
        <f t="shared" si="23"/>
        <v>19222</v>
      </c>
      <c r="EY31" s="144">
        <f t="shared" si="23"/>
        <v>19222</v>
      </c>
      <c r="EZ31" s="144">
        <f t="shared" si="23"/>
        <v>19222</v>
      </c>
      <c r="FA31" s="144">
        <f t="shared" si="23"/>
        <v>19222</v>
      </c>
      <c r="FB31" s="144">
        <f t="shared" si="23"/>
        <v>20599</v>
      </c>
      <c r="FC31" s="144">
        <f t="shared" si="23"/>
        <v>20599</v>
      </c>
      <c r="FD31" s="144">
        <f t="shared" si="23"/>
        <v>19222</v>
      </c>
      <c r="FE31" s="144">
        <f t="shared" si="23"/>
        <v>19222</v>
      </c>
      <c r="FF31" s="144">
        <f t="shared" si="23"/>
        <v>19222</v>
      </c>
      <c r="FG31" s="144">
        <f t="shared" si="23"/>
        <v>19222</v>
      </c>
      <c r="FH31" s="144">
        <f t="shared" si="23"/>
        <v>19222</v>
      </c>
      <c r="FI31" s="144">
        <f t="shared" si="23"/>
        <v>20599</v>
      </c>
      <c r="FJ31" s="144">
        <f t="shared" si="23"/>
        <v>20599</v>
      </c>
      <c r="FK31" s="144">
        <f t="shared" si="23"/>
        <v>19222</v>
      </c>
      <c r="FL31" s="144">
        <f t="shared" si="23"/>
        <v>19222</v>
      </c>
      <c r="FM31" s="144">
        <f t="shared" ref="FM31:HR31" si="24">FM12*0.9+25</f>
        <v>19222</v>
      </c>
      <c r="FN31" s="144">
        <f t="shared" si="24"/>
        <v>19222</v>
      </c>
      <c r="FO31" s="144">
        <f t="shared" si="24"/>
        <v>19222</v>
      </c>
      <c r="FP31" s="144">
        <f t="shared" si="24"/>
        <v>20599</v>
      </c>
      <c r="FQ31" s="144">
        <f t="shared" si="24"/>
        <v>20599</v>
      </c>
      <c r="FR31" s="144">
        <f t="shared" si="24"/>
        <v>19222</v>
      </c>
      <c r="FS31" s="144">
        <f t="shared" si="24"/>
        <v>19222</v>
      </c>
      <c r="FT31" s="144">
        <f t="shared" si="24"/>
        <v>19222</v>
      </c>
      <c r="FU31" s="144">
        <f t="shared" si="24"/>
        <v>19222</v>
      </c>
      <c r="FV31" s="144">
        <f t="shared" si="24"/>
        <v>19222</v>
      </c>
      <c r="FW31" s="144">
        <f t="shared" si="24"/>
        <v>20599</v>
      </c>
      <c r="FX31" s="144">
        <f t="shared" si="24"/>
        <v>20599</v>
      </c>
      <c r="FY31" s="144">
        <f t="shared" si="24"/>
        <v>19222</v>
      </c>
      <c r="FZ31" s="144">
        <f t="shared" si="24"/>
        <v>19222</v>
      </c>
      <c r="GA31" s="144">
        <f t="shared" si="24"/>
        <v>19222</v>
      </c>
      <c r="GB31" s="144">
        <f t="shared" si="24"/>
        <v>19222</v>
      </c>
      <c r="GC31" s="144">
        <f t="shared" si="24"/>
        <v>19222</v>
      </c>
      <c r="GD31" s="144">
        <f t="shared" si="24"/>
        <v>20599</v>
      </c>
      <c r="GE31" s="144">
        <f t="shared" si="24"/>
        <v>20599</v>
      </c>
      <c r="GF31" s="144">
        <f t="shared" si="24"/>
        <v>19222</v>
      </c>
      <c r="GG31" s="144">
        <f t="shared" si="24"/>
        <v>19222</v>
      </c>
      <c r="GH31" s="144">
        <f t="shared" si="24"/>
        <v>19222</v>
      </c>
      <c r="GI31" s="144">
        <f t="shared" si="24"/>
        <v>19222</v>
      </c>
      <c r="GJ31" s="144">
        <f t="shared" si="24"/>
        <v>19222</v>
      </c>
      <c r="GK31" s="144">
        <f t="shared" si="24"/>
        <v>20599</v>
      </c>
      <c r="GL31" s="144">
        <f t="shared" si="24"/>
        <v>20599</v>
      </c>
      <c r="GM31" s="144">
        <f t="shared" si="24"/>
        <v>18817</v>
      </c>
      <c r="GN31" s="144">
        <f t="shared" si="24"/>
        <v>18817</v>
      </c>
      <c r="GO31" s="144">
        <f t="shared" si="24"/>
        <v>18817</v>
      </c>
      <c r="GP31" s="144">
        <f t="shared" si="24"/>
        <v>18817</v>
      </c>
      <c r="GQ31" s="144">
        <f t="shared" si="24"/>
        <v>18817</v>
      </c>
      <c r="GR31" s="144">
        <f t="shared" si="24"/>
        <v>19789</v>
      </c>
      <c r="GS31" s="144">
        <f t="shared" si="24"/>
        <v>19789</v>
      </c>
      <c r="GT31" s="144">
        <f t="shared" si="24"/>
        <v>18817</v>
      </c>
      <c r="GU31" s="144">
        <f t="shared" si="24"/>
        <v>18817</v>
      </c>
      <c r="GV31" s="144">
        <f t="shared" si="24"/>
        <v>18817</v>
      </c>
      <c r="GW31" s="144">
        <f t="shared" si="24"/>
        <v>18817</v>
      </c>
      <c r="GX31" s="144">
        <f t="shared" si="24"/>
        <v>18817</v>
      </c>
      <c r="GY31" s="144">
        <f t="shared" si="24"/>
        <v>19789</v>
      </c>
      <c r="GZ31" s="144">
        <f t="shared" si="24"/>
        <v>19789</v>
      </c>
      <c r="HA31" s="144">
        <f t="shared" si="24"/>
        <v>18817</v>
      </c>
      <c r="HB31" s="144">
        <f t="shared" si="24"/>
        <v>18817</v>
      </c>
      <c r="HC31" s="144">
        <f t="shared" si="24"/>
        <v>18817</v>
      </c>
      <c r="HD31" s="144">
        <f t="shared" si="24"/>
        <v>18817</v>
      </c>
      <c r="HE31" s="144">
        <f t="shared" si="24"/>
        <v>18817</v>
      </c>
      <c r="HF31" s="144">
        <f t="shared" si="24"/>
        <v>19789</v>
      </c>
      <c r="HG31" s="144">
        <f t="shared" si="24"/>
        <v>19789</v>
      </c>
      <c r="HH31" s="144">
        <f t="shared" si="24"/>
        <v>19222</v>
      </c>
      <c r="HI31" s="181">
        <f t="shared" si="24"/>
        <v>21004</v>
      </c>
      <c r="HJ31" s="181">
        <f t="shared" si="24"/>
        <v>21004</v>
      </c>
      <c r="HK31" s="181">
        <f t="shared" si="24"/>
        <v>21004</v>
      </c>
      <c r="HL31" s="181">
        <f t="shared" si="24"/>
        <v>21004</v>
      </c>
      <c r="HM31" s="144">
        <f t="shared" si="24"/>
        <v>21004</v>
      </c>
      <c r="HN31" s="144">
        <f t="shared" si="24"/>
        <v>21004</v>
      </c>
      <c r="HO31" s="144">
        <f t="shared" si="24"/>
        <v>21004</v>
      </c>
      <c r="HP31" s="144">
        <f t="shared" si="24"/>
        <v>21004</v>
      </c>
      <c r="HQ31" s="144">
        <f t="shared" si="24"/>
        <v>21004</v>
      </c>
      <c r="HR31" s="177">
        <f t="shared" si="24"/>
        <v>21004</v>
      </c>
    </row>
    <row r="32" spans="1:226" x14ac:dyDescent="0.2">
      <c r="A32" s="91">
        <v>2</v>
      </c>
      <c r="B32" s="144" t="e">
        <f t="shared" ref="B32:AN32" si="25">B13*0.9+25</f>
        <v>#REF!</v>
      </c>
      <c r="C32" s="144" t="e">
        <f t="shared" si="25"/>
        <v>#REF!</v>
      </c>
      <c r="D32" s="144" t="e">
        <f t="shared" si="25"/>
        <v>#REF!</v>
      </c>
      <c r="E32" s="144" t="e">
        <f t="shared" si="25"/>
        <v>#REF!</v>
      </c>
      <c r="F32" s="144" t="e">
        <f t="shared" si="25"/>
        <v>#REF!</v>
      </c>
      <c r="G32" s="144" t="e">
        <f t="shared" si="25"/>
        <v>#REF!</v>
      </c>
      <c r="H32" s="144" t="e">
        <f t="shared" si="25"/>
        <v>#REF!</v>
      </c>
      <c r="I32" s="144" t="e">
        <f t="shared" si="25"/>
        <v>#REF!</v>
      </c>
      <c r="J32" s="144" t="e">
        <f t="shared" si="25"/>
        <v>#REF!</v>
      </c>
      <c r="K32" s="144" t="e">
        <f t="shared" si="25"/>
        <v>#REF!</v>
      </c>
      <c r="L32" s="144" t="e">
        <f t="shared" si="25"/>
        <v>#REF!</v>
      </c>
      <c r="M32" s="144" t="e">
        <f t="shared" si="25"/>
        <v>#REF!</v>
      </c>
      <c r="N32" s="144" t="e">
        <f t="shared" si="25"/>
        <v>#REF!</v>
      </c>
      <c r="O32" s="144" t="e">
        <f t="shared" si="25"/>
        <v>#REF!</v>
      </c>
      <c r="P32" s="144" t="e">
        <f t="shared" si="25"/>
        <v>#REF!</v>
      </c>
      <c r="Q32" s="144" t="e">
        <f t="shared" si="25"/>
        <v>#REF!</v>
      </c>
      <c r="R32" s="144" t="e">
        <f t="shared" si="25"/>
        <v>#REF!</v>
      </c>
      <c r="S32" s="144" t="e">
        <f t="shared" si="25"/>
        <v>#REF!</v>
      </c>
      <c r="T32" s="144" t="e">
        <f t="shared" si="25"/>
        <v>#REF!</v>
      </c>
      <c r="U32" s="144" t="e">
        <f t="shared" si="25"/>
        <v>#REF!</v>
      </c>
      <c r="V32" s="144" t="e">
        <f t="shared" si="25"/>
        <v>#REF!</v>
      </c>
      <c r="W32" s="144" t="e">
        <f t="shared" si="25"/>
        <v>#REF!</v>
      </c>
      <c r="X32" s="144" t="e">
        <f t="shared" si="25"/>
        <v>#REF!</v>
      </c>
      <c r="Y32" s="144" t="e">
        <f t="shared" si="25"/>
        <v>#REF!</v>
      </c>
      <c r="Z32" s="144" t="e">
        <f t="shared" si="25"/>
        <v>#REF!</v>
      </c>
      <c r="AA32" s="144" t="e">
        <f t="shared" si="25"/>
        <v>#REF!</v>
      </c>
      <c r="AB32" s="144" t="e">
        <f t="shared" si="25"/>
        <v>#REF!</v>
      </c>
      <c r="AC32" s="144" t="e">
        <f t="shared" si="25"/>
        <v>#REF!</v>
      </c>
      <c r="AD32" s="144" t="e">
        <f t="shared" si="25"/>
        <v>#REF!</v>
      </c>
      <c r="AE32" s="144" t="e">
        <f t="shared" si="25"/>
        <v>#REF!</v>
      </c>
      <c r="AF32" s="144" t="e">
        <f t="shared" si="25"/>
        <v>#REF!</v>
      </c>
      <c r="AG32" s="144" t="e">
        <f t="shared" si="25"/>
        <v>#REF!</v>
      </c>
      <c r="AH32" s="144" t="e">
        <f t="shared" si="25"/>
        <v>#REF!</v>
      </c>
      <c r="AI32" s="144" t="e">
        <f t="shared" si="25"/>
        <v>#REF!</v>
      </c>
      <c r="AJ32" s="144" t="e">
        <f t="shared" si="25"/>
        <v>#REF!</v>
      </c>
      <c r="AK32" s="144" t="e">
        <f t="shared" si="25"/>
        <v>#REF!</v>
      </c>
      <c r="AL32" s="144" t="e">
        <f t="shared" si="25"/>
        <v>#REF!</v>
      </c>
      <c r="AM32" s="144">
        <f t="shared" si="25"/>
        <v>22543</v>
      </c>
      <c r="AN32" s="144">
        <f t="shared" si="25"/>
        <v>22543</v>
      </c>
      <c r="AO32" s="144">
        <f t="shared" ref="AO32:CZ32" si="26">AO13*0.9+25</f>
        <v>22543</v>
      </c>
      <c r="AP32" s="144">
        <f t="shared" si="26"/>
        <v>22543</v>
      </c>
      <c r="AQ32" s="144">
        <f t="shared" si="26"/>
        <v>22543</v>
      </c>
      <c r="AR32" s="144">
        <f t="shared" si="26"/>
        <v>17359</v>
      </c>
      <c r="AS32" s="144">
        <f t="shared" si="26"/>
        <v>17359</v>
      </c>
      <c r="AT32" s="144">
        <f t="shared" si="26"/>
        <v>16954</v>
      </c>
      <c r="AU32" s="144">
        <f t="shared" si="26"/>
        <v>16954</v>
      </c>
      <c r="AV32" s="144">
        <f t="shared" si="26"/>
        <v>16306</v>
      </c>
      <c r="AW32" s="144">
        <f t="shared" si="26"/>
        <v>16306</v>
      </c>
      <c r="AX32" s="144">
        <f t="shared" si="26"/>
        <v>16954</v>
      </c>
      <c r="AY32" s="144">
        <f t="shared" si="26"/>
        <v>16954</v>
      </c>
      <c r="AZ32" s="144">
        <f t="shared" si="26"/>
        <v>16306</v>
      </c>
      <c r="BA32" s="144">
        <f t="shared" si="26"/>
        <v>16954</v>
      </c>
      <c r="BB32" s="144">
        <f t="shared" si="26"/>
        <v>16954</v>
      </c>
      <c r="BC32" s="144">
        <f t="shared" si="26"/>
        <v>16306</v>
      </c>
      <c r="BD32" s="144">
        <f t="shared" si="26"/>
        <v>16306</v>
      </c>
      <c r="BE32" s="144">
        <f t="shared" si="26"/>
        <v>16711</v>
      </c>
      <c r="BF32" s="144">
        <f t="shared" si="26"/>
        <v>16954</v>
      </c>
      <c r="BG32" s="144">
        <f t="shared" si="26"/>
        <v>17359</v>
      </c>
      <c r="BH32" s="144">
        <f t="shared" si="26"/>
        <v>16954</v>
      </c>
      <c r="BI32" s="144">
        <f t="shared" si="26"/>
        <v>16954</v>
      </c>
      <c r="BJ32" s="144">
        <f t="shared" si="26"/>
        <v>16306</v>
      </c>
      <c r="BK32" s="144">
        <f t="shared" si="26"/>
        <v>16306</v>
      </c>
      <c r="BL32" s="144">
        <f t="shared" si="26"/>
        <v>16306</v>
      </c>
      <c r="BM32" s="144">
        <f t="shared" si="26"/>
        <v>16306</v>
      </c>
      <c r="BN32" s="144">
        <f t="shared" si="26"/>
        <v>16711</v>
      </c>
      <c r="BO32" s="144">
        <f t="shared" si="26"/>
        <v>16954</v>
      </c>
      <c r="BP32" s="144">
        <f t="shared" si="26"/>
        <v>16954</v>
      </c>
      <c r="BQ32" s="144">
        <f t="shared" si="26"/>
        <v>16306</v>
      </c>
      <c r="BR32" s="144">
        <f t="shared" si="26"/>
        <v>16306</v>
      </c>
      <c r="BS32" s="144">
        <f t="shared" si="26"/>
        <v>16306</v>
      </c>
      <c r="BT32" s="144">
        <f t="shared" si="26"/>
        <v>16954</v>
      </c>
      <c r="BU32" s="144">
        <f t="shared" si="26"/>
        <v>18574</v>
      </c>
      <c r="BV32" s="144">
        <f t="shared" si="26"/>
        <v>18817</v>
      </c>
      <c r="BW32" s="144">
        <f t="shared" si="26"/>
        <v>18817</v>
      </c>
      <c r="BX32" s="144">
        <f t="shared" si="26"/>
        <v>18574</v>
      </c>
      <c r="BY32" s="144">
        <f t="shared" si="26"/>
        <v>17602</v>
      </c>
      <c r="BZ32" s="144">
        <f t="shared" si="26"/>
        <v>17602</v>
      </c>
      <c r="CA32" s="144">
        <f t="shared" si="26"/>
        <v>17602</v>
      </c>
      <c r="CB32" s="144">
        <f t="shared" si="26"/>
        <v>17602</v>
      </c>
      <c r="CC32" s="144">
        <f t="shared" si="26"/>
        <v>17602</v>
      </c>
      <c r="CD32" s="144">
        <f t="shared" si="26"/>
        <v>18574</v>
      </c>
      <c r="CE32" s="144">
        <f t="shared" si="26"/>
        <v>18574</v>
      </c>
      <c r="CF32" s="144">
        <f t="shared" si="26"/>
        <v>18574</v>
      </c>
      <c r="CG32" s="144">
        <f t="shared" si="26"/>
        <v>16306</v>
      </c>
      <c r="CH32" s="144">
        <f t="shared" si="26"/>
        <v>16306</v>
      </c>
      <c r="CI32" s="144">
        <f t="shared" si="26"/>
        <v>16306</v>
      </c>
      <c r="CJ32" s="144">
        <f t="shared" si="26"/>
        <v>16954</v>
      </c>
      <c r="CK32" s="144">
        <f t="shared" si="26"/>
        <v>16954</v>
      </c>
      <c r="CL32" s="144">
        <f t="shared" si="26"/>
        <v>16306</v>
      </c>
      <c r="CM32" s="144">
        <f t="shared" si="26"/>
        <v>16306</v>
      </c>
      <c r="CN32" s="144">
        <f t="shared" si="26"/>
        <v>16306</v>
      </c>
      <c r="CO32" s="144">
        <f t="shared" si="26"/>
        <v>16306</v>
      </c>
      <c r="CP32" s="144">
        <f t="shared" si="26"/>
        <v>16306</v>
      </c>
      <c r="CQ32" s="144">
        <f t="shared" si="26"/>
        <v>16954</v>
      </c>
      <c r="CR32" s="144">
        <f t="shared" si="26"/>
        <v>16954</v>
      </c>
      <c r="CS32" s="144">
        <f t="shared" si="26"/>
        <v>16306</v>
      </c>
      <c r="CT32" s="144">
        <f t="shared" si="26"/>
        <v>16306</v>
      </c>
      <c r="CU32" s="144">
        <f t="shared" si="26"/>
        <v>16306</v>
      </c>
      <c r="CV32" s="144">
        <f t="shared" si="26"/>
        <v>16306</v>
      </c>
      <c r="CW32" s="144">
        <f t="shared" si="26"/>
        <v>16306</v>
      </c>
      <c r="CX32" s="144">
        <f t="shared" si="26"/>
        <v>16954</v>
      </c>
      <c r="CY32" s="144">
        <f t="shared" si="26"/>
        <v>16954</v>
      </c>
      <c r="CZ32" s="144">
        <f t="shared" si="26"/>
        <v>18169</v>
      </c>
      <c r="DA32" s="144">
        <f t="shared" ref="DA32:FL32" si="27">DA13*0.9+25</f>
        <v>18817</v>
      </c>
      <c r="DB32" s="144">
        <f t="shared" si="27"/>
        <v>18817</v>
      </c>
      <c r="DC32" s="144">
        <f t="shared" si="27"/>
        <v>18817</v>
      </c>
      <c r="DD32" s="144">
        <f t="shared" si="27"/>
        <v>18817</v>
      </c>
      <c r="DE32" s="144">
        <f t="shared" si="27"/>
        <v>18817</v>
      </c>
      <c r="DF32" s="144">
        <f t="shared" si="27"/>
        <v>19384</v>
      </c>
      <c r="DG32" s="177">
        <f t="shared" si="27"/>
        <v>25135</v>
      </c>
      <c r="DH32" s="177">
        <f t="shared" si="27"/>
        <v>25135</v>
      </c>
      <c r="DI32" s="177">
        <f t="shared" si="27"/>
        <v>25135</v>
      </c>
      <c r="DJ32" s="177">
        <f t="shared" si="27"/>
        <v>25135</v>
      </c>
      <c r="DK32" s="177">
        <f t="shared" si="27"/>
        <v>25135</v>
      </c>
      <c r="DL32" s="144">
        <f t="shared" si="27"/>
        <v>19789</v>
      </c>
      <c r="DM32" s="144">
        <f t="shared" si="27"/>
        <v>19789</v>
      </c>
      <c r="DN32" s="144">
        <f t="shared" si="27"/>
        <v>19789</v>
      </c>
      <c r="DO32" s="177">
        <f t="shared" si="27"/>
        <v>25135</v>
      </c>
      <c r="DP32" s="177">
        <f t="shared" si="27"/>
        <v>25135</v>
      </c>
      <c r="DQ32" s="177">
        <f t="shared" si="27"/>
        <v>25135</v>
      </c>
      <c r="DR32" s="177">
        <f t="shared" si="27"/>
        <v>25135</v>
      </c>
      <c r="DS32" s="144">
        <f t="shared" si="27"/>
        <v>25135</v>
      </c>
      <c r="DT32" s="144">
        <f t="shared" si="27"/>
        <v>25135</v>
      </c>
      <c r="DU32" s="144">
        <f t="shared" si="27"/>
        <v>25135</v>
      </c>
      <c r="DV32" s="144">
        <f t="shared" si="27"/>
        <v>25135</v>
      </c>
      <c r="DW32" s="144">
        <f t="shared" si="27"/>
        <v>25135</v>
      </c>
      <c r="DX32" s="144">
        <f t="shared" si="27"/>
        <v>25135</v>
      </c>
      <c r="DY32" s="144">
        <f t="shared" si="27"/>
        <v>25135</v>
      </c>
      <c r="DZ32" s="144">
        <f t="shared" si="27"/>
        <v>25135</v>
      </c>
      <c r="EA32" s="144">
        <f t="shared" si="27"/>
        <v>25135</v>
      </c>
      <c r="EB32" s="144">
        <f t="shared" si="27"/>
        <v>25135</v>
      </c>
      <c r="EC32" s="144">
        <f t="shared" si="27"/>
        <v>18817</v>
      </c>
      <c r="ED32" s="144">
        <f t="shared" si="27"/>
        <v>19384</v>
      </c>
      <c r="EE32" s="144">
        <f t="shared" si="27"/>
        <v>25135</v>
      </c>
      <c r="EF32" s="144">
        <f t="shared" si="27"/>
        <v>25135</v>
      </c>
      <c r="EG32" s="144">
        <f t="shared" si="27"/>
        <v>25135</v>
      </c>
      <c r="EH32" s="144">
        <f t="shared" si="27"/>
        <v>25135</v>
      </c>
      <c r="EI32" s="144">
        <f t="shared" si="27"/>
        <v>25945</v>
      </c>
      <c r="EJ32" s="144">
        <f t="shared" si="27"/>
        <v>25945</v>
      </c>
      <c r="EK32" s="144">
        <f t="shared" si="27"/>
        <v>25135</v>
      </c>
      <c r="EL32" s="144">
        <f t="shared" si="27"/>
        <v>25945</v>
      </c>
      <c r="EM32" s="144">
        <f t="shared" si="27"/>
        <v>25945</v>
      </c>
      <c r="EN32" s="144">
        <f t="shared" si="27"/>
        <v>25135</v>
      </c>
      <c r="EO32" s="144">
        <f t="shared" si="27"/>
        <v>20599</v>
      </c>
      <c r="EP32" s="144">
        <f t="shared" si="27"/>
        <v>20599</v>
      </c>
      <c r="EQ32" s="144">
        <f t="shared" si="27"/>
        <v>20599</v>
      </c>
      <c r="ER32" s="144">
        <f t="shared" si="27"/>
        <v>21004</v>
      </c>
      <c r="ES32" s="144">
        <f t="shared" si="27"/>
        <v>21004</v>
      </c>
      <c r="ET32" s="144">
        <f t="shared" si="27"/>
        <v>21004</v>
      </c>
      <c r="EU32" s="144">
        <f t="shared" si="27"/>
        <v>22381</v>
      </c>
      <c r="EV32" s="144">
        <f t="shared" si="27"/>
        <v>22381</v>
      </c>
      <c r="EW32" s="144">
        <f t="shared" si="27"/>
        <v>21004</v>
      </c>
      <c r="EX32" s="144">
        <f t="shared" si="27"/>
        <v>21004</v>
      </c>
      <c r="EY32" s="144">
        <f t="shared" si="27"/>
        <v>21004</v>
      </c>
      <c r="EZ32" s="144">
        <f t="shared" si="27"/>
        <v>21004</v>
      </c>
      <c r="FA32" s="144">
        <f t="shared" si="27"/>
        <v>21004</v>
      </c>
      <c r="FB32" s="144">
        <f t="shared" si="27"/>
        <v>22381</v>
      </c>
      <c r="FC32" s="144">
        <f t="shared" si="27"/>
        <v>22381</v>
      </c>
      <c r="FD32" s="144">
        <f t="shared" si="27"/>
        <v>21004</v>
      </c>
      <c r="FE32" s="144">
        <f t="shared" si="27"/>
        <v>21004</v>
      </c>
      <c r="FF32" s="144">
        <f t="shared" si="27"/>
        <v>21004</v>
      </c>
      <c r="FG32" s="144">
        <f t="shared" si="27"/>
        <v>21004</v>
      </c>
      <c r="FH32" s="144">
        <f t="shared" si="27"/>
        <v>21004</v>
      </c>
      <c r="FI32" s="144">
        <f t="shared" si="27"/>
        <v>22381</v>
      </c>
      <c r="FJ32" s="144">
        <f t="shared" si="27"/>
        <v>22381</v>
      </c>
      <c r="FK32" s="144">
        <f t="shared" si="27"/>
        <v>21004</v>
      </c>
      <c r="FL32" s="144">
        <f t="shared" si="27"/>
        <v>21004</v>
      </c>
      <c r="FM32" s="144">
        <f t="shared" ref="FM32:HR32" si="28">FM13*0.9+25</f>
        <v>21004</v>
      </c>
      <c r="FN32" s="144">
        <f t="shared" si="28"/>
        <v>21004</v>
      </c>
      <c r="FO32" s="144">
        <f t="shared" si="28"/>
        <v>21004</v>
      </c>
      <c r="FP32" s="144">
        <f t="shared" si="28"/>
        <v>22381</v>
      </c>
      <c r="FQ32" s="144">
        <f t="shared" si="28"/>
        <v>22381</v>
      </c>
      <c r="FR32" s="144">
        <f t="shared" si="28"/>
        <v>21004</v>
      </c>
      <c r="FS32" s="144">
        <f t="shared" si="28"/>
        <v>21004</v>
      </c>
      <c r="FT32" s="144">
        <f t="shared" si="28"/>
        <v>21004</v>
      </c>
      <c r="FU32" s="144">
        <f t="shared" si="28"/>
        <v>21004</v>
      </c>
      <c r="FV32" s="144">
        <f t="shared" si="28"/>
        <v>21004</v>
      </c>
      <c r="FW32" s="144">
        <f t="shared" si="28"/>
        <v>22381</v>
      </c>
      <c r="FX32" s="144">
        <f t="shared" si="28"/>
        <v>22381</v>
      </c>
      <c r="FY32" s="144">
        <f t="shared" si="28"/>
        <v>21004</v>
      </c>
      <c r="FZ32" s="144">
        <f t="shared" si="28"/>
        <v>21004</v>
      </c>
      <c r="GA32" s="144">
        <f t="shared" si="28"/>
        <v>21004</v>
      </c>
      <c r="GB32" s="144">
        <f t="shared" si="28"/>
        <v>21004</v>
      </c>
      <c r="GC32" s="144">
        <f t="shared" si="28"/>
        <v>21004</v>
      </c>
      <c r="GD32" s="144">
        <f t="shared" si="28"/>
        <v>22381</v>
      </c>
      <c r="GE32" s="144">
        <f t="shared" si="28"/>
        <v>22381</v>
      </c>
      <c r="GF32" s="144">
        <f t="shared" si="28"/>
        <v>21004</v>
      </c>
      <c r="GG32" s="144">
        <f t="shared" si="28"/>
        <v>21004</v>
      </c>
      <c r="GH32" s="144">
        <f t="shared" si="28"/>
        <v>21004</v>
      </c>
      <c r="GI32" s="144">
        <f t="shared" si="28"/>
        <v>21004</v>
      </c>
      <c r="GJ32" s="144">
        <f t="shared" si="28"/>
        <v>21004</v>
      </c>
      <c r="GK32" s="144">
        <f t="shared" si="28"/>
        <v>22381</v>
      </c>
      <c r="GL32" s="144">
        <f t="shared" si="28"/>
        <v>22381</v>
      </c>
      <c r="GM32" s="144">
        <f t="shared" si="28"/>
        <v>20599</v>
      </c>
      <c r="GN32" s="144">
        <f t="shared" si="28"/>
        <v>20599</v>
      </c>
      <c r="GO32" s="144">
        <f t="shared" si="28"/>
        <v>20599</v>
      </c>
      <c r="GP32" s="144">
        <f t="shared" si="28"/>
        <v>20599</v>
      </c>
      <c r="GQ32" s="144">
        <f t="shared" si="28"/>
        <v>20599</v>
      </c>
      <c r="GR32" s="144">
        <f t="shared" si="28"/>
        <v>21571</v>
      </c>
      <c r="GS32" s="144">
        <f t="shared" si="28"/>
        <v>21571</v>
      </c>
      <c r="GT32" s="144">
        <f t="shared" si="28"/>
        <v>20599</v>
      </c>
      <c r="GU32" s="144">
        <f t="shared" si="28"/>
        <v>20599</v>
      </c>
      <c r="GV32" s="144">
        <f t="shared" si="28"/>
        <v>20599</v>
      </c>
      <c r="GW32" s="144">
        <f t="shared" si="28"/>
        <v>20599</v>
      </c>
      <c r="GX32" s="144">
        <f t="shared" si="28"/>
        <v>20599</v>
      </c>
      <c r="GY32" s="144">
        <f t="shared" si="28"/>
        <v>21571</v>
      </c>
      <c r="GZ32" s="144">
        <f t="shared" si="28"/>
        <v>21571</v>
      </c>
      <c r="HA32" s="144">
        <f t="shared" si="28"/>
        <v>20599</v>
      </c>
      <c r="HB32" s="144">
        <f t="shared" si="28"/>
        <v>20599</v>
      </c>
      <c r="HC32" s="144">
        <f t="shared" si="28"/>
        <v>20599</v>
      </c>
      <c r="HD32" s="144">
        <f t="shared" si="28"/>
        <v>20599</v>
      </c>
      <c r="HE32" s="144">
        <f t="shared" si="28"/>
        <v>20599</v>
      </c>
      <c r="HF32" s="144">
        <f t="shared" si="28"/>
        <v>21571</v>
      </c>
      <c r="HG32" s="144">
        <f t="shared" si="28"/>
        <v>21571</v>
      </c>
      <c r="HH32" s="144">
        <f t="shared" si="28"/>
        <v>21004</v>
      </c>
      <c r="HI32" s="181">
        <f t="shared" si="28"/>
        <v>22786</v>
      </c>
      <c r="HJ32" s="181">
        <f t="shared" si="28"/>
        <v>22786</v>
      </c>
      <c r="HK32" s="181">
        <f t="shared" si="28"/>
        <v>22786</v>
      </c>
      <c r="HL32" s="181">
        <f t="shared" si="28"/>
        <v>22786</v>
      </c>
      <c r="HM32" s="144">
        <f t="shared" si="28"/>
        <v>22786</v>
      </c>
      <c r="HN32" s="144">
        <f t="shared" si="28"/>
        <v>22786</v>
      </c>
      <c r="HO32" s="144">
        <f t="shared" si="28"/>
        <v>22786</v>
      </c>
      <c r="HP32" s="144">
        <f t="shared" si="28"/>
        <v>22786</v>
      </c>
      <c r="HQ32" s="144">
        <f t="shared" si="28"/>
        <v>22786</v>
      </c>
      <c r="HR32" s="177">
        <f t="shared" si="28"/>
        <v>22786</v>
      </c>
    </row>
    <row r="33" spans="1:226" x14ac:dyDescent="0.2">
      <c r="A33" s="47" t="s">
        <v>105</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77"/>
      <c r="DH33" s="177"/>
      <c r="DI33" s="177"/>
      <c r="DJ33" s="177"/>
      <c r="DK33" s="177"/>
      <c r="DL33" s="144"/>
      <c r="DM33" s="144"/>
      <c r="DN33" s="144"/>
      <c r="DO33" s="177"/>
      <c r="DP33" s="177"/>
      <c r="DQ33" s="177"/>
      <c r="DR33" s="177"/>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81"/>
      <c r="HJ33" s="181"/>
      <c r="HK33" s="181"/>
      <c r="HL33" s="181"/>
      <c r="HM33" s="144"/>
      <c r="HN33" s="144"/>
      <c r="HO33" s="144"/>
      <c r="HP33" s="144"/>
      <c r="HQ33" s="144"/>
      <c r="HR33" s="177"/>
    </row>
    <row r="34" spans="1:226" x14ac:dyDescent="0.2">
      <c r="A34" s="91">
        <v>1</v>
      </c>
      <c r="B34" s="144" t="e">
        <f t="shared" ref="B34:AN34" si="29">B15*0.9+25</f>
        <v>#REF!</v>
      </c>
      <c r="C34" s="144" t="e">
        <f t="shared" si="29"/>
        <v>#REF!</v>
      </c>
      <c r="D34" s="144" t="e">
        <f t="shared" si="29"/>
        <v>#REF!</v>
      </c>
      <c r="E34" s="144" t="e">
        <f t="shared" si="29"/>
        <v>#REF!</v>
      </c>
      <c r="F34" s="144" t="e">
        <f t="shared" si="29"/>
        <v>#REF!</v>
      </c>
      <c r="G34" s="144" t="e">
        <f t="shared" si="29"/>
        <v>#REF!</v>
      </c>
      <c r="H34" s="144" t="e">
        <f t="shared" si="29"/>
        <v>#REF!</v>
      </c>
      <c r="I34" s="144" t="e">
        <f t="shared" si="29"/>
        <v>#REF!</v>
      </c>
      <c r="J34" s="144" t="e">
        <f t="shared" si="29"/>
        <v>#REF!</v>
      </c>
      <c r="K34" s="144" t="e">
        <f t="shared" si="29"/>
        <v>#REF!</v>
      </c>
      <c r="L34" s="144" t="e">
        <f t="shared" si="29"/>
        <v>#REF!</v>
      </c>
      <c r="M34" s="144" t="e">
        <f t="shared" si="29"/>
        <v>#REF!</v>
      </c>
      <c r="N34" s="144" t="e">
        <f t="shared" si="29"/>
        <v>#REF!</v>
      </c>
      <c r="O34" s="144" t="e">
        <f t="shared" si="29"/>
        <v>#REF!</v>
      </c>
      <c r="P34" s="144" t="e">
        <f t="shared" si="29"/>
        <v>#REF!</v>
      </c>
      <c r="Q34" s="144" t="e">
        <f t="shared" si="29"/>
        <v>#REF!</v>
      </c>
      <c r="R34" s="144" t="e">
        <f t="shared" si="29"/>
        <v>#REF!</v>
      </c>
      <c r="S34" s="144" t="e">
        <f t="shared" si="29"/>
        <v>#REF!</v>
      </c>
      <c r="T34" s="144" t="e">
        <f t="shared" si="29"/>
        <v>#REF!</v>
      </c>
      <c r="U34" s="144" t="e">
        <f t="shared" si="29"/>
        <v>#REF!</v>
      </c>
      <c r="V34" s="144" t="e">
        <f t="shared" si="29"/>
        <v>#REF!</v>
      </c>
      <c r="W34" s="144" t="e">
        <f t="shared" si="29"/>
        <v>#REF!</v>
      </c>
      <c r="X34" s="144" t="e">
        <f t="shared" si="29"/>
        <v>#REF!</v>
      </c>
      <c r="Y34" s="144" t="e">
        <f t="shared" si="29"/>
        <v>#REF!</v>
      </c>
      <c r="Z34" s="144" t="e">
        <f t="shared" si="29"/>
        <v>#REF!</v>
      </c>
      <c r="AA34" s="144" t="e">
        <f t="shared" si="29"/>
        <v>#REF!</v>
      </c>
      <c r="AB34" s="144" t="e">
        <f t="shared" si="29"/>
        <v>#REF!</v>
      </c>
      <c r="AC34" s="144" t="e">
        <f t="shared" si="29"/>
        <v>#REF!</v>
      </c>
      <c r="AD34" s="144" t="e">
        <f t="shared" si="29"/>
        <v>#REF!</v>
      </c>
      <c r="AE34" s="144" t="e">
        <f t="shared" si="29"/>
        <v>#REF!</v>
      </c>
      <c r="AF34" s="144" t="e">
        <f t="shared" si="29"/>
        <v>#REF!</v>
      </c>
      <c r="AG34" s="144" t="e">
        <f t="shared" si="29"/>
        <v>#REF!</v>
      </c>
      <c r="AH34" s="144" t="e">
        <f t="shared" si="29"/>
        <v>#REF!</v>
      </c>
      <c r="AI34" s="144" t="e">
        <f t="shared" si="29"/>
        <v>#REF!</v>
      </c>
      <c r="AJ34" s="144" t="e">
        <f t="shared" si="29"/>
        <v>#REF!</v>
      </c>
      <c r="AK34" s="144" t="e">
        <f t="shared" si="29"/>
        <v>#REF!</v>
      </c>
      <c r="AL34" s="144" t="e">
        <f t="shared" si="29"/>
        <v>#REF!</v>
      </c>
      <c r="AM34" s="144">
        <f t="shared" si="29"/>
        <v>25256.5</v>
      </c>
      <c r="AN34" s="144">
        <f t="shared" si="29"/>
        <v>25256.5</v>
      </c>
      <c r="AO34" s="144">
        <f t="shared" ref="AO34:CZ34" si="30">AO15*0.9+25</f>
        <v>25256.5</v>
      </c>
      <c r="AP34" s="144">
        <f t="shared" si="30"/>
        <v>25256.5</v>
      </c>
      <c r="AQ34" s="144">
        <f t="shared" si="30"/>
        <v>25256.5</v>
      </c>
      <c r="AR34" s="144">
        <f t="shared" si="30"/>
        <v>19627</v>
      </c>
      <c r="AS34" s="144">
        <f t="shared" si="30"/>
        <v>19627</v>
      </c>
      <c r="AT34" s="144">
        <f t="shared" si="30"/>
        <v>19222</v>
      </c>
      <c r="AU34" s="144">
        <f t="shared" si="30"/>
        <v>19222</v>
      </c>
      <c r="AV34" s="144">
        <f t="shared" si="30"/>
        <v>18574</v>
      </c>
      <c r="AW34" s="144">
        <f t="shared" si="30"/>
        <v>18574</v>
      </c>
      <c r="AX34" s="144">
        <f t="shared" si="30"/>
        <v>19222</v>
      </c>
      <c r="AY34" s="144">
        <f t="shared" si="30"/>
        <v>19222</v>
      </c>
      <c r="AZ34" s="144">
        <f t="shared" si="30"/>
        <v>18574</v>
      </c>
      <c r="BA34" s="144">
        <f t="shared" si="30"/>
        <v>19222</v>
      </c>
      <c r="BB34" s="144">
        <f t="shared" si="30"/>
        <v>19222</v>
      </c>
      <c r="BC34" s="144">
        <f t="shared" si="30"/>
        <v>18574</v>
      </c>
      <c r="BD34" s="144">
        <f t="shared" si="30"/>
        <v>18574</v>
      </c>
      <c r="BE34" s="144">
        <f t="shared" si="30"/>
        <v>18979</v>
      </c>
      <c r="BF34" s="144">
        <f t="shared" si="30"/>
        <v>19222</v>
      </c>
      <c r="BG34" s="144">
        <f t="shared" si="30"/>
        <v>19627</v>
      </c>
      <c r="BH34" s="144">
        <f t="shared" si="30"/>
        <v>19222</v>
      </c>
      <c r="BI34" s="144">
        <f t="shared" si="30"/>
        <v>19222</v>
      </c>
      <c r="BJ34" s="144">
        <f t="shared" si="30"/>
        <v>18574</v>
      </c>
      <c r="BK34" s="144">
        <f t="shared" si="30"/>
        <v>18574</v>
      </c>
      <c r="BL34" s="144">
        <f t="shared" si="30"/>
        <v>18574</v>
      </c>
      <c r="BM34" s="144">
        <f t="shared" si="30"/>
        <v>18574</v>
      </c>
      <c r="BN34" s="144">
        <f t="shared" si="30"/>
        <v>18979</v>
      </c>
      <c r="BO34" s="144">
        <f t="shared" si="30"/>
        <v>19222</v>
      </c>
      <c r="BP34" s="144">
        <f t="shared" si="30"/>
        <v>19222</v>
      </c>
      <c r="BQ34" s="144">
        <f t="shared" si="30"/>
        <v>18574</v>
      </c>
      <c r="BR34" s="144">
        <f t="shared" si="30"/>
        <v>18574</v>
      </c>
      <c r="BS34" s="144">
        <f t="shared" si="30"/>
        <v>18574</v>
      </c>
      <c r="BT34" s="144">
        <f t="shared" si="30"/>
        <v>19222</v>
      </c>
      <c r="BU34" s="144">
        <f t="shared" si="30"/>
        <v>20842</v>
      </c>
      <c r="BV34" s="144">
        <f t="shared" si="30"/>
        <v>21085</v>
      </c>
      <c r="BW34" s="144">
        <f t="shared" si="30"/>
        <v>21085</v>
      </c>
      <c r="BX34" s="144">
        <f t="shared" si="30"/>
        <v>20842</v>
      </c>
      <c r="BY34" s="144">
        <f t="shared" si="30"/>
        <v>19870</v>
      </c>
      <c r="BZ34" s="144">
        <f t="shared" si="30"/>
        <v>19870</v>
      </c>
      <c r="CA34" s="144">
        <f t="shared" si="30"/>
        <v>19870</v>
      </c>
      <c r="CB34" s="144">
        <f t="shared" si="30"/>
        <v>19870</v>
      </c>
      <c r="CC34" s="144">
        <f t="shared" si="30"/>
        <v>19870</v>
      </c>
      <c r="CD34" s="144">
        <f t="shared" si="30"/>
        <v>20842</v>
      </c>
      <c r="CE34" s="144">
        <f t="shared" si="30"/>
        <v>20842</v>
      </c>
      <c r="CF34" s="144">
        <f t="shared" si="30"/>
        <v>20842</v>
      </c>
      <c r="CG34" s="144">
        <f t="shared" si="30"/>
        <v>18574</v>
      </c>
      <c r="CH34" s="144">
        <f t="shared" si="30"/>
        <v>18574</v>
      </c>
      <c r="CI34" s="144">
        <f t="shared" si="30"/>
        <v>18574</v>
      </c>
      <c r="CJ34" s="144">
        <f t="shared" si="30"/>
        <v>19222</v>
      </c>
      <c r="CK34" s="144">
        <f t="shared" si="30"/>
        <v>19222</v>
      </c>
      <c r="CL34" s="144">
        <f t="shared" si="30"/>
        <v>18574</v>
      </c>
      <c r="CM34" s="144">
        <f t="shared" si="30"/>
        <v>18574</v>
      </c>
      <c r="CN34" s="144">
        <f t="shared" si="30"/>
        <v>18574</v>
      </c>
      <c r="CO34" s="144">
        <f t="shared" si="30"/>
        <v>18574</v>
      </c>
      <c r="CP34" s="144">
        <f t="shared" si="30"/>
        <v>18574</v>
      </c>
      <c r="CQ34" s="144">
        <f t="shared" si="30"/>
        <v>19222</v>
      </c>
      <c r="CR34" s="144">
        <f t="shared" si="30"/>
        <v>19222</v>
      </c>
      <c r="CS34" s="144">
        <f t="shared" si="30"/>
        <v>18574</v>
      </c>
      <c r="CT34" s="144">
        <f t="shared" si="30"/>
        <v>18574</v>
      </c>
      <c r="CU34" s="144">
        <f t="shared" si="30"/>
        <v>18574</v>
      </c>
      <c r="CV34" s="144">
        <f t="shared" si="30"/>
        <v>18574</v>
      </c>
      <c r="CW34" s="144">
        <f t="shared" si="30"/>
        <v>18574</v>
      </c>
      <c r="CX34" s="144">
        <f t="shared" si="30"/>
        <v>19222</v>
      </c>
      <c r="CY34" s="144">
        <f t="shared" si="30"/>
        <v>19222</v>
      </c>
      <c r="CZ34" s="144">
        <f t="shared" si="30"/>
        <v>20437</v>
      </c>
      <c r="DA34" s="144">
        <f t="shared" ref="DA34:FL34" si="31">DA15*0.9+25</f>
        <v>21085</v>
      </c>
      <c r="DB34" s="144">
        <f t="shared" si="31"/>
        <v>21085</v>
      </c>
      <c r="DC34" s="144">
        <f t="shared" si="31"/>
        <v>21085</v>
      </c>
      <c r="DD34" s="144">
        <f t="shared" si="31"/>
        <v>21085</v>
      </c>
      <c r="DE34" s="144">
        <f t="shared" si="31"/>
        <v>21085</v>
      </c>
      <c r="DF34" s="144">
        <f t="shared" si="31"/>
        <v>21652</v>
      </c>
      <c r="DG34" s="177">
        <f t="shared" si="31"/>
        <v>27403</v>
      </c>
      <c r="DH34" s="177">
        <f t="shared" si="31"/>
        <v>27403</v>
      </c>
      <c r="DI34" s="177">
        <f t="shared" si="31"/>
        <v>27403</v>
      </c>
      <c r="DJ34" s="177">
        <f t="shared" si="31"/>
        <v>27403</v>
      </c>
      <c r="DK34" s="177">
        <f t="shared" si="31"/>
        <v>27403</v>
      </c>
      <c r="DL34" s="144">
        <f t="shared" si="31"/>
        <v>22057</v>
      </c>
      <c r="DM34" s="144">
        <f t="shared" si="31"/>
        <v>22057</v>
      </c>
      <c r="DN34" s="144">
        <f t="shared" si="31"/>
        <v>22057</v>
      </c>
      <c r="DO34" s="177">
        <f t="shared" si="31"/>
        <v>27403</v>
      </c>
      <c r="DP34" s="177">
        <f t="shared" si="31"/>
        <v>27403</v>
      </c>
      <c r="DQ34" s="177">
        <f t="shared" si="31"/>
        <v>27403</v>
      </c>
      <c r="DR34" s="177">
        <f t="shared" si="31"/>
        <v>27403</v>
      </c>
      <c r="DS34" s="144">
        <f t="shared" si="31"/>
        <v>27403</v>
      </c>
      <c r="DT34" s="144">
        <f t="shared" si="31"/>
        <v>27403</v>
      </c>
      <c r="DU34" s="144">
        <f t="shared" si="31"/>
        <v>27403</v>
      </c>
      <c r="DV34" s="144">
        <f t="shared" si="31"/>
        <v>27403</v>
      </c>
      <c r="DW34" s="144">
        <f t="shared" si="31"/>
        <v>27403</v>
      </c>
      <c r="DX34" s="144">
        <f t="shared" si="31"/>
        <v>27403</v>
      </c>
      <c r="DY34" s="144">
        <f t="shared" si="31"/>
        <v>27403</v>
      </c>
      <c r="DZ34" s="144">
        <f t="shared" si="31"/>
        <v>27403</v>
      </c>
      <c r="EA34" s="144">
        <f t="shared" si="31"/>
        <v>27403</v>
      </c>
      <c r="EB34" s="144">
        <f t="shared" si="31"/>
        <v>27403</v>
      </c>
      <c r="EC34" s="144">
        <f t="shared" si="31"/>
        <v>21085</v>
      </c>
      <c r="ED34" s="144">
        <f t="shared" si="31"/>
        <v>21652</v>
      </c>
      <c r="EE34" s="144">
        <f t="shared" si="31"/>
        <v>27403</v>
      </c>
      <c r="EF34" s="144">
        <f t="shared" si="31"/>
        <v>27403</v>
      </c>
      <c r="EG34" s="144">
        <f t="shared" si="31"/>
        <v>27403</v>
      </c>
      <c r="EH34" s="144">
        <f t="shared" si="31"/>
        <v>27403</v>
      </c>
      <c r="EI34" s="144">
        <f t="shared" si="31"/>
        <v>28213</v>
      </c>
      <c r="EJ34" s="144">
        <f t="shared" si="31"/>
        <v>28213</v>
      </c>
      <c r="EK34" s="144">
        <f t="shared" si="31"/>
        <v>27403</v>
      </c>
      <c r="EL34" s="144">
        <f t="shared" si="31"/>
        <v>28213</v>
      </c>
      <c r="EM34" s="144">
        <f t="shared" si="31"/>
        <v>28213</v>
      </c>
      <c r="EN34" s="144">
        <f t="shared" si="31"/>
        <v>27403</v>
      </c>
      <c r="EO34" s="144">
        <f t="shared" si="31"/>
        <v>22867</v>
      </c>
      <c r="EP34" s="144">
        <f t="shared" si="31"/>
        <v>22867</v>
      </c>
      <c r="EQ34" s="144">
        <f t="shared" si="31"/>
        <v>22867</v>
      </c>
      <c r="ER34" s="144">
        <f t="shared" si="31"/>
        <v>23272</v>
      </c>
      <c r="ES34" s="144">
        <f t="shared" si="31"/>
        <v>23272</v>
      </c>
      <c r="ET34" s="144">
        <f t="shared" si="31"/>
        <v>23272</v>
      </c>
      <c r="EU34" s="144">
        <f t="shared" si="31"/>
        <v>24649</v>
      </c>
      <c r="EV34" s="144">
        <f t="shared" si="31"/>
        <v>24649</v>
      </c>
      <c r="EW34" s="144">
        <f t="shared" si="31"/>
        <v>23272</v>
      </c>
      <c r="EX34" s="144">
        <f t="shared" si="31"/>
        <v>23272</v>
      </c>
      <c r="EY34" s="144">
        <f t="shared" si="31"/>
        <v>23272</v>
      </c>
      <c r="EZ34" s="144">
        <f t="shared" si="31"/>
        <v>23272</v>
      </c>
      <c r="FA34" s="144">
        <f t="shared" si="31"/>
        <v>23272</v>
      </c>
      <c r="FB34" s="144">
        <f t="shared" si="31"/>
        <v>24649</v>
      </c>
      <c r="FC34" s="144">
        <f t="shared" si="31"/>
        <v>24649</v>
      </c>
      <c r="FD34" s="144">
        <f t="shared" si="31"/>
        <v>23272</v>
      </c>
      <c r="FE34" s="144">
        <f t="shared" si="31"/>
        <v>23272</v>
      </c>
      <c r="FF34" s="144">
        <f t="shared" si="31"/>
        <v>23272</v>
      </c>
      <c r="FG34" s="144">
        <f t="shared" si="31"/>
        <v>23272</v>
      </c>
      <c r="FH34" s="144">
        <f t="shared" si="31"/>
        <v>23272</v>
      </c>
      <c r="FI34" s="144">
        <f t="shared" si="31"/>
        <v>24649</v>
      </c>
      <c r="FJ34" s="144">
        <f t="shared" si="31"/>
        <v>24649</v>
      </c>
      <c r="FK34" s="144">
        <f t="shared" si="31"/>
        <v>23272</v>
      </c>
      <c r="FL34" s="144">
        <f t="shared" si="31"/>
        <v>23272</v>
      </c>
      <c r="FM34" s="144">
        <f t="shared" ref="FM34:HR34" si="32">FM15*0.9+25</f>
        <v>23272</v>
      </c>
      <c r="FN34" s="144">
        <f t="shared" si="32"/>
        <v>23272</v>
      </c>
      <c r="FO34" s="144">
        <f t="shared" si="32"/>
        <v>23272</v>
      </c>
      <c r="FP34" s="144">
        <f t="shared" si="32"/>
        <v>24649</v>
      </c>
      <c r="FQ34" s="144">
        <f t="shared" si="32"/>
        <v>24649</v>
      </c>
      <c r="FR34" s="144">
        <f t="shared" si="32"/>
        <v>23272</v>
      </c>
      <c r="FS34" s="144">
        <f t="shared" si="32"/>
        <v>23272</v>
      </c>
      <c r="FT34" s="144">
        <f t="shared" si="32"/>
        <v>23272</v>
      </c>
      <c r="FU34" s="144">
        <f t="shared" si="32"/>
        <v>23272</v>
      </c>
      <c r="FV34" s="144">
        <f t="shared" si="32"/>
        <v>23272</v>
      </c>
      <c r="FW34" s="144">
        <f t="shared" si="32"/>
        <v>24649</v>
      </c>
      <c r="FX34" s="144">
        <f t="shared" si="32"/>
        <v>24649</v>
      </c>
      <c r="FY34" s="144">
        <f t="shared" si="32"/>
        <v>23272</v>
      </c>
      <c r="FZ34" s="144">
        <f t="shared" si="32"/>
        <v>23272</v>
      </c>
      <c r="GA34" s="144">
        <f t="shared" si="32"/>
        <v>23272</v>
      </c>
      <c r="GB34" s="144">
        <f t="shared" si="32"/>
        <v>23272</v>
      </c>
      <c r="GC34" s="144">
        <f t="shared" si="32"/>
        <v>23272</v>
      </c>
      <c r="GD34" s="144">
        <f t="shared" si="32"/>
        <v>24649</v>
      </c>
      <c r="GE34" s="144">
        <f t="shared" si="32"/>
        <v>24649</v>
      </c>
      <c r="GF34" s="144">
        <f t="shared" si="32"/>
        <v>23272</v>
      </c>
      <c r="GG34" s="144">
        <f t="shared" si="32"/>
        <v>23272</v>
      </c>
      <c r="GH34" s="144">
        <f t="shared" si="32"/>
        <v>23272</v>
      </c>
      <c r="GI34" s="144">
        <f t="shared" si="32"/>
        <v>23272</v>
      </c>
      <c r="GJ34" s="144">
        <f t="shared" si="32"/>
        <v>23272</v>
      </c>
      <c r="GK34" s="144">
        <f t="shared" si="32"/>
        <v>24649</v>
      </c>
      <c r="GL34" s="144">
        <f t="shared" si="32"/>
        <v>24649</v>
      </c>
      <c r="GM34" s="144">
        <f t="shared" si="32"/>
        <v>22867</v>
      </c>
      <c r="GN34" s="144">
        <f t="shared" si="32"/>
        <v>22867</v>
      </c>
      <c r="GO34" s="144">
        <f t="shared" si="32"/>
        <v>22867</v>
      </c>
      <c r="GP34" s="144">
        <f t="shared" si="32"/>
        <v>22867</v>
      </c>
      <c r="GQ34" s="144">
        <f t="shared" si="32"/>
        <v>22867</v>
      </c>
      <c r="GR34" s="144">
        <f t="shared" si="32"/>
        <v>23839</v>
      </c>
      <c r="GS34" s="144">
        <f t="shared" si="32"/>
        <v>23839</v>
      </c>
      <c r="GT34" s="144">
        <f t="shared" si="32"/>
        <v>22867</v>
      </c>
      <c r="GU34" s="144">
        <f t="shared" si="32"/>
        <v>22867</v>
      </c>
      <c r="GV34" s="144">
        <f t="shared" si="32"/>
        <v>22867</v>
      </c>
      <c r="GW34" s="144">
        <f t="shared" si="32"/>
        <v>22867</v>
      </c>
      <c r="GX34" s="144">
        <f t="shared" si="32"/>
        <v>22867</v>
      </c>
      <c r="GY34" s="144">
        <f t="shared" si="32"/>
        <v>23839</v>
      </c>
      <c r="GZ34" s="144">
        <f t="shared" si="32"/>
        <v>23839</v>
      </c>
      <c r="HA34" s="144">
        <f t="shared" si="32"/>
        <v>22867</v>
      </c>
      <c r="HB34" s="144">
        <f t="shared" si="32"/>
        <v>22867</v>
      </c>
      <c r="HC34" s="144">
        <f t="shared" si="32"/>
        <v>22867</v>
      </c>
      <c r="HD34" s="144">
        <f t="shared" si="32"/>
        <v>22867</v>
      </c>
      <c r="HE34" s="144">
        <f t="shared" si="32"/>
        <v>22867</v>
      </c>
      <c r="HF34" s="144">
        <f t="shared" si="32"/>
        <v>23839</v>
      </c>
      <c r="HG34" s="144">
        <f t="shared" si="32"/>
        <v>23839</v>
      </c>
      <c r="HH34" s="144">
        <f t="shared" si="32"/>
        <v>23272</v>
      </c>
      <c r="HI34" s="181">
        <f t="shared" si="32"/>
        <v>25054</v>
      </c>
      <c r="HJ34" s="181">
        <f t="shared" si="32"/>
        <v>25054</v>
      </c>
      <c r="HK34" s="181">
        <f t="shared" si="32"/>
        <v>25054</v>
      </c>
      <c r="HL34" s="181">
        <f t="shared" si="32"/>
        <v>25054</v>
      </c>
      <c r="HM34" s="144">
        <f t="shared" si="32"/>
        <v>25054</v>
      </c>
      <c r="HN34" s="144">
        <f t="shared" si="32"/>
        <v>25054</v>
      </c>
      <c r="HO34" s="144">
        <f t="shared" si="32"/>
        <v>25054</v>
      </c>
      <c r="HP34" s="144">
        <f t="shared" si="32"/>
        <v>25054</v>
      </c>
      <c r="HQ34" s="144">
        <f t="shared" si="32"/>
        <v>25054</v>
      </c>
      <c r="HR34" s="177">
        <f t="shared" si="32"/>
        <v>25054</v>
      </c>
    </row>
    <row r="35" spans="1:226" x14ac:dyDescent="0.2">
      <c r="A35" s="91">
        <v>2</v>
      </c>
      <c r="B35" s="144" t="e">
        <f t="shared" ref="B35:AN35" si="33">B16*0.9+25</f>
        <v>#REF!</v>
      </c>
      <c r="C35" s="144" t="e">
        <f t="shared" si="33"/>
        <v>#REF!</v>
      </c>
      <c r="D35" s="144" t="e">
        <f t="shared" si="33"/>
        <v>#REF!</v>
      </c>
      <c r="E35" s="144" t="e">
        <f t="shared" si="33"/>
        <v>#REF!</v>
      </c>
      <c r="F35" s="144" t="e">
        <f t="shared" si="33"/>
        <v>#REF!</v>
      </c>
      <c r="G35" s="144" t="e">
        <f t="shared" si="33"/>
        <v>#REF!</v>
      </c>
      <c r="H35" s="144" t="e">
        <f t="shared" si="33"/>
        <v>#REF!</v>
      </c>
      <c r="I35" s="144" t="e">
        <f t="shared" si="33"/>
        <v>#REF!</v>
      </c>
      <c r="J35" s="144" t="e">
        <f t="shared" si="33"/>
        <v>#REF!</v>
      </c>
      <c r="K35" s="144" t="e">
        <f t="shared" si="33"/>
        <v>#REF!</v>
      </c>
      <c r="L35" s="144" t="e">
        <f t="shared" si="33"/>
        <v>#REF!</v>
      </c>
      <c r="M35" s="144" t="e">
        <f t="shared" si="33"/>
        <v>#REF!</v>
      </c>
      <c r="N35" s="144" t="e">
        <f t="shared" si="33"/>
        <v>#REF!</v>
      </c>
      <c r="O35" s="144" t="e">
        <f t="shared" si="33"/>
        <v>#REF!</v>
      </c>
      <c r="P35" s="144" t="e">
        <f t="shared" si="33"/>
        <v>#REF!</v>
      </c>
      <c r="Q35" s="144" t="e">
        <f t="shared" si="33"/>
        <v>#REF!</v>
      </c>
      <c r="R35" s="144" t="e">
        <f t="shared" si="33"/>
        <v>#REF!</v>
      </c>
      <c r="S35" s="144" t="e">
        <f t="shared" si="33"/>
        <v>#REF!</v>
      </c>
      <c r="T35" s="144" t="e">
        <f t="shared" si="33"/>
        <v>#REF!</v>
      </c>
      <c r="U35" s="144" t="e">
        <f t="shared" si="33"/>
        <v>#REF!</v>
      </c>
      <c r="V35" s="144" t="e">
        <f t="shared" si="33"/>
        <v>#REF!</v>
      </c>
      <c r="W35" s="144" t="e">
        <f t="shared" si="33"/>
        <v>#REF!</v>
      </c>
      <c r="X35" s="144" t="e">
        <f t="shared" si="33"/>
        <v>#REF!</v>
      </c>
      <c r="Y35" s="144" t="e">
        <f t="shared" si="33"/>
        <v>#REF!</v>
      </c>
      <c r="Z35" s="144" t="e">
        <f t="shared" si="33"/>
        <v>#REF!</v>
      </c>
      <c r="AA35" s="144" t="e">
        <f t="shared" si="33"/>
        <v>#REF!</v>
      </c>
      <c r="AB35" s="144" t="e">
        <f t="shared" si="33"/>
        <v>#REF!</v>
      </c>
      <c r="AC35" s="144" t="e">
        <f t="shared" si="33"/>
        <v>#REF!</v>
      </c>
      <c r="AD35" s="144" t="e">
        <f t="shared" si="33"/>
        <v>#REF!</v>
      </c>
      <c r="AE35" s="144" t="e">
        <f t="shared" si="33"/>
        <v>#REF!</v>
      </c>
      <c r="AF35" s="144" t="e">
        <f t="shared" si="33"/>
        <v>#REF!</v>
      </c>
      <c r="AG35" s="144" t="e">
        <f t="shared" si="33"/>
        <v>#REF!</v>
      </c>
      <c r="AH35" s="144" t="e">
        <f t="shared" si="33"/>
        <v>#REF!</v>
      </c>
      <c r="AI35" s="144" t="e">
        <f t="shared" si="33"/>
        <v>#REF!</v>
      </c>
      <c r="AJ35" s="144" t="e">
        <f t="shared" si="33"/>
        <v>#REF!</v>
      </c>
      <c r="AK35" s="144" t="e">
        <f t="shared" si="33"/>
        <v>#REF!</v>
      </c>
      <c r="AL35" s="144" t="e">
        <f t="shared" si="33"/>
        <v>#REF!</v>
      </c>
      <c r="AM35" s="144">
        <f t="shared" si="33"/>
        <v>27403</v>
      </c>
      <c r="AN35" s="144">
        <f t="shared" si="33"/>
        <v>27403</v>
      </c>
      <c r="AO35" s="144">
        <f t="shared" ref="AO35:CZ35" si="34">AO16*0.9+25</f>
        <v>27403</v>
      </c>
      <c r="AP35" s="144">
        <f t="shared" si="34"/>
        <v>27403</v>
      </c>
      <c r="AQ35" s="144">
        <f t="shared" si="34"/>
        <v>27403</v>
      </c>
      <c r="AR35" s="144">
        <f t="shared" si="34"/>
        <v>21409</v>
      </c>
      <c r="AS35" s="144">
        <f t="shared" si="34"/>
        <v>21409</v>
      </c>
      <c r="AT35" s="144">
        <f t="shared" si="34"/>
        <v>21004</v>
      </c>
      <c r="AU35" s="144">
        <f t="shared" si="34"/>
        <v>21004</v>
      </c>
      <c r="AV35" s="144">
        <f t="shared" si="34"/>
        <v>20356</v>
      </c>
      <c r="AW35" s="144">
        <f t="shared" si="34"/>
        <v>20356</v>
      </c>
      <c r="AX35" s="144">
        <f t="shared" si="34"/>
        <v>21004</v>
      </c>
      <c r="AY35" s="144">
        <f t="shared" si="34"/>
        <v>21004</v>
      </c>
      <c r="AZ35" s="144">
        <f t="shared" si="34"/>
        <v>20356</v>
      </c>
      <c r="BA35" s="144">
        <f t="shared" si="34"/>
        <v>21004</v>
      </c>
      <c r="BB35" s="144">
        <f t="shared" si="34"/>
        <v>21004</v>
      </c>
      <c r="BC35" s="144">
        <f t="shared" si="34"/>
        <v>20356</v>
      </c>
      <c r="BD35" s="144">
        <f t="shared" si="34"/>
        <v>20356</v>
      </c>
      <c r="BE35" s="144">
        <f t="shared" si="34"/>
        <v>20761</v>
      </c>
      <c r="BF35" s="144">
        <f t="shared" si="34"/>
        <v>21004</v>
      </c>
      <c r="BG35" s="144">
        <f t="shared" si="34"/>
        <v>21409</v>
      </c>
      <c r="BH35" s="144">
        <f t="shared" si="34"/>
        <v>21004</v>
      </c>
      <c r="BI35" s="144">
        <f t="shared" si="34"/>
        <v>21004</v>
      </c>
      <c r="BJ35" s="144">
        <f t="shared" si="34"/>
        <v>20356</v>
      </c>
      <c r="BK35" s="144">
        <f t="shared" si="34"/>
        <v>20356</v>
      </c>
      <c r="BL35" s="144">
        <f t="shared" si="34"/>
        <v>20356</v>
      </c>
      <c r="BM35" s="144">
        <f t="shared" si="34"/>
        <v>20356</v>
      </c>
      <c r="BN35" s="144">
        <f t="shared" si="34"/>
        <v>20761</v>
      </c>
      <c r="BO35" s="144">
        <f t="shared" si="34"/>
        <v>21004</v>
      </c>
      <c r="BP35" s="144">
        <f t="shared" si="34"/>
        <v>21004</v>
      </c>
      <c r="BQ35" s="144">
        <f t="shared" si="34"/>
        <v>20356</v>
      </c>
      <c r="BR35" s="144">
        <f t="shared" si="34"/>
        <v>20356</v>
      </c>
      <c r="BS35" s="144">
        <f t="shared" si="34"/>
        <v>20356</v>
      </c>
      <c r="BT35" s="144">
        <f t="shared" si="34"/>
        <v>21004</v>
      </c>
      <c r="BU35" s="144">
        <f t="shared" si="34"/>
        <v>22624</v>
      </c>
      <c r="BV35" s="144">
        <f t="shared" si="34"/>
        <v>22867</v>
      </c>
      <c r="BW35" s="144">
        <f t="shared" si="34"/>
        <v>22867</v>
      </c>
      <c r="BX35" s="144">
        <f t="shared" si="34"/>
        <v>22624</v>
      </c>
      <c r="BY35" s="144">
        <f t="shared" si="34"/>
        <v>21652</v>
      </c>
      <c r="BZ35" s="144">
        <f t="shared" si="34"/>
        <v>21652</v>
      </c>
      <c r="CA35" s="144">
        <f t="shared" si="34"/>
        <v>21652</v>
      </c>
      <c r="CB35" s="144">
        <f t="shared" si="34"/>
        <v>21652</v>
      </c>
      <c r="CC35" s="144">
        <f t="shared" si="34"/>
        <v>21652</v>
      </c>
      <c r="CD35" s="144">
        <f t="shared" si="34"/>
        <v>22624</v>
      </c>
      <c r="CE35" s="144">
        <f t="shared" si="34"/>
        <v>22624</v>
      </c>
      <c r="CF35" s="144">
        <f t="shared" si="34"/>
        <v>22624</v>
      </c>
      <c r="CG35" s="144">
        <f t="shared" si="34"/>
        <v>20356</v>
      </c>
      <c r="CH35" s="144">
        <f t="shared" si="34"/>
        <v>20356</v>
      </c>
      <c r="CI35" s="144">
        <f t="shared" si="34"/>
        <v>20356</v>
      </c>
      <c r="CJ35" s="144">
        <f t="shared" si="34"/>
        <v>21004</v>
      </c>
      <c r="CK35" s="144">
        <f t="shared" si="34"/>
        <v>21004</v>
      </c>
      <c r="CL35" s="144">
        <f t="shared" si="34"/>
        <v>20356</v>
      </c>
      <c r="CM35" s="144">
        <f t="shared" si="34"/>
        <v>20356</v>
      </c>
      <c r="CN35" s="144">
        <f t="shared" si="34"/>
        <v>20356</v>
      </c>
      <c r="CO35" s="144">
        <f t="shared" si="34"/>
        <v>20356</v>
      </c>
      <c r="CP35" s="144">
        <f t="shared" si="34"/>
        <v>20356</v>
      </c>
      <c r="CQ35" s="144">
        <f t="shared" si="34"/>
        <v>21004</v>
      </c>
      <c r="CR35" s="144">
        <f t="shared" si="34"/>
        <v>21004</v>
      </c>
      <c r="CS35" s="144">
        <f t="shared" si="34"/>
        <v>20356</v>
      </c>
      <c r="CT35" s="144">
        <f t="shared" si="34"/>
        <v>20356</v>
      </c>
      <c r="CU35" s="144">
        <f t="shared" si="34"/>
        <v>20356</v>
      </c>
      <c r="CV35" s="144">
        <f t="shared" si="34"/>
        <v>20356</v>
      </c>
      <c r="CW35" s="144">
        <f t="shared" si="34"/>
        <v>20356</v>
      </c>
      <c r="CX35" s="144">
        <f t="shared" si="34"/>
        <v>21004</v>
      </c>
      <c r="CY35" s="144">
        <f t="shared" si="34"/>
        <v>21004</v>
      </c>
      <c r="CZ35" s="144">
        <f t="shared" si="34"/>
        <v>22219</v>
      </c>
      <c r="DA35" s="144">
        <f t="shared" ref="DA35:FL35" si="35">DA16*0.9+25</f>
        <v>22867</v>
      </c>
      <c r="DB35" s="144">
        <f t="shared" si="35"/>
        <v>22867</v>
      </c>
      <c r="DC35" s="144">
        <f t="shared" si="35"/>
        <v>22867</v>
      </c>
      <c r="DD35" s="144">
        <f t="shared" si="35"/>
        <v>22867</v>
      </c>
      <c r="DE35" s="144">
        <f t="shared" si="35"/>
        <v>22867</v>
      </c>
      <c r="DF35" s="144">
        <f t="shared" si="35"/>
        <v>23434</v>
      </c>
      <c r="DG35" s="177">
        <f t="shared" si="35"/>
        <v>29185</v>
      </c>
      <c r="DH35" s="177">
        <f t="shared" si="35"/>
        <v>29185</v>
      </c>
      <c r="DI35" s="177">
        <f t="shared" si="35"/>
        <v>29185</v>
      </c>
      <c r="DJ35" s="177">
        <f t="shared" si="35"/>
        <v>29185</v>
      </c>
      <c r="DK35" s="177">
        <f t="shared" si="35"/>
        <v>29185</v>
      </c>
      <c r="DL35" s="144">
        <f t="shared" si="35"/>
        <v>23839</v>
      </c>
      <c r="DM35" s="144">
        <f t="shared" si="35"/>
        <v>23839</v>
      </c>
      <c r="DN35" s="144">
        <f t="shared" si="35"/>
        <v>23839</v>
      </c>
      <c r="DO35" s="177">
        <f t="shared" si="35"/>
        <v>29185</v>
      </c>
      <c r="DP35" s="177">
        <f t="shared" si="35"/>
        <v>29185</v>
      </c>
      <c r="DQ35" s="177">
        <f t="shared" si="35"/>
        <v>29185</v>
      </c>
      <c r="DR35" s="177">
        <f t="shared" si="35"/>
        <v>29185</v>
      </c>
      <c r="DS35" s="144">
        <f t="shared" si="35"/>
        <v>29185</v>
      </c>
      <c r="DT35" s="144">
        <f t="shared" si="35"/>
        <v>29185</v>
      </c>
      <c r="DU35" s="144">
        <f t="shared" si="35"/>
        <v>29185</v>
      </c>
      <c r="DV35" s="144">
        <f t="shared" si="35"/>
        <v>29185</v>
      </c>
      <c r="DW35" s="144">
        <f t="shared" si="35"/>
        <v>29185</v>
      </c>
      <c r="DX35" s="144">
        <f t="shared" si="35"/>
        <v>29185</v>
      </c>
      <c r="DY35" s="144">
        <f t="shared" si="35"/>
        <v>29185</v>
      </c>
      <c r="DZ35" s="144">
        <f t="shared" si="35"/>
        <v>29185</v>
      </c>
      <c r="EA35" s="144">
        <f t="shared" si="35"/>
        <v>29185</v>
      </c>
      <c r="EB35" s="144">
        <f t="shared" si="35"/>
        <v>29185</v>
      </c>
      <c r="EC35" s="144">
        <f t="shared" si="35"/>
        <v>22867</v>
      </c>
      <c r="ED35" s="144">
        <f t="shared" si="35"/>
        <v>23434</v>
      </c>
      <c r="EE35" s="144">
        <f t="shared" si="35"/>
        <v>29185</v>
      </c>
      <c r="EF35" s="144">
        <f t="shared" si="35"/>
        <v>29185</v>
      </c>
      <c r="EG35" s="144">
        <f t="shared" si="35"/>
        <v>29185</v>
      </c>
      <c r="EH35" s="144">
        <f t="shared" si="35"/>
        <v>29185</v>
      </c>
      <c r="EI35" s="144">
        <f t="shared" si="35"/>
        <v>29995</v>
      </c>
      <c r="EJ35" s="144">
        <f t="shared" si="35"/>
        <v>29995</v>
      </c>
      <c r="EK35" s="144">
        <f t="shared" si="35"/>
        <v>29185</v>
      </c>
      <c r="EL35" s="144">
        <f t="shared" si="35"/>
        <v>29995</v>
      </c>
      <c r="EM35" s="144">
        <f t="shared" si="35"/>
        <v>29995</v>
      </c>
      <c r="EN35" s="144">
        <f t="shared" si="35"/>
        <v>29185</v>
      </c>
      <c r="EO35" s="144">
        <f t="shared" si="35"/>
        <v>24649</v>
      </c>
      <c r="EP35" s="144">
        <f t="shared" si="35"/>
        <v>24649</v>
      </c>
      <c r="EQ35" s="144">
        <f t="shared" si="35"/>
        <v>24649</v>
      </c>
      <c r="ER35" s="144">
        <f t="shared" si="35"/>
        <v>25054</v>
      </c>
      <c r="ES35" s="144">
        <f t="shared" si="35"/>
        <v>25054</v>
      </c>
      <c r="ET35" s="144">
        <f t="shared" si="35"/>
        <v>25054</v>
      </c>
      <c r="EU35" s="144">
        <f t="shared" si="35"/>
        <v>26431</v>
      </c>
      <c r="EV35" s="144">
        <f t="shared" si="35"/>
        <v>26431</v>
      </c>
      <c r="EW35" s="144">
        <f t="shared" si="35"/>
        <v>25054</v>
      </c>
      <c r="EX35" s="144">
        <f t="shared" si="35"/>
        <v>25054</v>
      </c>
      <c r="EY35" s="144">
        <f t="shared" si="35"/>
        <v>25054</v>
      </c>
      <c r="EZ35" s="144">
        <f t="shared" si="35"/>
        <v>25054</v>
      </c>
      <c r="FA35" s="144">
        <f t="shared" si="35"/>
        <v>25054</v>
      </c>
      <c r="FB35" s="144">
        <f t="shared" si="35"/>
        <v>26431</v>
      </c>
      <c r="FC35" s="144">
        <f t="shared" si="35"/>
        <v>26431</v>
      </c>
      <c r="FD35" s="144">
        <f t="shared" si="35"/>
        <v>25054</v>
      </c>
      <c r="FE35" s="144">
        <f t="shared" si="35"/>
        <v>25054</v>
      </c>
      <c r="FF35" s="144">
        <f t="shared" si="35"/>
        <v>25054</v>
      </c>
      <c r="FG35" s="144">
        <f t="shared" si="35"/>
        <v>25054</v>
      </c>
      <c r="FH35" s="144">
        <f t="shared" si="35"/>
        <v>25054</v>
      </c>
      <c r="FI35" s="144">
        <f t="shared" si="35"/>
        <v>26431</v>
      </c>
      <c r="FJ35" s="144">
        <f t="shared" si="35"/>
        <v>26431</v>
      </c>
      <c r="FK35" s="144">
        <f t="shared" si="35"/>
        <v>25054</v>
      </c>
      <c r="FL35" s="144">
        <f t="shared" si="35"/>
        <v>25054</v>
      </c>
      <c r="FM35" s="144">
        <f t="shared" ref="FM35:HR35" si="36">FM16*0.9+25</f>
        <v>25054</v>
      </c>
      <c r="FN35" s="144">
        <f t="shared" si="36"/>
        <v>25054</v>
      </c>
      <c r="FO35" s="144">
        <f t="shared" si="36"/>
        <v>25054</v>
      </c>
      <c r="FP35" s="144">
        <f t="shared" si="36"/>
        <v>26431</v>
      </c>
      <c r="FQ35" s="144">
        <f t="shared" si="36"/>
        <v>26431</v>
      </c>
      <c r="FR35" s="144">
        <f t="shared" si="36"/>
        <v>25054</v>
      </c>
      <c r="FS35" s="144">
        <f t="shared" si="36"/>
        <v>25054</v>
      </c>
      <c r="FT35" s="144">
        <f t="shared" si="36"/>
        <v>25054</v>
      </c>
      <c r="FU35" s="144">
        <f t="shared" si="36"/>
        <v>25054</v>
      </c>
      <c r="FV35" s="144">
        <f t="shared" si="36"/>
        <v>25054</v>
      </c>
      <c r="FW35" s="144">
        <f t="shared" si="36"/>
        <v>26431</v>
      </c>
      <c r="FX35" s="144">
        <f t="shared" si="36"/>
        <v>26431</v>
      </c>
      <c r="FY35" s="144">
        <f t="shared" si="36"/>
        <v>25054</v>
      </c>
      <c r="FZ35" s="144">
        <f t="shared" si="36"/>
        <v>25054</v>
      </c>
      <c r="GA35" s="144">
        <f t="shared" si="36"/>
        <v>25054</v>
      </c>
      <c r="GB35" s="144">
        <f t="shared" si="36"/>
        <v>25054</v>
      </c>
      <c r="GC35" s="144">
        <f t="shared" si="36"/>
        <v>25054</v>
      </c>
      <c r="GD35" s="144">
        <f t="shared" si="36"/>
        <v>26431</v>
      </c>
      <c r="GE35" s="144">
        <f t="shared" si="36"/>
        <v>26431</v>
      </c>
      <c r="GF35" s="144">
        <f t="shared" si="36"/>
        <v>25054</v>
      </c>
      <c r="GG35" s="144">
        <f t="shared" si="36"/>
        <v>25054</v>
      </c>
      <c r="GH35" s="144">
        <f t="shared" si="36"/>
        <v>25054</v>
      </c>
      <c r="GI35" s="144">
        <f t="shared" si="36"/>
        <v>25054</v>
      </c>
      <c r="GJ35" s="144">
        <f t="shared" si="36"/>
        <v>25054</v>
      </c>
      <c r="GK35" s="144">
        <f t="shared" si="36"/>
        <v>26431</v>
      </c>
      <c r="GL35" s="144">
        <f t="shared" si="36"/>
        <v>26431</v>
      </c>
      <c r="GM35" s="144">
        <f t="shared" si="36"/>
        <v>24649</v>
      </c>
      <c r="GN35" s="144">
        <f t="shared" si="36"/>
        <v>24649</v>
      </c>
      <c r="GO35" s="144">
        <f t="shared" si="36"/>
        <v>24649</v>
      </c>
      <c r="GP35" s="144">
        <f t="shared" si="36"/>
        <v>24649</v>
      </c>
      <c r="GQ35" s="144">
        <f t="shared" si="36"/>
        <v>24649</v>
      </c>
      <c r="GR35" s="144">
        <f t="shared" si="36"/>
        <v>25621</v>
      </c>
      <c r="GS35" s="144">
        <f t="shared" si="36"/>
        <v>25621</v>
      </c>
      <c r="GT35" s="144">
        <f t="shared" si="36"/>
        <v>24649</v>
      </c>
      <c r="GU35" s="144">
        <f t="shared" si="36"/>
        <v>24649</v>
      </c>
      <c r="GV35" s="144">
        <f t="shared" si="36"/>
        <v>24649</v>
      </c>
      <c r="GW35" s="144">
        <f t="shared" si="36"/>
        <v>24649</v>
      </c>
      <c r="GX35" s="144">
        <f t="shared" si="36"/>
        <v>24649</v>
      </c>
      <c r="GY35" s="144">
        <f t="shared" si="36"/>
        <v>25621</v>
      </c>
      <c r="GZ35" s="144">
        <f t="shared" si="36"/>
        <v>25621</v>
      </c>
      <c r="HA35" s="144">
        <f t="shared" si="36"/>
        <v>24649</v>
      </c>
      <c r="HB35" s="144">
        <f t="shared" si="36"/>
        <v>24649</v>
      </c>
      <c r="HC35" s="144">
        <f t="shared" si="36"/>
        <v>24649</v>
      </c>
      <c r="HD35" s="144">
        <f t="shared" si="36"/>
        <v>24649</v>
      </c>
      <c r="HE35" s="144">
        <f t="shared" si="36"/>
        <v>24649</v>
      </c>
      <c r="HF35" s="144">
        <f t="shared" si="36"/>
        <v>25621</v>
      </c>
      <c r="HG35" s="144">
        <f t="shared" si="36"/>
        <v>25621</v>
      </c>
      <c r="HH35" s="144">
        <f t="shared" si="36"/>
        <v>25054</v>
      </c>
      <c r="HI35" s="181">
        <f t="shared" si="36"/>
        <v>26836</v>
      </c>
      <c r="HJ35" s="181">
        <f t="shared" si="36"/>
        <v>26836</v>
      </c>
      <c r="HK35" s="181">
        <f t="shared" si="36"/>
        <v>26836</v>
      </c>
      <c r="HL35" s="181">
        <f t="shared" si="36"/>
        <v>26836</v>
      </c>
      <c r="HM35" s="144">
        <f t="shared" si="36"/>
        <v>26836</v>
      </c>
      <c r="HN35" s="144">
        <f t="shared" si="36"/>
        <v>26836</v>
      </c>
      <c r="HO35" s="144">
        <f t="shared" si="36"/>
        <v>26836</v>
      </c>
      <c r="HP35" s="144">
        <f t="shared" si="36"/>
        <v>26836</v>
      </c>
      <c r="HQ35" s="144">
        <f t="shared" si="36"/>
        <v>26836</v>
      </c>
      <c r="HR35" s="177">
        <f t="shared" si="36"/>
        <v>26836</v>
      </c>
    </row>
    <row r="36" spans="1:226" x14ac:dyDescent="0.2">
      <c r="A36" s="47" t="s">
        <v>136</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77"/>
      <c r="DH36" s="177"/>
      <c r="DI36" s="177"/>
      <c r="DJ36" s="177"/>
      <c r="DK36" s="177"/>
      <c r="DL36" s="144"/>
      <c r="DM36" s="144"/>
      <c r="DN36" s="144"/>
      <c r="DO36" s="177"/>
      <c r="DP36" s="177"/>
      <c r="DQ36" s="177"/>
      <c r="DR36" s="177"/>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81"/>
      <c r="HJ36" s="181"/>
      <c r="HK36" s="181"/>
      <c r="HL36" s="181"/>
      <c r="HM36" s="144"/>
      <c r="HN36" s="144"/>
      <c r="HO36" s="144"/>
      <c r="HP36" s="144"/>
      <c r="HQ36" s="144"/>
      <c r="HR36" s="177"/>
    </row>
    <row r="37" spans="1:226" x14ac:dyDescent="0.2">
      <c r="A37" s="48" t="s">
        <v>72</v>
      </c>
      <c r="B37" s="144" t="e">
        <f t="shared" ref="B37:AN37" si="37">B18*0.9+25</f>
        <v>#REF!</v>
      </c>
      <c r="C37" s="144" t="e">
        <f t="shared" si="37"/>
        <v>#REF!</v>
      </c>
      <c r="D37" s="144" t="e">
        <f t="shared" si="37"/>
        <v>#REF!</v>
      </c>
      <c r="E37" s="144" t="e">
        <f t="shared" si="37"/>
        <v>#REF!</v>
      </c>
      <c r="F37" s="144" t="e">
        <f t="shared" si="37"/>
        <v>#REF!</v>
      </c>
      <c r="G37" s="144" t="e">
        <f t="shared" si="37"/>
        <v>#REF!</v>
      </c>
      <c r="H37" s="144" t="e">
        <f t="shared" si="37"/>
        <v>#REF!</v>
      </c>
      <c r="I37" s="144" t="e">
        <f t="shared" si="37"/>
        <v>#REF!</v>
      </c>
      <c r="J37" s="144" t="e">
        <f t="shared" si="37"/>
        <v>#REF!</v>
      </c>
      <c r="K37" s="144" t="e">
        <f t="shared" si="37"/>
        <v>#REF!</v>
      </c>
      <c r="L37" s="144" t="e">
        <f t="shared" si="37"/>
        <v>#REF!</v>
      </c>
      <c r="M37" s="144" t="e">
        <f t="shared" si="37"/>
        <v>#REF!</v>
      </c>
      <c r="N37" s="144" t="e">
        <f t="shared" si="37"/>
        <v>#REF!</v>
      </c>
      <c r="O37" s="144" t="e">
        <f t="shared" si="37"/>
        <v>#REF!</v>
      </c>
      <c r="P37" s="144" t="e">
        <f t="shared" si="37"/>
        <v>#REF!</v>
      </c>
      <c r="Q37" s="144" t="e">
        <f t="shared" si="37"/>
        <v>#REF!</v>
      </c>
      <c r="R37" s="144" t="e">
        <f t="shared" si="37"/>
        <v>#REF!</v>
      </c>
      <c r="S37" s="144" t="e">
        <f t="shared" si="37"/>
        <v>#REF!</v>
      </c>
      <c r="T37" s="144" t="e">
        <f t="shared" si="37"/>
        <v>#REF!</v>
      </c>
      <c r="U37" s="144" t="e">
        <f t="shared" si="37"/>
        <v>#REF!</v>
      </c>
      <c r="V37" s="144" t="e">
        <f t="shared" si="37"/>
        <v>#REF!</v>
      </c>
      <c r="W37" s="144" t="e">
        <f t="shared" si="37"/>
        <v>#REF!</v>
      </c>
      <c r="X37" s="144" t="e">
        <f t="shared" si="37"/>
        <v>#REF!</v>
      </c>
      <c r="Y37" s="144" t="e">
        <f t="shared" si="37"/>
        <v>#REF!</v>
      </c>
      <c r="Z37" s="144" t="e">
        <f t="shared" si="37"/>
        <v>#REF!</v>
      </c>
      <c r="AA37" s="144" t="e">
        <f t="shared" si="37"/>
        <v>#REF!</v>
      </c>
      <c r="AB37" s="144" t="e">
        <f t="shared" si="37"/>
        <v>#REF!</v>
      </c>
      <c r="AC37" s="144" t="e">
        <f t="shared" si="37"/>
        <v>#REF!</v>
      </c>
      <c r="AD37" s="144" t="e">
        <f t="shared" si="37"/>
        <v>#REF!</v>
      </c>
      <c r="AE37" s="144" t="e">
        <f t="shared" si="37"/>
        <v>#REF!</v>
      </c>
      <c r="AF37" s="144" t="e">
        <f t="shared" si="37"/>
        <v>#REF!</v>
      </c>
      <c r="AG37" s="144" t="e">
        <f t="shared" si="37"/>
        <v>#REF!</v>
      </c>
      <c r="AH37" s="144" t="e">
        <f t="shared" si="37"/>
        <v>#REF!</v>
      </c>
      <c r="AI37" s="144" t="e">
        <f t="shared" si="37"/>
        <v>#REF!</v>
      </c>
      <c r="AJ37" s="144" t="e">
        <f t="shared" si="37"/>
        <v>#REF!</v>
      </c>
      <c r="AK37" s="144" t="e">
        <f t="shared" si="37"/>
        <v>#REF!</v>
      </c>
      <c r="AL37" s="144" t="e">
        <f t="shared" si="37"/>
        <v>#REF!</v>
      </c>
      <c r="AM37" s="144">
        <f t="shared" si="37"/>
        <v>47653</v>
      </c>
      <c r="AN37" s="144">
        <f t="shared" si="37"/>
        <v>47653</v>
      </c>
      <c r="AO37" s="144">
        <f t="shared" ref="AO37:CZ37" si="38">AO18*0.9+25</f>
        <v>47653</v>
      </c>
      <c r="AP37" s="144">
        <f t="shared" si="38"/>
        <v>47653</v>
      </c>
      <c r="AQ37" s="144">
        <f t="shared" si="38"/>
        <v>47653</v>
      </c>
      <c r="AR37" s="144">
        <f t="shared" si="38"/>
        <v>36637</v>
      </c>
      <c r="AS37" s="144">
        <f t="shared" si="38"/>
        <v>36637</v>
      </c>
      <c r="AT37" s="144">
        <f t="shared" si="38"/>
        <v>36232</v>
      </c>
      <c r="AU37" s="144">
        <f t="shared" si="38"/>
        <v>36232</v>
      </c>
      <c r="AV37" s="144">
        <f t="shared" si="38"/>
        <v>35584</v>
      </c>
      <c r="AW37" s="144">
        <f t="shared" si="38"/>
        <v>35584</v>
      </c>
      <c r="AX37" s="144">
        <f t="shared" si="38"/>
        <v>36232</v>
      </c>
      <c r="AY37" s="144">
        <f t="shared" si="38"/>
        <v>36232</v>
      </c>
      <c r="AZ37" s="144">
        <f t="shared" si="38"/>
        <v>35584</v>
      </c>
      <c r="BA37" s="144">
        <f t="shared" si="38"/>
        <v>36232</v>
      </c>
      <c r="BB37" s="144">
        <f t="shared" si="38"/>
        <v>36232</v>
      </c>
      <c r="BC37" s="144">
        <f t="shared" si="38"/>
        <v>35584</v>
      </c>
      <c r="BD37" s="144">
        <f t="shared" si="38"/>
        <v>35584</v>
      </c>
      <c r="BE37" s="144">
        <f t="shared" si="38"/>
        <v>35989</v>
      </c>
      <c r="BF37" s="144">
        <f t="shared" si="38"/>
        <v>36232</v>
      </c>
      <c r="BG37" s="144">
        <f t="shared" si="38"/>
        <v>36637</v>
      </c>
      <c r="BH37" s="144">
        <f t="shared" si="38"/>
        <v>36232</v>
      </c>
      <c r="BI37" s="144">
        <f t="shared" si="38"/>
        <v>36232</v>
      </c>
      <c r="BJ37" s="144">
        <f t="shared" si="38"/>
        <v>35584</v>
      </c>
      <c r="BK37" s="144">
        <f t="shared" si="38"/>
        <v>35584</v>
      </c>
      <c r="BL37" s="144">
        <f t="shared" si="38"/>
        <v>35584</v>
      </c>
      <c r="BM37" s="144">
        <f t="shared" si="38"/>
        <v>35584</v>
      </c>
      <c r="BN37" s="144">
        <f t="shared" si="38"/>
        <v>35989</v>
      </c>
      <c r="BO37" s="144">
        <f t="shared" si="38"/>
        <v>36232</v>
      </c>
      <c r="BP37" s="144">
        <f t="shared" si="38"/>
        <v>36232</v>
      </c>
      <c r="BQ37" s="144">
        <f t="shared" si="38"/>
        <v>35584</v>
      </c>
      <c r="BR37" s="144">
        <f t="shared" si="38"/>
        <v>35584</v>
      </c>
      <c r="BS37" s="144">
        <f t="shared" si="38"/>
        <v>35584</v>
      </c>
      <c r="BT37" s="144">
        <f t="shared" si="38"/>
        <v>36232</v>
      </c>
      <c r="BU37" s="144">
        <f t="shared" si="38"/>
        <v>37852</v>
      </c>
      <c r="BV37" s="144">
        <f t="shared" si="38"/>
        <v>38095</v>
      </c>
      <c r="BW37" s="144">
        <f t="shared" si="38"/>
        <v>38095</v>
      </c>
      <c r="BX37" s="144">
        <f t="shared" si="38"/>
        <v>37852</v>
      </c>
      <c r="BY37" s="144">
        <f t="shared" si="38"/>
        <v>36880</v>
      </c>
      <c r="BZ37" s="144">
        <f t="shared" si="38"/>
        <v>36880</v>
      </c>
      <c r="CA37" s="144">
        <f t="shared" si="38"/>
        <v>36880</v>
      </c>
      <c r="CB37" s="144">
        <f t="shared" si="38"/>
        <v>36880</v>
      </c>
      <c r="CC37" s="144">
        <f t="shared" si="38"/>
        <v>36880</v>
      </c>
      <c r="CD37" s="144">
        <f t="shared" si="38"/>
        <v>37852</v>
      </c>
      <c r="CE37" s="144">
        <f t="shared" si="38"/>
        <v>37852</v>
      </c>
      <c r="CF37" s="144">
        <f t="shared" si="38"/>
        <v>37852</v>
      </c>
      <c r="CG37" s="144">
        <f t="shared" si="38"/>
        <v>35584</v>
      </c>
      <c r="CH37" s="144">
        <f t="shared" si="38"/>
        <v>35584</v>
      </c>
      <c r="CI37" s="144">
        <f t="shared" si="38"/>
        <v>35584</v>
      </c>
      <c r="CJ37" s="144">
        <f t="shared" si="38"/>
        <v>36232</v>
      </c>
      <c r="CK37" s="144">
        <f t="shared" si="38"/>
        <v>36232</v>
      </c>
      <c r="CL37" s="144">
        <f t="shared" si="38"/>
        <v>35584</v>
      </c>
      <c r="CM37" s="144">
        <f t="shared" si="38"/>
        <v>35584</v>
      </c>
      <c r="CN37" s="144">
        <f t="shared" si="38"/>
        <v>35584</v>
      </c>
      <c r="CO37" s="144">
        <f t="shared" si="38"/>
        <v>35584</v>
      </c>
      <c r="CP37" s="144">
        <f t="shared" si="38"/>
        <v>35584</v>
      </c>
      <c r="CQ37" s="144">
        <f t="shared" si="38"/>
        <v>36232</v>
      </c>
      <c r="CR37" s="144">
        <f t="shared" si="38"/>
        <v>36232</v>
      </c>
      <c r="CS37" s="144">
        <f t="shared" si="38"/>
        <v>35584</v>
      </c>
      <c r="CT37" s="144">
        <f t="shared" si="38"/>
        <v>35584</v>
      </c>
      <c r="CU37" s="144">
        <f t="shared" si="38"/>
        <v>35584</v>
      </c>
      <c r="CV37" s="144">
        <f t="shared" si="38"/>
        <v>35584</v>
      </c>
      <c r="CW37" s="144">
        <f t="shared" si="38"/>
        <v>35584</v>
      </c>
      <c r="CX37" s="144">
        <f t="shared" si="38"/>
        <v>36232</v>
      </c>
      <c r="CY37" s="144">
        <f t="shared" si="38"/>
        <v>36232</v>
      </c>
      <c r="CZ37" s="144">
        <f t="shared" si="38"/>
        <v>37447</v>
      </c>
      <c r="DA37" s="144">
        <f t="shared" ref="DA37:FL37" si="39">DA18*0.9+25</f>
        <v>38095</v>
      </c>
      <c r="DB37" s="144">
        <f t="shared" si="39"/>
        <v>38095</v>
      </c>
      <c r="DC37" s="144">
        <f t="shared" si="39"/>
        <v>38095</v>
      </c>
      <c r="DD37" s="144">
        <f t="shared" si="39"/>
        <v>38095</v>
      </c>
      <c r="DE37" s="144">
        <f t="shared" si="39"/>
        <v>38095</v>
      </c>
      <c r="DF37" s="144">
        <f t="shared" si="39"/>
        <v>38662</v>
      </c>
      <c r="DG37" s="177">
        <f t="shared" si="39"/>
        <v>44413</v>
      </c>
      <c r="DH37" s="177">
        <f t="shared" si="39"/>
        <v>44413</v>
      </c>
      <c r="DI37" s="177">
        <f t="shared" si="39"/>
        <v>44413</v>
      </c>
      <c r="DJ37" s="177">
        <f t="shared" si="39"/>
        <v>44413</v>
      </c>
      <c r="DK37" s="177">
        <f t="shared" si="39"/>
        <v>44413</v>
      </c>
      <c r="DL37" s="144">
        <f t="shared" si="39"/>
        <v>39067</v>
      </c>
      <c r="DM37" s="144">
        <f t="shared" si="39"/>
        <v>39067</v>
      </c>
      <c r="DN37" s="144">
        <f t="shared" si="39"/>
        <v>39067</v>
      </c>
      <c r="DO37" s="177">
        <f t="shared" si="39"/>
        <v>44413</v>
      </c>
      <c r="DP37" s="177">
        <f t="shared" si="39"/>
        <v>44413</v>
      </c>
      <c r="DQ37" s="177">
        <f t="shared" si="39"/>
        <v>44413</v>
      </c>
      <c r="DR37" s="177">
        <f t="shared" si="39"/>
        <v>44413</v>
      </c>
      <c r="DS37" s="144">
        <f t="shared" si="39"/>
        <v>44413</v>
      </c>
      <c r="DT37" s="144">
        <f t="shared" si="39"/>
        <v>44413</v>
      </c>
      <c r="DU37" s="144">
        <f t="shared" si="39"/>
        <v>44413</v>
      </c>
      <c r="DV37" s="144">
        <f t="shared" si="39"/>
        <v>44413</v>
      </c>
      <c r="DW37" s="144">
        <f t="shared" si="39"/>
        <v>44413</v>
      </c>
      <c r="DX37" s="144">
        <f t="shared" si="39"/>
        <v>44413</v>
      </c>
      <c r="DY37" s="144">
        <f t="shared" si="39"/>
        <v>44413</v>
      </c>
      <c r="DZ37" s="144">
        <f t="shared" si="39"/>
        <v>44413</v>
      </c>
      <c r="EA37" s="144">
        <f t="shared" si="39"/>
        <v>44413</v>
      </c>
      <c r="EB37" s="144">
        <f t="shared" si="39"/>
        <v>44413</v>
      </c>
      <c r="EC37" s="144">
        <f t="shared" si="39"/>
        <v>38095</v>
      </c>
      <c r="ED37" s="144">
        <f t="shared" si="39"/>
        <v>38662</v>
      </c>
      <c r="EE37" s="144">
        <f t="shared" si="39"/>
        <v>44413</v>
      </c>
      <c r="EF37" s="144">
        <f t="shared" si="39"/>
        <v>44413</v>
      </c>
      <c r="EG37" s="144">
        <f t="shared" si="39"/>
        <v>44413</v>
      </c>
      <c r="EH37" s="144">
        <f t="shared" si="39"/>
        <v>44413</v>
      </c>
      <c r="EI37" s="144">
        <f t="shared" si="39"/>
        <v>45223</v>
      </c>
      <c r="EJ37" s="144">
        <f t="shared" si="39"/>
        <v>45223</v>
      </c>
      <c r="EK37" s="144">
        <f t="shared" si="39"/>
        <v>44413</v>
      </c>
      <c r="EL37" s="144">
        <f t="shared" si="39"/>
        <v>45223</v>
      </c>
      <c r="EM37" s="144">
        <f t="shared" si="39"/>
        <v>45223</v>
      </c>
      <c r="EN37" s="144">
        <f t="shared" si="39"/>
        <v>44413</v>
      </c>
      <c r="EO37" s="144">
        <f t="shared" si="39"/>
        <v>39877</v>
      </c>
      <c r="EP37" s="144">
        <f t="shared" si="39"/>
        <v>39877</v>
      </c>
      <c r="EQ37" s="144">
        <f t="shared" si="39"/>
        <v>39877</v>
      </c>
      <c r="ER37" s="144">
        <f t="shared" si="39"/>
        <v>40282</v>
      </c>
      <c r="ES37" s="144">
        <f t="shared" si="39"/>
        <v>40282</v>
      </c>
      <c r="ET37" s="144">
        <f t="shared" si="39"/>
        <v>40282</v>
      </c>
      <c r="EU37" s="144">
        <f t="shared" si="39"/>
        <v>41659</v>
      </c>
      <c r="EV37" s="144">
        <f t="shared" si="39"/>
        <v>41659</v>
      </c>
      <c r="EW37" s="144">
        <f t="shared" si="39"/>
        <v>40282</v>
      </c>
      <c r="EX37" s="144">
        <f t="shared" si="39"/>
        <v>40282</v>
      </c>
      <c r="EY37" s="144">
        <f t="shared" si="39"/>
        <v>40282</v>
      </c>
      <c r="EZ37" s="144">
        <f t="shared" si="39"/>
        <v>40282</v>
      </c>
      <c r="FA37" s="144">
        <f t="shared" si="39"/>
        <v>40282</v>
      </c>
      <c r="FB37" s="144">
        <f t="shared" si="39"/>
        <v>41659</v>
      </c>
      <c r="FC37" s="144">
        <f t="shared" si="39"/>
        <v>41659</v>
      </c>
      <c r="FD37" s="144">
        <f t="shared" si="39"/>
        <v>40282</v>
      </c>
      <c r="FE37" s="144">
        <f t="shared" si="39"/>
        <v>40282</v>
      </c>
      <c r="FF37" s="144">
        <f t="shared" si="39"/>
        <v>40282</v>
      </c>
      <c r="FG37" s="144">
        <f t="shared" si="39"/>
        <v>40282</v>
      </c>
      <c r="FH37" s="144">
        <f t="shared" si="39"/>
        <v>40282</v>
      </c>
      <c r="FI37" s="144">
        <f t="shared" si="39"/>
        <v>41659</v>
      </c>
      <c r="FJ37" s="144">
        <f t="shared" si="39"/>
        <v>41659</v>
      </c>
      <c r="FK37" s="144">
        <f t="shared" si="39"/>
        <v>40282</v>
      </c>
      <c r="FL37" s="144">
        <f t="shared" si="39"/>
        <v>40282</v>
      </c>
      <c r="FM37" s="144">
        <f t="shared" ref="FM37:HR37" si="40">FM18*0.9+25</f>
        <v>40282</v>
      </c>
      <c r="FN37" s="144">
        <f t="shared" si="40"/>
        <v>40282</v>
      </c>
      <c r="FO37" s="144">
        <f t="shared" si="40"/>
        <v>40282</v>
      </c>
      <c r="FP37" s="144">
        <f t="shared" si="40"/>
        <v>41659</v>
      </c>
      <c r="FQ37" s="144">
        <f t="shared" si="40"/>
        <v>41659</v>
      </c>
      <c r="FR37" s="144">
        <f t="shared" si="40"/>
        <v>40282</v>
      </c>
      <c r="FS37" s="144">
        <f t="shared" si="40"/>
        <v>40282</v>
      </c>
      <c r="FT37" s="144">
        <f t="shared" si="40"/>
        <v>40282</v>
      </c>
      <c r="FU37" s="144">
        <f t="shared" si="40"/>
        <v>40282</v>
      </c>
      <c r="FV37" s="144">
        <f t="shared" si="40"/>
        <v>40282</v>
      </c>
      <c r="FW37" s="144">
        <f t="shared" si="40"/>
        <v>41659</v>
      </c>
      <c r="FX37" s="144">
        <f t="shared" si="40"/>
        <v>41659</v>
      </c>
      <c r="FY37" s="144">
        <f t="shared" si="40"/>
        <v>40282</v>
      </c>
      <c r="FZ37" s="144">
        <f t="shared" si="40"/>
        <v>40282</v>
      </c>
      <c r="GA37" s="144">
        <f t="shared" si="40"/>
        <v>40282</v>
      </c>
      <c r="GB37" s="144">
        <f t="shared" si="40"/>
        <v>40282</v>
      </c>
      <c r="GC37" s="144">
        <f t="shared" si="40"/>
        <v>40282</v>
      </c>
      <c r="GD37" s="144">
        <f t="shared" si="40"/>
        <v>41659</v>
      </c>
      <c r="GE37" s="144">
        <f t="shared" si="40"/>
        <v>41659</v>
      </c>
      <c r="GF37" s="144">
        <f t="shared" si="40"/>
        <v>40282</v>
      </c>
      <c r="GG37" s="144">
        <f t="shared" si="40"/>
        <v>40282</v>
      </c>
      <c r="GH37" s="144">
        <f t="shared" si="40"/>
        <v>40282</v>
      </c>
      <c r="GI37" s="144">
        <f t="shared" si="40"/>
        <v>40282</v>
      </c>
      <c r="GJ37" s="144">
        <f t="shared" si="40"/>
        <v>40282</v>
      </c>
      <c r="GK37" s="144">
        <f t="shared" si="40"/>
        <v>41659</v>
      </c>
      <c r="GL37" s="144">
        <f t="shared" si="40"/>
        <v>41659</v>
      </c>
      <c r="GM37" s="144">
        <f t="shared" si="40"/>
        <v>39877</v>
      </c>
      <c r="GN37" s="144">
        <f t="shared" si="40"/>
        <v>39877</v>
      </c>
      <c r="GO37" s="144">
        <f t="shared" si="40"/>
        <v>39877</v>
      </c>
      <c r="GP37" s="144">
        <f t="shared" si="40"/>
        <v>39877</v>
      </c>
      <c r="GQ37" s="144">
        <f t="shared" si="40"/>
        <v>39877</v>
      </c>
      <c r="GR37" s="144">
        <f t="shared" si="40"/>
        <v>40849</v>
      </c>
      <c r="GS37" s="144">
        <f t="shared" si="40"/>
        <v>40849</v>
      </c>
      <c r="GT37" s="144">
        <f t="shared" si="40"/>
        <v>39877</v>
      </c>
      <c r="GU37" s="144">
        <f t="shared" si="40"/>
        <v>39877</v>
      </c>
      <c r="GV37" s="144">
        <f t="shared" si="40"/>
        <v>39877</v>
      </c>
      <c r="GW37" s="144">
        <f t="shared" si="40"/>
        <v>39877</v>
      </c>
      <c r="GX37" s="144">
        <f t="shared" si="40"/>
        <v>39877</v>
      </c>
      <c r="GY37" s="144">
        <f t="shared" si="40"/>
        <v>40849</v>
      </c>
      <c r="GZ37" s="144">
        <f t="shared" si="40"/>
        <v>40849</v>
      </c>
      <c r="HA37" s="144">
        <f t="shared" si="40"/>
        <v>39877</v>
      </c>
      <c r="HB37" s="144">
        <f t="shared" si="40"/>
        <v>39877</v>
      </c>
      <c r="HC37" s="144">
        <f t="shared" si="40"/>
        <v>39877</v>
      </c>
      <c r="HD37" s="144">
        <f t="shared" si="40"/>
        <v>39877</v>
      </c>
      <c r="HE37" s="144">
        <f t="shared" si="40"/>
        <v>39877</v>
      </c>
      <c r="HF37" s="144">
        <f t="shared" si="40"/>
        <v>40849</v>
      </c>
      <c r="HG37" s="144">
        <f t="shared" si="40"/>
        <v>40849</v>
      </c>
      <c r="HH37" s="144">
        <f t="shared" si="40"/>
        <v>40282</v>
      </c>
      <c r="HI37" s="181">
        <f t="shared" si="40"/>
        <v>42064</v>
      </c>
      <c r="HJ37" s="181">
        <f t="shared" si="40"/>
        <v>42064</v>
      </c>
      <c r="HK37" s="181">
        <f t="shared" si="40"/>
        <v>42064</v>
      </c>
      <c r="HL37" s="181">
        <f t="shared" si="40"/>
        <v>42064</v>
      </c>
      <c r="HM37" s="144">
        <f t="shared" si="40"/>
        <v>42064</v>
      </c>
      <c r="HN37" s="144">
        <f t="shared" si="40"/>
        <v>42064</v>
      </c>
      <c r="HO37" s="144">
        <f t="shared" si="40"/>
        <v>42064</v>
      </c>
      <c r="HP37" s="144">
        <f t="shared" si="40"/>
        <v>42064</v>
      </c>
      <c r="HQ37" s="144">
        <f t="shared" si="40"/>
        <v>42064</v>
      </c>
      <c r="HR37" s="177">
        <f t="shared" si="40"/>
        <v>42064</v>
      </c>
    </row>
    <row r="38" spans="1:226" x14ac:dyDescent="0.2">
      <c r="A38" s="47" t="s">
        <v>137</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77"/>
      <c r="DH38" s="177"/>
      <c r="DI38" s="177"/>
      <c r="DJ38" s="177"/>
      <c r="DK38" s="177"/>
      <c r="DL38" s="144"/>
      <c r="DM38" s="144"/>
      <c r="DN38" s="144"/>
      <c r="DO38" s="177"/>
      <c r="DP38" s="177"/>
      <c r="DQ38" s="177"/>
      <c r="DR38" s="177"/>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81"/>
      <c r="HJ38" s="181"/>
      <c r="HK38" s="181"/>
      <c r="HL38" s="181"/>
      <c r="HM38" s="144"/>
      <c r="HN38" s="144"/>
      <c r="HO38" s="144"/>
      <c r="HP38" s="144"/>
      <c r="HQ38" s="144"/>
      <c r="HR38" s="177"/>
    </row>
    <row r="39" spans="1:226" x14ac:dyDescent="0.2">
      <c r="A39" s="48" t="s">
        <v>74</v>
      </c>
      <c r="B39" s="144" t="e">
        <f t="shared" ref="B39:AN39" si="41">B20*0.9+25</f>
        <v>#REF!</v>
      </c>
      <c r="C39" s="144" t="e">
        <f t="shared" si="41"/>
        <v>#REF!</v>
      </c>
      <c r="D39" s="144" t="e">
        <f t="shared" si="41"/>
        <v>#REF!</v>
      </c>
      <c r="E39" s="144" t="e">
        <f t="shared" si="41"/>
        <v>#REF!</v>
      </c>
      <c r="F39" s="144" t="e">
        <f t="shared" si="41"/>
        <v>#REF!</v>
      </c>
      <c r="G39" s="144" t="e">
        <f t="shared" si="41"/>
        <v>#REF!</v>
      </c>
      <c r="H39" s="144" t="e">
        <f t="shared" si="41"/>
        <v>#REF!</v>
      </c>
      <c r="I39" s="144" t="e">
        <f t="shared" si="41"/>
        <v>#REF!</v>
      </c>
      <c r="J39" s="144" t="e">
        <f t="shared" si="41"/>
        <v>#REF!</v>
      </c>
      <c r="K39" s="144" t="e">
        <f t="shared" si="41"/>
        <v>#REF!</v>
      </c>
      <c r="L39" s="144" t="e">
        <f t="shared" si="41"/>
        <v>#REF!</v>
      </c>
      <c r="M39" s="144" t="e">
        <f t="shared" si="41"/>
        <v>#REF!</v>
      </c>
      <c r="N39" s="144" t="e">
        <f t="shared" si="41"/>
        <v>#REF!</v>
      </c>
      <c r="O39" s="144" t="e">
        <f t="shared" si="41"/>
        <v>#REF!</v>
      </c>
      <c r="P39" s="144" t="e">
        <f t="shared" si="41"/>
        <v>#REF!</v>
      </c>
      <c r="Q39" s="144" t="e">
        <f t="shared" si="41"/>
        <v>#REF!</v>
      </c>
      <c r="R39" s="144" t="e">
        <f t="shared" si="41"/>
        <v>#REF!</v>
      </c>
      <c r="S39" s="144" t="e">
        <f t="shared" si="41"/>
        <v>#REF!</v>
      </c>
      <c r="T39" s="144" t="e">
        <f t="shared" si="41"/>
        <v>#REF!</v>
      </c>
      <c r="U39" s="144" t="e">
        <f t="shared" si="41"/>
        <v>#REF!</v>
      </c>
      <c r="V39" s="144" t="e">
        <f t="shared" si="41"/>
        <v>#REF!</v>
      </c>
      <c r="W39" s="144" t="e">
        <f t="shared" si="41"/>
        <v>#REF!</v>
      </c>
      <c r="X39" s="144" t="e">
        <f t="shared" si="41"/>
        <v>#REF!</v>
      </c>
      <c r="Y39" s="144" t="e">
        <f t="shared" si="41"/>
        <v>#REF!</v>
      </c>
      <c r="Z39" s="144" t="e">
        <f t="shared" si="41"/>
        <v>#REF!</v>
      </c>
      <c r="AA39" s="144" t="e">
        <f t="shared" si="41"/>
        <v>#REF!</v>
      </c>
      <c r="AB39" s="144" t="e">
        <f t="shared" si="41"/>
        <v>#REF!</v>
      </c>
      <c r="AC39" s="144" t="e">
        <f t="shared" si="41"/>
        <v>#REF!</v>
      </c>
      <c r="AD39" s="144" t="e">
        <f t="shared" si="41"/>
        <v>#REF!</v>
      </c>
      <c r="AE39" s="144" t="e">
        <f t="shared" si="41"/>
        <v>#REF!</v>
      </c>
      <c r="AF39" s="144" t="e">
        <f t="shared" si="41"/>
        <v>#REF!</v>
      </c>
      <c r="AG39" s="144" t="e">
        <f t="shared" si="41"/>
        <v>#REF!</v>
      </c>
      <c r="AH39" s="144" t="e">
        <f t="shared" si="41"/>
        <v>#REF!</v>
      </c>
      <c r="AI39" s="144" t="e">
        <f t="shared" si="41"/>
        <v>#REF!</v>
      </c>
      <c r="AJ39" s="144" t="e">
        <f t="shared" si="41"/>
        <v>#REF!</v>
      </c>
      <c r="AK39" s="144" t="e">
        <f t="shared" si="41"/>
        <v>#REF!</v>
      </c>
      <c r="AL39" s="144" t="e">
        <f t="shared" si="41"/>
        <v>#REF!</v>
      </c>
      <c r="AM39" s="144">
        <f t="shared" si="41"/>
        <v>71953</v>
      </c>
      <c r="AN39" s="144">
        <f t="shared" si="41"/>
        <v>71953</v>
      </c>
      <c r="AO39" s="144">
        <f t="shared" ref="AO39:CZ39" si="42">AO20*0.9+25</f>
        <v>71953</v>
      </c>
      <c r="AP39" s="144">
        <f t="shared" si="42"/>
        <v>71953</v>
      </c>
      <c r="AQ39" s="144">
        <f t="shared" si="42"/>
        <v>71953</v>
      </c>
      <c r="AR39" s="144">
        <f t="shared" si="42"/>
        <v>52837</v>
      </c>
      <c r="AS39" s="144">
        <f t="shared" si="42"/>
        <v>52837</v>
      </c>
      <c r="AT39" s="144">
        <f t="shared" si="42"/>
        <v>52432</v>
      </c>
      <c r="AU39" s="144">
        <f t="shared" si="42"/>
        <v>52432</v>
      </c>
      <c r="AV39" s="144">
        <f t="shared" si="42"/>
        <v>51784</v>
      </c>
      <c r="AW39" s="144">
        <f t="shared" si="42"/>
        <v>51784</v>
      </c>
      <c r="AX39" s="144">
        <f t="shared" si="42"/>
        <v>52432</v>
      </c>
      <c r="AY39" s="144">
        <f t="shared" si="42"/>
        <v>52432</v>
      </c>
      <c r="AZ39" s="144">
        <f t="shared" si="42"/>
        <v>51784</v>
      </c>
      <c r="BA39" s="144">
        <f t="shared" si="42"/>
        <v>52432</v>
      </c>
      <c r="BB39" s="144">
        <f t="shared" si="42"/>
        <v>52432</v>
      </c>
      <c r="BC39" s="144">
        <f t="shared" si="42"/>
        <v>51784</v>
      </c>
      <c r="BD39" s="144">
        <f t="shared" si="42"/>
        <v>51784</v>
      </c>
      <c r="BE39" s="144">
        <f t="shared" si="42"/>
        <v>52189</v>
      </c>
      <c r="BF39" s="144">
        <f t="shared" si="42"/>
        <v>52432</v>
      </c>
      <c r="BG39" s="144">
        <f t="shared" si="42"/>
        <v>52837</v>
      </c>
      <c r="BH39" s="144">
        <f t="shared" si="42"/>
        <v>52432</v>
      </c>
      <c r="BI39" s="144">
        <f t="shared" si="42"/>
        <v>52432</v>
      </c>
      <c r="BJ39" s="144">
        <f t="shared" si="42"/>
        <v>51784</v>
      </c>
      <c r="BK39" s="144">
        <f t="shared" si="42"/>
        <v>51784</v>
      </c>
      <c r="BL39" s="144">
        <f t="shared" si="42"/>
        <v>51784</v>
      </c>
      <c r="BM39" s="144">
        <f t="shared" si="42"/>
        <v>51784</v>
      </c>
      <c r="BN39" s="144">
        <f t="shared" si="42"/>
        <v>52189</v>
      </c>
      <c r="BO39" s="144">
        <f t="shared" si="42"/>
        <v>52432</v>
      </c>
      <c r="BP39" s="144">
        <f t="shared" si="42"/>
        <v>52432</v>
      </c>
      <c r="BQ39" s="144">
        <f t="shared" si="42"/>
        <v>51784</v>
      </c>
      <c r="BR39" s="144">
        <f t="shared" si="42"/>
        <v>51784</v>
      </c>
      <c r="BS39" s="144">
        <f t="shared" si="42"/>
        <v>51784</v>
      </c>
      <c r="BT39" s="144">
        <f t="shared" si="42"/>
        <v>52432</v>
      </c>
      <c r="BU39" s="144">
        <f t="shared" si="42"/>
        <v>54052</v>
      </c>
      <c r="BV39" s="144">
        <f t="shared" si="42"/>
        <v>54295</v>
      </c>
      <c r="BW39" s="144">
        <f t="shared" si="42"/>
        <v>54295</v>
      </c>
      <c r="BX39" s="144">
        <f t="shared" si="42"/>
        <v>54052</v>
      </c>
      <c r="BY39" s="144">
        <f t="shared" si="42"/>
        <v>53080</v>
      </c>
      <c r="BZ39" s="144">
        <f t="shared" si="42"/>
        <v>53080</v>
      </c>
      <c r="CA39" s="144">
        <f t="shared" si="42"/>
        <v>53080</v>
      </c>
      <c r="CB39" s="144">
        <f t="shared" si="42"/>
        <v>53080</v>
      </c>
      <c r="CC39" s="144">
        <f t="shared" si="42"/>
        <v>53080</v>
      </c>
      <c r="CD39" s="144">
        <f t="shared" si="42"/>
        <v>54052</v>
      </c>
      <c r="CE39" s="144">
        <f t="shared" si="42"/>
        <v>54052</v>
      </c>
      <c r="CF39" s="144">
        <f t="shared" si="42"/>
        <v>54052</v>
      </c>
      <c r="CG39" s="144">
        <f t="shared" si="42"/>
        <v>51784</v>
      </c>
      <c r="CH39" s="144">
        <f t="shared" si="42"/>
        <v>51784</v>
      </c>
      <c r="CI39" s="144">
        <f t="shared" si="42"/>
        <v>51784</v>
      </c>
      <c r="CJ39" s="144">
        <f t="shared" si="42"/>
        <v>52432</v>
      </c>
      <c r="CK39" s="144">
        <f t="shared" si="42"/>
        <v>52432</v>
      </c>
      <c r="CL39" s="144">
        <f t="shared" si="42"/>
        <v>51784</v>
      </c>
      <c r="CM39" s="144">
        <f t="shared" si="42"/>
        <v>51784</v>
      </c>
      <c r="CN39" s="144">
        <f t="shared" si="42"/>
        <v>51784</v>
      </c>
      <c r="CO39" s="144">
        <f t="shared" si="42"/>
        <v>51784</v>
      </c>
      <c r="CP39" s="144">
        <f t="shared" si="42"/>
        <v>51784</v>
      </c>
      <c r="CQ39" s="144">
        <f t="shared" si="42"/>
        <v>52432</v>
      </c>
      <c r="CR39" s="144">
        <f t="shared" si="42"/>
        <v>52432</v>
      </c>
      <c r="CS39" s="144">
        <f t="shared" si="42"/>
        <v>51784</v>
      </c>
      <c r="CT39" s="144">
        <f t="shared" si="42"/>
        <v>51784</v>
      </c>
      <c r="CU39" s="144">
        <f t="shared" si="42"/>
        <v>51784</v>
      </c>
      <c r="CV39" s="144">
        <f t="shared" si="42"/>
        <v>51784</v>
      </c>
      <c r="CW39" s="144">
        <f t="shared" si="42"/>
        <v>51784</v>
      </c>
      <c r="CX39" s="144">
        <f t="shared" si="42"/>
        <v>52432</v>
      </c>
      <c r="CY39" s="144">
        <f t="shared" si="42"/>
        <v>52432</v>
      </c>
      <c r="CZ39" s="144">
        <f t="shared" si="42"/>
        <v>53647</v>
      </c>
      <c r="DA39" s="144">
        <f t="shared" ref="DA39:FL39" si="43">DA20*0.9+25</f>
        <v>54295</v>
      </c>
      <c r="DB39" s="144">
        <f t="shared" si="43"/>
        <v>54295</v>
      </c>
      <c r="DC39" s="144">
        <f t="shared" si="43"/>
        <v>54295</v>
      </c>
      <c r="DD39" s="144">
        <f t="shared" si="43"/>
        <v>54295</v>
      </c>
      <c r="DE39" s="144">
        <f t="shared" si="43"/>
        <v>54295</v>
      </c>
      <c r="DF39" s="144">
        <f t="shared" si="43"/>
        <v>54862</v>
      </c>
      <c r="DG39" s="177">
        <f t="shared" si="43"/>
        <v>60613</v>
      </c>
      <c r="DH39" s="177">
        <f t="shared" si="43"/>
        <v>60613</v>
      </c>
      <c r="DI39" s="177">
        <f t="shared" si="43"/>
        <v>60613</v>
      </c>
      <c r="DJ39" s="177">
        <f t="shared" si="43"/>
        <v>60613</v>
      </c>
      <c r="DK39" s="177">
        <f t="shared" si="43"/>
        <v>60613</v>
      </c>
      <c r="DL39" s="144">
        <f t="shared" si="43"/>
        <v>55267</v>
      </c>
      <c r="DM39" s="144">
        <f t="shared" si="43"/>
        <v>55267</v>
      </c>
      <c r="DN39" s="144">
        <f t="shared" si="43"/>
        <v>55267</v>
      </c>
      <c r="DO39" s="177">
        <f t="shared" si="43"/>
        <v>60613</v>
      </c>
      <c r="DP39" s="177">
        <f t="shared" si="43"/>
        <v>60613</v>
      </c>
      <c r="DQ39" s="177">
        <f t="shared" si="43"/>
        <v>60613</v>
      </c>
      <c r="DR39" s="177">
        <f t="shared" si="43"/>
        <v>60613</v>
      </c>
      <c r="DS39" s="144">
        <f t="shared" si="43"/>
        <v>60613</v>
      </c>
      <c r="DT39" s="144">
        <f t="shared" si="43"/>
        <v>60613</v>
      </c>
      <c r="DU39" s="144">
        <f t="shared" si="43"/>
        <v>60613</v>
      </c>
      <c r="DV39" s="144">
        <f t="shared" si="43"/>
        <v>60613</v>
      </c>
      <c r="DW39" s="144">
        <f t="shared" si="43"/>
        <v>60613</v>
      </c>
      <c r="DX39" s="144">
        <f t="shared" si="43"/>
        <v>60613</v>
      </c>
      <c r="DY39" s="144">
        <f t="shared" si="43"/>
        <v>60613</v>
      </c>
      <c r="DZ39" s="144">
        <f t="shared" si="43"/>
        <v>60613</v>
      </c>
      <c r="EA39" s="144">
        <f t="shared" si="43"/>
        <v>60613</v>
      </c>
      <c r="EB39" s="144">
        <f t="shared" si="43"/>
        <v>60613</v>
      </c>
      <c r="EC39" s="144">
        <f t="shared" si="43"/>
        <v>54295</v>
      </c>
      <c r="ED39" s="144">
        <f t="shared" si="43"/>
        <v>54862</v>
      </c>
      <c r="EE39" s="144">
        <f t="shared" si="43"/>
        <v>60613</v>
      </c>
      <c r="EF39" s="144">
        <f t="shared" si="43"/>
        <v>60613</v>
      </c>
      <c r="EG39" s="144">
        <f t="shared" si="43"/>
        <v>60613</v>
      </c>
      <c r="EH39" s="144">
        <f t="shared" si="43"/>
        <v>60613</v>
      </c>
      <c r="EI39" s="144">
        <f t="shared" si="43"/>
        <v>61423</v>
      </c>
      <c r="EJ39" s="144">
        <f t="shared" si="43"/>
        <v>61423</v>
      </c>
      <c r="EK39" s="144">
        <f t="shared" si="43"/>
        <v>60613</v>
      </c>
      <c r="EL39" s="144">
        <f t="shared" si="43"/>
        <v>61423</v>
      </c>
      <c r="EM39" s="144">
        <f t="shared" si="43"/>
        <v>61423</v>
      </c>
      <c r="EN39" s="144">
        <f t="shared" si="43"/>
        <v>60613</v>
      </c>
      <c r="EO39" s="144">
        <f t="shared" si="43"/>
        <v>56077</v>
      </c>
      <c r="EP39" s="144">
        <f t="shared" si="43"/>
        <v>56077</v>
      </c>
      <c r="EQ39" s="144">
        <f t="shared" si="43"/>
        <v>56077</v>
      </c>
      <c r="ER39" s="144">
        <f t="shared" si="43"/>
        <v>56482</v>
      </c>
      <c r="ES39" s="144">
        <f t="shared" si="43"/>
        <v>56482</v>
      </c>
      <c r="ET39" s="144">
        <f t="shared" si="43"/>
        <v>56482</v>
      </c>
      <c r="EU39" s="144">
        <f t="shared" si="43"/>
        <v>57859</v>
      </c>
      <c r="EV39" s="144">
        <f t="shared" si="43"/>
        <v>57859</v>
      </c>
      <c r="EW39" s="144">
        <f t="shared" si="43"/>
        <v>56482</v>
      </c>
      <c r="EX39" s="144">
        <f t="shared" si="43"/>
        <v>56482</v>
      </c>
      <c r="EY39" s="144">
        <f t="shared" si="43"/>
        <v>56482</v>
      </c>
      <c r="EZ39" s="144">
        <f t="shared" si="43"/>
        <v>56482</v>
      </c>
      <c r="FA39" s="144">
        <f t="shared" si="43"/>
        <v>56482</v>
      </c>
      <c r="FB39" s="144">
        <f t="shared" si="43"/>
        <v>57859</v>
      </c>
      <c r="FC39" s="144">
        <f t="shared" si="43"/>
        <v>57859</v>
      </c>
      <c r="FD39" s="144">
        <f t="shared" si="43"/>
        <v>56482</v>
      </c>
      <c r="FE39" s="144">
        <f t="shared" si="43"/>
        <v>56482</v>
      </c>
      <c r="FF39" s="144">
        <f t="shared" si="43"/>
        <v>56482</v>
      </c>
      <c r="FG39" s="144">
        <f t="shared" si="43"/>
        <v>56482</v>
      </c>
      <c r="FH39" s="144">
        <f t="shared" si="43"/>
        <v>56482</v>
      </c>
      <c r="FI39" s="144">
        <f t="shared" si="43"/>
        <v>57859</v>
      </c>
      <c r="FJ39" s="144">
        <f t="shared" si="43"/>
        <v>57859</v>
      </c>
      <c r="FK39" s="144">
        <f t="shared" si="43"/>
        <v>56482</v>
      </c>
      <c r="FL39" s="144">
        <f t="shared" si="43"/>
        <v>56482</v>
      </c>
      <c r="FM39" s="144">
        <f t="shared" ref="FM39:HR39" si="44">FM20*0.9+25</f>
        <v>56482</v>
      </c>
      <c r="FN39" s="144">
        <f t="shared" si="44"/>
        <v>56482</v>
      </c>
      <c r="FO39" s="144">
        <f t="shared" si="44"/>
        <v>56482</v>
      </c>
      <c r="FP39" s="144">
        <f t="shared" si="44"/>
        <v>57859</v>
      </c>
      <c r="FQ39" s="144">
        <f t="shared" si="44"/>
        <v>57859</v>
      </c>
      <c r="FR39" s="144">
        <f t="shared" si="44"/>
        <v>56482</v>
      </c>
      <c r="FS39" s="144">
        <f t="shared" si="44"/>
        <v>56482</v>
      </c>
      <c r="FT39" s="144">
        <f t="shared" si="44"/>
        <v>56482</v>
      </c>
      <c r="FU39" s="144">
        <f t="shared" si="44"/>
        <v>56482</v>
      </c>
      <c r="FV39" s="144">
        <f t="shared" si="44"/>
        <v>56482</v>
      </c>
      <c r="FW39" s="144">
        <f t="shared" si="44"/>
        <v>57859</v>
      </c>
      <c r="FX39" s="144">
        <f t="shared" si="44"/>
        <v>57859</v>
      </c>
      <c r="FY39" s="144">
        <f t="shared" si="44"/>
        <v>56482</v>
      </c>
      <c r="FZ39" s="144">
        <f t="shared" si="44"/>
        <v>56482</v>
      </c>
      <c r="GA39" s="144">
        <f t="shared" si="44"/>
        <v>56482</v>
      </c>
      <c r="GB39" s="144">
        <f t="shared" si="44"/>
        <v>56482</v>
      </c>
      <c r="GC39" s="144">
        <f t="shared" si="44"/>
        <v>56482</v>
      </c>
      <c r="GD39" s="144">
        <f t="shared" si="44"/>
        <v>57859</v>
      </c>
      <c r="GE39" s="144">
        <f t="shared" si="44"/>
        <v>57859</v>
      </c>
      <c r="GF39" s="144">
        <f t="shared" si="44"/>
        <v>56482</v>
      </c>
      <c r="GG39" s="144">
        <f t="shared" si="44"/>
        <v>56482</v>
      </c>
      <c r="GH39" s="144">
        <f t="shared" si="44"/>
        <v>56482</v>
      </c>
      <c r="GI39" s="144">
        <f t="shared" si="44"/>
        <v>56482</v>
      </c>
      <c r="GJ39" s="144">
        <f t="shared" si="44"/>
        <v>56482</v>
      </c>
      <c r="GK39" s="144">
        <f t="shared" si="44"/>
        <v>57859</v>
      </c>
      <c r="GL39" s="144">
        <f t="shared" si="44"/>
        <v>57859</v>
      </c>
      <c r="GM39" s="144">
        <f t="shared" si="44"/>
        <v>56077</v>
      </c>
      <c r="GN39" s="144">
        <f t="shared" si="44"/>
        <v>56077</v>
      </c>
      <c r="GO39" s="144">
        <f t="shared" si="44"/>
        <v>56077</v>
      </c>
      <c r="GP39" s="144">
        <f t="shared" si="44"/>
        <v>56077</v>
      </c>
      <c r="GQ39" s="144">
        <f t="shared" si="44"/>
        <v>56077</v>
      </c>
      <c r="GR39" s="144">
        <f t="shared" si="44"/>
        <v>57049</v>
      </c>
      <c r="GS39" s="144">
        <f t="shared" si="44"/>
        <v>57049</v>
      </c>
      <c r="GT39" s="144">
        <f t="shared" si="44"/>
        <v>56077</v>
      </c>
      <c r="GU39" s="144">
        <f t="shared" si="44"/>
        <v>56077</v>
      </c>
      <c r="GV39" s="144">
        <f t="shared" si="44"/>
        <v>56077</v>
      </c>
      <c r="GW39" s="144">
        <f t="shared" si="44"/>
        <v>56077</v>
      </c>
      <c r="GX39" s="144">
        <f t="shared" si="44"/>
        <v>56077</v>
      </c>
      <c r="GY39" s="144">
        <f t="shared" si="44"/>
        <v>57049</v>
      </c>
      <c r="GZ39" s="144">
        <f t="shared" si="44"/>
        <v>57049</v>
      </c>
      <c r="HA39" s="144">
        <f t="shared" si="44"/>
        <v>56077</v>
      </c>
      <c r="HB39" s="144">
        <f t="shared" si="44"/>
        <v>56077</v>
      </c>
      <c r="HC39" s="144">
        <f t="shared" si="44"/>
        <v>56077</v>
      </c>
      <c r="HD39" s="144">
        <f t="shared" si="44"/>
        <v>56077</v>
      </c>
      <c r="HE39" s="144">
        <f t="shared" si="44"/>
        <v>56077</v>
      </c>
      <c r="HF39" s="144">
        <f t="shared" si="44"/>
        <v>57049</v>
      </c>
      <c r="HG39" s="144">
        <f t="shared" si="44"/>
        <v>57049</v>
      </c>
      <c r="HH39" s="144">
        <f t="shared" si="44"/>
        <v>56482</v>
      </c>
      <c r="HI39" s="181">
        <f t="shared" si="44"/>
        <v>58264</v>
      </c>
      <c r="HJ39" s="181">
        <f t="shared" si="44"/>
        <v>58264</v>
      </c>
      <c r="HK39" s="181">
        <f t="shared" si="44"/>
        <v>58264</v>
      </c>
      <c r="HL39" s="181">
        <f t="shared" si="44"/>
        <v>58264</v>
      </c>
      <c r="HM39" s="144">
        <f t="shared" si="44"/>
        <v>58264</v>
      </c>
      <c r="HN39" s="144">
        <f t="shared" si="44"/>
        <v>58264</v>
      </c>
      <c r="HO39" s="144">
        <f t="shared" si="44"/>
        <v>58264</v>
      </c>
      <c r="HP39" s="144">
        <f t="shared" si="44"/>
        <v>58264</v>
      </c>
      <c r="HQ39" s="144">
        <f t="shared" si="44"/>
        <v>58264</v>
      </c>
      <c r="HR39" s="177">
        <f t="shared" si="44"/>
        <v>58264</v>
      </c>
    </row>
    <row r="40" spans="1:226" x14ac:dyDescent="0.2">
      <c r="A40" s="87"/>
    </row>
    <row r="41" spans="1:226" ht="10.35" customHeight="1" x14ac:dyDescent="0.2">
      <c r="A41" s="76"/>
    </row>
    <row r="42" spans="1:226" x14ac:dyDescent="0.2">
      <c r="A42" s="106" t="s">
        <v>76</v>
      </c>
    </row>
    <row r="43" spans="1:226" x14ac:dyDescent="0.2">
      <c r="A43" s="55" t="s">
        <v>77</v>
      </c>
    </row>
    <row r="44" spans="1:226" x14ac:dyDescent="0.2">
      <c r="A44" s="55" t="s">
        <v>78</v>
      </c>
    </row>
    <row r="45" spans="1:226" ht="12" customHeight="1" x14ac:dyDescent="0.2">
      <c r="A45" s="107" t="s">
        <v>79</v>
      </c>
    </row>
    <row r="46" spans="1:226" x14ac:dyDescent="0.2">
      <c r="A46" s="55" t="s">
        <v>80</v>
      </c>
    </row>
    <row r="47" spans="1:226" ht="11.45" customHeight="1" x14ac:dyDescent="0.2">
      <c r="A47" s="76"/>
    </row>
    <row r="48" spans="1:226" x14ac:dyDescent="0.2">
      <c r="A48" s="108" t="s">
        <v>153</v>
      </c>
    </row>
    <row r="49" spans="1:1" x14ac:dyDescent="0.2">
      <c r="A49" s="76" t="s">
        <v>187</v>
      </c>
    </row>
    <row r="50" spans="1:1" x14ac:dyDescent="0.2">
      <c r="A50" s="110"/>
    </row>
    <row r="51" spans="1:1" x14ac:dyDescent="0.2">
      <c r="A51" s="111" t="s">
        <v>83</v>
      </c>
    </row>
    <row r="52" spans="1:1" ht="60" customHeight="1" x14ac:dyDescent="0.2">
      <c r="A52" s="65" t="s">
        <v>109</v>
      </c>
    </row>
    <row r="54" spans="1:1" x14ac:dyDescent="0.2">
      <c r="A54" s="178" t="s">
        <v>159</v>
      </c>
    </row>
    <row r="55" spans="1:1" ht="60" x14ac:dyDescent="0.2">
      <c r="A55" s="179" t="s">
        <v>160</v>
      </c>
    </row>
  </sheetData>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B0F0"/>
  </sheetPr>
  <dimension ref="A1:QP34"/>
  <sheetViews>
    <sheetView workbookViewId="0">
      <pane xSplit="1" topLeftCell="B1" activePane="topRight" state="frozen"/>
      <selection pane="topRight" activeCell="G26" sqref="G26"/>
    </sheetView>
  </sheetViews>
  <sheetFormatPr defaultColWidth="9" defaultRowHeight="12" x14ac:dyDescent="0.2"/>
  <cols>
    <col min="1" max="1" width="90.140625" style="78" customWidth="1"/>
    <col min="2" max="73" width="9" style="78"/>
    <col min="74" max="78" width="9" style="148"/>
    <col min="79" max="81" width="9" style="78"/>
    <col min="82" max="85" width="9" style="148"/>
    <col min="86" max="88" width="9" style="78"/>
    <col min="89" max="92" width="9" style="148"/>
    <col min="93" max="179" width="9" style="78"/>
    <col min="180" max="183" width="9" style="76"/>
    <col min="184" max="188" width="9" style="78"/>
    <col min="189" max="189" width="9" style="148"/>
    <col min="190" max="274" width="9" style="78"/>
    <col min="275" max="458" width="9" style="78" hidden="1" customWidth="1"/>
    <col min="459" max="16384" width="9" style="78"/>
  </cols>
  <sheetData>
    <row r="1" spans="1:457" ht="9" customHeight="1" x14ac:dyDescent="0.2">
      <c r="A1" s="172" t="s">
        <v>63</v>
      </c>
    </row>
    <row r="2" spans="1:457" ht="13.5" customHeight="1" x14ac:dyDescent="0.2">
      <c r="A2" s="173" t="s">
        <v>112</v>
      </c>
    </row>
    <row r="3" spans="1:457" ht="18" customHeight="1" x14ac:dyDescent="0.2">
      <c r="A3" s="174" t="s">
        <v>75</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54"/>
      <c r="BW3" s="154"/>
      <c r="BX3" s="154"/>
      <c r="BY3" s="154"/>
      <c r="BZ3" s="154"/>
      <c r="CA3" s="104"/>
      <c r="CB3" s="104"/>
      <c r="CC3" s="104"/>
      <c r="CD3" s="154"/>
      <c r="CE3" s="154"/>
      <c r="CF3" s="154"/>
      <c r="CG3" s="154"/>
      <c r="CH3" s="104"/>
      <c r="CI3" s="104"/>
      <c r="CJ3" s="104"/>
      <c r="CK3" s="154"/>
      <c r="CL3" s="154"/>
      <c r="CM3" s="154"/>
      <c r="CN3" s="15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57"/>
      <c r="FY3" s="157"/>
      <c r="FZ3" s="157"/>
      <c r="GA3" s="157"/>
      <c r="GB3" s="104"/>
      <c r="GC3" s="104"/>
      <c r="GD3" s="104"/>
      <c r="GE3" s="104"/>
      <c r="GF3" s="104"/>
      <c r="GG3" s="154"/>
    </row>
    <row r="4" spans="1:457" s="36" customFormat="1" ht="24.6" customHeight="1" x14ac:dyDescent="0.2">
      <c r="A4" s="88" t="s">
        <v>66</v>
      </c>
      <c r="B4" s="142">
        <f>BB!B4</f>
        <v>46108</v>
      </c>
      <c r="C4" s="142">
        <f>BB!C4</f>
        <v>46109</v>
      </c>
      <c r="D4" s="142">
        <f>BB!D4</f>
        <v>46110</v>
      </c>
      <c r="E4" s="142">
        <f>BB!E4</f>
        <v>46111</v>
      </c>
      <c r="F4" s="142">
        <f>BB!F4</f>
        <v>46112</v>
      </c>
      <c r="G4" s="142">
        <f>BB!G4</f>
        <v>46113</v>
      </c>
      <c r="H4" s="142">
        <f>BB!H4</f>
        <v>46114</v>
      </c>
      <c r="I4" s="142">
        <f>BB!I4</f>
        <v>46115</v>
      </c>
      <c r="J4" s="142">
        <f>BB!J4</f>
        <v>46116</v>
      </c>
      <c r="K4" s="142">
        <f>BB!K4</f>
        <v>46117</v>
      </c>
      <c r="L4" s="142">
        <f>BB!L4</f>
        <v>46118</v>
      </c>
      <c r="M4" s="142">
        <f>BB!M4</f>
        <v>46119</v>
      </c>
      <c r="N4" s="142">
        <f>BB!N4</f>
        <v>46120</v>
      </c>
      <c r="O4" s="142">
        <f>BB!O4</f>
        <v>46121</v>
      </c>
      <c r="P4" s="142">
        <f>BB!P4</f>
        <v>46122</v>
      </c>
      <c r="Q4" s="142">
        <f>BB!Q4</f>
        <v>46123</v>
      </c>
      <c r="R4" s="142">
        <f>BB!R4</f>
        <v>46124</v>
      </c>
      <c r="S4" s="142">
        <f>BB!S4</f>
        <v>46125</v>
      </c>
      <c r="T4" s="142">
        <f>BB!T4</f>
        <v>46126</v>
      </c>
      <c r="U4" s="142">
        <f>BB!U4</f>
        <v>46127</v>
      </c>
      <c r="V4" s="142">
        <f>BB!V4</f>
        <v>46128</v>
      </c>
      <c r="W4" s="142">
        <f>BB!W4</f>
        <v>46129</v>
      </c>
      <c r="X4" s="142">
        <f>BB!X4</f>
        <v>46130</v>
      </c>
      <c r="Y4" s="142">
        <f>BB!Y4</f>
        <v>46131</v>
      </c>
      <c r="Z4" s="142">
        <f>BB!Z4</f>
        <v>46132</v>
      </c>
      <c r="AA4" s="142">
        <f>BB!AA4</f>
        <v>46133</v>
      </c>
      <c r="AB4" s="142">
        <f>BB!AB4</f>
        <v>46134</v>
      </c>
      <c r="AC4" s="142">
        <f>BB!AC4</f>
        <v>46135</v>
      </c>
      <c r="AD4" s="142">
        <f>BB!AD4</f>
        <v>46136</v>
      </c>
      <c r="AE4" s="142">
        <f>BB!AE4</f>
        <v>46137</v>
      </c>
      <c r="AF4" s="142">
        <f>BB!AF4</f>
        <v>46138</v>
      </c>
      <c r="AG4" s="142">
        <f>BB!AG4</f>
        <v>46139</v>
      </c>
      <c r="AH4" s="142">
        <f>BB!AH4</f>
        <v>46140</v>
      </c>
      <c r="AI4" s="142">
        <f>BB!AI4</f>
        <v>46141</v>
      </c>
      <c r="AJ4" s="142">
        <f>BB!AJ4</f>
        <v>46142</v>
      </c>
      <c r="AK4" s="142">
        <f>BB!AK4</f>
        <v>46143</v>
      </c>
      <c r="AL4" s="142">
        <f>BB!AL4</f>
        <v>46144</v>
      </c>
      <c r="AM4" s="142">
        <f>BB!AM4</f>
        <v>46145</v>
      </c>
      <c r="AN4" s="142">
        <f>BB!AN4</f>
        <v>46146</v>
      </c>
      <c r="AO4" s="142">
        <f>BB!AO4</f>
        <v>46147</v>
      </c>
      <c r="AP4" s="142">
        <f>BB!AP4</f>
        <v>46148</v>
      </c>
      <c r="AQ4" s="142">
        <f>BB!AQ4</f>
        <v>46149</v>
      </c>
      <c r="AR4" s="142">
        <f>BB!AR4</f>
        <v>46150</v>
      </c>
      <c r="AS4" s="142">
        <f>BB!AS4</f>
        <v>46151</v>
      </c>
      <c r="AT4" s="142">
        <f>BB!AT4</f>
        <v>46152</v>
      </c>
      <c r="AU4" s="142">
        <f>BB!AU4</f>
        <v>46153</v>
      </c>
      <c r="AV4" s="142">
        <f>BB!AV4</f>
        <v>46154</v>
      </c>
      <c r="AW4" s="142">
        <f>BB!AW4</f>
        <v>46155</v>
      </c>
      <c r="AX4" s="142">
        <f>BB!AX4</f>
        <v>46156</v>
      </c>
      <c r="AY4" s="142">
        <f>BB!AY4</f>
        <v>46157</v>
      </c>
      <c r="AZ4" s="142">
        <f>BB!AZ4</f>
        <v>46158</v>
      </c>
      <c r="BA4" s="142">
        <f>BB!BA4</f>
        <v>46159</v>
      </c>
      <c r="BB4" s="142">
        <f>BB!BB4</f>
        <v>46160</v>
      </c>
      <c r="BC4" s="142">
        <f>BB!BC4</f>
        <v>46161</v>
      </c>
      <c r="BD4" s="142">
        <f>BB!BD4</f>
        <v>46162</v>
      </c>
      <c r="BE4" s="142">
        <f>BB!BE4</f>
        <v>46163</v>
      </c>
      <c r="BF4" s="142">
        <f>BB!BF4</f>
        <v>46164</v>
      </c>
      <c r="BG4" s="142">
        <f>BB!BG4</f>
        <v>46165</v>
      </c>
      <c r="BH4" s="142">
        <f>BB!BH4</f>
        <v>46166</v>
      </c>
      <c r="BI4" s="142">
        <f>BB!BI4</f>
        <v>46167</v>
      </c>
      <c r="BJ4" s="142">
        <f>BB!BJ4</f>
        <v>46168</v>
      </c>
      <c r="BK4" s="142">
        <f>BB!BK4</f>
        <v>46169</v>
      </c>
      <c r="BL4" s="142">
        <f>BB!BL4</f>
        <v>46170</v>
      </c>
      <c r="BM4" s="142">
        <f>BB!BM4</f>
        <v>46171</v>
      </c>
      <c r="BN4" s="142">
        <f>BB!BN4</f>
        <v>46172</v>
      </c>
      <c r="BO4" s="142">
        <f>BB!BO4</f>
        <v>46173</v>
      </c>
      <c r="BP4" s="142">
        <f>BB!BP4</f>
        <v>46174</v>
      </c>
      <c r="BQ4" s="142">
        <f>BB!BQ4</f>
        <v>46175</v>
      </c>
      <c r="BR4" s="142">
        <f>BB!BR4</f>
        <v>46176</v>
      </c>
      <c r="BS4" s="142">
        <f>BB!BS4</f>
        <v>46177</v>
      </c>
      <c r="BT4" s="142">
        <f>BB!BT4</f>
        <v>46178</v>
      </c>
      <c r="BU4" s="142">
        <f>BB!BU4</f>
        <v>46179</v>
      </c>
      <c r="BV4" s="155">
        <f>BB!BV4</f>
        <v>46180</v>
      </c>
      <c r="BW4" s="155">
        <f>BB!BW4</f>
        <v>46181</v>
      </c>
      <c r="BX4" s="155">
        <f>BB!BX4</f>
        <v>46182</v>
      </c>
      <c r="BY4" s="155">
        <f>BB!BY4</f>
        <v>46183</v>
      </c>
      <c r="BZ4" s="155">
        <f>BB!BZ4</f>
        <v>46184</v>
      </c>
      <c r="CA4" s="142">
        <f>BB!CA4</f>
        <v>46185</v>
      </c>
      <c r="CB4" s="142">
        <f>BB!CB4</f>
        <v>46186</v>
      </c>
      <c r="CC4" s="142">
        <f>BB!CC4</f>
        <v>46187</v>
      </c>
      <c r="CD4" s="142">
        <f>BB!CD4</f>
        <v>46188</v>
      </c>
      <c r="CE4" s="142">
        <f>BB!CE4</f>
        <v>46189</v>
      </c>
      <c r="CF4" s="142">
        <f>BB!CF4</f>
        <v>46190</v>
      </c>
      <c r="CG4" s="142">
        <f>BB!CG4</f>
        <v>46191</v>
      </c>
      <c r="CH4" s="142">
        <f>BB!CH4</f>
        <v>46192</v>
      </c>
      <c r="CI4" s="142">
        <f>BB!CI4</f>
        <v>46193</v>
      </c>
      <c r="CJ4" s="142">
        <f>BB!CJ4</f>
        <v>46194</v>
      </c>
      <c r="CK4" s="155">
        <f>BB!CK4</f>
        <v>46195</v>
      </c>
      <c r="CL4" s="155">
        <f>BB!CL4</f>
        <v>46196</v>
      </c>
      <c r="CM4" s="155">
        <f>BB!CM4</f>
        <v>46197</v>
      </c>
      <c r="CN4" s="155">
        <f>BB!CN4</f>
        <v>46198</v>
      </c>
      <c r="CO4" s="142">
        <f>BB!CO4</f>
        <v>46199</v>
      </c>
      <c r="CP4" s="142">
        <f>BB!CP4</f>
        <v>46200</v>
      </c>
      <c r="CQ4" s="142">
        <f>BB!CQ4</f>
        <v>46201</v>
      </c>
      <c r="CR4" s="142">
        <f>BB!CR4</f>
        <v>46202</v>
      </c>
      <c r="CS4" s="142">
        <f>BB!CS4</f>
        <v>46203</v>
      </c>
      <c r="CT4" s="142">
        <f>BB!CT4</f>
        <v>46204</v>
      </c>
      <c r="CU4" s="142">
        <f>BB!CU4</f>
        <v>46205</v>
      </c>
      <c r="CV4" s="142">
        <f>BB!CV4</f>
        <v>46206</v>
      </c>
      <c r="CW4" s="142">
        <f>BB!CW4</f>
        <v>46207</v>
      </c>
      <c r="CX4" s="142">
        <f>BB!CX4</f>
        <v>46208</v>
      </c>
      <c r="CY4" s="142">
        <f>BB!CY4</f>
        <v>46209</v>
      </c>
      <c r="CZ4" s="142">
        <f>BB!CZ4</f>
        <v>46210</v>
      </c>
      <c r="DA4" s="142">
        <f>BB!DA4</f>
        <v>46211</v>
      </c>
      <c r="DB4" s="142">
        <f>BB!DB4</f>
        <v>46212</v>
      </c>
      <c r="DC4" s="142">
        <f>BB!DC4</f>
        <v>46213</v>
      </c>
      <c r="DD4" s="142">
        <f>BB!DD4</f>
        <v>46214</v>
      </c>
      <c r="DE4" s="142">
        <f>BB!DE4</f>
        <v>46215</v>
      </c>
      <c r="DF4" s="142">
        <f>BB!DF4</f>
        <v>46216</v>
      </c>
      <c r="DG4" s="142">
        <f>BB!DG4</f>
        <v>46217</v>
      </c>
      <c r="DH4" s="142">
        <f>BB!DH4</f>
        <v>46218</v>
      </c>
      <c r="DI4" s="142">
        <f>BB!DI4</f>
        <v>46219</v>
      </c>
      <c r="DJ4" s="142">
        <f>BB!DJ4</f>
        <v>46220</v>
      </c>
      <c r="DK4" s="142">
        <f>BB!DK4</f>
        <v>46221</v>
      </c>
      <c r="DL4" s="142">
        <f>BB!DL4</f>
        <v>46222</v>
      </c>
      <c r="DM4" s="142">
        <f>BB!DM4</f>
        <v>46223</v>
      </c>
      <c r="DN4" s="142">
        <f>BB!DN4</f>
        <v>46224</v>
      </c>
      <c r="DO4" s="142">
        <f>BB!DO4</f>
        <v>46225</v>
      </c>
      <c r="DP4" s="142">
        <f>BB!DP4</f>
        <v>46226</v>
      </c>
      <c r="DQ4" s="142">
        <f>BB!DQ4</f>
        <v>46227</v>
      </c>
      <c r="DR4" s="142">
        <f>BB!DR4</f>
        <v>46228</v>
      </c>
      <c r="DS4" s="142">
        <f>BB!DS4</f>
        <v>46229</v>
      </c>
      <c r="DT4" s="142">
        <f>BB!DT4</f>
        <v>46230</v>
      </c>
      <c r="DU4" s="142">
        <f>BB!DU4</f>
        <v>46231</v>
      </c>
      <c r="DV4" s="142">
        <f>BB!DV4</f>
        <v>46232</v>
      </c>
      <c r="DW4" s="142">
        <f>BB!DW4</f>
        <v>46233</v>
      </c>
      <c r="DX4" s="142">
        <f>BB!DX4</f>
        <v>46234</v>
      </c>
      <c r="DY4" s="142">
        <f>BB!DY4</f>
        <v>46235</v>
      </c>
      <c r="DZ4" s="142">
        <f>BB!DZ4</f>
        <v>46236</v>
      </c>
      <c r="EA4" s="142">
        <f>BB!EA4</f>
        <v>46237</v>
      </c>
      <c r="EB4" s="142">
        <f>BB!EB4</f>
        <v>46238</v>
      </c>
      <c r="EC4" s="142">
        <f>BB!EC4</f>
        <v>46239</v>
      </c>
      <c r="ED4" s="142">
        <f>BB!ED4</f>
        <v>46240</v>
      </c>
      <c r="EE4" s="142">
        <f>BB!EE4</f>
        <v>46241</v>
      </c>
      <c r="EF4" s="142">
        <f>BB!EF4</f>
        <v>46242</v>
      </c>
      <c r="EG4" s="142">
        <f>BB!EG4</f>
        <v>46243</v>
      </c>
      <c r="EH4" s="142">
        <f>BB!EH4</f>
        <v>46244</v>
      </c>
      <c r="EI4" s="142">
        <f>BB!EI4</f>
        <v>46245</v>
      </c>
      <c r="EJ4" s="142">
        <f>BB!EJ4</f>
        <v>46246</v>
      </c>
      <c r="EK4" s="142">
        <f>BB!EK4</f>
        <v>46247</v>
      </c>
      <c r="EL4" s="142">
        <f>BB!EL4</f>
        <v>46248</v>
      </c>
      <c r="EM4" s="142">
        <f>BB!EM4</f>
        <v>46249</v>
      </c>
      <c r="EN4" s="142">
        <f>BB!EN4</f>
        <v>46250</v>
      </c>
      <c r="EO4" s="142">
        <f>BB!EO4</f>
        <v>46251</v>
      </c>
      <c r="EP4" s="142">
        <f>BB!EP4</f>
        <v>46252</v>
      </c>
      <c r="EQ4" s="142">
        <f>BB!EQ4</f>
        <v>46253</v>
      </c>
      <c r="ER4" s="142">
        <f>BB!ER4</f>
        <v>46254</v>
      </c>
      <c r="ES4" s="142">
        <f>BB!ES4</f>
        <v>46255</v>
      </c>
      <c r="ET4" s="142">
        <f>BB!ET4</f>
        <v>46256</v>
      </c>
      <c r="EU4" s="142">
        <f>BB!EU4</f>
        <v>46257</v>
      </c>
      <c r="EV4" s="142">
        <f>BB!EV4</f>
        <v>46258</v>
      </c>
      <c r="EW4" s="142">
        <f>BB!EW4</f>
        <v>46259</v>
      </c>
      <c r="EX4" s="142">
        <f>BB!EX4</f>
        <v>46260</v>
      </c>
      <c r="EY4" s="142">
        <f>BB!EY4</f>
        <v>46261</v>
      </c>
      <c r="EZ4" s="142">
        <f>BB!EZ4</f>
        <v>46262</v>
      </c>
      <c r="FA4" s="142">
        <f>BB!FA4</f>
        <v>46263</v>
      </c>
      <c r="FB4" s="142">
        <f>BB!FB4</f>
        <v>46264</v>
      </c>
      <c r="FC4" s="142">
        <f>BB!FC4</f>
        <v>46265</v>
      </c>
      <c r="FD4" s="142">
        <f>BB!FD4</f>
        <v>46266</v>
      </c>
      <c r="FE4" s="142">
        <f>BB!FE4</f>
        <v>46267</v>
      </c>
      <c r="FF4" s="142">
        <f>BB!FF4</f>
        <v>46268</v>
      </c>
      <c r="FG4" s="142">
        <f>BB!FG4</f>
        <v>46269</v>
      </c>
      <c r="FH4" s="142">
        <f>BB!FH4</f>
        <v>46270</v>
      </c>
      <c r="FI4" s="142">
        <f>BB!FI4</f>
        <v>46271</v>
      </c>
      <c r="FJ4" s="142">
        <f>BB!FJ4</f>
        <v>46272</v>
      </c>
      <c r="FK4" s="142">
        <f>BB!FK4</f>
        <v>46273</v>
      </c>
      <c r="FL4" s="142">
        <f>BB!FL4</f>
        <v>46274</v>
      </c>
      <c r="FM4" s="142">
        <f>BB!FM4</f>
        <v>46275</v>
      </c>
      <c r="FN4" s="142">
        <f>BB!FN4</f>
        <v>46276</v>
      </c>
      <c r="FO4" s="142">
        <f>BB!FO4</f>
        <v>46277</v>
      </c>
      <c r="FP4" s="142">
        <f>BB!FP4</f>
        <v>46278</v>
      </c>
      <c r="FQ4" s="142">
        <f>BB!FQ4</f>
        <v>46279</v>
      </c>
      <c r="FR4" s="142">
        <f>BB!FR4</f>
        <v>46280</v>
      </c>
      <c r="FS4" s="142">
        <f>BB!FS4</f>
        <v>46281</v>
      </c>
      <c r="FT4" s="142">
        <f>BB!FT4</f>
        <v>46282</v>
      </c>
      <c r="FU4" s="142">
        <f>BB!FU4</f>
        <v>46283</v>
      </c>
      <c r="FV4" s="142">
        <f>BB!FV4</f>
        <v>46284</v>
      </c>
      <c r="FW4" s="142">
        <f>BB!FW4</f>
        <v>46285</v>
      </c>
      <c r="FX4" s="142">
        <f>BB!FX4</f>
        <v>46286</v>
      </c>
      <c r="FY4" s="142">
        <f>BB!FY4</f>
        <v>46287</v>
      </c>
      <c r="FZ4" s="142">
        <f>BB!FZ4</f>
        <v>46288</v>
      </c>
      <c r="GA4" s="142">
        <f>BB!GA4</f>
        <v>46289</v>
      </c>
      <c r="GB4" s="142">
        <f>BB!GB4</f>
        <v>46290</v>
      </c>
      <c r="GC4" s="142">
        <f>BB!GC4</f>
        <v>46291</v>
      </c>
      <c r="GD4" s="142">
        <f>BB!GD4</f>
        <v>46292</v>
      </c>
      <c r="GE4" s="142">
        <f>BB!GE4</f>
        <v>46293</v>
      </c>
      <c r="GF4" s="142">
        <f>BB!GF4</f>
        <v>46294</v>
      </c>
      <c r="GG4" s="142">
        <f>BB!GG4</f>
        <v>46295</v>
      </c>
      <c r="GH4" s="142">
        <f>BB!GH4</f>
        <v>46296</v>
      </c>
      <c r="GI4" s="142">
        <f>BB!GI4</f>
        <v>46297</v>
      </c>
      <c r="GJ4" s="142">
        <f>BB!GJ4</f>
        <v>46298</v>
      </c>
      <c r="GK4" s="142">
        <f>BB!GK4</f>
        <v>46299</v>
      </c>
      <c r="GL4" s="142">
        <f>BB!GL4</f>
        <v>46300</v>
      </c>
      <c r="GM4" s="142">
        <f>BB!GM4</f>
        <v>46301</v>
      </c>
      <c r="GN4" s="142">
        <f>BB!GN4</f>
        <v>46302</v>
      </c>
      <c r="GO4" s="142">
        <f>BB!GO4</f>
        <v>46303</v>
      </c>
      <c r="GP4" s="142">
        <f>BB!GP4</f>
        <v>46304</v>
      </c>
      <c r="GQ4" s="142">
        <f>BB!GQ4</f>
        <v>46305</v>
      </c>
      <c r="GR4" s="142">
        <f>BB!GR4</f>
        <v>46306</v>
      </c>
      <c r="GS4" s="142">
        <f>BB!GS4</f>
        <v>46307</v>
      </c>
      <c r="GT4" s="142">
        <f>BB!GT4</f>
        <v>46308</v>
      </c>
      <c r="GU4" s="142">
        <f>BB!GU4</f>
        <v>46309</v>
      </c>
      <c r="GV4" s="142">
        <f>BB!GV4</f>
        <v>46310</v>
      </c>
      <c r="GW4" s="142">
        <f>BB!GW4</f>
        <v>46311</v>
      </c>
      <c r="GX4" s="142">
        <f>BB!GX4</f>
        <v>46312</v>
      </c>
      <c r="GY4" s="142">
        <f>BB!GY4</f>
        <v>46313</v>
      </c>
      <c r="GZ4" s="142">
        <f>BB!GZ4</f>
        <v>46314</v>
      </c>
      <c r="HA4" s="142">
        <f>BB!HA4</f>
        <v>46315</v>
      </c>
      <c r="HB4" s="142">
        <f>BB!HB4</f>
        <v>46316</v>
      </c>
      <c r="HC4" s="142">
        <f>BB!HC4</f>
        <v>46317</v>
      </c>
      <c r="HD4" s="142">
        <f>BB!HD4</f>
        <v>46318</v>
      </c>
      <c r="HE4" s="142">
        <f>BB!HE4</f>
        <v>46319</v>
      </c>
      <c r="HF4" s="142">
        <f>BB!HF4</f>
        <v>46320</v>
      </c>
      <c r="HG4" s="142">
        <f>BB!HG4</f>
        <v>46321</v>
      </c>
      <c r="HH4" s="142">
        <f>BB!HH4</f>
        <v>46322</v>
      </c>
      <c r="HI4" s="142">
        <f>BB!HI4</f>
        <v>46323</v>
      </c>
      <c r="HJ4" s="142">
        <f>BB!HJ4</f>
        <v>46324</v>
      </c>
      <c r="HK4" s="142">
        <f>BB!HK4</f>
        <v>46325</v>
      </c>
      <c r="HL4" s="142">
        <f>BB!HL4</f>
        <v>46326</v>
      </c>
      <c r="HM4" s="142">
        <f>BB!HM4</f>
        <v>46327</v>
      </c>
      <c r="HN4" s="142">
        <f>BB!HN4</f>
        <v>46328</v>
      </c>
      <c r="HO4" s="142">
        <f>BB!HO4</f>
        <v>46329</v>
      </c>
      <c r="HP4" s="142">
        <f>BB!HP4</f>
        <v>46330</v>
      </c>
      <c r="HQ4" s="142">
        <f>BB!HQ4</f>
        <v>46331</v>
      </c>
      <c r="HR4" s="142">
        <f>BB!HR4</f>
        <v>46332</v>
      </c>
      <c r="HS4" s="142">
        <f>BB!HS4</f>
        <v>46333</v>
      </c>
      <c r="HT4" s="142">
        <f>BB!HT4</f>
        <v>46334</v>
      </c>
      <c r="HU4" s="142">
        <f>BB!HU4</f>
        <v>46335</v>
      </c>
      <c r="HV4" s="142">
        <f>BB!HV4</f>
        <v>46336</v>
      </c>
      <c r="HW4" s="142">
        <f>BB!HW4</f>
        <v>46337</v>
      </c>
      <c r="HX4" s="142">
        <f>BB!HX4</f>
        <v>46338</v>
      </c>
      <c r="HY4" s="142">
        <f>BB!HY4</f>
        <v>46339</v>
      </c>
      <c r="HZ4" s="142">
        <f>BB!HZ4</f>
        <v>46340</v>
      </c>
      <c r="IA4" s="142">
        <f>BB!IA4</f>
        <v>46341</v>
      </c>
      <c r="IB4" s="142">
        <f>BB!IB4</f>
        <v>46342</v>
      </c>
      <c r="IC4" s="142">
        <f>BB!IC4</f>
        <v>46343</v>
      </c>
      <c r="ID4" s="142">
        <f>BB!ID4</f>
        <v>46344</v>
      </c>
      <c r="IE4" s="142">
        <f>BB!IE4</f>
        <v>46345</v>
      </c>
      <c r="IF4" s="142">
        <f>BB!IF4</f>
        <v>46346</v>
      </c>
      <c r="IG4" s="142">
        <f>BB!IG4</f>
        <v>46347</v>
      </c>
      <c r="IH4" s="142">
        <f>BB!IH4</f>
        <v>46348</v>
      </c>
      <c r="II4" s="142">
        <f>BB!II4</f>
        <v>46349</v>
      </c>
      <c r="IJ4" s="142">
        <f>BB!IJ4</f>
        <v>46350</v>
      </c>
      <c r="IK4" s="142">
        <f>BB!IK4</f>
        <v>46351</v>
      </c>
      <c r="IL4" s="142">
        <f>BB!IL4</f>
        <v>46352</v>
      </c>
      <c r="IM4" s="142">
        <f>BB!IM4</f>
        <v>46353</v>
      </c>
      <c r="IN4" s="142">
        <f>BB!IN4</f>
        <v>46354</v>
      </c>
      <c r="IO4" s="142">
        <f>BB!IO4</f>
        <v>46355</v>
      </c>
      <c r="IP4" s="142">
        <f>BB!IP4</f>
        <v>46356</v>
      </c>
      <c r="IQ4" s="142">
        <f>BB!IQ4</f>
        <v>46357</v>
      </c>
      <c r="IR4" s="142">
        <f>BB!IR4</f>
        <v>46358</v>
      </c>
      <c r="IS4" s="142">
        <f>BB!IS4</f>
        <v>46359</v>
      </c>
      <c r="IT4" s="142">
        <f>BB!IT4</f>
        <v>46360</v>
      </c>
      <c r="IU4" s="142">
        <f>BB!IU4</f>
        <v>46361</v>
      </c>
      <c r="IV4" s="142">
        <f>BB!IV4</f>
        <v>46362</v>
      </c>
      <c r="IW4" s="142">
        <f>BB!IW4</f>
        <v>46363</v>
      </c>
      <c r="IX4" s="142">
        <f>BB!IX4</f>
        <v>46364</v>
      </c>
      <c r="IY4" s="142">
        <f>BB!IY4</f>
        <v>46365</v>
      </c>
      <c r="IZ4" s="142">
        <f>BB!IZ4</f>
        <v>46366</v>
      </c>
      <c r="JA4" s="142">
        <f>BB!JA4</f>
        <v>46367</v>
      </c>
      <c r="JB4" s="142">
        <f>BB!JB4</f>
        <v>46368</v>
      </c>
      <c r="JC4" s="142">
        <f>BB!JC4</f>
        <v>46369</v>
      </c>
      <c r="JD4" s="142">
        <f>BB!JD4</f>
        <v>46370</v>
      </c>
      <c r="JE4" s="142">
        <f>BB!JE4</f>
        <v>46371</v>
      </c>
      <c r="JF4" s="142">
        <f>BB!JF4</f>
        <v>46372</v>
      </c>
      <c r="JG4" s="142">
        <f>BB!JG4</f>
        <v>46373</v>
      </c>
      <c r="JH4" s="142">
        <f>BB!JH4</f>
        <v>46374</v>
      </c>
      <c r="JI4" s="142">
        <f>BB!JI4</f>
        <v>46375</v>
      </c>
      <c r="JJ4" s="142">
        <f>BB!JJ4</f>
        <v>46376</v>
      </c>
      <c r="JK4" s="142">
        <f>BB!JK4</f>
        <v>46377</v>
      </c>
      <c r="JL4" s="142">
        <f>BB!JL4</f>
        <v>46378</v>
      </c>
      <c r="JM4" s="142">
        <f>BB!JM4</f>
        <v>46379</v>
      </c>
      <c r="JN4" s="142">
        <f>BB!JN4</f>
        <v>46380</v>
      </c>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row>
    <row r="5" spans="1:457" x14ac:dyDescent="0.2">
      <c r="A5" s="47" t="s">
        <v>67</v>
      </c>
    </row>
    <row r="6" spans="1:457" x14ac:dyDescent="0.2">
      <c r="A6" s="48">
        <v>1</v>
      </c>
      <c r="B6" s="144">
        <f>ROUND(BB!B6*0.85,)</f>
        <v>9478</v>
      </c>
      <c r="C6" s="144">
        <f>ROUND(BB!C6*0.85,)</f>
        <v>9478</v>
      </c>
      <c r="D6" s="144">
        <f>ROUND(BB!D6*0.85,)</f>
        <v>9478</v>
      </c>
      <c r="E6" s="144">
        <f>ROUND(BB!E6*0.85,)</f>
        <v>9478</v>
      </c>
      <c r="F6" s="144">
        <f>ROUND(BB!F6*0.85,)</f>
        <v>9478</v>
      </c>
      <c r="G6" s="144">
        <f>ROUND(BB!G6*0.85,)</f>
        <v>8670</v>
      </c>
      <c r="H6" s="144">
        <f>ROUND(BB!H6*0.85,)</f>
        <v>8670</v>
      </c>
      <c r="I6" s="144">
        <f>ROUND(BB!I6*0.85,)</f>
        <v>8245</v>
      </c>
      <c r="J6" s="144">
        <f>ROUND(BB!J6*0.85,)</f>
        <v>8245</v>
      </c>
      <c r="K6" s="144">
        <f>ROUND(BB!K6*0.85,)</f>
        <v>7565</v>
      </c>
      <c r="L6" s="144">
        <f>ROUND(BB!L6*0.85,)</f>
        <v>7565</v>
      </c>
      <c r="M6" s="144">
        <f>ROUND(BB!M6*0.85,)</f>
        <v>8245</v>
      </c>
      <c r="N6" s="144">
        <f>ROUND(BB!N6*0.85,)</f>
        <v>8245</v>
      </c>
      <c r="O6" s="144">
        <f>ROUND(BB!O6*0.85,)</f>
        <v>7565</v>
      </c>
      <c r="P6" s="144">
        <f>ROUND(BB!P6*0.85,)</f>
        <v>8245</v>
      </c>
      <c r="Q6" s="144">
        <f>ROUND(BB!Q6*0.85,)</f>
        <v>8245</v>
      </c>
      <c r="R6" s="144">
        <f>ROUND(BB!R6*0.85,)</f>
        <v>7565</v>
      </c>
      <c r="S6" s="144">
        <f>ROUND(BB!S6*0.85,)</f>
        <v>7565</v>
      </c>
      <c r="T6" s="144">
        <f>ROUND(BB!T6*0.85,)</f>
        <v>7990</v>
      </c>
      <c r="U6" s="144">
        <f>ROUND(BB!U6*0.85,)</f>
        <v>8245</v>
      </c>
      <c r="V6" s="144">
        <f>ROUND(BB!V6*0.85,)</f>
        <v>8670</v>
      </c>
      <c r="W6" s="144">
        <f>ROUND(BB!W6*0.85,)</f>
        <v>8245</v>
      </c>
      <c r="X6" s="144">
        <f>ROUND(BB!X6*0.85,)</f>
        <v>8245</v>
      </c>
      <c r="Y6" s="144">
        <f>ROUND(BB!Y6*0.85,)</f>
        <v>7565</v>
      </c>
      <c r="Z6" s="144">
        <f>ROUND(BB!Z6*0.85,)</f>
        <v>7565</v>
      </c>
      <c r="AA6" s="144">
        <f>ROUND(BB!AA6*0.85,)</f>
        <v>7565</v>
      </c>
      <c r="AB6" s="144">
        <f>ROUND(BB!AB6*0.85,)</f>
        <v>7565</v>
      </c>
      <c r="AC6" s="144">
        <f>ROUND(BB!AC6*0.85,)</f>
        <v>7990</v>
      </c>
      <c r="AD6" s="144">
        <f>ROUND(BB!AD6*0.85,)</f>
        <v>8245</v>
      </c>
      <c r="AE6" s="144">
        <f>ROUND(BB!AE6*0.85,)</f>
        <v>8245</v>
      </c>
      <c r="AF6" s="144">
        <f>ROUND(BB!AF6*0.85,)</f>
        <v>7565</v>
      </c>
      <c r="AG6" s="144">
        <f>ROUND(BB!AG6*0.85,)</f>
        <v>7565</v>
      </c>
      <c r="AH6" s="144">
        <f>ROUND(BB!AH6*0.85,)</f>
        <v>7565</v>
      </c>
      <c r="AI6" s="144">
        <f>ROUND(BB!AI6*0.85,)</f>
        <v>8245</v>
      </c>
      <c r="AJ6" s="144">
        <f>ROUND(BB!AJ6*0.85,)</f>
        <v>9945</v>
      </c>
      <c r="AK6" s="144">
        <f>ROUND(BB!AK6*0.85,)</f>
        <v>10200</v>
      </c>
      <c r="AL6" s="144">
        <f>ROUND(BB!AL6*0.85,)</f>
        <v>10200</v>
      </c>
      <c r="AM6" s="144">
        <f>ROUND(BB!AM6*0.85,)</f>
        <v>9945</v>
      </c>
      <c r="AN6" s="144">
        <f>ROUND(BB!AN6*0.85,)</f>
        <v>8925</v>
      </c>
      <c r="AO6" s="144">
        <f>ROUND(BB!AO6*0.85,)</f>
        <v>8925</v>
      </c>
      <c r="AP6" s="144">
        <f>ROUND(BB!AP6*0.85,)</f>
        <v>8925</v>
      </c>
      <c r="AQ6" s="144">
        <f>ROUND(BB!AQ6*0.85,)</f>
        <v>8925</v>
      </c>
      <c r="AR6" s="144">
        <f>ROUND(BB!AR6*0.85,)</f>
        <v>8925</v>
      </c>
      <c r="AS6" s="144">
        <f>ROUND(BB!AS6*0.85,)</f>
        <v>9945</v>
      </c>
      <c r="AT6" s="144">
        <f>ROUND(BB!AT6*0.85,)</f>
        <v>9945</v>
      </c>
      <c r="AU6" s="144">
        <f>ROUND(BB!AU6*0.85,)</f>
        <v>9945</v>
      </c>
      <c r="AV6" s="144">
        <f>ROUND(BB!AV6*0.85,)</f>
        <v>7565</v>
      </c>
      <c r="AW6" s="144">
        <f>ROUND(BB!AW6*0.85,)</f>
        <v>7565</v>
      </c>
      <c r="AX6" s="144">
        <f>ROUND(BB!AX6*0.85,)</f>
        <v>7565</v>
      </c>
      <c r="AY6" s="144">
        <f>ROUND(BB!AY6*0.85,)</f>
        <v>8245</v>
      </c>
      <c r="AZ6" s="144">
        <f>ROUND(BB!AZ6*0.85,)</f>
        <v>8245</v>
      </c>
      <c r="BA6" s="144">
        <f>ROUND(BB!BA6*0.85,)</f>
        <v>7565</v>
      </c>
      <c r="BB6" s="144">
        <f>ROUND(BB!BB6*0.85,)</f>
        <v>7565</v>
      </c>
      <c r="BC6" s="144">
        <f>ROUND(BB!BC6*0.85,)</f>
        <v>7565</v>
      </c>
      <c r="BD6" s="144">
        <f>ROUND(BB!BD6*0.85,)</f>
        <v>7565</v>
      </c>
      <c r="BE6" s="144">
        <f>ROUND(BB!BE6*0.85,)</f>
        <v>7565</v>
      </c>
      <c r="BF6" s="144">
        <f>ROUND(BB!BF6*0.85,)</f>
        <v>8245</v>
      </c>
      <c r="BG6" s="144">
        <f>ROUND(BB!BG6*0.85,)</f>
        <v>8245</v>
      </c>
      <c r="BH6" s="144">
        <f>ROUND(BB!BH6*0.85,)</f>
        <v>7565</v>
      </c>
      <c r="BI6" s="144">
        <f>ROUND(BB!BI6*0.85,)</f>
        <v>7565</v>
      </c>
      <c r="BJ6" s="144">
        <f>ROUND(BB!BJ6*0.85,)</f>
        <v>7565</v>
      </c>
      <c r="BK6" s="144">
        <f>ROUND(BB!BK6*0.85,)</f>
        <v>7565</v>
      </c>
      <c r="BL6" s="144">
        <f>ROUND(BB!BL6*0.85,)</f>
        <v>7565</v>
      </c>
      <c r="BM6" s="144">
        <f>ROUND(BB!BM6*0.85,)</f>
        <v>8245</v>
      </c>
      <c r="BN6" s="144">
        <f>ROUND(BB!BN6*0.85,)</f>
        <v>8245</v>
      </c>
      <c r="BO6" s="144">
        <f>ROUND(BB!BO6*0.85,)</f>
        <v>9520</v>
      </c>
      <c r="BP6" s="144">
        <f>ROUND(BB!BP6*0.85,)</f>
        <v>10200</v>
      </c>
      <c r="BQ6" s="144">
        <f>ROUND(BB!BQ6*0.85,)</f>
        <v>10200</v>
      </c>
      <c r="BR6" s="144">
        <f>ROUND(BB!BR6*0.85,)</f>
        <v>10200</v>
      </c>
      <c r="BS6" s="144">
        <f>ROUND(BB!BS6*0.85,)</f>
        <v>10200</v>
      </c>
      <c r="BT6" s="144">
        <f>ROUND(BB!BT6*0.85,)</f>
        <v>10200</v>
      </c>
      <c r="BU6" s="144">
        <f>ROUND(BB!BU6*0.85,)</f>
        <v>10795</v>
      </c>
      <c r="BV6" s="177">
        <f>ROUND(BB!BV6*0.85,)</f>
        <v>16830</v>
      </c>
      <c r="BW6" s="177">
        <f>ROUND(BB!BW6*0.85,)</f>
        <v>16830</v>
      </c>
      <c r="BX6" s="177">
        <f>ROUND(BB!BX6*0.85,)</f>
        <v>16830</v>
      </c>
      <c r="BY6" s="177">
        <f>ROUND(BB!BY6*0.85,)</f>
        <v>16830</v>
      </c>
      <c r="BZ6" s="177">
        <f>ROUND(BB!BZ6*0.85,)</f>
        <v>16830</v>
      </c>
      <c r="CA6" s="144">
        <f>ROUND(BB!CA6*0.85,)</f>
        <v>11220</v>
      </c>
      <c r="CB6" s="144">
        <f>ROUND(BB!CB6*0.85,)</f>
        <v>11220</v>
      </c>
      <c r="CC6" s="144">
        <f>ROUND(BB!CC6*0.85,)</f>
        <v>11220</v>
      </c>
      <c r="CD6" s="144">
        <f>ROUND(BB!CD6*0.85,)</f>
        <v>16830</v>
      </c>
      <c r="CE6" s="144">
        <f>ROUND(BB!CE6*0.85,)</f>
        <v>16830</v>
      </c>
      <c r="CF6" s="144">
        <f>ROUND(BB!CF6*0.85,)</f>
        <v>16830</v>
      </c>
      <c r="CG6" s="144">
        <f>ROUND(BB!CG6*0.85,)</f>
        <v>16830</v>
      </c>
      <c r="CH6" s="144">
        <f>ROUND(BB!CH6*0.85,)</f>
        <v>16830</v>
      </c>
      <c r="CI6" s="144">
        <f>ROUND(BB!CI6*0.85,)</f>
        <v>16830</v>
      </c>
      <c r="CJ6" s="144">
        <f>ROUND(BB!CJ6*0.85,)</f>
        <v>16830</v>
      </c>
      <c r="CK6" s="177">
        <f>ROUND(BB!CK6*0.85,)</f>
        <v>16830</v>
      </c>
      <c r="CL6" s="177">
        <f>ROUND(BB!CL6*0.85,)</f>
        <v>16830</v>
      </c>
      <c r="CM6" s="177">
        <f>ROUND(BB!CM6*0.85,)</f>
        <v>16830</v>
      </c>
      <c r="CN6" s="177">
        <f>ROUND(BB!CN6*0.85,)</f>
        <v>16830</v>
      </c>
      <c r="CO6" s="144">
        <f>ROUND(BB!CO6*0.85,)</f>
        <v>16830</v>
      </c>
      <c r="CP6" s="144">
        <f>ROUND(BB!CP6*0.85,)</f>
        <v>16830</v>
      </c>
      <c r="CQ6" s="144">
        <f>ROUND(BB!CQ6*0.85,)</f>
        <v>16830</v>
      </c>
      <c r="CR6" s="144">
        <f>ROUND(BB!CR6*0.85,)</f>
        <v>10200</v>
      </c>
      <c r="CS6" s="144">
        <f>ROUND(BB!CS6*0.85,)</f>
        <v>10795</v>
      </c>
      <c r="CT6" s="144">
        <f>ROUND(BB!CT6*0.85,)</f>
        <v>16830</v>
      </c>
      <c r="CU6" s="144">
        <f>ROUND(BB!CU6*0.85,)</f>
        <v>16830</v>
      </c>
      <c r="CV6" s="144">
        <f>ROUND(BB!CV6*0.85,)</f>
        <v>16830</v>
      </c>
      <c r="CW6" s="144">
        <f>ROUND(BB!CW6*0.85,)</f>
        <v>16830</v>
      </c>
      <c r="CX6" s="144">
        <f>ROUND(BB!CX6*0.85,)</f>
        <v>17680</v>
      </c>
      <c r="CY6" s="144">
        <f>ROUND(BB!CY6*0.85,)</f>
        <v>17680</v>
      </c>
      <c r="CZ6" s="144">
        <f>ROUND(BB!CZ6*0.85,)</f>
        <v>16830</v>
      </c>
      <c r="DA6" s="144">
        <f>ROUND(BB!DA6*0.85,)</f>
        <v>17680</v>
      </c>
      <c r="DB6" s="144">
        <f>ROUND(BB!DB6*0.85,)</f>
        <v>17680</v>
      </c>
      <c r="DC6" s="144">
        <f>ROUND(BB!DC6*0.85,)</f>
        <v>16830</v>
      </c>
      <c r="DD6" s="144">
        <f>ROUND(BB!DD6*0.85,)</f>
        <v>12070</v>
      </c>
      <c r="DE6" s="144">
        <f>ROUND(BB!DE6*0.85,)</f>
        <v>12070</v>
      </c>
      <c r="DF6" s="144">
        <f>ROUND(BB!DF6*0.85,)</f>
        <v>12070</v>
      </c>
      <c r="DG6" s="144">
        <f>ROUND(BB!DG6*0.85,)</f>
        <v>12495</v>
      </c>
      <c r="DH6" s="144">
        <f>ROUND(BB!DH6*0.85,)</f>
        <v>12495</v>
      </c>
      <c r="DI6" s="144">
        <f>ROUND(BB!DI6*0.85,)</f>
        <v>12495</v>
      </c>
      <c r="DJ6" s="144">
        <f>ROUND(BB!DJ6*0.85,)</f>
        <v>13940</v>
      </c>
      <c r="DK6" s="144">
        <f>ROUND(BB!DK6*0.85,)</f>
        <v>13940</v>
      </c>
      <c r="DL6" s="144">
        <f>ROUND(BB!DL6*0.85,)</f>
        <v>12495</v>
      </c>
      <c r="DM6" s="144">
        <f>ROUND(BB!DM6*0.85,)</f>
        <v>12495</v>
      </c>
      <c r="DN6" s="144">
        <f>ROUND(BB!DN6*0.85,)</f>
        <v>12495</v>
      </c>
      <c r="DO6" s="144">
        <f>ROUND(BB!DO6*0.85,)</f>
        <v>12495</v>
      </c>
      <c r="DP6" s="144">
        <f>ROUND(BB!DP6*0.85,)</f>
        <v>12495</v>
      </c>
      <c r="DQ6" s="144">
        <f>ROUND(BB!DQ6*0.85,)</f>
        <v>13940</v>
      </c>
      <c r="DR6" s="144">
        <f>ROUND(BB!DR6*0.85,)</f>
        <v>13940</v>
      </c>
      <c r="DS6" s="144">
        <f>ROUND(BB!DS6*0.85,)</f>
        <v>12495</v>
      </c>
      <c r="DT6" s="144">
        <f>ROUND(BB!DT6*0.85,)</f>
        <v>12495</v>
      </c>
      <c r="DU6" s="144">
        <f>ROUND(BB!DU6*0.85,)</f>
        <v>12495</v>
      </c>
      <c r="DV6" s="144">
        <f>ROUND(BB!DV6*0.85,)</f>
        <v>12495</v>
      </c>
      <c r="DW6" s="144">
        <f>ROUND(BB!DW6*0.85,)</f>
        <v>12495</v>
      </c>
      <c r="DX6" s="144">
        <f>ROUND(BB!DX6*0.85,)</f>
        <v>13940</v>
      </c>
      <c r="DY6" s="144">
        <f>ROUND(BB!DY6*0.85,)</f>
        <v>13940</v>
      </c>
      <c r="DZ6" s="144">
        <f>ROUND(BB!DZ6*0.85,)</f>
        <v>12495</v>
      </c>
      <c r="EA6" s="144">
        <f>ROUND(BB!EA6*0.85,)</f>
        <v>12495</v>
      </c>
      <c r="EB6" s="144">
        <f>ROUND(BB!EB6*0.85,)</f>
        <v>12495</v>
      </c>
      <c r="EC6" s="144">
        <f>ROUND(BB!EC6*0.85,)</f>
        <v>12495</v>
      </c>
      <c r="ED6" s="144">
        <f>ROUND(BB!ED6*0.85,)</f>
        <v>12495</v>
      </c>
      <c r="EE6" s="144">
        <f>ROUND(BB!EE6*0.85,)</f>
        <v>13940</v>
      </c>
      <c r="EF6" s="144">
        <f>ROUND(BB!EF6*0.85,)</f>
        <v>13940</v>
      </c>
      <c r="EG6" s="144">
        <f>ROUND(BB!EG6*0.85,)</f>
        <v>12495</v>
      </c>
      <c r="EH6" s="144">
        <f>ROUND(BB!EH6*0.85,)</f>
        <v>12495</v>
      </c>
      <c r="EI6" s="144">
        <f>ROUND(BB!EI6*0.85,)</f>
        <v>12495</v>
      </c>
      <c r="EJ6" s="144">
        <f>ROUND(BB!EJ6*0.85,)</f>
        <v>12495</v>
      </c>
      <c r="EK6" s="144">
        <f>ROUND(BB!EK6*0.85,)</f>
        <v>12495</v>
      </c>
      <c r="EL6" s="144">
        <f>ROUND(BB!EL6*0.85,)</f>
        <v>13940</v>
      </c>
      <c r="EM6" s="144">
        <f>ROUND(BB!EM6*0.85,)</f>
        <v>13940</v>
      </c>
      <c r="EN6" s="144">
        <f>ROUND(BB!EN6*0.85,)</f>
        <v>12495</v>
      </c>
      <c r="EO6" s="144">
        <f>ROUND(BB!EO6*0.85,)</f>
        <v>12495</v>
      </c>
      <c r="EP6" s="144">
        <f>ROUND(BB!EP6*0.85,)</f>
        <v>12495</v>
      </c>
      <c r="EQ6" s="144">
        <f>ROUND(BB!EQ6*0.85,)</f>
        <v>12495</v>
      </c>
      <c r="ER6" s="144">
        <f>ROUND(BB!ER6*0.85,)</f>
        <v>12495</v>
      </c>
      <c r="ES6" s="144">
        <f>ROUND(BB!ES6*0.85,)</f>
        <v>13940</v>
      </c>
      <c r="ET6" s="144">
        <f>ROUND(BB!ET6*0.85,)</f>
        <v>13940</v>
      </c>
      <c r="EU6" s="144">
        <f>ROUND(BB!EU6*0.85,)</f>
        <v>12495</v>
      </c>
      <c r="EV6" s="144">
        <f>ROUND(BB!EV6*0.85,)</f>
        <v>12495</v>
      </c>
      <c r="EW6" s="144">
        <f>ROUND(BB!EW6*0.85,)</f>
        <v>12495</v>
      </c>
      <c r="EX6" s="144">
        <f>ROUND(BB!EX6*0.85,)</f>
        <v>12495</v>
      </c>
      <c r="EY6" s="144">
        <f>ROUND(BB!EY6*0.85,)</f>
        <v>12495</v>
      </c>
      <c r="EZ6" s="144">
        <f>ROUND(BB!EZ6*0.85,)</f>
        <v>13940</v>
      </c>
      <c r="FA6" s="144">
        <f>ROUND(BB!FA6*0.85,)</f>
        <v>13940</v>
      </c>
      <c r="FB6" s="144">
        <f>ROUND(BB!FB6*0.85,)</f>
        <v>12070</v>
      </c>
      <c r="FC6" s="144">
        <f>ROUND(BB!FC6*0.85,)</f>
        <v>12070</v>
      </c>
      <c r="FD6" s="144">
        <f>ROUND(BB!FD6*0.85,)</f>
        <v>12070</v>
      </c>
      <c r="FE6" s="144">
        <f>ROUND(BB!FE6*0.85,)</f>
        <v>12070</v>
      </c>
      <c r="FF6" s="144">
        <f>ROUND(BB!FF6*0.85,)</f>
        <v>12070</v>
      </c>
      <c r="FG6" s="144">
        <f>ROUND(BB!FG6*0.85,)</f>
        <v>13090</v>
      </c>
      <c r="FH6" s="144">
        <f>ROUND(BB!FH6*0.85,)</f>
        <v>13090</v>
      </c>
      <c r="FI6" s="144">
        <f>ROUND(BB!FI6*0.85,)</f>
        <v>12070</v>
      </c>
      <c r="FJ6" s="144">
        <f>ROUND(BB!FJ6*0.85,)</f>
        <v>12070</v>
      </c>
      <c r="FK6" s="144">
        <f>ROUND(BB!FK6*0.85,)</f>
        <v>12070</v>
      </c>
      <c r="FL6" s="144">
        <f>ROUND(BB!FL6*0.85,)</f>
        <v>12070</v>
      </c>
      <c r="FM6" s="144">
        <f>ROUND(BB!FM6*0.85,)</f>
        <v>12070</v>
      </c>
      <c r="FN6" s="144">
        <f>ROUND(BB!FN6*0.85,)</f>
        <v>13090</v>
      </c>
      <c r="FO6" s="144">
        <f>ROUND(BB!FO6*0.85,)</f>
        <v>13090</v>
      </c>
      <c r="FP6" s="144">
        <f>ROUND(BB!FP6*0.85,)</f>
        <v>12070</v>
      </c>
      <c r="FQ6" s="144">
        <f>ROUND(BB!FQ6*0.85,)</f>
        <v>12070</v>
      </c>
      <c r="FR6" s="144">
        <f>ROUND(BB!FR6*0.85,)</f>
        <v>12070</v>
      </c>
      <c r="FS6" s="144">
        <f>ROUND(BB!FS6*0.85,)</f>
        <v>12070</v>
      </c>
      <c r="FT6" s="144">
        <f>ROUND(BB!FT6*0.85,)</f>
        <v>12070</v>
      </c>
      <c r="FU6" s="144">
        <f>ROUND(BB!FU6*0.85,)</f>
        <v>13090</v>
      </c>
      <c r="FV6" s="144">
        <f>ROUND(BB!FV6*0.85,)</f>
        <v>13090</v>
      </c>
      <c r="FW6" s="144">
        <f>ROUND(BB!FW6*0.85,)</f>
        <v>12495</v>
      </c>
      <c r="FX6" s="144">
        <f>ROUND(BB!FX6*0.85,)</f>
        <v>14365</v>
      </c>
      <c r="FY6" s="144">
        <f>ROUND(BB!FY6*0.85,)</f>
        <v>14365</v>
      </c>
      <c r="FZ6" s="144">
        <f>ROUND(BB!FZ6*0.85,)</f>
        <v>14365</v>
      </c>
      <c r="GA6" s="144">
        <f>ROUND(BB!GA6*0.85,)</f>
        <v>14365</v>
      </c>
      <c r="GB6" s="144">
        <f>ROUND(BB!GB6*0.85,)</f>
        <v>14365</v>
      </c>
      <c r="GC6" s="144">
        <f>ROUND(BB!GC6*0.85,)</f>
        <v>14365</v>
      </c>
      <c r="GD6" s="144">
        <f>ROUND(BB!GD6*0.85,)</f>
        <v>14365</v>
      </c>
      <c r="GE6" s="144">
        <f>ROUND(BB!GE6*0.85,)</f>
        <v>14365</v>
      </c>
      <c r="GF6" s="144">
        <f>ROUND(BB!GF6*0.85,)</f>
        <v>14365</v>
      </c>
      <c r="GG6" s="144">
        <f>ROUND(BB!GG6*0.85,)</f>
        <v>14365</v>
      </c>
      <c r="GH6" s="144">
        <f>ROUND(BB!GH6*0.85,)</f>
        <v>7990</v>
      </c>
      <c r="GI6" s="144">
        <f>ROUND(BB!GI6*0.85,)</f>
        <v>8245</v>
      </c>
      <c r="GJ6" s="144">
        <f>ROUND(BB!GJ6*0.85,)</f>
        <v>8245</v>
      </c>
      <c r="GK6" s="144">
        <f>ROUND(BB!GK6*0.85,)</f>
        <v>7990</v>
      </c>
      <c r="GL6" s="144">
        <f>ROUND(BB!GL6*0.85,)</f>
        <v>7990</v>
      </c>
      <c r="GM6" s="144">
        <f>ROUND(BB!GM6*0.85,)</f>
        <v>7990</v>
      </c>
      <c r="GN6" s="144">
        <f>ROUND(BB!GN6*0.85,)</f>
        <v>7990</v>
      </c>
      <c r="GO6" s="144">
        <f>ROUND(BB!GO6*0.85,)</f>
        <v>7990</v>
      </c>
      <c r="GP6" s="144">
        <f>ROUND(BB!GP6*0.85,)</f>
        <v>8245</v>
      </c>
      <c r="GQ6" s="144">
        <f>ROUND(BB!GQ6*0.85,)</f>
        <v>8245</v>
      </c>
      <c r="GR6" s="144">
        <f>ROUND(BB!GR6*0.85,)</f>
        <v>7990</v>
      </c>
      <c r="GS6" s="144">
        <f>ROUND(BB!GS6*0.85,)</f>
        <v>7990</v>
      </c>
      <c r="GT6" s="144">
        <f>ROUND(BB!GT6*0.85,)</f>
        <v>7990</v>
      </c>
      <c r="GU6" s="144">
        <f>ROUND(BB!GU6*0.85,)</f>
        <v>7990</v>
      </c>
      <c r="GV6" s="144">
        <f>ROUND(BB!GV6*0.85,)</f>
        <v>7990</v>
      </c>
      <c r="GW6" s="144">
        <f>ROUND(BB!GW6*0.85,)</f>
        <v>8245</v>
      </c>
      <c r="GX6" s="144">
        <f>ROUND(BB!GX6*0.85,)</f>
        <v>8245</v>
      </c>
      <c r="GY6" s="144">
        <f>ROUND(BB!GY6*0.85,)</f>
        <v>7990</v>
      </c>
      <c r="GZ6" s="144">
        <f>ROUND(BB!GZ6*0.85,)</f>
        <v>7990</v>
      </c>
      <c r="HA6" s="144">
        <f>ROUND(BB!HA6*0.85,)</f>
        <v>7990</v>
      </c>
      <c r="HB6" s="144">
        <f>ROUND(BB!HB6*0.85,)</f>
        <v>7990</v>
      </c>
      <c r="HC6" s="144">
        <f>ROUND(BB!HC6*0.85,)</f>
        <v>7990</v>
      </c>
      <c r="HD6" s="144">
        <f>ROUND(BB!HD6*0.85,)</f>
        <v>8245</v>
      </c>
      <c r="HE6" s="144">
        <f>ROUND(BB!HE6*0.85,)</f>
        <v>8245</v>
      </c>
      <c r="HF6" s="144">
        <f>ROUND(BB!HF6*0.85,)</f>
        <v>7990</v>
      </c>
      <c r="HG6" s="144">
        <f>ROUND(BB!HG6*0.85,)</f>
        <v>7990</v>
      </c>
      <c r="HH6" s="144">
        <f>ROUND(BB!HH6*0.85,)</f>
        <v>7990</v>
      </c>
      <c r="HI6" s="144">
        <f>ROUND(BB!HI6*0.85,)</f>
        <v>7990</v>
      </c>
      <c r="HJ6" s="144">
        <f>ROUND(BB!HJ6*0.85,)</f>
        <v>7990</v>
      </c>
      <c r="HK6" s="144">
        <f>ROUND(BB!HK6*0.85,)</f>
        <v>8245</v>
      </c>
      <c r="HL6" s="144">
        <f>ROUND(BB!HL6*0.85,)</f>
        <v>8245</v>
      </c>
      <c r="HM6" s="144">
        <f>ROUND(BB!HM6*0.85,)</f>
        <v>7990</v>
      </c>
      <c r="HN6" s="144">
        <f>ROUND(BB!HN6*0.85,)</f>
        <v>7990</v>
      </c>
      <c r="HO6" s="144">
        <f>ROUND(BB!HO6*0.85,)</f>
        <v>8245</v>
      </c>
      <c r="HP6" s="144">
        <f>ROUND(BB!HP6*0.85,)</f>
        <v>8670</v>
      </c>
      <c r="HQ6" s="144">
        <f>ROUND(BB!HQ6*0.85,)</f>
        <v>7565</v>
      </c>
      <c r="HR6" s="144">
        <f>ROUND(BB!HR6*0.85,)</f>
        <v>7990</v>
      </c>
      <c r="HS6" s="144">
        <f>ROUND(BB!HS6*0.85,)</f>
        <v>7990</v>
      </c>
      <c r="HT6" s="144">
        <f>ROUND(BB!HT6*0.85,)</f>
        <v>7565</v>
      </c>
      <c r="HU6" s="144">
        <f>ROUND(BB!HU6*0.85,)</f>
        <v>7565</v>
      </c>
      <c r="HV6" s="144">
        <f>ROUND(BB!HV6*0.85,)</f>
        <v>7565</v>
      </c>
      <c r="HW6" s="144">
        <f>ROUND(BB!HW6*0.85,)</f>
        <v>7565</v>
      </c>
      <c r="HX6" s="144">
        <f>ROUND(BB!HX6*0.85,)</f>
        <v>7565</v>
      </c>
      <c r="HY6" s="144">
        <f>ROUND(BB!HY6*0.85,)</f>
        <v>7990</v>
      </c>
      <c r="HZ6" s="144">
        <f>ROUND(BB!HZ6*0.85,)</f>
        <v>7990</v>
      </c>
      <c r="IA6" s="144">
        <f>ROUND(BB!IA6*0.85,)</f>
        <v>7565</v>
      </c>
      <c r="IB6" s="144">
        <f>ROUND(BB!IB6*0.85,)</f>
        <v>7565</v>
      </c>
      <c r="IC6" s="144">
        <f>ROUND(BB!IC6*0.85,)</f>
        <v>7565</v>
      </c>
      <c r="ID6" s="144">
        <f>ROUND(BB!ID6*0.85,)</f>
        <v>7565</v>
      </c>
      <c r="IE6" s="144">
        <f>ROUND(BB!IE6*0.85,)</f>
        <v>7565</v>
      </c>
      <c r="IF6" s="144">
        <f>ROUND(BB!IF6*0.85,)</f>
        <v>7990</v>
      </c>
      <c r="IG6" s="144">
        <f>ROUND(BB!IG6*0.85,)</f>
        <v>7990</v>
      </c>
      <c r="IH6" s="144">
        <f>ROUND(BB!IH6*0.85,)</f>
        <v>7565</v>
      </c>
      <c r="II6" s="144">
        <f>ROUND(BB!II6*0.85,)</f>
        <v>7565</v>
      </c>
      <c r="IJ6" s="144">
        <f>ROUND(BB!IJ6*0.85,)</f>
        <v>7565</v>
      </c>
      <c r="IK6" s="144">
        <f>ROUND(BB!IK6*0.85,)</f>
        <v>7565</v>
      </c>
      <c r="IL6" s="144">
        <f>ROUND(BB!IL6*0.85,)</f>
        <v>7565</v>
      </c>
      <c r="IM6" s="144">
        <f>ROUND(BB!IM6*0.85,)</f>
        <v>7990</v>
      </c>
      <c r="IN6" s="144">
        <f>ROUND(BB!IN6*0.85,)</f>
        <v>7990</v>
      </c>
      <c r="IO6" s="144">
        <f>ROUND(BB!IO6*0.85,)</f>
        <v>7565</v>
      </c>
      <c r="IP6" s="144">
        <f>ROUND(BB!IP6*0.85,)</f>
        <v>7565</v>
      </c>
      <c r="IQ6" s="144">
        <f>ROUND(BB!IQ6*0.85,)</f>
        <v>8670</v>
      </c>
      <c r="IR6" s="144">
        <f>ROUND(BB!IR6*0.85,)</f>
        <v>8670</v>
      </c>
      <c r="IS6" s="144">
        <f>ROUND(BB!IS6*0.85,)</f>
        <v>8670</v>
      </c>
      <c r="IT6" s="144">
        <f>ROUND(BB!IT6*0.85,)</f>
        <v>8925</v>
      </c>
      <c r="IU6" s="144">
        <f>ROUND(BB!IU6*0.85,)</f>
        <v>8925</v>
      </c>
      <c r="IV6" s="144">
        <f>ROUND(BB!IV6*0.85,)</f>
        <v>8670</v>
      </c>
      <c r="IW6" s="144">
        <f>ROUND(BB!IW6*0.85,)</f>
        <v>8670</v>
      </c>
      <c r="IX6" s="144">
        <f>ROUND(BB!IX6*0.85,)</f>
        <v>8670</v>
      </c>
      <c r="IY6" s="144">
        <f>ROUND(BB!IY6*0.85,)</f>
        <v>8670</v>
      </c>
      <c r="IZ6" s="144">
        <f>ROUND(BB!IZ6*0.85,)</f>
        <v>8670</v>
      </c>
      <c r="JA6" s="144">
        <f>ROUND(BB!JA6*0.85,)</f>
        <v>8925</v>
      </c>
      <c r="JB6" s="144">
        <f>ROUND(BB!JB6*0.85,)</f>
        <v>8925</v>
      </c>
      <c r="JC6" s="144">
        <f>ROUND(BB!JC6*0.85,)</f>
        <v>8670</v>
      </c>
      <c r="JD6" s="144">
        <f>ROUND(BB!JD6*0.85,)</f>
        <v>8670</v>
      </c>
      <c r="JE6" s="144">
        <f>ROUND(BB!JE6*0.85,)</f>
        <v>9520</v>
      </c>
      <c r="JF6" s="144">
        <f>ROUND(BB!JF6*0.85,)</f>
        <v>9520</v>
      </c>
      <c r="JG6" s="144">
        <f>ROUND(BB!JG6*0.85,)</f>
        <v>8925</v>
      </c>
      <c r="JH6" s="144">
        <f>ROUND(BB!JH6*0.85,)</f>
        <v>9520</v>
      </c>
      <c r="JI6" s="144">
        <f>ROUND(BB!JI6*0.85,)</f>
        <v>9520</v>
      </c>
      <c r="JJ6" s="144">
        <f>ROUND(BB!JJ6*0.85,)</f>
        <v>9520</v>
      </c>
      <c r="JK6" s="144">
        <f>ROUND(BB!JK6*0.85,)</f>
        <v>9520</v>
      </c>
      <c r="JL6" s="144">
        <f>ROUND(BB!JL6*0.85,)</f>
        <v>9945</v>
      </c>
      <c r="JM6" s="144">
        <f>ROUND(BB!JM6*0.85,)</f>
        <v>9945</v>
      </c>
      <c r="JN6" s="144">
        <f>ROUND(BB!JN6*0.85,)</f>
        <v>10200</v>
      </c>
    </row>
    <row r="7" spans="1:457" x14ac:dyDescent="0.2">
      <c r="A7" s="48">
        <v>2</v>
      </c>
      <c r="B7" s="144">
        <f>ROUND(BB!B7*0.85,)</f>
        <v>11730</v>
      </c>
      <c r="C7" s="144">
        <f>ROUND(BB!C7*0.85,)</f>
        <v>11730</v>
      </c>
      <c r="D7" s="144">
        <f>ROUND(BB!D7*0.85,)</f>
        <v>11730</v>
      </c>
      <c r="E7" s="144">
        <f>ROUND(BB!E7*0.85,)</f>
        <v>11730</v>
      </c>
      <c r="F7" s="144">
        <f>ROUND(BB!F7*0.85,)</f>
        <v>11730</v>
      </c>
      <c r="G7" s="144">
        <f>ROUND(BB!G7*0.85,)</f>
        <v>10540</v>
      </c>
      <c r="H7" s="144">
        <f>ROUND(BB!H7*0.85,)</f>
        <v>10540</v>
      </c>
      <c r="I7" s="144">
        <f>ROUND(BB!I7*0.85,)</f>
        <v>10115</v>
      </c>
      <c r="J7" s="144">
        <f>ROUND(BB!J7*0.85,)</f>
        <v>10115</v>
      </c>
      <c r="K7" s="144">
        <f>ROUND(BB!K7*0.85,)</f>
        <v>9435</v>
      </c>
      <c r="L7" s="144">
        <f>ROUND(BB!L7*0.85,)</f>
        <v>9435</v>
      </c>
      <c r="M7" s="144">
        <f>ROUND(BB!M7*0.85,)</f>
        <v>10115</v>
      </c>
      <c r="N7" s="144">
        <f>ROUND(BB!N7*0.85,)</f>
        <v>10115</v>
      </c>
      <c r="O7" s="144">
        <f>ROUND(BB!O7*0.85,)</f>
        <v>9435</v>
      </c>
      <c r="P7" s="144">
        <f>ROUND(BB!P7*0.85,)</f>
        <v>10115</v>
      </c>
      <c r="Q7" s="144">
        <f>ROUND(BB!Q7*0.85,)</f>
        <v>10115</v>
      </c>
      <c r="R7" s="144">
        <f>ROUND(BB!R7*0.85,)</f>
        <v>9435</v>
      </c>
      <c r="S7" s="144">
        <f>ROUND(BB!S7*0.85,)</f>
        <v>9435</v>
      </c>
      <c r="T7" s="144">
        <f>ROUND(BB!T7*0.85,)</f>
        <v>9860</v>
      </c>
      <c r="U7" s="144">
        <f>ROUND(BB!U7*0.85,)</f>
        <v>10115</v>
      </c>
      <c r="V7" s="144">
        <f>ROUND(BB!V7*0.85,)</f>
        <v>10540</v>
      </c>
      <c r="W7" s="144">
        <f>ROUND(BB!W7*0.85,)</f>
        <v>10115</v>
      </c>
      <c r="X7" s="144">
        <f>ROUND(BB!X7*0.85,)</f>
        <v>10115</v>
      </c>
      <c r="Y7" s="144">
        <f>ROUND(BB!Y7*0.85,)</f>
        <v>9435</v>
      </c>
      <c r="Z7" s="144">
        <f>ROUND(BB!Z7*0.85,)</f>
        <v>9435</v>
      </c>
      <c r="AA7" s="144">
        <f>ROUND(BB!AA7*0.85,)</f>
        <v>9435</v>
      </c>
      <c r="AB7" s="144">
        <f>ROUND(BB!AB7*0.85,)</f>
        <v>9435</v>
      </c>
      <c r="AC7" s="144">
        <f>ROUND(BB!AC7*0.85,)</f>
        <v>9860</v>
      </c>
      <c r="AD7" s="144">
        <f>ROUND(BB!AD7*0.85,)</f>
        <v>10115</v>
      </c>
      <c r="AE7" s="144">
        <f>ROUND(BB!AE7*0.85,)</f>
        <v>10115</v>
      </c>
      <c r="AF7" s="144">
        <f>ROUND(BB!AF7*0.85,)</f>
        <v>9435</v>
      </c>
      <c r="AG7" s="144">
        <f>ROUND(BB!AG7*0.85,)</f>
        <v>9435</v>
      </c>
      <c r="AH7" s="144">
        <f>ROUND(BB!AH7*0.85,)</f>
        <v>9435</v>
      </c>
      <c r="AI7" s="144">
        <f>ROUND(BB!AI7*0.85,)</f>
        <v>10115</v>
      </c>
      <c r="AJ7" s="144">
        <f>ROUND(BB!AJ7*0.85,)</f>
        <v>11815</v>
      </c>
      <c r="AK7" s="144">
        <f>ROUND(BB!AK7*0.85,)</f>
        <v>12070</v>
      </c>
      <c r="AL7" s="144">
        <f>ROUND(BB!AL7*0.85,)</f>
        <v>12070</v>
      </c>
      <c r="AM7" s="144">
        <f>ROUND(BB!AM7*0.85,)</f>
        <v>11815</v>
      </c>
      <c r="AN7" s="144">
        <f>ROUND(BB!AN7*0.85,)</f>
        <v>10795</v>
      </c>
      <c r="AO7" s="144">
        <f>ROUND(BB!AO7*0.85,)</f>
        <v>10795</v>
      </c>
      <c r="AP7" s="144">
        <f>ROUND(BB!AP7*0.85,)</f>
        <v>10795</v>
      </c>
      <c r="AQ7" s="144">
        <f>ROUND(BB!AQ7*0.85,)</f>
        <v>10795</v>
      </c>
      <c r="AR7" s="144">
        <f>ROUND(BB!AR7*0.85,)</f>
        <v>10795</v>
      </c>
      <c r="AS7" s="144">
        <f>ROUND(BB!AS7*0.85,)</f>
        <v>11815</v>
      </c>
      <c r="AT7" s="144">
        <f>ROUND(BB!AT7*0.85,)</f>
        <v>11815</v>
      </c>
      <c r="AU7" s="144">
        <f>ROUND(BB!AU7*0.85,)</f>
        <v>11815</v>
      </c>
      <c r="AV7" s="144">
        <f>ROUND(BB!AV7*0.85,)</f>
        <v>9435</v>
      </c>
      <c r="AW7" s="144">
        <f>ROUND(BB!AW7*0.85,)</f>
        <v>9435</v>
      </c>
      <c r="AX7" s="144">
        <f>ROUND(BB!AX7*0.85,)</f>
        <v>9435</v>
      </c>
      <c r="AY7" s="144">
        <f>ROUND(BB!AY7*0.85,)</f>
        <v>10115</v>
      </c>
      <c r="AZ7" s="144">
        <f>ROUND(BB!AZ7*0.85,)</f>
        <v>10115</v>
      </c>
      <c r="BA7" s="144">
        <f>ROUND(BB!BA7*0.85,)</f>
        <v>9435</v>
      </c>
      <c r="BB7" s="144">
        <f>ROUND(BB!BB7*0.85,)</f>
        <v>9435</v>
      </c>
      <c r="BC7" s="144">
        <f>ROUND(BB!BC7*0.85,)</f>
        <v>9435</v>
      </c>
      <c r="BD7" s="144">
        <f>ROUND(BB!BD7*0.85,)</f>
        <v>9435</v>
      </c>
      <c r="BE7" s="144">
        <f>ROUND(BB!BE7*0.85,)</f>
        <v>9435</v>
      </c>
      <c r="BF7" s="144">
        <f>ROUND(BB!BF7*0.85,)</f>
        <v>10115</v>
      </c>
      <c r="BG7" s="144">
        <f>ROUND(BB!BG7*0.85,)</f>
        <v>10115</v>
      </c>
      <c r="BH7" s="144">
        <f>ROUND(BB!BH7*0.85,)</f>
        <v>9435</v>
      </c>
      <c r="BI7" s="144">
        <f>ROUND(BB!BI7*0.85,)</f>
        <v>9435</v>
      </c>
      <c r="BJ7" s="144">
        <f>ROUND(BB!BJ7*0.85,)</f>
        <v>9435</v>
      </c>
      <c r="BK7" s="144">
        <f>ROUND(BB!BK7*0.85,)</f>
        <v>9435</v>
      </c>
      <c r="BL7" s="144">
        <f>ROUND(BB!BL7*0.85,)</f>
        <v>9435</v>
      </c>
      <c r="BM7" s="144">
        <f>ROUND(BB!BM7*0.85,)</f>
        <v>10115</v>
      </c>
      <c r="BN7" s="144">
        <f>ROUND(BB!BN7*0.85,)</f>
        <v>10115</v>
      </c>
      <c r="BO7" s="144">
        <f>ROUND(BB!BO7*0.85,)</f>
        <v>11390</v>
      </c>
      <c r="BP7" s="144">
        <f>ROUND(BB!BP7*0.85,)</f>
        <v>12070</v>
      </c>
      <c r="BQ7" s="144">
        <f>ROUND(BB!BQ7*0.85,)</f>
        <v>12070</v>
      </c>
      <c r="BR7" s="144">
        <f>ROUND(BB!BR7*0.85,)</f>
        <v>12070</v>
      </c>
      <c r="BS7" s="144">
        <f>ROUND(BB!BS7*0.85,)</f>
        <v>12070</v>
      </c>
      <c r="BT7" s="144">
        <f>ROUND(BB!BT7*0.85,)</f>
        <v>12070</v>
      </c>
      <c r="BU7" s="144">
        <f>ROUND(BB!BU7*0.85,)</f>
        <v>12665</v>
      </c>
      <c r="BV7" s="177">
        <f>ROUND(BB!BV7*0.85,)</f>
        <v>18700</v>
      </c>
      <c r="BW7" s="177">
        <f>ROUND(BB!BW7*0.85,)</f>
        <v>18700</v>
      </c>
      <c r="BX7" s="177">
        <f>ROUND(BB!BX7*0.85,)</f>
        <v>18700</v>
      </c>
      <c r="BY7" s="177">
        <f>ROUND(BB!BY7*0.85,)</f>
        <v>18700</v>
      </c>
      <c r="BZ7" s="177">
        <f>ROUND(BB!BZ7*0.85,)</f>
        <v>18700</v>
      </c>
      <c r="CA7" s="144">
        <f>ROUND(BB!CA7*0.85,)</f>
        <v>13090</v>
      </c>
      <c r="CB7" s="144">
        <f>ROUND(BB!CB7*0.85,)</f>
        <v>13090</v>
      </c>
      <c r="CC7" s="144">
        <f>ROUND(BB!CC7*0.85,)</f>
        <v>13090</v>
      </c>
      <c r="CD7" s="144">
        <f>ROUND(BB!CD7*0.85,)</f>
        <v>18700</v>
      </c>
      <c r="CE7" s="144">
        <f>ROUND(BB!CE7*0.85,)</f>
        <v>18700</v>
      </c>
      <c r="CF7" s="144">
        <f>ROUND(BB!CF7*0.85,)</f>
        <v>18700</v>
      </c>
      <c r="CG7" s="144">
        <f>ROUND(BB!CG7*0.85,)</f>
        <v>18700</v>
      </c>
      <c r="CH7" s="144">
        <f>ROUND(BB!CH7*0.85,)</f>
        <v>18700</v>
      </c>
      <c r="CI7" s="144">
        <f>ROUND(BB!CI7*0.85,)</f>
        <v>18700</v>
      </c>
      <c r="CJ7" s="144">
        <f>ROUND(BB!CJ7*0.85,)</f>
        <v>18700</v>
      </c>
      <c r="CK7" s="177">
        <f>ROUND(BB!CK7*0.85,)</f>
        <v>18700</v>
      </c>
      <c r="CL7" s="177">
        <f>ROUND(BB!CL7*0.85,)</f>
        <v>18700</v>
      </c>
      <c r="CM7" s="177">
        <f>ROUND(BB!CM7*0.85,)</f>
        <v>18700</v>
      </c>
      <c r="CN7" s="177">
        <f>ROUND(BB!CN7*0.85,)</f>
        <v>18700</v>
      </c>
      <c r="CO7" s="144">
        <f>ROUND(BB!CO7*0.85,)</f>
        <v>18700</v>
      </c>
      <c r="CP7" s="144">
        <f>ROUND(BB!CP7*0.85,)</f>
        <v>18700</v>
      </c>
      <c r="CQ7" s="144">
        <f>ROUND(BB!CQ7*0.85,)</f>
        <v>18700</v>
      </c>
      <c r="CR7" s="144">
        <f>ROUND(BB!CR7*0.85,)</f>
        <v>12070</v>
      </c>
      <c r="CS7" s="144">
        <f>ROUND(BB!CS7*0.85,)</f>
        <v>12665</v>
      </c>
      <c r="CT7" s="144">
        <f>ROUND(BB!CT7*0.85,)</f>
        <v>18700</v>
      </c>
      <c r="CU7" s="144">
        <f>ROUND(BB!CU7*0.85,)</f>
        <v>18700</v>
      </c>
      <c r="CV7" s="144">
        <f>ROUND(BB!CV7*0.85,)</f>
        <v>18700</v>
      </c>
      <c r="CW7" s="144">
        <f>ROUND(BB!CW7*0.85,)</f>
        <v>18700</v>
      </c>
      <c r="CX7" s="144">
        <f>ROUND(BB!CX7*0.85,)</f>
        <v>19550</v>
      </c>
      <c r="CY7" s="144">
        <f>ROUND(BB!CY7*0.85,)</f>
        <v>19550</v>
      </c>
      <c r="CZ7" s="144">
        <f>ROUND(BB!CZ7*0.85,)</f>
        <v>18700</v>
      </c>
      <c r="DA7" s="144">
        <f>ROUND(BB!DA7*0.85,)</f>
        <v>19550</v>
      </c>
      <c r="DB7" s="144">
        <f>ROUND(BB!DB7*0.85,)</f>
        <v>19550</v>
      </c>
      <c r="DC7" s="144">
        <f>ROUND(BB!DC7*0.85,)</f>
        <v>18700</v>
      </c>
      <c r="DD7" s="144">
        <f>ROUND(BB!DD7*0.85,)</f>
        <v>13940</v>
      </c>
      <c r="DE7" s="144">
        <f>ROUND(BB!DE7*0.85,)</f>
        <v>13940</v>
      </c>
      <c r="DF7" s="144">
        <f>ROUND(BB!DF7*0.85,)</f>
        <v>13940</v>
      </c>
      <c r="DG7" s="144">
        <f>ROUND(BB!DG7*0.85,)</f>
        <v>14365</v>
      </c>
      <c r="DH7" s="144">
        <f>ROUND(BB!DH7*0.85,)</f>
        <v>14365</v>
      </c>
      <c r="DI7" s="144">
        <f>ROUND(BB!DI7*0.85,)</f>
        <v>14365</v>
      </c>
      <c r="DJ7" s="144">
        <f>ROUND(BB!DJ7*0.85,)</f>
        <v>15810</v>
      </c>
      <c r="DK7" s="144">
        <f>ROUND(BB!DK7*0.85,)</f>
        <v>15810</v>
      </c>
      <c r="DL7" s="144">
        <f>ROUND(BB!DL7*0.85,)</f>
        <v>14365</v>
      </c>
      <c r="DM7" s="144">
        <f>ROUND(BB!DM7*0.85,)</f>
        <v>14365</v>
      </c>
      <c r="DN7" s="144">
        <f>ROUND(BB!DN7*0.85,)</f>
        <v>14365</v>
      </c>
      <c r="DO7" s="144">
        <f>ROUND(BB!DO7*0.85,)</f>
        <v>14365</v>
      </c>
      <c r="DP7" s="144">
        <f>ROUND(BB!DP7*0.85,)</f>
        <v>14365</v>
      </c>
      <c r="DQ7" s="144">
        <f>ROUND(BB!DQ7*0.85,)</f>
        <v>15810</v>
      </c>
      <c r="DR7" s="144">
        <f>ROUND(BB!DR7*0.85,)</f>
        <v>15810</v>
      </c>
      <c r="DS7" s="144">
        <f>ROUND(BB!DS7*0.85,)</f>
        <v>14365</v>
      </c>
      <c r="DT7" s="144">
        <f>ROUND(BB!DT7*0.85,)</f>
        <v>14365</v>
      </c>
      <c r="DU7" s="144">
        <f>ROUND(BB!DU7*0.85,)</f>
        <v>14365</v>
      </c>
      <c r="DV7" s="144">
        <f>ROUND(BB!DV7*0.85,)</f>
        <v>14365</v>
      </c>
      <c r="DW7" s="144">
        <f>ROUND(BB!DW7*0.85,)</f>
        <v>14365</v>
      </c>
      <c r="DX7" s="144">
        <f>ROUND(BB!DX7*0.85,)</f>
        <v>15810</v>
      </c>
      <c r="DY7" s="144">
        <f>ROUND(BB!DY7*0.85,)</f>
        <v>15810</v>
      </c>
      <c r="DZ7" s="144">
        <f>ROUND(BB!DZ7*0.85,)</f>
        <v>14365</v>
      </c>
      <c r="EA7" s="144">
        <f>ROUND(BB!EA7*0.85,)</f>
        <v>14365</v>
      </c>
      <c r="EB7" s="144">
        <f>ROUND(BB!EB7*0.85,)</f>
        <v>14365</v>
      </c>
      <c r="EC7" s="144">
        <f>ROUND(BB!EC7*0.85,)</f>
        <v>14365</v>
      </c>
      <c r="ED7" s="144">
        <f>ROUND(BB!ED7*0.85,)</f>
        <v>14365</v>
      </c>
      <c r="EE7" s="144">
        <f>ROUND(BB!EE7*0.85,)</f>
        <v>15810</v>
      </c>
      <c r="EF7" s="144">
        <f>ROUND(BB!EF7*0.85,)</f>
        <v>15810</v>
      </c>
      <c r="EG7" s="144">
        <f>ROUND(BB!EG7*0.85,)</f>
        <v>14365</v>
      </c>
      <c r="EH7" s="144">
        <f>ROUND(BB!EH7*0.85,)</f>
        <v>14365</v>
      </c>
      <c r="EI7" s="144">
        <f>ROUND(BB!EI7*0.85,)</f>
        <v>14365</v>
      </c>
      <c r="EJ7" s="144">
        <f>ROUND(BB!EJ7*0.85,)</f>
        <v>14365</v>
      </c>
      <c r="EK7" s="144">
        <f>ROUND(BB!EK7*0.85,)</f>
        <v>14365</v>
      </c>
      <c r="EL7" s="144">
        <f>ROUND(BB!EL7*0.85,)</f>
        <v>15810</v>
      </c>
      <c r="EM7" s="144">
        <f>ROUND(BB!EM7*0.85,)</f>
        <v>15810</v>
      </c>
      <c r="EN7" s="144">
        <f>ROUND(BB!EN7*0.85,)</f>
        <v>14365</v>
      </c>
      <c r="EO7" s="144">
        <f>ROUND(BB!EO7*0.85,)</f>
        <v>14365</v>
      </c>
      <c r="EP7" s="144">
        <f>ROUND(BB!EP7*0.85,)</f>
        <v>14365</v>
      </c>
      <c r="EQ7" s="144">
        <f>ROUND(BB!EQ7*0.85,)</f>
        <v>14365</v>
      </c>
      <c r="ER7" s="144">
        <f>ROUND(BB!ER7*0.85,)</f>
        <v>14365</v>
      </c>
      <c r="ES7" s="144">
        <f>ROUND(BB!ES7*0.85,)</f>
        <v>15810</v>
      </c>
      <c r="ET7" s="144">
        <f>ROUND(BB!ET7*0.85,)</f>
        <v>15810</v>
      </c>
      <c r="EU7" s="144">
        <f>ROUND(BB!EU7*0.85,)</f>
        <v>14365</v>
      </c>
      <c r="EV7" s="144">
        <f>ROUND(BB!EV7*0.85,)</f>
        <v>14365</v>
      </c>
      <c r="EW7" s="144">
        <f>ROUND(BB!EW7*0.85,)</f>
        <v>14365</v>
      </c>
      <c r="EX7" s="144">
        <f>ROUND(BB!EX7*0.85,)</f>
        <v>14365</v>
      </c>
      <c r="EY7" s="144">
        <f>ROUND(BB!EY7*0.85,)</f>
        <v>14365</v>
      </c>
      <c r="EZ7" s="144">
        <f>ROUND(BB!EZ7*0.85,)</f>
        <v>15810</v>
      </c>
      <c r="FA7" s="144">
        <f>ROUND(BB!FA7*0.85,)</f>
        <v>15810</v>
      </c>
      <c r="FB7" s="144">
        <f>ROUND(BB!FB7*0.85,)</f>
        <v>13940</v>
      </c>
      <c r="FC7" s="144">
        <f>ROUND(BB!FC7*0.85,)</f>
        <v>13940</v>
      </c>
      <c r="FD7" s="144">
        <f>ROUND(BB!FD7*0.85,)</f>
        <v>13940</v>
      </c>
      <c r="FE7" s="144">
        <f>ROUND(BB!FE7*0.85,)</f>
        <v>13940</v>
      </c>
      <c r="FF7" s="144">
        <f>ROUND(BB!FF7*0.85,)</f>
        <v>13940</v>
      </c>
      <c r="FG7" s="144">
        <f>ROUND(BB!FG7*0.85,)</f>
        <v>14960</v>
      </c>
      <c r="FH7" s="144">
        <f>ROUND(BB!FH7*0.85,)</f>
        <v>14960</v>
      </c>
      <c r="FI7" s="144">
        <f>ROUND(BB!FI7*0.85,)</f>
        <v>13940</v>
      </c>
      <c r="FJ7" s="144">
        <f>ROUND(BB!FJ7*0.85,)</f>
        <v>13940</v>
      </c>
      <c r="FK7" s="144">
        <f>ROUND(BB!FK7*0.85,)</f>
        <v>13940</v>
      </c>
      <c r="FL7" s="144">
        <f>ROUND(BB!FL7*0.85,)</f>
        <v>13940</v>
      </c>
      <c r="FM7" s="144">
        <f>ROUND(BB!FM7*0.85,)</f>
        <v>13940</v>
      </c>
      <c r="FN7" s="144">
        <f>ROUND(BB!FN7*0.85,)</f>
        <v>14960</v>
      </c>
      <c r="FO7" s="144">
        <f>ROUND(BB!FO7*0.85,)</f>
        <v>14960</v>
      </c>
      <c r="FP7" s="144">
        <f>ROUND(BB!FP7*0.85,)</f>
        <v>13940</v>
      </c>
      <c r="FQ7" s="144">
        <f>ROUND(BB!FQ7*0.85,)</f>
        <v>13940</v>
      </c>
      <c r="FR7" s="144">
        <f>ROUND(BB!FR7*0.85,)</f>
        <v>13940</v>
      </c>
      <c r="FS7" s="144">
        <f>ROUND(BB!FS7*0.85,)</f>
        <v>13940</v>
      </c>
      <c r="FT7" s="144">
        <f>ROUND(BB!FT7*0.85,)</f>
        <v>13940</v>
      </c>
      <c r="FU7" s="144">
        <f>ROUND(BB!FU7*0.85,)</f>
        <v>14960</v>
      </c>
      <c r="FV7" s="144">
        <f>ROUND(BB!FV7*0.85,)</f>
        <v>14960</v>
      </c>
      <c r="FW7" s="144">
        <f>ROUND(BB!FW7*0.85,)</f>
        <v>14365</v>
      </c>
      <c r="FX7" s="144">
        <f>ROUND(BB!FX7*0.85,)</f>
        <v>16235</v>
      </c>
      <c r="FY7" s="144">
        <f>ROUND(BB!FY7*0.85,)</f>
        <v>16235</v>
      </c>
      <c r="FZ7" s="144">
        <f>ROUND(BB!FZ7*0.85,)</f>
        <v>16235</v>
      </c>
      <c r="GA7" s="144">
        <f>ROUND(BB!GA7*0.85,)</f>
        <v>16235</v>
      </c>
      <c r="GB7" s="144">
        <f>ROUND(BB!GB7*0.85,)</f>
        <v>16235</v>
      </c>
      <c r="GC7" s="144">
        <f>ROUND(BB!GC7*0.85,)</f>
        <v>16235</v>
      </c>
      <c r="GD7" s="144">
        <f>ROUND(BB!GD7*0.85,)</f>
        <v>16235</v>
      </c>
      <c r="GE7" s="144">
        <f>ROUND(BB!GE7*0.85,)</f>
        <v>16235</v>
      </c>
      <c r="GF7" s="144">
        <f>ROUND(BB!GF7*0.85,)</f>
        <v>16235</v>
      </c>
      <c r="GG7" s="144">
        <f>ROUND(BB!GG7*0.85,)</f>
        <v>16235</v>
      </c>
      <c r="GH7" s="144">
        <f>ROUND(BB!GH7*0.85,)</f>
        <v>9860</v>
      </c>
      <c r="GI7" s="144">
        <f>ROUND(BB!GI7*0.85,)</f>
        <v>10115</v>
      </c>
      <c r="GJ7" s="144">
        <f>ROUND(BB!GJ7*0.85,)</f>
        <v>10115</v>
      </c>
      <c r="GK7" s="144">
        <f>ROUND(BB!GK7*0.85,)</f>
        <v>9860</v>
      </c>
      <c r="GL7" s="144">
        <f>ROUND(BB!GL7*0.85,)</f>
        <v>9860</v>
      </c>
      <c r="GM7" s="144">
        <f>ROUND(BB!GM7*0.85,)</f>
        <v>9860</v>
      </c>
      <c r="GN7" s="144">
        <f>ROUND(BB!GN7*0.85,)</f>
        <v>9860</v>
      </c>
      <c r="GO7" s="144">
        <f>ROUND(BB!GO7*0.85,)</f>
        <v>9860</v>
      </c>
      <c r="GP7" s="144">
        <f>ROUND(BB!GP7*0.85,)</f>
        <v>10115</v>
      </c>
      <c r="GQ7" s="144">
        <f>ROUND(BB!GQ7*0.85,)</f>
        <v>10115</v>
      </c>
      <c r="GR7" s="144">
        <f>ROUND(BB!GR7*0.85,)</f>
        <v>9860</v>
      </c>
      <c r="GS7" s="144">
        <f>ROUND(BB!GS7*0.85,)</f>
        <v>9860</v>
      </c>
      <c r="GT7" s="144">
        <f>ROUND(BB!GT7*0.85,)</f>
        <v>9860</v>
      </c>
      <c r="GU7" s="144">
        <f>ROUND(BB!GU7*0.85,)</f>
        <v>9860</v>
      </c>
      <c r="GV7" s="144">
        <f>ROUND(BB!GV7*0.85,)</f>
        <v>9860</v>
      </c>
      <c r="GW7" s="144">
        <f>ROUND(BB!GW7*0.85,)</f>
        <v>10115</v>
      </c>
      <c r="GX7" s="144">
        <f>ROUND(BB!GX7*0.85,)</f>
        <v>10115</v>
      </c>
      <c r="GY7" s="144">
        <f>ROUND(BB!GY7*0.85,)</f>
        <v>9860</v>
      </c>
      <c r="GZ7" s="144">
        <f>ROUND(BB!GZ7*0.85,)</f>
        <v>9860</v>
      </c>
      <c r="HA7" s="144">
        <f>ROUND(BB!HA7*0.85,)</f>
        <v>9860</v>
      </c>
      <c r="HB7" s="144">
        <f>ROUND(BB!HB7*0.85,)</f>
        <v>9860</v>
      </c>
      <c r="HC7" s="144">
        <f>ROUND(BB!HC7*0.85,)</f>
        <v>9860</v>
      </c>
      <c r="HD7" s="144">
        <f>ROUND(BB!HD7*0.85,)</f>
        <v>10115</v>
      </c>
      <c r="HE7" s="144">
        <f>ROUND(BB!HE7*0.85,)</f>
        <v>10115</v>
      </c>
      <c r="HF7" s="144">
        <f>ROUND(BB!HF7*0.85,)</f>
        <v>9860</v>
      </c>
      <c r="HG7" s="144">
        <f>ROUND(BB!HG7*0.85,)</f>
        <v>9860</v>
      </c>
      <c r="HH7" s="144">
        <f>ROUND(BB!HH7*0.85,)</f>
        <v>9860</v>
      </c>
      <c r="HI7" s="144">
        <f>ROUND(BB!HI7*0.85,)</f>
        <v>9860</v>
      </c>
      <c r="HJ7" s="144">
        <f>ROUND(BB!HJ7*0.85,)</f>
        <v>9860</v>
      </c>
      <c r="HK7" s="144">
        <f>ROUND(BB!HK7*0.85,)</f>
        <v>10115</v>
      </c>
      <c r="HL7" s="144">
        <f>ROUND(BB!HL7*0.85,)</f>
        <v>10115</v>
      </c>
      <c r="HM7" s="144">
        <f>ROUND(BB!HM7*0.85,)</f>
        <v>9860</v>
      </c>
      <c r="HN7" s="144">
        <f>ROUND(BB!HN7*0.85,)</f>
        <v>9860</v>
      </c>
      <c r="HO7" s="144">
        <f>ROUND(BB!HO7*0.85,)</f>
        <v>10115</v>
      </c>
      <c r="HP7" s="144">
        <f>ROUND(BB!HP7*0.85,)</f>
        <v>10540</v>
      </c>
      <c r="HQ7" s="144">
        <f>ROUND(BB!HQ7*0.85,)</f>
        <v>9435</v>
      </c>
      <c r="HR7" s="144">
        <f>ROUND(BB!HR7*0.85,)</f>
        <v>9860</v>
      </c>
      <c r="HS7" s="144">
        <f>ROUND(BB!HS7*0.85,)</f>
        <v>9860</v>
      </c>
      <c r="HT7" s="144">
        <f>ROUND(BB!HT7*0.85,)</f>
        <v>9435</v>
      </c>
      <c r="HU7" s="144">
        <f>ROUND(BB!HU7*0.85,)</f>
        <v>9435</v>
      </c>
      <c r="HV7" s="144">
        <f>ROUND(BB!HV7*0.85,)</f>
        <v>9435</v>
      </c>
      <c r="HW7" s="144">
        <f>ROUND(BB!HW7*0.85,)</f>
        <v>9435</v>
      </c>
      <c r="HX7" s="144">
        <f>ROUND(BB!HX7*0.85,)</f>
        <v>9435</v>
      </c>
      <c r="HY7" s="144">
        <f>ROUND(BB!HY7*0.85,)</f>
        <v>9860</v>
      </c>
      <c r="HZ7" s="144">
        <f>ROUND(BB!HZ7*0.85,)</f>
        <v>9860</v>
      </c>
      <c r="IA7" s="144">
        <f>ROUND(BB!IA7*0.85,)</f>
        <v>9435</v>
      </c>
      <c r="IB7" s="144">
        <f>ROUND(BB!IB7*0.85,)</f>
        <v>9435</v>
      </c>
      <c r="IC7" s="144">
        <f>ROUND(BB!IC7*0.85,)</f>
        <v>9435</v>
      </c>
      <c r="ID7" s="144">
        <f>ROUND(BB!ID7*0.85,)</f>
        <v>9435</v>
      </c>
      <c r="IE7" s="144">
        <f>ROUND(BB!IE7*0.85,)</f>
        <v>9435</v>
      </c>
      <c r="IF7" s="144">
        <f>ROUND(BB!IF7*0.85,)</f>
        <v>9860</v>
      </c>
      <c r="IG7" s="144">
        <f>ROUND(BB!IG7*0.85,)</f>
        <v>9860</v>
      </c>
      <c r="IH7" s="144">
        <f>ROUND(BB!IH7*0.85,)</f>
        <v>9435</v>
      </c>
      <c r="II7" s="144">
        <f>ROUND(BB!II7*0.85,)</f>
        <v>9435</v>
      </c>
      <c r="IJ7" s="144">
        <f>ROUND(BB!IJ7*0.85,)</f>
        <v>9435</v>
      </c>
      <c r="IK7" s="144">
        <f>ROUND(BB!IK7*0.85,)</f>
        <v>9435</v>
      </c>
      <c r="IL7" s="144">
        <f>ROUND(BB!IL7*0.85,)</f>
        <v>9435</v>
      </c>
      <c r="IM7" s="144">
        <f>ROUND(BB!IM7*0.85,)</f>
        <v>9860</v>
      </c>
      <c r="IN7" s="144">
        <f>ROUND(BB!IN7*0.85,)</f>
        <v>9860</v>
      </c>
      <c r="IO7" s="144">
        <f>ROUND(BB!IO7*0.85,)</f>
        <v>9435</v>
      </c>
      <c r="IP7" s="144">
        <f>ROUND(BB!IP7*0.85,)</f>
        <v>9435</v>
      </c>
      <c r="IQ7" s="144">
        <f>ROUND(BB!IQ7*0.85,)</f>
        <v>10540</v>
      </c>
      <c r="IR7" s="144">
        <f>ROUND(BB!IR7*0.85,)</f>
        <v>10540</v>
      </c>
      <c r="IS7" s="144">
        <f>ROUND(BB!IS7*0.85,)</f>
        <v>10540</v>
      </c>
      <c r="IT7" s="144">
        <f>ROUND(BB!IT7*0.85,)</f>
        <v>10795</v>
      </c>
      <c r="IU7" s="144">
        <f>ROUND(BB!IU7*0.85,)</f>
        <v>10795</v>
      </c>
      <c r="IV7" s="144">
        <f>ROUND(BB!IV7*0.85,)</f>
        <v>10540</v>
      </c>
      <c r="IW7" s="144">
        <f>ROUND(BB!IW7*0.85,)</f>
        <v>10540</v>
      </c>
      <c r="IX7" s="144">
        <f>ROUND(BB!IX7*0.85,)</f>
        <v>10540</v>
      </c>
      <c r="IY7" s="144">
        <f>ROUND(BB!IY7*0.85,)</f>
        <v>10540</v>
      </c>
      <c r="IZ7" s="144">
        <f>ROUND(BB!IZ7*0.85,)</f>
        <v>10540</v>
      </c>
      <c r="JA7" s="144">
        <f>ROUND(BB!JA7*0.85,)</f>
        <v>10795</v>
      </c>
      <c r="JB7" s="144">
        <f>ROUND(BB!JB7*0.85,)</f>
        <v>10795</v>
      </c>
      <c r="JC7" s="144">
        <f>ROUND(BB!JC7*0.85,)</f>
        <v>10540</v>
      </c>
      <c r="JD7" s="144">
        <f>ROUND(BB!JD7*0.85,)</f>
        <v>10540</v>
      </c>
      <c r="JE7" s="144">
        <f>ROUND(BB!JE7*0.85,)</f>
        <v>11390</v>
      </c>
      <c r="JF7" s="144">
        <f>ROUND(BB!JF7*0.85,)</f>
        <v>11390</v>
      </c>
      <c r="JG7" s="144">
        <f>ROUND(BB!JG7*0.85,)</f>
        <v>10795</v>
      </c>
      <c r="JH7" s="144">
        <f>ROUND(BB!JH7*0.85,)</f>
        <v>11390</v>
      </c>
      <c r="JI7" s="144">
        <f>ROUND(BB!JI7*0.85,)</f>
        <v>11390</v>
      </c>
      <c r="JJ7" s="144">
        <f>ROUND(BB!JJ7*0.85,)</f>
        <v>11390</v>
      </c>
      <c r="JK7" s="144">
        <f>ROUND(BB!JK7*0.85,)</f>
        <v>11390</v>
      </c>
      <c r="JL7" s="144">
        <f>ROUND(BB!JL7*0.85,)</f>
        <v>11815</v>
      </c>
      <c r="JM7" s="144">
        <f>ROUND(BB!JM7*0.85,)</f>
        <v>11815</v>
      </c>
      <c r="JN7" s="144">
        <f>ROUND(BB!JN7*0.85,)</f>
        <v>12070</v>
      </c>
    </row>
    <row r="8" spans="1:457" x14ac:dyDescent="0.2">
      <c r="A8" s="90" t="s">
        <v>68</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77"/>
      <c r="BW8" s="177"/>
      <c r="BX8" s="177"/>
      <c r="BY8" s="177"/>
      <c r="BZ8" s="177"/>
      <c r="CA8" s="144"/>
      <c r="CB8" s="144"/>
      <c r="CC8" s="144"/>
      <c r="CD8" s="144"/>
      <c r="CE8" s="144"/>
      <c r="CF8" s="144"/>
      <c r="CG8" s="144"/>
      <c r="CH8" s="144"/>
      <c r="CI8" s="144"/>
      <c r="CJ8" s="144"/>
      <c r="CK8" s="177"/>
      <c r="CL8" s="177"/>
      <c r="CM8" s="177"/>
      <c r="CN8" s="177"/>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row>
    <row r="9" spans="1:457" x14ac:dyDescent="0.2">
      <c r="A9" s="48">
        <v>1</v>
      </c>
      <c r="B9" s="144">
        <f>ROUND(BB!B9*0.85,)</f>
        <v>12878</v>
      </c>
      <c r="C9" s="144">
        <f>ROUND(BB!C9*0.85,)</f>
        <v>12878</v>
      </c>
      <c r="D9" s="144">
        <f>ROUND(BB!D9*0.85,)</f>
        <v>12878</v>
      </c>
      <c r="E9" s="144">
        <f>ROUND(BB!E9*0.85,)</f>
        <v>12878</v>
      </c>
      <c r="F9" s="144">
        <f>ROUND(BB!F9*0.85,)</f>
        <v>12878</v>
      </c>
      <c r="G9" s="144">
        <f>ROUND(BB!G9*0.85,)</f>
        <v>11220</v>
      </c>
      <c r="H9" s="144">
        <f>ROUND(BB!H9*0.85,)</f>
        <v>11220</v>
      </c>
      <c r="I9" s="144">
        <f>ROUND(BB!I9*0.85,)</f>
        <v>10795</v>
      </c>
      <c r="J9" s="144">
        <f>ROUND(BB!J9*0.85,)</f>
        <v>10795</v>
      </c>
      <c r="K9" s="144">
        <f>ROUND(BB!K9*0.85,)</f>
        <v>10115</v>
      </c>
      <c r="L9" s="144">
        <f>ROUND(BB!L9*0.85,)</f>
        <v>10115</v>
      </c>
      <c r="M9" s="144">
        <f>ROUND(BB!M9*0.85,)</f>
        <v>10795</v>
      </c>
      <c r="N9" s="144">
        <f>ROUND(BB!N9*0.85,)</f>
        <v>10795</v>
      </c>
      <c r="O9" s="144">
        <f>ROUND(BB!O9*0.85,)</f>
        <v>10115</v>
      </c>
      <c r="P9" s="144">
        <f>ROUND(BB!P9*0.85,)</f>
        <v>10795</v>
      </c>
      <c r="Q9" s="144">
        <f>ROUND(BB!Q9*0.85,)</f>
        <v>10795</v>
      </c>
      <c r="R9" s="144">
        <f>ROUND(BB!R9*0.85,)</f>
        <v>10115</v>
      </c>
      <c r="S9" s="144">
        <f>ROUND(BB!S9*0.85,)</f>
        <v>10115</v>
      </c>
      <c r="T9" s="144">
        <f>ROUND(BB!T9*0.85,)</f>
        <v>10540</v>
      </c>
      <c r="U9" s="144">
        <f>ROUND(BB!U9*0.85,)</f>
        <v>10795</v>
      </c>
      <c r="V9" s="144">
        <f>ROUND(BB!V9*0.85,)</f>
        <v>11220</v>
      </c>
      <c r="W9" s="144">
        <f>ROUND(BB!W9*0.85,)</f>
        <v>10795</v>
      </c>
      <c r="X9" s="144">
        <f>ROUND(BB!X9*0.85,)</f>
        <v>10795</v>
      </c>
      <c r="Y9" s="144">
        <f>ROUND(BB!Y9*0.85,)</f>
        <v>10115</v>
      </c>
      <c r="Z9" s="144">
        <f>ROUND(BB!Z9*0.85,)</f>
        <v>10115</v>
      </c>
      <c r="AA9" s="144">
        <f>ROUND(BB!AA9*0.85,)</f>
        <v>10115</v>
      </c>
      <c r="AB9" s="144">
        <f>ROUND(BB!AB9*0.85,)</f>
        <v>10115</v>
      </c>
      <c r="AC9" s="144">
        <f>ROUND(BB!AC9*0.85,)</f>
        <v>10540</v>
      </c>
      <c r="AD9" s="144">
        <f>ROUND(BB!AD9*0.85,)</f>
        <v>10795</v>
      </c>
      <c r="AE9" s="144">
        <f>ROUND(BB!AE9*0.85,)</f>
        <v>10795</v>
      </c>
      <c r="AF9" s="144">
        <f>ROUND(BB!AF9*0.85,)</f>
        <v>10115</v>
      </c>
      <c r="AG9" s="144">
        <f>ROUND(BB!AG9*0.85,)</f>
        <v>10115</v>
      </c>
      <c r="AH9" s="144">
        <f>ROUND(BB!AH9*0.85,)</f>
        <v>10115</v>
      </c>
      <c r="AI9" s="144">
        <f>ROUND(BB!AI9*0.85,)</f>
        <v>10795</v>
      </c>
      <c r="AJ9" s="144">
        <f>ROUND(BB!AJ9*0.85,)</f>
        <v>12495</v>
      </c>
      <c r="AK9" s="144">
        <f>ROUND(BB!AK9*0.85,)</f>
        <v>12750</v>
      </c>
      <c r="AL9" s="144">
        <f>ROUND(BB!AL9*0.85,)</f>
        <v>12750</v>
      </c>
      <c r="AM9" s="144">
        <f>ROUND(BB!AM9*0.85,)</f>
        <v>12495</v>
      </c>
      <c r="AN9" s="144">
        <f>ROUND(BB!AN9*0.85,)</f>
        <v>11475</v>
      </c>
      <c r="AO9" s="144">
        <f>ROUND(BB!AO9*0.85,)</f>
        <v>11475</v>
      </c>
      <c r="AP9" s="144">
        <f>ROUND(BB!AP9*0.85,)</f>
        <v>11475</v>
      </c>
      <c r="AQ9" s="144">
        <f>ROUND(BB!AQ9*0.85,)</f>
        <v>11475</v>
      </c>
      <c r="AR9" s="144">
        <f>ROUND(BB!AR9*0.85,)</f>
        <v>11475</v>
      </c>
      <c r="AS9" s="144">
        <f>ROUND(BB!AS9*0.85,)</f>
        <v>12495</v>
      </c>
      <c r="AT9" s="144">
        <f>ROUND(BB!AT9*0.85,)</f>
        <v>12495</v>
      </c>
      <c r="AU9" s="144">
        <f>ROUND(BB!AU9*0.85,)</f>
        <v>12495</v>
      </c>
      <c r="AV9" s="144">
        <f>ROUND(BB!AV9*0.85,)</f>
        <v>10115</v>
      </c>
      <c r="AW9" s="144">
        <f>ROUND(BB!AW9*0.85,)</f>
        <v>10115</v>
      </c>
      <c r="AX9" s="144">
        <f>ROUND(BB!AX9*0.85,)</f>
        <v>10115</v>
      </c>
      <c r="AY9" s="144">
        <f>ROUND(BB!AY9*0.85,)</f>
        <v>10795</v>
      </c>
      <c r="AZ9" s="144">
        <f>ROUND(BB!AZ9*0.85,)</f>
        <v>10795</v>
      </c>
      <c r="BA9" s="144">
        <f>ROUND(BB!BA9*0.85,)</f>
        <v>10115</v>
      </c>
      <c r="BB9" s="144">
        <f>ROUND(BB!BB9*0.85,)</f>
        <v>10115</v>
      </c>
      <c r="BC9" s="144">
        <f>ROUND(BB!BC9*0.85,)</f>
        <v>10115</v>
      </c>
      <c r="BD9" s="144">
        <f>ROUND(BB!BD9*0.85,)</f>
        <v>10115</v>
      </c>
      <c r="BE9" s="144">
        <f>ROUND(BB!BE9*0.85,)</f>
        <v>10115</v>
      </c>
      <c r="BF9" s="144">
        <f>ROUND(BB!BF9*0.85,)</f>
        <v>10795</v>
      </c>
      <c r="BG9" s="144">
        <f>ROUND(BB!BG9*0.85,)</f>
        <v>10795</v>
      </c>
      <c r="BH9" s="144">
        <f>ROUND(BB!BH9*0.85,)</f>
        <v>10115</v>
      </c>
      <c r="BI9" s="144">
        <f>ROUND(BB!BI9*0.85,)</f>
        <v>10115</v>
      </c>
      <c r="BJ9" s="144">
        <f>ROUND(BB!BJ9*0.85,)</f>
        <v>10115</v>
      </c>
      <c r="BK9" s="144">
        <f>ROUND(BB!BK9*0.85,)</f>
        <v>10115</v>
      </c>
      <c r="BL9" s="144">
        <f>ROUND(BB!BL9*0.85,)</f>
        <v>10115</v>
      </c>
      <c r="BM9" s="144">
        <f>ROUND(BB!BM9*0.85,)</f>
        <v>10795</v>
      </c>
      <c r="BN9" s="144">
        <f>ROUND(BB!BN9*0.85,)</f>
        <v>10795</v>
      </c>
      <c r="BO9" s="144">
        <f>ROUND(BB!BO9*0.85,)</f>
        <v>12070</v>
      </c>
      <c r="BP9" s="144">
        <f>ROUND(BB!BP9*0.85,)</f>
        <v>12750</v>
      </c>
      <c r="BQ9" s="144">
        <f>ROUND(BB!BQ9*0.85,)</f>
        <v>12750</v>
      </c>
      <c r="BR9" s="144">
        <f>ROUND(BB!BR9*0.85,)</f>
        <v>12750</v>
      </c>
      <c r="BS9" s="144">
        <f>ROUND(BB!BS9*0.85,)</f>
        <v>12750</v>
      </c>
      <c r="BT9" s="144">
        <f>ROUND(BB!BT9*0.85,)</f>
        <v>12750</v>
      </c>
      <c r="BU9" s="144">
        <f>ROUND(BB!BU9*0.85,)</f>
        <v>13345</v>
      </c>
      <c r="BV9" s="177">
        <f>ROUND(BB!BV9*0.85,)</f>
        <v>19380</v>
      </c>
      <c r="BW9" s="177">
        <f>ROUND(BB!BW9*0.85,)</f>
        <v>19380</v>
      </c>
      <c r="BX9" s="177">
        <f>ROUND(BB!BX9*0.85,)</f>
        <v>19380</v>
      </c>
      <c r="BY9" s="177">
        <f>ROUND(BB!BY9*0.85,)</f>
        <v>19380</v>
      </c>
      <c r="BZ9" s="177">
        <f>ROUND(BB!BZ9*0.85,)</f>
        <v>19380</v>
      </c>
      <c r="CA9" s="144">
        <f>ROUND(BB!CA9*0.85,)</f>
        <v>13770</v>
      </c>
      <c r="CB9" s="144">
        <f>ROUND(BB!CB9*0.85,)</f>
        <v>13770</v>
      </c>
      <c r="CC9" s="144">
        <f>ROUND(BB!CC9*0.85,)</f>
        <v>13770</v>
      </c>
      <c r="CD9" s="144">
        <f>ROUND(BB!CD9*0.85,)</f>
        <v>19380</v>
      </c>
      <c r="CE9" s="144">
        <f>ROUND(BB!CE9*0.85,)</f>
        <v>19380</v>
      </c>
      <c r="CF9" s="144">
        <f>ROUND(BB!CF9*0.85,)</f>
        <v>19380</v>
      </c>
      <c r="CG9" s="144">
        <f>ROUND(BB!CG9*0.85,)</f>
        <v>19380</v>
      </c>
      <c r="CH9" s="144">
        <f>ROUND(BB!CH9*0.85,)</f>
        <v>19380</v>
      </c>
      <c r="CI9" s="144">
        <f>ROUND(BB!CI9*0.85,)</f>
        <v>19380</v>
      </c>
      <c r="CJ9" s="144">
        <f>ROUND(BB!CJ9*0.85,)</f>
        <v>19380</v>
      </c>
      <c r="CK9" s="177">
        <f>ROUND(BB!CK9*0.85,)</f>
        <v>19380</v>
      </c>
      <c r="CL9" s="177">
        <f>ROUND(BB!CL9*0.85,)</f>
        <v>19380</v>
      </c>
      <c r="CM9" s="177">
        <f>ROUND(BB!CM9*0.85,)</f>
        <v>19380</v>
      </c>
      <c r="CN9" s="177">
        <f>ROUND(BB!CN9*0.85,)</f>
        <v>19380</v>
      </c>
      <c r="CO9" s="144">
        <f>ROUND(BB!CO9*0.85,)</f>
        <v>19380</v>
      </c>
      <c r="CP9" s="144">
        <f>ROUND(BB!CP9*0.85,)</f>
        <v>19380</v>
      </c>
      <c r="CQ9" s="144">
        <f>ROUND(BB!CQ9*0.85,)</f>
        <v>19380</v>
      </c>
      <c r="CR9" s="144">
        <f>ROUND(BB!CR9*0.85,)</f>
        <v>12750</v>
      </c>
      <c r="CS9" s="144">
        <f>ROUND(BB!CS9*0.85,)</f>
        <v>13345</v>
      </c>
      <c r="CT9" s="144">
        <f>ROUND(BB!CT9*0.85,)</f>
        <v>19380</v>
      </c>
      <c r="CU9" s="144">
        <f>ROUND(BB!CU9*0.85,)</f>
        <v>19380</v>
      </c>
      <c r="CV9" s="144">
        <f>ROUND(BB!CV9*0.85,)</f>
        <v>19380</v>
      </c>
      <c r="CW9" s="144">
        <f>ROUND(BB!CW9*0.85,)</f>
        <v>19380</v>
      </c>
      <c r="CX9" s="144">
        <f>ROUND(BB!CX9*0.85,)</f>
        <v>20230</v>
      </c>
      <c r="CY9" s="144">
        <f>ROUND(BB!CY9*0.85,)</f>
        <v>20230</v>
      </c>
      <c r="CZ9" s="144">
        <f>ROUND(BB!CZ9*0.85,)</f>
        <v>19380</v>
      </c>
      <c r="DA9" s="144">
        <f>ROUND(BB!DA9*0.85,)</f>
        <v>20230</v>
      </c>
      <c r="DB9" s="144">
        <f>ROUND(BB!DB9*0.85,)</f>
        <v>20230</v>
      </c>
      <c r="DC9" s="144">
        <f>ROUND(BB!DC9*0.85,)</f>
        <v>19380</v>
      </c>
      <c r="DD9" s="144">
        <f>ROUND(BB!DD9*0.85,)</f>
        <v>14620</v>
      </c>
      <c r="DE9" s="144">
        <f>ROUND(BB!DE9*0.85,)</f>
        <v>14620</v>
      </c>
      <c r="DF9" s="144">
        <f>ROUND(BB!DF9*0.85,)</f>
        <v>14620</v>
      </c>
      <c r="DG9" s="144">
        <f>ROUND(BB!DG9*0.85,)</f>
        <v>15045</v>
      </c>
      <c r="DH9" s="144">
        <f>ROUND(BB!DH9*0.85,)</f>
        <v>15045</v>
      </c>
      <c r="DI9" s="144">
        <f>ROUND(BB!DI9*0.85,)</f>
        <v>15045</v>
      </c>
      <c r="DJ9" s="144">
        <f>ROUND(BB!DJ9*0.85,)</f>
        <v>16490</v>
      </c>
      <c r="DK9" s="144">
        <f>ROUND(BB!DK9*0.85,)</f>
        <v>16490</v>
      </c>
      <c r="DL9" s="144">
        <f>ROUND(BB!DL9*0.85,)</f>
        <v>15045</v>
      </c>
      <c r="DM9" s="144">
        <f>ROUND(BB!DM9*0.85,)</f>
        <v>15045</v>
      </c>
      <c r="DN9" s="144">
        <f>ROUND(BB!DN9*0.85,)</f>
        <v>15045</v>
      </c>
      <c r="DO9" s="144">
        <f>ROUND(BB!DO9*0.85,)</f>
        <v>15045</v>
      </c>
      <c r="DP9" s="144">
        <f>ROUND(BB!DP9*0.85,)</f>
        <v>15045</v>
      </c>
      <c r="DQ9" s="144">
        <f>ROUND(BB!DQ9*0.85,)</f>
        <v>16490</v>
      </c>
      <c r="DR9" s="144">
        <f>ROUND(BB!DR9*0.85,)</f>
        <v>16490</v>
      </c>
      <c r="DS9" s="144">
        <f>ROUND(BB!DS9*0.85,)</f>
        <v>15045</v>
      </c>
      <c r="DT9" s="144">
        <f>ROUND(BB!DT9*0.85,)</f>
        <v>15045</v>
      </c>
      <c r="DU9" s="144">
        <f>ROUND(BB!DU9*0.85,)</f>
        <v>15045</v>
      </c>
      <c r="DV9" s="144">
        <f>ROUND(BB!DV9*0.85,)</f>
        <v>15045</v>
      </c>
      <c r="DW9" s="144">
        <f>ROUND(BB!DW9*0.85,)</f>
        <v>15045</v>
      </c>
      <c r="DX9" s="144">
        <f>ROUND(BB!DX9*0.85,)</f>
        <v>16490</v>
      </c>
      <c r="DY9" s="144">
        <f>ROUND(BB!DY9*0.85,)</f>
        <v>16490</v>
      </c>
      <c r="DZ9" s="144">
        <f>ROUND(BB!DZ9*0.85,)</f>
        <v>15045</v>
      </c>
      <c r="EA9" s="144">
        <f>ROUND(BB!EA9*0.85,)</f>
        <v>15045</v>
      </c>
      <c r="EB9" s="144">
        <f>ROUND(BB!EB9*0.85,)</f>
        <v>15045</v>
      </c>
      <c r="EC9" s="144">
        <f>ROUND(BB!EC9*0.85,)</f>
        <v>15045</v>
      </c>
      <c r="ED9" s="144">
        <f>ROUND(BB!ED9*0.85,)</f>
        <v>15045</v>
      </c>
      <c r="EE9" s="144">
        <f>ROUND(BB!EE9*0.85,)</f>
        <v>16490</v>
      </c>
      <c r="EF9" s="144">
        <f>ROUND(BB!EF9*0.85,)</f>
        <v>16490</v>
      </c>
      <c r="EG9" s="144">
        <f>ROUND(BB!EG9*0.85,)</f>
        <v>15045</v>
      </c>
      <c r="EH9" s="144">
        <f>ROUND(BB!EH9*0.85,)</f>
        <v>15045</v>
      </c>
      <c r="EI9" s="144">
        <f>ROUND(BB!EI9*0.85,)</f>
        <v>15045</v>
      </c>
      <c r="EJ9" s="144">
        <f>ROUND(BB!EJ9*0.85,)</f>
        <v>15045</v>
      </c>
      <c r="EK9" s="144">
        <f>ROUND(BB!EK9*0.85,)</f>
        <v>15045</v>
      </c>
      <c r="EL9" s="144">
        <f>ROUND(BB!EL9*0.85,)</f>
        <v>16490</v>
      </c>
      <c r="EM9" s="144">
        <f>ROUND(BB!EM9*0.85,)</f>
        <v>16490</v>
      </c>
      <c r="EN9" s="144">
        <f>ROUND(BB!EN9*0.85,)</f>
        <v>15045</v>
      </c>
      <c r="EO9" s="144">
        <f>ROUND(BB!EO9*0.85,)</f>
        <v>15045</v>
      </c>
      <c r="EP9" s="144">
        <f>ROUND(BB!EP9*0.85,)</f>
        <v>15045</v>
      </c>
      <c r="EQ9" s="144">
        <f>ROUND(BB!EQ9*0.85,)</f>
        <v>15045</v>
      </c>
      <c r="ER9" s="144">
        <f>ROUND(BB!ER9*0.85,)</f>
        <v>15045</v>
      </c>
      <c r="ES9" s="144">
        <f>ROUND(BB!ES9*0.85,)</f>
        <v>16490</v>
      </c>
      <c r="ET9" s="144">
        <f>ROUND(BB!ET9*0.85,)</f>
        <v>16490</v>
      </c>
      <c r="EU9" s="144">
        <f>ROUND(BB!EU9*0.85,)</f>
        <v>15045</v>
      </c>
      <c r="EV9" s="144">
        <f>ROUND(BB!EV9*0.85,)</f>
        <v>15045</v>
      </c>
      <c r="EW9" s="144">
        <f>ROUND(BB!EW9*0.85,)</f>
        <v>15045</v>
      </c>
      <c r="EX9" s="144">
        <f>ROUND(BB!EX9*0.85,)</f>
        <v>15045</v>
      </c>
      <c r="EY9" s="144">
        <f>ROUND(BB!EY9*0.85,)</f>
        <v>15045</v>
      </c>
      <c r="EZ9" s="144">
        <f>ROUND(BB!EZ9*0.85,)</f>
        <v>16490</v>
      </c>
      <c r="FA9" s="144">
        <f>ROUND(BB!FA9*0.85,)</f>
        <v>16490</v>
      </c>
      <c r="FB9" s="144">
        <f>ROUND(BB!FB9*0.85,)</f>
        <v>14620</v>
      </c>
      <c r="FC9" s="144">
        <f>ROUND(BB!FC9*0.85,)</f>
        <v>14620</v>
      </c>
      <c r="FD9" s="144">
        <f>ROUND(BB!FD9*0.85,)</f>
        <v>14620</v>
      </c>
      <c r="FE9" s="144">
        <f>ROUND(BB!FE9*0.85,)</f>
        <v>14620</v>
      </c>
      <c r="FF9" s="144">
        <f>ROUND(BB!FF9*0.85,)</f>
        <v>14620</v>
      </c>
      <c r="FG9" s="144">
        <f>ROUND(BB!FG9*0.85,)</f>
        <v>15640</v>
      </c>
      <c r="FH9" s="144">
        <f>ROUND(BB!FH9*0.85,)</f>
        <v>15640</v>
      </c>
      <c r="FI9" s="144">
        <f>ROUND(BB!FI9*0.85,)</f>
        <v>14620</v>
      </c>
      <c r="FJ9" s="144">
        <f>ROUND(BB!FJ9*0.85,)</f>
        <v>14620</v>
      </c>
      <c r="FK9" s="144">
        <f>ROUND(BB!FK9*0.85,)</f>
        <v>14620</v>
      </c>
      <c r="FL9" s="144">
        <f>ROUND(BB!FL9*0.85,)</f>
        <v>14620</v>
      </c>
      <c r="FM9" s="144">
        <f>ROUND(BB!FM9*0.85,)</f>
        <v>14620</v>
      </c>
      <c r="FN9" s="144">
        <f>ROUND(BB!FN9*0.85,)</f>
        <v>15640</v>
      </c>
      <c r="FO9" s="144">
        <f>ROUND(BB!FO9*0.85,)</f>
        <v>15640</v>
      </c>
      <c r="FP9" s="144">
        <f>ROUND(BB!FP9*0.85,)</f>
        <v>14620</v>
      </c>
      <c r="FQ9" s="144">
        <f>ROUND(BB!FQ9*0.85,)</f>
        <v>14620</v>
      </c>
      <c r="FR9" s="144">
        <f>ROUND(BB!FR9*0.85,)</f>
        <v>14620</v>
      </c>
      <c r="FS9" s="144">
        <f>ROUND(BB!FS9*0.85,)</f>
        <v>14620</v>
      </c>
      <c r="FT9" s="144">
        <f>ROUND(BB!FT9*0.85,)</f>
        <v>14620</v>
      </c>
      <c r="FU9" s="144">
        <f>ROUND(BB!FU9*0.85,)</f>
        <v>15640</v>
      </c>
      <c r="FV9" s="144">
        <f>ROUND(BB!FV9*0.85,)</f>
        <v>15640</v>
      </c>
      <c r="FW9" s="144">
        <f>ROUND(BB!FW9*0.85,)</f>
        <v>15045</v>
      </c>
      <c r="FX9" s="144">
        <f>ROUND(BB!FX9*0.85,)</f>
        <v>16915</v>
      </c>
      <c r="FY9" s="144">
        <f>ROUND(BB!FY9*0.85,)</f>
        <v>16915</v>
      </c>
      <c r="FZ9" s="144">
        <f>ROUND(BB!FZ9*0.85,)</f>
        <v>16915</v>
      </c>
      <c r="GA9" s="144">
        <f>ROUND(BB!GA9*0.85,)</f>
        <v>16915</v>
      </c>
      <c r="GB9" s="144">
        <f>ROUND(BB!GB9*0.85,)</f>
        <v>16915</v>
      </c>
      <c r="GC9" s="144">
        <f>ROUND(BB!GC9*0.85,)</f>
        <v>16915</v>
      </c>
      <c r="GD9" s="144">
        <f>ROUND(BB!GD9*0.85,)</f>
        <v>16915</v>
      </c>
      <c r="GE9" s="144">
        <f>ROUND(BB!GE9*0.85,)</f>
        <v>16915</v>
      </c>
      <c r="GF9" s="144">
        <f>ROUND(BB!GF9*0.85,)</f>
        <v>16915</v>
      </c>
      <c r="GG9" s="144">
        <f>ROUND(BB!GG9*0.85,)</f>
        <v>16915</v>
      </c>
      <c r="GH9" s="144">
        <f>ROUND(BB!GH9*0.85,)</f>
        <v>10540</v>
      </c>
      <c r="GI9" s="144">
        <f>ROUND(BB!GI9*0.85,)</f>
        <v>10795</v>
      </c>
      <c r="GJ9" s="144">
        <f>ROUND(BB!GJ9*0.85,)</f>
        <v>10795</v>
      </c>
      <c r="GK9" s="144">
        <f>ROUND(BB!GK9*0.85,)</f>
        <v>10540</v>
      </c>
      <c r="GL9" s="144">
        <f>ROUND(BB!GL9*0.85,)</f>
        <v>10540</v>
      </c>
      <c r="GM9" s="144">
        <f>ROUND(BB!GM9*0.85,)</f>
        <v>10540</v>
      </c>
      <c r="GN9" s="144">
        <f>ROUND(BB!GN9*0.85,)</f>
        <v>10540</v>
      </c>
      <c r="GO9" s="144">
        <f>ROUND(BB!GO9*0.85,)</f>
        <v>10540</v>
      </c>
      <c r="GP9" s="144">
        <f>ROUND(BB!GP9*0.85,)</f>
        <v>10795</v>
      </c>
      <c r="GQ9" s="144">
        <f>ROUND(BB!GQ9*0.85,)</f>
        <v>10795</v>
      </c>
      <c r="GR9" s="144">
        <f>ROUND(BB!GR9*0.85,)</f>
        <v>10540</v>
      </c>
      <c r="GS9" s="144">
        <f>ROUND(BB!GS9*0.85,)</f>
        <v>10540</v>
      </c>
      <c r="GT9" s="144">
        <f>ROUND(BB!GT9*0.85,)</f>
        <v>10540</v>
      </c>
      <c r="GU9" s="144">
        <f>ROUND(BB!GU9*0.85,)</f>
        <v>10540</v>
      </c>
      <c r="GV9" s="144">
        <f>ROUND(BB!GV9*0.85,)</f>
        <v>10540</v>
      </c>
      <c r="GW9" s="144">
        <f>ROUND(BB!GW9*0.85,)</f>
        <v>10795</v>
      </c>
      <c r="GX9" s="144">
        <f>ROUND(BB!GX9*0.85,)</f>
        <v>10795</v>
      </c>
      <c r="GY9" s="144">
        <f>ROUND(BB!GY9*0.85,)</f>
        <v>10540</v>
      </c>
      <c r="GZ9" s="144">
        <f>ROUND(BB!GZ9*0.85,)</f>
        <v>10540</v>
      </c>
      <c r="HA9" s="144">
        <f>ROUND(BB!HA9*0.85,)</f>
        <v>10540</v>
      </c>
      <c r="HB9" s="144">
        <f>ROUND(BB!HB9*0.85,)</f>
        <v>10540</v>
      </c>
      <c r="HC9" s="144">
        <f>ROUND(BB!HC9*0.85,)</f>
        <v>10540</v>
      </c>
      <c r="HD9" s="144">
        <f>ROUND(BB!HD9*0.85,)</f>
        <v>10795</v>
      </c>
      <c r="HE9" s="144">
        <f>ROUND(BB!HE9*0.85,)</f>
        <v>10795</v>
      </c>
      <c r="HF9" s="144">
        <f>ROUND(BB!HF9*0.85,)</f>
        <v>10540</v>
      </c>
      <c r="HG9" s="144">
        <f>ROUND(BB!HG9*0.85,)</f>
        <v>10540</v>
      </c>
      <c r="HH9" s="144">
        <f>ROUND(BB!HH9*0.85,)</f>
        <v>10540</v>
      </c>
      <c r="HI9" s="144">
        <f>ROUND(BB!HI9*0.85,)</f>
        <v>10540</v>
      </c>
      <c r="HJ9" s="144">
        <f>ROUND(BB!HJ9*0.85,)</f>
        <v>10540</v>
      </c>
      <c r="HK9" s="144">
        <f>ROUND(BB!HK9*0.85,)</f>
        <v>10795</v>
      </c>
      <c r="HL9" s="144">
        <f>ROUND(BB!HL9*0.85,)</f>
        <v>10795</v>
      </c>
      <c r="HM9" s="144">
        <f>ROUND(BB!HM9*0.85,)</f>
        <v>10540</v>
      </c>
      <c r="HN9" s="144">
        <f>ROUND(BB!HN9*0.85,)</f>
        <v>10540</v>
      </c>
      <c r="HO9" s="144">
        <f>ROUND(BB!HO9*0.85,)</f>
        <v>10795</v>
      </c>
      <c r="HP9" s="144">
        <f>ROUND(BB!HP9*0.85,)</f>
        <v>11220</v>
      </c>
      <c r="HQ9" s="144">
        <f>ROUND(BB!HQ9*0.85,)</f>
        <v>10115</v>
      </c>
      <c r="HR9" s="144">
        <f>ROUND(BB!HR9*0.85,)</f>
        <v>10540</v>
      </c>
      <c r="HS9" s="144">
        <f>ROUND(BB!HS9*0.85,)</f>
        <v>10540</v>
      </c>
      <c r="HT9" s="144">
        <f>ROUND(BB!HT9*0.85,)</f>
        <v>10115</v>
      </c>
      <c r="HU9" s="144">
        <f>ROUND(BB!HU9*0.85,)</f>
        <v>10115</v>
      </c>
      <c r="HV9" s="144">
        <f>ROUND(BB!HV9*0.85,)</f>
        <v>10115</v>
      </c>
      <c r="HW9" s="144">
        <f>ROUND(BB!HW9*0.85,)</f>
        <v>10115</v>
      </c>
      <c r="HX9" s="144">
        <f>ROUND(BB!HX9*0.85,)</f>
        <v>10115</v>
      </c>
      <c r="HY9" s="144">
        <f>ROUND(BB!HY9*0.85,)</f>
        <v>10540</v>
      </c>
      <c r="HZ9" s="144">
        <f>ROUND(BB!HZ9*0.85,)</f>
        <v>10540</v>
      </c>
      <c r="IA9" s="144">
        <f>ROUND(BB!IA9*0.85,)</f>
        <v>10115</v>
      </c>
      <c r="IB9" s="144">
        <f>ROUND(BB!IB9*0.85,)</f>
        <v>10115</v>
      </c>
      <c r="IC9" s="144">
        <f>ROUND(BB!IC9*0.85,)</f>
        <v>10115</v>
      </c>
      <c r="ID9" s="144">
        <f>ROUND(BB!ID9*0.85,)</f>
        <v>10115</v>
      </c>
      <c r="IE9" s="144">
        <f>ROUND(BB!IE9*0.85,)</f>
        <v>10115</v>
      </c>
      <c r="IF9" s="144">
        <f>ROUND(BB!IF9*0.85,)</f>
        <v>10540</v>
      </c>
      <c r="IG9" s="144">
        <f>ROUND(BB!IG9*0.85,)</f>
        <v>10540</v>
      </c>
      <c r="IH9" s="144">
        <f>ROUND(BB!IH9*0.85,)</f>
        <v>10115</v>
      </c>
      <c r="II9" s="144">
        <f>ROUND(BB!II9*0.85,)</f>
        <v>10115</v>
      </c>
      <c r="IJ9" s="144">
        <f>ROUND(BB!IJ9*0.85,)</f>
        <v>10115</v>
      </c>
      <c r="IK9" s="144">
        <f>ROUND(BB!IK9*0.85,)</f>
        <v>10115</v>
      </c>
      <c r="IL9" s="144">
        <f>ROUND(BB!IL9*0.85,)</f>
        <v>10115</v>
      </c>
      <c r="IM9" s="144">
        <f>ROUND(BB!IM9*0.85,)</f>
        <v>10540</v>
      </c>
      <c r="IN9" s="144">
        <f>ROUND(BB!IN9*0.85,)</f>
        <v>10540</v>
      </c>
      <c r="IO9" s="144">
        <f>ROUND(BB!IO9*0.85,)</f>
        <v>10115</v>
      </c>
      <c r="IP9" s="144">
        <f>ROUND(BB!IP9*0.85,)</f>
        <v>10115</v>
      </c>
      <c r="IQ9" s="144">
        <f>ROUND(BB!IQ9*0.85,)</f>
        <v>11220</v>
      </c>
      <c r="IR9" s="144">
        <f>ROUND(BB!IR9*0.85,)</f>
        <v>11220</v>
      </c>
      <c r="IS9" s="144">
        <f>ROUND(BB!IS9*0.85,)</f>
        <v>11220</v>
      </c>
      <c r="IT9" s="144">
        <f>ROUND(BB!IT9*0.85,)</f>
        <v>11475</v>
      </c>
      <c r="IU9" s="144">
        <f>ROUND(BB!IU9*0.85,)</f>
        <v>11475</v>
      </c>
      <c r="IV9" s="144">
        <f>ROUND(BB!IV9*0.85,)</f>
        <v>11220</v>
      </c>
      <c r="IW9" s="144">
        <f>ROUND(BB!IW9*0.85,)</f>
        <v>11220</v>
      </c>
      <c r="IX9" s="144">
        <f>ROUND(BB!IX9*0.85,)</f>
        <v>11220</v>
      </c>
      <c r="IY9" s="144">
        <f>ROUND(BB!IY9*0.85,)</f>
        <v>11220</v>
      </c>
      <c r="IZ9" s="144">
        <f>ROUND(BB!IZ9*0.85,)</f>
        <v>11220</v>
      </c>
      <c r="JA9" s="144">
        <f>ROUND(BB!JA9*0.85,)</f>
        <v>11475</v>
      </c>
      <c r="JB9" s="144">
        <f>ROUND(BB!JB9*0.85,)</f>
        <v>11475</v>
      </c>
      <c r="JC9" s="144">
        <f>ROUND(BB!JC9*0.85,)</f>
        <v>11220</v>
      </c>
      <c r="JD9" s="144">
        <f>ROUND(BB!JD9*0.85,)</f>
        <v>11220</v>
      </c>
      <c r="JE9" s="144">
        <f>ROUND(BB!JE9*0.85,)</f>
        <v>12070</v>
      </c>
      <c r="JF9" s="144">
        <f>ROUND(BB!JF9*0.85,)</f>
        <v>12070</v>
      </c>
      <c r="JG9" s="144">
        <f>ROUND(BB!JG9*0.85,)</f>
        <v>11475</v>
      </c>
      <c r="JH9" s="144">
        <f>ROUND(BB!JH9*0.85,)</f>
        <v>12070</v>
      </c>
      <c r="JI9" s="144">
        <f>ROUND(BB!JI9*0.85,)</f>
        <v>12070</v>
      </c>
      <c r="JJ9" s="144">
        <f>ROUND(BB!JJ9*0.85,)</f>
        <v>12070</v>
      </c>
      <c r="JK9" s="144">
        <f>ROUND(BB!JK9*0.85,)</f>
        <v>12070</v>
      </c>
      <c r="JL9" s="144">
        <f>ROUND(BB!JL9*0.85,)</f>
        <v>12495</v>
      </c>
      <c r="JM9" s="144">
        <f>ROUND(BB!JM9*0.85,)</f>
        <v>12495</v>
      </c>
      <c r="JN9" s="144">
        <f>ROUND(BB!JN9*0.85,)</f>
        <v>12750</v>
      </c>
    </row>
    <row r="10" spans="1:457" x14ac:dyDescent="0.2">
      <c r="A10" s="48">
        <v>2</v>
      </c>
      <c r="B10" s="144">
        <f>ROUND(BB!B10*0.85,)</f>
        <v>15130</v>
      </c>
      <c r="C10" s="144">
        <f>ROUND(BB!C10*0.85,)</f>
        <v>15130</v>
      </c>
      <c r="D10" s="144">
        <f>ROUND(BB!D10*0.85,)</f>
        <v>15130</v>
      </c>
      <c r="E10" s="144">
        <f>ROUND(BB!E10*0.85,)</f>
        <v>15130</v>
      </c>
      <c r="F10" s="144">
        <f>ROUND(BB!F10*0.85,)</f>
        <v>15130</v>
      </c>
      <c r="G10" s="144">
        <f>ROUND(BB!G10*0.85,)</f>
        <v>13090</v>
      </c>
      <c r="H10" s="144">
        <f>ROUND(BB!H10*0.85,)</f>
        <v>13090</v>
      </c>
      <c r="I10" s="144">
        <f>ROUND(BB!I10*0.85,)</f>
        <v>12665</v>
      </c>
      <c r="J10" s="144">
        <f>ROUND(BB!J10*0.85,)</f>
        <v>12665</v>
      </c>
      <c r="K10" s="144">
        <f>ROUND(BB!K10*0.85,)</f>
        <v>11985</v>
      </c>
      <c r="L10" s="144">
        <f>ROUND(BB!L10*0.85,)</f>
        <v>11985</v>
      </c>
      <c r="M10" s="144">
        <f>ROUND(BB!M10*0.85,)</f>
        <v>12665</v>
      </c>
      <c r="N10" s="144">
        <f>ROUND(BB!N10*0.85,)</f>
        <v>12665</v>
      </c>
      <c r="O10" s="144">
        <f>ROUND(BB!O10*0.85,)</f>
        <v>11985</v>
      </c>
      <c r="P10" s="144">
        <f>ROUND(BB!P10*0.85,)</f>
        <v>12665</v>
      </c>
      <c r="Q10" s="144">
        <f>ROUND(BB!Q10*0.85,)</f>
        <v>12665</v>
      </c>
      <c r="R10" s="144">
        <f>ROUND(BB!R10*0.85,)</f>
        <v>11985</v>
      </c>
      <c r="S10" s="144">
        <f>ROUND(BB!S10*0.85,)</f>
        <v>11985</v>
      </c>
      <c r="T10" s="144">
        <f>ROUND(BB!T10*0.85,)</f>
        <v>12410</v>
      </c>
      <c r="U10" s="144">
        <f>ROUND(BB!U10*0.85,)</f>
        <v>12665</v>
      </c>
      <c r="V10" s="144">
        <f>ROUND(BB!V10*0.85,)</f>
        <v>13090</v>
      </c>
      <c r="W10" s="144">
        <f>ROUND(BB!W10*0.85,)</f>
        <v>12665</v>
      </c>
      <c r="X10" s="144">
        <f>ROUND(BB!X10*0.85,)</f>
        <v>12665</v>
      </c>
      <c r="Y10" s="144">
        <f>ROUND(BB!Y10*0.85,)</f>
        <v>11985</v>
      </c>
      <c r="Z10" s="144">
        <f>ROUND(BB!Z10*0.85,)</f>
        <v>11985</v>
      </c>
      <c r="AA10" s="144">
        <f>ROUND(BB!AA10*0.85,)</f>
        <v>11985</v>
      </c>
      <c r="AB10" s="144">
        <f>ROUND(BB!AB10*0.85,)</f>
        <v>11985</v>
      </c>
      <c r="AC10" s="144">
        <f>ROUND(BB!AC10*0.85,)</f>
        <v>12410</v>
      </c>
      <c r="AD10" s="144">
        <f>ROUND(BB!AD10*0.85,)</f>
        <v>12665</v>
      </c>
      <c r="AE10" s="144">
        <f>ROUND(BB!AE10*0.85,)</f>
        <v>12665</v>
      </c>
      <c r="AF10" s="144">
        <f>ROUND(BB!AF10*0.85,)</f>
        <v>11985</v>
      </c>
      <c r="AG10" s="144">
        <f>ROUND(BB!AG10*0.85,)</f>
        <v>11985</v>
      </c>
      <c r="AH10" s="144">
        <f>ROUND(BB!AH10*0.85,)</f>
        <v>11985</v>
      </c>
      <c r="AI10" s="144">
        <f>ROUND(BB!AI10*0.85,)</f>
        <v>12665</v>
      </c>
      <c r="AJ10" s="144">
        <f>ROUND(BB!AJ10*0.85,)</f>
        <v>14365</v>
      </c>
      <c r="AK10" s="144">
        <f>ROUND(BB!AK10*0.85,)</f>
        <v>14620</v>
      </c>
      <c r="AL10" s="144">
        <f>ROUND(BB!AL10*0.85,)</f>
        <v>14620</v>
      </c>
      <c r="AM10" s="144">
        <f>ROUND(BB!AM10*0.85,)</f>
        <v>14365</v>
      </c>
      <c r="AN10" s="144">
        <f>ROUND(BB!AN10*0.85,)</f>
        <v>13345</v>
      </c>
      <c r="AO10" s="144">
        <f>ROUND(BB!AO10*0.85,)</f>
        <v>13345</v>
      </c>
      <c r="AP10" s="144">
        <f>ROUND(BB!AP10*0.85,)</f>
        <v>13345</v>
      </c>
      <c r="AQ10" s="144">
        <f>ROUND(BB!AQ10*0.85,)</f>
        <v>13345</v>
      </c>
      <c r="AR10" s="144">
        <f>ROUND(BB!AR10*0.85,)</f>
        <v>13345</v>
      </c>
      <c r="AS10" s="144">
        <f>ROUND(BB!AS10*0.85,)</f>
        <v>14365</v>
      </c>
      <c r="AT10" s="144">
        <f>ROUND(BB!AT10*0.85,)</f>
        <v>14365</v>
      </c>
      <c r="AU10" s="144">
        <f>ROUND(BB!AU10*0.85,)</f>
        <v>14365</v>
      </c>
      <c r="AV10" s="144">
        <f>ROUND(BB!AV10*0.85,)</f>
        <v>11985</v>
      </c>
      <c r="AW10" s="144">
        <f>ROUND(BB!AW10*0.85,)</f>
        <v>11985</v>
      </c>
      <c r="AX10" s="144">
        <f>ROUND(BB!AX10*0.85,)</f>
        <v>11985</v>
      </c>
      <c r="AY10" s="144">
        <f>ROUND(BB!AY10*0.85,)</f>
        <v>12665</v>
      </c>
      <c r="AZ10" s="144">
        <f>ROUND(BB!AZ10*0.85,)</f>
        <v>12665</v>
      </c>
      <c r="BA10" s="144">
        <f>ROUND(BB!BA10*0.85,)</f>
        <v>11985</v>
      </c>
      <c r="BB10" s="144">
        <f>ROUND(BB!BB10*0.85,)</f>
        <v>11985</v>
      </c>
      <c r="BC10" s="144">
        <f>ROUND(BB!BC10*0.85,)</f>
        <v>11985</v>
      </c>
      <c r="BD10" s="144">
        <f>ROUND(BB!BD10*0.85,)</f>
        <v>11985</v>
      </c>
      <c r="BE10" s="144">
        <f>ROUND(BB!BE10*0.85,)</f>
        <v>11985</v>
      </c>
      <c r="BF10" s="144">
        <f>ROUND(BB!BF10*0.85,)</f>
        <v>12665</v>
      </c>
      <c r="BG10" s="144">
        <f>ROUND(BB!BG10*0.85,)</f>
        <v>12665</v>
      </c>
      <c r="BH10" s="144">
        <f>ROUND(BB!BH10*0.85,)</f>
        <v>11985</v>
      </c>
      <c r="BI10" s="144">
        <f>ROUND(BB!BI10*0.85,)</f>
        <v>11985</v>
      </c>
      <c r="BJ10" s="144">
        <f>ROUND(BB!BJ10*0.85,)</f>
        <v>11985</v>
      </c>
      <c r="BK10" s="144">
        <f>ROUND(BB!BK10*0.85,)</f>
        <v>11985</v>
      </c>
      <c r="BL10" s="144">
        <f>ROUND(BB!BL10*0.85,)</f>
        <v>11985</v>
      </c>
      <c r="BM10" s="144">
        <f>ROUND(BB!BM10*0.85,)</f>
        <v>12665</v>
      </c>
      <c r="BN10" s="144">
        <f>ROUND(BB!BN10*0.85,)</f>
        <v>12665</v>
      </c>
      <c r="BO10" s="144">
        <f>ROUND(BB!BO10*0.85,)</f>
        <v>13940</v>
      </c>
      <c r="BP10" s="144">
        <f>ROUND(BB!BP10*0.85,)</f>
        <v>14620</v>
      </c>
      <c r="BQ10" s="144">
        <f>ROUND(BB!BQ10*0.85,)</f>
        <v>14620</v>
      </c>
      <c r="BR10" s="144">
        <f>ROUND(BB!BR10*0.85,)</f>
        <v>14620</v>
      </c>
      <c r="BS10" s="144">
        <f>ROUND(BB!BS10*0.85,)</f>
        <v>14620</v>
      </c>
      <c r="BT10" s="144">
        <f>ROUND(BB!BT10*0.85,)</f>
        <v>14620</v>
      </c>
      <c r="BU10" s="144">
        <f>ROUND(BB!BU10*0.85,)</f>
        <v>15215</v>
      </c>
      <c r="BV10" s="177">
        <f>ROUND(BB!BV10*0.85,)</f>
        <v>21250</v>
      </c>
      <c r="BW10" s="177">
        <f>ROUND(BB!BW10*0.85,)</f>
        <v>21250</v>
      </c>
      <c r="BX10" s="177">
        <f>ROUND(BB!BX10*0.85,)</f>
        <v>21250</v>
      </c>
      <c r="BY10" s="177">
        <f>ROUND(BB!BY10*0.85,)</f>
        <v>21250</v>
      </c>
      <c r="BZ10" s="177">
        <f>ROUND(BB!BZ10*0.85,)</f>
        <v>21250</v>
      </c>
      <c r="CA10" s="144">
        <f>ROUND(BB!CA10*0.85,)</f>
        <v>15640</v>
      </c>
      <c r="CB10" s="144">
        <f>ROUND(BB!CB10*0.85,)</f>
        <v>15640</v>
      </c>
      <c r="CC10" s="144">
        <f>ROUND(BB!CC10*0.85,)</f>
        <v>15640</v>
      </c>
      <c r="CD10" s="144">
        <f>ROUND(BB!CD10*0.85,)</f>
        <v>21250</v>
      </c>
      <c r="CE10" s="144">
        <f>ROUND(BB!CE10*0.85,)</f>
        <v>21250</v>
      </c>
      <c r="CF10" s="144">
        <f>ROUND(BB!CF10*0.85,)</f>
        <v>21250</v>
      </c>
      <c r="CG10" s="144">
        <f>ROUND(BB!CG10*0.85,)</f>
        <v>21250</v>
      </c>
      <c r="CH10" s="144">
        <f>ROUND(BB!CH10*0.85,)</f>
        <v>21250</v>
      </c>
      <c r="CI10" s="144">
        <f>ROUND(BB!CI10*0.85,)</f>
        <v>21250</v>
      </c>
      <c r="CJ10" s="144">
        <f>ROUND(BB!CJ10*0.85,)</f>
        <v>21250</v>
      </c>
      <c r="CK10" s="177">
        <f>ROUND(BB!CK10*0.85,)</f>
        <v>21250</v>
      </c>
      <c r="CL10" s="177">
        <f>ROUND(BB!CL10*0.85,)</f>
        <v>21250</v>
      </c>
      <c r="CM10" s="177">
        <f>ROUND(BB!CM10*0.85,)</f>
        <v>21250</v>
      </c>
      <c r="CN10" s="177">
        <f>ROUND(BB!CN10*0.85,)</f>
        <v>21250</v>
      </c>
      <c r="CO10" s="144">
        <f>ROUND(BB!CO10*0.85,)</f>
        <v>21250</v>
      </c>
      <c r="CP10" s="144">
        <f>ROUND(BB!CP10*0.85,)</f>
        <v>21250</v>
      </c>
      <c r="CQ10" s="144">
        <f>ROUND(BB!CQ10*0.85,)</f>
        <v>21250</v>
      </c>
      <c r="CR10" s="144">
        <f>ROUND(BB!CR10*0.85,)</f>
        <v>14620</v>
      </c>
      <c r="CS10" s="144">
        <f>ROUND(BB!CS10*0.85,)</f>
        <v>15215</v>
      </c>
      <c r="CT10" s="144">
        <f>ROUND(BB!CT10*0.85,)</f>
        <v>21250</v>
      </c>
      <c r="CU10" s="144">
        <f>ROUND(BB!CU10*0.85,)</f>
        <v>21250</v>
      </c>
      <c r="CV10" s="144">
        <f>ROUND(BB!CV10*0.85,)</f>
        <v>21250</v>
      </c>
      <c r="CW10" s="144">
        <f>ROUND(BB!CW10*0.85,)</f>
        <v>21250</v>
      </c>
      <c r="CX10" s="144">
        <f>ROUND(BB!CX10*0.85,)</f>
        <v>22100</v>
      </c>
      <c r="CY10" s="144">
        <f>ROUND(BB!CY10*0.85,)</f>
        <v>22100</v>
      </c>
      <c r="CZ10" s="144">
        <f>ROUND(BB!CZ10*0.85,)</f>
        <v>21250</v>
      </c>
      <c r="DA10" s="144">
        <f>ROUND(BB!DA10*0.85,)</f>
        <v>22100</v>
      </c>
      <c r="DB10" s="144">
        <f>ROUND(BB!DB10*0.85,)</f>
        <v>22100</v>
      </c>
      <c r="DC10" s="144">
        <f>ROUND(BB!DC10*0.85,)</f>
        <v>21250</v>
      </c>
      <c r="DD10" s="144">
        <f>ROUND(BB!DD10*0.85,)</f>
        <v>16490</v>
      </c>
      <c r="DE10" s="144">
        <f>ROUND(BB!DE10*0.85,)</f>
        <v>16490</v>
      </c>
      <c r="DF10" s="144">
        <f>ROUND(BB!DF10*0.85,)</f>
        <v>16490</v>
      </c>
      <c r="DG10" s="144">
        <f>ROUND(BB!DG10*0.85,)</f>
        <v>16915</v>
      </c>
      <c r="DH10" s="144">
        <f>ROUND(BB!DH10*0.85,)</f>
        <v>16915</v>
      </c>
      <c r="DI10" s="144">
        <f>ROUND(BB!DI10*0.85,)</f>
        <v>16915</v>
      </c>
      <c r="DJ10" s="144">
        <f>ROUND(BB!DJ10*0.85,)</f>
        <v>18360</v>
      </c>
      <c r="DK10" s="144">
        <f>ROUND(BB!DK10*0.85,)</f>
        <v>18360</v>
      </c>
      <c r="DL10" s="144">
        <f>ROUND(BB!DL10*0.85,)</f>
        <v>16915</v>
      </c>
      <c r="DM10" s="144">
        <f>ROUND(BB!DM10*0.85,)</f>
        <v>16915</v>
      </c>
      <c r="DN10" s="144">
        <f>ROUND(BB!DN10*0.85,)</f>
        <v>16915</v>
      </c>
      <c r="DO10" s="144">
        <f>ROUND(BB!DO10*0.85,)</f>
        <v>16915</v>
      </c>
      <c r="DP10" s="144">
        <f>ROUND(BB!DP10*0.85,)</f>
        <v>16915</v>
      </c>
      <c r="DQ10" s="144">
        <f>ROUND(BB!DQ10*0.85,)</f>
        <v>18360</v>
      </c>
      <c r="DR10" s="144">
        <f>ROUND(BB!DR10*0.85,)</f>
        <v>18360</v>
      </c>
      <c r="DS10" s="144">
        <f>ROUND(BB!DS10*0.85,)</f>
        <v>16915</v>
      </c>
      <c r="DT10" s="144">
        <f>ROUND(BB!DT10*0.85,)</f>
        <v>16915</v>
      </c>
      <c r="DU10" s="144">
        <f>ROUND(BB!DU10*0.85,)</f>
        <v>16915</v>
      </c>
      <c r="DV10" s="144">
        <f>ROUND(BB!DV10*0.85,)</f>
        <v>16915</v>
      </c>
      <c r="DW10" s="144">
        <f>ROUND(BB!DW10*0.85,)</f>
        <v>16915</v>
      </c>
      <c r="DX10" s="144">
        <f>ROUND(BB!DX10*0.85,)</f>
        <v>18360</v>
      </c>
      <c r="DY10" s="144">
        <f>ROUND(BB!DY10*0.85,)</f>
        <v>18360</v>
      </c>
      <c r="DZ10" s="144">
        <f>ROUND(BB!DZ10*0.85,)</f>
        <v>16915</v>
      </c>
      <c r="EA10" s="144">
        <f>ROUND(BB!EA10*0.85,)</f>
        <v>16915</v>
      </c>
      <c r="EB10" s="144">
        <f>ROUND(BB!EB10*0.85,)</f>
        <v>16915</v>
      </c>
      <c r="EC10" s="144">
        <f>ROUND(BB!EC10*0.85,)</f>
        <v>16915</v>
      </c>
      <c r="ED10" s="144">
        <f>ROUND(BB!ED10*0.85,)</f>
        <v>16915</v>
      </c>
      <c r="EE10" s="144">
        <f>ROUND(BB!EE10*0.85,)</f>
        <v>18360</v>
      </c>
      <c r="EF10" s="144">
        <f>ROUND(BB!EF10*0.85,)</f>
        <v>18360</v>
      </c>
      <c r="EG10" s="144">
        <f>ROUND(BB!EG10*0.85,)</f>
        <v>16915</v>
      </c>
      <c r="EH10" s="144">
        <f>ROUND(BB!EH10*0.85,)</f>
        <v>16915</v>
      </c>
      <c r="EI10" s="144">
        <f>ROUND(BB!EI10*0.85,)</f>
        <v>16915</v>
      </c>
      <c r="EJ10" s="144">
        <f>ROUND(BB!EJ10*0.85,)</f>
        <v>16915</v>
      </c>
      <c r="EK10" s="144">
        <f>ROUND(BB!EK10*0.85,)</f>
        <v>16915</v>
      </c>
      <c r="EL10" s="144">
        <f>ROUND(BB!EL10*0.85,)</f>
        <v>18360</v>
      </c>
      <c r="EM10" s="144">
        <f>ROUND(BB!EM10*0.85,)</f>
        <v>18360</v>
      </c>
      <c r="EN10" s="144">
        <f>ROUND(BB!EN10*0.85,)</f>
        <v>16915</v>
      </c>
      <c r="EO10" s="144">
        <f>ROUND(BB!EO10*0.85,)</f>
        <v>16915</v>
      </c>
      <c r="EP10" s="144">
        <f>ROUND(BB!EP10*0.85,)</f>
        <v>16915</v>
      </c>
      <c r="EQ10" s="144">
        <f>ROUND(BB!EQ10*0.85,)</f>
        <v>16915</v>
      </c>
      <c r="ER10" s="144">
        <f>ROUND(BB!ER10*0.85,)</f>
        <v>16915</v>
      </c>
      <c r="ES10" s="144">
        <f>ROUND(BB!ES10*0.85,)</f>
        <v>18360</v>
      </c>
      <c r="ET10" s="144">
        <f>ROUND(BB!ET10*0.85,)</f>
        <v>18360</v>
      </c>
      <c r="EU10" s="144">
        <f>ROUND(BB!EU10*0.85,)</f>
        <v>16915</v>
      </c>
      <c r="EV10" s="144">
        <f>ROUND(BB!EV10*0.85,)</f>
        <v>16915</v>
      </c>
      <c r="EW10" s="144">
        <f>ROUND(BB!EW10*0.85,)</f>
        <v>16915</v>
      </c>
      <c r="EX10" s="144">
        <f>ROUND(BB!EX10*0.85,)</f>
        <v>16915</v>
      </c>
      <c r="EY10" s="144">
        <f>ROUND(BB!EY10*0.85,)</f>
        <v>16915</v>
      </c>
      <c r="EZ10" s="144">
        <f>ROUND(BB!EZ10*0.85,)</f>
        <v>18360</v>
      </c>
      <c r="FA10" s="144">
        <f>ROUND(BB!FA10*0.85,)</f>
        <v>18360</v>
      </c>
      <c r="FB10" s="144">
        <f>ROUND(BB!FB10*0.85,)</f>
        <v>16490</v>
      </c>
      <c r="FC10" s="144">
        <f>ROUND(BB!FC10*0.85,)</f>
        <v>16490</v>
      </c>
      <c r="FD10" s="144">
        <f>ROUND(BB!FD10*0.85,)</f>
        <v>16490</v>
      </c>
      <c r="FE10" s="144">
        <f>ROUND(BB!FE10*0.85,)</f>
        <v>16490</v>
      </c>
      <c r="FF10" s="144">
        <f>ROUND(BB!FF10*0.85,)</f>
        <v>16490</v>
      </c>
      <c r="FG10" s="144">
        <f>ROUND(BB!FG10*0.85,)</f>
        <v>17510</v>
      </c>
      <c r="FH10" s="144">
        <f>ROUND(BB!FH10*0.85,)</f>
        <v>17510</v>
      </c>
      <c r="FI10" s="144">
        <f>ROUND(BB!FI10*0.85,)</f>
        <v>16490</v>
      </c>
      <c r="FJ10" s="144">
        <f>ROUND(BB!FJ10*0.85,)</f>
        <v>16490</v>
      </c>
      <c r="FK10" s="144">
        <f>ROUND(BB!FK10*0.85,)</f>
        <v>16490</v>
      </c>
      <c r="FL10" s="144">
        <f>ROUND(BB!FL10*0.85,)</f>
        <v>16490</v>
      </c>
      <c r="FM10" s="144">
        <f>ROUND(BB!FM10*0.85,)</f>
        <v>16490</v>
      </c>
      <c r="FN10" s="144">
        <f>ROUND(BB!FN10*0.85,)</f>
        <v>17510</v>
      </c>
      <c r="FO10" s="144">
        <f>ROUND(BB!FO10*0.85,)</f>
        <v>17510</v>
      </c>
      <c r="FP10" s="144">
        <f>ROUND(BB!FP10*0.85,)</f>
        <v>16490</v>
      </c>
      <c r="FQ10" s="144">
        <f>ROUND(BB!FQ10*0.85,)</f>
        <v>16490</v>
      </c>
      <c r="FR10" s="144">
        <f>ROUND(BB!FR10*0.85,)</f>
        <v>16490</v>
      </c>
      <c r="FS10" s="144">
        <f>ROUND(BB!FS10*0.85,)</f>
        <v>16490</v>
      </c>
      <c r="FT10" s="144">
        <f>ROUND(BB!FT10*0.85,)</f>
        <v>16490</v>
      </c>
      <c r="FU10" s="144">
        <f>ROUND(BB!FU10*0.85,)</f>
        <v>17510</v>
      </c>
      <c r="FV10" s="144">
        <f>ROUND(BB!FV10*0.85,)</f>
        <v>17510</v>
      </c>
      <c r="FW10" s="144">
        <f>ROUND(BB!FW10*0.85,)</f>
        <v>16915</v>
      </c>
      <c r="FX10" s="144">
        <f>ROUND(BB!FX10*0.85,)</f>
        <v>18785</v>
      </c>
      <c r="FY10" s="144">
        <f>ROUND(BB!FY10*0.85,)</f>
        <v>18785</v>
      </c>
      <c r="FZ10" s="144">
        <f>ROUND(BB!FZ10*0.85,)</f>
        <v>18785</v>
      </c>
      <c r="GA10" s="144">
        <f>ROUND(BB!GA10*0.85,)</f>
        <v>18785</v>
      </c>
      <c r="GB10" s="144">
        <f>ROUND(BB!GB10*0.85,)</f>
        <v>18785</v>
      </c>
      <c r="GC10" s="144">
        <f>ROUND(BB!GC10*0.85,)</f>
        <v>18785</v>
      </c>
      <c r="GD10" s="144">
        <f>ROUND(BB!GD10*0.85,)</f>
        <v>18785</v>
      </c>
      <c r="GE10" s="144">
        <f>ROUND(BB!GE10*0.85,)</f>
        <v>18785</v>
      </c>
      <c r="GF10" s="144">
        <f>ROUND(BB!GF10*0.85,)</f>
        <v>18785</v>
      </c>
      <c r="GG10" s="144">
        <f>ROUND(BB!GG10*0.85,)</f>
        <v>18785</v>
      </c>
      <c r="GH10" s="144">
        <f>ROUND(BB!GH10*0.85,)</f>
        <v>12410</v>
      </c>
      <c r="GI10" s="144">
        <f>ROUND(BB!GI10*0.85,)</f>
        <v>12665</v>
      </c>
      <c r="GJ10" s="144">
        <f>ROUND(BB!GJ10*0.85,)</f>
        <v>12665</v>
      </c>
      <c r="GK10" s="144">
        <f>ROUND(BB!GK10*0.85,)</f>
        <v>12410</v>
      </c>
      <c r="GL10" s="144">
        <f>ROUND(BB!GL10*0.85,)</f>
        <v>12410</v>
      </c>
      <c r="GM10" s="144">
        <f>ROUND(BB!GM10*0.85,)</f>
        <v>12410</v>
      </c>
      <c r="GN10" s="144">
        <f>ROUND(BB!GN10*0.85,)</f>
        <v>12410</v>
      </c>
      <c r="GO10" s="144">
        <f>ROUND(BB!GO10*0.85,)</f>
        <v>12410</v>
      </c>
      <c r="GP10" s="144">
        <f>ROUND(BB!GP10*0.85,)</f>
        <v>12665</v>
      </c>
      <c r="GQ10" s="144">
        <f>ROUND(BB!GQ10*0.85,)</f>
        <v>12665</v>
      </c>
      <c r="GR10" s="144">
        <f>ROUND(BB!GR10*0.85,)</f>
        <v>12410</v>
      </c>
      <c r="GS10" s="144">
        <f>ROUND(BB!GS10*0.85,)</f>
        <v>12410</v>
      </c>
      <c r="GT10" s="144">
        <f>ROUND(BB!GT10*0.85,)</f>
        <v>12410</v>
      </c>
      <c r="GU10" s="144">
        <f>ROUND(BB!GU10*0.85,)</f>
        <v>12410</v>
      </c>
      <c r="GV10" s="144">
        <f>ROUND(BB!GV10*0.85,)</f>
        <v>12410</v>
      </c>
      <c r="GW10" s="144">
        <f>ROUND(BB!GW10*0.85,)</f>
        <v>12665</v>
      </c>
      <c r="GX10" s="144">
        <f>ROUND(BB!GX10*0.85,)</f>
        <v>12665</v>
      </c>
      <c r="GY10" s="144">
        <f>ROUND(BB!GY10*0.85,)</f>
        <v>12410</v>
      </c>
      <c r="GZ10" s="144">
        <f>ROUND(BB!GZ10*0.85,)</f>
        <v>12410</v>
      </c>
      <c r="HA10" s="144">
        <f>ROUND(BB!HA10*0.85,)</f>
        <v>12410</v>
      </c>
      <c r="HB10" s="144">
        <f>ROUND(BB!HB10*0.85,)</f>
        <v>12410</v>
      </c>
      <c r="HC10" s="144">
        <f>ROUND(BB!HC10*0.85,)</f>
        <v>12410</v>
      </c>
      <c r="HD10" s="144">
        <f>ROUND(BB!HD10*0.85,)</f>
        <v>12665</v>
      </c>
      <c r="HE10" s="144">
        <f>ROUND(BB!HE10*0.85,)</f>
        <v>12665</v>
      </c>
      <c r="HF10" s="144">
        <f>ROUND(BB!HF10*0.85,)</f>
        <v>12410</v>
      </c>
      <c r="HG10" s="144">
        <f>ROUND(BB!HG10*0.85,)</f>
        <v>12410</v>
      </c>
      <c r="HH10" s="144">
        <f>ROUND(BB!HH10*0.85,)</f>
        <v>12410</v>
      </c>
      <c r="HI10" s="144">
        <f>ROUND(BB!HI10*0.85,)</f>
        <v>12410</v>
      </c>
      <c r="HJ10" s="144">
        <f>ROUND(BB!HJ10*0.85,)</f>
        <v>12410</v>
      </c>
      <c r="HK10" s="144">
        <f>ROUND(BB!HK10*0.85,)</f>
        <v>12665</v>
      </c>
      <c r="HL10" s="144">
        <f>ROUND(BB!HL10*0.85,)</f>
        <v>12665</v>
      </c>
      <c r="HM10" s="144">
        <f>ROUND(BB!HM10*0.85,)</f>
        <v>12410</v>
      </c>
      <c r="HN10" s="144">
        <f>ROUND(BB!HN10*0.85,)</f>
        <v>12410</v>
      </c>
      <c r="HO10" s="144">
        <f>ROUND(BB!HO10*0.85,)</f>
        <v>12665</v>
      </c>
      <c r="HP10" s="144">
        <f>ROUND(BB!HP10*0.85,)</f>
        <v>13090</v>
      </c>
      <c r="HQ10" s="144">
        <f>ROUND(BB!HQ10*0.85,)</f>
        <v>11985</v>
      </c>
      <c r="HR10" s="144">
        <f>ROUND(BB!HR10*0.85,)</f>
        <v>12410</v>
      </c>
      <c r="HS10" s="144">
        <f>ROUND(BB!HS10*0.85,)</f>
        <v>12410</v>
      </c>
      <c r="HT10" s="144">
        <f>ROUND(BB!HT10*0.85,)</f>
        <v>11985</v>
      </c>
      <c r="HU10" s="144">
        <f>ROUND(BB!HU10*0.85,)</f>
        <v>11985</v>
      </c>
      <c r="HV10" s="144">
        <f>ROUND(BB!HV10*0.85,)</f>
        <v>11985</v>
      </c>
      <c r="HW10" s="144">
        <f>ROUND(BB!HW10*0.85,)</f>
        <v>11985</v>
      </c>
      <c r="HX10" s="144">
        <f>ROUND(BB!HX10*0.85,)</f>
        <v>11985</v>
      </c>
      <c r="HY10" s="144">
        <f>ROUND(BB!HY10*0.85,)</f>
        <v>12410</v>
      </c>
      <c r="HZ10" s="144">
        <f>ROUND(BB!HZ10*0.85,)</f>
        <v>12410</v>
      </c>
      <c r="IA10" s="144">
        <f>ROUND(BB!IA10*0.85,)</f>
        <v>11985</v>
      </c>
      <c r="IB10" s="144">
        <f>ROUND(BB!IB10*0.85,)</f>
        <v>11985</v>
      </c>
      <c r="IC10" s="144">
        <f>ROUND(BB!IC10*0.85,)</f>
        <v>11985</v>
      </c>
      <c r="ID10" s="144">
        <f>ROUND(BB!ID10*0.85,)</f>
        <v>11985</v>
      </c>
      <c r="IE10" s="144">
        <f>ROUND(BB!IE10*0.85,)</f>
        <v>11985</v>
      </c>
      <c r="IF10" s="144">
        <f>ROUND(BB!IF10*0.85,)</f>
        <v>12410</v>
      </c>
      <c r="IG10" s="144">
        <f>ROUND(BB!IG10*0.85,)</f>
        <v>12410</v>
      </c>
      <c r="IH10" s="144">
        <f>ROUND(BB!IH10*0.85,)</f>
        <v>11985</v>
      </c>
      <c r="II10" s="144">
        <f>ROUND(BB!II10*0.85,)</f>
        <v>11985</v>
      </c>
      <c r="IJ10" s="144">
        <f>ROUND(BB!IJ10*0.85,)</f>
        <v>11985</v>
      </c>
      <c r="IK10" s="144">
        <f>ROUND(BB!IK10*0.85,)</f>
        <v>11985</v>
      </c>
      <c r="IL10" s="144">
        <f>ROUND(BB!IL10*0.85,)</f>
        <v>11985</v>
      </c>
      <c r="IM10" s="144">
        <f>ROUND(BB!IM10*0.85,)</f>
        <v>12410</v>
      </c>
      <c r="IN10" s="144">
        <f>ROUND(BB!IN10*0.85,)</f>
        <v>12410</v>
      </c>
      <c r="IO10" s="144">
        <f>ROUND(BB!IO10*0.85,)</f>
        <v>11985</v>
      </c>
      <c r="IP10" s="144">
        <f>ROUND(BB!IP10*0.85,)</f>
        <v>11985</v>
      </c>
      <c r="IQ10" s="144">
        <f>ROUND(BB!IQ10*0.85,)</f>
        <v>13090</v>
      </c>
      <c r="IR10" s="144">
        <f>ROUND(BB!IR10*0.85,)</f>
        <v>13090</v>
      </c>
      <c r="IS10" s="144">
        <f>ROUND(BB!IS10*0.85,)</f>
        <v>13090</v>
      </c>
      <c r="IT10" s="144">
        <f>ROUND(BB!IT10*0.85,)</f>
        <v>13345</v>
      </c>
      <c r="IU10" s="144">
        <f>ROUND(BB!IU10*0.85,)</f>
        <v>13345</v>
      </c>
      <c r="IV10" s="144">
        <f>ROUND(BB!IV10*0.85,)</f>
        <v>13090</v>
      </c>
      <c r="IW10" s="144">
        <f>ROUND(BB!IW10*0.85,)</f>
        <v>13090</v>
      </c>
      <c r="IX10" s="144">
        <f>ROUND(BB!IX10*0.85,)</f>
        <v>13090</v>
      </c>
      <c r="IY10" s="144">
        <f>ROUND(BB!IY10*0.85,)</f>
        <v>13090</v>
      </c>
      <c r="IZ10" s="144">
        <f>ROUND(BB!IZ10*0.85,)</f>
        <v>13090</v>
      </c>
      <c r="JA10" s="144">
        <f>ROUND(BB!JA10*0.85,)</f>
        <v>13345</v>
      </c>
      <c r="JB10" s="144">
        <f>ROUND(BB!JB10*0.85,)</f>
        <v>13345</v>
      </c>
      <c r="JC10" s="144">
        <f>ROUND(BB!JC10*0.85,)</f>
        <v>13090</v>
      </c>
      <c r="JD10" s="144">
        <f>ROUND(BB!JD10*0.85,)</f>
        <v>13090</v>
      </c>
      <c r="JE10" s="144">
        <f>ROUND(BB!JE10*0.85,)</f>
        <v>13940</v>
      </c>
      <c r="JF10" s="144">
        <f>ROUND(BB!JF10*0.85,)</f>
        <v>13940</v>
      </c>
      <c r="JG10" s="144">
        <f>ROUND(BB!JG10*0.85,)</f>
        <v>13345</v>
      </c>
      <c r="JH10" s="144">
        <f>ROUND(BB!JH10*0.85,)</f>
        <v>13940</v>
      </c>
      <c r="JI10" s="144">
        <f>ROUND(BB!JI10*0.85,)</f>
        <v>13940</v>
      </c>
      <c r="JJ10" s="144">
        <f>ROUND(BB!JJ10*0.85,)</f>
        <v>13940</v>
      </c>
      <c r="JK10" s="144">
        <f>ROUND(BB!JK10*0.85,)</f>
        <v>13940</v>
      </c>
      <c r="JL10" s="144">
        <f>ROUND(BB!JL10*0.85,)</f>
        <v>14365</v>
      </c>
      <c r="JM10" s="144">
        <f>ROUND(BB!JM10*0.85,)</f>
        <v>14365</v>
      </c>
      <c r="JN10" s="144">
        <f>ROUND(BB!JN10*0.85,)</f>
        <v>14620</v>
      </c>
    </row>
    <row r="11" spans="1:457" x14ac:dyDescent="0.2">
      <c r="A11" s="47" t="s">
        <v>69</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77"/>
      <c r="BW11" s="177"/>
      <c r="BX11" s="177"/>
      <c r="BY11" s="177"/>
      <c r="BZ11" s="177"/>
      <c r="CA11" s="144"/>
      <c r="CB11" s="144"/>
      <c r="CC11" s="144"/>
      <c r="CD11" s="144"/>
      <c r="CE11" s="144"/>
      <c r="CF11" s="144"/>
      <c r="CG11" s="144"/>
      <c r="CH11" s="144"/>
      <c r="CI11" s="144"/>
      <c r="CJ11" s="144"/>
      <c r="CK11" s="177"/>
      <c r="CL11" s="177"/>
      <c r="CM11" s="177"/>
      <c r="CN11" s="177"/>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row>
    <row r="12" spans="1:457" x14ac:dyDescent="0.2">
      <c r="A12" s="91">
        <v>1</v>
      </c>
      <c r="B12" s="144">
        <f>ROUND(BB!B12*0.85,)</f>
        <v>21378</v>
      </c>
      <c r="C12" s="144">
        <f>ROUND(BB!C12*0.85,)</f>
        <v>21378</v>
      </c>
      <c r="D12" s="144">
        <f>ROUND(BB!D12*0.85,)</f>
        <v>21378</v>
      </c>
      <c r="E12" s="144">
        <f>ROUND(BB!E12*0.85,)</f>
        <v>21378</v>
      </c>
      <c r="F12" s="144">
        <f>ROUND(BB!F12*0.85,)</f>
        <v>21378</v>
      </c>
      <c r="G12" s="144">
        <f>ROUND(BB!G12*0.85,)</f>
        <v>16320</v>
      </c>
      <c r="H12" s="144">
        <f>ROUND(BB!H12*0.85,)</f>
        <v>16320</v>
      </c>
      <c r="I12" s="144">
        <f>ROUND(BB!I12*0.85,)</f>
        <v>15895</v>
      </c>
      <c r="J12" s="144">
        <f>ROUND(BB!J12*0.85,)</f>
        <v>15895</v>
      </c>
      <c r="K12" s="144">
        <f>ROUND(BB!K12*0.85,)</f>
        <v>15215</v>
      </c>
      <c r="L12" s="144">
        <f>ROUND(BB!L12*0.85,)</f>
        <v>15215</v>
      </c>
      <c r="M12" s="144">
        <f>ROUND(BB!M12*0.85,)</f>
        <v>15895</v>
      </c>
      <c r="N12" s="144">
        <f>ROUND(BB!N12*0.85,)</f>
        <v>15895</v>
      </c>
      <c r="O12" s="144">
        <f>ROUND(BB!O12*0.85,)</f>
        <v>15215</v>
      </c>
      <c r="P12" s="144">
        <f>ROUND(BB!P12*0.85,)</f>
        <v>15895</v>
      </c>
      <c r="Q12" s="144">
        <f>ROUND(BB!Q12*0.85,)</f>
        <v>15895</v>
      </c>
      <c r="R12" s="144">
        <f>ROUND(BB!R12*0.85,)</f>
        <v>15215</v>
      </c>
      <c r="S12" s="144">
        <f>ROUND(BB!S12*0.85,)</f>
        <v>15215</v>
      </c>
      <c r="T12" s="144">
        <f>ROUND(BB!T12*0.85,)</f>
        <v>15640</v>
      </c>
      <c r="U12" s="144">
        <f>ROUND(BB!U12*0.85,)</f>
        <v>15895</v>
      </c>
      <c r="V12" s="144">
        <f>ROUND(BB!V12*0.85,)</f>
        <v>16320</v>
      </c>
      <c r="W12" s="144">
        <f>ROUND(BB!W12*0.85,)</f>
        <v>15895</v>
      </c>
      <c r="X12" s="144">
        <f>ROUND(BB!X12*0.85,)</f>
        <v>15895</v>
      </c>
      <c r="Y12" s="144">
        <f>ROUND(BB!Y12*0.85,)</f>
        <v>15215</v>
      </c>
      <c r="Z12" s="144">
        <f>ROUND(BB!Z12*0.85,)</f>
        <v>15215</v>
      </c>
      <c r="AA12" s="144">
        <f>ROUND(BB!AA12*0.85,)</f>
        <v>15215</v>
      </c>
      <c r="AB12" s="144">
        <f>ROUND(BB!AB12*0.85,)</f>
        <v>15215</v>
      </c>
      <c r="AC12" s="144">
        <f>ROUND(BB!AC12*0.85,)</f>
        <v>15640</v>
      </c>
      <c r="AD12" s="144">
        <f>ROUND(BB!AD12*0.85,)</f>
        <v>15895</v>
      </c>
      <c r="AE12" s="144">
        <f>ROUND(BB!AE12*0.85,)</f>
        <v>15895</v>
      </c>
      <c r="AF12" s="144">
        <f>ROUND(BB!AF12*0.85,)</f>
        <v>15215</v>
      </c>
      <c r="AG12" s="144">
        <f>ROUND(BB!AG12*0.85,)</f>
        <v>15215</v>
      </c>
      <c r="AH12" s="144">
        <f>ROUND(BB!AH12*0.85,)</f>
        <v>15215</v>
      </c>
      <c r="AI12" s="144">
        <f>ROUND(BB!AI12*0.85,)</f>
        <v>15895</v>
      </c>
      <c r="AJ12" s="144">
        <f>ROUND(BB!AJ12*0.85,)</f>
        <v>17595</v>
      </c>
      <c r="AK12" s="144">
        <f>ROUND(BB!AK12*0.85,)</f>
        <v>17850</v>
      </c>
      <c r="AL12" s="144">
        <f>ROUND(BB!AL12*0.85,)</f>
        <v>17850</v>
      </c>
      <c r="AM12" s="144">
        <f>ROUND(BB!AM12*0.85,)</f>
        <v>17595</v>
      </c>
      <c r="AN12" s="144">
        <f>ROUND(BB!AN12*0.85,)</f>
        <v>16575</v>
      </c>
      <c r="AO12" s="144">
        <f>ROUND(BB!AO12*0.85,)</f>
        <v>16575</v>
      </c>
      <c r="AP12" s="144">
        <f>ROUND(BB!AP12*0.85,)</f>
        <v>16575</v>
      </c>
      <c r="AQ12" s="144">
        <f>ROUND(BB!AQ12*0.85,)</f>
        <v>16575</v>
      </c>
      <c r="AR12" s="144">
        <f>ROUND(BB!AR12*0.85,)</f>
        <v>16575</v>
      </c>
      <c r="AS12" s="144">
        <f>ROUND(BB!AS12*0.85,)</f>
        <v>17595</v>
      </c>
      <c r="AT12" s="144">
        <f>ROUND(BB!AT12*0.85,)</f>
        <v>17595</v>
      </c>
      <c r="AU12" s="144">
        <f>ROUND(BB!AU12*0.85,)</f>
        <v>17595</v>
      </c>
      <c r="AV12" s="144">
        <f>ROUND(BB!AV12*0.85,)</f>
        <v>15215</v>
      </c>
      <c r="AW12" s="144">
        <f>ROUND(BB!AW12*0.85,)</f>
        <v>15215</v>
      </c>
      <c r="AX12" s="144">
        <f>ROUND(BB!AX12*0.85,)</f>
        <v>15215</v>
      </c>
      <c r="AY12" s="144">
        <f>ROUND(BB!AY12*0.85,)</f>
        <v>15895</v>
      </c>
      <c r="AZ12" s="144">
        <f>ROUND(BB!AZ12*0.85,)</f>
        <v>15895</v>
      </c>
      <c r="BA12" s="144">
        <f>ROUND(BB!BA12*0.85,)</f>
        <v>15215</v>
      </c>
      <c r="BB12" s="144">
        <f>ROUND(BB!BB12*0.85,)</f>
        <v>15215</v>
      </c>
      <c r="BC12" s="144">
        <f>ROUND(BB!BC12*0.85,)</f>
        <v>15215</v>
      </c>
      <c r="BD12" s="144">
        <f>ROUND(BB!BD12*0.85,)</f>
        <v>15215</v>
      </c>
      <c r="BE12" s="144">
        <f>ROUND(BB!BE12*0.85,)</f>
        <v>15215</v>
      </c>
      <c r="BF12" s="144">
        <f>ROUND(BB!BF12*0.85,)</f>
        <v>15895</v>
      </c>
      <c r="BG12" s="144">
        <f>ROUND(BB!BG12*0.85,)</f>
        <v>15895</v>
      </c>
      <c r="BH12" s="144">
        <f>ROUND(BB!BH12*0.85,)</f>
        <v>15215</v>
      </c>
      <c r="BI12" s="144">
        <f>ROUND(BB!BI12*0.85,)</f>
        <v>15215</v>
      </c>
      <c r="BJ12" s="144">
        <f>ROUND(BB!BJ12*0.85,)</f>
        <v>15215</v>
      </c>
      <c r="BK12" s="144">
        <f>ROUND(BB!BK12*0.85,)</f>
        <v>15215</v>
      </c>
      <c r="BL12" s="144">
        <f>ROUND(BB!BL12*0.85,)</f>
        <v>15215</v>
      </c>
      <c r="BM12" s="144">
        <f>ROUND(BB!BM12*0.85,)</f>
        <v>15895</v>
      </c>
      <c r="BN12" s="144">
        <f>ROUND(BB!BN12*0.85,)</f>
        <v>15895</v>
      </c>
      <c r="BO12" s="144">
        <f>ROUND(BB!BO12*0.85,)</f>
        <v>17170</v>
      </c>
      <c r="BP12" s="144">
        <f>ROUND(BB!BP12*0.85,)</f>
        <v>17850</v>
      </c>
      <c r="BQ12" s="144">
        <f>ROUND(BB!BQ12*0.85,)</f>
        <v>17850</v>
      </c>
      <c r="BR12" s="144">
        <f>ROUND(BB!BR12*0.85,)</f>
        <v>17850</v>
      </c>
      <c r="BS12" s="144">
        <f>ROUND(BB!BS12*0.85,)</f>
        <v>17850</v>
      </c>
      <c r="BT12" s="144">
        <f>ROUND(BB!BT12*0.85,)</f>
        <v>17850</v>
      </c>
      <c r="BU12" s="144">
        <f>ROUND(BB!BU12*0.85,)</f>
        <v>18445</v>
      </c>
      <c r="BV12" s="177">
        <f>ROUND(BB!BV12*0.85,)</f>
        <v>24480</v>
      </c>
      <c r="BW12" s="177">
        <f>ROUND(BB!BW12*0.85,)</f>
        <v>24480</v>
      </c>
      <c r="BX12" s="177">
        <f>ROUND(BB!BX12*0.85,)</f>
        <v>24480</v>
      </c>
      <c r="BY12" s="177">
        <f>ROUND(BB!BY12*0.85,)</f>
        <v>24480</v>
      </c>
      <c r="BZ12" s="177">
        <f>ROUND(BB!BZ12*0.85,)</f>
        <v>24480</v>
      </c>
      <c r="CA12" s="144">
        <f>ROUND(BB!CA12*0.85,)</f>
        <v>18870</v>
      </c>
      <c r="CB12" s="144">
        <f>ROUND(BB!CB12*0.85,)</f>
        <v>18870</v>
      </c>
      <c r="CC12" s="144">
        <f>ROUND(BB!CC12*0.85,)</f>
        <v>18870</v>
      </c>
      <c r="CD12" s="144">
        <f>ROUND(BB!CD12*0.85,)</f>
        <v>24480</v>
      </c>
      <c r="CE12" s="144">
        <f>ROUND(BB!CE12*0.85,)</f>
        <v>24480</v>
      </c>
      <c r="CF12" s="144">
        <f>ROUND(BB!CF12*0.85,)</f>
        <v>24480</v>
      </c>
      <c r="CG12" s="144">
        <f>ROUND(BB!CG12*0.85,)</f>
        <v>24480</v>
      </c>
      <c r="CH12" s="144">
        <f>ROUND(BB!CH12*0.85,)</f>
        <v>24480</v>
      </c>
      <c r="CI12" s="144">
        <f>ROUND(BB!CI12*0.85,)</f>
        <v>24480</v>
      </c>
      <c r="CJ12" s="144">
        <f>ROUND(BB!CJ12*0.85,)</f>
        <v>24480</v>
      </c>
      <c r="CK12" s="177">
        <f>ROUND(BB!CK12*0.85,)</f>
        <v>24480</v>
      </c>
      <c r="CL12" s="177">
        <f>ROUND(BB!CL12*0.85,)</f>
        <v>24480</v>
      </c>
      <c r="CM12" s="177">
        <f>ROUND(BB!CM12*0.85,)</f>
        <v>24480</v>
      </c>
      <c r="CN12" s="177">
        <f>ROUND(BB!CN12*0.85,)</f>
        <v>24480</v>
      </c>
      <c r="CO12" s="144">
        <f>ROUND(BB!CO12*0.85,)</f>
        <v>24480</v>
      </c>
      <c r="CP12" s="144">
        <f>ROUND(BB!CP12*0.85,)</f>
        <v>24480</v>
      </c>
      <c r="CQ12" s="144">
        <f>ROUND(BB!CQ12*0.85,)</f>
        <v>24480</v>
      </c>
      <c r="CR12" s="144">
        <f>ROUND(BB!CR12*0.85,)</f>
        <v>17850</v>
      </c>
      <c r="CS12" s="144">
        <f>ROUND(BB!CS12*0.85,)</f>
        <v>18445</v>
      </c>
      <c r="CT12" s="144">
        <f>ROUND(BB!CT12*0.85,)</f>
        <v>24480</v>
      </c>
      <c r="CU12" s="144">
        <f>ROUND(BB!CU12*0.85,)</f>
        <v>24480</v>
      </c>
      <c r="CV12" s="144">
        <f>ROUND(BB!CV12*0.85,)</f>
        <v>24480</v>
      </c>
      <c r="CW12" s="144">
        <f>ROUND(BB!CW12*0.85,)</f>
        <v>24480</v>
      </c>
      <c r="CX12" s="144">
        <f>ROUND(BB!CX12*0.85,)</f>
        <v>25330</v>
      </c>
      <c r="CY12" s="144">
        <f>ROUND(BB!CY12*0.85,)</f>
        <v>25330</v>
      </c>
      <c r="CZ12" s="144">
        <f>ROUND(BB!CZ12*0.85,)</f>
        <v>24480</v>
      </c>
      <c r="DA12" s="144">
        <f>ROUND(BB!DA12*0.85,)</f>
        <v>25330</v>
      </c>
      <c r="DB12" s="144">
        <f>ROUND(BB!DB12*0.85,)</f>
        <v>25330</v>
      </c>
      <c r="DC12" s="144">
        <f>ROUND(BB!DC12*0.85,)</f>
        <v>24480</v>
      </c>
      <c r="DD12" s="144">
        <f>ROUND(BB!DD12*0.85,)</f>
        <v>19720</v>
      </c>
      <c r="DE12" s="144">
        <f>ROUND(BB!DE12*0.85,)</f>
        <v>19720</v>
      </c>
      <c r="DF12" s="144">
        <f>ROUND(BB!DF12*0.85,)</f>
        <v>19720</v>
      </c>
      <c r="DG12" s="144">
        <f>ROUND(BB!DG12*0.85,)</f>
        <v>20145</v>
      </c>
      <c r="DH12" s="144">
        <f>ROUND(BB!DH12*0.85,)</f>
        <v>20145</v>
      </c>
      <c r="DI12" s="144">
        <f>ROUND(BB!DI12*0.85,)</f>
        <v>20145</v>
      </c>
      <c r="DJ12" s="144">
        <f>ROUND(BB!DJ12*0.85,)</f>
        <v>21590</v>
      </c>
      <c r="DK12" s="144">
        <f>ROUND(BB!DK12*0.85,)</f>
        <v>21590</v>
      </c>
      <c r="DL12" s="144">
        <f>ROUND(BB!DL12*0.85,)</f>
        <v>20145</v>
      </c>
      <c r="DM12" s="144">
        <f>ROUND(BB!DM12*0.85,)</f>
        <v>20145</v>
      </c>
      <c r="DN12" s="144">
        <f>ROUND(BB!DN12*0.85,)</f>
        <v>20145</v>
      </c>
      <c r="DO12" s="144">
        <f>ROUND(BB!DO12*0.85,)</f>
        <v>20145</v>
      </c>
      <c r="DP12" s="144">
        <f>ROUND(BB!DP12*0.85,)</f>
        <v>20145</v>
      </c>
      <c r="DQ12" s="144">
        <f>ROUND(BB!DQ12*0.85,)</f>
        <v>21590</v>
      </c>
      <c r="DR12" s="144">
        <f>ROUND(BB!DR12*0.85,)</f>
        <v>21590</v>
      </c>
      <c r="DS12" s="144">
        <f>ROUND(BB!DS12*0.85,)</f>
        <v>20145</v>
      </c>
      <c r="DT12" s="144">
        <f>ROUND(BB!DT12*0.85,)</f>
        <v>20145</v>
      </c>
      <c r="DU12" s="144">
        <f>ROUND(BB!DU12*0.85,)</f>
        <v>20145</v>
      </c>
      <c r="DV12" s="144">
        <f>ROUND(BB!DV12*0.85,)</f>
        <v>20145</v>
      </c>
      <c r="DW12" s="144">
        <f>ROUND(BB!DW12*0.85,)</f>
        <v>20145</v>
      </c>
      <c r="DX12" s="144">
        <f>ROUND(BB!DX12*0.85,)</f>
        <v>21590</v>
      </c>
      <c r="DY12" s="144">
        <f>ROUND(BB!DY12*0.85,)</f>
        <v>21590</v>
      </c>
      <c r="DZ12" s="144">
        <f>ROUND(BB!DZ12*0.85,)</f>
        <v>20145</v>
      </c>
      <c r="EA12" s="144">
        <f>ROUND(BB!EA12*0.85,)</f>
        <v>20145</v>
      </c>
      <c r="EB12" s="144">
        <f>ROUND(BB!EB12*0.85,)</f>
        <v>20145</v>
      </c>
      <c r="EC12" s="144">
        <f>ROUND(BB!EC12*0.85,)</f>
        <v>20145</v>
      </c>
      <c r="ED12" s="144">
        <f>ROUND(BB!ED12*0.85,)</f>
        <v>20145</v>
      </c>
      <c r="EE12" s="144">
        <f>ROUND(BB!EE12*0.85,)</f>
        <v>21590</v>
      </c>
      <c r="EF12" s="144">
        <f>ROUND(BB!EF12*0.85,)</f>
        <v>21590</v>
      </c>
      <c r="EG12" s="144">
        <f>ROUND(BB!EG12*0.85,)</f>
        <v>20145</v>
      </c>
      <c r="EH12" s="144">
        <f>ROUND(BB!EH12*0.85,)</f>
        <v>20145</v>
      </c>
      <c r="EI12" s="144">
        <f>ROUND(BB!EI12*0.85,)</f>
        <v>20145</v>
      </c>
      <c r="EJ12" s="144">
        <f>ROUND(BB!EJ12*0.85,)</f>
        <v>20145</v>
      </c>
      <c r="EK12" s="144">
        <f>ROUND(BB!EK12*0.85,)</f>
        <v>20145</v>
      </c>
      <c r="EL12" s="144">
        <f>ROUND(BB!EL12*0.85,)</f>
        <v>21590</v>
      </c>
      <c r="EM12" s="144">
        <f>ROUND(BB!EM12*0.85,)</f>
        <v>21590</v>
      </c>
      <c r="EN12" s="144">
        <f>ROUND(BB!EN12*0.85,)</f>
        <v>20145</v>
      </c>
      <c r="EO12" s="144">
        <f>ROUND(BB!EO12*0.85,)</f>
        <v>20145</v>
      </c>
      <c r="EP12" s="144">
        <f>ROUND(BB!EP12*0.85,)</f>
        <v>20145</v>
      </c>
      <c r="EQ12" s="144">
        <f>ROUND(BB!EQ12*0.85,)</f>
        <v>20145</v>
      </c>
      <c r="ER12" s="144">
        <f>ROUND(BB!ER12*0.85,)</f>
        <v>20145</v>
      </c>
      <c r="ES12" s="144">
        <f>ROUND(BB!ES12*0.85,)</f>
        <v>21590</v>
      </c>
      <c r="ET12" s="144">
        <f>ROUND(BB!ET12*0.85,)</f>
        <v>21590</v>
      </c>
      <c r="EU12" s="144">
        <f>ROUND(BB!EU12*0.85,)</f>
        <v>20145</v>
      </c>
      <c r="EV12" s="144">
        <f>ROUND(BB!EV12*0.85,)</f>
        <v>20145</v>
      </c>
      <c r="EW12" s="144">
        <f>ROUND(BB!EW12*0.85,)</f>
        <v>20145</v>
      </c>
      <c r="EX12" s="144">
        <f>ROUND(BB!EX12*0.85,)</f>
        <v>20145</v>
      </c>
      <c r="EY12" s="144">
        <f>ROUND(BB!EY12*0.85,)</f>
        <v>20145</v>
      </c>
      <c r="EZ12" s="144">
        <f>ROUND(BB!EZ12*0.85,)</f>
        <v>21590</v>
      </c>
      <c r="FA12" s="144">
        <f>ROUND(BB!FA12*0.85,)</f>
        <v>21590</v>
      </c>
      <c r="FB12" s="144">
        <f>ROUND(BB!FB12*0.85,)</f>
        <v>19720</v>
      </c>
      <c r="FC12" s="144">
        <f>ROUND(BB!FC12*0.85,)</f>
        <v>19720</v>
      </c>
      <c r="FD12" s="144">
        <f>ROUND(BB!FD12*0.85,)</f>
        <v>19720</v>
      </c>
      <c r="FE12" s="144">
        <f>ROUND(BB!FE12*0.85,)</f>
        <v>19720</v>
      </c>
      <c r="FF12" s="144">
        <f>ROUND(BB!FF12*0.85,)</f>
        <v>19720</v>
      </c>
      <c r="FG12" s="144">
        <f>ROUND(BB!FG12*0.85,)</f>
        <v>20740</v>
      </c>
      <c r="FH12" s="144">
        <f>ROUND(BB!FH12*0.85,)</f>
        <v>20740</v>
      </c>
      <c r="FI12" s="144">
        <f>ROUND(BB!FI12*0.85,)</f>
        <v>19720</v>
      </c>
      <c r="FJ12" s="144">
        <f>ROUND(BB!FJ12*0.85,)</f>
        <v>19720</v>
      </c>
      <c r="FK12" s="144">
        <f>ROUND(BB!FK12*0.85,)</f>
        <v>19720</v>
      </c>
      <c r="FL12" s="144">
        <f>ROUND(BB!FL12*0.85,)</f>
        <v>19720</v>
      </c>
      <c r="FM12" s="144">
        <f>ROUND(BB!FM12*0.85,)</f>
        <v>19720</v>
      </c>
      <c r="FN12" s="144">
        <f>ROUND(BB!FN12*0.85,)</f>
        <v>20740</v>
      </c>
      <c r="FO12" s="144">
        <f>ROUND(BB!FO12*0.85,)</f>
        <v>20740</v>
      </c>
      <c r="FP12" s="144">
        <f>ROUND(BB!FP12*0.85,)</f>
        <v>19720</v>
      </c>
      <c r="FQ12" s="144">
        <f>ROUND(BB!FQ12*0.85,)</f>
        <v>19720</v>
      </c>
      <c r="FR12" s="144">
        <f>ROUND(BB!FR12*0.85,)</f>
        <v>19720</v>
      </c>
      <c r="FS12" s="144">
        <f>ROUND(BB!FS12*0.85,)</f>
        <v>19720</v>
      </c>
      <c r="FT12" s="144">
        <f>ROUND(BB!FT12*0.85,)</f>
        <v>19720</v>
      </c>
      <c r="FU12" s="144">
        <f>ROUND(BB!FU12*0.85,)</f>
        <v>20740</v>
      </c>
      <c r="FV12" s="144">
        <f>ROUND(BB!FV12*0.85,)</f>
        <v>20740</v>
      </c>
      <c r="FW12" s="144">
        <f>ROUND(BB!FW12*0.85,)</f>
        <v>20145</v>
      </c>
      <c r="FX12" s="144">
        <f>ROUND(BB!FX12*0.85,)</f>
        <v>22015</v>
      </c>
      <c r="FY12" s="144">
        <f>ROUND(BB!FY12*0.85,)</f>
        <v>22015</v>
      </c>
      <c r="FZ12" s="144">
        <f>ROUND(BB!FZ12*0.85,)</f>
        <v>22015</v>
      </c>
      <c r="GA12" s="144">
        <f>ROUND(BB!GA12*0.85,)</f>
        <v>22015</v>
      </c>
      <c r="GB12" s="144">
        <f>ROUND(BB!GB12*0.85,)</f>
        <v>22015</v>
      </c>
      <c r="GC12" s="144">
        <f>ROUND(BB!GC12*0.85,)</f>
        <v>22015</v>
      </c>
      <c r="GD12" s="144">
        <f>ROUND(BB!GD12*0.85,)</f>
        <v>22015</v>
      </c>
      <c r="GE12" s="144">
        <f>ROUND(BB!GE12*0.85,)</f>
        <v>22015</v>
      </c>
      <c r="GF12" s="144">
        <f>ROUND(BB!GF12*0.85,)</f>
        <v>22015</v>
      </c>
      <c r="GG12" s="144">
        <f>ROUND(BB!GG12*0.85,)</f>
        <v>22015</v>
      </c>
      <c r="GH12" s="144">
        <f>ROUND(BB!GH12*0.85,)</f>
        <v>15640</v>
      </c>
      <c r="GI12" s="144">
        <f>ROUND(BB!GI12*0.85,)</f>
        <v>15895</v>
      </c>
      <c r="GJ12" s="144">
        <f>ROUND(BB!GJ12*0.85,)</f>
        <v>15895</v>
      </c>
      <c r="GK12" s="144">
        <f>ROUND(BB!GK12*0.85,)</f>
        <v>15640</v>
      </c>
      <c r="GL12" s="144">
        <f>ROUND(BB!GL12*0.85,)</f>
        <v>15640</v>
      </c>
      <c r="GM12" s="144">
        <f>ROUND(BB!GM12*0.85,)</f>
        <v>15640</v>
      </c>
      <c r="GN12" s="144">
        <f>ROUND(BB!GN12*0.85,)</f>
        <v>15640</v>
      </c>
      <c r="GO12" s="144">
        <f>ROUND(BB!GO12*0.85,)</f>
        <v>15640</v>
      </c>
      <c r="GP12" s="144">
        <f>ROUND(BB!GP12*0.85,)</f>
        <v>15895</v>
      </c>
      <c r="GQ12" s="144">
        <f>ROUND(BB!GQ12*0.85,)</f>
        <v>15895</v>
      </c>
      <c r="GR12" s="144">
        <f>ROUND(BB!GR12*0.85,)</f>
        <v>15640</v>
      </c>
      <c r="GS12" s="144">
        <f>ROUND(BB!GS12*0.85,)</f>
        <v>15640</v>
      </c>
      <c r="GT12" s="144">
        <f>ROUND(BB!GT12*0.85,)</f>
        <v>15640</v>
      </c>
      <c r="GU12" s="144">
        <f>ROUND(BB!GU12*0.85,)</f>
        <v>15640</v>
      </c>
      <c r="GV12" s="144">
        <f>ROUND(BB!GV12*0.85,)</f>
        <v>15640</v>
      </c>
      <c r="GW12" s="144">
        <f>ROUND(BB!GW12*0.85,)</f>
        <v>15895</v>
      </c>
      <c r="GX12" s="144">
        <f>ROUND(BB!GX12*0.85,)</f>
        <v>15895</v>
      </c>
      <c r="GY12" s="144">
        <f>ROUND(BB!GY12*0.85,)</f>
        <v>15640</v>
      </c>
      <c r="GZ12" s="144">
        <f>ROUND(BB!GZ12*0.85,)</f>
        <v>15640</v>
      </c>
      <c r="HA12" s="144">
        <f>ROUND(BB!HA12*0.85,)</f>
        <v>15640</v>
      </c>
      <c r="HB12" s="144">
        <f>ROUND(BB!HB12*0.85,)</f>
        <v>15640</v>
      </c>
      <c r="HC12" s="144">
        <f>ROUND(BB!HC12*0.85,)</f>
        <v>15640</v>
      </c>
      <c r="HD12" s="144">
        <f>ROUND(BB!HD12*0.85,)</f>
        <v>15895</v>
      </c>
      <c r="HE12" s="144">
        <f>ROUND(BB!HE12*0.85,)</f>
        <v>15895</v>
      </c>
      <c r="HF12" s="144">
        <f>ROUND(BB!HF12*0.85,)</f>
        <v>15640</v>
      </c>
      <c r="HG12" s="144">
        <f>ROUND(BB!HG12*0.85,)</f>
        <v>15640</v>
      </c>
      <c r="HH12" s="144">
        <f>ROUND(BB!HH12*0.85,)</f>
        <v>15640</v>
      </c>
      <c r="HI12" s="144">
        <f>ROUND(BB!HI12*0.85,)</f>
        <v>15640</v>
      </c>
      <c r="HJ12" s="144">
        <f>ROUND(BB!HJ12*0.85,)</f>
        <v>15640</v>
      </c>
      <c r="HK12" s="144">
        <f>ROUND(BB!HK12*0.85,)</f>
        <v>15895</v>
      </c>
      <c r="HL12" s="144">
        <f>ROUND(BB!HL12*0.85,)</f>
        <v>15895</v>
      </c>
      <c r="HM12" s="144">
        <f>ROUND(BB!HM12*0.85,)</f>
        <v>15640</v>
      </c>
      <c r="HN12" s="144">
        <f>ROUND(BB!HN12*0.85,)</f>
        <v>15640</v>
      </c>
      <c r="HO12" s="144">
        <f>ROUND(BB!HO12*0.85,)</f>
        <v>15895</v>
      </c>
      <c r="HP12" s="144">
        <f>ROUND(BB!HP12*0.85,)</f>
        <v>16320</v>
      </c>
      <c r="HQ12" s="144">
        <f>ROUND(BB!HQ12*0.85,)</f>
        <v>15215</v>
      </c>
      <c r="HR12" s="144">
        <f>ROUND(BB!HR12*0.85,)</f>
        <v>15640</v>
      </c>
      <c r="HS12" s="144">
        <f>ROUND(BB!HS12*0.85,)</f>
        <v>15640</v>
      </c>
      <c r="HT12" s="144">
        <f>ROUND(BB!HT12*0.85,)</f>
        <v>15215</v>
      </c>
      <c r="HU12" s="144">
        <f>ROUND(BB!HU12*0.85,)</f>
        <v>15215</v>
      </c>
      <c r="HV12" s="144">
        <f>ROUND(BB!HV12*0.85,)</f>
        <v>15215</v>
      </c>
      <c r="HW12" s="144">
        <f>ROUND(BB!HW12*0.85,)</f>
        <v>15215</v>
      </c>
      <c r="HX12" s="144">
        <f>ROUND(BB!HX12*0.85,)</f>
        <v>15215</v>
      </c>
      <c r="HY12" s="144">
        <f>ROUND(BB!HY12*0.85,)</f>
        <v>15640</v>
      </c>
      <c r="HZ12" s="144">
        <f>ROUND(BB!HZ12*0.85,)</f>
        <v>15640</v>
      </c>
      <c r="IA12" s="144">
        <f>ROUND(BB!IA12*0.85,)</f>
        <v>15215</v>
      </c>
      <c r="IB12" s="144">
        <f>ROUND(BB!IB12*0.85,)</f>
        <v>15215</v>
      </c>
      <c r="IC12" s="144">
        <f>ROUND(BB!IC12*0.85,)</f>
        <v>15215</v>
      </c>
      <c r="ID12" s="144">
        <f>ROUND(BB!ID12*0.85,)</f>
        <v>15215</v>
      </c>
      <c r="IE12" s="144">
        <f>ROUND(BB!IE12*0.85,)</f>
        <v>15215</v>
      </c>
      <c r="IF12" s="144">
        <f>ROUND(BB!IF12*0.85,)</f>
        <v>15640</v>
      </c>
      <c r="IG12" s="144">
        <f>ROUND(BB!IG12*0.85,)</f>
        <v>15640</v>
      </c>
      <c r="IH12" s="144">
        <f>ROUND(BB!IH12*0.85,)</f>
        <v>15215</v>
      </c>
      <c r="II12" s="144">
        <f>ROUND(BB!II12*0.85,)</f>
        <v>15215</v>
      </c>
      <c r="IJ12" s="144">
        <f>ROUND(BB!IJ12*0.85,)</f>
        <v>15215</v>
      </c>
      <c r="IK12" s="144">
        <f>ROUND(BB!IK12*0.85,)</f>
        <v>15215</v>
      </c>
      <c r="IL12" s="144">
        <f>ROUND(BB!IL12*0.85,)</f>
        <v>15215</v>
      </c>
      <c r="IM12" s="144">
        <f>ROUND(BB!IM12*0.85,)</f>
        <v>15640</v>
      </c>
      <c r="IN12" s="144">
        <f>ROUND(BB!IN12*0.85,)</f>
        <v>15640</v>
      </c>
      <c r="IO12" s="144">
        <f>ROUND(BB!IO12*0.85,)</f>
        <v>15215</v>
      </c>
      <c r="IP12" s="144">
        <f>ROUND(BB!IP12*0.85,)</f>
        <v>15215</v>
      </c>
      <c r="IQ12" s="144">
        <f>ROUND(BB!IQ12*0.85,)</f>
        <v>16320</v>
      </c>
      <c r="IR12" s="144">
        <f>ROUND(BB!IR12*0.85,)</f>
        <v>16320</v>
      </c>
      <c r="IS12" s="144">
        <f>ROUND(BB!IS12*0.85,)</f>
        <v>16320</v>
      </c>
      <c r="IT12" s="144">
        <f>ROUND(BB!IT12*0.85,)</f>
        <v>16575</v>
      </c>
      <c r="IU12" s="144">
        <f>ROUND(BB!IU12*0.85,)</f>
        <v>16575</v>
      </c>
      <c r="IV12" s="144">
        <f>ROUND(BB!IV12*0.85,)</f>
        <v>16320</v>
      </c>
      <c r="IW12" s="144">
        <f>ROUND(BB!IW12*0.85,)</f>
        <v>16320</v>
      </c>
      <c r="IX12" s="144">
        <f>ROUND(BB!IX12*0.85,)</f>
        <v>16320</v>
      </c>
      <c r="IY12" s="144">
        <f>ROUND(BB!IY12*0.85,)</f>
        <v>16320</v>
      </c>
      <c r="IZ12" s="144">
        <f>ROUND(BB!IZ12*0.85,)</f>
        <v>16320</v>
      </c>
      <c r="JA12" s="144">
        <f>ROUND(BB!JA12*0.85,)</f>
        <v>16575</v>
      </c>
      <c r="JB12" s="144">
        <f>ROUND(BB!JB12*0.85,)</f>
        <v>16575</v>
      </c>
      <c r="JC12" s="144">
        <f>ROUND(BB!JC12*0.85,)</f>
        <v>16320</v>
      </c>
      <c r="JD12" s="144">
        <f>ROUND(BB!JD12*0.85,)</f>
        <v>16320</v>
      </c>
      <c r="JE12" s="144">
        <f>ROUND(BB!JE12*0.85,)</f>
        <v>17170</v>
      </c>
      <c r="JF12" s="144">
        <f>ROUND(BB!JF12*0.85,)</f>
        <v>17170</v>
      </c>
      <c r="JG12" s="144">
        <f>ROUND(BB!JG12*0.85,)</f>
        <v>16575</v>
      </c>
      <c r="JH12" s="144">
        <f>ROUND(BB!JH12*0.85,)</f>
        <v>17170</v>
      </c>
      <c r="JI12" s="144">
        <f>ROUND(BB!JI12*0.85,)</f>
        <v>17170</v>
      </c>
      <c r="JJ12" s="144">
        <f>ROUND(BB!JJ12*0.85,)</f>
        <v>17170</v>
      </c>
      <c r="JK12" s="144">
        <f>ROUND(BB!JK12*0.85,)</f>
        <v>17170</v>
      </c>
      <c r="JL12" s="144">
        <f>ROUND(BB!JL12*0.85,)</f>
        <v>17595</v>
      </c>
      <c r="JM12" s="144">
        <f>ROUND(BB!JM12*0.85,)</f>
        <v>17595</v>
      </c>
      <c r="JN12" s="144">
        <f>ROUND(BB!JN12*0.85,)</f>
        <v>17850</v>
      </c>
    </row>
    <row r="13" spans="1:457" x14ac:dyDescent="0.2">
      <c r="A13" s="91">
        <v>2</v>
      </c>
      <c r="B13" s="144">
        <f>ROUND(BB!B13*0.85,)</f>
        <v>23630</v>
      </c>
      <c r="C13" s="144">
        <f>ROUND(BB!C13*0.85,)</f>
        <v>23630</v>
      </c>
      <c r="D13" s="144">
        <f>ROUND(BB!D13*0.85,)</f>
        <v>23630</v>
      </c>
      <c r="E13" s="144">
        <f>ROUND(BB!E13*0.85,)</f>
        <v>23630</v>
      </c>
      <c r="F13" s="144">
        <f>ROUND(BB!F13*0.85,)</f>
        <v>23630</v>
      </c>
      <c r="G13" s="144">
        <f>ROUND(BB!G13*0.85,)</f>
        <v>18190</v>
      </c>
      <c r="H13" s="144">
        <f>ROUND(BB!H13*0.85,)</f>
        <v>18190</v>
      </c>
      <c r="I13" s="144">
        <f>ROUND(BB!I13*0.85,)</f>
        <v>17765</v>
      </c>
      <c r="J13" s="144">
        <f>ROUND(BB!J13*0.85,)</f>
        <v>17765</v>
      </c>
      <c r="K13" s="144">
        <f>ROUND(BB!K13*0.85,)</f>
        <v>17085</v>
      </c>
      <c r="L13" s="144">
        <f>ROUND(BB!L13*0.85,)</f>
        <v>17085</v>
      </c>
      <c r="M13" s="144">
        <f>ROUND(BB!M13*0.85,)</f>
        <v>17765</v>
      </c>
      <c r="N13" s="144">
        <f>ROUND(BB!N13*0.85,)</f>
        <v>17765</v>
      </c>
      <c r="O13" s="144">
        <f>ROUND(BB!O13*0.85,)</f>
        <v>17085</v>
      </c>
      <c r="P13" s="144">
        <f>ROUND(BB!P13*0.85,)</f>
        <v>17765</v>
      </c>
      <c r="Q13" s="144">
        <f>ROUND(BB!Q13*0.85,)</f>
        <v>17765</v>
      </c>
      <c r="R13" s="144">
        <f>ROUND(BB!R13*0.85,)</f>
        <v>17085</v>
      </c>
      <c r="S13" s="144">
        <f>ROUND(BB!S13*0.85,)</f>
        <v>17085</v>
      </c>
      <c r="T13" s="144">
        <f>ROUND(BB!T13*0.85,)</f>
        <v>17510</v>
      </c>
      <c r="U13" s="144">
        <f>ROUND(BB!U13*0.85,)</f>
        <v>17765</v>
      </c>
      <c r="V13" s="144">
        <f>ROUND(BB!V13*0.85,)</f>
        <v>18190</v>
      </c>
      <c r="W13" s="144">
        <f>ROUND(BB!W13*0.85,)</f>
        <v>17765</v>
      </c>
      <c r="X13" s="144">
        <f>ROUND(BB!X13*0.85,)</f>
        <v>17765</v>
      </c>
      <c r="Y13" s="144">
        <f>ROUND(BB!Y13*0.85,)</f>
        <v>17085</v>
      </c>
      <c r="Z13" s="144">
        <f>ROUND(BB!Z13*0.85,)</f>
        <v>17085</v>
      </c>
      <c r="AA13" s="144">
        <f>ROUND(BB!AA13*0.85,)</f>
        <v>17085</v>
      </c>
      <c r="AB13" s="144">
        <f>ROUND(BB!AB13*0.85,)</f>
        <v>17085</v>
      </c>
      <c r="AC13" s="144">
        <f>ROUND(BB!AC13*0.85,)</f>
        <v>17510</v>
      </c>
      <c r="AD13" s="144">
        <f>ROUND(BB!AD13*0.85,)</f>
        <v>17765</v>
      </c>
      <c r="AE13" s="144">
        <f>ROUND(BB!AE13*0.85,)</f>
        <v>17765</v>
      </c>
      <c r="AF13" s="144">
        <f>ROUND(BB!AF13*0.85,)</f>
        <v>17085</v>
      </c>
      <c r="AG13" s="144">
        <f>ROUND(BB!AG13*0.85,)</f>
        <v>17085</v>
      </c>
      <c r="AH13" s="144">
        <f>ROUND(BB!AH13*0.85,)</f>
        <v>17085</v>
      </c>
      <c r="AI13" s="144">
        <f>ROUND(BB!AI13*0.85,)</f>
        <v>17765</v>
      </c>
      <c r="AJ13" s="144">
        <f>ROUND(BB!AJ13*0.85,)</f>
        <v>19465</v>
      </c>
      <c r="AK13" s="144">
        <f>ROUND(BB!AK13*0.85,)</f>
        <v>19720</v>
      </c>
      <c r="AL13" s="144">
        <f>ROUND(BB!AL13*0.85,)</f>
        <v>19720</v>
      </c>
      <c r="AM13" s="144">
        <f>ROUND(BB!AM13*0.85,)</f>
        <v>19465</v>
      </c>
      <c r="AN13" s="144">
        <f>ROUND(BB!AN13*0.85,)</f>
        <v>18445</v>
      </c>
      <c r="AO13" s="144">
        <f>ROUND(BB!AO13*0.85,)</f>
        <v>18445</v>
      </c>
      <c r="AP13" s="144">
        <f>ROUND(BB!AP13*0.85,)</f>
        <v>18445</v>
      </c>
      <c r="AQ13" s="144">
        <f>ROUND(BB!AQ13*0.85,)</f>
        <v>18445</v>
      </c>
      <c r="AR13" s="144">
        <f>ROUND(BB!AR13*0.85,)</f>
        <v>18445</v>
      </c>
      <c r="AS13" s="144">
        <f>ROUND(BB!AS13*0.85,)</f>
        <v>19465</v>
      </c>
      <c r="AT13" s="144">
        <f>ROUND(BB!AT13*0.85,)</f>
        <v>19465</v>
      </c>
      <c r="AU13" s="144">
        <f>ROUND(BB!AU13*0.85,)</f>
        <v>19465</v>
      </c>
      <c r="AV13" s="144">
        <f>ROUND(BB!AV13*0.85,)</f>
        <v>17085</v>
      </c>
      <c r="AW13" s="144">
        <f>ROUND(BB!AW13*0.85,)</f>
        <v>17085</v>
      </c>
      <c r="AX13" s="144">
        <f>ROUND(BB!AX13*0.85,)</f>
        <v>17085</v>
      </c>
      <c r="AY13" s="144">
        <f>ROUND(BB!AY13*0.85,)</f>
        <v>17765</v>
      </c>
      <c r="AZ13" s="144">
        <f>ROUND(BB!AZ13*0.85,)</f>
        <v>17765</v>
      </c>
      <c r="BA13" s="144">
        <f>ROUND(BB!BA13*0.85,)</f>
        <v>17085</v>
      </c>
      <c r="BB13" s="144">
        <f>ROUND(BB!BB13*0.85,)</f>
        <v>17085</v>
      </c>
      <c r="BC13" s="144">
        <f>ROUND(BB!BC13*0.85,)</f>
        <v>17085</v>
      </c>
      <c r="BD13" s="144">
        <f>ROUND(BB!BD13*0.85,)</f>
        <v>17085</v>
      </c>
      <c r="BE13" s="144">
        <f>ROUND(BB!BE13*0.85,)</f>
        <v>17085</v>
      </c>
      <c r="BF13" s="144">
        <f>ROUND(BB!BF13*0.85,)</f>
        <v>17765</v>
      </c>
      <c r="BG13" s="144">
        <f>ROUND(BB!BG13*0.85,)</f>
        <v>17765</v>
      </c>
      <c r="BH13" s="144">
        <f>ROUND(BB!BH13*0.85,)</f>
        <v>17085</v>
      </c>
      <c r="BI13" s="144">
        <f>ROUND(BB!BI13*0.85,)</f>
        <v>17085</v>
      </c>
      <c r="BJ13" s="144">
        <f>ROUND(BB!BJ13*0.85,)</f>
        <v>17085</v>
      </c>
      <c r="BK13" s="144">
        <f>ROUND(BB!BK13*0.85,)</f>
        <v>17085</v>
      </c>
      <c r="BL13" s="144">
        <f>ROUND(BB!BL13*0.85,)</f>
        <v>17085</v>
      </c>
      <c r="BM13" s="144">
        <f>ROUND(BB!BM13*0.85,)</f>
        <v>17765</v>
      </c>
      <c r="BN13" s="144">
        <f>ROUND(BB!BN13*0.85,)</f>
        <v>17765</v>
      </c>
      <c r="BO13" s="144">
        <f>ROUND(BB!BO13*0.85,)</f>
        <v>19040</v>
      </c>
      <c r="BP13" s="144">
        <f>ROUND(BB!BP13*0.85,)</f>
        <v>19720</v>
      </c>
      <c r="BQ13" s="144">
        <f>ROUND(BB!BQ13*0.85,)</f>
        <v>19720</v>
      </c>
      <c r="BR13" s="144">
        <f>ROUND(BB!BR13*0.85,)</f>
        <v>19720</v>
      </c>
      <c r="BS13" s="144">
        <f>ROUND(BB!BS13*0.85,)</f>
        <v>19720</v>
      </c>
      <c r="BT13" s="144">
        <f>ROUND(BB!BT13*0.85,)</f>
        <v>19720</v>
      </c>
      <c r="BU13" s="144">
        <f>ROUND(BB!BU13*0.85,)</f>
        <v>20315</v>
      </c>
      <c r="BV13" s="177">
        <f>ROUND(BB!BV13*0.85,)</f>
        <v>26350</v>
      </c>
      <c r="BW13" s="177">
        <f>ROUND(BB!BW13*0.85,)</f>
        <v>26350</v>
      </c>
      <c r="BX13" s="177">
        <f>ROUND(BB!BX13*0.85,)</f>
        <v>26350</v>
      </c>
      <c r="BY13" s="177">
        <f>ROUND(BB!BY13*0.85,)</f>
        <v>26350</v>
      </c>
      <c r="BZ13" s="177">
        <f>ROUND(BB!BZ13*0.85,)</f>
        <v>26350</v>
      </c>
      <c r="CA13" s="144">
        <f>ROUND(BB!CA13*0.85,)</f>
        <v>20740</v>
      </c>
      <c r="CB13" s="144">
        <f>ROUND(BB!CB13*0.85,)</f>
        <v>20740</v>
      </c>
      <c r="CC13" s="144">
        <f>ROUND(BB!CC13*0.85,)</f>
        <v>20740</v>
      </c>
      <c r="CD13" s="144">
        <f>ROUND(BB!CD13*0.85,)</f>
        <v>26350</v>
      </c>
      <c r="CE13" s="144">
        <f>ROUND(BB!CE13*0.85,)</f>
        <v>26350</v>
      </c>
      <c r="CF13" s="144">
        <f>ROUND(BB!CF13*0.85,)</f>
        <v>26350</v>
      </c>
      <c r="CG13" s="144">
        <f>ROUND(BB!CG13*0.85,)</f>
        <v>26350</v>
      </c>
      <c r="CH13" s="144">
        <f>ROUND(BB!CH13*0.85,)</f>
        <v>26350</v>
      </c>
      <c r="CI13" s="144">
        <f>ROUND(BB!CI13*0.85,)</f>
        <v>26350</v>
      </c>
      <c r="CJ13" s="144">
        <f>ROUND(BB!CJ13*0.85,)</f>
        <v>26350</v>
      </c>
      <c r="CK13" s="177">
        <f>ROUND(BB!CK13*0.85,)</f>
        <v>26350</v>
      </c>
      <c r="CL13" s="177">
        <f>ROUND(BB!CL13*0.85,)</f>
        <v>26350</v>
      </c>
      <c r="CM13" s="177">
        <f>ROUND(BB!CM13*0.85,)</f>
        <v>26350</v>
      </c>
      <c r="CN13" s="177">
        <f>ROUND(BB!CN13*0.85,)</f>
        <v>26350</v>
      </c>
      <c r="CO13" s="144">
        <f>ROUND(BB!CO13*0.85,)</f>
        <v>26350</v>
      </c>
      <c r="CP13" s="144">
        <f>ROUND(BB!CP13*0.85,)</f>
        <v>26350</v>
      </c>
      <c r="CQ13" s="144">
        <f>ROUND(BB!CQ13*0.85,)</f>
        <v>26350</v>
      </c>
      <c r="CR13" s="144">
        <f>ROUND(BB!CR13*0.85,)</f>
        <v>19720</v>
      </c>
      <c r="CS13" s="144">
        <f>ROUND(BB!CS13*0.85,)</f>
        <v>20315</v>
      </c>
      <c r="CT13" s="144">
        <f>ROUND(BB!CT13*0.85,)</f>
        <v>26350</v>
      </c>
      <c r="CU13" s="144">
        <f>ROUND(BB!CU13*0.85,)</f>
        <v>26350</v>
      </c>
      <c r="CV13" s="144">
        <f>ROUND(BB!CV13*0.85,)</f>
        <v>26350</v>
      </c>
      <c r="CW13" s="144">
        <f>ROUND(BB!CW13*0.85,)</f>
        <v>26350</v>
      </c>
      <c r="CX13" s="144">
        <f>ROUND(BB!CX13*0.85,)</f>
        <v>27200</v>
      </c>
      <c r="CY13" s="144">
        <f>ROUND(BB!CY13*0.85,)</f>
        <v>27200</v>
      </c>
      <c r="CZ13" s="144">
        <f>ROUND(BB!CZ13*0.85,)</f>
        <v>26350</v>
      </c>
      <c r="DA13" s="144">
        <f>ROUND(BB!DA13*0.85,)</f>
        <v>27200</v>
      </c>
      <c r="DB13" s="144">
        <f>ROUND(BB!DB13*0.85,)</f>
        <v>27200</v>
      </c>
      <c r="DC13" s="144">
        <f>ROUND(BB!DC13*0.85,)</f>
        <v>26350</v>
      </c>
      <c r="DD13" s="144">
        <f>ROUND(BB!DD13*0.85,)</f>
        <v>21590</v>
      </c>
      <c r="DE13" s="144">
        <f>ROUND(BB!DE13*0.85,)</f>
        <v>21590</v>
      </c>
      <c r="DF13" s="144">
        <f>ROUND(BB!DF13*0.85,)</f>
        <v>21590</v>
      </c>
      <c r="DG13" s="144">
        <f>ROUND(BB!DG13*0.85,)</f>
        <v>22015</v>
      </c>
      <c r="DH13" s="144">
        <f>ROUND(BB!DH13*0.85,)</f>
        <v>22015</v>
      </c>
      <c r="DI13" s="144">
        <f>ROUND(BB!DI13*0.85,)</f>
        <v>22015</v>
      </c>
      <c r="DJ13" s="144">
        <f>ROUND(BB!DJ13*0.85,)</f>
        <v>23460</v>
      </c>
      <c r="DK13" s="144">
        <f>ROUND(BB!DK13*0.85,)</f>
        <v>23460</v>
      </c>
      <c r="DL13" s="144">
        <f>ROUND(BB!DL13*0.85,)</f>
        <v>22015</v>
      </c>
      <c r="DM13" s="144">
        <f>ROUND(BB!DM13*0.85,)</f>
        <v>22015</v>
      </c>
      <c r="DN13" s="144">
        <f>ROUND(BB!DN13*0.85,)</f>
        <v>22015</v>
      </c>
      <c r="DO13" s="144">
        <f>ROUND(BB!DO13*0.85,)</f>
        <v>22015</v>
      </c>
      <c r="DP13" s="144">
        <f>ROUND(BB!DP13*0.85,)</f>
        <v>22015</v>
      </c>
      <c r="DQ13" s="144">
        <f>ROUND(BB!DQ13*0.85,)</f>
        <v>23460</v>
      </c>
      <c r="DR13" s="144">
        <f>ROUND(BB!DR13*0.85,)</f>
        <v>23460</v>
      </c>
      <c r="DS13" s="144">
        <f>ROUND(BB!DS13*0.85,)</f>
        <v>22015</v>
      </c>
      <c r="DT13" s="144">
        <f>ROUND(BB!DT13*0.85,)</f>
        <v>22015</v>
      </c>
      <c r="DU13" s="144">
        <f>ROUND(BB!DU13*0.85,)</f>
        <v>22015</v>
      </c>
      <c r="DV13" s="144">
        <f>ROUND(BB!DV13*0.85,)</f>
        <v>22015</v>
      </c>
      <c r="DW13" s="144">
        <f>ROUND(BB!DW13*0.85,)</f>
        <v>22015</v>
      </c>
      <c r="DX13" s="144">
        <f>ROUND(BB!DX13*0.85,)</f>
        <v>23460</v>
      </c>
      <c r="DY13" s="144">
        <f>ROUND(BB!DY13*0.85,)</f>
        <v>23460</v>
      </c>
      <c r="DZ13" s="144">
        <f>ROUND(BB!DZ13*0.85,)</f>
        <v>22015</v>
      </c>
      <c r="EA13" s="144">
        <f>ROUND(BB!EA13*0.85,)</f>
        <v>22015</v>
      </c>
      <c r="EB13" s="144">
        <f>ROUND(BB!EB13*0.85,)</f>
        <v>22015</v>
      </c>
      <c r="EC13" s="144">
        <f>ROUND(BB!EC13*0.85,)</f>
        <v>22015</v>
      </c>
      <c r="ED13" s="144">
        <f>ROUND(BB!ED13*0.85,)</f>
        <v>22015</v>
      </c>
      <c r="EE13" s="144">
        <f>ROUND(BB!EE13*0.85,)</f>
        <v>23460</v>
      </c>
      <c r="EF13" s="144">
        <f>ROUND(BB!EF13*0.85,)</f>
        <v>23460</v>
      </c>
      <c r="EG13" s="144">
        <f>ROUND(BB!EG13*0.85,)</f>
        <v>22015</v>
      </c>
      <c r="EH13" s="144">
        <f>ROUND(BB!EH13*0.85,)</f>
        <v>22015</v>
      </c>
      <c r="EI13" s="144">
        <f>ROUND(BB!EI13*0.85,)</f>
        <v>22015</v>
      </c>
      <c r="EJ13" s="144">
        <f>ROUND(BB!EJ13*0.85,)</f>
        <v>22015</v>
      </c>
      <c r="EK13" s="144">
        <f>ROUND(BB!EK13*0.85,)</f>
        <v>22015</v>
      </c>
      <c r="EL13" s="144">
        <f>ROUND(BB!EL13*0.85,)</f>
        <v>23460</v>
      </c>
      <c r="EM13" s="144">
        <f>ROUND(BB!EM13*0.85,)</f>
        <v>23460</v>
      </c>
      <c r="EN13" s="144">
        <f>ROUND(BB!EN13*0.85,)</f>
        <v>22015</v>
      </c>
      <c r="EO13" s="144">
        <f>ROUND(BB!EO13*0.85,)</f>
        <v>22015</v>
      </c>
      <c r="EP13" s="144">
        <f>ROUND(BB!EP13*0.85,)</f>
        <v>22015</v>
      </c>
      <c r="EQ13" s="144">
        <f>ROUND(BB!EQ13*0.85,)</f>
        <v>22015</v>
      </c>
      <c r="ER13" s="144">
        <f>ROUND(BB!ER13*0.85,)</f>
        <v>22015</v>
      </c>
      <c r="ES13" s="144">
        <f>ROUND(BB!ES13*0.85,)</f>
        <v>23460</v>
      </c>
      <c r="ET13" s="144">
        <f>ROUND(BB!ET13*0.85,)</f>
        <v>23460</v>
      </c>
      <c r="EU13" s="144">
        <f>ROUND(BB!EU13*0.85,)</f>
        <v>22015</v>
      </c>
      <c r="EV13" s="144">
        <f>ROUND(BB!EV13*0.85,)</f>
        <v>22015</v>
      </c>
      <c r="EW13" s="144">
        <f>ROUND(BB!EW13*0.85,)</f>
        <v>22015</v>
      </c>
      <c r="EX13" s="144">
        <f>ROUND(BB!EX13*0.85,)</f>
        <v>22015</v>
      </c>
      <c r="EY13" s="144">
        <f>ROUND(BB!EY13*0.85,)</f>
        <v>22015</v>
      </c>
      <c r="EZ13" s="144">
        <f>ROUND(BB!EZ13*0.85,)</f>
        <v>23460</v>
      </c>
      <c r="FA13" s="144">
        <f>ROUND(BB!FA13*0.85,)</f>
        <v>23460</v>
      </c>
      <c r="FB13" s="144">
        <f>ROUND(BB!FB13*0.85,)</f>
        <v>21590</v>
      </c>
      <c r="FC13" s="144">
        <f>ROUND(BB!FC13*0.85,)</f>
        <v>21590</v>
      </c>
      <c r="FD13" s="144">
        <f>ROUND(BB!FD13*0.85,)</f>
        <v>21590</v>
      </c>
      <c r="FE13" s="144">
        <f>ROUND(BB!FE13*0.85,)</f>
        <v>21590</v>
      </c>
      <c r="FF13" s="144">
        <f>ROUND(BB!FF13*0.85,)</f>
        <v>21590</v>
      </c>
      <c r="FG13" s="144">
        <f>ROUND(BB!FG13*0.85,)</f>
        <v>22610</v>
      </c>
      <c r="FH13" s="144">
        <f>ROUND(BB!FH13*0.85,)</f>
        <v>22610</v>
      </c>
      <c r="FI13" s="144">
        <f>ROUND(BB!FI13*0.85,)</f>
        <v>21590</v>
      </c>
      <c r="FJ13" s="144">
        <f>ROUND(BB!FJ13*0.85,)</f>
        <v>21590</v>
      </c>
      <c r="FK13" s="144">
        <f>ROUND(BB!FK13*0.85,)</f>
        <v>21590</v>
      </c>
      <c r="FL13" s="144">
        <f>ROUND(BB!FL13*0.85,)</f>
        <v>21590</v>
      </c>
      <c r="FM13" s="144">
        <f>ROUND(BB!FM13*0.85,)</f>
        <v>21590</v>
      </c>
      <c r="FN13" s="144">
        <f>ROUND(BB!FN13*0.85,)</f>
        <v>22610</v>
      </c>
      <c r="FO13" s="144">
        <f>ROUND(BB!FO13*0.85,)</f>
        <v>22610</v>
      </c>
      <c r="FP13" s="144">
        <f>ROUND(BB!FP13*0.85,)</f>
        <v>21590</v>
      </c>
      <c r="FQ13" s="144">
        <f>ROUND(BB!FQ13*0.85,)</f>
        <v>21590</v>
      </c>
      <c r="FR13" s="144">
        <f>ROUND(BB!FR13*0.85,)</f>
        <v>21590</v>
      </c>
      <c r="FS13" s="144">
        <f>ROUND(BB!FS13*0.85,)</f>
        <v>21590</v>
      </c>
      <c r="FT13" s="144">
        <f>ROUND(BB!FT13*0.85,)</f>
        <v>21590</v>
      </c>
      <c r="FU13" s="144">
        <f>ROUND(BB!FU13*0.85,)</f>
        <v>22610</v>
      </c>
      <c r="FV13" s="144">
        <f>ROUND(BB!FV13*0.85,)</f>
        <v>22610</v>
      </c>
      <c r="FW13" s="144">
        <f>ROUND(BB!FW13*0.85,)</f>
        <v>22015</v>
      </c>
      <c r="FX13" s="144">
        <f>ROUND(BB!FX13*0.85,)</f>
        <v>23885</v>
      </c>
      <c r="FY13" s="144">
        <f>ROUND(BB!FY13*0.85,)</f>
        <v>23885</v>
      </c>
      <c r="FZ13" s="144">
        <f>ROUND(BB!FZ13*0.85,)</f>
        <v>23885</v>
      </c>
      <c r="GA13" s="144">
        <f>ROUND(BB!GA13*0.85,)</f>
        <v>23885</v>
      </c>
      <c r="GB13" s="144">
        <f>ROUND(BB!GB13*0.85,)</f>
        <v>23885</v>
      </c>
      <c r="GC13" s="144">
        <f>ROUND(BB!GC13*0.85,)</f>
        <v>23885</v>
      </c>
      <c r="GD13" s="144">
        <f>ROUND(BB!GD13*0.85,)</f>
        <v>23885</v>
      </c>
      <c r="GE13" s="144">
        <f>ROUND(BB!GE13*0.85,)</f>
        <v>23885</v>
      </c>
      <c r="GF13" s="144">
        <f>ROUND(BB!GF13*0.85,)</f>
        <v>23885</v>
      </c>
      <c r="GG13" s="144">
        <f>ROUND(BB!GG13*0.85,)</f>
        <v>23885</v>
      </c>
      <c r="GH13" s="144">
        <f>ROUND(BB!GH13*0.85,)</f>
        <v>17510</v>
      </c>
      <c r="GI13" s="144">
        <f>ROUND(BB!GI13*0.85,)</f>
        <v>17765</v>
      </c>
      <c r="GJ13" s="144">
        <f>ROUND(BB!GJ13*0.85,)</f>
        <v>17765</v>
      </c>
      <c r="GK13" s="144">
        <f>ROUND(BB!GK13*0.85,)</f>
        <v>17510</v>
      </c>
      <c r="GL13" s="144">
        <f>ROUND(BB!GL13*0.85,)</f>
        <v>17510</v>
      </c>
      <c r="GM13" s="144">
        <f>ROUND(BB!GM13*0.85,)</f>
        <v>17510</v>
      </c>
      <c r="GN13" s="144">
        <f>ROUND(BB!GN13*0.85,)</f>
        <v>17510</v>
      </c>
      <c r="GO13" s="144">
        <f>ROUND(BB!GO13*0.85,)</f>
        <v>17510</v>
      </c>
      <c r="GP13" s="144">
        <f>ROUND(BB!GP13*0.85,)</f>
        <v>17765</v>
      </c>
      <c r="GQ13" s="144">
        <f>ROUND(BB!GQ13*0.85,)</f>
        <v>17765</v>
      </c>
      <c r="GR13" s="144">
        <f>ROUND(BB!GR13*0.85,)</f>
        <v>17510</v>
      </c>
      <c r="GS13" s="144">
        <f>ROUND(BB!GS13*0.85,)</f>
        <v>17510</v>
      </c>
      <c r="GT13" s="144">
        <f>ROUND(BB!GT13*0.85,)</f>
        <v>17510</v>
      </c>
      <c r="GU13" s="144">
        <f>ROUND(BB!GU13*0.85,)</f>
        <v>17510</v>
      </c>
      <c r="GV13" s="144">
        <f>ROUND(BB!GV13*0.85,)</f>
        <v>17510</v>
      </c>
      <c r="GW13" s="144">
        <f>ROUND(BB!GW13*0.85,)</f>
        <v>17765</v>
      </c>
      <c r="GX13" s="144">
        <f>ROUND(BB!GX13*0.85,)</f>
        <v>17765</v>
      </c>
      <c r="GY13" s="144">
        <f>ROUND(BB!GY13*0.85,)</f>
        <v>17510</v>
      </c>
      <c r="GZ13" s="144">
        <f>ROUND(BB!GZ13*0.85,)</f>
        <v>17510</v>
      </c>
      <c r="HA13" s="144">
        <f>ROUND(BB!HA13*0.85,)</f>
        <v>17510</v>
      </c>
      <c r="HB13" s="144">
        <f>ROUND(BB!HB13*0.85,)</f>
        <v>17510</v>
      </c>
      <c r="HC13" s="144">
        <f>ROUND(BB!HC13*0.85,)</f>
        <v>17510</v>
      </c>
      <c r="HD13" s="144">
        <f>ROUND(BB!HD13*0.85,)</f>
        <v>17765</v>
      </c>
      <c r="HE13" s="144">
        <f>ROUND(BB!HE13*0.85,)</f>
        <v>17765</v>
      </c>
      <c r="HF13" s="144">
        <f>ROUND(BB!HF13*0.85,)</f>
        <v>17510</v>
      </c>
      <c r="HG13" s="144">
        <f>ROUND(BB!HG13*0.85,)</f>
        <v>17510</v>
      </c>
      <c r="HH13" s="144">
        <f>ROUND(BB!HH13*0.85,)</f>
        <v>17510</v>
      </c>
      <c r="HI13" s="144">
        <f>ROUND(BB!HI13*0.85,)</f>
        <v>17510</v>
      </c>
      <c r="HJ13" s="144">
        <f>ROUND(BB!HJ13*0.85,)</f>
        <v>17510</v>
      </c>
      <c r="HK13" s="144">
        <f>ROUND(BB!HK13*0.85,)</f>
        <v>17765</v>
      </c>
      <c r="HL13" s="144">
        <f>ROUND(BB!HL13*0.85,)</f>
        <v>17765</v>
      </c>
      <c r="HM13" s="144">
        <f>ROUND(BB!HM13*0.85,)</f>
        <v>17510</v>
      </c>
      <c r="HN13" s="144">
        <f>ROUND(BB!HN13*0.85,)</f>
        <v>17510</v>
      </c>
      <c r="HO13" s="144">
        <f>ROUND(BB!HO13*0.85,)</f>
        <v>17765</v>
      </c>
      <c r="HP13" s="144">
        <f>ROUND(BB!HP13*0.85,)</f>
        <v>18190</v>
      </c>
      <c r="HQ13" s="144">
        <f>ROUND(BB!HQ13*0.85,)</f>
        <v>17085</v>
      </c>
      <c r="HR13" s="144">
        <f>ROUND(BB!HR13*0.85,)</f>
        <v>17510</v>
      </c>
      <c r="HS13" s="144">
        <f>ROUND(BB!HS13*0.85,)</f>
        <v>17510</v>
      </c>
      <c r="HT13" s="144">
        <f>ROUND(BB!HT13*0.85,)</f>
        <v>17085</v>
      </c>
      <c r="HU13" s="144">
        <f>ROUND(BB!HU13*0.85,)</f>
        <v>17085</v>
      </c>
      <c r="HV13" s="144">
        <f>ROUND(BB!HV13*0.85,)</f>
        <v>17085</v>
      </c>
      <c r="HW13" s="144">
        <f>ROUND(BB!HW13*0.85,)</f>
        <v>17085</v>
      </c>
      <c r="HX13" s="144">
        <f>ROUND(BB!HX13*0.85,)</f>
        <v>17085</v>
      </c>
      <c r="HY13" s="144">
        <f>ROUND(BB!HY13*0.85,)</f>
        <v>17510</v>
      </c>
      <c r="HZ13" s="144">
        <f>ROUND(BB!HZ13*0.85,)</f>
        <v>17510</v>
      </c>
      <c r="IA13" s="144">
        <f>ROUND(BB!IA13*0.85,)</f>
        <v>17085</v>
      </c>
      <c r="IB13" s="144">
        <f>ROUND(BB!IB13*0.85,)</f>
        <v>17085</v>
      </c>
      <c r="IC13" s="144">
        <f>ROUND(BB!IC13*0.85,)</f>
        <v>17085</v>
      </c>
      <c r="ID13" s="144">
        <f>ROUND(BB!ID13*0.85,)</f>
        <v>17085</v>
      </c>
      <c r="IE13" s="144">
        <f>ROUND(BB!IE13*0.85,)</f>
        <v>17085</v>
      </c>
      <c r="IF13" s="144">
        <f>ROUND(BB!IF13*0.85,)</f>
        <v>17510</v>
      </c>
      <c r="IG13" s="144">
        <f>ROUND(BB!IG13*0.85,)</f>
        <v>17510</v>
      </c>
      <c r="IH13" s="144">
        <f>ROUND(BB!IH13*0.85,)</f>
        <v>17085</v>
      </c>
      <c r="II13" s="144">
        <f>ROUND(BB!II13*0.85,)</f>
        <v>17085</v>
      </c>
      <c r="IJ13" s="144">
        <f>ROUND(BB!IJ13*0.85,)</f>
        <v>17085</v>
      </c>
      <c r="IK13" s="144">
        <f>ROUND(BB!IK13*0.85,)</f>
        <v>17085</v>
      </c>
      <c r="IL13" s="144">
        <f>ROUND(BB!IL13*0.85,)</f>
        <v>17085</v>
      </c>
      <c r="IM13" s="144">
        <f>ROUND(BB!IM13*0.85,)</f>
        <v>17510</v>
      </c>
      <c r="IN13" s="144">
        <f>ROUND(BB!IN13*0.85,)</f>
        <v>17510</v>
      </c>
      <c r="IO13" s="144">
        <f>ROUND(BB!IO13*0.85,)</f>
        <v>17085</v>
      </c>
      <c r="IP13" s="144">
        <f>ROUND(BB!IP13*0.85,)</f>
        <v>17085</v>
      </c>
      <c r="IQ13" s="144">
        <f>ROUND(BB!IQ13*0.85,)</f>
        <v>18190</v>
      </c>
      <c r="IR13" s="144">
        <f>ROUND(BB!IR13*0.85,)</f>
        <v>18190</v>
      </c>
      <c r="IS13" s="144">
        <f>ROUND(BB!IS13*0.85,)</f>
        <v>18190</v>
      </c>
      <c r="IT13" s="144">
        <f>ROUND(BB!IT13*0.85,)</f>
        <v>18445</v>
      </c>
      <c r="IU13" s="144">
        <f>ROUND(BB!IU13*0.85,)</f>
        <v>18445</v>
      </c>
      <c r="IV13" s="144">
        <f>ROUND(BB!IV13*0.85,)</f>
        <v>18190</v>
      </c>
      <c r="IW13" s="144">
        <f>ROUND(BB!IW13*0.85,)</f>
        <v>18190</v>
      </c>
      <c r="IX13" s="144">
        <f>ROUND(BB!IX13*0.85,)</f>
        <v>18190</v>
      </c>
      <c r="IY13" s="144">
        <f>ROUND(BB!IY13*0.85,)</f>
        <v>18190</v>
      </c>
      <c r="IZ13" s="144">
        <f>ROUND(BB!IZ13*0.85,)</f>
        <v>18190</v>
      </c>
      <c r="JA13" s="144">
        <f>ROUND(BB!JA13*0.85,)</f>
        <v>18445</v>
      </c>
      <c r="JB13" s="144">
        <f>ROUND(BB!JB13*0.85,)</f>
        <v>18445</v>
      </c>
      <c r="JC13" s="144">
        <f>ROUND(BB!JC13*0.85,)</f>
        <v>18190</v>
      </c>
      <c r="JD13" s="144">
        <f>ROUND(BB!JD13*0.85,)</f>
        <v>18190</v>
      </c>
      <c r="JE13" s="144">
        <f>ROUND(BB!JE13*0.85,)</f>
        <v>19040</v>
      </c>
      <c r="JF13" s="144">
        <f>ROUND(BB!JF13*0.85,)</f>
        <v>19040</v>
      </c>
      <c r="JG13" s="144">
        <f>ROUND(BB!JG13*0.85,)</f>
        <v>18445</v>
      </c>
      <c r="JH13" s="144">
        <f>ROUND(BB!JH13*0.85,)</f>
        <v>19040</v>
      </c>
      <c r="JI13" s="144">
        <f>ROUND(BB!JI13*0.85,)</f>
        <v>19040</v>
      </c>
      <c r="JJ13" s="144">
        <f>ROUND(BB!JJ13*0.85,)</f>
        <v>19040</v>
      </c>
      <c r="JK13" s="144">
        <f>ROUND(BB!JK13*0.85,)</f>
        <v>19040</v>
      </c>
      <c r="JL13" s="144">
        <f>ROUND(BB!JL13*0.85,)</f>
        <v>19465</v>
      </c>
      <c r="JM13" s="144">
        <f>ROUND(BB!JM13*0.85,)</f>
        <v>19465</v>
      </c>
      <c r="JN13" s="144">
        <f>ROUND(BB!JN13*0.85,)</f>
        <v>19720</v>
      </c>
    </row>
    <row r="14" spans="1:457" x14ac:dyDescent="0.2">
      <c r="A14" s="47" t="s">
        <v>70</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77"/>
      <c r="BW14" s="177"/>
      <c r="BX14" s="177"/>
      <c r="BY14" s="177"/>
      <c r="BZ14" s="177"/>
      <c r="CA14" s="144"/>
      <c r="CB14" s="144"/>
      <c r="CC14" s="144"/>
      <c r="CD14" s="144"/>
      <c r="CE14" s="144"/>
      <c r="CF14" s="144"/>
      <c r="CG14" s="144"/>
      <c r="CH14" s="144"/>
      <c r="CI14" s="144"/>
      <c r="CJ14" s="144"/>
      <c r="CK14" s="177"/>
      <c r="CL14" s="177"/>
      <c r="CM14" s="177"/>
      <c r="CN14" s="177"/>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row>
    <row r="15" spans="1:457" x14ac:dyDescent="0.2">
      <c r="A15" s="91">
        <v>1</v>
      </c>
      <c r="B15" s="144">
        <f>ROUND(BB!B15*0.85,)</f>
        <v>26478</v>
      </c>
      <c r="C15" s="144">
        <f>ROUND(BB!C15*0.85,)</f>
        <v>26478</v>
      </c>
      <c r="D15" s="144">
        <f>ROUND(BB!D15*0.85,)</f>
        <v>26478</v>
      </c>
      <c r="E15" s="144">
        <f>ROUND(BB!E15*0.85,)</f>
        <v>26478</v>
      </c>
      <c r="F15" s="144">
        <f>ROUND(BB!F15*0.85,)</f>
        <v>26478</v>
      </c>
      <c r="G15" s="144">
        <f>ROUND(BB!G15*0.85,)</f>
        <v>20570</v>
      </c>
      <c r="H15" s="144">
        <f>ROUND(BB!H15*0.85,)</f>
        <v>20570</v>
      </c>
      <c r="I15" s="144">
        <f>ROUND(BB!I15*0.85,)</f>
        <v>20145</v>
      </c>
      <c r="J15" s="144">
        <f>ROUND(BB!J15*0.85,)</f>
        <v>20145</v>
      </c>
      <c r="K15" s="144">
        <f>ROUND(BB!K15*0.85,)</f>
        <v>19465</v>
      </c>
      <c r="L15" s="144">
        <f>ROUND(BB!L15*0.85,)</f>
        <v>19465</v>
      </c>
      <c r="M15" s="144">
        <f>ROUND(BB!M15*0.85,)</f>
        <v>20145</v>
      </c>
      <c r="N15" s="144">
        <f>ROUND(BB!N15*0.85,)</f>
        <v>20145</v>
      </c>
      <c r="O15" s="144">
        <f>ROUND(BB!O15*0.85,)</f>
        <v>19465</v>
      </c>
      <c r="P15" s="144">
        <f>ROUND(BB!P15*0.85,)</f>
        <v>20145</v>
      </c>
      <c r="Q15" s="144">
        <f>ROUND(BB!Q15*0.85,)</f>
        <v>20145</v>
      </c>
      <c r="R15" s="144">
        <f>ROUND(BB!R15*0.85,)</f>
        <v>19465</v>
      </c>
      <c r="S15" s="144">
        <f>ROUND(BB!S15*0.85,)</f>
        <v>19465</v>
      </c>
      <c r="T15" s="144">
        <f>ROUND(BB!T15*0.85,)</f>
        <v>19890</v>
      </c>
      <c r="U15" s="144">
        <f>ROUND(BB!U15*0.85,)</f>
        <v>20145</v>
      </c>
      <c r="V15" s="144">
        <f>ROUND(BB!V15*0.85,)</f>
        <v>20570</v>
      </c>
      <c r="W15" s="144">
        <f>ROUND(BB!W15*0.85,)</f>
        <v>20145</v>
      </c>
      <c r="X15" s="144">
        <f>ROUND(BB!X15*0.85,)</f>
        <v>20145</v>
      </c>
      <c r="Y15" s="144">
        <f>ROUND(BB!Y15*0.85,)</f>
        <v>19465</v>
      </c>
      <c r="Z15" s="144">
        <f>ROUND(BB!Z15*0.85,)</f>
        <v>19465</v>
      </c>
      <c r="AA15" s="144">
        <f>ROUND(BB!AA15*0.85,)</f>
        <v>19465</v>
      </c>
      <c r="AB15" s="144">
        <f>ROUND(BB!AB15*0.85,)</f>
        <v>19465</v>
      </c>
      <c r="AC15" s="144">
        <f>ROUND(BB!AC15*0.85,)</f>
        <v>19890</v>
      </c>
      <c r="AD15" s="144">
        <f>ROUND(BB!AD15*0.85,)</f>
        <v>20145</v>
      </c>
      <c r="AE15" s="144">
        <f>ROUND(BB!AE15*0.85,)</f>
        <v>20145</v>
      </c>
      <c r="AF15" s="144">
        <f>ROUND(BB!AF15*0.85,)</f>
        <v>19465</v>
      </c>
      <c r="AG15" s="144">
        <f>ROUND(BB!AG15*0.85,)</f>
        <v>19465</v>
      </c>
      <c r="AH15" s="144">
        <f>ROUND(BB!AH15*0.85,)</f>
        <v>19465</v>
      </c>
      <c r="AI15" s="144">
        <f>ROUND(BB!AI15*0.85,)</f>
        <v>20145</v>
      </c>
      <c r="AJ15" s="144">
        <f>ROUND(BB!AJ15*0.85,)</f>
        <v>21845</v>
      </c>
      <c r="AK15" s="144">
        <f>ROUND(BB!AK15*0.85,)</f>
        <v>22100</v>
      </c>
      <c r="AL15" s="144">
        <f>ROUND(BB!AL15*0.85,)</f>
        <v>22100</v>
      </c>
      <c r="AM15" s="144">
        <f>ROUND(BB!AM15*0.85,)</f>
        <v>21845</v>
      </c>
      <c r="AN15" s="144">
        <f>ROUND(BB!AN15*0.85,)</f>
        <v>20825</v>
      </c>
      <c r="AO15" s="144">
        <f>ROUND(BB!AO15*0.85,)</f>
        <v>20825</v>
      </c>
      <c r="AP15" s="144">
        <f>ROUND(BB!AP15*0.85,)</f>
        <v>20825</v>
      </c>
      <c r="AQ15" s="144">
        <f>ROUND(BB!AQ15*0.85,)</f>
        <v>20825</v>
      </c>
      <c r="AR15" s="144">
        <f>ROUND(BB!AR15*0.85,)</f>
        <v>20825</v>
      </c>
      <c r="AS15" s="144">
        <f>ROUND(BB!AS15*0.85,)</f>
        <v>21845</v>
      </c>
      <c r="AT15" s="144">
        <f>ROUND(BB!AT15*0.85,)</f>
        <v>21845</v>
      </c>
      <c r="AU15" s="144">
        <f>ROUND(BB!AU15*0.85,)</f>
        <v>21845</v>
      </c>
      <c r="AV15" s="144">
        <f>ROUND(BB!AV15*0.85,)</f>
        <v>19465</v>
      </c>
      <c r="AW15" s="144">
        <f>ROUND(BB!AW15*0.85,)</f>
        <v>19465</v>
      </c>
      <c r="AX15" s="144">
        <f>ROUND(BB!AX15*0.85,)</f>
        <v>19465</v>
      </c>
      <c r="AY15" s="144">
        <f>ROUND(BB!AY15*0.85,)</f>
        <v>20145</v>
      </c>
      <c r="AZ15" s="144">
        <f>ROUND(BB!AZ15*0.85,)</f>
        <v>20145</v>
      </c>
      <c r="BA15" s="144">
        <f>ROUND(BB!BA15*0.85,)</f>
        <v>19465</v>
      </c>
      <c r="BB15" s="144">
        <f>ROUND(BB!BB15*0.85,)</f>
        <v>19465</v>
      </c>
      <c r="BC15" s="144">
        <f>ROUND(BB!BC15*0.85,)</f>
        <v>19465</v>
      </c>
      <c r="BD15" s="144">
        <f>ROUND(BB!BD15*0.85,)</f>
        <v>19465</v>
      </c>
      <c r="BE15" s="144">
        <f>ROUND(BB!BE15*0.85,)</f>
        <v>19465</v>
      </c>
      <c r="BF15" s="144">
        <f>ROUND(BB!BF15*0.85,)</f>
        <v>20145</v>
      </c>
      <c r="BG15" s="144">
        <f>ROUND(BB!BG15*0.85,)</f>
        <v>20145</v>
      </c>
      <c r="BH15" s="144">
        <f>ROUND(BB!BH15*0.85,)</f>
        <v>19465</v>
      </c>
      <c r="BI15" s="144">
        <f>ROUND(BB!BI15*0.85,)</f>
        <v>19465</v>
      </c>
      <c r="BJ15" s="144">
        <f>ROUND(BB!BJ15*0.85,)</f>
        <v>19465</v>
      </c>
      <c r="BK15" s="144">
        <f>ROUND(BB!BK15*0.85,)</f>
        <v>19465</v>
      </c>
      <c r="BL15" s="144">
        <f>ROUND(BB!BL15*0.85,)</f>
        <v>19465</v>
      </c>
      <c r="BM15" s="144">
        <f>ROUND(BB!BM15*0.85,)</f>
        <v>20145</v>
      </c>
      <c r="BN15" s="144">
        <f>ROUND(BB!BN15*0.85,)</f>
        <v>20145</v>
      </c>
      <c r="BO15" s="144">
        <f>ROUND(BB!BO15*0.85,)</f>
        <v>21420</v>
      </c>
      <c r="BP15" s="144">
        <f>ROUND(BB!BP15*0.85,)</f>
        <v>22100</v>
      </c>
      <c r="BQ15" s="144">
        <f>ROUND(BB!BQ15*0.85,)</f>
        <v>22100</v>
      </c>
      <c r="BR15" s="144">
        <f>ROUND(BB!BR15*0.85,)</f>
        <v>22100</v>
      </c>
      <c r="BS15" s="144">
        <f>ROUND(BB!BS15*0.85,)</f>
        <v>22100</v>
      </c>
      <c r="BT15" s="144">
        <f>ROUND(BB!BT15*0.85,)</f>
        <v>22100</v>
      </c>
      <c r="BU15" s="144">
        <f>ROUND(BB!BU15*0.85,)</f>
        <v>22695</v>
      </c>
      <c r="BV15" s="177">
        <f>ROUND(BB!BV15*0.85,)</f>
        <v>28730</v>
      </c>
      <c r="BW15" s="177">
        <f>ROUND(BB!BW15*0.85,)</f>
        <v>28730</v>
      </c>
      <c r="BX15" s="177">
        <f>ROUND(BB!BX15*0.85,)</f>
        <v>28730</v>
      </c>
      <c r="BY15" s="177">
        <f>ROUND(BB!BY15*0.85,)</f>
        <v>28730</v>
      </c>
      <c r="BZ15" s="177">
        <f>ROUND(BB!BZ15*0.85,)</f>
        <v>28730</v>
      </c>
      <c r="CA15" s="144">
        <f>ROUND(BB!CA15*0.85,)</f>
        <v>23120</v>
      </c>
      <c r="CB15" s="144">
        <f>ROUND(BB!CB15*0.85,)</f>
        <v>23120</v>
      </c>
      <c r="CC15" s="144">
        <f>ROUND(BB!CC15*0.85,)</f>
        <v>23120</v>
      </c>
      <c r="CD15" s="144">
        <f>ROUND(BB!CD15*0.85,)</f>
        <v>28730</v>
      </c>
      <c r="CE15" s="144">
        <f>ROUND(BB!CE15*0.85,)</f>
        <v>28730</v>
      </c>
      <c r="CF15" s="144">
        <f>ROUND(BB!CF15*0.85,)</f>
        <v>28730</v>
      </c>
      <c r="CG15" s="144">
        <f>ROUND(BB!CG15*0.85,)</f>
        <v>28730</v>
      </c>
      <c r="CH15" s="144">
        <f>ROUND(BB!CH15*0.85,)</f>
        <v>28730</v>
      </c>
      <c r="CI15" s="144">
        <f>ROUND(BB!CI15*0.85,)</f>
        <v>28730</v>
      </c>
      <c r="CJ15" s="144">
        <f>ROUND(BB!CJ15*0.85,)</f>
        <v>28730</v>
      </c>
      <c r="CK15" s="177">
        <f>ROUND(BB!CK15*0.85,)</f>
        <v>28730</v>
      </c>
      <c r="CL15" s="177">
        <f>ROUND(BB!CL15*0.85,)</f>
        <v>28730</v>
      </c>
      <c r="CM15" s="177">
        <f>ROUND(BB!CM15*0.85,)</f>
        <v>28730</v>
      </c>
      <c r="CN15" s="177">
        <f>ROUND(BB!CN15*0.85,)</f>
        <v>28730</v>
      </c>
      <c r="CO15" s="144">
        <f>ROUND(BB!CO15*0.85,)</f>
        <v>28730</v>
      </c>
      <c r="CP15" s="144">
        <f>ROUND(BB!CP15*0.85,)</f>
        <v>28730</v>
      </c>
      <c r="CQ15" s="144">
        <f>ROUND(BB!CQ15*0.85,)</f>
        <v>28730</v>
      </c>
      <c r="CR15" s="144">
        <f>ROUND(BB!CR15*0.85,)</f>
        <v>22100</v>
      </c>
      <c r="CS15" s="144">
        <f>ROUND(BB!CS15*0.85,)</f>
        <v>22695</v>
      </c>
      <c r="CT15" s="144">
        <f>ROUND(BB!CT15*0.85,)</f>
        <v>28730</v>
      </c>
      <c r="CU15" s="144">
        <f>ROUND(BB!CU15*0.85,)</f>
        <v>28730</v>
      </c>
      <c r="CV15" s="144">
        <f>ROUND(BB!CV15*0.85,)</f>
        <v>28730</v>
      </c>
      <c r="CW15" s="144">
        <f>ROUND(BB!CW15*0.85,)</f>
        <v>28730</v>
      </c>
      <c r="CX15" s="144">
        <f>ROUND(BB!CX15*0.85,)</f>
        <v>29580</v>
      </c>
      <c r="CY15" s="144">
        <f>ROUND(BB!CY15*0.85,)</f>
        <v>29580</v>
      </c>
      <c r="CZ15" s="144">
        <f>ROUND(BB!CZ15*0.85,)</f>
        <v>28730</v>
      </c>
      <c r="DA15" s="144">
        <f>ROUND(BB!DA15*0.85,)</f>
        <v>29580</v>
      </c>
      <c r="DB15" s="144">
        <f>ROUND(BB!DB15*0.85,)</f>
        <v>29580</v>
      </c>
      <c r="DC15" s="144">
        <f>ROUND(BB!DC15*0.85,)</f>
        <v>28730</v>
      </c>
      <c r="DD15" s="144">
        <f>ROUND(BB!DD15*0.85,)</f>
        <v>23970</v>
      </c>
      <c r="DE15" s="144">
        <f>ROUND(BB!DE15*0.85,)</f>
        <v>23970</v>
      </c>
      <c r="DF15" s="144">
        <f>ROUND(BB!DF15*0.85,)</f>
        <v>23970</v>
      </c>
      <c r="DG15" s="144">
        <f>ROUND(BB!DG15*0.85,)</f>
        <v>24395</v>
      </c>
      <c r="DH15" s="144">
        <f>ROUND(BB!DH15*0.85,)</f>
        <v>24395</v>
      </c>
      <c r="DI15" s="144">
        <f>ROUND(BB!DI15*0.85,)</f>
        <v>24395</v>
      </c>
      <c r="DJ15" s="144">
        <f>ROUND(BB!DJ15*0.85,)</f>
        <v>25840</v>
      </c>
      <c r="DK15" s="144">
        <f>ROUND(BB!DK15*0.85,)</f>
        <v>25840</v>
      </c>
      <c r="DL15" s="144">
        <f>ROUND(BB!DL15*0.85,)</f>
        <v>24395</v>
      </c>
      <c r="DM15" s="144">
        <f>ROUND(BB!DM15*0.85,)</f>
        <v>24395</v>
      </c>
      <c r="DN15" s="144">
        <f>ROUND(BB!DN15*0.85,)</f>
        <v>24395</v>
      </c>
      <c r="DO15" s="144">
        <f>ROUND(BB!DO15*0.85,)</f>
        <v>24395</v>
      </c>
      <c r="DP15" s="144">
        <f>ROUND(BB!DP15*0.85,)</f>
        <v>24395</v>
      </c>
      <c r="DQ15" s="144">
        <f>ROUND(BB!DQ15*0.85,)</f>
        <v>25840</v>
      </c>
      <c r="DR15" s="144">
        <f>ROUND(BB!DR15*0.85,)</f>
        <v>25840</v>
      </c>
      <c r="DS15" s="144">
        <f>ROUND(BB!DS15*0.85,)</f>
        <v>24395</v>
      </c>
      <c r="DT15" s="144">
        <f>ROUND(BB!DT15*0.85,)</f>
        <v>24395</v>
      </c>
      <c r="DU15" s="144">
        <f>ROUND(BB!DU15*0.85,)</f>
        <v>24395</v>
      </c>
      <c r="DV15" s="144">
        <f>ROUND(BB!DV15*0.85,)</f>
        <v>24395</v>
      </c>
      <c r="DW15" s="144">
        <f>ROUND(BB!DW15*0.85,)</f>
        <v>24395</v>
      </c>
      <c r="DX15" s="144">
        <f>ROUND(BB!DX15*0.85,)</f>
        <v>25840</v>
      </c>
      <c r="DY15" s="144">
        <f>ROUND(BB!DY15*0.85,)</f>
        <v>25840</v>
      </c>
      <c r="DZ15" s="144">
        <f>ROUND(BB!DZ15*0.85,)</f>
        <v>24395</v>
      </c>
      <c r="EA15" s="144">
        <f>ROUND(BB!EA15*0.85,)</f>
        <v>24395</v>
      </c>
      <c r="EB15" s="144">
        <f>ROUND(BB!EB15*0.85,)</f>
        <v>24395</v>
      </c>
      <c r="EC15" s="144">
        <f>ROUND(BB!EC15*0.85,)</f>
        <v>24395</v>
      </c>
      <c r="ED15" s="144">
        <f>ROUND(BB!ED15*0.85,)</f>
        <v>24395</v>
      </c>
      <c r="EE15" s="144">
        <f>ROUND(BB!EE15*0.85,)</f>
        <v>25840</v>
      </c>
      <c r="EF15" s="144">
        <f>ROUND(BB!EF15*0.85,)</f>
        <v>25840</v>
      </c>
      <c r="EG15" s="144">
        <f>ROUND(BB!EG15*0.85,)</f>
        <v>24395</v>
      </c>
      <c r="EH15" s="144">
        <f>ROUND(BB!EH15*0.85,)</f>
        <v>24395</v>
      </c>
      <c r="EI15" s="144">
        <f>ROUND(BB!EI15*0.85,)</f>
        <v>24395</v>
      </c>
      <c r="EJ15" s="144">
        <f>ROUND(BB!EJ15*0.85,)</f>
        <v>24395</v>
      </c>
      <c r="EK15" s="144">
        <f>ROUND(BB!EK15*0.85,)</f>
        <v>24395</v>
      </c>
      <c r="EL15" s="144">
        <f>ROUND(BB!EL15*0.85,)</f>
        <v>25840</v>
      </c>
      <c r="EM15" s="144">
        <f>ROUND(BB!EM15*0.85,)</f>
        <v>25840</v>
      </c>
      <c r="EN15" s="144">
        <f>ROUND(BB!EN15*0.85,)</f>
        <v>24395</v>
      </c>
      <c r="EO15" s="144">
        <f>ROUND(BB!EO15*0.85,)</f>
        <v>24395</v>
      </c>
      <c r="EP15" s="144">
        <f>ROUND(BB!EP15*0.85,)</f>
        <v>24395</v>
      </c>
      <c r="EQ15" s="144">
        <f>ROUND(BB!EQ15*0.85,)</f>
        <v>24395</v>
      </c>
      <c r="ER15" s="144">
        <f>ROUND(BB!ER15*0.85,)</f>
        <v>24395</v>
      </c>
      <c r="ES15" s="144">
        <f>ROUND(BB!ES15*0.85,)</f>
        <v>25840</v>
      </c>
      <c r="ET15" s="144">
        <f>ROUND(BB!ET15*0.85,)</f>
        <v>25840</v>
      </c>
      <c r="EU15" s="144">
        <f>ROUND(BB!EU15*0.85,)</f>
        <v>24395</v>
      </c>
      <c r="EV15" s="144">
        <f>ROUND(BB!EV15*0.85,)</f>
        <v>24395</v>
      </c>
      <c r="EW15" s="144">
        <f>ROUND(BB!EW15*0.85,)</f>
        <v>24395</v>
      </c>
      <c r="EX15" s="144">
        <f>ROUND(BB!EX15*0.85,)</f>
        <v>24395</v>
      </c>
      <c r="EY15" s="144">
        <f>ROUND(BB!EY15*0.85,)</f>
        <v>24395</v>
      </c>
      <c r="EZ15" s="144">
        <f>ROUND(BB!EZ15*0.85,)</f>
        <v>25840</v>
      </c>
      <c r="FA15" s="144">
        <f>ROUND(BB!FA15*0.85,)</f>
        <v>25840</v>
      </c>
      <c r="FB15" s="144">
        <f>ROUND(BB!FB15*0.85,)</f>
        <v>23970</v>
      </c>
      <c r="FC15" s="144">
        <f>ROUND(BB!FC15*0.85,)</f>
        <v>23970</v>
      </c>
      <c r="FD15" s="144">
        <f>ROUND(BB!FD15*0.85,)</f>
        <v>23970</v>
      </c>
      <c r="FE15" s="144">
        <f>ROUND(BB!FE15*0.85,)</f>
        <v>23970</v>
      </c>
      <c r="FF15" s="144">
        <f>ROUND(BB!FF15*0.85,)</f>
        <v>23970</v>
      </c>
      <c r="FG15" s="144">
        <f>ROUND(BB!FG15*0.85,)</f>
        <v>24990</v>
      </c>
      <c r="FH15" s="144">
        <f>ROUND(BB!FH15*0.85,)</f>
        <v>24990</v>
      </c>
      <c r="FI15" s="144">
        <f>ROUND(BB!FI15*0.85,)</f>
        <v>23970</v>
      </c>
      <c r="FJ15" s="144">
        <f>ROUND(BB!FJ15*0.85,)</f>
        <v>23970</v>
      </c>
      <c r="FK15" s="144">
        <f>ROUND(BB!FK15*0.85,)</f>
        <v>23970</v>
      </c>
      <c r="FL15" s="144">
        <f>ROUND(BB!FL15*0.85,)</f>
        <v>23970</v>
      </c>
      <c r="FM15" s="144">
        <f>ROUND(BB!FM15*0.85,)</f>
        <v>23970</v>
      </c>
      <c r="FN15" s="144">
        <f>ROUND(BB!FN15*0.85,)</f>
        <v>24990</v>
      </c>
      <c r="FO15" s="144">
        <f>ROUND(BB!FO15*0.85,)</f>
        <v>24990</v>
      </c>
      <c r="FP15" s="144">
        <f>ROUND(BB!FP15*0.85,)</f>
        <v>23970</v>
      </c>
      <c r="FQ15" s="144">
        <f>ROUND(BB!FQ15*0.85,)</f>
        <v>23970</v>
      </c>
      <c r="FR15" s="144">
        <f>ROUND(BB!FR15*0.85,)</f>
        <v>23970</v>
      </c>
      <c r="FS15" s="144">
        <f>ROUND(BB!FS15*0.85,)</f>
        <v>23970</v>
      </c>
      <c r="FT15" s="144">
        <f>ROUND(BB!FT15*0.85,)</f>
        <v>23970</v>
      </c>
      <c r="FU15" s="144">
        <f>ROUND(BB!FU15*0.85,)</f>
        <v>24990</v>
      </c>
      <c r="FV15" s="144">
        <f>ROUND(BB!FV15*0.85,)</f>
        <v>24990</v>
      </c>
      <c r="FW15" s="144">
        <f>ROUND(BB!FW15*0.85,)</f>
        <v>24395</v>
      </c>
      <c r="FX15" s="144">
        <f>ROUND(BB!FX15*0.85,)</f>
        <v>26265</v>
      </c>
      <c r="FY15" s="144">
        <f>ROUND(BB!FY15*0.85,)</f>
        <v>26265</v>
      </c>
      <c r="FZ15" s="144">
        <f>ROUND(BB!FZ15*0.85,)</f>
        <v>26265</v>
      </c>
      <c r="GA15" s="144">
        <f>ROUND(BB!GA15*0.85,)</f>
        <v>26265</v>
      </c>
      <c r="GB15" s="144">
        <f>ROUND(BB!GB15*0.85,)</f>
        <v>26265</v>
      </c>
      <c r="GC15" s="144">
        <f>ROUND(BB!GC15*0.85,)</f>
        <v>26265</v>
      </c>
      <c r="GD15" s="144">
        <f>ROUND(BB!GD15*0.85,)</f>
        <v>26265</v>
      </c>
      <c r="GE15" s="144">
        <f>ROUND(BB!GE15*0.85,)</f>
        <v>26265</v>
      </c>
      <c r="GF15" s="144">
        <f>ROUND(BB!GF15*0.85,)</f>
        <v>26265</v>
      </c>
      <c r="GG15" s="144">
        <f>ROUND(BB!GG15*0.85,)</f>
        <v>26265</v>
      </c>
      <c r="GH15" s="144">
        <f>ROUND(BB!GH15*0.85,)</f>
        <v>19890</v>
      </c>
      <c r="GI15" s="144">
        <f>ROUND(BB!GI15*0.85,)</f>
        <v>20145</v>
      </c>
      <c r="GJ15" s="144">
        <f>ROUND(BB!GJ15*0.85,)</f>
        <v>20145</v>
      </c>
      <c r="GK15" s="144">
        <f>ROUND(BB!GK15*0.85,)</f>
        <v>19890</v>
      </c>
      <c r="GL15" s="144">
        <f>ROUND(BB!GL15*0.85,)</f>
        <v>19890</v>
      </c>
      <c r="GM15" s="144">
        <f>ROUND(BB!GM15*0.85,)</f>
        <v>19890</v>
      </c>
      <c r="GN15" s="144">
        <f>ROUND(BB!GN15*0.85,)</f>
        <v>19890</v>
      </c>
      <c r="GO15" s="144">
        <f>ROUND(BB!GO15*0.85,)</f>
        <v>19890</v>
      </c>
      <c r="GP15" s="144">
        <f>ROUND(BB!GP15*0.85,)</f>
        <v>20145</v>
      </c>
      <c r="GQ15" s="144">
        <f>ROUND(BB!GQ15*0.85,)</f>
        <v>20145</v>
      </c>
      <c r="GR15" s="144">
        <f>ROUND(BB!GR15*0.85,)</f>
        <v>19890</v>
      </c>
      <c r="GS15" s="144">
        <f>ROUND(BB!GS15*0.85,)</f>
        <v>19890</v>
      </c>
      <c r="GT15" s="144">
        <f>ROUND(BB!GT15*0.85,)</f>
        <v>19890</v>
      </c>
      <c r="GU15" s="144">
        <f>ROUND(BB!GU15*0.85,)</f>
        <v>19890</v>
      </c>
      <c r="GV15" s="144">
        <f>ROUND(BB!GV15*0.85,)</f>
        <v>19890</v>
      </c>
      <c r="GW15" s="144">
        <f>ROUND(BB!GW15*0.85,)</f>
        <v>20145</v>
      </c>
      <c r="GX15" s="144">
        <f>ROUND(BB!GX15*0.85,)</f>
        <v>20145</v>
      </c>
      <c r="GY15" s="144">
        <f>ROUND(BB!GY15*0.85,)</f>
        <v>19890</v>
      </c>
      <c r="GZ15" s="144">
        <f>ROUND(BB!GZ15*0.85,)</f>
        <v>19890</v>
      </c>
      <c r="HA15" s="144">
        <f>ROUND(BB!HA15*0.85,)</f>
        <v>19890</v>
      </c>
      <c r="HB15" s="144">
        <f>ROUND(BB!HB15*0.85,)</f>
        <v>19890</v>
      </c>
      <c r="HC15" s="144">
        <f>ROUND(BB!HC15*0.85,)</f>
        <v>19890</v>
      </c>
      <c r="HD15" s="144">
        <f>ROUND(BB!HD15*0.85,)</f>
        <v>20145</v>
      </c>
      <c r="HE15" s="144">
        <f>ROUND(BB!HE15*0.85,)</f>
        <v>20145</v>
      </c>
      <c r="HF15" s="144">
        <f>ROUND(BB!HF15*0.85,)</f>
        <v>19890</v>
      </c>
      <c r="HG15" s="144">
        <f>ROUND(BB!HG15*0.85,)</f>
        <v>19890</v>
      </c>
      <c r="HH15" s="144">
        <f>ROUND(BB!HH15*0.85,)</f>
        <v>19890</v>
      </c>
      <c r="HI15" s="144">
        <f>ROUND(BB!HI15*0.85,)</f>
        <v>19890</v>
      </c>
      <c r="HJ15" s="144">
        <f>ROUND(BB!HJ15*0.85,)</f>
        <v>19890</v>
      </c>
      <c r="HK15" s="144">
        <f>ROUND(BB!HK15*0.85,)</f>
        <v>20145</v>
      </c>
      <c r="HL15" s="144">
        <f>ROUND(BB!HL15*0.85,)</f>
        <v>20145</v>
      </c>
      <c r="HM15" s="144">
        <f>ROUND(BB!HM15*0.85,)</f>
        <v>19890</v>
      </c>
      <c r="HN15" s="144">
        <f>ROUND(BB!HN15*0.85,)</f>
        <v>19890</v>
      </c>
      <c r="HO15" s="144">
        <f>ROUND(BB!HO15*0.85,)</f>
        <v>20145</v>
      </c>
      <c r="HP15" s="144">
        <f>ROUND(BB!HP15*0.85,)</f>
        <v>20570</v>
      </c>
      <c r="HQ15" s="144">
        <f>ROUND(BB!HQ15*0.85,)</f>
        <v>19465</v>
      </c>
      <c r="HR15" s="144">
        <f>ROUND(BB!HR15*0.85,)</f>
        <v>19890</v>
      </c>
      <c r="HS15" s="144">
        <f>ROUND(BB!HS15*0.85,)</f>
        <v>19890</v>
      </c>
      <c r="HT15" s="144">
        <f>ROUND(BB!HT15*0.85,)</f>
        <v>19465</v>
      </c>
      <c r="HU15" s="144">
        <f>ROUND(BB!HU15*0.85,)</f>
        <v>19465</v>
      </c>
      <c r="HV15" s="144">
        <f>ROUND(BB!HV15*0.85,)</f>
        <v>19465</v>
      </c>
      <c r="HW15" s="144">
        <f>ROUND(BB!HW15*0.85,)</f>
        <v>19465</v>
      </c>
      <c r="HX15" s="144">
        <f>ROUND(BB!HX15*0.85,)</f>
        <v>19465</v>
      </c>
      <c r="HY15" s="144">
        <f>ROUND(BB!HY15*0.85,)</f>
        <v>19890</v>
      </c>
      <c r="HZ15" s="144">
        <f>ROUND(BB!HZ15*0.85,)</f>
        <v>19890</v>
      </c>
      <c r="IA15" s="144">
        <f>ROUND(BB!IA15*0.85,)</f>
        <v>19465</v>
      </c>
      <c r="IB15" s="144">
        <f>ROUND(BB!IB15*0.85,)</f>
        <v>19465</v>
      </c>
      <c r="IC15" s="144">
        <f>ROUND(BB!IC15*0.85,)</f>
        <v>19465</v>
      </c>
      <c r="ID15" s="144">
        <f>ROUND(BB!ID15*0.85,)</f>
        <v>19465</v>
      </c>
      <c r="IE15" s="144">
        <f>ROUND(BB!IE15*0.85,)</f>
        <v>19465</v>
      </c>
      <c r="IF15" s="144">
        <f>ROUND(BB!IF15*0.85,)</f>
        <v>19890</v>
      </c>
      <c r="IG15" s="144">
        <f>ROUND(BB!IG15*0.85,)</f>
        <v>19890</v>
      </c>
      <c r="IH15" s="144">
        <f>ROUND(BB!IH15*0.85,)</f>
        <v>19465</v>
      </c>
      <c r="II15" s="144">
        <f>ROUND(BB!II15*0.85,)</f>
        <v>19465</v>
      </c>
      <c r="IJ15" s="144">
        <f>ROUND(BB!IJ15*0.85,)</f>
        <v>19465</v>
      </c>
      <c r="IK15" s="144">
        <f>ROUND(BB!IK15*0.85,)</f>
        <v>19465</v>
      </c>
      <c r="IL15" s="144">
        <f>ROUND(BB!IL15*0.85,)</f>
        <v>19465</v>
      </c>
      <c r="IM15" s="144">
        <f>ROUND(BB!IM15*0.85,)</f>
        <v>19890</v>
      </c>
      <c r="IN15" s="144">
        <f>ROUND(BB!IN15*0.85,)</f>
        <v>19890</v>
      </c>
      <c r="IO15" s="144">
        <f>ROUND(BB!IO15*0.85,)</f>
        <v>19465</v>
      </c>
      <c r="IP15" s="144">
        <f>ROUND(BB!IP15*0.85,)</f>
        <v>19465</v>
      </c>
      <c r="IQ15" s="144">
        <f>ROUND(BB!IQ15*0.85,)</f>
        <v>20570</v>
      </c>
      <c r="IR15" s="144">
        <f>ROUND(BB!IR15*0.85,)</f>
        <v>20570</v>
      </c>
      <c r="IS15" s="144">
        <f>ROUND(BB!IS15*0.85,)</f>
        <v>20570</v>
      </c>
      <c r="IT15" s="144">
        <f>ROUND(BB!IT15*0.85,)</f>
        <v>20825</v>
      </c>
      <c r="IU15" s="144">
        <f>ROUND(BB!IU15*0.85,)</f>
        <v>20825</v>
      </c>
      <c r="IV15" s="144">
        <f>ROUND(BB!IV15*0.85,)</f>
        <v>20570</v>
      </c>
      <c r="IW15" s="144">
        <f>ROUND(BB!IW15*0.85,)</f>
        <v>20570</v>
      </c>
      <c r="IX15" s="144">
        <f>ROUND(BB!IX15*0.85,)</f>
        <v>20570</v>
      </c>
      <c r="IY15" s="144">
        <f>ROUND(BB!IY15*0.85,)</f>
        <v>20570</v>
      </c>
      <c r="IZ15" s="144">
        <f>ROUND(BB!IZ15*0.85,)</f>
        <v>20570</v>
      </c>
      <c r="JA15" s="144">
        <f>ROUND(BB!JA15*0.85,)</f>
        <v>20825</v>
      </c>
      <c r="JB15" s="144">
        <f>ROUND(BB!JB15*0.85,)</f>
        <v>20825</v>
      </c>
      <c r="JC15" s="144">
        <f>ROUND(BB!JC15*0.85,)</f>
        <v>20570</v>
      </c>
      <c r="JD15" s="144">
        <f>ROUND(BB!JD15*0.85,)</f>
        <v>20570</v>
      </c>
      <c r="JE15" s="144">
        <f>ROUND(BB!JE15*0.85,)</f>
        <v>21420</v>
      </c>
      <c r="JF15" s="144">
        <f>ROUND(BB!JF15*0.85,)</f>
        <v>21420</v>
      </c>
      <c r="JG15" s="144">
        <f>ROUND(BB!JG15*0.85,)</f>
        <v>20825</v>
      </c>
      <c r="JH15" s="144">
        <f>ROUND(BB!JH15*0.85,)</f>
        <v>21420</v>
      </c>
      <c r="JI15" s="144">
        <f>ROUND(BB!JI15*0.85,)</f>
        <v>21420</v>
      </c>
      <c r="JJ15" s="144">
        <f>ROUND(BB!JJ15*0.85,)</f>
        <v>21420</v>
      </c>
      <c r="JK15" s="144">
        <f>ROUND(BB!JK15*0.85,)</f>
        <v>21420</v>
      </c>
      <c r="JL15" s="144">
        <f>ROUND(BB!JL15*0.85,)</f>
        <v>21845</v>
      </c>
      <c r="JM15" s="144">
        <f>ROUND(BB!JM15*0.85,)</f>
        <v>21845</v>
      </c>
      <c r="JN15" s="144">
        <f>ROUND(BB!JN15*0.85,)</f>
        <v>22100</v>
      </c>
    </row>
    <row r="16" spans="1:457" x14ac:dyDescent="0.2">
      <c r="A16" s="91">
        <v>2</v>
      </c>
      <c r="B16" s="144">
        <f>ROUND(BB!B16*0.85,)</f>
        <v>28730</v>
      </c>
      <c r="C16" s="144">
        <f>ROUND(BB!C16*0.85,)</f>
        <v>28730</v>
      </c>
      <c r="D16" s="144">
        <f>ROUND(BB!D16*0.85,)</f>
        <v>28730</v>
      </c>
      <c r="E16" s="144">
        <f>ROUND(BB!E16*0.85,)</f>
        <v>28730</v>
      </c>
      <c r="F16" s="144">
        <f>ROUND(BB!F16*0.85,)</f>
        <v>28730</v>
      </c>
      <c r="G16" s="144">
        <f>ROUND(BB!G16*0.85,)</f>
        <v>22440</v>
      </c>
      <c r="H16" s="144">
        <f>ROUND(BB!H16*0.85,)</f>
        <v>22440</v>
      </c>
      <c r="I16" s="144">
        <f>ROUND(BB!I16*0.85,)</f>
        <v>22015</v>
      </c>
      <c r="J16" s="144">
        <f>ROUND(BB!J16*0.85,)</f>
        <v>22015</v>
      </c>
      <c r="K16" s="144">
        <f>ROUND(BB!K16*0.85,)</f>
        <v>21335</v>
      </c>
      <c r="L16" s="144">
        <f>ROUND(BB!L16*0.85,)</f>
        <v>21335</v>
      </c>
      <c r="M16" s="144">
        <f>ROUND(BB!M16*0.85,)</f>
        <v>22015</v>
      </c>
      <c r="N16" s="144">
        <f>ROUND(BB!N16*0.85,)</f>
        <v>22015</v>
      </c>
      <c r="O16" s="144">
        <f>ROUND(BB!O16*0.85,)</f>
        <v>21335</v>
      </c>
      <c r="P16" s="144">
        <f>ROUND(BB!P16*0.85,)</f>
        <v>22015</v>
      </c>
      <c r="Q16" s="144">
        <f>ROUND(BB!Q16*0.85,)</f>
        <v>22015</v>
      </c>
      <c r="R16" s="144">
        <f>ROUND(BB!R16*0.85,)</f>
        <v>21335</v>
      </c>
      <c r="S16" s="144">
        <f>ROUND(BB!S16*0.85,)</f>
        <v>21335</v>
      </c>
      <c r="T16" s="144">
        <f>ROUND(BB!T16*0.85,)</f>
        <v>21760</v>
      </c>
      <c r="U16" s="144">
        <f>ROUND(BB!U16*0.85,)</f>
        <v>22015</v>
      </c>
      <c r="V16" s="144">
        <f>ROUND(BB!V16*0.85,)</f>
        <v>22440</v>
      </c>
      <c r="W16" s="144">
        <f>ROUND(BB!W16*0.85,)</f>
        <v>22015</v>
      </c>
      <c r="X16" s="144">
        <f>ROUND(BB!X16*0.85,)</f>
        <v>22015</v>
      </c>
      <c r="Y16" s="144">
        <f>ROUND(BB!Y16*0.85,)</f>
        <v>21335</v>
      </c>
      <c r="Z16" s="144">
        <f>ROUND(BB!Z16*0.85,)</f>
        <v>21335</v>
      </c>
      <c r="AA16" s="144">
        <f>ROUND(BB!AA16*0.85,)</f>
        <v>21335</v>
      </c>
      <c r="AB16" s="144">
        <f>ROUND(BB!AB16*0.85,)</f>
        <v>21335</v>
      </c>
      <c r="AC16" s="144">
        <f>ROUND(BB!AC16*0.85,)</f>
        <v>21760</v>
      </c>
      <c r="AD16" s="144">
        <f>ROUND(BB!AD16*0.85,)</f>
        <v>22015</v>
      </c>
      <c r="AE16" s="144">
        <f>ROUND(BB!AE16*0.85,)</f>
        <v>22015</v>
      </c>
      <c r="AF16" s="144">
        <f>ROUND(BB!AF16*0.85,)</f>
        <v>21335</v>
      </c>
      <c r="AG16" s="144">
        <f>ROUND(BB!AG16*0.85,)</f>
        <v>21335</v>
      </c>
      <c r="AH16" s="144">
        <f>ROUND(BB!AH16*0.85,)</f>
        <v>21335</v>
      </c>
      <c r="AI16" s="144">
        <f>ROUND(BB!AI16*0.85,)</f>
        <v>22015</v>
      </c>
      <c r="AJ16" s="144">
        <f>ROUND(BB!AJ16*0.85,)</f>
        <v>23715</v>
      </c>
      <c r="AK16" s="144">
        <f>ROUND(BB!AK16*0.85,)</f>
        <v>23970</v>
      </c>
      <c r="AL16" s="144">
        <f>ROUND(BB!AL16*0.85,)</f>
        <v>23970</v>
      </c>
      <c r="AM16" s="144">
        <f>ROUND(BB!AM16*0.85,)</f>
        <v>23715</v>
      </c>
      <c r="AN16" s="144">
        <f>ROUND(BB!AN16*0.85,)</f>
        <v>22695</v>
      </c>
      <c r="AO16" s="144">
        <f>ROUND(BB!AO16*0.85,)</f>
        <v>22695</v>
      </c>
      <c r="AP16" s="144">
        <f>ROUND(BB!AP16*0.85,)</f>
        <v>22695</v>
      </c>
      <c r="AQ16" s="144">
        <f>ROUND(BB!AQ16*0.85,)</f>
        <v>22695</v>
      </c>
      <c r="AR16" s="144">
        <f>ROUND(BB!AR16*0.85,)</f>
        <v>22695</v>
      </c>
      <c r="AS16" s="144">
        <f>ROUND(BB!AS16*0.85,)</f>
        <v>23715</v>
      </c>
      <c r="AT16" s="144">
        <f>ROUND(BB!AT16*0.85,)</f>
        <v>23715</v>
      </c>
      <c r="AU16" s="144">
        <f>ROUND(BB!AU16*0.85,)</f>
        <v>23715</v>
      </c>
      <c r="AV16" s="144">
        <f>ROUND(BB!AV16*0.85,)</f>
        <v>21335</v>
      </c>
      <c r="AW16" s="144">
        <f>ROUND(BB!AW16*0.85,)</f>
        <v>21335</v>
      </c>
      <c r="AX16" s="144">
        <f>ROUND(BB!AX16*0.85,)</f>
        <v>21335</v>
      </c>
      <c r="AY16" s="144">
        <f>ROUND(BB!AY16*0.85,)</f>
        <v>22015</v>
      </c>
      <c r="AZ16" s="144">
        <f>ROUND(BB!AZ16*0.85,)</f>
        <v>22015</v>
      </c>
      <c r="BA16" s="144">
        <f>ROUND(BB!BA16*0.85,)</f>
        <v>21335</v>
      </c>
      <c r="BB16" s="144">
        <f>ROUND(BB!BB16*0.85,)</f>
        <v>21335</v>
      </c>
      <c r="BC16" s="144">
        <f>ROUND(BB!BC16*0.85,)</f>
        <v>21335</v>
      </c>
      <c r="BD16" s="144">
        <f>ROUND(BB!BD16*0.85,)</f>
        <v>21335</v>
      </c>
      <c r="BE16" s="144">
        <f>ROUND(BB!BE16*0.85,)</f>
        <v>21335</v>
      </c>
      <c r="BF16" s="144">
        <f>ROUND(BB!BF16*0.85,)</f>
        <v>22015</v>
      </c>
      <c r="BG16" s="144">
        <f>ROUND(BB!BG16*0.85,)</f>
        <v>22015</v>
      </c>
      <c r="BH16" s="144">
        <f>ROUND(BB!BH16*0.85,)</f>
        <v>21335</v>
      </c>
      <c r="BI16" s="144">
        <f>ROUND(BB!BI16*0.85,)</f>
        <v>21335</v>
      </c>
      <c r="BJ16" s="144">
        <f>ROUND(BB!BJ16*0.85,)</f>
        <v>21335</v>
      </c>
      <c r="BK16" s="144">
        <f>ROUND(BB!BK16*0.85,)</f>
        <v>21335</v>
      </c>
      <c r="BL16" s="144">
        <f>ROUND(BB!BL16*0.85,)</f>
        <v>21335</v>
      </c>
      <c r="BM16" s="144">
        <f>ROUND(BB!BM16*0.85,)</f>
        <v>22015</v>
      </c>
      <c r="BN16" s="144">
        <f>ROUND(BB!BN16*0.85,)</f>
        <v>22015</v>
      </c>
      <c r="BO16" s="144">
        <f>ROUND(BB!BO16*0.85,)</f>
        <v>23290</v>
      </c>
      <c r="BP16" s="144">
        <f>ROUND(BB!BP16*0.85,)</f>
        <v>23970</v>
      </c>
      <c r="BQ16" s="144">
        <f>ROUND(BB!BQ16*0.85,)</f>
        <v>23970</v>
      </c>
      <c r="BR16" s="144">
        <f>ROUND(BB!BR16*0.85,)</f>
        <v>23970</v>
      </c>
      <c r="BS16" s="144">
        <f>ROUND(BB!BS16*0.85,)</f>
        <v>23970</v>
      </c>
      <c r="BT16" s="144">
        <f>ROUND(BB!BT16*0.85,)</f>
        <v>23970</v>
      </c>
      <c r="BU16" s="144">
        <f>ROUND(BB!BU16*0.85,)</f>
        <v>24565</v>
      </c>
      <c r="BV16" s="177">
        <f>ROUND(BB!BV16*0.85,)</f>
        <v>30600</v>
      </c>
      <c r="BW16" s="177">
        <f>ROUND(BB!BW16*0.85,)</f>
        <v>30600</v>
      </c>
      <c r="BX16" s="177">
        <f>ROUND(BB!BX16*0.85,)</f>
        <v>30600</v>
      </c>
      <c r="BY16" s="177">
        <f>ROUND(BB!BY16*0.85,)</f>
        <v>30600</v>
      </c>
      <c r="BZ16" s="177">
        <f>ROUND(BB!BZ16*0.85,)</f>
        <v>30600</v>
      </c>
      <c r="CA16" s="144">
        <f>ROUND(BB!CA16*0.85,)</f>
        <v>24990</v>
      </c>
      <c r="CB16" s="144">
        <f>ROUND(BB!CB16*0.85,)</f>
        <v>24990</v>
      </c>
      <c r="CC16" s="144">
        <f>ROUND(BB!CC16*0.85,)</f>
        <v>24990</v>
      </c>
      <c r="CD16" s="144">
        <f>ROUND(BB!CD16*0.85,)</f>
        <v>30600</v>
      </c>
      <c r="CE16" s="144">
        <f>ROUND(BB!CE16*0.85,)</f>
        <v>30600</v>
      </c>
      <c r="CF16" s="144">
        <f>ROUND(BB!CF16*0.85,)</f>
        <v>30600</v>
      </c>
      <c r="CG16" s="144">
        <f>ROUND(BB!CG16*0.85,)</f>
        <v>30600</v>
      </c>
      <c r="CH16" s="144">
        <f>ROUND(BB!CH16*0.85,)</f>
        <v>30600</v>
      </c>
      <c r="CI16" s="144">
        <f>ROUND(BB!CI16*0.85,)</f>
        <v>30600</v>
      </c>
      <c r="CJ16" s="144">
        <f>ROUND(BB!CJ16*0.85,)</f>
        <v>30600</v>
      </c>
      <c r="CK16" s="177">
        <f>ROUND(BB!CK16*0.85,)</f>
        <v>30600</v>
      </c>
      <c r="CL16" s="177">
        <f>ROUND(BB!CL16*0.85,)</f>
        <v>30600</v>
      </c>
      <c r="CM16" s="177">
        <f>ROUND(BB!CM16*0.85,)</f>
        <v>30600</v>
      </c>
      <c r="CN16" s="177">
        <f>ROUND(BB!CN16*0.85,)</f>
        <v>30600</v>
      </c>
      <c r="CO16" s="144">
        <f>ROUND(BB!CO16*0.85,)</f>
        <v>30600</v>
      </c>
      <c r="CP16" s="144">
        <f>ROUND(BB!CP16*0.85,)</f>
        <v>30600</v>
      </c>
      <c r="CQ16" s="144">
        <f>ROUND(BB!CQ16*0.85,)</f>
        <v>30600</v>
      </c>
      <c r="CR16" s="144">
        <f>ROUND(BB!CR16*0.85,)</f>
        <v>23970</v>
      </c>
      <c r="CS16" s="144">
        <f>ROUND(BB!CS16*0.85,)</f>
        <v>24565</v>
      </c>
      <c r="CT16" s="144">
        <f>ROUND(BB!CT16*0.85,)</f>
        <v>30600</v>
      </c>
      <c r="CU16" s="144">
        <f>ROUND(BB!CU16*0.85,)</f>
        <v>30600</v>
      </c>
      <c r="CV16" s="144">
        <f>ROUND(BB!CV16*0.85,)</f>
        <v>30600</v>
      </c>
      <c r="CW16" s="144">
        <f>ROUND(BB!CW16*0.85,)</f>
        <v>30600</v>
      </c>
      <c r="CX16" s="144">
        <f>ROUND(BB!CX16*0.85,)</f>
        <v>31450</v>
      </c>
      <c r="CY16" s="144">
        <f>ROUND(BB!CY16*0.85,)</f>
        <v>31450</v>
      </c>
      <c r="CZ16" s="144">
        <f>ROUND(BB!CZ16*0.85,)</f>
        <v>30600</v>
      </c>
      <c r="DA16" s="144">
        <f>ROUND(BB!DA16*0.85,)</f>
        <v>31450</v>
      </c>
      <c r="DB16" s="144">
        <f>ROUND(BB!DB16*0.85,)</f>
        <v>31450</v>
      </c>
      <c r="DC16" s="144">
        <f>ROUND(BB!DC16*0.85,)</f>
        <v>30600</v>
      </c>
      <c r="DD16" s="144">
        <f>ROUND(BB!DD16*0.85,)</f>
        <v>25840</v>
      </c>
      <c r="DE16" s="144">
        <f>ROUND(BB!DE16*0.85,)</f>
        <v>25840</v>
      </c>
      <c r="DF16" s="144">
        <f>ROUND(BB!DF16*0.85,)</f>
        <v>25840</v>
      </c>
      <c r="DG16" s="144">
        <f>ROUND(BB!DG16*0.85,)</f>
        <v>26265</v>
      </c>
      <c r="DH16" s="144">
        <f>ROUND(BB!DH16*0.85,)</f>
        <v>26265</v>
      </c>
      <c r="DI16" s="144">
        <f>ROUND(BB!DI16*0.85,)</f>
        <v>26265</v>
      </c>
      <c r="DJ16" s="144">
        <f>ROUND(BB!DJ16*0.85,)</f>
        <v>27710</v>
      </c>
      <c r="DK16" s="144">
        <f>ROUND(BB!DK16*0.85,)</f>
        <v>27710</v>
      </c>
      <c r="DL16" s="144">
        <f>ROUND(BB!DL16*0.85,)</f>
        <v>26265</v>
      </c>
      <c r="DM16" s="144">
        <f>ROUND(BB!DM16*0.85,)</f>
        <v>26265</v>
      </c>
      <c r="DN16" s="144">
        <f>ROUND(BB!DN16*0.85,)</f>
        <v>26265</v>
      </c>
      <c r="DO16" s="144">
        <f>ROUND(BB!DO16*0.85,)</f>
        <v>26265</v>
      </c>
      <c r="DP16" s="144">
        <f>ROUND(BB!DP16*0.85,)</f>
        <v>26265</v>
      </c>
      <c r="DQ16" s="144">
        <f>ROUND(BB!DQ16*0.85,)</f>
        <v>27710</v>
      </c>
      <c r="DR16" s="144">
        <f>ROUND(BB!DR16*0.85,)</f>
        <v>27710</v>
      </c>
      <c r="DS16" s="144">
        <f>ROUND(BB!DS16*0.85,)</f>
        <v>26265</v>
      </c>
      <c r="DT16" s="144">
        <f>ROUND(BB!DT16*0.85,)</f>
        <v>26265</v>
      </c>
      <c r="DU16" s="144">
        <f>ROUND(BB!DU16*0.85,)</f>
        <v>26265</v>
      </c>
      <c r="DV16" s="144">
        <f>ROUND(BB!DV16*0.85,)</f>
        <v>26265</v>
      </c>
      <c r="DW16" s="144">
        <f>ROUND(BB!DW16*0.85,)</f>
        <v>26265</v>
      </c>
      <c r="DX16" s="144">
        <f>ROUND(BB!DX16*0.85,)</f>
        <v>27710</v>
      </c>
      <c r="DY16" s="144">
        <f>ROUND(BB!DY16*0.85,)</f>
        <v>27710</v>
      </c>
      <c r="DZ16" s="144">
        <f>ROUND(BB!DZ16*0.85,)</f>
        <v>26265</v>
      </c>
      <c r="EA16" s="144">
        <f>ROUND(BB!EA16*0.85,)</f>
        <v>26265</v>
      </c>
      <c r="EB16" s="144">
        <f>ROUND(BB!EB16*0.85,)</f>
        <v>26265</v>
      </c>
      <c r="EC16" s="144">
        <f>ROUND(BB!EC16*0.85,)</f>
        <v>26265</v>
      </c>
      <c r="ED16" s="144">
        <f>ROUND(BB!ED16*0.85,)</f>
        <v>26265</v>
      </c>
      <c r="EE16" s="144">
        <f>ROUND(BB!EE16*0.85,)</f>
        <v>27710</v>
      </c>
      <c r="EF16" s="144">
        <f>ROUND(BB!EF16*0.85,)</f>
        <v>27710</v>
      </c>
      <c r="EG16" s="144">
        <f>ROUND(BB!EG16*0.85,)</f>
        <v>26265</v>
      </c>
      <c r="EH16" s="144">
        <f>ROUND(BB!EH16*0.85,)</f>
        <v>26265</v>
      </c>
      <c r="EI16" s="144">
        <f>ROUND(BB!EI16*0.85,)</f>
        <v>26265</v>
      </c>
      <c r="EJ16" s="144">
        <f>ROUND(BB!EJ16*0.85,)</f>
        <v>26265</v>
      </c>
      <c r="EK16" s="144">
        <f>ROUND(BB!EK16*0.85,)</f>
        <v>26265</v>
      </c>
      <c r="EL16" s="144">
        <f>ROUND(BB!EL16*0.85,)</f>
        <v>27710</v>
      </c>
      <c r="EM16" s="144">
        <f>ROUND(BB!EM16*0.85,)</f>
        <v>27710</v>
      </c>
      <c r="EN16" s="144">
        <f>ROUND(BB!EN16*0.85,)</f>
        <v>26265</v>
      </c>
      <c r="EO16" s="144">
        <f>ROUND(BB!EO16*0.85,)</f>
        <v>26265</v>
      </c>
      <c r="EP16" s="144">
        <f>ROUND(BB!EP16*0.85,)</f>
        <v>26265</v>
      </c>
      <c r="EQ16" s="144">
        <f>ROUND(BB!EQ16*0.85,)</f>
        <v>26265</v>
      </c>
      <c r="ER16" s="144">
        <f>ROUND(BB!ER16*0.85,)</f>
        <v>26265</v>
      </c>
      <c r="ES16" s="144">
        <f>ROUND(BB!ES16*0.85,)</f>
        <v>27710</v>
      </c>
      <c r="ET16" s="144">
        <f>ROUND(BB!ET16*0.85,)</f>
        <v>27710</v>
      </c>
      <c r="EU16" s="144">
        <f>ROUND(BB!EU16*0.85,)</f>
        <v>26265</v>
      </c>
      <c r="EV16" s="144">
        <f>ROUND(BB!EV16*0.85,)</f>
        <v>26265</v>
      </c>
      <c r="EW16" s="144">
        <f>ROUND(BB!EW16*0.85,)</f>
        <v>26265</v>
      </c>
      <c r="EX16" s="144">
        <f>ROUND(BB!EX16*0.85,)</f>
        <v>26265</v>
      </c>
      <c r="EY16" s="144">
        <f>ROUND(BB!EY16*0.85,)</f>
        <v>26265</v>
      </c>
      <c r="EZ16" s="144">
        <f>ROUND(BB!EZ16*0.85,)</f>
        <v>27710</v>
      </c>
      <c r="FA16" s="144">
        <f>ROUND(BB!FA16*0.85,)</f>
        <v>27710</v>
      </c>
      <c r="FB16" s="144">
        <f>ROUND(BB!FB16*0.85,)</f>
        <v>25840</v>
      </c>
      <c r="FC16" s="144">
        <f>ROUND(BB!FC16*0.85,)</f>
        <v>25840</v>
      </c>
      <c r="FD16" s="144">
        <f>ROUND(BB!FD16*0.85,)</f>
        <v>25840</v>
      </c>
      <c r="FE16" s="144">
        <f>ROUND(BB!FE16*0.85,)</f>
        <v>25840</v>
      </c>
      <c r="FF16" s="144">
        <f>ROUND(BB!FF16*0.85,)</f>
        <v>25840</v>
      </c>
      <c r="FG16" s="144">
        <f>ROUND(BB!FG16*0.85,)</f>
        <v>26860</v>
      </c>
      <c r="FH16" s="144">
        <f>ROUND(BB!FH16*0.85,)</f>
        <v>26860</v>
      </c>
      <c r="FI16" s="144">
        <f>ROUND(BB!FI16*0.85,)</f>
        <v>25840</v>
      </c>
      <c r="FJ16" s="144">
        <f>ROUND(BB!FJ16*0.85,)</f>
        <v>25840</v>
      </c>
      <c r="FK16" s="144">
        <f>ROUND(BB!FK16*0.85,)</f>
        <v>25840</v>
      </c>
      <c r="FL16" s="144">
        <f>ROUND(BB!FL16*0.85,)</f>
        <v>25840</v>
      </c>
      <c r="FM16" s="144">
        <f>ROUND(BB!FM16*0.85,)</f>
        <v>25840</v>
      </c>
      <c r="FN16" s="144">
        <f>ROUND(BB!FN16*0.85,)</f>
        <v>26860</v>
      </c>
      <c r="FO16" s="144">
        <f>ROUND(BB!FO16*0.85,)</f>
        <v>26860</v>
      </c>
      <c r="FP16" s="144">
        <f>ROUND(BB!FP16*0.85,)</f>
        <v>25840</v>
      </c>
      <c r="FQ16" s="144">
        <f>ROUND(BB!FQ16*0.85,)</f>
        <v>25840</v>
      </c>
      <c r="FR16" s="144">
        <f>ROUND(BB!FR16*0.85,)</f>
        <v>25840</v>
      </c>
      <c r="FS16" s="144">
        <f>ROUND(BB!FS16*0.85,)</f>
        <v>25840</v>
      </c>
      <c r="FT16" s="144">
        <f>ROUND(BB!FT16*0.85,)</f>
        <v>25840</v>
      </c>
      <c r="FU16" s="144">
        <f>ROUND(BB!FU16*0.85,)</f>
        <v>26860</v>
      </c>
      <c r="FV16" s="144">
        <f>ROUND(BB!FV16*0.85,)</f>
        <v>26860</v>
      </c>
      <c r="FW16" s="144">
        <f>ROUND(BB!FW16*0.85,)</f>
        <v>26265</v>
      </c>
      <c r="FX16" s="144">
        <f>ROUND(BB!FX16*0.85,)</f>
        <v>28135</v>
      </c>
      <c r="FY16" s="144">
        <f>ROUND(BB!FY16*0.85,)</f>
        <v>28135</v>
      </c>
      <c r="FZ16" s="144">
        <f>ROUND(BB!FZ16*0.85,)</f>
        <v>28135</v>
      </c>
      <c r="GA16" s="144">
        <f>ROUND(BB!GA16*0.85,)</f>
        <v>28135</v>
      </c>
      <c r="GB16" s="144">
        <f>ROUND(BB!GB16*0.85,)</f>
        <v>28135</v>
      </c>
      <c r="GC16" s="144">
        <f>ROUND(BB!GC16*0.85,)</f>
        <v>28135</v>
      </c>
      <c r="GD16" s="144">
        <f>ROUND(BB!GD16*0.85,)</f>
        <v>28135</v>
      </c>
      <c r="GE16" s="144">
        <f>ROUND(BB!GE16*0.85,)</f>
        <v>28135</v>
      </c>
      <c r="GF16" s="144">
        <f>ROUND(BB!GF16*0.85,)</f>
        <v>28135</v>
      </c>
      <c r="GG16" s="144">
        <f>ROUND(BB!GG16*0.85,)</f>
        <v>28135</v>
      </c>
      <c r="GH16" s="144">
        <f>ROUND(BB!GH16*0.85,)</f>
        <v>21760</v>
      </c>
      <c r="GI16" s="144">
        <f>ROUND(BB!GI16*0.85,)</f>
        <v>22015</v>
      </c>
      <c r="GJ16" s="144">
        <f>ROUND(BB!GJ16*0.85,)</f>
        <v>22015</v>
      </c>
      <c r="GK16" s="144">
        <f>ROUND(BB!GK16*0.85,)</f>
        <v>21760</v>
      </c>
      <c r="GL16" s="144">
        <f>ROUND(BB!GL16*0.85,)</f>
        <v>21760</v>
      </c>
      <c r="GM16" s="144">
        <f>ROUND(BB!GM16*0.85,)</f>
        <v>21760</v>
      </c>
      <c r="GN16" s="144">
        <f>ROUND(BB!GN16*0.85,)</f>
        <v>21760</v>
      </c>
      <c r="GO16" s="144">
        <f>ROUND(BB!GO16*0.85,)</f>
        <v>21760</v>
      </c>
      <c r="GP16" s="144">
        <f>ROUND(BB!GP16*0.85,)</f>
        <v>22015</v>
      </c>
      <c r="GQ16" s="144">
        <f>ROUND(BB!GQ16*0.85,)</f>
        <v>22015</v>
      </c>
      <c r="GR16" s="144">
        <f>ROUND(BB!GR16*0.85,)</f>
        <v>21760</v>
      </c>
      <c r="GS16" s="144">
        <f>ROUND(BB!GS16*0.85,)</f>
        <v>21760</v>
      </c>
      <c r="GT16" s="144">
        <f>ROUND(BB!GT16*0.85,)</f>
        <v>21760</v>
      </c>
      <c r="GU16" s="144">
        <f>ROUND(BB!GU16*0.85,)</f>
        <v>21760</v>
      </c>
      <c r="GV16" s="144">
        <f>ROUND(BB!GV16*0.85,)</f>
        <v>21760</v>
      </c>
      <c r="GW16" s="144">
        <f>ROUND(BB!GW16*0.85,)</f>
        <v>22015</v>
      </c>
      <c r="GX16" s="144">
        <f>ROUND(BB!GX16*0.85,)</f>
        <v>22015</v>
      </c>
      <c r="GY16" s="144">
        <f>ROUND(BB!GY16*0.85,)</f>
        <v>21760</v>
      </c>
      <c r="GZ16" s="144">
        <f>ROUND(BB!GZ16*0.85,)</f>
        <v>21760</v>
      </c>
      <c r="HA16" s="144">
        <f>ROUND(BB!HA16*0.85,)</f>
        <v>21760</v>
      </c>
      <c r="HB16" s="144">
        <f>ROUND(BB!HB16*0.85,)</f>
        <v>21760</v>
      </c>
      <c r="HC16" s="144">
        <f>ROUND(BB!HC16*0.85,)</f>
        <v>21760</v>
      </c>
      <c r="HD16" s="144">
        <f>ROUND(BB!HD16*0.85,)</f>
        <v>22015</v>
      </c>
      <c r="HE16" s="144">
        <f>ROUND(BB!HE16*0.85,)</f>
        <v>22015</v>
      </c>
      <c r="HF16" s="144">
        <f>ROUND(BB!HF16*0.85,)</f>
        <v>21760</v>
      </c>
      <c r="HG16" s="144">
        <f>ROUND(BB!HG16*0.85,)</f>
        <v>21760</v>
      </c>
      <c r="HH16" s="144">
        <f>ROUND(BB!HH16*0.85,)</f>
        <v>21760</v>
      </c>
      <c r="HI16" s="144">
        <f>ROUND(BB!HI16*0.85,)</f>
        <v>21760</v>
      </c>
      <c r="HJ16" s="144">
        <f>ROUND(BB!HJ16*0.85,)</f>
        <v>21760</v>
      </c>
      <c r="HK16" s="144">
        <f>ROUND(BB!HK16*0.85,)</f>
        <v>22015</v>
      </c>
      <c r="HL16" s="144">
        <f>ROUND(BB!HL16*0.85,)</f>
        <v>22015</v>
      </c>
      <c r="HM16" s="144">
        <f>ROUND(BB!HM16*0.85,)</f>
        <v>21760</v>
      </c>
      <c r="HN16" s="144">
        <f>ROUND(BB!HN16*0.85,)</f>
        <v>21760</v>
      </c>
      <c r="HO16" s="144">
        <f>ROUND(BB!HO16*0.85,)</f>
        <v>22015</v>
      </c>
      <c r="HP16" s="144">
        <f>ROUND(BB!HP16*0.85,)</f>
        <v>22440</v>
      </c>
      <c r="HQ16" s="144">
        <f>ROUND(BB!HQ16*0.85,)</f>
        <v>21335</v>
      </c>
      <c r="HR16" s="144">
        <f>ROUND(BB!HR16*0.85,)</f>
        <v>21760</v>
      </c>
      <c r="HS16" s="144">
        <f>ROUND(BB!HS16*0.85,)</f>
        <v>21760</v>
      </c>
      <c r="HT16" s="144">
        <f>ROUND(BB!HT16*0.85,)</f>
        <v>21335</v>
      </c>
      <c r="HU16" s="144">
        <f>ROUND(BB!HU16*0.85,)</f>
        <v>21335</v>
      </c>
      <c r="HV16" s="144">
        <f>ROUND(BB!HV16*0.85,)</f>
        <v>21335</v>
      </c>
      <c r="HW16" s="144">
        <f>ROUND(BB!HW16*0.85,)</f>
        <v>21335</v>
      </c>
      <c r="HX16" s="144">
        <f>ROUND(BB!HX16*0.85,)</f>
        <v>21335</v>
      </c>
      <c r="HY16" s="144">
        <f>ROUND(BB!HY16*0.85,)</f>
        <v>21760</v>
      </c>
      <c r="HZ16" s="144">
        <f>ROUND(BB!HZ16*0.85,)</f>
        <v>21760</v>
      </c>
      <c r="IA16" s="144">
        <f>ROUND(BB!IA16*0.85,)</f>
        <v>21335</v>
      </c>
      <c r="IB16" s="144">
        <f>ROUND(BB!IB16*0.85,)</f>
        <v>21335</v>
      </c>
      <c r="IC16" s="144">
        <f>ROUND(BB!IC16*0.85,)</f>
        <v>21335</v>
      </c>
      <c r="ID16" s="144">
        <f>ROUND(BB!ID16*0.85,)</f>
        <v>21335</v>
      </c>
      <c r="IE16" s="144">
        <f>ROUND(BB!IE16*0.85,)</f>
        <v>21335</v>
      </c>
      <c r="IF16" s="144">
        <f>ROUND(BB!IF16*0.85,)</f>
        <v>21760</v>
      </c>
      <c r="IG16" s="144">
        <f>ROUND(BB!IG16*0.85,)</f>
        <v>21760</v>
      </c>
      <c r="IH16" s="144">
        <f>ROUND(BB!IH16*0.85,)</f>
        <v>21335</v>
      </c>
      <c r="II16" s="144">
        <f>ROUND(BB!II16*0.85,)</f>
        <v>21335</v>
      </c>
      <c r="IJ16" s="144">
        <f>ROUND(BB!IJ16*0.85,)</f>
        <v>21335</v>
      </c>
      <c r="IK16" s="144">
        <f>ROUND(BB!IK16*0.85,)</f>
        <v>21335</v>
      </c>
      <c r="IL16" s="144">
        <f>ROUND(BB!IL16*0.85,)</f>
        <v>21335</v>
      </c>
      <c r="IM16" s="144">
        <f>ROUND(BB!IM16*0.85,)</f>
        <v>21760</v>
      </c>
      <c r="IN16" s="144">
        <f>ROUND(BB!IN16*0.85,)</f>
        <v>21760</v>
      </c>
      <c r="IO16" s="144">
        <f>ROUND(BB!IO16*0.85,)</f>
        <v>21335</v>
      </c>
      <c r="IP16" s="144">
        <f>ROUND(BB!IP16*0.85,)</f>
        <v>21335</v>
      </c>
      <c r="IQ16" s="144">
        <f>ROUND(BB!IQ16*0.85,)</f>
        <v>22440</v>
      </c>
      <c r="IR16" s="144">
        <f>ROUND(BB!IR16*0.85,)</f>
        <v>22440</v>
      </c>
      <c r="IS16" s="144">
        <f>ROUND(BB!IS16*0.85,)</f>
        <v>22440</v>
      </c>
      <c r="IT16" s="144">
        <f>ROUND(BB!IT16*0.85,)</f>
        <v>22695</v>
      </c>
      <c r="IU16" s="144">
        <f>ROUND(BB!IU16*0.85,)</f>
        <v>22695</v>
      </c>
      <c r="IV16" s="144">
        <f>ROUND(BB!IV16*0.85,)</f>
        <v>22440</v>
      </c>
      <c r="IW16" s="144">
        <f>ROUND(BB!IW16*0.85,)</f>
        <v>22440</v>
      </c>
      <c r="IX16" s="144">
        <f>ROUND(BB!IX16*0.85,)</f>
        <v>22440</v>
      </c>
      <c r="IY16" s="144">
        <f>ROUND(BB!IY16*0.85,)</f>
        <v>22440</v>
      </c>
      <c r="IZ16" s="144">
        <f>ROUND(BB!IZ16*0.85,)</f>
        <v>22440</v>
      </c>
      <c r="JA16" s="144">
        <f>ROUND(BB!JA16*0.85,)</f>
        <v>22695</v>
      </c>
      <c r="JB16" s="144">
        <f>ROUND(BB!JB16*0.85,)</f>
        <v>22695</v>
      </c>
      <c r="JC16" s="144">
        <f>ROUND(BB!JC16*0.85,)</f>
        <v>22440</v>
      </c>
      <c r="JD16" s="144">
        <f>ROUND(BB!JD16*0.85,)</f>
        <v>22440</v>
      </c>
      <c r="JE16" s="144">
        <f>ROUND(BB!JE16*0.85,)</f>
        <v>23290</v>
      </c>
      <c r="JF16" s="144">
        <f>ROUND(BB!JF16*0.85,)</f>
        <v>23290</v>
      </c>
      <c r="JG16" s="144">
        <f>ROUND(BB!JG16*0.85,)</f>
        <v>22695</v>
      </c>
      <c r="JH16" s="144">
        <f>ROUND(BB!JH16*0.85,)</f>
        <v>23290</v>
      </c>
      <c r="JI16" s="144">
        <f>ROUND(BB!JI16*0.85,)</f>
        <v>23290</v>
      </c>
      <c r="JJ16" s="144">
        <f>ROUND(BB!JJ16*0.85,)</f>
        <v>23290</v>
      </c>
      <c r="JK16" s="144">
        <f>ROUND(BB!JK16*0.85,)</f>
        <v>23290</v>
      </c>
      <c r="JL16" s="144">
        <f>ROUND(BB!JL16*0.85,)</f>
        <v>23715</v>
      </c>
      <c r="JM16" s="144">
        <f>ROUND(BB!JM16*0.85,)</f>
        <v>23715</v>
      </c>
      <c r="JN16" s="144">
        <f>ROUND(BB!JN16*0.85,)</f>
        <v>23970</v>
      </c>
    </row>
    <row r="17" spans="1:274" x14ac:dyDescent="0.2">
      <c r="A17" s="47" t="s">
        <v>71</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77"/>
      <c r="BW17" s="177"/>
      <c r="BX17" s="177"/>
      <c r="BY17" s="177"/>
      <c r="BZ17" s="177"/>
      <c r="CA17" s="144"/>
      <c r="CB17" s="144"/>
      <c r="CC17" s="144"/>
      <c r="CD17" s="144"/>
      <c r="CE17" s="144"/>
      <c r="CF17" s="144"/>
      <c r="CG17" s="144"/>
      <c r="CH17" s="144"/>
      <c r="CI17" s="144"/>
      <c r="CJ17" s="144"/>
      <c r="CK17" s="177"/>
      <c r="CL17" s="177"/>
      <c r="CM17" s="177"/>
      <c r="CN17" s="177"/>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row>
    <row r="18" spans="1:274" x14ac:dyDescent="0.2">
      <c r="A18" s="48" t="s">
        <v>72</v>
      </c>
      <c r="B18" s="144">
        <f>ROUND(BB!B18*0.85,)</f>
        <v>49980</v>
      </c>
      <c r="C18" s="144">
        <f>ROUND(BB!C18*0.85,)</f>
        <v>49980</v>
      </c>
      <c r="D18" s="144">
        <f>ROUND(BB!D18*0.85,)</f>
        <v>49980</v>
      </c>
      <c r="E18" s="144">
        <f>ROUND(BB!E18*0.85,)</f>
        <v>49980</v>
      </c>
      <c r="F18" s="144">
        <f>ROUND(BB!F18*0.85,)</f>
        <v>49980</v>
      </c>
      <c r="G18" s="144">
        <f>ROUND(BB!G18*0.85,)</f>
        <v>38420</v>
      </c>
      <c r="H18" s="144">
        <f>ROUND(BB!H18*0.85,)</f>
        <v>38420</v>
      </c>
      <c r="I18" s="144">
        <f>ROUND(BB!I18*0.85,)</f>
        <v>37995</v>
      </c>
      <c r="J18" s="144">
        <f>ROUND(BB!J18*0.85,)</f>
        <v>37995</v>
      </c>
      <c r="K18" s="144">
        <f>ROUND(BB!K18*0.85,)</f>
        <v>37315</v>
      </c>
      <c r="L18" s="144">
        <f>ROUND(BB!L18*0.85,)</f>
        <v>37315</v>
      </c>
      <c r="M18" s="144">
        <f>ROUND(BB!M18*0.85,)</f>
        <v>37995</v>
      </c>
      <c r="N18" s="144">
        <f>ROUND(BB!N18*0.85,)</f>
        <v>37995</v>
      </c>
      <c r="O18" s="144">
        <f>ROUND(BB!O18*0.85,)</f>
        <v>37315</v>
      </c>
      <c r="P18" s="144">
        <f>ROUND(BB!P18*0.85,)</f>
        <v>37995</v>
      </c>
      <c r="Q18" s="144">
        <f>ROUND(BB!Q18*0.85,)</f>
        <v>37995</v>
      </c>
      <c r="R18" s="144">
        <f>ROUND(BB!R18*0.85,)</f>
        <v>37315</v>
      </c>
      <c r="S18" s="144">
        <f>ROUND(BB!S18*0.85,)</f>
        <v>37315</v>
      </c>
      <c r="T18" s="144">
        <f>ROUND(BB!T18*0.85,)</f>
        <v>37740</v>
      </c>
      <c r="U18" s="144">
        <f>ROUND(BB!U18*0.85,)</f>
        <v>37995</v>
      </c>
      <c r="V18" s="144">
        <f>ROUND(BB!V18*0.85,)</f>
        <v>38420</v>
      </c>
      <c r="W18" s="144">
        <f>ROUND(BB!W18*0.85,)</f>
        <v>37995</v>
      </c>
      <c r="X18" s="144">
        <f>ROUND(BB!X18*0.85,)</f>
        <v>37995</v>
      </c>
      <c r="Y18" s="144">
        <f>ROUND(BB!Y18*0.85,)</f>
        <v>37315</v>
      </c>
      <c r="Z18" s="144">
        <f>ROUND(BB!Z18*0.85,)</f>
        <v>37315</v>
      </c>
      <c r="AA18" s="144">
        <f>ROUND(BB!AA18*0.85,)</f>
        <v>37315</v>
      </c>
      <c r="AB18" s="144">
        <f>ROUND(BB!AB18*0.85,)</f>
        <v>37315</v>
      </c>
      <c r="AC18" s="144">
        <f>ROUND(BB!AC18*0.85,)</f>
        <v>37740</v>
      </c>
      <c r="AD18" s="144">
        <f>ROUND(BB!AD18*0.85,)</f>
        <v>37995</v>
      </c>
      <c r="AE18" s="144">
        <f>ROUND(BB!AE18*0.85,)</f>
        <v>37995</v>
      </c>
      <c r="AF18" s="144">
        <f>ROUND(BB!AF18*0.85,)</f>
        <v>37315</v>
      </c>
      <c r="AG18" s="144">
        <f>ROUND(BB!AG18*0.85,)</f>
        <v>37315</v>
      </c>
      <c r="AH18" s="144">
        <f>ROUND(BB!AH18*0.85,)</f>
        <v>37315</v>
      </c>
      <c r="AI18" s="144">
        <f>ROUND(BB!AI18*0.85,)</f>
        <v>37995</v>
      </c>
      <c r="AJ18" s="144">
        <f>ROUND(BB!AJ18*0.85,)</f>
        <v>39695</v>
      </c>
      <c r="AK18" s="144">
        <f>ROUND(BB!AK18*0.85,)</f>
        <v>39950</v>
      </c>
      <c r="AL18" s="144">
        <f>ROUND(BB!AL18*0.85,)</f>
        <v>39950</v>
      </c>
      <c r="AM18" s="144">
        <f>ROUND(BB!AM18*0.85,)</f>
        <v>39695</v>
      </c>
      <c r="AN18" s="144">
        <f>ROUND(BB!AN18*0.85,)</f>
        <v>38675</v>
      </c>
      <c r="AO18" s="144">
        <f>ROUND(BB!AO18*0.85,)</f>
        <v>38675</v>
      </c>
      <c r="AP18" s="144">
        <f>ROUND(BB!AP18*0.85,)</f>
        <v>38675</v>
      </c>
      <c r="AQ18" s="144">
        <f>ROUND(BB!AQ18*0.85,)</f>
        <v>38675</v>
      </c>
      <c r="AR18" s="144">
        <f>ROUND(BB!AR18*0.85,)</f>
        <v>38675</v>
      </c>
      <c r="AS18" s="144">
        <f>ROUND(BB!AS18*0.85,)</f>
        <v>39695</v>
      </c>
      <c r="AT18" s="144">
        <f>ROUND(BB!AT18*0.85,)</f>
        <v>39695</v>
      </c>
      <c r="AU18" s="144">
        <f>ROUND(BB!AU18*0.85,)</f>
        <v>39695</v>
      </c>
      <c r="AV18" s="144">
        <f>ROUND(BB!AV18*0.85,)</f>
        <v>37315</v>
      </c>
      <c r="AW18" s="144">
        <f>ROUND(BB!AW18*0.85,)</f>
        <v>37315</v>
      </c>
      <c r="AX18" s="144">
        <f>ROUND(BB!AX18*0.85,)</f>
        <v>37315</v>
      </c>
      <c r="AY18" s="144">
        <f>ROUND(BB!AY18*0.85,)</f>
        <v>37995</v>
      </c>
      <c r="AZ18" s="144">
        <f>ROUND(BB!AZ18*0.85,)</f>
        <v>37995</v>
      </c>
      <c r="BA18" s="144">
        <f>ROUND(BB!BA18*0.85,)</f>
        <v>37315</v>
      </c>
      <c r="BB18" s="144">
        <f>ROUND(BB!BB18*0.85,)</f>
        <v>37315</v>
      </c>
      <c r="BC18" s="144">
        <f>ROUND(BB!BC18*0.85,)</f>
        <v>37315</v>
      </c>
      <c r="BD18" s="144">
        <f>ROUND(BB!BD18*0.85,)</f>
        <v>37315</v>
      </c>
      <c r="BE18" s="144">
        <f>ROUND(BB!BE18*0.85,)</f>
        <v>37315</v>
      </c>
      <c r="BF18" s="144">
        <f>ROUND(BB!BF18*0.85,)</f>
        <v>37995</v>
      </c>
      <c r="BG18" s="144">
        <f>ROUND(BB!BG18*0.85,)</f>
        <v>37995</v>
      </c>
      <c r="BH18" s="144">
        <f>ROUND(BB!BH18*0.85,)</f>
        <v>37315</v>
      </c>
      <c r="BI18" s="144">
        <f>ROUND(BB!BI18*0.85,)</f>
        <v>37315</v>
      </c>
      <c r="BJ18" s="144">
        <f>ROUND(BB!BJ18*0.85,)</f>
        <v>37315</v>
      </c>
      <c r="BK18" s="144">
        <f>ROUND(BB!BK18*0.85,)</f>
        <v>37315</v>
      </c>
      <c r="BL18" s="144">
        <f>ROUND(BB!BL18*0.85,)</f>
        <v>37315</v>
      </c>
      <c r="BM18" s="144">
        <f>ROUND(BB!BM18*0.85,)</f>
        <v>37995</v>
      </c>
      <c r="BN18" s="144">
        <f>ROUND(BB!BN18*0.85,)</f>
        <v>37995</v>
      </c>
      <c r="BO18" s="144">
        <f>ROUND(BB!BO18*0.85,)</f>
        <v>39270</v>
      </c>
      <c r="BP18" s="144">
        <f>ROUND(BB!BP18*0.85,)</f>
        <v>39950</v>
      </c>
      <c r="BQ18" s="144">
        <f>ROUND(BB!BQ18*0.85,)</f>
        <v>39950</v>
      </c>
      <c r="BR18" s="144">
        <f>ROUND(BB!BR18*0.85,)</f>
        <v>39950</v>
      </c>
      <c r="BS18" s="144">
        <f>ROUND(BB!BS18*0.85,)</f>
        <v>39950</v>
      </c>
      <c r="BT18" s="144">
        <f>ROUND(BB!BT18*0.85,)</f>
        <v>39950</v>
      </c>
      <c r="BU18" s="144">
        <f>ROUND(BB!BU18*0.85,)</f>
        <v>40545</v>
      </c>
      <c r="BV18" s="177">
        <f>ROUND(BB!BV18*0.85,)</f>
        <v>46580</v>
      </c>
      <c r="BW18" s="177">
        <f>ROUND(BB!BW18*0.85,)</f>
        <v>46580</v>
      </c>
      <c r="BX18" s="177">
        <f>ROUND(BB!BX18*0.85,)</f>
        <v>46580</v>
      </c>
      <c r="BY18" s="177">
        <f>ROUND(BB!BY18*0.85,)</f>
        <v>46580</v>
      </c>
      <c r="BZ18" s="177">
        <f>ROUND(BB!BZ18*0.85,)</f>
        <v>46580</v>
      </c>
      <c r="CA18" s="144">
        <f>ROUND(BB!CA18*0.85,)</f>
        <v>40970</v>
      </c>
      <c r="CB18" s="144">
        <f>ROUND(BB!CB18*0.85,)</f>
        <v>40970</v>
      </c>
      <c r="CC18" s="144">
        <f>ROUND(BB!CC18*0.85,)</f>
        <v>40970</v>
      </c>
      <c r="CD18" s="144">
        <f>ROUND(BB!CD18*0.85,)</f>
        <v>46580</v>
      </c>
      <c r="CE18" s="144">
        <f>ROUND(BB!CE18*0.85,)</f>
        <v>46580</v>
      </c>
      <c r="CF18" s="144">
        <f>ROUND(BB!CF18*0.85,)</f>
        <v>46580</v>
      </c>
      <c r="CG18" s="144">
        <f>ROUND(BB!CG18*0.85,)</f>
        <v>46580</v>
      </c>
      <c r="CH18" s="144">
        <f>ROUND(BB!CH18*0.85,)</f>
        <v>46580</v>
      </c>
      <c r="CI18" s="144">
        <f>ROUND(BB!CI18*0.85,)</f>
        <v>46580</v>
      </c>
      <c r="CJ18" s="144">
        <f>ROUND(BB!CJ18*0.85,)</f>
        <v>46580</v>
      </c>
      <c r="CK18" s="177">
        <f>ROUND(BB!CK18*0.85,)</f>
        <v>46580</v>
      </c>
      <c r="CL18" s="177">
        <f>ROUND(BB!CL18*0.85,)</f>
        <v>46580</v>
      </c>
      <c r="CM18" s="177">
        <f>ROUND(BB!CM18*0.85,)</f>
        <v>46580</v>
      </c>
      <c r="CN18" s="177">
        <f>ROUND(BB!CN18*0.85,)</f>
        <v>46580</v>
      </c>
      <c r="CO18" s="144">
        <f>ROUND(BB!CO18*0.85,)</f>
        <v>46580</v>
      </c>
      <c r="CP18" s="144">
        <f>ROUND(BB!CP18*0.85,)</f>
        <v>46580</v>
      </c>
      <c r="CQ18" s="144">
        <f>ROUND(BB!CQ18*0.85,)</f>
        <v>46580</v>
      </c>
      <c r="CR18" s="144">
        <f>ROUND(BB!CR18*0.85,)</f>
        <v>39950</v>
      </c>
      <c r="CS18" s="144">
        <f>ROUND(BB!CS18*0.85,)</f>
        <v>40545</v>
      </c>
      <c r="CT18" s="144">
        <f>ROUND(BB!CT18*0.85,)</f>
        <v>46580</v>
      </c>
      <c r="CU18" s="144">
        <f>ROUND(BB!CU18*0.85,)</f>
        <v>46580</v>
      </c>
      <c r="CV18" s="144">
        <f>ROUND(BB!CV18*0.85,)</f>
        <v>46580</v>
      </c>
      <c r="CW18" s="144">
        <f>ROUND(BB!CW18*0.85,)</f>
        <v>46580</v>
      </c>
      <c r="CX18" s="144">
        <f>ROUND(BB!CX18*0.85,)</f>
        <v>47430</v>
      </c>
      <c r="CY18" s="144">
        <f>ROUND(BB!CY18*0.85,)</f>
        <v>47430</v>
      </c>
      <c r="CZ18" s="144">
        <f>ROUND(BB!CZ18*0.85,)</f>
        <v>46580</v>
      </c>
      <c r="DA18" s="144">
        <f>ROUND(BB!DA18*0.85,)</f>
        <v>47430</v>
      </c>
      <c r="DB18" s="144">
        <f>ROUND(BB!DB18*0.85,)</f>
        <v>47430</v>
      </c>
      <c r="DC18" s="144">
        <f>ROUND(BB!DC18*0.85,)</f>
        <v>46580</v>
      </c>
      <c r="DD18" s="144">
        <f>ROUND(BB!DD18*0.85,)</f>
        <v>41820</v>
      </c>
      <c r="DE18" s="144">
        <f>ROUND(BB!DE18*0.85,)</f>
        <v>41820</v>
      </c>
      <c r="DF18" s="144">
        <f>ROUND(BB!DF18*0.85,)</f>
        <v>41820</v>
      </c>
      <c r="DG18" s="144">
        <f>ROUND(BB!DG18*0.85,)</f>
        <v>42245</v>
      </c>
      <c r="DH18" s="144">
        <f>ROUND(BB!DH18*0.85,)</f>
        <v>42245</v>
      </c>
      <c r="DI18" s="144">
        <f>ROUND(BB!DI18*0.85,)</f>
        <v>42245</v>
      </c>
      <c r="DJ18" s="144">
        <f>ROUND(BB!DJ18*0.85,)</f>
        <v>43690</v>
      </c>
      <c r="DK18" s="144">
        <f>ROUND(BB!DK18*0.85,)</f>
        <v>43690</v>
      </c>
      <c r="DL18" s="144">
        <f>ROUND(BB!DL18*0.85,)</f>
        <v>42245</v>
      </c>
      <c r="DM18" s="144">
        <f>ROUND(BB!DM18*0.85,)</f>
        <v>42245</v>
      </c>
      <c r="DN18" s="144">
        <f>ROUND(BB!DN18*0.85,)</f>
        <v>42245</v>
      </c>
      <c r="DO18" s="144">
        <f>ROUND(BB!DO18*0.85,)</f>
        <v>42245</v>
      </c>
      <c r="DP18" s="144">
        <f>ROUND(BB!DP18*0.85,)</f>
        <v>42245</v>
      </c>
      <c r="DQ18" s="144">
        <f>ROUND(BB!DQ18*0.85,)</f>
        <v>43690</v>
      </c>
      <c r="DR18" s="144">
        <f>ROUND(BB!DR18*0.85,)</f>
        <v>43690</v>
      </c>
      <c r="DS18" s="144">
        <f>ROUND(BB!DS18*0.85,)</f>
        <v>42245</v>
      </c>
      <c r="DT18" s="144">
        <f>ROUND(BB!DT18*0.85,)</f>
        <v>42245</v>
      </c>
      <c r="DU18" s="144">
        <f>ROUND(BB!DU18*0.85,)</f>
        <v>42245</v>
      </c>
      <c r="DV18" s="144">
        <f>ROUND(BB!DV18*0.85,)</f>
        <v>42245</v>
      </c>
      <c r="DW18" s="144">
        <f>ROUND(BB!DW18*0.85,)</f>
        <v>42245</v>
      </c>
      <c r="DX18" s="144">
        <f>ROUND(BB!DX18*0.85,)</f>
        <v>43690</v>
      </c>
      <c r="DY18" s="144">
        <f>ROUND(BB!DY18*0.85,)</f>
        <v>43690</v>
      </c>
      <c r="DZ18" s="144">
        <f>ROUND(BB!DZ18*0.85,)</f>
        <v>42245</v>
      </c>
      <c r="EA18" s="144">
        <f>ROUND(BB!EA18*0.85,)</f>
        <v>42245</v>
      </c>
      <c r="EB18" s="144">
        <f>ROUND(BB!EB18*0.85,)</f>
        <v>42245</v>
      </c>
      <c r="EC18" s="144">
        <f>ROUND(BB!EC18*0.85,)</f>
        <v>42245</v>
      </c>
      <c r="ED18" s="144">
        <f>ROUND(BB!ED18*0.85,)</f>
        <v>42245</v>
      </c>
      <c r="EE18" s="144">
        <f>ROUND(BB!EE18*0.85,)</f>
        <v>43690</v>
      </c>
      <c r="EF18" s="144">
        <f>ROUND(BB!EF18*0.85,)</f>
        <v>43690</v>
      </c>
      <c r="EG18" s="144">
        <f>ROUND(BB!EG18*0.85,)</f>
        <v>42245</v>
      </c>
      <c r="EH18" s="144">
        <f>ROUND(BB!EH18*0.85,)</f>
        <v>42245</v>
      </c>
      <c r="EI18" s="144">
        <f>ROUND(BB!EI18*0.85,)</f>
        <v>42245</v>
      </c>
      <c r="EJ18" s="144">
        <f>ROUND(BB!EJ18*0.85,)</f>
        <v>42245</v>
      </c>
      <c r="EK18" s="144">
        <f>ROUND(BB!EK18*0.85,)</f>
        <v>42245</v>
      </c>
      <c r="EL18" s="144">
        <f>ROUND(BB!EL18*0.85,)</f>
        <v>43690</v>
      </c>
      <c r="EM18" s="144">
        <f>ROUND(BB!EM18*0.85,)</f>
        <v>43690</v>
      </c>
      <c r="EN18" s="144">
        <f>ROUND(BB!EN18*0.85,)</f>
        <v>42245</v>
      </c>
      <c r="EO18" s="144">
        <f>ROUND(BB!EO18*0.85,)</f>
        <v>42245</v>
      </c>
      <c r="EP18" s="144">
        <f>ROUND(BB!EP18*0.85,)</f>
        <v>42245</v>
      </c>
      <c r="EQ18" s="144">
        <f>ROUND(BB!EQ18*0.85,)</f>
        <v>42245</v>
      </c>
      <c r="ER18" s="144">
        <f>ROUND(BB!ER18*0.85,)</f>
        <v>42245</v>
      </c>
      <c r="ES18" s="144">
        <f>ROUND(BB!ES18*0.85,)</f>
        <v>43690</v>
      </c>
      <c r="ET18" s="144">
        <f>ROUND(BB!ET18*0.85,)</f>
        <v>43690</v>
      </c>
      <c r="EU18" s="144">
        <f>ROUND(BB!EU18*0.85,)</f>
        <v>42245</v>
      </c>
      <c r="EV18" s="144">
        <f>ROUND(BB!EV18*0.85,)</f>
        <v>42245</v>
      </c>
      <c r="EW18" s="144">
        <f>ROUND(BB!EW18*0.85,)</f>
        <v>42245</v>
      </c>
      <c r="EX18" s="144">
        <f>ROUND(BB!EX18*0.85,)</f>
        <v>42245</v>
      </c>
      <c r="EY18" s="144">
        <f>ROUND(BB!EY18*0.85,)</f>
        <v>42245</v>
      </c>
      <c r="EZ18" s="144">
        <f>ROUND(BB!EZ18*0.85,)</f>
        <v>43690</v>
      </c>
      <c r="FA18" s="144">
        <f>ROUND(BB!FA18*0.85,)</f>
        <v>43690</v>
      </c>
      <c r="FB18" s="144">
        <f>ROUND(BB!FB18*0.85,)</f>
        <v>41820</v>
      </c>
      <c r="FC18" s="144">
        <f>ROUND(BB!FC18*0.85,)</f>
        <v>41820</v>
      </c>
      <c r="FD18" s="144">
        <f>ROUND(BB!FD18*0.85,)</f>
        <v>41820</v>
      </c>
      <c r="FE18" s="144">
        <f>ROUND(BB!FE18*0.85,)</f>
        <v>41820</v>
      </c>
      <c r="FF18" s="144">
        <f>ROUND(BB!FF18*0.85,)</f>
        <v>41820</v>
      </c>
      <c r="FG18" s="144">
        <f>ROUND(BB!FG18*0.85,)</f>
        <v>42840</v>
      </c>
      <c r="FH18" s="144">
        <f>ROUND(BB!FH18*0.85,)</f>
        <v>42840</v>
      </c>
      <c r="FI18" s="144">
        <f>ROUND(BB!FI18*0.85,)</f>
        <v>41820</v>
      </c>
      <c r="FJ18" s="144">
        <f>ROUND(BB!FJ18*0.85,)</f>
        <v>41820</v>
      </c>
      <c r="FK18" s="144">
        <f>ROUND(BB!FK18*0.85,)</f>
        <v>41820</v>
      </c>
      <c r="FL18" s="144">
        <f>ROUND(BB!FL18*0.85,)</f>
        <v>41820</v>
      </c>
      <c r="FM18" s="144">
        <f>ROUND(BB!FM18*0.85,)</f>
        <v>41820</v>
      </c>
      <c r="FN18" s="144">
        <f>ROUND(BB!FN18*0.85,)</f>
        <v>42840</v>
      </c>
      <c r="FO18" s="144">
        <f>ROUND(BB!FO18*0.85,)</f>
        <v>42840</v>
      </c>
      <c r="FP18" s="144">
        <f>ROUND(BB!FP18*0.85,)</f>
        <v>41820</v>
      </c>
      <c r="FQ18" s="144">
        <f>ROUND(BB!FQ18*0.85,)</f>
        <v>41820</v>
      </c>
      <c r="FR18" s="144">
        <f>ROUND(BB!FR18*0.85,)</f>
        <v>41820</v>
      </c>
      <c r="FS18" s="144">
        <f>ROUND(BB!FS18*0.85,)</f>
        <v>41820</v>
      </c>
      <c r="FT18" s="144">
        <f>ROUND(BB!FT18*0.85,)</f>
        <v>41820</v>
      </c>
      <c r="FU18" s="144">
        <f>ROUND(BB!FU18*0.85,)</f>
        <v>42840</v>
      </c>
      <c r="FV18" s="144">
        <f>ROUND(BB!FV18*0.85,)</f>
        <v>42840</v>
      </c>
      <c r="FW18" s="144">
        <f>ROUND(BB!FW18*0.85,)</f>
        <v>42245</v>
      </c>
      <c r="FX18" s="144">
        <f>ROUND(BB!FX18*0.85,)</f>
        <v>44115</v>
      </c>
      <c r="FY18" s="144">
        <f>ROUND(BB!FY18*0.85,)</f>
        <v>44115</v>
      </c>
      <c r="FZ18" s="144">
        <f>ROUND(BB!FZ18*0.85,)</f>
        <v>44115</v>
      </c>
      <c r="GA18" s="144">
        <f>ROUND(BB!GA18*0.85,)</f>
        <v>44115</v>
      </c>
      <c r="GB18" s="144">
        <f>ROUND(BB!GB18*0.85,)</f>
        <v>44115</v>
      </c>
      <c r="GC18" s="144">
        <f>ROUND(BB!GC18*0.85,)</f>
        <v>44115</v>
      </c>
      <c r="GD18" s="144">
        <f>ROUND(BB!GD18*0.85,)</f>
        <v>44115</v>
      </c>
      <c r="GE18" s="144">
        <f>ROUND(BB!GE18*0.85,)</f>
        <v>44115</v>
      </c>
      <c r="GF18" s="144">
        <f>ROUND(BB!GF18*0.85,)</f>
        <v>44115</v>
      </c>
      <c r="GG18" s="144">
        <f>ROUND(BB!GG18*0.85,)</f>
        <v>44115</v>
      </c>
      <c r="GH18" s="144">
        <f>ROUND(BB!GH18*0.85,)</f>
        <v>37740</v>
      </c>
      <c r="GI18" s="144">
        <f>ROUND(BB!GI18*0.85,)</f>
        <v>37995</v>
      </c>
      <c r="GJ18" s="144">
        <f>ROUND(BB!GJ18*0.85,)</f>
        <v>37995</v>
      </c>
      <c r="GK18" s="144">
        <f>ROUND(BB!GK18*0.85,)</f>
        <v>37740</v>
      </c>
      <c r="GL18" s="144">
        <f>ROUND(BB!GL18*0.85,)</f>
        <v>37740</v>
      </c>
      <c r="GM18" s="144">
        <f>ROUND(BB!GM18*0.85,)</f>
        <v>37740</v>
      </c>
      <c r="GN18" s="144">
        <f>ROUND(BB!GN18*0.85,)</f>
        <v>37740</v>
      </c>
      <c r="GO18" s="144">
        <f>ROUND(BB!GO18*0.85,)</f>
        <v>37740</v>
      </c>
      <c r="GP18" s="144">
        <f>ROUND(BB!GP18*0.85,)</f>
        <v>37995</v>
      </c>
      <c r="GQ18" s="144">
        <f>ROUND(BB!GQ18*0.85,)</f>
        <v>37995</v>
      </c>
      <c r="GR18" s="144">
        <f>ROUND(BB!GR18*0.85,)</f>
        <v>37740</v>
      </c>
      <c r="GS18" s="144">
        <f>ROUND(BB!GS18*0.85,)</f>
        <v>37740</v>
      </c>
      <c r="GT18" s="144">
        <f>ROUND(BB!GT18*0.85,)</f>
        <v>37740</v>
      </c>
      <c r="GU18" s="144">
        <f>ROUND(BB!GU18*0.85,)</f>
        <v>37740</v>
      </c>
      <c r="GV18" s="144">
        <f>ROUND(BB!GV18*0.85,)</f>
        <v>37740</v>
      </c>
      <c r="GW18" s="144">
        <f>ROUND(BB!GW18*0.85,)</f>
        <v>37995</v>
      </c>
      <c r="GX18" s="144">
        <f>ROUND(BB!GX18*0.85,)</f>
        <v>37995</v>
      </c>
      <c r="GY18" s="144">
        <f>ROUND(BB!GY18*0.85,)</f>
        <v>37740</v>
      </c>
      <c r="GZ18" s="144">
        <f>ROUND(BB!GZ18*0.85,)</f>
        <v>37740</v>
      </c>
      <c r="HA18" s="144">
        <f>ROUND(BB!HA18*0.85,)</f>
        <v>37740</v>
      </c>
      <c r="HB18" s="144">
        <f>ROUND(BB!HB18*0.85,)</f>
        <v>37740</v>
      </c>
      <c r="HC18" s="144">
        <f>ROUND(BB!HC18*0.85,)</f>
        <v>37740</v>
      </c>
      <c r="HD18" s="144">
        <f>ROUND(BB!HD18*0.85,)</f>
        <v>37995</v>
      </c>
      <c r="HE18" s="144">
        <f>ROUND(BB!HE18*0.85,)</f>
        <v>37995</v>
      </c>
      <c r="HF18" s="144">
        <f>ROUND(BB!HF18*0.85,)</f>
        <v>37740</v>
      </c>
      <c r="HG18" s="144">
        <f>ROUND(BB!HG18*0.85,)</f>
        <v>37740</v>
      </c>
      <c r="HH18" s="144">
        <f>ROUND(BB!HH18*0.85,)</f>
        <v>37740</v>
      </c>
      <c r="HI18" s="144">
        <f>ROUND(BB!HI18*0.85,)</f>
        <v>37740</v>
      </c>
      <c r="HJ18" s="144">
        <f>ROUND(BB!HJ18*0.85,)</f>
        <v>37740</v>
      </c>
      <c r="HK18" s="144">
        <f>ROUND(BB!HK18*0.85,)</f>
        <v>37995</v>
      </c>
      <c r="HL18" s="144">
        <f>ROUND(BB!HL18*0.85,)</f>
        <v>37995</v>
      </c>
      <c r="HM18" s="144">
        <f>ROUND(BB!HM18*0.85,)</f>
        <v>37740</v>
      </c>
      <c r="HN18" s="144">
        <f>ROUND(BB!HN18*0.85,)</f>
        <v>37740</v>
      </c>
      <c r="HO18" s="144">
        <f>ROUND(BB!HO18*0.85,)</f>
        <v>37995</v>
      </c>
      <c r="HP18" s="144">
        <f>ROUND(BB!HP18*0.85,)</f>
        <v>38420</v>
      </c>
      <c r="HQ18" s="144">
        <f>ROUND(BB!HQ18*0.85,)</f>
        <v>37315</v>
      </c>
      <c r="HR18" s="144">
        <f>ROUND(BB!HR18*0.85,)</f>
        <v>37740</v>
      </c>
      <c r="HS18" s="144">
        <f>ROUND(BB!HS18*0.85,)</f>
        <v>37740</v>
      </c>
      <c r="HT18" s="144">
        <f>ROUND(BB!HT18*0.85,)</f>
        <v>37315</v>
      </c>
      <c r="HU18" s="144">
        <f>ROUND(BB!HU18*0.85,)</f>
        <v>37315</v>
      </c>
      <c r="HV18" s="144">
        <f>ROUND(BB!HV18*0.85,)</f>
        <v>37315</v>
      </c>
      <c r="HW18" s="144">
        <f>ROUND(BB!HW18*0.85,)</f>
        <v>37315</v>
      </c>
      <c r="HX18" s="144">
        <f>ROUND(BB!HX18*0.85,)</f>
        <v>37315</v>
      </c>
      <c r="HY18" s="144">
        <f>ROUND(BB!HY18*0.85,)</f>
        <v>37740</v>
      </c>
      <c r="HZ18" s="144">
        <f>ROUND(BB!HZ18*0.85,)</f>
        <v>37740</v>
      </c>
      <c r="IA18" s="144">
        <f>ROUND(BB!IA18*0.85,)</f>
        <v>37315</v>
      </c>
      <c r="IB18" s="144">
        <f>ROUND(BB!IB18*0.85,)</f>
        <v>37315</v>
      </c>
      <c r="IC18" s="144">
        <f>ROUND(BB!IC18*0.85,)</f>
        <v>37315</v>
      </c>
      <c r="ID18" s="144">
        <f>ROUND(BB!ID18*0.85,)</f>
        <v>37315</v>
      </c>
      <c r="IE18" s="144">
        <f>ROUND(BB!IE18*0.85,)</f>
        <v>37315</v>
      </c>
      <c r="IF18" s="144">
        <f>ROUND(BB!IF18*0.85,)</f>
        <v>37740</v>
      </c>
      <c r="IG18" s="144">
        <f>ROUND(BB!IG18*0.85,)</f>
        <v>37740</v>
      </c>
      <c r="IH18" s="144">
        <f>ROUND(BB!IH18*0.85,)</f>
        <v>37315</v>
      </c>
      <c r="II18" s="144">
        <f>ROUND(BB!II18*0.85,)</f>
        <v>37315</v>
      </c>
      <c r="IJ18" s="144">
        <f>ROUND(BB!IJ18*0.85,)</f>
        <v>37315</v>
      </c>
      <c r="IK18" s="144">
        <f>ROUND(BB!IK18*0.85,)</f>
        <v>37315</v>
      </c>
      <c r="IL18" s="144">
        <f>ROUND(BB!IL18*0.85,)</f>
        <v>37315</v>
      </c>
      <c r="IM18" s="144">
        <f>ROUND(BB!IM18*0.85,)</f>
        <v>37740</v>
      </c>
      <c r="IN18" s="144">
        <f>ROUND(BB!IN18*0.85,)</f>
        <v>37740</v>
      </c>
      <c r="IO18" s="144">
        <f>ROUND(BB!IO18*0.85,)</f>
        <v>37315</v>
      </c>
      <c r="IP18" s="144">
        <f>ROUND(BB!IP18*0.85,)</f>
        <v>37315</v>
      </c>
      <c r="IQ18" s="144">
        <f>ROUND(BB!IQ18*0.85,)</f>
        <v>38420</v>
      </c>
      <c r="IR18" s="144">
        <f>ROUND(BB!IR18*0.85,)</f>
        <v>38420</v>
      </c>
      <c r="IS18" s="144">
        <f>ROUND(BB!IS18*0.85,)</f>
        <v>38420</v>
      </c>
      <c r="IT18" s="144">
        <f>ROUND(BB!IT18*0.85,)</f>
        <v>38675</v>
      </c>
      <c r="IU18" s="144">
        <f>ROUND(BB!IU18*0.85,)</f>
        <v>38675</v>
      </c>
      <c r="IV18" s="144">
        <f>ROUND(BB!IV18*0.85,)</f>
        <v>38420</v>
      </c>
      <c r="IW18" s="144">
        <f>ROUND(BB!IW18*0.85,)</f>
        <v>38420</v>
      </c>
      <c r="IX18" s="144">
        <f>ROUND(BB!IX18*0.85,)</f>
        <v>38420</v>
      </c>
      <c r="IY18" s="144">
        <f>ROUND(BB!IY18*0.85,)</f>
        <v>38420</v>
      </c>
      <c r="IZ18" s="144">
        <f>ROUND(BB!IZ18*0.85,)</f>
        <v>38420</v>
      </c>
      <c r="JA18" s="144">
        <f>ROUND(BB!JA18*0.85,)</f>
        <v>38675</v>
      </c>
      <c r="JB18" s="144">
        <f>ROUND(BB!JB18*0.85,)</f>
        <v>38675</v>
      </c>
      <c r="JC18" s="144">
        <f>ROUND(BB!JC18*0.85,)</f>
        <v>38420</v>
      </c>
      <c r="JD18" s="144">
        <f>ROUND(BB!JD18*0.85,)</f>
        <v>38420</v>
      </c>
      <c r="JE18" s="144">
        <f>ROUND(BB!JE18*0.85,)</f>
        <v>39270</v>
      </c>
      <c r="JF18" s="144">
        <f>ROUND(BB!JF18*0.85,)</f>
        <v>39270</v>
      </c>
      <c r="JG18" s="144">
        <f>ROUND(BB!JG18*0.85,)</f>
        <v>38675</v>
      </c>
      <c r="JH18" s="144">
        <f>ROUND(BB!JH18*0.85,)</f>
        <v>39270</v>
      </c>
      <c r="JI18" s="144">
        <f>ROUND(BB!JI18*0.85,)</f>
        <v>39270</v>
      </c>
      <c r="JJ18" s="144">
        <f>ROUND(BB!JJ18*0.85,)</f>
        <v>39270</v>
      </c>
      <c r="JK18" s="144">
        <f>ROUND(BB!JK18*0.85,)</f>
        <v>39270</v>
      </c>
      <c r="JL18" s="144">
        <f>ROUND(BB!JL18*0.85,)</f>
        <v>39695</v>
      </c>
      <c r="JM18" s="144">
        <f>ROUND(BB!JM18*0.85,)</f>
        <v>39695</v>
      </c>
      <c r="JN18" s="144">
        <f>ROUND(BB!JN18*0.85,)</f>
        <v>39950</v>
      </c>
    </row>
    <row r="19" spans="1:274" x14ac:dyDescent="0.2">
      <c r="A19" s="47" t="s">
        <v>73</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77"/>
      <c r="BW19" s="177"/>
      <c r="BX19" s="177"/>
      <c r="BY19" s="177"/>
      <c r="BZ19" s="177"/>
      <c r="CA19" s="144"/>
      <c r="CB19" s="144"/>
      <c r="CC19" s="144"/>
      <c r="CD19" s="144"/>
      <c r="CE19" s="144"/>
      <c r="CF19" s="144"/>
      <c r="CG19" s="144"/>
      <c r="CH19" s="144"/>
      <c r="CI19" s="144"/>
      <c r="CJ19" s="144"/>
      <c r="CK19" s="177"/>
      <c r="CL19" s="177"/>
      <c r="CM19" s="177"/>
      <c r="CN19" s="177"/>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row>
    <row r="20" spans="1:274" x14ac:dyDescent="0.2">
      <c r="A20" s="48" t="s">
        <v>74</v>
      </c>
      <c r="B20" s="144">
        <f>ROUND(BB!B20*0.85,)</f>
        <v>75480</v>
      </c>
      <c r="C20" s="144">
        <f>ROUND(BB!C20*0.85,)</f>
        <v>75480</v>
      </c>
      <c r="D20" s="144">
        <f>ROUND(BB!D20*0.85,)</f>
        <v>75480</v>
      </c>
      <c r="E20" s="144">
        <f>ROUND(BB!E20*0.85,)</f>
        <v>75480</v>
      </c>
      <c r="F20" s="144">
        <f>ROUND(BB!F20*0.85,)</f>
        <v>75480</v>
      </c>
      <c r="G20" s="144">
        <f>ROUND(BB!G20*0.85,)</f>
        <v>55420</v>
      </c>
      <c r="H20" s="144">
        <f>ROUND(BB!H20*0.85,)</f>
        <v>55420</v>
      </c>
      <c r="I20" s="144">
        <f>ROUND(BB!I20*0.85,)</f>
        <v>54995</v>
      </c>
      <c r="J20" s="144">
        <f>ROUND(BB!J20*0.85,)</f>
        <v>54995</v>
      </c>
      <c r="K20" s="144">
        <f>ROUND(BB!K20*0.85,)</f>
        <v>54315</v>
      </c>
      <c r="L20" s="144">
        <f>ROUND(BB!L20*0.85,)</f>
        <v>54315</v>
      </c>
      <c r="M20" s="144">
        <f>ROUND(BB!M20*0.85,)</f>
        <v>54995</v>
      </c>
      <c r="N20" s="144">
        <f>ROUND(BB!N20*0.85,)</f>
        <v>54995</v>
      </c>
      <c r="O20" s="144">
        <f>ROUND(BB!O20*0.85,)</f>
        <v>54315</v>
      </c>
      <c r="P20" s="144">
        <f>ROUND(BB!P20*0.85,)</f>
        <v>54995</v>
      </c>
      <c r="Q20" s="144">
        <f>ROUND(BB!Q20*0.85,)</f>
        <v>54995</v>
      </c>
      <c r="R20" s="144">
        <f>ROUND(BB!R20*0.85,)</f>
        <v>54315</v>
      </c>
      <c r="S20" s="144">
        <f>ROUND(BB!S20*0.85,)</f>
        <v>54315</v>
      </c>
      <c r="T20" s="144">
        <f>ROUND(BB!T20*0.85,)</f>
        <v>54740</v>
      </c>
      <c r="U20" s="144">
        <f>ROUND(BB!U20*0.85,)</f>
        <v>54995</v>
      </c>
      <c r="V20" s="144">
        <f>ROUND(BB!V20*0.85,)</f>
        <v>55420</v>
      </c>
      <c r="W20" s="144">
        <f>ROUND(BB!W20*0.85,)</f>
        <v>54995</v>
      </c>
      <c r="X20" s="144">
        <f>ROUND(BB!X20*0.85,)</f>
        <v>54995</v>
      </c>
      <c r="Y20" s="144">
        <f>ROUND(BB!Y20*0.85,)</f>
        <v>54315</v>
      </c>
      <c r="Z20" s="144">
        <f>ROUND(BB!Z20*0.85,)</f>
        <v>54315</v>
      </c>
      <c r="AA20" s="144">
        <f>ROUND(BB!AA20*0.85,)</f>
        <v>54315</v>
      </c>
      <c r="AB20" s="144">
        <f>ROUND(BB!AB20*0.85,)</f>
        <v>54315</v>
      </c>
      <c r="AC20" s="144">
        <f>ROUND(BB!AC20*0.85,)</f>
        <v>54740</v>
      </c>
      <c r="AD20" s="144">
        <f>ROUND(BB!AD20*0.85,)</f>
        <v>54995</v>
      </c>
      <c r="AE20" s="144">
        <f>ROUND(BB!AE20*0.85,)</f>
        <v>54995</v>
      </c>
      <c r="AF20" s="144">
        <f>ROUND(BB!AF20*0.85,)</f>
        <v>54315</v>
      </c>
      <c r="AG20" s="144">
        <f>ROUND(BB!AG20*0.85,)</f>
        <v>54315</v>
      </c>
      <c r="AH20" s="144">
        <f>ROUND(BB!AH20*0.85,)</f>
        <v>54315</v>
      </c>
      <c r="AI20" s="144">
        <f>ROUND(BB!AI20*0.85,)</f>
        <v>54995</v>
      </c>
      <c r="AJ20" s="144">
        <f>ROUND(BB!AJ20*0.85,)</f>
        <v>56695</v>
      </c>
      <c r="AK20" s="144">
        <f>ROUND(BB!AK20*0.85,)</f>
        <v>56950</v>
      </c>
      <c r="AL20" s="144">
        <f>ROUND(BB!AL20*0.85,)</f>
        <v>56950</v>
      </c>
      <c r="AM20" s="144">
        <f>ROUND(BB!AM20*0.85,)</f>
        <v>56695</v>
      </c>
      <c r="AN20" s="144">
        <f>ROUND(BB!AN20*0.85,)</f>
        <v>55675</v>
      </c>
      <c r="AO20" s="144">
        <f>ROUND(BB!AO20*0.85,)</f>
        <v>55675</v>
      </c>
      <c r="AP20" s="144">
        <f>ROUND(BB!AP20*0.85,)</f>
        <v>55675</v>
      </c>
      <c r="AQ20" s="144">
        <f>ROUND(BB!AQ20*0.85,)</f>
        <v>55675</v>
      </c>
      <c r="AR20" s="144">
        <f>ROUND(BB!AR20*0.85,)</f>
        <v>55675</v>
      </c>
      <c r="AS20" s="144">
        <f>ROUND(BB!AS20*0.85,)</f>
        <v>56695</v>
      </c>
      <c r="AT20" s="144">
        <f>ROUND(BB!AT20*0.85,)</f>
        <v>56695</v>
      </c>
      <c r="AU20" s="144">
        <f>ROUND(BB!AU20*0.85,)</f>
        <v>56695</v>
      </c>
      <c r="AV20" s="144">
        <f>ROUND(BB!AV20*0.85,)</f>
        <v>54315</v>
      </c>
      <c r="AW20" s="144">
        <f>ROUND(BB!AW20*0.85,)</f>
        <v>54315</v>
      </c>
      <c r="AX20" s="144">
        <f>ROUND(BB!AX20*0.85,)</f>
        <v>54315</v>
      </c>
      <c r="AY20" s="144">
        <f>ROUND(BB!AY20*0.85,)</f>
        <v>54995</v>
      </c>
      <c r="AZ20" s="144">
        <f>ROUND(BB!AZ20*0.85,)</f>
        <v>54995</v>
      </c>
      <c r="BA20" s="144">
        <f>ROUND(BB!BA20*0.85,)</f>
        <v>54315</v>
      </c>
      <c r="BB20" s="144">
        <f>ROUND(BB!BB20*0.85,)</f>
        <v>54315</v>
      </c>
      <c r="BC20" s="144">
        <f>ROUND(BB!BC20*0.85,)</f>
        <v>54315</v>
      </c>
      <c r="BD20" s="144">
        <f>ROUND(BB!BD20*0.85,)</f>
        <v>54315</v>
      </c>
      <c r="BE20" s="144">
        <f>ROUND(BB!BE20*0.85,)</f>
        <v>54315</v>
      </c>
      <c r="BF20" s="144">
        <f>ROUND(BB!BF20*0.85,)</f>
        <v>54995</v>
      </c>
      <c r="BG20" s="144">
        <f>ROUND(BB!BG20*0.85,)</f>
        <v>54995</v>
      </c>
      <c r="BH20" s="144">
        <f>ROUND(BB!BH20*0.85,)</f>
        <v>54315</v>
      </c>
      <c r="BI20" s="144">
        <f>ROUND(BB!BI20*0.85,)</f>
        <v>54315</v>
      </c>
      <c r="BJ20" s="144">
        <f>ROUND(BB!BJ20*0.85,)</f>
        <v>54315</v>
      </c>
      <c r="BK20" s="144">
        <f>ROUND(BB!BK20*0.85,)</f>
        <v>54315</v>
      </c>
      <c r="BL20" s="144">
        <f>ROUND(BB!BL20*0.85,)</f>
        <v>54315</v>
      </c>
      <c r="BM20" s="144">
        <f>ROUND(BB!BM20*0.85,)</f>
        <v>54995</v>
      </c>
      <c r="BN20" s="144">
        <f>ROUND(BB!BN20*0.85,)</f>
        <v>54995</v>
      </c>
      <c r="BO20" s="144">
        <f>ROUND(BB!BO20*0.85,)</f>
        <v>56270</v>
      </c>
      <c r="BP20" s="144">
        <f>ROUND(BB!BP20*0.85,)</f>
        <v>56950</v>
      </c>
      <c r="BQ20" s="144">
        <f>ROUND(BB!BQ20*0.85,)</f>
        <v>56950</v>
      </c>
      <c r="BR20" s="144">
        <f>ROUND(BB!BR20*0.85,)</f>
        <v>56950</v>
      </c>
      <c r="BS20" s="144">
        <f>ROUND(BB!BS20*0.85,)</f>
        <v>56950</v>
      </c>
      <c r="BT20" s="144">
        <f>ROUND(BB!BT20*0.85,)</f>
        <v>56950</v>
      </c>
      <c r="BU20" s="144">
        <f>ROUND(BB!BU20*0.85,)</f>
        <v>57545</v>
      </c>
      <c r="BV20" s="177">
        <f>ROUND(BB!BV20*0.85,)</f>
        <v>63580</v>
      </c>
      <c r="BW20" s="177">
        <f>ROUND(BB!BW20*0.85,)</f>
        <v>63580</v>
      </c>
      <c r="BX20" s="177">
        <f>ROUND(BB!BX20*0.85,)</f>
        <v>63580</v>
      </c>
      <c r="BY20" s="177">
        <f>ROUND(BB!BY20*0.85,)</f>
        <v>63580</v>
      </c>
      <c r="BZ20" s="177">
        <f>ROUND(BB!BZ20*0.85,)</f>
        <v>63580</v>
      </c>
      <c r="CA20" s="144">
        <f>ROUND(BB!CA20*0.85,)</f>
        <v>57970</v>
      </c>
      <c r="CB20" s="144">
        <f>ROUND(BB!CB20*0.85,)</f>
        <v>57970</v>
      </c>
      <c r="CC20" s="144">
        <f>ROUND(BB!CC20*0.85,)</f>
        <v>57970</v>
      </c>
      <c r="CD20" s="144">
        <f>ROUND(BB!CD20*0.85,)</f>
        <v>63580</v>
      </c>
      <c r="CE20" s="144">
        <f>ROUND(BB!CE20*0.85,)</f>
        <v>63580</v>
      </c>
      <c r="CF20" s="144">
        <f>ROUND(BB!CF20*0.85,)</f>
        <v>63580</v>
      </c>
      <c r="CG20" s="144">
        <f>ROUND(BB!CG20*0.85,)</f>
        <v>63580</v>
      </c>
      <c r="CH20" s="144">
        <f>ROUND(BB!CH20*0.85,)</f>
        <v>63580</v>
      </c>
      <c r="CI20" s="144">
        <f>ROUND(BB!CI20*0.85,)</f>
        <v>63580</v>
      </c>
      <c r="CJ20" s="144">
        <f>ROUND(BB!CJ20*0.85,)</f>
        <v>63580</v>
      </c>
      <c r="CK20" s="177">
        <f>ROUND(BB!CK20*0.85,)</f>
        <v>63580</v>
      </c>
      <c r="CL20" s="177">
        <f>ROUND(BB!CL20*0.85,)</f>
        <v>63580</v>
      </c>
      <c r="CM20" s="177">
        <f>ROUND(BB!CM20*0.85,)</f>
        <v>63580</v>
      </c>
      <c r="CN20" s="177">
        <f>ROUND(BB!CN20*0.85,)</f>
        <v>63580</v>
      </c>
      <c r="CO20" s="144">
        <f>ROUND(BB!CO20*0.85,)</f>
        <v>63580</v>
      </c>
      <c r="CP20" s="144">
        <f>ROUND(BB!CP20*0.85,)</f>
        <v>63580</v>
      </c>
      <c r="CQ20" s="144">
        <f>ROUND(BB!CQ20*0.85,)</f>
        <v>63580</v>
      </c>
      <c r="CR20" s="144">
        <f>ROUND(BB!CR20*0.85,)</f>
        <v>56950</v>
      </c>
      <c r="CS20" s="144">
        <f>ROUND(BB!CS20*0.85,)</f>
        <v>57545</v>
      </c>
      <c r="CT20" s="144">
        <f>ROUND(BB!CT20*0.85,)</f>
        <v>63580</v>
      </c>
      <c r="CU20" s="144">
        <f>ROUND(BB!CU20*0.85,)</f>
        <v>63580</v>
      </c>
      <c r="CV20" s="144">
        <f>ROUND(BB!CV20*0.85,)</f>
        <v>63580</v>
      </c>
      <c r="CW20" s="144">
        <f>ROUND(BB!CW20*0.85,)</f>
        <v>63580</v>
      </c>
      <c r="CX20" s="144">
        <f>ROUND(BB!CX20*0.85,)</f>
        <v>64430</v>
      </c>
      <c r="CY20" s="144">
        <f>ROUND(BB!CY20*0.85,)</f>
        <v>64430</v>
      </c>
      <c r="CZ20" s="144">
        <f>ROUND(BB!CZ20*0.85,)</f>
        <v>63580</v>
      </c>
      <c r="DA20" s="144">
        <f>ROUND(BB!DA20*0.85,)</f>
        <v>64430</v>
      </c>
      <c r="DB20" s="144">
        <f>ROUND(BB!DB20*0.85,)</f>
        <v>64430</v>
      </c>
      <c r="DC20" s="144">
        <f>ROUND(BB!DC20*0.85,)</f>
        <v>63580</v>
      </c>
      <c r="DD20" s="144">
        <f>ROUND(BB!DD20*0.85,)</f>
        <v>58820</v>
      </c>
      <c r="DE20" s="144">
        <f>ROUND(BB!DE20*0.85,)</f>
        <v>58820</v>
      </c>
      <c r="DF20" s="144">
        <f>ROUND(BB!DF20*0.85,)</f>
        <v>58820</v>
      </c>
      <c r="DG20" s="144">
        <f>ROUND(BB!DG20*0.85,)</f>
        <v>59245</v>
      </c>
      <c r="DH20" s="144">
        <f>ROUND(BB!DH20*0.85,)</f>
        <v>59245</v>
      </c>
      <c r="DI20" s="144">
        <f>ROUND(BB!DI20*0.85,)</f>
        <v>59245</v>
      </c>
      <c r="DJ20" s="144">
        <f>ROUND(BB!DJ20*0.85,)</f>
        <v>60690</v>
      </c>
      <c r="DK20" s="144">
        <f>ROUND(BB!DK20*0.85,)</f>
        <v>60690</v>
      </c>
      <c r="DL20" s="144">
        <f>ROUND(BB!DL20*0.85,)</f>
        <v>59245</v>
      </c>
      <c r="DM20" s="144">
        <f>ROUND(BB!DM20*0.85,)</f>
        <v>59245</v>
      </c>
      <c r="DN20" s="144">
        <f>ROUND(BB!DN20*0.85,)</f>
        <v>59245</v>
      </c>
      <c r="DO20" s="144">
        <f>ROUND(BB!DO20*0.85,)</f>
        <v>59245</v>
      </c>
      <c r="DP20" s="144">
        <f>ROUND(BB!DP20*0.85,)</f>
        <v>59245</v>
      </c>
      <c r="DQ20" s="144">
        <f>ROUND(BB!DQ20*0.85,)</f>
        <v>60690</v>
      </c>
      <c r="DR20" s="144">
        <f>ROUND(BB!DR20*0.85,)</f>
        <v>60690</v>
      </c>
      <c r="DS20" s="144">
        <f>ROUND(BB!DS20*0.85,)</f>
        <v>59245</v>
      </c>
      <c r="DT20" s="144">
        <f>ROUND(BB!DT20*0.85,)</f>
        <v>59245</v>
      </c>
      <c r="DU20" s="144">
        <f>ROUND(BB!DU20*0.85,)</f>
        <v>59245</v>
      </c>
      <c r="DV20" s="144">
        <f>ROUND(BB!DV20*0.85,)</f>
        <v>59245</v>
      </c>
      <c r="DW20" s="144">
        <f>ROUND(BB!DW20*0.85,)</f>
        <v>59245</v>
      </c>
      <c r="DX20" s="144">
        <f>ROUND(BB!DX20*0.85,)</f>
        <v>60690</v>
      </c>
      <c r="DY20" s="144">
        <f>ROUND(BB!DY20*0.85,)</f>
        <v>60690</v>
      </c>
      <c r="DZ20" s="144">
        <f>ROUND(BB!DZ20*0.85,)</f>
        <v>59245</v>
      </c>
      <c r="EA20" s="144">
        <f>ROUND(BB!EA20*0.85,)</f>
        <v>59245</v>
      </c>
      <c r="EB20" s="144">
        <f>ROUND(BB!EB20*0.85,)</f>
        <v>59245</v>
      </c>
      <c r="EC20" s="144">
        <f>ROUND(BB!EC20*0.85,)</f>
        <v>59245</v>
      </c>
      <c r="ED20" s="144">
        <f>ROUND(BB!ED20*0.85,)</f>
        <v>59245</v>
      </c>
      <c r="EE20" s="144">
        <f>ROUND(BB!EE20*0.85,)</f>
        <v>60690</v>
      </c>
      <c r="EF20" s="144">
        <f>ROUND(BB!EF20*0.85,)</f>
        <v>60690</v>
      </c>
      <c r="EG20" s="144">
        <f>ROUND(BB!EG20*0.85,)</f>
        <v>59245</v>
      </c>
      <c r="EH20" s="144">
        <f>ROUND(BB!EH20*0.85,)</f>
        <v>59245</v>
      </c>
      <c r="EI20" s="144">
        <f>ROUND(BB!EI20*0.85,)</f>
        <v>59245</v>
      </c>
      <c r="EJ20" s="144">
        <f>ROUND(BB!EJ20*0.85,)</f>
        <v>59245</v>
      </c>
      <c r="EK20" s="144">
        <f>ROUND(BB!EK20*0.85,)</f>
        <v>59245</v>
      </c>
      <c r="EL20" s="144">
        <f>ROUND(BB!EL20*0.85,)</f>
        <v>60690</v>
      </c>
      <c r="EM20" s="144">
        <f>ROUND(BB!EM20*0.85,)</f>
        <v>60690</v>
      </c>
      <c r="EN20" s="144">
        <f>ROUND(BB!EN20*0.85,)</f>
        <v>59245</v>
      </c>
      <c r="EO20" s="144">
        <f>ROUND(BB!EO20*0.85,)</f>
        <v>59245</v>
      </c>
      <c r="EP20" s="144">
        <f>ROUND(BB!EP20*0.85,)</f>
        <v>59245</v>
      </c>
      <c r="EQ20" s="144">
        <f>ROUND(BB!EQ20*0.85,)</f>
        <v>59245</v>
      </c>
      <c r="ER20" s="144">
        <f>ROUND(BB!ER20*0.85,)</f>
        <v>59245</v>
      </c>
      <c r="ES20" s="144">
        <f>ROUND(BB!ES20*0.85,)</f>
        <v>60690</v>
      </c>
      <c r="ET20" s="144">
        <f>ROUND(BB!ET20*0.85,)</f>
        <v>60690</v>
      </c>
      <c r="EU20" s="144">
        <f>ROUND(BB!EU20*0.85,)</f>
        <v>59245</v>
      </c>
      <c r="EV20" s="144">
        <f>ROUND(BB!EV20*0.85,)</f>
        <v>59245</v>
      </c>
      <c r="EW20" s="144">
        <f>ROUND(BB!EW20*0.85,)</f>
        <v>59245</v>
      </c>
      <c r="EX20" s="144">
        <f>ROUND(BB!EX20*0.85,)</f>
        <v>59245</v>
      </c>
      <c r="EY20" s="144">
        <f>ROUND(BB!EY20*0.85,)</f>
        <v>59245</v>
      </c>
      <c r="EZ20" s="144">
        <f>ROUND(BB!EZ20*0.85,)</f>
        <v>60690</v>
      </c>
      <c r="FA20" s="144">
        <f>ROUND(BB!FA20*0.85,)</f>
        <v>60690</v>
      </c>
      <c r="FB20" s="144">
        <f>ROUND(BB!FB20*0.85,)</f>
        <v>58820</v>
      </c>
      <c r="FC20" s="144">
        <f>ROUND(BB!FC20*0.85,)</f>
        <v>58820</v>
      </c>
      <c r="FD20" s="144">
        <f>ROUND(BB!FD20*0.85,)</f>
        <v>58820</v>
      </c>
      <c r="FE20" s="144">
        <f>ROUND(BB!FE20*0.85,)</f>
        <v>58820</v>
      </c>
      <c r="FF20" s="144">
        <f>ROUND(BB!FF20*0.85,)</f>
        <v>58820</v>
      </c>
      <c r="FG20" s="144">
        <f>ROUND(BB!FG20*0.85,)</f>
        <v>59840</v>
      </c>
      <c r="FH20" s="144">
        <f>ROUND(BB!FH20*0.85,)</f>
        <v>59840</v>
      </c>
      <c r="FI20" s="144">
        <f>ROUND(BB!FI20*0.85,)</f>
        <v>58820</v>
      </c>
      <c r="FJ20" s="144">
        <f>ROUND(BB!FJ20*0.85,)</f>
        <v>58820</v>
      </c>
      <c r="FK20" s="144">
        <f>ROUND(BB!FK20*0.85,)</f>
        <v>58820</v>
      </c>
      <c r="FL20" s="144">
        <f>ROUND(BB!FL20*0.85,)</f>
        <v>58820</v>
      </c>
      <c r="FM20" s="144">
        <f>ROUND(BB!FM20*0.85,)</f>
        <v>58820</v>
      </c>
      <c r="FN20" s="144">
        <f>ROUND(BB!FN20*0.85,)</f>
        <v>59840</v>
      </c>
      <c r="FO20" s="144">
        <f>ROUND(BB!FO20*0.85,)</f>
        <v>59840</v>
      </c>
      <c r="FP20" s="144">
        <f>ROUND(BB!FP20*0.85,)</f>
        <v>58820</v>
      </c>
      <c r="FQ20" s="144">
        <f>ROUND(BB!FQ20*0.85,)</f>
        <v>58820</v>
      </c>
      <c r="FR20" s="144">
        <f>ROUND(BB!FR20*0.85,)</f>
        <v>58820</v>
      </c>
      <c r="FS20" s="144">
        <f>ROUND(BB!FS20*0.85,)</f>
        <v>58820</v>
      </c>
      <c r="FT20" s="144">
        <f>ROUND(BB!FT20*0.85,)</f>
        <v>58820</v>
      </c>
      <c r="FU20" s="144">
        <f>ROUND(BB!FU20*0.85,)</f>
        <v>59840</v>
      </c>
      <c r="FV20" s="144">
        <f>ROUND(BB!FV20*0.85,)</f>
        <v>59840</v>
      </c>
      <c r="FW20" s="144">
        <f>ROUND(BB!FW20*0.85,)</f>
        <v>59245</v>
      </c>
      <c r="FX20" s="144">
        <f>ROUND(BB!FX20*0.85,)</f>
        <v>61115</v>
      </c>
      <c r="FY20" s="144">
        <f>ROUND(BB!FY20*0.85,)</f>
        <v>61115</v>
      </c>
      <c r="FZ20" s="144">
        <f>ROUND(BB!FZ20*0.85,)</f>
        <v>61115</v>
      </c>
      <c r="GA20" s="144">
        <f>ROUND(BB!GA20*0.85,)</f>
        <v>61115</v>
      </c>
      <c r="GB20" s="144">
        <f>ROUND(BB!GB20*0.85,)</f>
        <v>61115</v>
      </c>
      <c r="GC20" s="144">
        <f>ROUND(BB!GC20*0.85,)</f>
        <v>61115</v>
      </c>
      <c r="GD20" s="144">
        <f>ROUND(BB!GD20*0.85,)</f>
        <v>61115</v>
      </c>
      <c r="GE20" s="144">
        <f>ROUND(BB!GE20*0.85,)</f>
        <v>61115</v>
      </c>
      <c r="GF20" s="144">
        <f>ROUND(BB!GF20*0.85,)</f>
        <v>61115</v>
      </c>
      <c r="GG20" s="144">
        <f>ROUND(BB!GG20*0.85,)</f>
        <v>61115</v>
      </c>
      <c r="GH20" s="144">
        <f>ROUND(BB!GH20*0.85,)</f>
        <v>54740</v>
      </c>
      <c r="GI20" s="144">
        <f>ROUND(BB!GI20*0.85,)</f>
        <v>54995</v>
      </c>
      <c r="GJ20" s="144">
        <f>ROUND(BB!GJ20*0.85,)</f>
        <v>54995</v>
      </c>
      <c r="GK20" s="144">
        <f>ROUND(BB!GK20*0.85,)</f>
        <v>54740</v>
      </c>
      <c r="GL20" s="144">
        <f>ROUND(BB!GL20*0.85,)</f>
        <v>54740</v>
      </c>
      <c r="GM20" s="144">
        <f>ROUND(BB!GM20*0.85,)</f>
        <v>54740</v>
      </c>
      <c r="GN20" s="144">
        <f>ROUND(BB!GN20*0.85,)</f>
        <v>54740</v>
      </c>
      <c r="GO20" s="144">
        <f>ROUND(BB!GO20*0.85,)</f>
        <v>54740</v>
      </c>
      <c r="GP20" s="144">
        <f>ROUND(BB!GP20*0.85,)</f>
        <v>54995</v>
      </c>
      <c r="GQ20" s="144">
        <f>ROUND(BB!GQ20*0.85,)</f>
        <v>54995</v>
      </c>
      <c r="GR20" s="144">
        <f>ROUND(BB!GR20*0.85,)</f>
        <v>54740</v>
      </c>
      <c r="GS20" s="144">
        <f>ROUND(BB!GS20*0.85,)</f>
        <v>54740</v>
      </c>
      <c r="GT20" s="144">
        <f>ROUND(BB!GT20*0.85,)</f>
        <v>54740</v>
      </c>
      <c r="GU20" s="144">
        <f>ROUND(BB!GU20*0.85,)</f>
        <v>54740</v>
      </c>
      <c r="GV20" s="144">
        <f>ROUND(BB!GV20*0.85,)</f>
        <v>54740</v>
      </c>
      <c r="GW20" s="144">
        <f>ROUND(BB!GW20*0.85,)</f>
        <v>54995</v>
      </c>
      <c r="GX20" s="144">
        <f>ROUND(BB!GX20*0.85,)</f>
        <v>54995</v>
      </c>
      <c r="GY20" s="144">
        <f>ROUND(BB!GY20*0.85,)</f>
        <v>54740</v>
      </c>
      <c r="GZ20" s="144">
        <f>ROUND(BB!GZ20*0.85,)</f>
        <v>54740</v>
      </c>
      <c r="HA20" s="144">
        <f>ROUND(BB!HA20*0.85,)</f>
        <v>54740</v>
      </c>
      <c r="HB20" s="144">
        <f>ROUND(BB!HB20*0.85,)</f>
        <v>54740</v>
      </c>
      <c r="HC20" s="144">
        <f>ROUND(BB!HC20*0.85,)</f>
        <v>54740</v>
      </c>
      <c r="HD20" s="144">
        <f>ROUND(BB!HD20*0.85,)</f>
        <v>54995</v>
      </c>
      <c r="HE20" s="144">
        <f>ROUND(BB!HE20*0.85,)</f>
        <v>54995</v>
      </c>
      <c r="HF20" s="144">
        <f>ROUND(BB!HF20*0.85,)</f>
        <v>54740</v>
      </c>
      <c r="HG20" s="144">
        <f>ROUND(BB!HG20*0.85,)</f>
        <v>54740</v>
      </c>
      <c r="HH20" s="144">
        <f>ROUND(BB!HH20*0.85,)</f>
        <v>54740</v>
      </c>
      <c r="HI20" s="144">
        <f>ROUND(BB!HI20*0.85,)</f>
        <v>54740</v>
      </c>
      <c r="HJ20" s="144">
        <f>ROUND(BB!HJ20*0.85,)</f>
        <v>54740</v>
      </c>
      <c r="HK20" s="144">
        <f>ROUND(BB!HK20*0.85,)</f>
        <v>54995</v>
      </c>
      <c r="HL20" s="144">
        <f>ROUND(BB!HL20*0.85,)</f>
        <v>54995</v>
      </c>
      <c r="HM20" s="144">
        <f>ROUND(BB!HM20*0.85,)</f>
        <v>54740</v>
      </c>
      <c r="HN20" s="144">
        <f>ROUND(BB!HN20*0.85,)</f>
        <v>54740</v>
      </c>
      <c r="HO20" s="144">
        <f>ROUND(BB!HO20*0.85,)</f>
        <v>54995</v>
      </c>
      <c r="HP20" s="144">
        <f>ROUND(BB!HP20*0.85,)</f>
        <v>55420</v>
      </c>
      <c r="HQ20" s="144">
        <f>ROUND(BB!HQ20*0.85,)</f>
        <v>54315</v>
      </c>
      <c r="HR20" s="144">
        <f>ROUND(BB!HR20*0.85,)</f>
        <v>54740</v>
      </c>
      <c r="HS20" s="144">
        <f>ROUND(BB!HS20*0.85,)</f>
        <v>54740</v>
      </c>
      <c r="HT20" s="144">
        <f>ROUND(BB!HT20*0.85,)</f>
        <v>54315</v>
      </c>
      <c r="HU20" s="144">
        <f>ROUND(BB!HU20*0.85,)</f>
        <v>54315</v>
      </c>
      <c r="HV20" s="144">
        <f>ROUND(BB!HV20*0.85,)</f>
        <v>54315</v>
      </c>
      <c r="HW20" s="144">
        <f>ROUND(BB!HW20*0.85,)</f>
        <v>54315</v>
      </c>
      <c r="HX20" s="144">
        <f>ROUND(BB!HX20*0.85,)</f>
        <v>54315</v>
      </c>
      <c r="HY20" s="144">
        <f>ROUND(BB!HY20*0.85,)</f>
        <v>54740</v>
      </c>
      <c r="HZ20" s="144">
        <f>ROUND(BB!HZ20*0.85,)</f>
        <v>54740</v>
      </c>
      <c r="IA20" s="144">
        <f>ROUND(BB!IA20*0.85,)</f>
        <v>54315</v>
      </c>
      <c r="IB20" s="144">
        <f>ROUND(BB!IB20*0.85,)</f>
        <v>54315</v>
      </c>
      <c r="IC20" s="144">
        <f>ROUND(BB!IC20*0.85,)</f>
        <v>54315</v>
      </c>
      <c r="ID20" s="144">
        <f>ROUND(BB!ID20*0.85,)</f>
        <v>54315</v>
      </c>
      <c r="IE20" s="144">
        <f>ROUND(BB!IE20*0.85,)</f>
        <v>54315</v>
      </c>
      <c r="IF20" s="144">
        <f>ROUND(BB!IF20*0.85,)</f>
        <v>54740</v>
      </c>
      <c r="IG20" s="144">
        <f>ROUND(BB!IG20*0.85,)</f>
        <v>54740</v>
      </c>
      <c r="IH20" s="144">
        <f>ROUND(BB!IH20*0.85,)</f>
        <v>54315</v>
      </c>
      <c r="II20" s="144">
        <f>ROUND(BB!II20*0.85,)</f>
        <v>54315</v>
      </c>
      <c r="IJ20" s="144">
        <f>ROUND(BB!IJ20*0.85,)</f>
        <v>54315</v>
      </c>
      <c r="IK20" s="144">
        <f>ROUND(BB!IK20*0.85,)</f>
        <v>54315</v>
      </c>
      <c r="IL20" s="144">
        <f>ROUND(BB!IL20*0.85,)</f>
        <v>54315</v>
      </c>
      <c r="IM20" s="144">
        <f>ROUND(BB!IM20*0.85,)</f>
        <v>54740</v>
      </c>
      <c r="IN20" s="144">
        <f>ROUND(BB!IN20*0.85,)</f>
        <v>54740</v>
      </c>
      <c r="IO20" s="144">
        <f>ROUND(BB!IO20*0.85,)</f>
        <v>54315</v>
      </c>
      <c r="IP20" s="144">
        <f>ROUND(BB!IP20*0.85,)</f>
        <v>54315</v>
      </c>
      <c r="IQ20" s="144">
        <f>ROUND(BB!IQ20*0.85,)</f>
        <v>55420</v>
      </c>
      <c r="IR20" s="144">
        <f>ROUND(BB!IR20*0.85,)</f>
        <v>55420</v>
      </c>
      <c r="IS20" s="144">
        <f>ROUND(BB!IS20*0.85,)</f>
        <v>55420</v>
      </c>
      <c r="IT20" s="144">
        <f>ROUND(BB!IT20*0.85,)</f>
        <v>55675</v>
      </c>
      <c r="IU20" s="144">
        <f>ROUND(BB!IU20*0.85,)</f>
        <v>55675</v>
      </c>
      <c r="IV20" s="144">
        <f>ROUND(BB!IV20*0.85,)</f>
        <v>55420</v>
      </c>
      <c r="IW20" s="144">
        <f>ROUND(BB!IW20*0.85,)</f>
        <v>55420</v>
      </c>
      <c r="IX20" s="144">
        <f>ROUND(BB!IX20*0.85,)</f>
        <v>55420</v>
      </c>
      <c r="IY20" s="144">
        <f>ROUND(BB!IY20*0.85,)</f>
        <v>55420</v>
      </c>
      <c r="IZ20" s="144">
        <f>ROUND(BB!IZ20*0.85,)</f>
        <v>55420</v>
      </c>
      <c r="JA20" s="144">
        <f>ROUND(BB!JA20*0.85,)</f>
        <v>55675</v>
      </c>
      <c r="JB20" s="144">
        <f>ROUND(BB!JB20*0.85,)</f>
        <v>55675</v>
      </c>
      <c r="JC20" s="144">
        <f>ROUND(BB!JC20*0.85,)</f>
        <v>55420</v>
      </c>
      <c r="JD20" s="144">
        <f>ROUND(BB!JD20*0.85,)</f>
        <v>55420</v>
      </c>
      <c r="JE20" s="144">
        <f>ROUND(BB!JE20*0.85,)</f>
        <v>56270</v>
      </c>
      <c r="JF20" s="144">
        <f>ROUND(BB!JF20*0.85,)</f>
        <v>56270</v>
      </c>
      <c r="JG20" s="144">
        <f>ROUND(BB!JG20*0.85,)</f>
        <v>55675</v>
      </c>
      <c r="JH20" s="144">
        <f>ROUND(BB!JH20*0.85,)</f>
        <v>56270</v>
      </c>
      <c r="JI20" s="144">
        <f>ROUND(BB!JI20*0.85,)</f>
        <v>56270</v>
      </c>
      <c r="JJ20" s="144">
        <f>ROUND(BB!JJ20*0.85,)</f>
        <v>56270</v>
      </c>
      <c r="JK20" s="144">
        <f>ROUND(BB!JK20*0.85,)</f>
        <v>56270</v>
      </c>
      <c r="JL20" s="144">
        <f>ROUND(BB!JL20*0.85,)</f>
        <v>56695</v>
      </c>
      <c r="JM20" s="144">
        <f>ROUND(BB!JM20*0.85,)</f>
        <v>56695</v>
      </c>
      <c r="JN20" s="144">
        <f>ROUND(BB!JN20*0.85,)</f>
        <v>56950</v>
      </c>
    </row>
    <row r="21" spans="1:274" s="76" customFormat="1" x14ac:dyDescent="0.2">
      <c r="A21" s="92" t="s">
        <v>107</v>
      </c>
      <c r="BV21" s="148"/>
      <c r="BW21" s="148"/>
      <c r="BX21" s="148"/>
      <c r="BY21" s="148"/>
      <c r="BZ21" s="148"/>
      <c r="CK21" s="148"/>
      <c r="CL21" s="148"/>
      <c r="CM21" s="148"/>
      <c r="CN21" s="148"/>
    </row>
    <row r="22" spans="1:274" s="76" customFormat="1" x14ac:dyDescent="0.2">
      <c r="A22" s="150" t="s">
        <v>108</v>
      </c>
      <c r="BV22" s="148"/>
      <c r="BW22" s="148"/>
      <c r="BX22" s="148"/>
      <c r="BY22" s="148"/>
      <c r="BZ22" s="148"/>
      <c r="CK22" s="148"/>
      <c r="CL22" s="148"/>
      <c r="CM22" s="148"/>
      <c r="CN22" s="148"/>
    </row>
    <row r="23" spans="1:274" x14ac:dyDescent="0.2">
      <c r="A23" s="111" t="s">
        <v>89</v>
      </c>
    </row>
    <row r="24" spans="1:274" ht="24" x14ac:dyDescent="0.2">
      <c r="A24" s="175" t="s">
        <v>90</v>
      </c>
    </row>
    <row r="25" spans="1:274" x14ac:dyDescent="0.2">
      <c r="A25" s="106" t="s">
        <v>76</v>
      </c>
    </row>
    <row r="26" spans="1:274" ht="12" customHeight="1" x14ac:dyDescent="0.2">
      <c r="A26" s="407" t="s">
        <v>91</v>
      </c>
    </row>
    <row r="27" spans="1:274" x14ac:dyDescent="0.2">
      <c r="A27" s="408"/>
    </row>
    <row r="28" spans="1:274" x14ac:dyDescent="0.2">
      <c r="A28" s="408"/>
    </row>
    <row r="29" spans="1:274" ht="60" customHeight="1" x14ac:dyDescent="0.2">
      <c r="A29" s="409"/>
    </row>
    <row r="30" spans="1:274" x14ac:dyDescent="0.2">
      <c r="A30" s="111" t="s">
        <v>83</v>
      </c>
    </row>
    <row r="31" spans="1:274" ht="48" x14ac:dyDescent="0.2">
      <c r="A31" s="65" t="s">
        <v>109</v>
      </c>
    </row>
    <row r="32" spans="1:274" x14ac:dyDescent="0.2">
      <c r="A32" s="176" t="s">
        <v>93</v>
      </c>
    </row>
    <row r="33" spans="1:1" x14ac:dyDescent="0.2">
      <c r="A33" s="153" t="s">
        <v>94</v>
      </c>
    </row>
    <row r="34" spans="1:1" ht="96" x14ac:dyDescent="0.2">
      <c r="A34" s="100" t="s">
        <v>95</v>
      </c>
    </row>
  </sheetData>
  <mergeCells count="1">
    <mergeCell ref="A26:A29"/>
  </mergeCell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B62"/>
  <sheetViews>
    <sheetView workbookViewId="0">
      <selection activeCell="B1" sqref="B1:F1048576"/>
    </sheetView>
  </sheetViews>
  <sheetFormatPr defaultColWidth="9" defaultRowHeight="12" x14ac:dyDescent="0.2"/>
  <cols>
    <col min="1" max="1" width="80.5703125" style="78" customWidth="1"/>
    <col min="2" max="16384" width="9" style="78"/>
  </cols>
  <sheetData>
    <row r="1" spans="1:54" ht="11.45" customHeight="1" x14ac:dyDescent="0.2">
      <c r="A1" s="101" t="s">
        <v>63</v>
      </c>
    </row>
    <row r="2" spans="1:54" ht="15" customHeight="1" x14ac:dyDescent="0.2">
      <c r="A2" s="102"/>
    </row>
    <row r="3" spans="1:54" s="36" customFormat="1" ht="21.6" customHeight="1" x14ac:dyDescent="0.2">
      <c r="A3" s="88" t="s">
        <v>66</v>
      </c>
      <c r="B3" s="159" t="e">
        <f>BB!#REF!</f>
        <v>#REF!</v>
      </c>
      <c r="C3" s="159" t="e">
        <f>BB!#REF!</f>
        <v>#REF!</v>
      </c>
      <c r="D3" s="159" t="e">
        <f>BB!#REF!</f>
        <v>#REF!</v>
      </c>
      <c r="E3" s="159" t="e">
        <f>BB!#REF!</f>
        <v>#REF!</v>
      </c>
      <c r="F3" s="159" t="e">
        <f>BB!#REF!</f>
        <v>#REF!</v>
      </c>
      <c r="G3" s="159" t="e">
        <f>BB!#REF!</f>
        <v>#REF!</v>
      </c>
      <c r="H3" s="159" t="e">
        <f>BB!#REF!</f>
        <v>#REF!</v>
      </c>
      <c r="I3" s="159" t="e">
        <f>BB!#REF!</f>
        <v>#REF!</v>
      </c>
      <c r="J3" s="159" t="e">
        <f>BB!#REF!</f>
        <v>#REF!</v>
      </c>
      <c r="K3" s="159" t="e">
        <f>BB!#REF!</f>
        <v>#REF!</v>
      </c>
      <c r="L3" s="159" t="e">
        <f>BB!#REF!</f>
        <v>#REF!</v>
      </c>
      <c r="M3" s="159" t="e">
        <f>BB!#REF!</f>
        <v>#REF!</v>
      </c>
      <c r="N3" s="159" t="e">
        <f>BB!#REF!</f>
        <v>#REF!</v>
      </c>
      <c r="O3" s="159" t="e">
        <f>BB!#REF!</f>
        <v>#REF!</v>
      </c>
      <c r="P3" s="159" t="e">
        <f>BB!#REF!</f>
        <v>#REF!</v>
      </c>
      <c r="Q3" s="159" t="e">
        <f>BB!#REF!</f>
        <v>#REF!</v>
      </c>
      <c r="R3" s="159" t="e">
        <f>BB!#REF!</f>
        <v>#REF!</v>
      </c>
      <c r="S3" s="159" t="e">
        <f>BB!#REF!</f>
        <v>#REF!</v>
      </c>
      <c r="T3" s="159" t="e">
        <f>BB!#REF!</f>
        <v>#REF!</v>
      </c>
      <c r="U3" s="159" t="e">
        <f>BB!#REF!</f>
        <v>#REF!</v>
      </c>
      <c r="V3" s="159" t="e">
        <f>BB!#REF!</f>
        <v>#REF!</v>
      </c>
      <c r="W3" s="159" t="e">
        <f>BB!#REF!</f>
        <v>#REF!</v>
      </c>
      <c r="X3" s="159" t="e">
        <f>BB!#REF!</f>
        <v>#REF!</v>
      </c>
      <c r="Y3" s="159" t="e">
        <f>BB!#REF!</f>
        <v>#REF!</v>
      </c>
      <c r="Z3" s="159" t="e">
        <f>BB!#REF!</f>
        <v>#REF!</v>
      </c>
      <c r="AA3" s="159" t="e">
        <f>BB!#REF!</f>
        <v>#REF!</v>
      </c>
      <c r="AB3" s="159" t="e">
        <f>BB!#REF!</f>
        <v>#REF!</v>
      </c>
      <c r="AC3" s="159" t="e">
        <f>BB!#REF!</f>
        <v>#REF!</v>
      </c>
      <c r="AD3" s="159" t="e">
        <f>BB!#REF!</f>
        <v>#REF!</v>
      </c>
      <c r="AE3" s="159" t="e">
        <f>BB!#REF!</f>
        <v>#REF!</v>
      </c>
      <c r="AF3" s="159" t="e">
        <f>BB!#REF!</f>
        <v>#REF!</v>
      </c>
      <c r="AG3" s="159" t="e">
        <f>BB!#REF!</f>
        <v>#REF!</v>
      </c>
      <c r="AH3" s="159" t="e">
        <f>BB!#REF!</f>
        <v>#REF!</v>
      </c>
      <c r="AI3" s="159" t="e">
        <f>BB!#REF!</f>
        <v>#REF!</v>
      </c>
      <c r="AJ3" s="159" t="e">
        <f>BB!#REF!</f>
        <v>#REF!</v>
      </c>
      <c r="AK3" s="159" t="e">
        <f>BB!#REF!</f>
        <v>#REF!</v>
      </c>
      <c r="AL3" s="159" t="e">
        <f>BB!#REF!</f>
        <v>#REF!</v>
      </c>
      <c r="AM3" s="159" t="e">
        <f>BB!#REF!</f>
        <v>#REF!</v>
      </c>
      <c r="AN3" s="159" t="e">
        <f>BB!#REF!</f>
        <v>#REF!</v>
      </c>
      <c r="AO3" s="159" t="e">
        <f>BB!#REF!</f>
        <v>#REF!</v>
      </c>
      <c r="AP3" s="159" t="e">
        <f>BB!#REF!</f>
        <v>#REF!</v>
      </c>
      <c r="AQ3" s="159" t="e">
        <f>BB!#REF!</f>
        <v>#REF!</v>
      </c>
      <c r="AR3" s="159" t="e">
        <f>BB!#REF!</f>
        <v>#REF!</v>
      </c>
      <c r="AS3" s="159" t="e">
        <f>BB!#REF!</f>
        <v>#REF!</v>
      </c>
      <c r="AT3" s="159" t="e">
        <f>BB!#REF!</f>
        <v>#REF!</v>
      </c>
      <c r="AU3" s="159" t="e">
        <f>BB!#REF!</f>
        <v>#REF!</v>
      </c>
      <c r="AV3" s="159" t="e">
        <f>BB!#REF!</f>
        <v>#REF!</v>
      </c>
      <c r="AW3" s="159" t="e">
        <f>BB!#REF!</f>
        <v>#REF!</v>
      </c>
      <c r="AX3" s="159" t="e">
        <f>BB!#REF!</f>
        <v>#REF!</v>
      </c>
      <c r="AY3" s="159" t="e">
        <f>BB!#REF!</f>
        <v>#REF!</v>
      </c>
      <c r="AZ3" s="159" t="e">
        <f>BB!#REF!</f>
        <v>#REF!</v>
      </c>
      <c r="BA3" s="159" t="e">
        <f>BB!#REF!</f>
        <v>#REF!</v>
      </c>
      <c r="BB3" s="159" t="e">
        <f>BB!#REF!</f>
        <v>#REF!</v>
      </c>
    </row>
    <row r="4" spans="1:54" s="36" customFormat="1" ht="21.6" customHeight="1" x14ac:dyDescent="0.2">
      <c r="A4" s="160"/>
      <c r="B4" s="159" t="e">
        <f>BB!#REF!</f>
        <v>#REF!</v>
      </c>
      <c r="C4" s="159" t="e">
        <f>BB!#REF!</f>
        <v>#REF!</v>
      </c>
      <c r="D4" s="159" t="e">
        <f>BB!#REF!</f>
        <v>#REF!</v>
      </c>
      <c r="E4" s="159" t="e">
        <f>BB!#REF!</f>
        <v>#REF!</v>
      </c>
      <c r="F4" s="159" t="e">
        <f>BB!#REF!</f>
        <v>#REF!</v>
      </c>
      <c r="G4" s="159" t="e">
        <f>BB!#REF!</f>
        <v>#REF!</v>
      </c>
      <c r="H4" s="159" t="e">
        <f>BB!#REF!</f>
        <v>#REF!</v>
      </c>
      <c r="I4" s="159" t="e">
        <f>BB!#REF!</f>
        <v>#REF!</v>
      </c>
      <c r="J4" s="159" t="e">
        <f>BB!#REF!</f>
        <v>#REF!</v>
      </c>
      <c r="K4" s="159" t="e">
        <f>BB!#REF!</f>
        <v>#REF!</v>
      </c>
      <c r="L4" s="159" t="e">
        <f>BB!#REF!</f>
        <v>#REF!</v>
      </c>
      <c r="M4" s="159" t="e">
        <f>BB!#REF!</f>
        <v>#REF!</v>
      </c>
      <c r="N4" s="159" t="e">
        <f>BB!#REF!</f>
        <v>#REF!</v>
      </c>
      <c r="O4" s="159" t="e">
        <f>BB!#REF!</f>
        <v>#REF!</v>
      </c>
      <c r="P4" s="159" t="e">
        <f>BB!#REF!</f>
        <v>#REF!</v>
      </c>
      <c r="Q4" s="159" t="e">
        <f>BB!#REF!</f>
        <v>#REF!</v>
      </c>
      <c r="R4" s="159" t="e">
        <f>BB!#REF!</f>
        <v>#REF!</v>
      </c>
      <c r="S4" s="159" t="e">
        <f>BB!#REF!</f>
        <v>#REF!</v>
      </c>
      <c r="T4" s="159" t="e">
        <f>BB!#REF!</f>
        <v>#REF!</v>
      </c>
      <c r="U4" s="159" t="e">
        <f>BB!#REF!</f>
        <v>#REF!</v>
      </c>
      <c r="V4" s="159" t="e">
        <f>BB!#REF!</f>
        <v>#REF!</v>
      </c>
      <c r="W4" s="159" t="e">
        <f>BB!#REF!</f>
        <v>#REF!</v>
      </c>
      <c r="X4" s="159" t="e">
        <f>BB!#REF!</f>
        <v>#REF!</v>
      </c>
      <c r="Y4" s="159" t="e">
        <f>BB!#REF!</f>
        <v>#REF!</v>
      </c>
      <c r="Z4" s="159" t="e">
        <f>BB!#REF!</f>
        <v>#REF!</v>
      </c>
      <c r="AA4" s="159" t="e">
        <f>BB!#REF!</f>
        <v>#REF!</v>
      </c>
      <c r="AB4" s="159" t="e">
        <f>BB!#REF!</f>
        <v>#REF!</v>
      </c>
      <c r="AC4" s="159" t="e">
        <f>BB!#REF!</f>
        <v>#REF!</v>
      </c>
      <c r="AD4" s="159" t="e">
        <f>BB!#REF!</f>
        <v>#REF!</v>
      </c>
      <c r="AE4" s="159" t="e">
        <f>BB!#REF!</f>
        <v>#REF!</v>
      </c>
      <c r="AF4" s="159" t="e">
        <f>BB!#REF!</f>
        <v>#REF!</v>
      </c>
      <c r="AG4" s="159" t="e">
        <f>BB!#REF!</f>
        <v>#REF!</v>
      </c>
      <c r="AH4" s="159" t="e">
        <f>BB!#REF!</f>
        <v>#REF!</v>
      </c>
      <c r="AI4" s="159" t="e">
        <f>BB!#REF!</f>
        <v>#REF!</v>
      </c>
      <c r="AJ4" s="159" t="e">
        <f>BB!#REF!</f>
        <v>#REF!</v>
      </c>
      <c r="AK4" s="159" t="e">
        <f>BB!#REF!</f>
        <v>#REF!</v>
      </c>
      <c r="AL4" s="159" t="e">
        <f>BB!#REF!</f>
        <v>#REF!</v>
      </c>
      <c r="AM4" s="159">
        <f>BB!B4</f>
        <v>46108</v>
      </c>
      <c r="AN4" s="159">
        <f>BB!C4</f>
        <v>46109</v>
      </c>
      <c r="AO4" s="159">
        <f>BB!D4</f>
        <v>46110</v>
      </c>
      <c r="AP4" s="159">
        <f>BB!E4</f>
        <v>46111</v>
      </c>
      <c r="AQ4" s="159">
        <f>BB!F4</f>
        <v>46112</v>
      </c>
      <c r="AR4" s="159">
        <f>BB!G4</f>
        <v>46113</v>
      </c>
      <c r="AS4" s="159">
        <f>BB!H4</f>
        <v>46114</v>
      </c>
      <c r="AT4" s="159">
        <f>BB!I4</f>
        <v>46115</v>
      </c>
      <c r="AU4" s="159">
        <f>BB!J4</f>
        <v>46116</v>
      </c>
      <c r="AV4" s="159">
        <f>BB!K4</f>
        <v>46117</v>
      </c>
      <c r="AW4" s="159">
        <f>BB!L4</f>
        <v>46118</v>
      </c>
      <c r="AX4" s="159">
        <f>BB!M4</f>
        <v>46119</v>
      </c>
      <c r="AY4" s="159">
        <f>BB!N4</f>
        <v>46120</v>
      </c>
      <c r="AZ4" s="159">
        <f>BB!O4</f>
        <v>46121</v>
      </c>
      <c r="BA4" s="159">
        <f>BB!P4</f>
        <v>46122</v>
      </c>
      <c r="BB4" s="159">
        <f>BB!Q4</f>
        <v>46123</v>
      </c>
    </row>
    <row r="5" spans="1:54" x14ac:dyDescent="0.2">
      <c r="A5" s="84" t="s">
        <v>134</v>
      </c>
    </row>
    <row r="6" spans="1:54" x14ac:dyDescent="0.2">
      <c r="A6" s="85">
        <v>1</v>
      </c>
      <c r="B6" s="144" t="e">
        <f>BB!#REF!*0.9</f>
        <v>#REF!</v>
      </c>
      <c r="C6" s="144" t="e">
        <f>BB!#REF!*0.9</f>
        <v>#REF!</v>
      </c>
      <c r="D6" s="144" t="e">
        <f>BB!#REF!*0.9</f>
        <v>#REF!</v>
      </c>
      <c r="E6" s="144" t="e">
        <f>BB!#REF!*0.9</f>
        <v>#REF!</v>
      </c>
      <c r="F6" s="144" t="e">
        <f>BB!#REF!*0.9</f>
        <v>#REF!</v>
      </c>
      <c r="G6" s="144" t="e">
        <f>BB!#REF!*0.9</f>
        <v>#REF!</v>
      </c>
      <c r="H6" s="144" t="e">
        <f>BB!#REF!*0.9</f>
        <v>#REF!</v>
      </c>
      <c r="I6" s="144" t="e">
        <f>BB!#REF!*0.9</f>
        <v>#REF!</v>
      </c>
      <c r="J6" s="144" t="e">
        <f>BB!#REF!*0.9</f>
        <v>#REF!</v>
      </c>
      <c r="K6" s="144" t="e">
        <f>BB!#REF!*0.9</f>
        <v>#REF!</v>
      </c>
      <c r="L6" s="144" t="e">
        <f>BB!#REF!*0.9</f>
        <v>#REF!</v>
      </c>
      <c r="M6" s="144" t="e">
        <f>BB!#REF!*0.9</f>
        <v>#REF!</v>
      </c>
      <c r="N6" s="144" t="e">
        <f>BB!#REF!*0.9</f>
        <v>#REF!</v>
      </c>
      <c r="O6" s="144" t="e">
        <f>BB!#REF!*0.9</f>
        <v>#REF!</v>
      </c>
      <c r="P6" s="144" t="e">
        <f>BB!#REF!*0.9</f>
        <v>#REF!</v>
      </c>
      <c r="Q6" s="144" t="e">
        <f>BB!#REF!*0.9</f>
        <v>#REF!</v>
      </c>
      <c r="R6" s="144" t="e">
        <f>BB!#REF!*0.9</f>
        <v>#REF!</v>
      </c>
      <c r="S6" s="144" t="e">
        <f>BB!#REF!*0.9</f>
        <v>#REF!</v>
      </c>
      <c r="T6" s="144" t="e">
        <f>BB!#REF!*0.9</f>
        <v>#REF!</v>
      </c>
      <c r="U6" s="144" t="e">
        <f>BB!#REF!*0.9</f>
        <v>#REF!</v>
      </c>
      <c r="V6" s="144" t="e">
        <f>BB!#REF!*0.9</f>
        <v>#REF!</v>
      </c>
      <c r="W6" s="144" t="e">
        <f>BB!#REF!*0.9</f>
        <v>#REF!</v>
      </c>
      <c r="X6" s="144" t="e">
        <f>BB!#REF!*0.9</f>
        <v>#REF!</v>
      </c>
      <c r="Y6" s="144" t="e">
        <f>BB!#REF!*0.9</f>
        <v>#REF!</v>
      </c>
      <c r="Z6" s="144" t="e">
        <f>BB!#REF!*0.9</f>
        <v>#REF!</v>
      </c>
      <c r="AA6" s="144" t="e">
        <f>BB!#REF!*0.9</f>
        <v>#REF!</v>
      </c>
      <c r="AB6" s="144" t="e">
        <f>BB!#REF!*0.9</f>
        <v>#REF!</v>
      </c>
      <c r="AC6" s="144" t="e">
        <f>BB!#REF!*0.9</f>
        <v>#REF!</v>
      </c>
      <c r="AD6" s="144" t="e">
        <f>BB!#REF!*0.9</f>
        <v>#REF!</v>
      </c>
      <c r="AE6" s="144" t="e">
        <f>BB!#REF!*0.9</f>
        <v>#REF!</v>
      </c>
      <c r="AF6" s="144" t="e">
        <f>BB!#REF!*0.9</f>
        <v>#REF!</v>
      </c>
      <c r="AG6" s="144" t="e">
        <f>BB!#REF!*0.9</f>
        <v>#REF!</v>
      </c>
      <c r="AH6" s="144" t="e">
        <f>BB!#REF!*0.9</f>
        <v>#REF!</v>
      </c>
      <c r="AI6" s="144" t="e">
        <f>BB!#REF!*0.9</f>
        <v>#REF!</v>
      </c>
      <c r="AJ6" s="144" t="e">
        <f>BB!#REF!*0.9</f>
        <v>#REF!</v>
      </c>
      <c r="AK6" s="144" t="e">
        <f>BB!#REF!*0.9</f>
        <v>#REF!</v>
      </c>
      <c r="AL6" s="144" t="e">
        <f>BB!#REF!*0.9</f>
        <v>#REF!</v>
      </c>
      <c r="AM6" s="144">
        <f>BB!B6*0.9</f>
        <v>10035</v>
      </c>
      <c r="AN6" s="144">
        <f>BB!C6*0.9</f>
        <v>10035</v>
      </c>
      <c r="AO6" s="144">
        <f>BB!D6*0.9</f>
        <v>10035</v>
      </c>
      <c r="AP6" s="144">
        <f>BB!E6*0.9</f>
        <v>10035</v>
      </c>
      <c r="AQ6" s="144">
        <f>BB!F6*0.9</f>
        <v>10035</v>
      </c>
      <c r="AR6" s="144">
        <f>BB!G6*0.9</f>
        <v>9180</v>
      </c>
      <c r="AS6" s="144">
        <f>BB!H6*0.9</f>
        <v>9180</v>
      </c>
      <c r="AT6" s="144">
        <f>BB!I6*0.9</f>
        <v>8730</v>
      </c>
      <c r="AU6" s="144">
        <f>BB!J6*0.9</f>
        <v>8730</v>
      </c>
      <c r="AV6" s="144">
        <f>BB!K6*0.9</f>
        <v>8010</v>
      </c>
      <c r="AW6" s="144">
        <f>BB!L6*0.9</f>
        <v>8010</v>
      </c>
      <c r="AX6" s="144">
        <f>BB!M6*0.9</f>
        <v>8730</v>
      </c>
      <c r="AY6" s="144">
        <f>BB!N6*0.9</f>
        <v>8730</v>
      </c>
      <c r="AZ6" s="144">
        <f>BB!O6*0.9</f>
        <v>8010</v>
      </c>
      <c r="BA6" s="144">
        <f>BB!P6*0.9</f>
        <v>8730</v>
      </c>
      <c r="BB6" s="144">
        <f>BB!Q6*0.9</f>
        <v>8730</v>
      </c>
    </row>
    <row r="7" spans="1:54" x14ac:dyDescent="0.2">
      <c r="A7" s="85">
        <v>2</v>
      </c>
      <c r="B7" s="144" t="e">
        <f>BB!#REF!*0.9</f>
        <v>#REF!</v>
      </c>
      <c r="C7" s="144" t="e">
        <f>BB!#REF!*0.9</f>
        <v>#REF!</v>
      </c>
      <c r="D7" s="144" t="e">
        <f>BB!#REF!*0.9</f>
        <v>#REF!</v>
      </c>
      <c r="E7" s="144" t="e">
        <f>BB!#REF!*0.9</f>
        <v>#REF!</v>
      </c>
      <c r="F7" s="144" t="e">
        <f>BB!#REF!*0.9</f>
        <v>#REF!</v>
      </c>
      <c r="G7" s="144" t="e">
        <f>BB!#REF!*0.9</f>
        <v>#REF!</v>
      </c>
      <c r="H7" s="144" t="e">
        <f>BB!#REF!*0.9</f>
        <v>#REF!</v>
      </c>
      <c r="I7" s="144" t="e">
        <f>BB!#REF!*0.9</f>
        <v>#REF!</v>
      </c>
      <c r="J7" s="144" t="e">
        <f>BB!#REF!*0.9</f>
        <v>#REF!</v>
      </c>
      <c r="K7" s="144" t="e">
        <f>BB!#REF!*0.9</f>
        <v>#REF!</v>
      </c>
      <c r="L7" s="144" t="e">
        <f>BB!#REF!*0.9</f>
        <v>#REF!</v>
      </c>
      <c r="M7" s="144" t="e">
        <f>BB!#REF!*0.9</f>
        <v>#REF!</v>
      </c>
      <c r="N7" s="144" t="e">
        <f>BB!#REF!*0.9</f>
        <v>#REF!</v>
      </c>
      <c r="O7" s="144" t="e">
        <f>BB!#REF!*0.9</f>
        <v>#REF!</v>
      </c>
      <c r="P7" s="144" t="e">
        <f>BB!#REF!*0.9</f>
        <v>#REF!</v>
      </c>
      <c r="Q7" s="144" t="e">
        <f>BB!#REF!*0.9</f>
        <v>#REF!</v>
      </c>
      <c r="R7" s="144" t="e">
        <f>BB!#REF!*0.9</f>
        <v>#REF!</v>
      </c>
      <c r="S7" s="144" t="e">
        <f>BB!#REF!*0.9</f>
        <v>#REF!</v>
      </c>
      <c r="T7" s="144" t="e">
        <f>BB!#REF!*0.9</f>
        <v>#REF!</v>
      </c>
      <c r="U7" s="144" t="e">
        <f>BB!#REF!*0.9</f>
        <v>#REF!</v>
      </c>
      <c r="V7" s="144" t="e">
        <f>BB!#REF!*0.9</f>
        <v>#REF!</v>
      </c>
      <c r="W7" s="144" t="e">
        <f>BB!#REF!*0.9</f>
        <v>#REF!</v>
      </c>
      <c r="X7" s="144" t="e">
        <f>BB!#REF!*0.9</f>
        <v>#REF!</v>
      </c>
      <c r="Y7" s="144" t="e">
        <f>BB!#REF!*0.9</f>
        <v>#REF!</v>
      </c>
      <c r="Z7" s="144" t="e">
        <f>BB!#REF!*0.9</f>
        <v>#REF!</v>
      </c>
      <c r="AA7" s="144" t="e">
        <f>BB!#REF!*0.9</f>
        <v>#REF!</v>
      </c>
      <c r="AB7" s="144" t="e">
        <f>BB!#REF!*0.9</f>
        <v>#REF!</v>
      </c>
      <c r="AC7" s="144" t="e">
        <f>BB!#REF!*0.9</f>
        <v>#REF!</v>
      </c>
      <c r="AD7" s="144" t="e">
        <f>BB!#REF!*0.9</f>
        <v>#REF!</v>
      </c>
      <c r="AE7" s="144" t="e">
        <f>BB!#REF!*0.9</f>
        <v>#REF!</v>
      </c>
      <c r="AF7" s="144" t="e">
        <f>BB!#REF!*0.9</f>
        <v>#REF!</v>
      </c>
      <c r="AG7" s="144" t="e">
        <f>BB!#REF!*0.9</f>
        <v>#REF!</v>
      </c>
      <c r="AH7" s="144" t="e">
        <f>BB!#REF!*0.9</f>
        <v>#REF!</v>
      </c>
      <c r="AI7" s="144" t="e">
        <f>BB!#REF!*0.9</f>
        <v>#REF!</v>
      </c>
      <c r="AJ7" s="144" t="e">
        <f>BB!#REF!*0.9</f>
        <v>#REF!</v>
      </c>
      <c r="AK7" s="144" t="e">
        <f>BB!#REF!*0.9</f>
        <v>#REF!</v>
      </c>
      <c r="AL7" s="144" t="e">
        <f>BB!#REF!*0.9</f>
        <v>#REF!</v>
      </c>
      <c r="AM7" s="144">
        <f>BB!B7*0.9</f>
        <v>12420</v>
      </c>
      <c r="AN7" s="144">
        <f>BB!C7*0.9</f>
        <v>12420</v>
      </c>
      <c r="AO7" s="144">
        <f>BB!D7*0.9</f>
        <v>12420</v>
      </c>
      <c r="AP7" s="144">
        <f>BB!E7*0.9</f>
        <v>12420</v>
      </c>
      <c r="AQ7" s="144">
        <f>BB!F7*0.9</f>
        <v>12420</v>
      </c>
      <c r="AR7" s="144">
        <f>BB!G7*0.9</f>
        <v>11160</v>
      </c>
      <c r="AS7" s="144">
        <f>BB!H7*0.9</f>
        <v>11160</v>
      </c>
      <c r="AT7" s="144">
        <f>BB!I7*0.9</f>
        <v>10710</v>
      </c>
      <c r="AU7" s="144">
        <f>BB!J7*0.9</f>
        <v>10710</v>
      </c>
      <c r="AV7" s="144">
        <f>BB!K7*0.9</f>
        <v>9990</v>
      </c>
      <c r="AW7" s="144">
        <f>BB!L7*0.9</f>
        <v>9990</v>
      </c>
      <c r="AX7" s="144">
        <f>BB!M7*0.9</f>
        <v>10710</v>
      </c>
      <c r="AY7" s="144">
        <f>BB!N7*0.9</f>
        <v>10710</v>
      </c>
      <c r="AZ7" s="144">
        <f>BB!O7*0.9</f>
        <v>9990</v>
      </c>
      <c r="BA7" s="144">
        <f>BB!P7*0.9</f>
        <v>10710</v>
      </c>
      <c r="BB7" s="144">
        <f>BB!Q7*0.9</f>
        <v>10710</v>
      </c>
    </row>
    <row r="8" spans="1:54" x14ac:dyDescent="0.2">
      <c r="A8" s="84" t="s">
        <v>135</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row>
    <row r="9" spans="1:54" x14ac:dyDescent="0.2">
      <c r="A9" s="85">
        <v>1</v>
      </c>
      <c r="B9" s="144" t="e">
        <f>BB!#REF!*0.9</f>
        <v>#REF!</v>
      </c>
      <c r="C9" s="144" t="e">
        <f>BB!#REF!*0.9</f>
        <v>#REF!</v>
      </c>
      <c r="D9" s="144" t="e">
        <f>BB!#REF!*0.9</f>
        <v>#REF!</v>
      </c>
      <c r="E9" s="144" t="e">
        <f>BB!#REF!*0.9</f>
        <v>#REF!</v>
      </c>
      <c r="F9" s="144" t="e">
        <f>BB!#REF!*0.9</f>
        <v>#REF!</v>
      </c>
      <c r="G9" s="144" t="e">
        <f>BB!#REF!*0.9</f>
        <v>#REF!</v>
      </c>
      <c r="H9" s="144" t="e">
        <f>BB!#REF!*0.9</f>
        <v>#REF!</v>
      </c>
      <c r="I9" s="144" t="e">
        <f>BB!#REF!*0.9</f>
        <v>#REF!</v>
      </c>
      <c r="J9" s="144" t="e">
        <f>BB!#REF!*0.9</f>
        <v>#REF!</v>
      </c>
      <c r="K9" s="144" t="e">
        <f>BB!#REF!*0.9</f>
        <v>#REF!</v>
      </c>
      <c r="L9" s="144" t="e">
        <f>BB!#REF!*0.9</f>
        <v>#REF!</v>
      </c>
      <c r="M9" s="144" t="e">
        <f>BB!#REF!*0.9</f>
        <v>#REF!</v>
      </c>
      <c r="N9" s="144" t="e">
        <f>BB!#REF!*0.9</f>
        <v>#REF!</v>
      </c>
      <c r="O9" s="144" t="e">
        <f>BB!#REF!*0.9</f>
        <v>#REF!</v>
      </c>
      <c r="P9" s="144" t="e">
        <f>BB!#REF!*0.9</f>
        <v>#REF!</v>
      </c>
      <c r="Q9" s="144" t="e">
        <f>BB!#REF!*0.9</f>
        <v>#REF!</v>
      </c>
      <c r="R9" s="144" t="e">
        <f>BB!#REF!*0.9</f>
        <v>#REF!</v>
      </c>
      <c r="S9" s="144" t="e">
        <f>BB!#REF!*0.9</f>
        <v>#REF!</v>
      </c>
      <c r="T9" s="144" t="e">
        <f>BB!#REF!*0.9</f>
        <v>#REF!</v>
      </c>
      <c r="U9" s="144" t="e">
        <f>BB!#REF!*0.9</f>
        <v>#REF!</v>
      </c>
      <c r="V9" s="144" t="e">
        <f>BB!#REF!*0.9</f>
        <v>#REF!</v>
      </c>
      <c r="W9" s="144" t="e">
        <f>BB!#REF!*0.9</f>
        <v>#REF!</v>
      </c>
      <c r="X9" s="144" t="e">
        <f>BB!#REF!*0.9</f>
        <v>#REF!</v>
      </c>
      <c r="Y9" s="144" t="e">
        <f>BB!#REF!*0.9</f>
        <v>#REF!</v>
      </c>
      <c r="Z9" s="144" t="e">
        <f>BB!#REF!*0.9</f>
        <v>#REF!</v>
      </c>
      <c r="AA9" s="144" t="e">
        <f>BB!#REF!*0.9</f>
        <v>#REF!</v>
      </c>
      <c r="AB9" s="144" t="e">
        <f>BB!#REF!*0.9</f>
        <v>#REF!</v>
      </c>
      <c r="AC9" s="144" t="e">
        <f>BB!#REF!*0.9</f>
        <v>#REF!</v>
      </c>
      <c r="AD9" s="144" t="e">
        <f>BB!#REF!*0.9</f>
        <v>#REF!</v>
      </c>
      <c r="AE9" s="144" t="e">
        <f>BB!#REF!*0.9</f>
        <v>#REF!</v>
      </c>
      <c r="AF9" s="144" t="e">
        <f>BB!#REF!*0.9</f>
        <v>#REF!</v>
      </c>
      <c r="AG9" s="144" t="e">
        <f>BB!#REF!*0.9</f>
        <v>#REF!</v>
      </c>
      <c r="AH9" s="144" t="e">
        <f>BB!#REF!*0.9</f>
        <v>#REF!</v>
      </c>
      <c r="AI9" s="144" t="e">
        <f>BB!#REF!*0.9</f>
        <v>#REF!</v>
      </c>
      <c r="AJ9" s="144" t="e">
        <f>BB!#REF!*0.9</f>
        <v>#REF!</v>
      </c>
      <c r="AK9" s="144" t="e">
        <f>BB!#REF!*0.9</f>
        <v>#REF!</v>
      </c>
      <c r="AL9" s="144" t="e">
        <f>BB!#REF!*0.9</f>
        <v>#REF!</v>
      </c>
      <c r="AM9" s="144">
        <f>BB!B9*0.9</f>
        <v>13635</v>
      </c>
      <c r="AN9" s="144">
        <f>BB!C9*0.9</f>
        <v>13635</v>
      </c>
      <c r="AO9" s="144">
        <f>BB!D9*0.9</f>
        <v>13635</v>
      </c>
      <c r="AP9" s="144">
        <f>BB!E9*0.9</f>
        <v>13635</v>
      </c>
      <c r="AQ9" s="144">
        <f>BB!F9*0.9</f>
        <v>13635</v>
      </c>
      <c r="AR9" s="144">
        <f>BB!G9*0.9</f>
        <v>11880</v>
      </c>
      <c r="AS9" s="144">
        <f>BB!H9*0.9</f>
        <v>11880</v>
      </c>
      <c r="AT9" s="144">
        <f>BB!I9*0.9</f>
        <v>11430</v>
      </c>
      <c r="AU9" s="144">
        <f>BB!J9*0.9</f>
        <v>11430</v>
      </c>
      <c r="AV9" s="144">
        <f>BB!K9*0.9</f>
        <v>10710</v>
      </c>
      <c r="AW9" s="144">
        <f>BB!L9*0.9</f>
        <v>10710</v>
      </c>
      <c r="AX9" s="144">
        <f>BB!M9*0.9</f>
        <v>11430</v>
      </c>
      <c r="AY9" s="144">
        <f>BB!N9*0.9</f>
        <v>11430</v>
      </c>
      <c r="AZ9" s="144">
        <f>BB!O9*0.9</f>
        <v>10710</v>
      </c>
      <c r="BA9" s="144">
        <f>BB!P9*0.9</f>
        <v>11430</v>
      </c>
      <c r="BB9" s="144">
        <f>BB!Q9*0.9</f>
        <v>11430</v>
      </c>
    </row>
    <row r="10" spans="1:54" x14ac:dyDescent="0.2">
      <c r="A10" s="85">
        <v>2</v>
      </c>
      <c r="B10" s="144" t="e">
        <f>BB!#REF!*0.9</f>
        <v>#REF!</v>
      </c>
      <c r="C10" s="144" t="e">
        <f>BB!#REF!*0.9</f>
        <v>#REF!</v>
      </c>
      <c r="D10" s="144" t="e">
        <f>BB!#REF!*0.9</f>
        <v>#REF!</v>
      </c>
      <c r="E10" s="144" t="e">
        <f>BB!#REF!*0.9</f>
        <v>#REF!</v>
      </c>
      <c r="F10" s="144" t="e">
        <f>BB!#REF!*0.9</f>
        <v>#REF!</v>
      </c>
      <c r="G10" s="144" t="e">
        <f>BB!#REF!*0.9</f>
        <v>#REF!</v>
      </c>
      <c r="H10" s="144" t="e">
        <f>BB!#REF!*0.9</f>
        <v>#REF!</v>
      </c>
      <c r="I10" s="144" t="e">
        <f>BB!#REF!*0.9</f>
        <v>#REF!</v>
      </c>
      <c r="J10" s="144" t="e">
        <f>BB!#REF!*0.9</f>
        <v>#REF!</v>
      </c>
      <c r="K10" s="144" t="e">
        <f>BB!#REF!*0.9</f>
        <v>#REF!</v>
      </c>
      <c r="L10" s="144" t="e">
        <f>BB!#REF!*0.9</f>
        <v>#REF!</v>
      </c>
      <c r="M10" s="144" t="e">
        <f>BB!#REF!*0.9</f>
        <v>#REF!</v>
      </c>
      <c r="N10" s="144" t="e">
        <f>BB!#REF!*0.9</f>
        <v>#REF!</v>
      </c>
      <c r="O10" s="144" t="e">
        <f>BB!#REF!*0.9</f>
        <v>#REF!</v>
      </c>
      <c r="P10" s="144" t="e">
        <f>BB!#REF!*0.9</f>
        <v>#REF!</v>
      </c>
      <c r="Q10" s="144" t="e">
        <f>BB!#REF!*0.9</f>
        <v>#REF!</v>
      </c>
      <c r="R10" s="144" t="e">
        <f>BB!#REF!*0.9</f>
        <v>#REF!</v>
      </c>
      <c r="S10" s="144" t="e">
        <f>BB!#REF!*0.9</f>
        <v>#REF!</v>
      </c>
      <c r="T10" s="144" t="e">
        <f>BB!#REF!*0.9</f>
        <v>#REF!</v>
      </c>
      <c r="U10" s="144" t="e">
        <f>BB!#REF!*0.9</f>
        <v>#REF!</v>
      </c>
      <c r="V10" s="144" t="e">
        <f>BB!#REF!*0.9</f>
        <v>#REF!</v>
      </c>
      <c r="W10" s="144" t="e">
        <f>BB!#REF!*0.9</f>
        <v>#REF!</v>
      </c>
      <c r="X10" s="144" t="e">
        <f>BB!#REF!*0.9</f>
        <v>#REF!</v>
      </c>
      <c r="Y10" s="144" t="e">
        <f>BB!#REF!*0.9</f>
        <v>#REF!</v>
      </c>
      <c r="Z10" s="144" t="e">
        <f>BB!#REF!*0.9</f>
        <v>#REF!</v>
      </c>
      <c r="AA10" s="144" t="e">
        <f>BB!#REF!*0.9</f>
        <v>#REF!</v>
      </c>
      <c r="AB10" s="144" t="e">
        <f>BB!#REF!*0.9</f>
        <v>#REF!</v>
      </c>
      <c r="AC10" s="144" t="e">
        <f>BB!#REF!*0.9</f>
        <v>#REF!</v>
      </c>
      <c r="AD10" s="144" t="e">
        <f>BB!#REF!*0.9</f>
        <v>#REF!</v>
      </c>
      <c r="AE10" s="144" t="e">
        <f>BB!#REF!*0.9</f>
        <v>#REF!</v>
      </c>
      <c r="AF10" s="144" t="e">
        <f>BB!#REF!*0.9</f>
        <v>#REF!</v>
      </c>
      <c r="AG10" s="144" t="e">
        <f>BB!#REF!*0.9</f>
        <v>#REF!</v>
      </c>
      <c r="AH10" s="144" t="e">
        <f>BB!#REF!*0.9</f>
        <v>#REF!</v>
      </c>
      <c r="AI10" s="144" t="e">
        <f>BB!#REF!*0.9</f>
        <v>#REF!</v>
      </c>
      <c r="AJ10" s="144" t="e">
        <f>BB!#REF!*0.9</f>
        <v>#REF!</v>
      </c>
      <c r="AK10" s="144" t="e">
        <f>BB!#REF!*0.9</f>
        <v>#REF!</v>
      </c>
      <c r="AL10" s="144" t="e">
        <f>BB!#REF!*0.9</f>
        <v>#REF!</v>
      </c>
      <c r="AM10" s="144">
        <f>BB!B10*0.9</f>
        <v>16020</v>
      </c>
      <c r="AN10" s="144">
        <f>BB!C10*0.9</f>
        <v>16020</v>
      </c>
      <c r="AO10" s="144">
        <f>BB!D10*0.9</f>
        <v>16020</v>
      </c>
      <c r="AP10" s="144">
        <f>BB!E10*0.9</f>
        <v>16020</v>
      </c>
      <c r="AQ10" s="144">
        <f>BB!F10*0.9</f>
        <v>16020</v>
      </c>
      <c r="AR10" s="144">
        <f>BB!G10*0.9</f>
        <v>13860</v>
      </c>
      <c r="AS10" s="144">
        <f>BB!H10*0.9</f>
        <v>13860</v>
      </c>
      <c r="AT10" s="144">
        <f>BB!I10*0.9</f>
        <v>13410</v>
      </c>
      <c r="AU10" s="144">
        <f>BB!J10*0.9</f>
        <v>13410</v>
      </c>
      <c r="AV10" s="144">
        <f>BB!K10*0.9</f>
        <v>12690</v>
      </c>
      <c r="AW10" s="144">
        <f>BB!L10*0.9</f>
        <v>12690</v>
      </c>
      <c r="AX10" s="144">
        <f>BB!M10*0.9</f>
        <v>13410</v>
      </c>
      <c r="AY10" s="144">
        <f>BB!N10*0.9</f>
        <v>13410</v>
      </c>
      <c r="AZ10" s="144">
        <f>BB!O10*0.9</f>
        <v>12690</v>
      </c>
      <c r="BA10" s="144">
        <f>BB!P10*0.9</f>
        <v>13410</v>
      </c>
      <c r="BB10" s="144">
        <f>BB!Q10*0.9</f>
        <v>13410</v>
      </c>
    </row>
    <row r="11" spans="1:54" x14ac:dyDescent="0.2">
      <c r="A11" s="47" t="s">
        <v>104</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row>
    <row r="12" spans="1:54" x14ac:dyDescent="0.2">
      <c r="A12" s="48">
        <v>1</v>
      </c>
      <c r="B12" s="144" t="e">
        <f>BB!#REF!*0.9</f>
        <v>#REF!</v>
      </c>
      <c r="C12" s="144" t="e">
        <f>BB!#REF!*0.9</f>
        <v>#REF!</v>
      </c>
      <c r="D12" s="144" t="e">
        <f>BB!#REF!*0.9</f>
        <v>#REF!</v>
      </c>
      <c r="E12" s="144" t="e">
        <f>BB!#REF!*0.9</f>
        <v>#REF!</v>
      </c>
      <c r="F12" s="144" t="e">
        <f>BB!#REF!*0.9</f>
        <v>#REF!</v>
      </c>
      <c r="G12" s="144" t="e">
        <f>BB!#REF!*0.9</f>
        <v>#REF!</v>
      </c>
      <c r="H12" s="144" t="e">
        <f>BB!#REF!*0.9</f>
        <v>#REF!</v>
      </c>
      <c r="I12" s="144" t="e">
        <f>BB!#REF!*0.9</f>
        <v>#REF!</v>
      </c>
      <c r="J12" s="144" t="e">
        <f>BB!#REF!*0.9</f>
        <v>#REF!</v>
      </c>
      <c r="K12" s="144" t="e">
        <f>BB!#REF!*0.9</f>
        <v>#REF!</v>
      </c>
      <c r="L12" s="144" t="e">
        <f>BB!#REF!*0.9</f>
        <v>#REF!</v>
      </c>
      <c r="M12" s="144" t="e">
        <f>BB!#REF!*0.9</f>
        <v>#REF!</v>
      </c>
      <c r="N12" s="144" t="e">
        <f>BB!#REF!*0.9</f>
        <v>#REF!</v>
      </c>
      <c r="O12" s="144" t="e">
        <f>BB!#REF!*0.9</f>
        <v>#REF!</v>
      </c>
      <c r="P12" s="144" t="e">
        <f>BB!#REF!*0.9</f>
        <v>#REF!</v>
      </c>
      <c r="Q12" s="144" t="e">
        <f>BB!#REF!*0.9</f>
        <v>#REF!</v>
      </c>
      <c r="R12" s="144" t="e">
        <f>BB!#REF!*0.9</f>
        <v>#REF!</v>
      </c>
      <c r="S12" s="144" t="e">
        <f>BB!#REF!*0.9</f>
        <v>#REF!</v>
      </c>
      <c r="T12" s="144" t="e">
        <f>BB!#REF!*0.9</f>
        <v>#REF!</v>
      </c>
      <c r="U12" s="144" t="e">
        <f>BB!#REF!*0.9</f>
        <v>#REF!</v>
      </c>
      <c r="V12" s="144" t="e">
        <f>BB!#REF!*0.9</f>
        <v>#REF!</v>
      </c>
      <c r="W12" s="144" t="e">
        <f>BB!#REF!*0.9</f>
        <v>#REF!</v>
      </c>
      <c r="X12" s="144" t="e">
        <f>BB!#REF!*0.9</f>
        <v>#REF!</v>
      </c>
      <c r="Y12" s="144" t="e">
        <f>BB!#REF!*0.9</f>
        <v>#REF!</v>
      </c>
      <c r="Z12" s="144" t="e">
        <f>BB!#REF!*0.9</f>
        <v>#REF!</v>
      </c>
      <c r="AA12" s="144" t="e">
        <f>BB!#REF!*0.9</f>
        <v>#REF!</v>
      </c>
      <c r="AB12" s="144" t="e">
        <f>BB!#REF!*0.9</f>
        <v>#REF!</v>
      </c>
      <c r="AC12" s="144" t="e">
        <f>BB!#REF!*0.9</f>
        <v>#REF!</v>
      </c>
      <c r="AD12" s="144" t="e">
        <f>BB!#REF!*0.9</f>
        <v>#REF!</v>
      </c>
      <c r="AE12" s="144" t="e">
        <f>BB!#REF!*0.9</f>
        <v>#REF!</v>
      </c>
      <c r="AF12" s="144" t="e">
        <f>BB!#REF!*0.9</f>
        <v>#REF!</v>
      </c>
      <c r="AG12" s="144" t="e">
        <f>BB!#REF!*0.9</f>
        <v>#REF!</v>
      </c>
      <c r="AH12" s="144" t="e">
        <f>BB!#REF!*0.9</f>
        <v>#REF!</v>
      </c>
      <c r="AI12" s="144" t="e">
        <f>BB!#REF!*0.9</f>
        <v>#REF!</v>
      </c>
      <c r="AJ12" s="144" t="e">
        <f>BB!#REF!*0.9</f>
        <v>#REF!</v>
      </c>
      <c r="AK12" s="144" t="e">
        <f>BB!#REF!*0.9</f>
        <v>#REF!</v>
      </c>
      <c r="AL12" s="144" t="e">
        <f>BB!#REF!*0.9</f>
        <v>#REF!</v>
      </c>
      <c r="AM12" s="144">
        <f>BB!B12*0.9</f>
        <v>22635</v>
      </c>
      <c r="AN12" s="144">
        <f>BB!C12*0.9</f>
        <v>22635</v>
      </c>
      <c r="AO12" s="144">
        <f>BB!D12*0.9</f>
        <v>22635</v>
      </c>
      <c r="AP12" s="144">
        <f>BB!E12*0.9</f>
        <v>22635</v>
      </c>
      <c r="AQ12" s="144">
        <f>BB!F12*0.9</f>
        <v>22635</v>
      </c>
      <c r="AR12" s="144">
        <f>BB!G12*0.9</f>
        <v>17280</v>
      </c>
      <c r="AS12" s="144">
        <f>BB!H12*0.9</f>
        <v>17280</v>
      </c>
      <c r="AT12" s="144">
        <f>BB!I12*0.9</f>
        <v>16830</v>
      </c>
      <c r="AU12" s="144">
        <f>BB!J12*0.9</f>
        <v>16830</v>
      </c>
      <c r="AV12" s="144">
        <f>BB!K12*0.9</f>
        <v>16110</v>
      </c>
      <c r="AW12" s="144">
        <f>BB!L12*0.9</f>
        <v>16110</v>
      </c>
      <c r="AX12" s="144">
        <f>BB!M12*0.9</f>
        <v>16830</v>
      </c>
      <c r="AY12" s="144">
        <f>BB!N12*0.9</f>
        <v>16830</v>
      </c>
      <c r="AZ12" s="144">
        <f>BB!O12*0.9</f>
        <v>16110</v>
      </c>
      <c r="BA12" s="144">
        <f>BB!P12*0.9</f>
        <v>16830</v>
      </c>
      <c r="BB12" s="144">
        <f>BB!Q12*0.9</f>
        <v>16830</v>
      </c>
    </row>
    <row r="13" spans="1:54" x14ac:dyDescent="0.2">
      <c r="A13" s="48">
        <v>2</v>
      </c>
      <c r="B13" s="144" t="e">
        <f>BB!#REF!*0.9</f>
        <v>#REF!</v>
      </c>
      <c r="C13" s="144" t="e">
        <f>BB!#REF!*0.9</f>
        <v>#REF!</v>
      </c>
      <c r="D13" s="144" t="e">
        <f>BB!#REF!*0.9</f>
        <v>#REF!</v>
      </c>
      <c r="E13" s="144" t="e">
        <f>BB!#REF!*0.9</f>
        <v>#REF!</v>
      </c>
      <c r="F13" s="144" t="e">
        <f>BB!#REF!*0.9</f>
        <v>#REF!</v>
      </c>
      <c r="G13" s="144" t="e">
        <f>BB!#REF!*0.9</f>
        <v>#REF!</v>
      </c>
      <c r="H13" s="144" t="e">
        <f>BB!#REF!*0.9</f>
        <v>#REF!</v>
      </c>
      <c r="I13" s="144" t="e">
        <f>BB!#REF!*0.9</f>
        <v>#REF!</v>
      </c>
      <c r="J13" s="144" t="e">
        <f>BB!#REF!*0.9</f>
        <v>#REF!</v>
      </c>
      <c r="K13" s="144" t="e">
        <f>BB!#REF!*0.9</f>
        <v>#REF!</v>
      </c>
      <c r="L13" s="144" t="e">
        <f>BB!#REF!*0.9</f>
        <v>#REF!</v>
      </c>
      <c r="M13" s="144" t="e">
        <f>BB!#REF!*0.9</f>
        <v>#REF!</v>
      </c>
      <c r="N13" s="144" t="e">
        <f>BB!#REF!*0.9</f>
        <v>#REF!</v>
      </c>
      <c r="O13" s="144" t="e">
        <f>BB!#REF!*0.9</f>
        <v>#REF!</v>
      </c>
      <c r="P13" s="144" t="e">
        <f>BB!#REF!*0.9</f>
        <v>#REF!</v>
      </c>
      <c r="Q13" s="144" t="e">
        <f>BB!#REF!*0.9</f>
        <v>#REF!</v>
      </c>
      <c r="R13" s="144" t="e">
        <f>BB!#REF!*0.9</f>
        <v>#REF!</v>
      </c>
      <c r="S13" s="144" t="e">
        <f>BB!#REF!*0.9</f>
        <v>#REF!</v>
      </c>
      <c r="T13" s="144" t="e">
        <f>BB!#REF!*0.9</f>
        <v>#REF!</v>
      </c>
      <c r="U13" s="144" t="e">
        <f>BB!#REF!*0.9</f>
        <v>#REF!</v>
      </c>
      <c r="V13" s="144" t="e">
        <f>BB!#REF!*0.9</f>
        <v>#REF!</v>
      </c>
      <c r="W13" s="144" t="e">
        <f>BB!#REF!*0.9</f>
        <v>#REF!</v>
      </c>
      <c r="X13" s="144" t="e">
        <f>BB!#REF!*0.9</f>
        <v>#REF!</v>
      </c>
      <c r="Y13" s="144" t="e">
        <f>BB!#REF!*0.9</f>
        <v>#REF!</v>
      </c>
      <c r="Z13" s="144" t="e">
        <f>BB!#REF!*0.9</f>
        <v>#REF!</v>
      </c>
      <c r="AA13" s="144" t="e">
        <f>BB!#REF!*0.9</f>
        <v>#REF!</v>
      </c>
      <c r="AB13" s="144" t="e">
        <f>BB!#REF!*0.9</f>
        <v>#REF!</v>
      </c>
      <c r="AC13" s="144" t="e">
        <f>BB!#REF!*0.9</f>
        <v>#REF!</v>
      </c>
      <c r="AD13" s="144" t="e">
        <f>BB!#REF!*0.9</f>
        <v>#REF!</v>
      </c>
      <c r="AE13" s="144" t="e">
        <f>BB!#REF!*0.9</f>
        <v>#REF!</v>
      </c>
      <c r="AF13" s="144" t="e">
        <f>BB!#REF!*0.9</f>
        <v>#REF!</v>
      </c>
      <c r="AG13" s="144" t="e">
        <f>BB!#REF!*0.9</f>
        <v>#REF!</v>
      </c>
      <c r="AH13" s="144" t="e">
        <f>BB!#REF!*0.9</f>
        <v>#REF!</v>
      </c>
      <c r="AI13" s="144" t="e">
        <f>BB!#REF!*0.9</f>
        <v>#REF!</v>
      </c>
      <c r="AJ13" s="144" t="e">
        <f>BB!#REF!*0.9</f>
        <v>#REF!</v>
      </c>
      <c r="AK13" s="144" t="e">
        <f>BB!#REF!*0.9</f>
        <v>#REF!</v>
      </c>
      <c r="AL13" s="144" t="e">
        <f>BB!#REF!*0.9</f>
        <v>#REF!</v>
      </c>
      <c r="AM13" s="144">
        <f>BB!B13*0.9</f>
        <v>25020</v>
      </c>
      <c r="AN13" s="144">
        <f>BB!C13*0.9</f>
        <v>25020</v>
      </c>
      <c r="AO13" s="144">
        <f>BB!D13*0.9</f>
        <v>25020</v>
      </c>
      <c r="AP13" s="144">
        <f>BB!E13*0.9</f>
        <v>25020</v>
      </c>
      <c r="AQ13" s="144">
        <f>BB!F13*0.9</f>
        <v>25020</v>
      </c>
      <c r="AR13" s="144">
        <f>BB!G13*0.9</f>
        <v>19260</v>
      </c>
      <c r="AS13" s="144">
        <f>BB!H13*0.9</f>
        <v>19260</v>
      </c>
      <c r="AT13" s="144">
        <f>BB!I13*0.9</f>
        <v>18810</v>
      </c>
      <c r="AU13" s="144">
        <f>BB!J13*0.9</f>
        <v>18810</v>
      </c>
      <c r="AV13" s="144">
        <f>BB!K13*0.9</f>
        <v>18090</v>
      </c>
      <c r="AW13" s="144">
        <f>BB!L13*0.9</f>
        <v>18090</v>
      </c>
      <c r="AX13" s="144">
        <f>BB!M13*0.9</f>
        <v>18810</v>
      </c>
      <c r="AY13" s="144">
        <f>BB!N13*0.9</f>
        <v>18810</v>
      </c>
      <c r="AZ13" s="144">
        <f>BB!O13*0.9</f>
        <v>18090</v>
      </c>
      <c r="BA13" s="144">
        <f>BB!P13*0.9</f>
        <v>18810</v>
      </c>
      <c r="BB13" s="144">
        <f>BB!Q13*0.9</f>
        <v>18810</v>
      </c>
    </row>
    <row r="14" spans="1:54" x14ac:dyDescent="0.2">
      <c r="A14" s="47" t="s">
        <v>105</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row>
    <row r="15" spans="1:54" x14ac:dyDescent="0.2">
      <c r="A15" s="48">
        <v>1</v>
      </c>
      <c r="B15" s="144" t="e">
        <f>BB!#REF!*0.9</f>
        <v>#REF!</v>
      </c>
      <c r="C15" s="144" t="e">
        <f>BB!#REF!*0.9</f>
        <v>#REF!</v>
      </c>
      <c r="D15" s="144" t="e">
        <f>BB!#REF!*0.9</f>
        <v>#REF!</v>
      </c>
      <c r="E15" s="144" t="e">
        <f>BB!#REF!*0.9</f>
        <v>#REF!</v>
      </c>
      <c r="F15" s="144" t="e">
        <f>BB!#REF!*0.9</f>
        <v>#REF!</v>
      </c>
      <c r="G15" s="144" t="e">
        <f>BB!#REF!*0.9</f>
        <v>#REF!</v>
      </c>
      <c r="H15" s="144" t="e">
        <f>BB!#REF!*0.9</f>
        <v>#REF!</v>
      </c>
      <c r="I15" s="144" t="e">
        <f>BB!#REF!*0.9</f>
        <v>#REF!</v>
      </c>
      <c r="J15" s="144" t="e">
        <f>BB!#REF!*0.9</f>
        <v>#REF!</v>
      </c>
      <c r="K15" s="144" t="e">
        <f>BB!#REF!*0.9</f>
        <v>#REF!</v>
      </c>
      <c r="L15" s="144" t="e">
        <f>BB!#REF!*0.9</f>
        <v>#REF!</v>
      </c>
      <c r="M15" s="144" t="e">
        <f>BB!#REF!*0.9</f>
        <v>#REF!</v>
      </c>
      <c r="N15" s="144" t="e">
        <f>BB!#REF!*0.9</f>
        <v>#REF!</v>
      </c>
      <c r="O15" s="144" t="e">
        <f>BB!#REF!*0.9</f>
        <v>#REF!</v>
      </c>
      <c r="P15" s="144" t="e">
        <f>BB!#REF!*0.9</f>
        <v>#REF!</v>
      </c>
      <c r="Q15" s="144" t="e">
        <f>BB!#REF!*0.9</f>
        <v>#REF!</v>
      </c>
      <c r="R15" s="144" t="e">
        <f>BB!#REF!*0.9</f>
        <v>#REF!</v>
      </c>
      <c r="S15" s="144" t="e">
        <f>BB!#REF!*0.9</f>
        <v>#REF!</v>
      </c>
      <c r="T15" s="144" t="e">
        <f>BB!#REF!*0.9</f>
        <v>#REF!</v>
      </c>
      <c r="U15" s="144" t="e">
        <f>BB!#REF!*0.9</f>
        <v>#REF!</v>
      </c>
      <c r="V15" s="144" t="e">
        <f>BB!#REF!*0.9</f>
        <v>#REF!</v>
      </c>
      <c r="W15" s="144" t="e">
        <f>BB!#REF!*0.9</f>
        <v>#REF!</v>
      </c>
      <c r="X15" s="144" t="e">
        <f>BB!#REF!*0.9</f>
        <v>#REF!</v>
      </c>
      <c r="Y15" s="144" t="e">
        <f>BB!#REF!*0.9</f>
        <v>#REF!</v>
      </c>
      <c r="Z15" s="144" t="e">
        <f>BB!#REF!*0.9</f>
        <v>#REF!</v>
      </c>
      <c r="AA15" s="144" t="e">
        <f>BB!#REF!*0.9</f>
        <v>#REF!</v>
      </c>
      <c r="AB15" s="144" t="e">
        <f>BB!#REF!*0.9</f>
        <v>#REF!</v>
      </c>
      <c r="AC15" s="144" t="e">
        <f>BB!#REF!*0.9</f>
        <v>#REF!</v>
      </c>
      <c r="AD15" s="144" t="e">
        <f>BB!#REF!*0.9</f>
        <v>#REF!</v>
      </c>
      <c r="AE15" s="144" t="e">
        <f>BB!#REF!*0.9</f>
        <v>#REF!</v>
      </c>
      <c r="AF15" s="144" t="e">
        <f>BB!#REF!*0.9</f>
        <v>#REF!</v>
      </c>
      <c r="AG15" s="144" t="e">
        <f>BB!#REF!*0.9</f>
        <v>#REF!</v>
      </c>
      <c r="AH15" s="144" t="e">
        <f>BB!#REF!*0.9</f>
        <v>#REF!</v>
      </c>
      <c r="AI15" s="144" t="e">
        <f>BB!#REF!*0.9</f>
        <v>#REF!</v>
      </c>
      <c r="AJ15" s="144" t="e">
        <f>BB!#REF!*0.9</f>
        <v>#REF!</v>
      </c>
      <c r="AK15" s="144" t="e">
        <f>BB!#REF!*0.9</f>
        <v>#REF!</v>
      </c>
      <c r="AL15" s="144" t="e">
        <f>BB!#REF!*0.9</f>
        <v>#REF!</v>
      </c>
      <c r="AM15" s="144">
        <f>BB!B15*0.9</f>
        <v>28035</v>
      </c>
      <c r="AN15" s="144">
        <f>BB!C15*0.9</f>
        <v>28035</v>
      </c>
      <c r="AO15" s="144">
        <f>BB!D15*0.9</f>
        <v>28035</v>
      </c>
      <c r="AP15" s="144">
        <f>BB!E15*0.9</f>
        <v>28035</v>
      </c>
      <c r="AQ15" s="144">
        <f>BB!F15*0.9</f>
        <v>28035</v>
      </c>
      <c r="AR15" s="144">
        <f>BB!G15*0.9</f>
        <v>21780</v>
      </c>
      <c r="AS15" s="144">
        <f>BB!H15*0.9</f>
        <v>21780</v>
      </c>
      <c r="AT15" s="144">
        <f>BB!I15*0.9</f>
        <v>21330</v>
      </c>
      <c r="AU15" s="144">
        <f>BB!J15*0.9</f>
        <v>21330</v>
      </c>
      <c r="AV15" s="144">
        <f>BB!K15*0.9</f>
        <v>20610</v>
      </c>
      <c r="AW15" s="144">
        <f>BB!L15*0.9</f>
        <v>20610</v>
      </c>
      <c r="AX15" s="144">
        <f>BB!M15*0.9</f>
        <v>21330</v>
      </c>
      <c r="AY15" s="144">
        <f>BB!N15*0.9</f>
        <v>21330</v>
      </c>
      <c r="AZ15" s="144">
        <f>BB!O15*0.9</f>
        <v>20610</v>
      </c>
      <c r="BA15" s="144">
        <f>BB!P15*0.9</f>
        <v>21330</v>
      </c>
      <c r="BB15" s="144">
        <f>BB!Q15*0.9</f>
        <v>21330</v>
      </c>
    </row>
    <row r="16" spans="1:54" x14ac:dyDescent="0.2">
      <c r="A16" s="48">
        <v>2</v>
      </c>
      <c r="B16" s="144" t="e">
        <f>BB!#REF!*0.9</f>
        <v>#REF!</v>
      </c>
      <c r="C16" s="144" t="e">
        <f>BB!#REF!*0.9</f>
        <v>#REF!</v>
      </c>
      <c r="D16" s="144" t="e">
        <f>BB!#REF!*0.9</f>
        <v>#REF!</v>
      </c>
      <c r="E16" s="144" t="e">
        <f>BB!#REF!*0.9</f>
        <v>#REF!</v>
      </c>
      <c r="F16" s="144" t="e">
        <f>BB!#REF!*0.9</f>
        <v>#REF!</v>
      </c>
      <c r="G16" s="144" t="e">
        <f>BB!#REF!*0.9</f>
        <v>#REF!</v>
      </c>
      <c r="H16" s="144" t="e">
        <f>BB!#REF!*0.9</f>
        <v>#REF!</v>
      </c>
      <c r="I16" s="144" t="e">
        <f>BB!#REF!*0.9</f>
        <v>#REF!</v>
      </c>
      <c r="J16" s="144" t="e">
        <f>BB!#REF!*0.9</f>
        <v>#REF!</v>
      </c>
      <c r="K16" s="144" t="e">
        <f>BB!#REF!*0.9</f>
        <v>#REF!</v>
      </c>
      <c r="L16" s="144" t="e">
        <f>BB!#REF!*0.9</f>
        <v>#REF!</v>
      </c>
      <c r="M16" s="144" t="e">
        <f>BB!#REF!*0.9</f>
        <v>#REF!</v>
      </c>
      <c r="N16" s="144" t="e">
        <f>BB!#REF!*0.9</f>
        <v>#REF!</v>
      </c>
      <c r="O16" s="144" t="e">
        <f>BB!#REF!*0.9</f>
        <v>#REF!</v>
      </c>
      <c r="P16" s="144" t="e">
        <f>BB!#REF!*0.9</f>
        <v>#REF!</v>
      </c>
      <c r="Q16" s="144" t="e">
        <f>BB!#REF!*0.9</f>
        <v>#REF!</v>
      </c>
      <c r="R16" s="144" t="e">
        <f>BB!#REF!*0.9</f>
        <v>#REF!</v>
      </c>
      <c r="S16" s="144" t="e">
        <f>BB!#REF!*0.9</f>
        <v>#REF!</v>
      </c>
      <c r="T16" s="144" t="e">
        <f>BB!#REF!*0.9</f>
        <v>#REF!</v>
      </c>
      <c r="U16" s="144" t="e">
        <f>BB!#REF!*0.9</f>
        <v>#REF!</v>
      </c>
      <c r="V16" s="144" t="e">
        <f>BB!#REF!*0.9</f>
        <v>#REF!</v>
      </c>
      <c r="W16" s="144" t="e">
        <f>BB!#REF!*0.9</f>
        <v>#REF!</v>
      </c>
      <c r="X16" s="144" t="e">
        <f>BB!#REF!*0.9</f>
        <v>#REF!</v>
      </c>
      <c r="Y16" s="144" t="e">
        <f>BB!#REF!*0.9</f>
        <v>#REF!</v>
      </c>
      <c r="Z16" s="144" t="e">
        <f>BB!#REF!*0.9</f>
        <v>#REF!</v>
      </c>
      <c r="AA16" s="144" t="e">
        <f>BB!#REF!*0.9</f>
        <v>#REF!</v>
      </c>
      <c r="AB16" s="144" t="e">
        <f>BB!#REF!*0.9</f>
        <v>#REF!</v>
      </c>
      <c r="AC16" s="144" t="e">
        <f>BB!#REF!*0.9</f>
        <v>#REF!</v>
      </c>
      <c r="AD16" s="144" t="e">
        <f>BB!#REF!*0.9</f>
        <v>#REF!</v>
      </c>
      <c r="AE16" s="144" t="e">
        <f>BB!#REF!*0.9</f>
        <v>#REF!</v>
      </c>
      <c r="AF16" s="144" t="e">
        <f>BB!#REF!*0.9</f>
        <v>#REF!</v>
      </c>
      <c r="AG16" s="144" t="e">
        <f>BB!#REF!*0.9</f>
        <v>#REF!</v>
      </c>
      <c r="AH16" s="144" t="e">
        <f>BB!#REF!*0.9</f>
        <v>#REF!</v>
      </c>
      <c r="AI16" s="144" t="e">
        <f>BB!#REF!*0.9</f>
        <v>#REF!</v>
      </c>
      <c r="AJ16" s="144" t="e">
        <f>BB!#REF!*0.9</f>
        <v>#REF!</v>
      </c>
      <c r="AK16" s="144" t="e">
        <f>BB!#REF!*0.9</f>
        <v>#REF!</v>
      </c>
      <c r="AL16" s="144" t="e">
        <f>BB!#REF!*0.9</f>
        <v>#REF!</v>
      </c>
      <c r="AM16" s="144">
        <f>BB!B16*0.9</f>
        <v>30420</v>
      </c>
      <c r="AN16" s="144">
        <f>BB!C16*0.9</f>
        <v>30420</v>
      </c>
      <c r="AO16" s="144">
        <f>BB!D16*0.9</f>
        <v>30420</v>
      </c>
      <c r="AP16" s="144">
        <f>BB!E16*0.9</f>
        <v>30420</v>
      </c>
      <c r="AQ16" s="144">
        <f>BB!F16*0.9</f>
        <v>30420</v>
      </c>
      <c r="AR16" s="144">
        <f>BB!G16*0.9</f>
        <v>23760</v>
      </c>
      <c r="AS16" s="144">
        <f>BB!H16*0.9</f>
        <v>23760</v>
      </c>
      <c r="AT16" s="144">
        <f>BB!I16*0.9</f>
        <v>23310</v>
      </c>
      <c r="AU16" s="144">
        <f>BB!J16*0.9</f>
        <v>23310</v>
      </c>
      <c r="AV16" s="144">
        <f>BB!K16*0.9</f>
        <v>22590</v>
      </c>
      <c r="AW16" s="144">
        <f>BB!L16*0.9</f>
        <v>22590</v>
      </c>
      <c r="AX16" s="144">
        <f>BB!M16*0.9</f>
        <v>23310</v>
      </c>
      <c r="AY16" s="144">
        <f>BB!N16*0.9</f>
        <v>23310</v>
      </c>
      <c r="AZ16" s="144">
        <f>BB!O16*0.9</f>
        <v>22590</v>
      </c>
      <c r="BA16" s="144">
        <f>BB!P16*0.9</f>
        <v>23310</v>
      </c>
      <c r="BB16" s="144">
        <f>BB!Q16*0.9</f>
        <v>23310</v>
      </c>
    </row>
    <row r="17" spans="1:54" x14ac:dyDescent="0.2">
      <c r="A17" s="47" t="s">
        <v>136</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row>
    <row r="18" spans="1:54" x14ac:dyDescent="0.2">
      <c r="A18" s="48" t="s">
        <v>72</v>
      </c>
      <c r="B18" s="144" t="e">
        <f>BB!#REF!*0.9</f>
        <v>#REF!</v>
      </c>
      <c r="C18" s="144" t="e">
        <f>BB!#REF!*0.9</f>
        <v>#REF!</v>
      </c>
      <c r="D18" s="144" t="e">
        <f>BB!#REF!*0.9</f>
        <v>#REF!</v>
      </c>
      <c r="E18" s="144" t="e">
        <f>BB!#REF!*0.9</f>
        <v>#REF!</v>
      </c>
      <c r="F18" s="144" t="e">
        <f>BB!#REF!*0.9</f>
        <v>#REF!</v>
      </c>
      <c r="G18" s="144" t="e">
        <f>BB!#REF!*0.9</f>
        <v>#REF!</v>
      </c>
      <c r="H18" s="144" t="e">
        <f>BB!#REF!*0.9</f>
        <v>#REF!</v>
      </c>
      <c r="I18" s="144" t="e">
        <f>BB!#REF!*0.9</f>
        <v>#REF!</v>
      </c>
      <c r="J18" s="144" t="e">
        <f>BB!#REF!*0.9</f>
        <v>#REF!</v>
      </c>
      <c r="K18" s="144" t="e">
        <f>BB!#REF!*0.9</f>
        <v>#REF!</v>
      </c>
      <c r="L18" s="144" t="e">
        <f>BB!#REF!*0.9</f>
        <v>#REF!</v>
      </c>
      <c r="M18" s="144" t="e">
        <f>BB!#REF!*0.9</f>
        <v>#REF!</v>
      </c>
      <c r="N18" s="144" t="e">
        <f>BB!#REF!*0.9</f>
        <v>#REF!</v>
      </c>
      <c r="O18" s="144" t="e">
        <f>BB!#REF!*0.9</f>
        <v>#REF!</v>
      </c>
      <c r="P18" s="144" t="e">
        <f>BB!#REF!*0.9</f>
        <v>#REF!</v>
      </c>
      <c r="Q18" s="144" t="e">
        <f>BB!#REF!*0.9</f>
        <v>#REF!</v>
      </c>
      <c r="R18" s="144" t="e">
        <f>BB!#REF!*0.9</f>
        <v>#REF!</v>
      </c>
      <c r="S18" s="144" t="e">
        <f>BB!#REF!*0.9</f>
        <v>#REF!</v>
      </c>
      <c r="T18" s="144" t="e">
        <f>BB!#REF!*0.9</f>
        <v>#REF!</v>
      </c>
      <c r="U18" s="144" t="e">
        <f>BB!#REF!*0.9</f>
        <v>#REF!</v>
      </c>
      <c r="V18" s="144" t="e">
        <f>BB!#REF!*0.9</f>
        <v>#REF!</v>
      </c>
      <c r="W18" s="144" t="e">
        <f>BB!#REF!*0.9</f>
        <v>#REF!</v>
      </c>
      <c r="X18" s="144" t="e">
        <f>BB!#REF!*0.9</f>
        <v>#REF!</v>
      </c>
      <c r="Y18" s="144" t="e">
        <f>BB!#REF!*0.9</f>
        <v>#REF!</v>
      </c>
      <c r="Z18" s="144" t="e">
        <f>BB!#REF!*0.9</f>
        <v>#REF!</v>
      </c>
      <c r="AA18" s="144" t="e">
        <f>BB!#REF!*0.9</f>
        <v>#REF!</v>
      </c>
      <c r="AB18" s="144" t="e">
        <f>BB!#REF!*0.9</f>
        <v>#REF!</v>
      </c>
      <c r="AC18" s="144" t="e">
        <f>BB!#REF!*0.9</f>
        <v>#REF!</v>
      </c>
      <c r="AD18" s="144" t="e">
        <f>BB!#REF!*0.9</f>
        <v>#REF!</v>
      </c>
      <c r="AE18" s="144" t="e">
        <f>BB!#REF!*0.9</f>
        <v>#REF!</v>
      </c>
      <c r="AF18" s="144" t="e">
        <f>BB!#REF!*0.9</f>
        <v>#REF!</v>
      </c>
      <c r="AG18" s="144" t="e">
        <f>BB!#REF!*0.9</f>
        <v>#REF!</v>
      </c>
      <c r="AH18" s="144" t="e">
        <f>BB!#REF!*0.9</f>
        <v>#REF!</v>
      </c>
      <c r="AI18" s="144" t="e">
        <f>BB!#REF!*0.9</f>
        <v>#REF!</v>
      </c>
      <c r="AJ18" s="144" t="e">
        <f>BB!#REF!*0.9</f>
        <v>#REF!</v>
      </c>
      <c r="AK18" s="144" t="e">
        <f>BB!#REF!*0.9</f>
        <v>#REF!</v>
      </c>
      <c r="AL18" s="144" t="e">
        <f>BB!#REF!*0.9</f>
        <v>#REF!</v>
      </c>
      <c r="AM18" s="144">
        <f>BB!B18*0.9</f>
        <v>52920</v>
      </c>
      <c r="AN18" s="144">
        <f>BB!C18*0.9</f>
        <v>52920</v>
      </c>
      <c r="AO18" s="144">
        <f>BB!D18*0.9</f>
        <v>52920</v>
      </c>
      <c r="AP18" s="144">
        <f>BB!E18*0.9</f>
        <v>52920</v>
      </c>
      <c r="AQ18" s="144">
        <f>BB!F18*0.9</f>
        <v>52920</v>
      </c>
      <c r="AR18" s="144">
        <f>BB!G18*0.9</f>
        <v>40680</v>
      </c>
      <c r="AS18" s="144">
        <f>BB!H18*0.9</f>
        <v>40680</v>
      </c>
      <c r="AT18" s="144">
        <f>BB!I18*0.9</f>
        <v>40230</v>
      </c>
      <c r="AU18" s="144">
        <f>BB!J18*0.9</f>
        <v>40230</v>
      </c>
      <c r="AV18" s="144">
        <f>BB!K18*0.9</f>
        <v>39510</v>
      </c>
      <c r="AW18" s="144">
        <f>BB!L18*0.9</f>
        <v>39510</v>
      </c>
      <c r="AX18" s="144">
        <f>BB!M18*0.9</f>
        <v>40230</v>
      </c>
      <c r="AY18" s="144">
        <f>BB!N18*0.9</f>
        <v>40230</v>
      </c>
      <c r="AZ18" s="144">
        <f>BB!O18*0.9</f>
        <v>39510</v>
      </c>
      <c r="BA18" s="144">
        <f>BB!P18*0.9</f>
        <v>40230</v>
      </c>
      <c r="BB18" s="144">
        <f>BB!Q18*0.9</f>
        <v>40230</v>
      </c>
    </row>
    <row r="19" spans="1:54" x14ac:dyDescent="0.2">
      <c r="A19" s="47" t="s">
        <v>137</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row>
    <row r="20" spans="1:54" x14ac:dyDescent="0.2">
      <c r="A20" s="48" t="s">
        <v>74</v>
      </c>
      <c r="B20" s="144" t="e">
        <f>BB!#REF!*0.9</f>
        <v>#REF!</v>
      </c>
      <c r="C20" s="144" t="e">
        <f>BB!#REF!*0.9</f>
        <v>#REF!</v>
      </c>
      <c r="D20" s="144" t="e">
        <f>BB!#REF!*0.9</f>
        <v>#REF!</v>
      </c>
      <c r="E20" s="144" t="e">
        <f>BB!#REF!*0.9</f>
        <v>#REF!</v>
      </c>
      <c r="F20" s="144" t="e">
        <f>BB!#REF!*0.9</f>
        <v>#REF!</v>
      </c>
      <c r="G20" s="144" t="e">
        <f>BB!#REF!*0.9</f>
        <v>#REF!</v>
      </c>
      <c r="H20" s="144" t="e">
        <f>BB!#REF!*0.9</f>
        <v>#REF!</v>
      </c>
      <c r="I20" s="144" t="e">
        <f>BB!#REF!*0.9</f>
        <v>#REF!</v>
      </c>
      <c r="J20" s="144" t="e">
        <f>BB!#REF!*0.9</f>
        <v>#REF!</v>
      </c>
      <c r="K20" s="144" t="e">
        <f>BB!#REF!*0.9</f>
        <v>#REF!</v>
      </c>
      <c r="L20" s="144" t="e">
        <f>BB!#REF!*0.9</f>
        <v>#REF!</v>
      </c>
      <c r="M20" s="144" t="e">
        <f>BB!#REF!*0.9</f>
        <v>#REF!</v>
      </c>
      <c r="N20" s="144" t="e">
        <f>BB!#REF!*0.9</f>
        <v>#REF!</v>
      </c>
      <c r="O20" s="144" t="e">
        <f>BB!#REF!*0.9</f>
        <v>#REF!</v>
      </c>
      <c r="P20" s="144" t="e">
        <f>BB!#REF!*0.9</f>
        <v>#REF!</v>
      </c>
      <c r="Q20" s="144" t="e">
        <f>BB!#REF!*0.9</f>
        <v>#REF!</v>
      </c>
      <c r="R20" s="144" t="e">
        <f>BB!#REF!*0.9</f>
        <v>#REF!</v>
      </c>
      <c r="S20" s="144" t="e">
        <f>BB!#REF!*0.9</f>
        <v>#REF!</v>
      </c>
      <c r="T20" s="144" t="e">
        <f>BB!#REF!*0.9</f>
        <v>#REF!</v>
      </c>
      <c r="U20" s="144" t="e">
        <f>BB!#REF!*0.9</f>
        <v>#REF!</v>
      </c>
      <c r="V20" s="144" t="e">
        <f>BB!#REF!*0.9</f>
        <v>#REF!</v>
      </c>
      <c r="W20" s="144" t="e">
        <f>BB!#REF!*0.9</f>
        <v>#REF!</v>
      </c>
      <c r="X20" s="144" t="e">
        <f>BB!#REF!*0.9</f>
        <v>#REF!</v>
      </c>
      <c r="Y20" s="144" t="e">
        <f>BB!#REF!*0.9</f>
        <v>#REF!</v>
      </c>
      <c r="Z20" s="144" t="e">
        <f>BB!#REF!*0.9</f>
        <v>#REF!</v>
      </c>
      <c r="AA20" s="144" t="e">
        <f>BB!#REF!*0.9</f>
        <v>#REF!</v>
      </c>
      <c r="AB20" s="144" t="e">
        <f>BB!#REF!*0.9</f>
        <v>#REF!</v>
      </c>
      <c r="AC20" s="144" t="e">
        <f>BB!#REF!*0.9</f>
        <v>#REF!</v>
      </c>
      <c r="AD20" s="144" t="e">
        <f>BB!#REF!*0.9</f>
        <v>#REF!</v>
      </c>
      <c r="AE20" s="144" t="e">
        <f>BB!#REF!*0.9</f>
        <v>#REF!</v>
      </c>
      <c r="AF20" s="144" t="e">
        <f>BB!#REF!*0.9</f>
        <v>#REF!</v>
      </c>
      <c r="AG20" s="144" t="e">
        <f>BB!#REF!*0.9</f>
        <v>#REF!</v>
      </c>
      <c r="AH20" s="144" t="e">
        <f>BB!#REF!*0.9</f>
        <v>#REF!</v>
      </c>
      <c r="AI20" s="144" t="e">
        <f>BB!#REF!*0.9</f>
        <v>#REF!</v>
      </c>
      <c r="AJ20" s="144" t="e">
        <f>BB!#REF!*0.9</f>
        <v>#REF!</v>
      </c>
      <c r="AK20" s="144" t="e">
        <f>BB!#REF!*0.9</f>
        <v>#REF!</v>
      </c>
      <c r="AL20" s="144" t="e">
        <f>BB!#REF!*0.9</f>
        <v>#REF!</v>
      </c>
      <c r="AM20" s="144">
        <f>BB!B20*0.9</f>
        <v>79920</v>
      </c>
      <c r="AN20" s="144">
        <f>BB!C20*0.9</f>
        <v>79920</v>
      </c>
      <c r="AO20" s="144">
        <f>BB!D20*0.9</f>
        <v>79920</v>
      </c>
      <c r="AP20" s="144">
        <f>BB!E20*0.9</f>
        <v>79920</v>
      </c>
      <c r="AQ20" s="144">
        <f>BB!F20*0.9</f>
        <v>79920</v>
      </c>
      <c r="AR20" s="144">
        <f>BB!G20*0.9</f>
        <v>58680</v>
      </c>
      <c r="AS20" s="144">
        <f>BB!H20*0.9</f>
        <v>58680</v>
      </c>
      <c r="AT20" s="144">
        <f>BB!I20*0.9</f>
        <v>58230</v>
      </c>
      <c r="AU20" s="144">
        <f>BB!J20*0.9</f>
        <v>58230</v>
      </c>
      <c r="AV20" s="144">
        <f>BB!K20*0.9</f>
        <v>57510</v>
      </c>
      <c r="AW20" s="144">
        <f>BB!L20*0.9</f>
        <v>57510</v>
      </c>
      <c r="AX20" s="144">
        <f>BB!M20*0.9</f>
        <v>58230</v>
      </c>
      <c r="AY20" s="144">
        <f>BB!N20*0.9</f>
        <v>58230</v>
      </c>
      <c r="AZ20" s="144">
        <f>BB!O20*0.9</f>
        <v>57510</v>
      </c>
      <c r="BA20" s="144">
        <f>BB!P20*0.9</f>
        <v>58230</v>
      </c>
      <c r="BB20" s="144">
        <f>BB!Q20*0.9</f>
        <v>58230</v>
      </c>
    </row>
    <row r="21" spans="1:54" ht="15" customHeight="1" x14ac:dyDescent="0.2">
      <c r="A21" s="102"/>
    </row>
    <row r="22" spans="1:54" ht="25.5" customHeight="1" x14ac:dyDescent="0.2">
      <c r="A22" s="113" t="s">
        <v>75</v>
      </c>
      <c r="B22" s="142" t="e">
        <f t="shared" ref="B22:K23" si="0">B3</f>
        <v>#REF!</v>
      </c>
      <c r="C22" s="142" t="e">
        <f t="shared" si="0"/>
        <v>#REF!</v>
      </c>
      <c r="D22" s="142" t="e">
        <f t="shared" si="0"/>
        <v>#REF!</v>
      </c>
      <c r="E22" s="142" t="e">
        <f t="shared" si="0"/>
        <v>#REF!</v>
      </c>
      <c r="F22" s="142" t="e">
        <f t="shared" si="0"/>
        <v>#REF!</v>
      </c>
      <c r="G22" s="142" t="e">
        <f t="shared" si="0"/>
        <v>#REF!</v>
      </c>
      <c r="H22" s="142" t="e">
        <f t="shared" si="0"/>
        <v>#REF!</v>
      </c>
      <c r="I22" s="142" t="e">
        <f t="shared" si="0"/>
        <v>#REF!</v>
      </c>
      <c r="J22" s="142" t="e">
        <f t="shared" si="0"/>
        <v>#REF!</v>
      </c>
      <c r="K22" s="142" t="e">
        <f t="shared" si="0"/>
        <v>#REF!</v>
      </c>
      <c r="L22" s="142" t="e">
        <f t="shared" ref="L22:BB23" si="1">L3</f>
        <v>#REF!</v>
      </c>
      <c r="M22" s="142" t="e">
        <f t="shared" si="1"/>
        <v>#REF!</v>
      </c>
      <c r="N22" s="142" t="e">
        <f t="shared" si="1"/>
        <v>#REF!</v>
      </c>
      <c r="O22" s="142" t="e">
        <f t="shared" si="1"/>
        <v>#REF!</v>
      </c>
      <c r="P22" s="142" t="e">
        <f t="shared" si="1"/>
        <v>#REF!</v>
      </c>
      <c r="Q22" s="142" t="e">
        <f t="shared" si="1"/>
        <v>#REF!</v>
      </c>
      <c r="R22" s="142" t="e">
        <f t="shared" si="1"/>
        <v>#REF!</v>
      </c>
      <c r="S22" s="142" t="e">
        <f t="shared" si="1"/>
        <v>#REF!</v>
      </c>
      <c r="T22" s="142" t="e">
        <f t="shared" si="1"/>
        <v>#REF!</v>
      </c>
      <c r="U22" s="142" t="e">
        <f t="shared" si="1"/>
        <v>#REF!</v>
      </c>
      <c r="V22" s="142" t="e">
        <f t="shared" si="1"/>
        <v>#REF!</v>
      </c>
      <c r="W22" s="142" t="e">
        <f t="shared" si="1"/>
        <v>#REF!</v>
      </c>
      <c r="X22" s="142" t="e">
        <f t="shared" si="1"/>
        <v>#REF!</v>
      </c>
      <c r="Y22" s="142" t="e">
        <f t="shared" si="1"/>
        <v>#REF!</v>
      </c>
      <c r="Z22" s="142" t="e">
        <f t="shared" si="1"/>
        <v>#REF!</v>
      </c>
      <c r="AA22" s="142" t="e">
        <f t="shared" si="1"/>
        <v>#REF!</v>
      </c>
      <c r="AB22" s="142" t="e">
        <f t="shared" si="1"/>
        <v>#REF!</v>
      </c>
      <c r="AC22" s="142" t="e">
        <f t="shared" si="1"/>
        <v>#REF!</v>
      </c>
      <c r="AD22" s="142" t="e">
        <f t="shared" si="1"/>
        <v>#REF!</v>
      </c>
      <c r="AE22" s="142" t="e">
        <f t="shared" si="1"/>
        <v>#REF!</v>
      </c>
      <c r="AF22" s="142" t="e">
        <f t="shared" si="1"/>
        <v>#REF!</v>
      </c>
      <c r="AG22" s="142" t="e">
        <f t="shared" si="1"/>
        <v>#REF!</v>
      </c>
      <c r="AH22" s="142" t="e">
        <f t="shared" si="1"/>
        <v>#REF!</v>
      </c>
      <c r="AI22" s="142" t="e">
        <f t="shared" si="1"/>
        <v>#REF!</v>
      </c>
      <c r="AJ22" s="142" t="e">
        <f t="shared" si="1"/>
        <v>#REF!</v>
      </c>
      <c r="AK22" s="142" t="e">
        <f t="shared" si="1"/>
        <v>#REF!</v>
      </c>
      <c r="AL22" s="142" t="e">
        <f t="shared" si="1"/>
        <v>#REF!</v>
      </c>
      <c r="AM22" s="142" t="e">
        <f t="shared" si="1"/>
        <v>#REF!</v>
      </c>
      <c r="AN22" s="142" t="e">
        <f t="shared" si="1"/>
        <v>#REF!</v>
      </c>
      <c r="AO22" s="142" t="e">
        <f t="shared" si="1"/>
        <v>#REF!</v>
      </c>
      <c r="AP22" s="142" t="e">
        <f t="shared" si="1"/>
        <v>#REF!</v>
      </c>
      <c r="AQ22" s="142" t="e">
        <f t="shared" si="1"/>
        <v>#REF!</v>
      </c>
      <c r="AR22" s="142" t="e">
        <f t="shared" si="1"/>
        <v>#REF!</v>
      </c>
      <c r="AS22" s="142" t="e">
        <f t="shared" si="1"/>
        <v>#REF!</v>
      </c>
      <c r="AT22" s="142" t="e">
        <f t="shared" si="1"/>
        <v>#REF!</v>
      </c>
      <c r="AU22" s="142" t="e">
        <f t="shared" si="1"/>
        <v>#REF!</v>
      </c>
      <c r="AV22" s="142" t="e">
        <f t="shared" si="1"/>
        <v>#REF!</v>
      </c>
      <c r="AW22" s="142" t="e">
        <f t="shared" si="1"/>
        <v>#REF!</v>
      </c>
      <c r="AX22" s="142" t="e">
        <f t="shared" si="1"/>
        <v>#REF!</v>
      </c>
      <c r="AY22" s="142" t="e">
        <f t="shared" si="1"/>
        <v>#REF!</v>
      </c>
      <c r="AZ22" s="142" t="e">
        <f t="shared" si="1"/>
        <v>#REF!</v>
      </c>
      <c r="BA22" s="142" t="e">
        <f t="shared" si="1"/>
        <v>#REF!</v>
      </c>
      <c r="BB22" s="142" t="e">
        <f t="shared" si="1"/>
        <v>#REF!</v>
      </c>
    </row>
    <row r="23" spans="1:54" s="36" customFormat="1" ht="24.6" customHeight="1" x14ac:dyDescent="0.2">
      <c r="A23" s="88" t="s">
        <v>66</v>
      </c>
      <c r="B23" s="142" t="e">
        <f t="shared" si="0"/>
        <v>#REF!</v>
      </c>
      <c r="C23" s="142" t="e">
        <f t="shared" si="0"/>
        <v>#REF!</v>
      </c>
      <c r="D23" s="142" t="e">
        <f t="shared" si="0"/>
        <v>#REF!</v>
      </c>
      <c r="E23" s="142" t="e">
        <f t="shared" si="0"/>
        <v>#REF!</v>
      </c>
      <c r="F23" s="142" t="e">
        <f t="shared" si="0"/>
        <v>#REF!</v>
      </c>
      <c r="G23" s="142" t="e">
        <f t="shared" si="0"/>
        <v>#REF!</v>
      </c>
      <c r="H23" s="142" t="e">
        <f t="shared" si="0"/>
        <v>#REF!</v>
      </c>
      <c r="I23" s="142" t="e">
        <f t="shared" si="0"/>
        <v>#REF!</v>
      </c>
      <c r="J23" s="142" t="e">
        <f t="shared" si="0"/>
        <v>#REF!</v>
      </c>
      <c r="K23" s="142" t="e">
        <f t="shared" si="0"/>
        <v>#REF!</v>
      </c>
      <c r="L23" s="142" t="e">
        <f t="shared" si="1"/>
        <v>#REF!</v>
      </c>
      <c r="M23" s="142" t="e">
        <f t="shared" si="1"/>
        <v>#REF!</v>
      </c>
      <c r="N23" s="142" t="e">
        <f t="shared" si="1"/>
        <v>#REF!</v>
      </c>
      <c r="O23" s="142" t="e">
        <f t="shared" si="1"/>
        <v>#REF!</v>
      </c>
      <c r="P23" s="142" t="e">
        <f t="shared" si="1"/>
        <v>#REF!</v>
      </c>
      <c r="Q23" s="142" t="e">
        <f t="shared" si="1"/>
        <v>#REF!</v>
      </c>
      <c r="R23" s="142" t="e">
        <f t="shared" si="1"/>
        <v>#REF!</v>
      </c>
      <c r="S23" s="142" t="e">
        <f t="shared" si="1"/>
        <v>#REF!</v>
      </c>
      <c r="T23" s="142" t="e">
        <f t="shared" si="1"/>
        <v>#REF!</v>
      </c>
      <c r="U23" s="142" t="e">
        <f t="shared" si="1"/>
        <v>#REF!</v>
      </c>
      <c r="V23" s="142" t="e">
        <f t="shared" si="1"/>
        <v>#REF!</v>
      </c>
      <c r="W23" s="142" t="e">
        <f t="shared" si="1"/>
        <v>#REF!</v>
      </c>
      <c r="X23" s="142" t="e">
        <f t="shared" si="1"/>
        <v>#REF!</v>
      </c>
      <c r="Y23" s="142" t="e">
        <f t="shared" si="1"/>
        <v>#REF!</v>
      </c>
      <c r="Z23" s="142" t="e">
        <f t="shared" si="1"/>
        <v>#REF!</v>
      </c>
      <c r="AA23" s="142" t="e">
        <f t="shared" si="1"/>
        <v>#REF!</v>
      </c>
      <c r="AB23" s="142" t="e">
        <f t="shared" si="1"/>
        <v>#REF!</v>
      </c>
      <c r="AC23" s="142" t="e">
        <f t="shared" si="1"/>
        <v>#REF!</v>
      </c>
      <c r="AD23" s="142" t="e">
        <f t="shared" si="1"/>
        <v>#REF!</v>
      </c>
      <c r="AE23" s="142" t="e">
        <f t="shared" si="1"/>
        <v>#REF!</v>
      </c>
      <c r="AF23" s="142" t="e">
        <f t="shared" si="1"/>
        <v>#REF!</v>
      </c>
      <c r="AG23" s="142" t="e">
        <f t="shared" si="1"/>
        <v>#REF!</v>
      </c>
      <c r="AH23" s="142" t="e">
        <f t="shared" si="1"/>
        <v>#REF!</v>
      </c>
      <c r="AI23" s="142" t="e">
        <f t="shared" si="1"/>
        <v>#REF!</v>
      </c>
      <c r="AJ23" s="142" t="e">
        <f t="shared" si="1"/>
        <v>#REF!</v>
      </c>
      <c r="AK23" s="142" t="e">
        <f t="shared" si="1"/>
        <v>#REF!</v>
      </c>
      <c r="AL23" s="142" t="e">
        <f t="shared" si="1"/>
        <v>#REF!</v>
      </c>
      <c r="AM23" s="142">
        <f t="shared" si="1"/>
        <v>46108</v>
      </c>
      <c r="AN23" s="142">
        <f t="shared" si="1"/>
        <v>46109</v>
      </c>
      <c r="AO23" s="142">
        <f t="shared" si="1"/>
        <v>46110</v>
      </c>
      <c r="AP23" s="142">
        <f t="shared" si="1"/>
        <v>46111</v>
      </c>
      <c r="AQ23" s="142">
        <f t="shared" si="1"/>
        <v>46112</v>
      </c>
      <c r="AR23" s="142">
        <f t="shared" si="1"/>
        <v>46113</v>
      </c>
      <c r="AS23" s="142">
        <f t="shared" si="1"/>
        <v>46114</v>
      </c>
      <c r="AT23" s="142">
        <f t="shared" si="1"/>
        <v>46115</v>
      </c>
      <c r="AU23" s="142">
        <f t="shared" si="1"/>
        <v>46116</v>
      </c>
      <c r="AV23" s="142">
        <f t="shared" si="1"/>
        <v>46117</v>
      </c>
      <c r="AW23" s="142">
        <f t="shared" si="1"/>
        <v>46118</v>
      </c>
      <c r="AX23" s="142">
        <f t="shared" si="1"/>
        <v>46119</v>
      </c>
      <c r="AY23" s="142">
        <f t="shared" si="1"/>
        <v>46120</v>
      </c>
      <c r="AZ23" s="142">
        <f t="shared" si="1"/>
        <v>46121</v>
      </c>
      <c r="BA23" s="142">
        <f t="shared" si="1"/>
        <v>46122</v>
      </c>
      <c r="BB23" s="142">
        <f t="shared" si="1"/>
        <v>46123</v>
      </c>
    </row>
    <row r="24" spans="1:54" x14ac:dyDescent="0.2">
      <c r="A24" s="47" t="s">
        <v>102</v>
      </c>
    </row>
    <row r="25" spans="1:54" x14ac:dyDescent="0.2">
      <c r="A25" s="48">
        <v>1</v>
      </c>
      <c r="B25" s="144" t="e">
        <f t="shared" ref="B25:AN25" si="2">B6*0.9+25</f>
        <v>#REF!</v>
      </c>
      <c r="C25" s="144" t="e">
        <f t="shared" si="2"/>
        <v>#REF!</v>
      </c>
      <c r="D25" s="144" t="e">
        <f t="shared" si="2"/>
        <v>#REF!</v>
      </c>
      <c r="E25" s="144" t="e">
        <f t="shared" si="2"/>
        <v>#REF!</v>
      </c>
      <c r="F25" s="144" t="e">
        <f t="shared" si="2"/>
        <v>#REF!</v>
      </c>
      <c r="G25" s="144" t="e">
        <f t="shared" si="2"/>
        <v>#REF!</v>
      </c>
      <c r="H25" s="144" t="e">
        <f t="shared" si="2"/>
        <v>#REF!</v>
      </c>
      <c r="I25" s="144" t="e">
        <f t="shared" si="2"/>
        <v>#REF!</v>
      </c>
      <c r="J25" s="144" t="e">
        <f t="shared" si="2"/>
        <v>#REF!</v>
      </c>
      <c r="K25" s="144" t="e">
        <f t="shared" si="2"/>
        <v>#REF!</v>
      </c>
      <c r="L25" s="144" t="e">
        <f t="shared" si="2"/>
        <v>#REF!</v>
      </c>
      <c r="M25" s="144" t="e">
        <f t="shared" si="2"/>
        <v>#REF!</v>
      </c>
      <c r="N25" s="144" t="e">
        <f t="shared" si="2"/>
        <v>#REF!</v>
      </c>
      <c r="O25" s="144" t="e">
        <f t="shared" si="2"/>
        <v>#REF!</v>
      </c>
      <c r="P25" s="144" t="e">
        <f t="shared" si="2"/>
        <v>#REF!</v>
      </c>
      <c r="Q25" s="144" t="e">
        <f t="shared" si="2"/>
        <v>#REF!</v>
      </c>
      <c r="R25" s="144" t="e">
        <f t="shared" si="2"/>
        <v>#REF!</v>
      </c>
      <c r="S25" s="144" t="e">
        <f t="shared" si="2"/>
        <v>#REF!</v>
      </c>
      <c r="T25" s="144" t="e">
        <f t="shared" si="2"/>
        <v>#REF!</v>
      </c>
      <c r="U25" s="144" t="e">
        <f t="shared" si="2"/>
        <v>#REF!</v>
      </c>
      <c r="V25" s="144" t="e">
        <f t="shared" si="2"/>
        <v>#REF!</v>
      </c>
      <c r="W25" s="144" t="e">
        <f t="shared" si="2"/>
        <v>#REF!</v>
      </c>
      <c r="X25" s="144" t="e">
        <f t="shared" si="2"/>
        <v>#REF!</v>
      </c>
      <c r="Y25" s="144" t="e">
        <f t="shared" si="2"/>
        <v>#REF!</v>
      </c>
      <c r="Z25" s="144" t="e">
        <f t="shared" si="2"/>
        <v>#REF!</v>
      </c>
      <c r="AA25" s="144" t="e">
        <f t="shared" si="2"/>
        <v>#REF!</v>
      </c>
      <c r="AB25" s="144" t="e">
        <f t="shared" si="2"/>
        <v>#REF!</v>
      </c>
      <c r="AC25" s="144" t="e">
        <f t="shared" si="2"/>
        <v>#REF!</v>
      </c>
      <c r="AD25" s="144" t="e">
        <f t="shared" si="2"/>
        <v>#REF!</v>
      </c>
      <c r="AE25" s="144" t="e">
        <f t="shared" si="2"/>
        <v>#REF!</v>
      </c>
      <c r="AF25" s="144" t="e">
        <f t="shared" si="2"/>
        <v>#REF!</v>
      </c>
      <c r="AG25" s="144" t="e">
        <f t="shared" si="2"/>
        <v>#REF!</v>
      </c>
      <c r="AH25" s="144" t="e">
        <f t="shared" si="2"/>
        <v>#REF!</v>
      </c>
      <c r="AI25" s="144" t="e">
        <f t="shared" si="2"/>
        <v>#REF!</v>
      </c>
      <c r="AJ25" s="144" t="e">
        <f t="shared" si="2"/>
        <v>#REF!</v>
      </c>
      <c r="AK25" s="144" t="e">
        <f t="shared" si="2"/>
        <v>#REF!</v>
      </c>
      <c r="AL25" s="144" t="e">
        <f t="shared" si="2"/>
        <v>#REF!</v>
      </c>
      <c r="AM25" s="144">
        <f t="shared" si="2"/>
        <v>9056.5</v>
      </c>
      <c r="AN25" s="144">
        <f t="shared" si="2"/>
        <v>9056.5</v>
      </c>
      <c r="AO25" s="144">
        <f t="shared" ref="AO25:BB25" si="3">AO6*0.9+25</f>
        <v>9056.5</v>
      </c>
      <c r="AP25" s="144">
        <f t="shared" si="3"/>
        <v>9056.5</v>
      </c>
      <c r="AQ25" s="144">
        <f t="shared" si="3"/>
        <v>9056.5</v>
      </c>
      <c r="AR25" s="144">
        <f t="shared" si="3"/>
        <v>8287</v>
      </c>
      <c r="AS25" s="144">
        <f t="shared" si="3"/>
        <v>8287</v>
      </c>
      <c r="AT25" s="144">
        <f t="shared" si="3"/>
        <v>7882</v>
      </c>
      <c r="AU25" s="144">
        <f t="shared" si="3"/>
        <v>7882</v>
      </c>
      <c r="AV25" s="144">
        <f t="shared" si="3"/>
        <v>7234</v>
      </c>
      <c r="AW25" s="144">
        <f t="shared" si="3"/>
        <v>7234</v>
      </c>
      <c r="AX25" s="144">
        <f t="shared" si="3"/>
        <v>7882</v>
      </c>
      <c r="AY25" s="144">
        <f t="shared" si="3"/>
        <v>7882</v>
      </c>
      <c r="AZ25" s="144">
        <f t="shared" si="3"/>
        <v>7234</v>
      </c>
      <c r="BA25" s="144">
        <f t="shared" si="3"/>
        <v>7882</v>
      </c>
      <c r="BB25" s="144">
        <f t="shared" si="3"/>
        <v>7882</v>
      </c>
    </row>
    <row r="26" spans="1:54" x14ac:dyDescent="0.2">
      <c r="A26" s="48">
        <v>2</v>
      </c>
      <c r="B26" s="144" t="e">
        <f t="shared" ref="B26:AN26" si="4">B7*0.9+25</f>
        <v>#REF!</v>
      </c>
      <c r="C26" s="144" t="e">
        <f t="shared" si="4"/>
        <v>#REF!</v>
      </c>
      <c r="D26" s="144" t="e">
        <f t="shared" si="4"/>
        <v>#REF!</v>
      </c>
      <c r="E26" s="144" t="e">
        <f t="shared" si="4"/>
        <v>#REF!</v>
      </c>
      <c r="F26" s="144" t="e">
        <f t="shared" si="4"/>
        <v>#REF!</v>
      </c>
      <c r="G26" s="144" t="e">
        <f t="shared" si="4"/>
        <v>#REF!</v>
      </c>
      <c r="H26" s="144" t="e">
        <f t="shared" si="4"/>
        <v>#REF!</v>
      </c>
      <c r="I26" s="144" t="e">
        <f t="shared" si="4"/>
        <v>#REF!</v>
      </c>
      <c r="J26" s="144" t="e">
        <f t="shared" si="4"/>
        <v>#REF!</v>
      </c>
      <c r="K26" s="144" t="e">
        <f t="shared" si="4"/>
        <v>#REF!</v>
      </c>
      <c r="L26" s="144" t="e">
        <f t="shared" si="4"/>
        <v>#REF!</v>
      </c>
      <c r="M26" s="144" t="e">
        <f t="shared" si="4"/>
        <v>#REF!</v>
      </c>
      <c r="N26" s="144" t="e">
        <f t="shared" si="4"/>
        <v>#REF!</v>
      </c>
      <c r="O26" s="144" t="e">
        <f t="shared" si="4"/>
        <v>#REF!</v>
      </c>
      <c r="P26" s="144" t="e">
        <f t="shared" si="4"/>
        <v>#REF!</v>
      </c>
      <c r="Q26" s="144" t="e">
        <f t="shared" si="4"/>
        <v>#REF!</v>
      </c>
      <c r="R26" s="144" t="e">
        <f t="shared" si="4"/>
        <v>#REF!</v>
      </c>
      <c r="S26" s="144" t="e">
        <f t="shared" si="4"/>
        <v>#REF!</v>
      </c>
      <c r="T26" s="144" t="e">
        <f t="shared" si="4"/>
        <v>#REF!</v>
      </c>
      <c r="U26" s="144" t="e">
        <f t="shared" si="4"/>
        <v>#REF!</v>
      </c>
      <c r="V26" s="144" t="e">
        <f t="shared" si="4"/>
        <v>#REF!</v>
      </c>
      <c r="W26" s="144" t="e">
        <f t="shared" si="4"/>
        <v>#REF!</v>
      </c>
      <c r="X26" s="144" t="e">
        <f t="shared" si="4"/>
        <v>#REF!</v>
      </c>
      <c r="Y26" s="144" t="e">
        <f t="shared" si="4"/>
        <v>#REF!</v>
      </c>
      <c r="Z26" s="144" t="e">
        <f t="shared" si="4"/>
        <v>#REF!</v>
      </c>
      <c r="AA26" s="144" t="e">
        <f t="shared" si="4"/>
        <v>#REF!</v>
      </c>
      <c r="AB26" s="144" t="e">
        <f t="shared" si="4"/>
        <v>#REF!</v>
      </c>
      <c r="AC26" s="144" t="e">
        <f t="shared" si="4"/>
        <v>#REF!</v>
      </c>
      <c r="AD26" s="144" t="e">
        <f t="shared" si="4"/>
        <v>#REF!</v>
      </c>
      <c r="AE26" s="144" t="e">
        <f t="shared" si="4"/>
        <v>#REF!</v>
      </c>
      <c r="AF26" s="144" t="e">
        <f t="shared" si="4"/>
        <v>#REF!</v>
      </c>
      <c r="AG26" s="144" t="e">
        <f t="shared" si="4"/>
        <v>#REF!</v>
      </c>
      <c r="AH26" s="144" t="e">
        <f t="shared" si="4"/>
        <v>#REF!</v>
      </c>
      <c r="AI26" s="144" t="e">
        <f t="shared" si="4"/>
        <v>#REF!</v>
      </c>
      <c r="AJ26" s="144" t="e">
        <f t="shared" si="4"/>
        <v>#REF!</v>
      </c>
      <c r="AK26" s="144" t="e">
        <f t="shared" si="4"/>
        <v>#REF!</v>
      </c>
      <c r="AL26" s="144" t="e">
        <f t="shared" si="4"/>
        <v>#REF!</v>
      </c>
      <c r="AM26" s="144">
        <f t="shared" si="4"/>
        <v>11203</v>
      </c>
      <c r="AN26" s="144">
        <f t="shared" si="4"/>
        <v>11203</v>
      </c>
      <c r="AO26" s="144">
        <f t="shared" ref="AO26:BB26" si="5">AO7*0.9+25</f>
        <v>11203</v>
      </c>
      <c r="AP26" s="144">
        <f t="shared" si="5"/>
        <v>11203</v>
      </c>
      <c r="AQ26" s="144">
        <f t="shared" si="5"/>
        <v>11203</v>
      </c>
      <c r="AR26" s="144">
        <f t="shared" si="5"/>
        <v>10069</v>
      </c>
      <c r="AS26" s="144">
        <f t="shared" si="5"/>
        <v>10069</v>
      </c>
      <c r="AT26" s="144">
        <f t="shared" si="5"/>
        <v>9664</v>
      </c>
      <c r="AU26" s="144">
        <f t="shared" si="5"/>
        <v>9664</v>
      </c>
      <c r="AV26" s="144">
        <f t="shared" si="5"/>
        <v>9016</v>
      </c>
      <c r="AW26" s="144">
        <f t="shared" si="5"/>
        <v>9016</v>
      </c>
      <c r="AX26" s="144">
        <f t="shared" si="5"/>
        <v>9664</v>
      </c>
      <c r="AY26" s="144">
        <f t="shared" si="5"/>
        <v>9664</v>
      </c>
      <c r="AZ26" s="144">
        <f t="shared" si="5"/>
        <v>9016</v>
      </c>
      <c r="BA26" s="144">
        <f t="shared" si="5"/>
        <v>9664</v>
      </c>
      <c r="BB26" s="144">
        <f t="shared" si="5"/>
        <v>9664</v>
      </c>
    </row>
    <row r="27" spans="1:54" x14ac:dyDescent="0.2">
      <c r="A27" s="90" t="s">
        <v>103</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row>
    <row r="28" spans="1:54" x14ac:dyDescent="0.2">
      <c r="A28" s="48">
        <v>1</v>
      </c>
      <c r="B28" s="144" t="e">
        <f t="shared" ref="B28:AN28" si="6">B9*0.9+25</f>
        <v>#REF!</v>
      </c>
      <c r="C28" s="144" t="e">
        <f t="shared" si="6"/>
        <v>#REF!</v>
      </c>
      <c r="D28" s="144" t="e">
        <f t="shared" si="6"/>
        <v>#REF!</v>
      </c>
      <c r="E28" s="144" t="e">
        <f t="shared" si="6"/>
        <v>#REF!</v>
      </c>
      <c r="F28" s="144" t="e">
        <f t="shared" si="6"/>
        <v>#REF!</v>
      </c>
      <c r="G28" s="144" t="e">
        <f t="shared" si="6"/>
        <v>#REF!</v>
      </c>
      <c r="H28" s="144" t="e">
        <f t="shared" si="6"/>
        <v>#REF!</v>
      </c>
      <c r="I28" s="144" t="e">
        <f t="shared" si="6"/>
        <v>#REF!</v>
      </c>
      <c r="J28" s="144" t="e">
        <f t="shared" si="6"/>
        <v>#REF!</v>
      </c>
      <c r="K28" s="144" t="e">
        <f t="shared" si="6"/>
        <v>#REF!</v>
      </c>
      <c r="L28" s="144" t="e">
        <f t="shared" si="6"/>
        <v>#REF!</v>
      </c>
      <c r="M28" s="144" t="e">
        <f t="shared" si="6"/>
        <v>#REF!</v>
      </c>
      <c r="N28" s="144" t="e">
        <f t="shared" si="6"/>
        <v>#REF!</v>
      </c>
      <c r="O28" s="144" t="e">
        <f t="shared" si="6"/>
        <v>#REF!</v>
      </c>
      <c r="P28" s="144" t="e">
        <f t="shared" si="6"/>
        <v>#REF!</v>
      </c>
      <c r="Q28" s="144" t="e">
        <f t="shared" si="6"/>
        <v>#REF!</v>
      </c>
      <c r="R28" s="144" t="e">
        <f t="shared" si="6"/>
        <v>#REF!</v>
      </c>
      <c r="S28" s="144" t="e">
        <f t="shared" si="6"/>
        <v>#REF!</v>
      </c>
      <c r="T28" s="144" t="e">
        <f t="shared" si="6"/>
        <v>#REF!</v>
      </c>
      <c r="U28" s="144" t="e">
        <f t="shared" si="6"/>
        <v>#REF!</v>
      </c>
      <c r="V28" s="144" t="e">
        <f t="shared" si="6"/>
        <v>#REF!</v>
      </c>
      <c r="W28" s="144" t="e">
        <f t="shared" si="6"/>
        <v>#REF!</v>
      </c>
      <c r="X28" s="144" t="e">
        <f t="shared" si="6"/>
        <v>#REF!</v>
      </c>
      <c r="Y28" s="144" t="e">
        <f t="shared" si="6"/>
        <v>#REF!</v>
      </c>
      <c r="Z28" s="144" t="e">
        <f t="shared" si="6"/>
        <v>#REF!</v>
      </c>
      <c r="AA28" s="144" t="e">
        <f t="shared" si="6"/>
        <v>#REF!</v>
      </c>
      <c r="AB28" s="144" t="e">
        <f t="shared" si="6"/>
        <v>#REF!</v>
      </c>
      <c r="AC28" s="144" t="e">
        <f t="shared" si="6"/>
        <v>#REF!</v>
      </c>
      <c r="AD28" s="144" t="e">
        <f t="shared" si="6"/>
        <v>#REF!</v>
      </c>
      <c r="AE28" s="144" t="e">
        <f t="shared" si="6"/>
        <v>#REF!</v>
      </c>
      <c r="AF28" s="144" t="e">
        <f t="shared" si="6"/>
        <v>#REF!</v>
      </c>
      <c r="AG28" s="144" t="e">
        <f t="shared" si="6"/>
        <v>#REF!</v>
      </c>
      <c r="AH28" s="144" t="e">
        <f t="shared" si="6"/>
        <v>#REF!</v>
      </c>
      <c r="AI28" s="144" t="e">
        <f t="shared" si="6"/>
        <v>#REF!</v>
      </c>
      <c r="AJ28" s="144" t="e">
        <f t="shared" si="6"/>
        <v>#REF!</v>
      </c>
      <c r="AK28" s="144" t="e">
        <f t="shared" si="6"/>
        <v>#REF!</v>
      </c>
      <c r="AL28" s="144" t="e">
        <f t="shared" si="6"/>
        <v>#REF!</v>
      </c>
      <c r="AM28" s="144">
        <f t="shared" si="6"/>
        <v>12296.5</v>
      </c>
      <c r="AN28" s="144">
        <f t="shared" si="6"/>
        <v>12296.5</v>
      </c>
      <c r="AO28" s="144">
        <f t="shared" ref="AO28:BB28" si="7">AO9*0.9+25</f>
        <v>12296.5</v>
      </c>
      <c r="AP28" s="144">
        <f t="shared" si="7"/>
        <v>12296.5</v>
      </c>
      <c r="AQ28" s="144">
        <f t="shared" si="7"/>
        <v>12296.5</v>
      </c>
      <c r="AR28" s="144">
        <f t="shared" si="7"/>
        <v>10717</v>
      </c>
      <c r="AS28" s="144">
        <f t="shared" si="7"/>
        <v>10717</v>
      </c>
      <c r="AT28" s="144">
        <f t="shared" si="7"/>
        <v>10312</v>
      </c>
      <c r="AU28" s="144">
        <f t="shared" si="7"/>
        <v>10312</v>
      </c>
      <c r="AV28" s="144">
        <f t="shared" si="7"/>
        <v>9664</v>
      </c>
      <c r="AW28" s="144">
        <f t="shared" si="7"/>
        <v>9664</v>
      </c>
      <c r="AX28" s="144">
        <f t="shared" si="7"/>
        <v>10312</v>
      </c>
      <c r="AY28" s="144">
        <f t="shared" si="7"/>
        <v>10312</v>
      </c>
      <c r="AZ28" s="144">
        <f t="shared" si="7"/>
        <v>9664</v>
      </c>
      <c r="BA28" s="144">
        <f t="shared" si="7"/>
        <v>10312</v>
      </c>
      <c r="BB28" s="144">
        <f t="shared" si="7"/>
        <v>10312</v>
      </c>
    </row>
    <row r="29" spans="1:54" x14ac:dyDescent="0.2">
      <c r="A29" s="48">
        <v>2</v>
      </c>
      <c r="B29" s="144" t="e">
        <f t="shared" ref="B29:AN29" si="8">B10*0.9+25</f>
        <v>#REF!</v>
      </c>
      <c r="C29" s="144" t="e">
        <f t="shared" si="8"/>
        <v>#REF!</v>
      </c>
      <c r="D29" s="144" t="e">
        <f t="shared" si="8"/>
        <v>#REF!</v>
      </c>
      <c r="E29" s="144" t="e">
        <f t="shared" si="8"/>
        <v>#REF!</v>
      </c>
      <c r="F29" s="144" t="e">
        <f t="shared" si="8"/>
        <v>#REF!</v>
      </c>
      <c r="G29" s="144" t="e">
        <f t="shared" si="8"/>
        <v>#REF!</v>
      </c>
      <c r="H29" s="144" t="e">
        <f t="shared" si="8"/>
        <v>#REF!</v>
      </c>
      <c r="I29" s="144" t="e">
        <f t="shared" si="8"/>
        <v>#REF!</v>
      </c>
      <c r="J29" s="144" t="e">
        <f t="shared" si="8"/>
        <v>#REF!</v>
      </c>
      <c r="K29" s="144" t="e">
        <f t="shared" si="8"/>
        <v>#REF!</v>
      </c>
      <c r="L29" s="144" t="e">
        <f t="shared" si="8"/>
        <v>#REF!</v>
      </c>
      <c r="M29" s="144" t="e">
        <f t="shared" si="8"/>
        <v>#REF!</v>
      </c>
      <c r="N29" s="144" t="e">
        <f t="shared" si="8"/>
        <v>#REF!</v>
      </c>
      <c r="O29" s="144" t="e">
        <f t="shared" si="8"/>
        <v>#REF!</v>
      </c>
      <c r="P29" s="144" t="e">
        <f t="shared" si="8"/>
        <v>#REF!</v>
      </c>
      <c r="Q29" s="144" t="e">
        <f t="shared" si="8"/>
        <v>#REF!</v>
      </c>
      <c r="R29" s="144" t="e">
        <f t="shared" si="8"/>
        <v>#REF!</v>
      </c>
      <c r="S29" s="144" t="e">
        <f t="shared" si="8"/>
        <v>#REF!</v>
      </c>
      <c r="T29" s="144" t="e">
        <f t="shared" si="8"/>
        <v>#REF!</v>
      </c>
      <c r="U29" s="144" t="e">
        <f t="shared" si="8"/>
        <v>#REF!</v>
      </c>
      <c r="V29" s="144" t="e">
        <f t="shared" si="8"/>
        <v>#REF!</v>
      </c>
      <c r="W29" s="144" t="e">
        <f t="shared" si="8"/>
        <v>#REF!</v>
      </c>
      <c r="X29" s="144" t="e">
        <f t="shared" si="8"/>
        <v>#REF!</v>
      </c>
      <c r="Y29" s="144" t="e">
        <f t="shared" si="8"/>
        <v>#REF!</v>
      </c>
      <c r="Z29" s="144" t="e">
        <f t="shared" si="8"/>
        <v>#REF!</v>
      </c>
      <c r="AA29" s="144" t="e">
        <f t="shared" si="8"/>
        <v>#REF!</v>
      </c>
      <c r="AB29" s="144" t="e">
        <f t="shared" si="8"/>
        <v>#REF!</v>
      </c>
      <c r="AC29" s="144" t="e">
        <f t="shared" si="8"/>
        <v>#REF!</v>
      </c>
      <c r="AD29" s="144" t="e">
        <f t="shared" si="8"/>
        <v>#REF!</v>
      </c>
      <c r="AE29" s="144" t="e">
        <f t="shared" si="8"/>
        <v>#REF!</v>
      </c>
      <c r="AF29" s="144" t="e">
        <f t="shared" si="8"/>
        <v>#REF!</v>
      </c>
      <c r="AG29" s="144" t="e">
        <f t="shared" si="8"/>
        <v>#REF!</v>
      </c>
      <c r="AH29" s="144" t="e">
        <f t="shared" si="8"/>
        <v>#REF!</v>
      </c>
      <c r="AI29" s="144" t="e">
        <f t="shared" si="8"/>
        <v>#REF!</v>
      </c>
      <c r="AJ29" s="144" t="e">
        <f t="shared" si="8"/>
        <v>#REF!</v>
      </c>
      <c r="AK29" s="144" t="e">
        <f t="shared" si="8"/>
        <v>#REF!</v>
      </c>
      <c r="AL29" s="144" t="e">
        <f t="shared" si="8"/>
        <v>#REF!</v>
      </c>
      <c r="AM29" s="144">
        <f t="shared" si="8"/>
        <v>14443</v>
      </c>
      <c r="AN29" s="144">
        <f t="shared" si="8"/>
        <v>14443</v>
      </c>
      <c r="AO29" s="144">
        <f t="shared" ref="AO29:BB29" si="9">AO10*0.9+25</f>
        <v>14443</v>
      </c>
      <c r="AP29" s="144">
        <f t="shared" si="9"/>
        <v>14443</v>
      </c>
      <c r="AQ29" s="144">
        <f t="shared" si="9"/>
        <v>14443</v>
      </c>
      <c r="AR29" s="144">
        <f t="shared" si="9"/>
        <v>12499</v>
      </c>
      <c r="AS29" s="144">
        <f t="shared" si="9"/>
        <v>12499</v>
      </c>
      <c r="AT29" s="144">
        <f t="shared" si="9"/>
        <v>12094</v>
      </c>
      <c r="AU29" s="144">
        <f t="shared" si="9"/>
        <v>12094</v>
      </c>
      <c r="AV29" s="144">
        <f t="shared" si="9"/>
        <v>11446</v>
      </c>
      <c r="AW29" s="144">
        <f t="shared" si="9"/>
        <v>11446</v>
      </c>
      <c r="AX29" s="144">
        <f t="shared" si="9"/>
        <v>12094</v>
      </c>
      <c r="AY29" s="144">
        <f t="shared" si="9"/>
        <v>12094</v>
      </c>
      <c r="AZ29" s="144">
        <f t="shared" si="9"/>
        <v>11446</v>
      </c>
      <c r="BA29" s="144">
        <f t="shared" si="9"/>
        <v>12094</v>
      </c>
      <c r="BB29" s="144">
        <f t="shared" si="9"/>
        <v>12094</v>
      </c>
    </row>
    <row r="30" spans="1:54" x14ac:dyDescent="0.2">
      <c r="A30" s="47" t="s">
        <v>104</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row>
    <row r="31" spans="1:54" x14ac:dyDescent="0.2">
      <c r="A31" s="91">
        <v>1</v>
      </c>
      <c r="B31" s="144" t="e">
        <f t="shared" ref="B31:AN31" si="10">B12*0.9+25</f>
        <v>#REF!</v>
      </c>
      <c r="C31" s="144" t="e">
        <f t="shared" si="10"/>
        <v>#REF!</v>
      </c>
      <c r="D31" s="144" t="e">
        <f t="shared" si="10"/>
        <v>#REF!</v>
      </c>
      <c r="E31" s="144" t="e">
        <f t="shared" si="10"/>
        <v>#REF!</v>
      </c>
      <c r="F31" s="144" t="e">
        <f t="shared" si="10"/>
        <v>#REF!</v>
      </c>
      <c r="G31" s="144" t="e">
        <f t="shared" si="10"/>
        <v>#REF!</v>
      </c>
      <c r="H31" s="144" t="e">
        <f t="shared" si="10"/>
        <v>#REF!</v>
      </c>
      <c r="I31" s="144" t="e">
        <f t="shared" si="10"/>
        <v>#REF!</v>
      </c>
      <c r="J31" s="144" t="e">
        <f t="shared" si="10"/>
        <v>#REF!</v>
      </c>
      <c r="K31" s="144" t="e">
        <f t="shared" si="10"/>
        <v>#REF!</v>
      </c>
      <c r="L31" s="144" t="e">
        <f t="shared" si="10"/>
        <v>#REF!</v>
      </c>
      <c r="M31" s="144" t="e">
        <f t="shared" si="10"/>
        <v>#REF!</v>
      </c>
      <c r="N31" s="144" t="e">
        <f t="shared" si="10"/>
        <v>#REF!</v>
      </c>
      <c r="O31" s="144" t="e">
        <f t="shared" si="10"/>
        <v>#REF!</v>
      </c>
      <c r="P31" s="144" t="e">
        <f t="shared" si="10"/>
        <v>#REF!</v>
      </c>
      <c r="Q31" s="144" t="e">
        <f t="shared" si="10"/>
        <v>#REF!</v>
      </c>
      <c r="R31" s="144" t="e">
        <f t="shared" si="10"/>
        <v>#REF!</v>
      </c>
      <c r="S31" s="144" t="e">
        <f t="shared" si="10"/>
        <v>#REF!</v>
      </c>
      <c r="T31" s="144" t="e">
        <f t="shared" si="10"/>
        <v>#REF!</v>
      </c>
      <c r="U31" s="144" t="e">
        <f t="shared" si="10"/>
        <v>#REF!</v>
      </c>
      <c r="V31" s="144" t="e">
        <f t="shared" si="10"/>
        <v>#REF!</v>
      </c>
      <c r="W31" s="144" t="e">
        <f t="shared" si="10"/>
        <v>#REF!</v>
      </c>
      <c r="X31" s="144" t="e">
        <f t="shared" si="10"/>
        <v>#REF!</v>
      </c>
      <c r="Y31" s="144" t="e">
        <f t="shared" si="10"/>
        <v>#REF!</v>
      </c>
      <c r="Z31" s="144" t="e">
        <f t="shared" si="10"/>
        <v>#REF!</v>
      </c>
      <c r="AA31" s="144" t="e">
        <f t="shared" si="10"/>
        <v>#REF!</v>
      </c>
      <c r="AB31" s="144" t="e">
        <f t="shared" si="10"/>
        <v>#REF!</v>
      </c>
      <c r="AC31" s="144" t="e">
        <f t="shared" si="10"/>
        <v>#REF!</v>
      </c>
      <c r="AD31" s="144" t="e">
        <f t="shared" si="10"/>
        <v>#REF!</v>
      </c>
      <c r="AE31" s="144" t="e">
        <f t="shared" si="10"/>
        <v>#REF!</v>
      </c>
      <c r="AF31" s="144" t="e">
        <f t="shared" si="10"/>
        <v>#REF!</v>
      </c>
      <c r="AG31" s="144" t="e">
        <f t="shared" si="10"/>
        <v>#REF!</v>
      </c>
      <c r="AH31" s="144" t="e">
        <f t="shared" si="10"/>
        <v>#REF!</v>
      </c>
      <c r="AI31" s="144" t="e">
        <f t="shared" si="10"/>
        <v>#REF!</v>
      </c>
      <c r="AJ31" s="144" t="e">
        <f t="shared" si="10"/>
        <v>#REF!</v>
      </c>
      <c r="AK31" s="144" t="e">
        <f t="shared" si="10"/>
        <v>#REF!</v>
      </c>
      <c r="AL31" s="144" t="e">
        <f t="shared" si="10"/>
        <v>#REF!</v>
      </c>
      <c r="AM31" s="144">
        <f t="shared" si="10"/>
        <v>20396.5</v>
      </c>
      <c r="AN31" s="144">
        <f t="shared" si="10"/>
        <v>20396.5</v>
      </c>
      <c r="AO31" s="144">
        <f t="shared" ref="AO31:BB31" si="11">AO12*0.9+25</f>
        <v>20396.5</v>
      </c>
      <c r="AP31" s="144">
        <f t="shared" si="11"/>
        <v>20396.5</v>
      </c>
      <c r="AQ31" s="144">
        <f t="shared" si="11"/>
        <v>20396.5</v>
      </c>
      <c r="AR31" s="144">
        <f t="shared" si="11"/>
        <v>15577</v>
      </c>
      <c r="AS31" s="144">
        <f t="shared" si="11"/>
        <v>15577</v>
      </c>
      <c r="AT31" s="144">
        <f t="shared" si="11"/>
        <v>15172</v>
      </c>
      <c r="AU31" s="144">
        <f t="shared" si="11"/>
        <v>15172</v>
      </c>
      <c r="AV31" s="144">
        <f t="shared" si="11"/>
        <v>14524</v>
      </c>
      <c r="AW31" s="144">
        <f t="shared" si="11"/>
        <v>14524</v>
      </c>
      <c r="AX31" s="144">
        <f t="shared" si="11"/>
        <v>15172</v>
      </c>
      <c r="AY31" s="144">
        <f t="shared" si="11"/>
        <v>15172</v>
      </c>
      <c r="AZ31" s="144">
        <f t="shared" si="11"/>
        <v>14524</v>
      </c>
      <c r="BA31" s="144">
        <f t="shared" si="11"/>
        <v>15172</v>
      </c>
      <c r="BB31" s="144">
        <f t="shared" si="11"/>
        <v>15172</v>
      </c>
    </row>
    <row r="32" spans="1:54" x14ac:dyDescent="0.2">
      <c r="A32" s="91">
        <v>2</v>
      </c>
      <c r="B32" s="144" t="e">
        <f t="shared" ref="B32:AN32" si="12">B13*0.9+25</f>
        <v>#REF!</v>
      </c>
      <c r="C32" s="144" t="e">
        <f t="shared" si="12"/>
        <v>#REF!</v>
      </c>
      <c r="D32" s="144" t="e">
        <f t="shared" si="12"/>
        <v>#REF!</v>
      </c>
      <c r="E32" s="144" t="e">
        <f t="shared" si="12"/>
        <v>#REF!</v>
      </c>
      <c r="F32" s="144" t="e">
        <f t="shared" si="12"/>
        <v>#REF!</v>
      </c>
      <c r="G32" s="144" t="e">
        <f t="shared" si="12"/>
        <v>#REF!</v>
      </c>
      <c r="H32" s="144" t="e">
        <f t="shared" si="12"/>
        <v>#REF!</v>
      </c>
      <c r="I32" s="144" t="e">
        <f t="shared" si="12"/>
        <v>#REF!</v>
      </c>
      <c r="J32" s="144" t="e">
        <f t="shared" si="12"/>
        <v>#REF!</v>
      </c>
      <c r="K32" s="144" t="e">
        <f t="shared" si="12"/>
        <v>#REF!</v>
      </c>
      <c r="L32" s="144" t="e">
        <f t="shared" si="12"/>
        <v>#REF!</v>
      </c>
      <c r="M32" s="144" t="e">
        <f t="shared" si="12"/>
        <v>#REF!</v>
      </c>
      <c r="N32" s="144" t="e">
        <f t="shared" si="12"/>
        <v>#REF!</v>
      </c>
      <c r="O32" s="144" t="e">
        <f t="shared" si="12"/>
        <v>#REF!</v>
      </c>
      <c r="P32" s="144" t="e">
        <f t="shared" si="12"/>
        <v>#REF!</v>
      </c>
      <c r="Q32" s="144" t="e">
        <f t="shared" si="12"/>
        <v>#REF!</v>
      </c>
      <c r="R32" s="144" t="e">
        <f t="shared" si="12"/>
        <v>#REF!</v>
      </c>
      <c r="S32" s="144" t="e">
        <f t="shared" si="12"/>
        <v>#REF!</v>
      </c>
      <c r="T32" s="144" t="e">
        <f t="shared" si="12"/>
        <v>#REF!</v>
      </c>
      <c r="U32" s="144" t="e">
        <f t="shared" si="12"/>
        <v>#REF!</v>
      </c>
      <c r="V32" s="144" t="e">
        <f t="shared" si="12"/>
        <v>#REF!</v>
      </c>
      <c r="W32" s="144" t="e">
        <f t="shared" si="12"/>
        <v>#REF!</v>
      </c>
      <c r="X32" s="144" t="e">
        <f t="shared" si="12"/>
        <v>#REF!</v>
      </c>
      <c r="Y32" s="144" t="e">
        <f t="shared" si="12"/>
        <v>#REF!</v>
      </c>
      <c r="Z32" s="144" t="e">
        <f t="shared" si="12"/>
        <v>#REF!</v>
      </c>
      <c r="AA32" s="144" t="e">
        <f t="shared" si="12"/>
        <v>#REF!</v>
      </c>
      <c r="AB32" s="144" t="e">
        <f t="shared" si="12"/>
        <v>#REF!</v>
      </c>
      <c r="AC32" s="144" t="e">
        <f t="shared" si="12"/>
        <v>#REF!</v>
      </c>
      <c r="AD32" s="144" t="e">
        <f t="shared" si="12"/>
        <v>#REF!</v>
      </c>
      <c r="AE32" s="144" t="e">
        <f t="shared" si="12"/>
        <v>#REF!</v>
      </c>
      <c r="AF32" s="144" t="e">
        <f t="shared" si="12"/>
        <v>#REF!</v>
      </c>
      <c r="AG32" s="144" t="e">
        <f t="shared" si="12"/>
        <v>#REF!</v>
      </c>
      <c r="AH32" s="144" t="e">
        <f t="shared" si="12"/>
        <v>#REF!</v>
      </c>
      <c r="AI32" s="144" t="e">
        <f t="shared" si="12"/>
        <v>#REF!</v>
      </c>
      <c r="AJ32" s="144" t="e">
        <f t="shared" si="12"/>
        <v>#REF!</v>
      </c>
      <c r="AK32" s="144" t="e">
        <f t="shared" si="12"/>
        <v>#REF!</v>
      </c>
      <c r="AL32" s="144" t="e">
        <f t="shared" si="12"/>
        <v>#REF!</v>
      </c>
      <c r="AM32" s="144">
        <f t="shared" si="12"/>
        <v>22543</v>
      </c>
      <c r="AN32" s="144">
        <f t="shared" si="12"/>
        <v>22543</v>
      </c>
      <c r="AO32" s="144">
        <f t="shared" ref="AO32:BB32" si="13">AO13*0.9+25</f>
        <v>22543</v>
      </c>
      <c r="AP32" s="144">
        <f t="shared" si="13"/>
        <v>22543</v>
      </c>
      <c r="AQ32" s="144">
        <f t="shared" si="13"/>
        <v>22543</v>
      </c>
      <c r="AR32" s="144">
        <f t="shared" si="13"/>
        <v>17359</v>
      </c>
      <c r="AS32" s="144">
        <f t="shared" si="13"/>
        <v>17359</v>
      </c>
      <c r="AT32" s="144">
        <f t="shared" si="13"/>
        <v>16954</v>
      </c>
      <c r="AU32" s="144">
        <f t="shared" si="13"/>
        <v>16954</v>
      </c>
      <c r="AV32" s="144">
        <f t="shared" si="13"/>
        <v>16306</v>
      </c>
      <c r="AW32" s="144">
        <f t="shared" si="13"/>
        <v>16306</v>
      </c>
      <c r="AX32" s="144">
        <f t="shared" si="13"/>
        <v>16954</v>
      </c>
      <c r="AY32" s="144">
        <f t="shared" si="13"/>
        <v>16954</v>
      </c>
      <c r="AZ32" s="144">
        <f t="shared" si="13"/>
        <v>16306</v>
      </c>
      <c r="BA32" s="144">
        <f t="shared" si="13"/>
        <v>16954</v>
      </c>
      <c r="BB32" s="144">
        <f t="shared" si="13"/>
        <v>16954</v>
      </c>
    </row>
    <row r="33" spans="1:54" x14ac:dyDescent="0.2">
      <c r="A33" s="47" t="s">
        <v>105</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row>
    <row r="34" spans="1:54" x14ac:dyDescent="0.2">
      <c r="A34" s="91">
        <v>1</v>
      </c>
      <c r="B34" s="144" t="e">
        <f t="shared" ref="B34:AN34" si="14">B15*0.9+25</f>
        <v>#REF!</v>
      </c>
      <c r="C34" s="144" t="e">
        <f t="shared" si="14"/>
        <v>#REF!</v>
      </c>
      <c r="D34" s="144" t="e">
        <f t="shared" si="14"/>
        <v>#REF!</v>
      </c>
      <c r="E34" s="144" t="e">
        <f t="shared" si="14"/>
        <v>#REF!</v>
      </c>
      <c r="F34" s="144" t="e">
        <f t="shared" si="14"/>
        <v>#REF!</v>
      </c>
      <c r="G34" s="144" t="e">
        <f t="shared" si="14"/>
        <v>#REF!</v>
      </c>
      <c r="H34" s="144" t="e">
        <f t="shared" si="14"/>
        <v>#REF!</v>
      </c>
      <c r="I34" s="144" t="e">
        <f t="shared" si="14"/>
        <v>#REF!</v>
      </c>
      <c r="J34" s="144" t="e">
        <f t="shared" si="14"/>
        <v>#REF!</v>
      </c>
      <c r="K34" s="144" t="e">
        <f t="shared" si="14"/>
        <v>#REF!</v>
      </c>
      <c r="L34" s="144" t="e">
        <f t="shared" si="14"/>
        <v>#REF!</v>
      </c>
      <c r="M34" s="144" t="e">
        <f t="shared" si="14"/>
        <v>#REF!</v>
      </c>
      <c r="N34" s="144" t="e">
        <f t="shared" si="14"/>
        <v>#REF!</v>
      </c>
      <c r="O34" s="144" t="e">
        <f t="shared" si="14"/>
        <v>#REF!</v>
      </c>
      <c r="P34" s="144" t="e">
        <f t="shared" si="14"/>
        <v>#REF!</v>
      </c>
      <c r="Q34" s="144" t="e">
        <f t="shared" si="14"/>
        <v>#REF!</v>
      </c>
      <c r="R34" s="144" t="e">
        <f t="shared" si="14"/>
        <v>#REF!</v>
      </c>
      <c r="S34" s="144" t="e">
        <f t="shared" si="14"/>
        <v>#REF!</v>
      </c>
      <c r="T34" s="144" t="e">
        <f t="shared" si="14"/>
        <v>#REF!</v>
      </c>
      <c r="U34" s="144" t="e">
        <f t="shared" si="14"/>
        <v>#REF!</v>
      </c>
      <c r="V34" s="144" t="e">
        <f t="shared" si="14"/>
        <v>#REF!</v>
      </c>
      <c r="W34" s="144" t="e">
        <f t="shared" si="14"/>
        <v>#REF!</v>
      </c>
      <c r="X34" s="144" t="e">
        <f t="shared" si="14"/>
        <v>#REF!</v>
      </c>
      <c r="Y34" s="144" t="e">
        <f t="shared" si="14"/>
        <v>#REF!</v>
      </c>
      <c r="Z34" s="144" t="e">
        <f t="shared" si="14"/>
        <v>#REF!</v>
      </c>
      <c r="AA34" s="144" t="e">
        <f t="shared" si="14"/>
        <v>#REF!</v>
      </c>
      <c r="AB34" s="144" t="e">
        <f t="shared" si="14"/>
        <v>#REF!</v>
      </c>
      <c r="AC34" s="144" t="e">
        <f t="shared" si="14"/>
        <v>#REF!</v>
      </c>
      <c r="AD34" s="144" t="e">
        <f t="shared" si="14"/>
        <v>#REF!</v>
      </c>
      <c r="AE34" s="144" t="e">
        <f t="shared" si="14"/>
        <v>#REF!</v>
      </c>
      <c r="AF34" s="144" t="e">
        <f t="shared" si="14"/>
        <v>#REF!</v>
      </c>
      <c r="AG34" s="144" t="e">
        <f t="shared" si="14"/>
        <v>#REF!</v>
      </c>
      <c r="AH34" s="144" t="e">
        <f t="shared" si="14"/>
        <v>#REF!</v>
      </c>
      <c r="AI34" s="144" t="e">
        <f t="shared" si="14"/>
        <v>#REF!</v>
      </c>
      <c r="AJ34" s="144" t="e">
        <f t="shared" si="14"/>
        <v>#REF!</v>
      </c>
      <c r="AK34" s="144" t="e">
        <f t="shared" si="14"/>
        <v>#REF!</v>
      </c>
      <c r="AL34" s="144" t="e">
        <f t="shared" si="14"/>
        <v>#REF!</v>
      </c>
      <c r="AM34" s="144">
        <f t="shared" si="14"/>
        <v>25256.5</v>
      </c>
      <c r="AN34" s="144">
        <f t="shared" si="14"/>
        <v>25256.5</v>
      </c>
      <c r="AO34" s="144">
        <f t="shared" ref="AO34:BB34" si="15">AO15*0.9+25</f>
        <v>25256.5</v>
      </c>
      <c r="AP34" s="144">
        <f t="shared" si="15"/>
        <v>25256.5</v>
      </c>
      <c r="AQ34" s="144">
        <f t="shared" si="15"/>
        <v>25256.5</v>
      </c>
      <c r="AR34" s="144">
        <f t="shared" si="15"/>
        <v>19627</v>
      </c>
      <c r="AS34" s="144">
        <f t="shared" si="15"/>
        <v>19627</v>
      </c>
      <c r="AT34" s="144">
        <f t="shared" si="15"/>
        <v>19222</v>
      </c>
      <c r="AU34" s="144">
        <f t="shared" si="15"/>
        <v>19222</v>
      </c>
      <c r="AV34" s="144">
        <f t="shared" si="15"/>
        <v>18574</v>
      </c>
      <c r="AW34" s="144">
        <f t="shared" si="15"/>
        <v>18574</v>
      </c>
      <c r="AX34" s="144">
        <f t="shared" si="15"/>
        <v>19222</v>
      </c>
      <c r="AY34" s="144">
        <f t="shared" si="15"/>
        <v>19222</v>
      </c>
      <c r="AZ34" s="144">
        <f t="shared" si="15"/>
        <v>18574</v>
      </c>
      <c r="BA34" s="144">
        <f t="shared" si="15"/>
        <v>19222</v>
      </c>
      <c r="BB34" s="144">
        <f t="shared" si="15"/>
        <v>19222</v>
      </c>
    </row>
    <row r="35" spans="1:54" x14ac:dyDescent="0.2">
      <c r="A35" s="91">
        <v>2</v>
      </c>
      <c r="B35" s="144" t="e">
        <f t="shared" ref="B35:AN35" si="16">B16*0.9+25</f>
        <v>#REF!</v>
      </c>
      <c r="C35" s="144" t="e">
        <f t="shared" si="16"/>
        <v>#REF!</v>
      </c>
      <c r="D35" s="144" t="e">
        <f t="shared" si="16"/>
        <v>#REF!</v>
      </c>
      <c r="E35" s="144" t="e">
        <f t="shared" si="16"/>
        <v>#REF!</v>
      </c>
      <c r="F35" s="144" t="e">
        <f t="shared" si="16"/>
        <v>#REF!</v>
      </c>
      <c r="G35" s="144" t="e">
        <f t="shared" si="16"/>
        <v>#REF!</v>
      </c>
      <c r="H35" s="144" t="e">
        <f t="shared" si="16"/>
        <v>#REF!</v>
      </c>
      <c r="I35" s="144" t="e">
        <f t="shared" si="16"/>
        <v>#REF!</v>
      </c>
      <c r="J35" s="144" t="e">
        <f t="shared" si="16"/>
        <v>#REF!</v>
      </c>
      <c r="K35" s="144" t="e">
        <f t="shared" si="16"/>
        <v>#REF!</v>
      </c>
      <c r="L35" s="144" t="e">
        <f t="shared" si="16"/>
        <v>#REF!</v>
      </c>
      <c r="M35" s="144" t="e">
        <f t="shared" si="16"/>
        <v>#REF!</v>
      </c>
      <c r="N35" s="144" t="e">
        <f t="shared" si="16"/>
        <v>#REF!</v>
      </c>
      <c r="O35" s="144" t="e">
        <f t="shared" si="16"/>
        <v>#REF!</v>
      </c>
      <c r="P35" s="144" t="e">
        <f t="shared" si="16"/>
        <v>#REF!</v>
      </c>
      <c r="Q35" s="144" t="e">
        <f t="shared" si="16"/>
        <v>#REF!</v>
      </c>
      <c r="R35" s="144" t="e">
        <f t="shared" si="16"/>
        <v>#REF!</v>
      </c>
      <c r="S35" s="144" t="e">
        <f t="shared" si="16"/>
        <v>#REF!</v>
      </c>
      <c r="T35" s="144" t="e">
        <f t="shared" si="16"/>
        <v>#REF!</v>
      </c>
      <c r="U35" s="144" t="e">
        <f t="shared" si="16"/>
        <v>#REF!</v>
      </c>
      <c r="V35" s="144" t="e">
        <f t="shared" si="16"/>
        <v>#REF!</v>
      </c>
      <c r="W35" s="144" t="e">
        <f t="shared" si="16"/>
        <v>#REF!</v>
      </c>
      <c r="X35" s="144" t="e">
        <f t="shared" si="16"/>
        <v>#REF!</v>
      </c>
      <c r="Y35" s="144" t="e">
        <f t="shared" si="16"/>
        <v>#REF!</v>
      </c>
      <c r="Z35" s="144" t="e">
        <f t="shared" si="16"/>
        <v>#REF!</v>
      </c>
      <c r="AA35" s="144" t="e">
        <f t="shared" si="16"/>
        <v>#REF!</v>
      </c>
      <c r="AB35" s="144" t="e">
        <f t="shared" si="16"/>
        <v>#REF!</v>
      </c>
      <c r="AC35" s="144" t="e">
        <f t="shared" si="16"/>
        <v>#REF!</v>
      </c>
      <c r="AD35" s="144" t="e">
        <f t="shared" si="16"/>
        <v>#REF!</v>
      </c>
      <c r="AE35" s="144" t="e">
        <f t="shared" si="16"/>
        <v>#REF!</v>
      </c>
      <c r="AF35" s="144" t="e">
        <f t="shared" si="16"/>
        <v>#REF!</v>
      </c>
      <c r="AG35" s="144" t="e">
        <f t="shared" si="16"/>
        <v>#REF!</v>
      </c>
      <c r="AH35" s="144" t="e">
        <f t="shared" si="16"/>
        <v>#REF!</v>
      </c>
      <c r="AI35" s="144" t="e">
        <f t="shared" si="16"/>
        <v>#REF!</v>
      </c>
      <c r="AJ35" s="144" t="e">
        <f t="shared" si="16"/>
        <v>#REF!</v>
      </c>
      <c r="AK35" s="144" t="e">
        <f t="shared" si="16"/>
        <v>#REF!</v>
      </c>
      <c r="AL35" s="144" t="e">
        <f t="shared" si="16"/>
        <v>#REF!</v>
      </c>
      <c r="AM35" s="144">
        <f t="shared" si="16"/>
        <v>27403</v>
      </c>
      <c r="AN35" s="144">
        <f t="shared" si="16"/>
        <v>27403</v>
      </c>
      <c r="AO35" s="144">
        <f t="shared" ref="AO35:BB35" si="17">AO16*0.9+25</f>
        <v>27403</v>
      </c>
      <c r="AP35" s="144">
        <f t="shared" si="17"/>
        <v>27403</v>
      </c>
      <c r="AQ35" s="144">
        <f t="shared" si="17"/>
        <v>27403</v>
      </c>
      <c r="AR35" s="144">
        <f t="shared" si="17"/>
        <v>21409</v>
      </c>
      <c r="AS35" s="144">
        <f t="shared" si="17"/>
        <v>21409</v>
      </c>
      <c r="AT35" s="144">
        <f t="shared" si="17"/>
        <v>21004</v>
      </c>
      <c r="AU35" s="144">
        <f t="shared" si="17"/>
        <v>21004</v>
      </c>
      <c r="AV35" s="144">
        <f t="shared" si="17"/>
        <v>20356</v>
      </c>
      <c r="AW35" s="144">
        <f t="shared" si="17"/>
        <v>20356</v>
      </c>
      <c r="AX35" s="144">
        <f t="shared" si="17"/>
        <v>21004</v>
      </c>
      <c r="AY35" s="144">
        <f t="shared" si="17"/>
        <v>21004</v>
      </c>
      <c r="AZ35" s="144">
        <f t="shared" si="17"/>
        <v>20356</v>
      </c>
      <c r="BA35" s="144">
        <f t="shared" si="17"/>
        <v>21004</v>
      </c>
      <c r="BB35" s="144">
        <f t="shared" si="17"/>
        <v>21004</v>
      </c>
    </row>
    <row r="36" spans="1:54" x14ac:dyDescent="0.2">
      <c r="A36" s="47" t="s">
        <v>136</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row>
    <row r="37" spans="1:54" x14ac:dyDescent="0.2">
      <c r="A37" s="48" t="s">
        <v>72</v>
      </c>
      <c r="B37" s="144" t="e">
        <f t="shared" ref="B37:AN37" si="18">B18*0.9+25</f>
        <v>#REF!</v>
      </c>
      <c r="C37" s="144" t="e">
        <f t="shared" si="18"/>
        <v>#REF!</v>
      </c>
      <c r="D37" s="144" t="e">
        <f t="shared" si="18"/>
        <v>#REF!</v>
      </c>
      <c r="E37" s="144" t="e">
        <f t="shared" si="18"/>
        <v>#REF!</v>
      </c>
      <c r="F37" s="144" t="e">
        <f t="shared" si="18"/>
        <v>#REF!</v>
      </c>
      <c r="G37" s="144" t="e">
        <f t="shared" si="18"/>
        <v>#REF!</v>
      </c>
      <c r="H37" s="144" t="e">
        <f t="shared" si="18"/>
        <v>#REF!</v>
      </c>
      <c r="I37" s="144" t="e">
        <f t="shared" si="18"/>
        <v>#REF!</v>
      </c>
      <c r="J37" s="144" t="e">
        <f t="shared" si="18"/>
        <v>#REF!</v>
      </c>
      <c r="K37" s="144" t="e">
        <f t="shared" si="18"/>
        <v>#REF!</v>
      </c>
      <c r="L37" s="144" t="e">
        <f t="shared" si="18"/>
        <v>#REF!</v>
      </c>
      <c r="M37" s="144" t="e">
        <f t="shared" si="18"/>
        <v>#REF!</v>
      </c>
      <c r="N37" s="144" t="e">
        <f t="shared" si="18"/>
        <v>#REF!</v>
      </c>
      <c r="O37" s="144" t="e">
        <f t="shared" si="18"/>
        <v>#REF!</v>
      </c>
      <c r="P37" s="144" t="e">
        <f t="shared" si="18"/>
        <v>#REF!</v>
      </c>
      <c r="Q37" s="144" t="e">
        <f t="shared" si="18"/>
        <v>#REF!</v>
      </c>
      <c r="R37" s="144" t="e">
        <f t="shared" si="18"/>
        <v>#REF!</v>
      </c>
      <c r="S37" s="144" t="e">
        <f t="shared" si="18"/>
        <v>#REF!</v>
      </c>
      <c r="T37" s="144" t="e">
        <f t="shared" si="18"/>
        <v>#REF!</v>
      </c>
      <c r="U37" s="144" t="e">
        <f t="shared" si="18"/>
        <v>#REF!</v>
      </c>
      <c r="V37" s="144" t="e">
        <f t="shared" si="18"/>
        <v>#REF!</v>
      </c>
      <c r="W37" s="144" t="e">
        <f t="shared" si="18"/>
        <v>#REF!</v>
      </c>
      <c r="X37" s="144" t="e">
        <f t="shared" si="18"/>
        <v>#REF!</v>
      </c>
      <c r="Y37" s="144" t="e">
        <f t="shared" si="18"/>
        <v>#REF!</v>
      </c>
      <c r="Z37" s="144" t="e">
        <f t="shared" si="18"/>
        <v>#REF!</v>
      </c>
      <c r="AA37" s="144" t="e">
        <f t="shared" si="18"/>
        <v>#REF!</v>
      </c>
      <c r="AB37" s="144" t="e">
        <f t="shared" si="18"/>
        <v>#REF!</v>
      </c>
      <c r="AC37" s="144" t="e">
        <f t="shared" si="18"/>
        <v>#REF!</v>
      </c>
      <c r="AD37" s="144" t="e">
        <f t="shared" si="18"/>
        <v>#REF!</v>
      </c>
      <c r="AE37" s="144" t="e">
        <f t="shared" si="18"/>
        <v>#REF!</v>
      </c>
      <c r="AF37" s="144" t="e">
        <f t="shared" si="18"/>
        <v>#REF!</v>
      </c>
      <c r="AG37" s="144" t="e">
        <f t="shared" si="18"/>
        <v>#REF!</v>
      </c>
      <c r="AH37" s="144" t="e">
        <f t="shared" si="18"/>
        <v>#REF!</v>
      </c>
      <c r="AI37" s="144" t="e">
        <f t="shared" si="18"/>
        <v>#REF!</v>
      </c>
      <c r="AJ37" s="144" t="e">
        <f t="shared" si="18"/>
        <v>#REF!</v>
      </c>
      <c r="AK37" s="144" t="e">
        <f t="shared" si="18"/>
        <v>#REF!</v>
      </c>
      <c r="AL37" s="144" t="e">
        <f t="shared" si="18"/>
        <v>#REF!</v>
      </c>
      <c r="AM37" s="144">
        <f t="shared" si="18"/>
        <v>47653</v>
      </c>
      <c r="AN37" s="144">
        <f t="shared" si="18"/>
        <v>47653</v>
      </c>
      <c r="AO37" s="144">
        <f t="shared" ref="AO37:BB37" si="19">AO18*0.9+25</f>
        <v>47653</v>
      </c>
      <c r="AP37" s="144">
        <f t="shared" si="19"/>
        <v>47653</v>
      </c>
      <c r="AQ37" s="144">
        <f t="shared" si="19"/>
        <v>47653</v>
      </c>
      <c r="AR37" s="144">
        <f t="shared" si="19"/>
        <v>36637</v>
      </c>
      <c r="AS37" s="144">
        <f t="shared" si="19"/>
        <v>36637</v>
      </c>
      <c r="AT37" s="144">
        <f t="shared" si="19"/>
        <v>36232</v>
      </c>
      <c r="AU37" s="144">
        <f t="shared" si="19"/>
        <v>36232</v>
      </c>
      <c r="AV37" s="144">
        <f t="shared" si="19"/>
        <v>35584</v>
      </c>
      <c r="AW37" s="144">
        <f t="shared" si="19"/>
        <v>35584</v>
      </c>
      <c r="AX37" s="144">
        <f t="shared" si="19"/>
        <v>36232</v>
      </c>
      <c r="AY37" s="144">
        <f t="shared" si="19"/>
        <v>36232</v>
      </c>
      <c r="AZ37" s="144">
        <f t="shared" si="19"/>
        <v>35584</v>
      </c>
      <c r="BA37" s="144">
        <f t="shared" si="19"/>
        <v>36232</v>
      </c>
      <c r="BB37" s="144">
        <f t="shared" si="19"/>
        <v>36232</v>
      </c>
    </row>
    <row r="38" spans="1:54" x14ac:dyDescent="0.2">
      <c r="A38" s="47" t="s">
        <v>137</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row>
    <row r="39" spans="1:54" x14ac:dyDescent="0.2">
      <c r="A39" s="48" t="s">
        <v>74</v>
      </c>
      <c r="B39" s="144" t="e">
        <f t="shared" ref="B39:AN39" si="20">B20*0.9+25</f>
        <v>#REF!</v>
      </c>
      <c r="C39" s="144" t="e">
        <f t="shared" si="20"/>
        <v>#REF!</v>
      </c>
      <c r="D39" s="144" t="e">
        <f t="shared" si="20"/>
        <v>#REF!</v>
      </c>
      <c r="E39" s="144" t="e">
        <f t="shared" si="20"/>
        <v>#REF!</v>
      </c>
      <c r="F39" s="144" t="e">
        <f t="shared" si="20"/>
        <v>#REF!</v>
      </c>
      <c r="G39" s="144" t="e">
        <f t="shared" si="20"/>
        <v>#REF!</v>
      </c>
      <c r="H39" s="144" t="e">
        <f t="shared" si="20"/>
        <v>#REF!</v>
      </c>
      <c r="I39" s="144" t="e">
        <f t="shared" si="20"/>
        <v>#REF!</v>
      </c>
      <c r="J39" s="144" t="e">
        <f t="shared" si="20"/>
        <v>#REF!</v>
      </c>
      <c r="K39" s="144" t="e">
        <f t="shared" si="20"/>
        <v>#REF!</v>
      </c>
      <c r="L39" s="144" t="e">
        <f t="shared" si="20"/>
        <v>#REF!</v>
      </c>
      <c r="M39" s="144" t="e">
        <f t="shared" si="20"/>
        <v>#REF!</v>
      </c>
      <c r="N39" s="144" t="e">
        <f t="shared" si="20"/>
        <v>#REF!</v>
      </c>
      <c r="O39" s="144" t="e">
        <f t="shared" si="20"/>
        <v>#REF!</v>
      </c>
      <c r="P39" s="144" t="e">
        <f t="shared" si="20"/>
        <v>#REF!</v>
      </c>
      <c r="Q39" s="144" t="e">
        <f t="shared" si="20"/>
        <v>#REF!</v>
      </c>
      <c r="R39" s="144" t="e">
        <f t="shared" si="20"/>
        <v>#REF!</v>
      </c>
      <c r="S39" s="144" t="e">
        <f t="shared" si="20"/>
        <v>#REF!</v>
      </c>
      <c r="T39" s="144" t="e">
        <f t="shared" si="20"/>
        <v>#REF!</v>
      </c>
      <c r="U39" s="144" t="e">
        <f t="shared" si="20"/>
        <v>#REF!</v>
      </c>
      <c r="V39" s="144" t="e">
        <f t="shared" si="20"/>
        <v>#REF!</v>
      </c>
      <c r="W39" s="144" t="e">
        <f t="shared" si="20"/>
        <v>#REF!</v>
      </c>
      <c r="X39" s="144" t="e">
        <f t="shared" si="20"/>
        <v>#REF!</v>
      </c>
      <c r="Y39" s="144" t="e">
        <f t="shared" si="20"/>
        <v>#REF!</v>
      </c>
      <c r="Z39" s="144" t="e">
        <f t="shared" si="20"/>
        <v>#REF!</v>
      </c>
      <c r="AA39" s="144" t="e">
        <f t="shared" si="20"/>
        <v>#REF!</v>
      </c>
      <c r="AB39" s="144" t="e">
        <f t="shared" si="20"/>
        <v>#REF!</v>
      </c>
      <c r="AC39" s="144" t="e">
        <f t="shared" si="20"/>
        <v>#REF!</v>
      </c>
      <c r="AD39" s="144" t="e">
        <f t="shared" si="20"/>
        <v>#REF!</v>
      </c>
      <c r="AE39" s="144" t="e">
        <f t="shared" si="20"/>
        <v>#REF!</v>
      </c>
      <c r="AF39" s="144" t="e">
        <f t="shared" si="20"/>
        <v>#REF!</v>
      </c>
      <c r="AG39" s="144" t="e">
        <f t="shared" si="20"/>
        <v>#REF!</v>
      </c>
      <c r="AH39" s="144" t="e">
        <f t="shared" si="20"/>
        <v>#REF!</v>
      </c>
      <c r="AI39" s="144" t="e">
        <f t="shared" si="20"/>
        <v>#REF!</v>
      </c>
      <c r="AJ39" s="144" t="e">
        <f t="shared" si="20"/>
        <v>#REF!</v>
      </c>
      <c r="AK39" s="144" t="e">
        <f t="shared" si="20"/>
        <v>#REF!</v>
      </c>
      <c r="AL39" s="144" t="e">
        <f t="shared" si="20"/>
        <v>#REF!</v>
      </c>
      <c r="AM39" s="144">
        <f t="shared" si="20"/>
        <v>71953</v>
      </c>
      <c r="AN39" s="144">
        <f t="shared" si="20"/>
        <v>71953</v>
      </c>
      <c r="AO39" s="144">
        <f t="shared" ref="AO39:BB39" si="21">AO20*0.9+25</f>
        <v>71953</v>
      </c>
      <c r="AP39" s="144">
        <f t="shared" si="21"/>
        <v>71953</v>
      </c>
      <c r="AQ39" s="144">
        <f t="shared" si="21"/>
        <v>71953</v>
      </c>
      <c r="AR39" s="144">
        <f t="shared" si="21"/>
        <v>52837</v>
      </c>
      <c r="AS39" s="144">
        <f t="shared" si="21"/>
        <v>52837</v>
      </c>
      <c r="AT39" s="144">
        <f t="shared" si="21"/>
        <v>52432</v>
      </c>
      <c r="AU39" s="144">
        <f t="shared" si="21"/>
        <v>52432</v>
      </c>
      <c r="AV39" s="144">
        <f t="shared" si="21"/>
        <v>51784</v>
      </c>
      <c r="AW39" s="144">
        <f t="shared" si="21"/>
        <v>51784</v>
      </c>
      <c r="AX39" s="144">
        <f t="shared" si="21"/>
        <v>52432</v>
      </c>
      <c r="AY39" s="144">
        <f t="shared" si="21"/>
        <v>52432</v>
      </c>
      <c r="AZ39" s="144">
        <f t="shared" si="21"/>
        <v>51784</v>
      </c>
      <c r="BA39" s="144">
        <f t="shared" si="21"/>
        <v>52432</v>
      </c>
      <c r="BB39" s="144">
        <f t="shared" si="21"/>
        <v>52432</v>
      </c>
    </row>
    <row r="40" spans="1:54" x14ac:dyDescent="0.2">
      <c r="A40" s="87"/>
    </row>
    <row r="41" spans="1:54" ht="10.35" customHeight="1" x14ac:dyDescent="0.2">
      <c r="A41" s="76"/>
    </row>
    <row r="42" spans="1:54" x14ac:dyDescent="0.2">
      <c r="A42" s="130" t="s">
        <v>76</v>
      </c>
    </row>
    <row r="43" spans="1:54" x14ac:dyDescent="0.2">
      <c r="A43" s="161" t="s">
        <v>165</v>
      </c>
    </row>
    <row r="44" spans="1:54" x14ac:dyDescent="0.2">
      <c r="A44" s="162" t="s">
        <v>77</v>
      </c>
    </row>
    <row r="45" spans="1:54" ht="12" customHeight="1" x14ac:dyDescent="0.2">
      <c r="A45" s="162" t="s">
        <v>78</v>
      </c>
    </row>
    <row r="46" spans="1:54" ht="24" x14ac:dyDescent="0.2">
      <c r="A46" s="163" t="s">
        <v>79</v>
      </c>
    </row>
    <row r="47" spans="1:54" ht="11.45" customHeight="1" x14ac:dyDescent="0.2">
      <c r="A47" s="164" t="s">
        <v>80</v>
      </c>
    </row>
    <row r="48" spans="1:54" x14ac:dyDescent="0.2">
      <c r="A48" s="114" t="s">
        <v>280</v>
      </c>
    </row>
    <row r="49" spans="1:1" ht="60" x14ac:dyDescent="0.2">
      <c r="A49" s="133" t="s">
        <v>320</v>
      </c>
    </row>
    <row r="50" spans="1:1" x14ac:dyDescent="0.2">
      <c r="A50" s="134"/>
    </row>
    <row r="51" spans="1:1" x14ac:dyDescent="0.2">
      <c r="A51" s="135" t="s">
        <v>153</v>
      </c>
    </row>
    <row r="52" spans="1:1" ht="60" customHeight="1" x14ac:dyDescent="0.2">
      <c r="A52" s="136" t="s">
        <v>321</v>
      </c>
    </row>
    <row r="53" spans="1:1" ht="24" x14ac:dyDescent="0.2">
      <c r="A53" s="137" t="s">
        <v>322</v>
      </c>
    </row>
    <row r="54" spans="1:1" x14ac:dyDescent="0.2">
      <c r="A54" s="165" t="s">
        <v>323</v>
      </c>
    </row>
    <row r="56" spans="1:1" ht="141" customHeight="1" x14ac:dyDescent="0.2">
      <c r="A56" s="166" t="s">
        <v>324</v>
      </c>
    </row>
    <row r="57" spans="1:1" x14ac:dyDescent="0.2">
      <c r="A57" s="167"/>
    </row>
    <row r="58" spans="1:1" ht="24" x14ac:dyDescent="0.2">
      <c r="A58" s="138" t="s">
        <v>286</v>
      </c>
    </row>
    <row r="59" spans="1:1" ht="24" x14ac:dyDescent="0.2">
      <c r="A59" s="168" t="s">
        <v>325</v>
      </c>
    </row>
    <row r="60" spans="1:1" x14ac:dyDescent="0.2">
      <c r="A60" s="169"/>
    </row>
    <row r="61" spans="1:1" x14ac:dyDescent="0.2">
      <c r="A61" s="170" t="s">
        <v>83</v>
      </c>
    </row>
    <row r="62" spans="1:1" ht="60" x14ac:dyDescent="0.2">
      <c r="A62" s="171" t="s">
        <v>326</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B0F0"/>
  </sheetPr>
  <dimension ref="A1:JN34"/>
  <sheetViews>
    <sheetView workbookViewId="0">
      <pane xSplit="1" topLeftCell="IT1" activePane="topRight" state="frozen"/>
      <selection pane="topRight" activeCell="G26" sqref="G26"/>
    </sheetView>
  </sheetViews>
  <sheetFormatPr defaultColWidth="9" defaultRowHeight="12" x14ac:dyDescent="0.2"/>
  <cols>
    <col min="1" max="1" width="69.85546875" style="78" customWidth="1"/>
    <col min="2" max="73" width="9" style="78"/>
    <col min="74" max="78" width="9" style="148"/>
    <col min="79" max="81" width="9" style="78"/>
    <col min="82" max="85" width="9" style="76"/>
    <col min="86" max="88" width="9" style="78"/>
    <col min="89" max="92" width="9" style="148"/>
    <col min="93" max="179" width="9" style="78"/>
    <col min="180" max="183" width="9" style="76"/>
    <col min="184" max="188" width="9" style="78"/>
    <col min="189" max="189" width="9" style="148"/>
    <col min="190" max="16384" width="9" style="78"/>
  </cols>
  <sheetData>
    <row r="1" spans="1:274" ht="11.45" customHeight="1" x14ac:dyDescent="0.2">
      <c r="A1" s="101" t="s">
        <v>63</v>
      </c>
    </row>
    <row r="2" spans="1:274" ht="10.35" customHeight="1" x14ac:dyDescent="0.2">
      <c r="A2" s="102" t="s">
        <v>110</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54"/>
      <c r="BW2" s="154"/>
      <c r="BX2" s="154"/>
      <c r="BY2" s="154"/>
      <c r="BZ2" s="154"/>
      <c r="CA2" s="104"/>
      <c r="CB2" s="104"/>
      <c r="CC2" s="104"/>
      <c r="CD2" s="157"/>
      <c r="CE2" s="157"/>
      <c r="CF2" s="157"/>
      <c r="CG2" s="157"/>
      <c r="CH2" s="104"/>
      <c r="CI2" s="104"/>
      <c r="CJ2" s="104"/>
      <c r="CK2" s="154"/>
      <c r="CL2" s="154"/>
      <c r="CM2" s="154"/>
      <c r="CN2" s="15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57"/>
      <c r="FY2" s="157"/>
      <c r="FZ2" s="157"/>
      <c r="GA2" s="157"/>
      <c r="GB2" s="104"/>
      <c r="GC2" s="104"/>
      <c r="GD2" s="104"/>
      <c r="GE2" s="104"/>
      <c r="GF2" s="104"/>
      <c r="GG2" s="154"/>
    </row>
    <row r="3" spans="1:274" ht="10.35" customHeight="1" x14ac:dyDescent="0.2">
      <c r="A3" s="113" t="s">
        <v>75</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54"/>
      <c r="BW3" s="154"/>
      <c r="BX3" s="154"/>
      <c r="BY3" s="154"/>
      <c r="BZ3" s="154"/>
      <c r="CA3" s="104"/>
      <c r="CB3" s="104"/>
      <c r="CC3" s="104"/>
      <c r="CD3" s="157"/>
      <c r="CE3" s="157"/>
      <c r="CF3" s="157"/>
      <c r="CG3" s="157"/>
      <c r="CH3" s="104"/>
      <c r="CI3" s="104"/>
      <c r="CJ3" s="104"/>
      <c r="CK3" s="154"/>
      <c r="CL3" s="154"/>
      <c r="CM3" s="154"/>
      <c r="CN3" s="15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57"/>
      <c r="FY3" s="157"/>
      <c r="FZ3" s="157"/>
      <c r="GA3" s="157"/>
      <c r="GB3" s="104"/>
      <c r="GC3" s="104"/>
      <c r="GD3" s="104"/>
      <c r="GE3" s="104"/>
      <c r="GF3" s="104"/>
      <c r="GG3" s="154"/>
    </row>
    <row r="4" spans="1:274" s="36" customFormat="1" ht="24.6" customHeight="1" x14ac:dyDescent="0.2">
      <c r="A4" s="88" t="s">
        <v>66</v>
      </c>
      <c r="B4" s="142">
        <v>46108</v>
      </c>
      <c r="C4" s="142">
        <v>46109</v>
      </c>
      <c r="D4" s="142">
        <v>46110</v>
      </c>
      <c r="E4" s="142">
        <v>46111</v>
      </c>
      <c r="F4" s="142">
        <v>46112</v>
      </c>
      <c r="G4" s="142">
        <v>46113</v>
      </c>
      <c r="H4" s="142">
        <v>46114</v>
      </c>
      <c r="I4" s="142">
        <v>46115</v>
      </c>
      <c r="J4" s="142">
        <v>46116</v>
      </c>
      <c r="K4" s="142">
        <v>46117</v>
      </c>
      <c r="L4" s="142">
        <v>46118</v>
      </c>
      <c r="M4" s="142">
        <v>46119</v>
      </c>
      <c r="N4" s="142">
        <v>46120</v>
      </c>
      <c r="O4" s="142">
        <v>46121</v>
      </c>
      <c r="P4" s="142">
        <v>46122</v>
      </c>
      <c r="Q4" s="142">
        <v>46123</v>
      </c>
      <c r="R4" s="142">
        <v>46124</v>
      </c>
      <c r="S4" s="142">
        <v>46125</v>
      </c>
      <c r="T4" s="142">
        <v>46126</v>
      </c>
      <c r="U4" s="142">
        <v>46127</v>
      </c>
      <c r="V4" s="142">
        <v>46128</v>
      </c>
      <c r="W4" s="142">
        <v>46129</v>
      </c>
      <c r="X4" s="142">
        <v>46130</v>
      </c>
      <c r="Y4" s="142">
        <v>46131</v>
      </c>
      <c r="Z4" s="142">
        <v>46132</v>
      </c>
      <c r="AA4" s="142">
        <v>46133</v>
      </c>
      <c r="AB4" s="142">
        <v>46134</v>
      </c>
      <c r="AC4" s="142">
        <v>46135</v>
      </c>
      <c r="AD4" s="142">
        <v>46136</v>
      </c>
      <c r="AE4" s="142">
        <v>46137</v>
      </c>
      <c r="AF4" s="142">
        <v>46138</v>
      </c>
      <c r="AG4" s="142">
        <v>46139</v>
      </c>
      <c r="AH4" s="142">
        <v>46140</v>
      </c>
      <c r="AI4" s="142">
        <v>46141</v>
      </c>
      <c r="AJ4" s="142">
        <v>46142</v>
      </c>
      <c r="AK4" s="142">
        <v>46143</v>
      </c>
      <c r="AL4" s="142">
        <v>46144</v>
      </c>
      <c r="AM4" s="142">
        <v>46145</v>
      </c>
      <c r="AN4" s="142">
        <v>46146</v>
      </c>
      <c r="AO4" s="142">
        <v>46147</v>
      </c>
      <c r="AP4" s="142">
        <v>46148</v>
      </c>
      <c r="AQ4" s="142">
        <v>46149</v>
      </c>
      <c r="AR4" s="142">
        <v>46150</v>
      </c>
      <c r="AS4" s="142">
        <v>46151</v>
      </c>
      <c r="AT4" s="142">
        <v>46152</v>
      </c>
      <c r="AU4" s="142">
        <v>46153</v>
      </c>
      <c r="AV4" s="142">
        <v>46154</v>
      </c>
      <c r="AW4" s="142">
        <v>46155</v>
      </c>
      <c r="AX4" s="142">
        <v>46156</v>
      </c>
      <c r="AY4" s="142">
        <v>46157</v>
      </c>
      <c r="AZ4" s="142">
        <v>46158</v>
      </c>
      <c r="BA4" s="142">
        <v>46159</v>
      </c>
      <c r="BB4" s="142">
        <v>46160</v>
      </c>
      <c r="BC4" s="142">
        <v>46161</v>
      </c>
      <c r="BD4" s="142">
        <v>46162</v>
      </c>
      <c r="BE4" s="142">
        <v>46163</v>
      </c>
      <c r="BF4" s="142">
        <v>46164</v>
      </c>
      <c r="BG4" s="142">
        <v>46165</v>
      </c>
      <c r="BH4" s="142">
        <v>46166</v>
      </c>
      <c r="BI4" s="142">
        <v>46167</v>
      </c>
      <c r="BJ4" s="142">
        <v>46168</v>
      </c>
      <c r="BK4" s="142">
        <v>46169</v>
      </c>
      <c r="BL4" s="142">
        <v>46170</v>
      </c>
      <c r="BM4" s="142">
        <v>46171</v>
      </c>
      <c r="BN4" s="142">
        <v>46172</v>
      </c>
      <c r="BO4" s="142">
        <v>46173</v>
      </c>
      <c r="BP4" s="142">
        <v>46174</v>
      </c>
      <c r="BQ4" s="142">
        <v>46175</v>
      </c>
      <c r="BR4" s="142">
        <v>46176</v>
      </c>
      <c r="BS4" s="142">
        <v>46177</v>
      </c>
      <c r="BT4" s="142">
        <v>46178</v>
      </c>
      <c r="BU4" s="142">
        <v>46179</v>
      </c>
      <c r="BV4" s="155">
        <v>46180</v>
      </c>
      <c r="BW4" s="155">
        <v>46181</v>
      </c>
      <c r="BX4" s="155">
        <v>46182</v>
      </c>
      <c r="BY4" s="155">
        <v>46183</v>
      </c>
      <c r="BZ4" s="155">
        <v>46184</v>
      </c>
      <c r="CA4" s="142">
        <v>46185</v>
      </c>
      <c r="CB4" s="142">
        <v>46186</v>
      </c>
      <c r="CC4" s="142">
        <v>46187</v>
      </c>
      <c r="CD4" s="142">
        <v>46188</v>
      </c>
      <c r="CE4" s="142">
        <v>46189</v>
      </c>
      <c r="CF4" s="142">
        <v>46190</v>
      </c>
      <c r="CG4" s="142">
        <v>46191</v>
      </c>
      <c r="CH4" s="142">
        <v>46192</v>
      </c>
      <c r="CI4" s="142">
        <v>46193</v>
      </c>
      <c r="CJ4" s="142">
        <v>46194</v>
      </c>
      <c r="CK4" s="155">
        <v>46195</v>
      </c>
      <c r="CL4" s="155">
        <v>46196</v>
      </c>
      <c r="CM4" s="155">
        <v>46197</v>
      </c>
      <c r="CN4" s="155">
        <v>46198</v>
      </c>
      <c r="CO4" s="142">
        <v>46199</v>
      </c>
      <c r="CP4" s="142">
        <v>46200</v>
      </c>
      <c r="CQ4" s="142">
        <v>46201</v>
      </c>
      <c r="CR4" s="142">
        <v>46202</v>
      </c>
      <c r="CS4" s="142">
        <v>46203</v>
      </c>
      <c r="CT4" s="142">
        <v>46204</v>
      </c>
      <c r="CU4" s="142">
        <v>46205</v>
      </c>
      <c r="CV4" s="142">
        <v>46206</v>
      </c>
      <c r="CW4" s="142">
        <v>46207</v>
      </c>
      <c r="CX4" s="142">
        <v>46208</v>
      </c>
      <c r="CY4" s="142">
        <v>46209</v>
      </c>
      <c r="CZ4" s="142">
        <v>46210</v>
      </c>
      <c r="DA4" s="142">
        <v>46211</v>
      </c>
      <c r="DB4" s="142">
        <v>46212</v>
      </c>
      <c r="DC4" s="142">
        <v>46213</v>
      </c>
      <c r="DD4" s="142">
        <v>46214</v>
      </c>
      <c r="DE4" s="142">
        <v>46215</v>
      </c>
      <c r="DF4" s="142">
        <v>46216</v>
      </c>
      <c r="DG4" s="142">
        <v>46217</v>
      </c>
      <c r="DH4" s="142">
        <v>46218</v>
      </c>
      <c r="DI4" s="142">
        <v>46219</v>
      </c>
      <c r="DJ4" s="142">
        <v>46220</v>
      </c>
      <c r="DK4" s="142">
        <v>46221</v>
      </c>
      <c r="DL4" s="142">
        <v>46222</v>
      </c>
      <c r="DM4" s="142">
        <v>46223</v>
      </c>
      <c r="DN4" s="142">
        <v>46224</v>
      </c>
      <c r="DO4" s="142">
        <v>46225</v>
      </c>
      <c r="DP4" s="142">
        <v>46226</v>
      </c>
      <c r="DQ4" s="142">
        <v>46227</v>
      </c>
      <c r="DR4" s="142">
        <v>46228</v>
      </c>
      <c r="DS4" s="142">
        <v>46229</v>
      </c>
      <c r="DT4" s="142">
        <v>46230</v>
      </c>
      <c r="DU4" s="142">
        <v>46231</v>
      </c>
      <c r="DV4" s="142">
        <v>46232</v>
      </c>
      <c r="DW4" s="142">
        <v>46233</v>
      </c>
      <c r="DX4" s="142">
        <v>46234</v>
      </c>
      <c r="DY4" s="142">
        <v>46235</v>
      </c>
      <c r="DZ4" s="142">
        <v>46236</v>
      </c>
      <c r="EA4" s="142">
        <v>46237</v>
      </c>
      <c r="EB4" s="142">
        <v>46238</v>
      </c>
      <c r="EC4" s="142">
        <v>46239</v>
      </c>
      <c r="ED4" s="142">
        <v>46240</v>
      </c>
      <c r="EE4" s="142">
        <v>46241</v>
      </c>
      <c r="EF4" s="142">
        <v>46242</v>
      </c>
      <c r="EG4" s="142">
        <v>46243</v>
      </c>
      <c r="EH4" s="142">
        <v>46244</v>
      </c>
      <c r="EI4" s="142">
        <v>46245</v>
      </c>
      <c r="EJ4" s="142">
        <v>46246</v>
      </c>
      <c r="EK4" s="142">
        <v>46247</v>
      </c>
      <c r="EL4" s="142">
        <v>46248</v>
      </c>
      <c r="EM4" s="142">
        <v>46249</v>
      </c>
      <c r="EN4" s="142">
        <v>46250</v>
      </c>
      <c r="EO4" s="142">
        <v>46251</v>
      </c>
      <c r="EP4" s="142">
        <v>46252</v>
      </c>
      <c r="EQ4" s="142">
        <v>46253</v>
      </c>
      <c r="ER4" s="142">
        <v>46254</v>
      </c>
      <c r="ES4" s="142">
        <v>46255</v>
      </c>
      <c r="ET4" s="142">
        <v>46256</v>
      </c>
      <c r="EU4" s="142">
        <v>46257</v>
      </c>
      <c r="EV4" s="142">
        <v>46258</v>
      </c>
      <c r="EW4" s="142">
        <v>46259</v>
      </c>
      <c r="EX4" s="142">
        <v>46260</v>
      </c>
      <c r="EY4" s="142">
        <v>46261</v>
      </c>
      <c r="EZ4" s="142">
        <v>46262</v>
      </c>
      <c r="FA4" s="142">
        <v>46263</v>
      </c>
      <c r="FB4" s="142">
        <v>46264</v>
      </c>
      <c r="FC4" s="142">
        <v>46265</v>
      </c>
      <c r="FD4" s="142">
        <v>46266</v>
      </c>
      <c r="FE4" s="142">
        <v>46267</v>
      </c>
      <c r="FF4" s="142">
        <v>46268</v>
      </c>
      <c r="FG4" s="142">
        <v>46269</v>
      </c>
      <c r="FH4" s="142">
        <v>46270</v>
      </c>
      <c r="FI4" s="142">
        <v>46271</v>
      </c>
      <c r="FJ4" s="142">
        <v>46272</v>
      </c>
      <c r="FK4" s="142">
        <v>46273</v>
      </c>
      <c r="FL4" s="142">
        <v>46274</v>
      </c>
      <c r="FM4" s="142">
        <v>46275</v>
      </c>
      <c r="FN4" s="142">
        <v>46276</v>
      </c>
      <c r="FO4" s="142">
        <v>46277</v>
      </c>
      <c r="FP4" s="142">
        <v>46278</v>
      </c>
      <c r="FQ4" s="142">
        <v>46279</v>
      </c>
      <c r="FR4" s="142">
        <v>46280</v>
      </c>
      <c r="FS4" s="142">
        <v>46281</v>
      </c>
      <c r="FT4" s="142">
        <v>46282</v>
      </c>
      <c r="FU4" s="142">
        <v>46283</v>
      </c>
      <c r="FV4" s="142">
        <v>46284</v>
      </c>
      <c r="FW4" s="142">
        <v>46285</v>
      </c>
      <c r="FX4" s="142">
        <v>46286</v>
      </c>
      <c r="FY4" s="142">
        <v>46287</v>
      </c>
      <c r="FZ4" s="142">
        <v>46288</v>
      </c>
      <c r="GA4" s="142">
        <v>46289</v>
      </c>
      <c r="GB4" s="142">
        <v>46290</v>
      </c>
      <c r="GC4" s="142">
        <v>46291</v>
      </c>
      <c r="GD4" s="142">
        <v>46292</v>
      </c>
      <c r="GE4" s="142">
        <v>46293</v>
      </c>
      <c r="GF4" s="142">
        <v>46294</v>
      </c>
      <c r="GG4" s="142">
        <v>46295</v>
      </c>
      <c r="GH4" s="142">
        <v>46296</v>
      </c>
      <c r="GI4" s="142">
        <v>46297</v>
      </c>
      <c r="GJ4" s="142">
        <v>46298</v>
      </c>
      <c r="GK4" s="142">
        <v>46299</v>
      </c>
      <c r="GL4" s="142">
        <v>46300</v>
      </c>
      <c r="GM4" s="142">
        <v>46301</v>
      </c>
      <c r="GN4" s="142">
        <v>46302</v>
      </c>
      <c r="GO4" s="142">
        <v>46303</v>
      </c>
      <c r="GP4" s="142">
        <v>46304</v>
      </c>
      <c r="GQ4" s="142">
        <v>46305</v>
      </c>
      <c r="GR4" s="142">
        <v>46306</v>
      </c>
      <c r="GS4" s="142">
        <v>46307</v>
      </c>
      <c r="GT4" s="142">
        <v>46308</v>
      </c>
      <c r="GU4" s="142">
        <v>46309</v>
      </c>
      <c r="GV4" s="142">
        <v>46310</v>
      </c>
      <c r="GW4" s="142">
        <v>46311</v>
      </c>
      <c r="GX4" s="142">
        <v>46312</v>
      </c>
      <c r="GY4" s="142">
        <v>46313</v>
      </c>
      <c r="GZ4" s="142">
        <v>46314</v>
      </c>
      <c r="HA4" s="142">
        <v>46315</v>
      </c>
      <c r="HB4" s="142">
        <v>46316</v>
      </c>
      <c r="HC4" s="142">
        <v>46317</v>
      </c>
      <c r="HD4" s="142">
        <v>46318</v>
      </c>
      <c r="HE4" s="142">
        <v>46319</v>
      </c>
      <c r="HF4" s="142">
        <v>46320</v>
      </c>
      <c r="HG4" s="142">
        <v>46321</v>
      </c>
      <c r="HH4" s="142">
        <v>46322</v>
      </c>
      <c r="HI4" s="142">
        <v>46323</v>
      </c>
      <c r="HJ4" s="142">
        <v>46324</v>
      </c>
      <c r="HK4" s="142">
        <v>46325</v>
      </c>
      <c r="HL4" s="142">
        <v>46326</v>
      </c>
      <c r="HM4" s="142">
        <v>46327</v>
      </c>
      <c r="HN4" s="142">
        <v>46328</v>
      </c>
      <c r="HO4" s="142">
        <v>46329</v>
      </c>
      <c r="HP4" s="142">
        <v>46330</v>
      </c>
      <c r="HQ4" s="142">
        <v>46331</v>
      </c>
      <c r="HR4" s="142">
        <v>46332</v>
      </c>
      <c r="HS4" s="142">
        <v>46333</v>
      </c>
      <c r="HT4" s="142">
        <v>46334</v>
      </c>
      <c r="HU4" s="142">
        <v>46335</v>
      </c>
      <c r="HV4" s="142">
        <v>46336</v>
      </c>
      <c r="HW4" s="142">
        <v>46337</v>
      </c>
      <c r="HX4" s="142">
        <v>46338</v>
      </c>
      <c r="HY4" s="142">
        <v>46339</v>
      </c>
      <c r="HZ4" s="142">
        <v>46340</v>
      </c>
      <c r="IA4" s="142">
        <v>46341</v>
      </c>
      <c r="IB4" s="142">
        <v>46342</v>
      </c>
      <c r="IC4" s="142">
        <v>46343</v>
      </c>
      <c r="ID4" s="142">
        <v>46344</v>
      </c>
      <c r="IE4" s="142">
        <v>46345</v>
      </c>
      <c r="IF4" s="142">
        <v>46346</v>
      </c>
      <c r="IG4" s="142">
        <v>46347</v>
      </c>
      <c r="IH4" s="142">
        <v>46348</v>
      </c>
      <c r="II4" s="142">
        <v>46349</v>
      </c>
      <c r="IJ4" s="142">
        <v>46350</v>
      </c>
      <c r="IK4" s="142">
        <v>46351</v>
      </c>
      <c r="IL4" s="142">
        <v>46352</v>
      </c>
      <c r="IM4" s="142">
        <v>46353</v>
      </c>
      <c r="IN4" s="142">
        <v>46354</v>
      </c>
      <c r="IO4" s="142">
        <v>46355</v>
      </c>
      <c r="IP4" s="142">
        <v>46356</v>
      </c>
      <c r="IQ4" s="142">
        <v>46357</v>
      </c>
      <c r="IR4" s="142">
        <v>46358</v>
      </c>
      <c r="IS4" s="142">
        <v>46359</v>
      </c>
      <c r="IT4" s="142">
        <v>46360</v>
      </c>
      <c r="IU4" s="142">
        <v>46361</v>
      </c>
      <c r="IV4" s="142">
        <v>46362</v>
      </c>
      <c r="IW4" s="142">
        <v>46363</v>
      </c>
      <c r="IX4" s="142">
        <v>46364</v>
      </c>
      <c r="IY4" s="142">
        <v>46365</v>
      </c>
      <c r="IZ4" s="142">
        <v>46366</v>
      </c>
      <c r="JA4" s="142">
        <v>46367</v>
      </c>
      <c r="JB4" s="142">
        <v>46368</v>
      </c>
      <c r="JC4" s="142">
        <v>46369</v>
      </c>
      <c r="JD4" s="142">
        <v>46370</v>
      </c>
      <c r="JE4" s="142">
        <v>46371</v>
      </c>
      <c r="JF4" s="142">
        <v>46372</v>
      </c>
      <c r="JG4" s="142">
        <v>46373</v>
      </c>
      <c r="JH4" s="142">
        <v>46374</v>
      </c>
      <c r="JI4" s="142">
        <v>46375</v>
      </c>
      <c r="JJ4" s="142">
        <v>46376</v>
      </c>
      <c r="JK4" s="142">
        <v>46377</v>
      </c>
      <c r="JL4" s="142">
        <v>46378</v>
      </c>
      <c r="JM4" s="142">
        <v>46379</v>
      </c>
      <c r="JN4" s="142">
        <v>46380</v>
      </c>
    </row>
    <row r="5" spans="1:274" x14ac:dyDescent="0.2">
      <c r="A5" s="47" t="s">
        <v>67</v>
      </c>
    </row>
    <row r="6" spans="1:274" x14ac:dyDescent="0.2">
      <c r="A6" s="48">
        <v>1</v>
      </c>
      <c r="B6" s="149" t="e">
        <f>ROUND(#REF!*0.85,)</f>
        <v>#REF!</v>
      </c>
      <c r="C6" s="149" t="e">
        <f>ROUND(#REF!*0.85,)</f>
        <v>#REF!</v>
      </c>
      <c r="D6" s="149" t="e">
        <f>ROUND(#REF!*0.85,)</f>
        <v>#REF!</v>
      </c>
      <c r="E6" s="149" t="e">
        <f>ROUND(#REF!*0.85,)</f>
        <v>#REF!</v>
      </c>
      <c r="F6" s="149" t="e">
        <f>ROUND(#REF!*0.85,)</f>
        <v>#REF!</v>
      </c>
      <c r="G6" s="149" t="e">
        <f>ROUND(#REF!*0.85,)</f>
        <v>#REF!</v>
      </c>
      <c r="H6" s="149" t="e">
        <f>ROUND(#REF!*0.85,)</f>
        <v>#REF!</v>
      </c>
      <c r="I6" s="149" t="e">
        <f>ROUND(#REF!*0.85,)</f>
        <v>#REF!</v>
      </c>
      <c r="J6" s="149" t="e">
        <f>ROUND(#REF!*0.85,)</f>
        <v>#REF!</v>
      </c>
      <c r="K6" s="149" t="e">
        <f>ROUND(#REF!*0.85,)</f>
        <v>#REF!</v>
      </c>
      <c r="L6" s="149" t="e">
        <f>ROUND(#REF!*0.85,)</f>
        <v>#REF!</v>
      </c>
      <c r="M6" s="149" t="e">
        <f>ROUND(#REF!*0.85,)</f>
        <v>#REF!</v>
      </c>
      <c r="N6" s="149" t="e">
        <f>ROUND(#REF!*0.85,)</f>
        <v>#REF!</v>
      </c>
      <c r="O6" s="149" t="e">
        <f>ROUND(#REF!*0.85,)</f>
        <v>#REF!</v>
      </c>
      <c r="P6" s="149" t="e">
        <f>ROUND(#REF!*0.85,)</f>
        <v>#REF!</v>
      </c>
      <c r="Q6" s="149" t="e">
        <f>ROUND(#REF!*0.85,)</f>
        <v>#REF!</v>
      </c>
      <c r="R6" s="149" t="e">
        <f>ROUND(#REF!*0.85,)</f>
        <v>#REF!</v>
      </c>
      <c r="S6" s="149" t="e">
        <f>ROUND(#REF!*0.85,)</f>
        <v>#REF!</v>
      </c>
      <c r="T6" s="149" t="e">
        <f>ROUND(#REF!*0.85,)</f>
        <v>#REF!</v>
      </c>
      <c r="U6" s="149" t="e">
        <f>ROUND(#REF!*0.85,)</f>
        <v>#REF!</v>
      </c>
      <c r="V6" s="149" t="e">
        <f>ROUND(#REF!*0.85,)</f>
        <v>#REF!</v>
      </c>
      <c r="W6" s="149" t="e">
        <f>ROUND(#REF!*0.85,)</f>
        <v>#REF!</v>
      </c>
      <c r="X6" s="149" t="e">
        <f>ROUND(#REF!*0.85,)</f>
        <v>#REF!</v>
      </c>
      <c r="Y6" s="149" t="e">
        <f>ROUND(#REF!*0.85,)</f>
        <v>#REF!</v>
      </c>
      <c r="Z6" s="149" t="e">
        <f>ROUND(#REF!*0.85,)</f>
        <v>#REF!</v>
      </c>
      <c r="AA6" s="149" t="e">
        <f>ROUND(#REF!*0.85,)</f>
        <v>#REF!</v>
      </c>
      <c r="AB6" s="149" t="e">
        <f>ROUND(#REF!*0.85,)</f>
        <v>#REF!</v>
      </c>
      <c r="AC6" s="149" t="e">
        <f>ROUND(#REF!*0.85,)</f>
        <v>#REF!</v>
      </c>
      <c r="AD6" s="149" t="e">
        <f>ROUND(#REF!*0.85,)</f>
        <v>#REF!</v>
      </c>
      <c r="AE6" s="149" t="e">
        <f>ROUND(#REF!*0.85,)</f>
        <v>#REF!</v>
      </c>
      <c r="AF6" s="149" t="e">
        <f>ROUND(#REF!*0.85,)</f>
        <v>#REF!</v>
      </c>
      <c r="AG6" s="149" t="e">
        <f>ROUND(#REF!*0.85,)</f>
        <v>#REF!</v>
      </c>
      <c r="AH6" s="149" t="e">
        <f>ROUND(#REF!*0.85,)</f>
        <v>#REF!</v>
      </c>
      <c r="AI6" s="149" t="e">
        <f>ROUND(#REF!*0.85,)</f>
        <v>#REF!</v>
      </c>
      <c r="AJ6" s="149" t="e">
        <f>ROUND(#REF!*0.85,)</f>
        <v>#REF!</v>
      </c>
      <c r="AK6" s="149" t="e">
        <f>ROUND(#REF!*0.85,)</f>
        <v>#REF!</v>
      </c>
      <c r="AL6" s="149" t="e">
        <f>ROUND(#REF!*0.85,)</f>
        <v>#REF!</v>
      </c>
      <c r="AM6" s="149" t="e">
        <f>ROUND(#REF!*0.85,)</f>
        <v>#REF!</v>
      </c>
      <c r="AN6" s="149" t="e">
        <f>ROUND(#REF!*0.85,)</f>
        <v>#REF!</v>
      </c>
      <c r="AO6" s="149" t="e">
        <f>ROUND(#REF!*0.85,)</f>
        <v>#REF!</v>
      </c>
      <c r="AP6" s="149" t="e">
        <f>ROUND(#REF!*0.85,)</f>
        <v>#REF!</v>
      </c>
      <c r="AQ6" s="149" t="e">
        <f>ROUND(#REF!*0.85,)</f>
        <v>#REF!</v>
      </c>
      <c r="AR6" s="149" t="e">
        <f>ROUND(#REF!*0.85,)</f>
        <v>#REF!</v>
      </c>
      <c r="AS6" s="149" t="e">
        <f>ROUND(#REF!*0.85,)</f>
        <v>#REF!</v>
      </c>
      <c r="AT6" s="149" t="e">
        <f>ROUND(#REF!*0.85,)</f>
        <v>#REF!</v>
      </c>
      <c r="AU6" s="149" t="e">
        <f>ROUND(#REF!*0.85,)</f>
        <v>#REF!</v>
      </c>
      <c r="AV6" s="149" t="e">
        <f>ROUND(#REF!*0.85,)</f>
        <v>#REF!</v>
      </c>
      <c r="AW6" s="149" t="e">
        <f>ROUND(#REF!*0.85,)</f>
        <v>#REF!</v>
      </c>
      <c r="AX6" s="149" t="e">
        <f>ROUND(#REF!*0.85,)</f>
        <v>#REF!</v>
      </c>
      <c r="AY6" s="149" t="e">
        <f>ROUND(#REF!*0.85,)</f>
        <v>#REF!</v>
      </c>
      <c r="AZ6" s="149" t="e">
        <f>ROUND(#REF!*0.85,)</f>
        <v>#REF!</v>
      </c>
      <c r="BA6" s="149" t="e">
        <f>ROUND(#REF!*0.85,)</f>
        <v>#REF!</v>
      </c>
      <c r="BB6" s="149" t="e">
        <f>ROUND(#REF!*0.85,)</f>
        <v>#REF!</v>
      </c>
      <c r="BC6" s="149" t="e">
        <f>ROUND(#REF!*0.85,)</f>
        <v>#REF!</v>
      </c>
      <c r="BD6" s="149" t="e">
        <f>ROUND(#REF!*0.85,)</f>
        <v>#REF!</v>
      </c>
      <c r="BE6" s="149" t="e">
        <f>ROUND(#REF!*0.85,)</f>
        <v>#REF!</v>
      </c>
      <c r="BF6" s="149" t="e">
        <f>ROUND(#REF!*0.85,)</f>
        <v>#REF!</v>
      </c>
      <c r="BG6" s="149" t="e">
        <f>ROUND(#REF!*0.85,)</f>
        <v>#REF!</v>
      </c>
      <c r="BH6" s="149" t="e">
        <f>ROUND(#REF!*0.85,)</f>
        <v>#REF!</v>
      </c>
      <c r="BI6" s="149" t="e">
        <f>ROUND(#REF!*0.85,)</f>
        <v>#REF!</v>
      </c>
      <c r="BJ6" s="149" t="e">
        <f>ROUND(#REF!*0.85,)</f>
        <v>#REF!</v>
      </c>
      <c r="BK6" s="149" t="e">
        <f>ROUND(#REF!*0.85,)</f>
        <v>#REF!</v>
      </c>
      <c r="BL6" s="149" t="e">
        <f>ROUND(#REF!*0.85,)</f>
        <v>#REF!</v>
      </c>
      <c r="BM6" s="149" t="e">
        <f>ROUND(#REF!*0.85,)</f>
        <v>#REF!</v>
      </c>
      <c r="BN6" s="149" t="e">
        <f>ROUND(#REF!*0.85,)</f>
        <v>#REF!</v>
      </c>
      <c r="BO6" s="149" t="e">
        <f>ROUND(#REF!*0.85,)</f>
        <v>#REF!</v>
      </c>
      <c r="BP6" s="149" t="e">
        <f>ROUND(#REF!*0.85,)</f>
        <v>#REF!</v>
      </c>
      <c r="BQ6" s="149" t="e">
        <f>ROUND(#REF!*0.85,)</f>
        <v>#REF!</v>
      </c>
      <c r="BR6" s="149" t="e">
        <f>ROUND(#REF!*0.85,)</f>
        <v>#REF!</v>
      </c>
      <c r="BS6" s="149" t="e">
        <f>ROUND(#REF!*0.85,)</f>
        <v>#REF!</v>
      </c>
      <c r="BT6" s="149" t="e">
        <f>ROUND(#REF!*0.85,)</f>
        <v>#REF!</v>
      </c>
      <c r="BU6" s="149" t="e">
        <f>ROUND(#REF!*0.85,)</f>
        <v>#REF!</v>
      </c>
      <c r="BV6" s="156" t="e">
        <f>ROUND(#REF!*0.85,)</f>
        <v>#REF!</v>
      </c>
      <c r="BW6" s="156" t="e">
        <f>ROUND(#REF!*0.85,)</f>
        <v>#REF!</v>
      </c>
      <c r="BX6" s="156" t="e">
        <f>ROUND(#REF!*0.85,)</f>
        <v>#REF!</v>
      </c>
      <c r="BY6" s="156" t="e">
        <f>ROUND(#REF!*0.85,)</f>
        <v>#REF!</v>
      </c>
      <c r="BZ6" s="156" t="e">
        <f>ROUND(#REF!*0.85,)</f>
        <v>#REF!</v>
      </c>
      <c r="CA6" s="149" t="e">
        <f>ROUND(#REF!*0.85,)</f>
        <v>#REF!</v>
      </c>
      <c r="CB6" s="149" t="e">
        <f>ROUND(#REF!*0.85,)</f>
        <v>#REF!</v>
      </c>
      <c r="CC6" s="149" t="e">
        <f>ROUND(#REF!*0.85,)</f>
        <v>#REF!</v>
      </c>
      <c r="CD6" s="158" t="e">
        <f>ROUND(#REF!*0.85,)</f>
        <v>#REF!</v>
      </c>
      <c r="CE6" s="158" t="e">
        <f>ROUND(#REF!*0.85,)</f>
        <v>#REF!</v>
      </c>
      <c r="CF6" s="158" t="e">
        <f>ROUND(#REF!*0.85,)</f>
        <v>#REF!</v>
      </c>
      <c r="CG6" s="158" t="e">
        <f>ROUND(#REF!*0.85,)</f>
        <v>#REF!</v>
      </c>
      <c r="CH6" s="149" t="e">
        <f>ROUND(#REF!*0.85,)</f>
        <v>#REF!</v>
      </c>
      <c r="CI6" s="149" t="e">
        <f>ROUND(#REF!*0.85,)</f>
        <v>#REF!</v>
      </c>
      <c r="CJ6" s="149" t="e">
        <f>ROUND(#REF!*0.85,)</f>
        <v>#REF!</v>
      </c>
      <c r="CK6" s="156" t="e">
        <f>ROUND(#REF!*0.85,)</f>
        <v>#REF!</v>
      </c>
      <c r="CL6" s="156" t="e">
        <f>ROUND(#REF!*0.85,)</f>
        <v>#REF!</v>
      </c>
      <c r="CM6" s="156" t="e">
        <f>ROUND(#REF!*0.85,)</f>
        <v>#REF!</v>
      </c>
      <c r="CN6" s="156" t="e">
        <f>ROUND(#REF!*0.85,)</f>
        <v>#REF!</v>
      </c>
      <c r="CO6" s="149" t="e">
        <f>ROUND(#REF!*0.85,)</f>
        <v>#REF!</v>
      </c>
      <c r="CP6" s="149" t="e">
        <f>ROUND(#REF!*0.85,)</f>
        <v>#REF!</v>
      </c>
      <c r="CQ6" s="149" t="e">
        <f>ROUND(#REF!*0.85,)</f>
        <v>#REF!</v>
      </c>
      <c r="CR6" s="149" t="e">
        <f>ROUND(#REF!*0.85,)</f>
        <v>#REF!</v>
      </c>
      <c r="CS6" s="149" t="e">
        <f>ROUND(#REF!*0.85,)</f>
        <v>#REF!</v>
      </c>
      <c r="CT6" s="149" t="e">
        <f>ROUND(#REF!*0.85,)</f>
        <v>#REF!</v>
      </c>
      <c r="CU6" s="149" t="e">
        <f>ROUND(#REF!*0.85,)</f>
        <v>#REF!</v>
      </c>
      <c r="CV6" s="149" t="e">
        <f>ROUND(#REF!*0.85,)</f>
        <v>#REF!</v>
      </c>
      <c r="CW6" s="149" t="e">
        <f>ROUND(#REF!*0.85,)</f>
        <v>#REF!</v>
      </c>
      <c r="CX6" s="149" t="e">
        <f>ROUND(#REF!*0.85,)</f>
        <v>#REF!</v>
      </c>
      <c r="CY6" s="149" t="e">
        <f>ROUND(#REF!*0.85,)</f>
        <v>#REF!</v>
      </c>
      <c r="CZ6" s="149" t="e">
        <f>ROUND(#REF!*0.85,)</f>
        <v>#REF!</v>
      </c>
      <c r="DA6" s="149" t="e">
        <f>ROUND(#REF!*0.85,)</f>
        <v>#REF!</v>
      </c>
      <c r="DB6" s="149" t="e">
        <f>ROUND(#REF!*0.85,)</f>
        <v>#REF!</v>
      </c>
      <c r="DC6" s="149" t="e">
        <f>ROUND(#REF!*0.85,)</f>
        <v>#REF!</v>
      </c>
      <c r="DD6" s="149" t="e">
        <f>ROUND(#REF!*0.85,)</f>
        <v>#REF!</v>
      </c>
      <c r="DE6" s="149" t="e">
        <f>ROUND(#REF!*0.85,)</f>
        <v>#REF!</v>
      </c>
      <c r="DF6" s="149" t="e">
        <f>ROUND(#REF!*0.85,)</f>
        <v>#REF!</v>
      </c>
      <c r="DG6" s="149" t="e">
        <f>ROUND(#REF!*0.85,)</f>
        <v>#REF!</v>
      </c>
      <c r="DH6" s="149" t="e">
        <f>ROUND(#REF!*0.85,)</f>
        <v>#REF!</v>
      </c>
      <c r="DI6" s="149" t="e">
        <f>ROUND(#REF!*0.85,)</f>
        <v>#REF!</v>
      </c>
      <c r="DJ6" s="149" t="e">
        <f>ROUND(#REF!*0.85,)</f>
        <v>#REF!</v>
      </c>
      <c r="DK6" s="149" t="e">
        <f>ROUND(#REF!*0.85,)</f>
        <v>#REF!</v>
      </c>
      <c r="DL6" s="149" t="e">
        <f>ROUND(#REF!*0.85,)</f>
        <v>#REF!</v>
      </c>
      <c r="DM6" s="149" t="e">
        <f>ROUND(#REF!*0.85,)</f>
        <v>#REF!</v>
      </c>
      <c r="DN6" s="149" t="e">
        <f>ROUND(#REF!*0.85,)</f>
        <v>#REF!</v>
      </c>
      <c r="DO6" s="149" t="e">
        <f>ROUND(#REF!*0.85,)</f>
        <v>#REF!</v>
      </c>
      <c r="DP6" s="149" t="e">
        <f>ROUND(#REF!*0.85,)</f>
        <v>#REF!</v>
      </c>
      <c r="DQ6" s="149" t="e">
        <f>ROUND(#REF!*0.85,)</f>
        <v>#REF!</v>
      </c>
      <c r="DR6" s="149" t="e">
        <f>ROUND(#REF!*0.85,)</f>
        <v>#REF!</v>
      </c>
      <c r="DS6" s="149" t="e">
        <f>ROUND(#REF!*0.85,)</f>
        <v>#REF!</v>
      </c>
      <c r="DT6" s="149" t="e">
        <f>ROUND(#REF!*0.85,)</f>
        <v>#REF!</v>
      </c>
      <c r="DU6" s="149" t="e">
        <f>ROUND(#REF!*0.85,)</f>
        <v>#REF!</v>
      </c>
      <c r="DV6" s="149" t="e">
        <f>ROUND(#REF!*0.85,)</f>
        <v>#REF!</v>
      </c>
      <c r="DW6" s="149" t="e">
        <f>ROUND(#REF!*0.85,)</f>
        <v>#REF!</v>
      </c>
      <c r="DX6" s="149" t="e">
        <f>ROUND(#REF!*0.85,)</f>
        <v>#REF!</v>
      </c>
      <c r="DY6" s="149" t="e">
        <f>ROUND(#REF!*0.85,)</f>
        <v>#REF!</v>
      </c>
      <c r="DZ6" s="149" t="e">
        <f>ROUND(#REF!*0.85,)</f>
        <v>#REF!</v>
      </c>
      <c r="EA6" s="149" t="e">
        <f>ROUND(#REF!*0.85,)</f>
        <v>#REF!</v>
      </c>
      <c r="EB6" s="149" t="e">
        <f>ROUND(#REF!*0.85,)</f>
        <v>#REF!</v>
      </c>
      <c r="EC6" s="149" t="e">
        <f>ROUND(#REF!*0.85,)</f>
        <v>#REF!</v>
      </c>
      <c r="ED6" s="149" t="e">
        <f>ROUND(#REF!*0.85,)</f>
        <v>#REF!</v>
      </c>
      <c r="EE6" s="149" t="e">
        <f>ROUND(#REF!*0.85,)</f>
        <v>#REF!</v>
      </c>
      <c r="EF6" s="149" t="e">
        <f>ROUND(#REF!*0.85,)</f>
        <v>#REF!</v>
      </c>
      <c r="EG6" s="149" t="e">
        <f>ROUND(#REF!*0.85,)</f>
        <v>#REF!</v>
      </c>
      <c r="EH6" s="149" t="e">
        <f>ROUND(#REF!*0.85,)</f>
        <v>#REF!</v>
      </c>
      <c r="EI6" s="149" t="e">
        <f>ROUND(#REF!*0.85,)</f>
        <v>#REF!</v>
      </c>
      <c r="EJ6" s="149" t="e">
        <f>ROUND(#REF!*0.85,)</f>
        <v>#REF!</v>
      </c>
      <c r="EK6" s="149" t="e">
        <f>ROUND(#REF!*0.85,)</f>
        <v>#REF!</v>
      </c>
      <c r="EL6" s="149" t="e">
        <f>ROUND(#REF!*0.85,)</f>
        <v>#REF!</v>
      </c>
      <c r="EM6" s="149" t="e">
        <f>ROUND(#REF!*0.85,)</f>
        <v>#REF!</v>
      </c>
      <c r="EN6" s="149" t="e">
        <f>ROUND(#REF!*0.85,)</f>
        <v>#REF!</v>
      </c>
      <c r="EO6" s="149" t="e">
        <f>ROUND(#REF!*0.85,)</f>
        <v>#REF!</v>
      </c>
      <c r="EP6" s="149" t="e">
        <f>ROUND(#REF!*0.85,)</f>
        <v>#REF!</v>
      </c>
      <c r="EQ6" s="149" t="e">
        <f>ROUND(#REF!*0.85,)</f>
        <v>#REF!</v>
      </c>
      <c r="ER6" s="149" t="e">
        <f>ROUND(#REF!*0.85,)</f>
        <v>#REF!</v>
      </c>
      <c r="ES6" s="149" t="e">
        <f>ROUND(#REF!*0.85,)</f>
        <v>#REF!</v>
      </c>
      <c r="ET6" s="149" t="e">
        <f>ROUND(#REF!*0.85,)</f>
        <v>#REF!</v>
      </c>
      <c r="EU6" s="149" t="e">
        <f>ROUND(#REF!*0.85,)</f>
        <v>#REF!</v>
      </c>
      <c r="EV6" s="149" t="e">
        <f>ROUND(#REF!*0.85,)</f>
        <v>#REF!</v>
      </c>
      <c r="EW6" s="149" t="e">
        <f>ROUND(#REF!*0.85,)</f>
        <v>#REF!</v>
      </c>
      <c r="EX6" s="149" t="e">
        <f>ROUND(#REF!*0.85,)</f>
        <v>#REF!</v>
      </c>
      <c r="EY6" s="149" t="e">
        <f>ROUND(#REF!*0.85,)</f>
        <v>#REF!</v>
      </c>
      <c r="EZ6" s="149" t="e">
        <f>ROUND(#REF!*0.85,)</f>
        <v>#REF!</v>
      </c>
      <c r="FA6" s="149" t="e">
        <f>ROUND(#REF!*0.85,)</f>
        <v>#REF!</v>
      </c>
      <c r="FB6" s="149" t="e">
        <f>ROUND(#REF!*0.85,)</f>
        <v>#REF!</v>
      </c>
      <c r="FC6" s="149" t="e">
        <f>ROUND(#REF!*0.85,)</f>
        <v>#REF!</v>
      </c>
      <c r="FD6" s="149" t="e">
        <f>ROUND(#REF!*0.85,)</f>
        <v>#REF!</v>
      </c>
      <c r="FE6" s="149" t="e">
        <f>ROUND(#REF!*0.85,)</f>
        <v>#REF!</v>
      </c>
      <c r="FF6" s="149" t="e">
        <f>ROUND(#REF!*0.85,)</f>
        <v>#REF!</v>
      </c>
      <c r="FG6" s="149" t="e">
        <f>ROUND(#REF!*0.85,)</f>
        <v>#REF!</v>
      </c>
      <c r="FH6" s="149" t="e">
        <f>ROUND(#REF!*0.85,)</f>
        <v>#REF!</v>
      </c>
      <c r="FI6" s="149" t="e">
        <f>ROUND(#REF!*0.85,)</f>
        <v>#REF!</v>
      </c>
      <c r="FJ6" s="149" t="e">
        <f>ROUND(#REF!*0.85,)</f>
        <v>#REF!</v>
      </c>
      <c r="FK6" s="149" t="e">
        <f>ROUND(#REF!*0.85,)</f>
        <v>#REF!</v>
      </c>
      <c r="FL6" s="149" t="e">
        <f>ROUND(#REF!*0.85,)</f>
        <v>#REF!</v>
      </c>
      <c r="FM6" s="149" t="e">
        <f>ROUND(#REF!*0.85,)</f>
        <v>#REF!</v>
      </c>
      <c r="FN6" s="149" t="e">
        <f>ROUND(#REF!*0.85,)</f>
        <v>#REF!</v>
      </c>
      <c r="FO6" s="149" t="e">
        <f>ROUND(#REF!*0.85,)</f>
        <v>#REF!</v>
      </c>
      <c r="FP6" s="149" t="e">
        <f>ROUND(#REF!*0.85,)</f>
        <v>#REF!</v>
      </c>
      <c r="FQ6" s="149" t="e">
        <f>ROUND(#REF!*0.85,)</f>
        <v>#REF!</v>
      </c>
      <c r="FR6" s="149" t="e">
        <f>ROUND(#REF!*0.85,)</f>
        <v>#REF!</v>
      </c>
      <c r="FS6" s="149" t="e">
        <f>ROUND(#REF!*0.85,)</f>
        <v>#REF!</v>
      </c>
      <c r="FT6" s="149" t="e">
        <f>ROUND(#REF!*0.85,)</f>
        <v>#REF!</v>
      </c>
      <c r="FU6" s="149" t="e">
        <f>ROUND(#REF!*0.85,)</f>
        <v>#REF!</v>
      </c>
      <c r="FV6" s="149" t="e">
        <f>ROUND(#REF!*0.85,)</f>
        <v>#REF!</v>
      </c>
      <c r="FW6" s="149" t="e">
        <f>ROUND(#REF!*0.85,)</f>
        <v>#REF!</v>
      </c>
      <c r="FX6" s="149" t="e">
        <f>ROUND(#REF!*0.85,)</f>
        <v>#REF!</v>
      </c>
      <c r="FY6" s="149" t="e">
        <f>ROUND(#REF!*0.85,)</f>
        <v>#REF!</v>
      </c>
      <c r="FZ6" s="149" t="e">
        <f>ROUND(#REF!*0.85,)</f>
        <v>#REF!</v>
      </c>
      <c r="GA6" s="149" t="e">
        <f>ROUND(#REF!*0.85,)</f>
        <v>#REF!</v>
      </c>
      <c r="GB6" s="149" t="e">
        <f>ROUND(#REF!*0.85,)</f>
        <v>#REF!</v>
      </c>
      <c r="GC6" s="149" t="e">
        <f>ROUND(#REF!*0.85,)</f>
        <v>#REF!</v>
      </c>
      <c r="GD6" s="149" t="e">
        <f>ROUND(#REF!*0.85,)</f>
        <v>#REF!</v>
      </c>
      <c r="GE6" s="149" t="e">
        <f>ROUND(#REF!*0.85,)</f>
        <v>#REF!</v>
      </c>
      <c r="GF6" s="149" t="e">
        <f>ROUND(#REF!*0.85,)</f>
        <v>#REF!</v>
      </c>
      <c r="GG6" s="149" t="e">
        <f>ROUND(#REF!*0.85,)</f>
        <v>#REF!</v>
      </c>
      <c r="GH6" s="149" t="e">
        <f>ROUND(#REF!*0.85,)</f>
        <v>#REF!</v>
      </c>
      <c r="GI6" s="149" t="e">
        <f>ROUND(#REF!*0.85,)</f>
        <v>#REF!</v>
      </c>
      <c r="GJ6" s="149" t="e">
        <f>ROUND(#REF!*0.85,)</f>
        <v>#REF!</v>
      </c>
      <c r="GK6" s="149" t="e">
        <f>ROUND(#REF!*0.85,)</f>
        <v>#REF!</v>
      </c>
      <c r="GL6" s="149" t="e">
        <f>ROUND(#REF!*0.85,)</f>
        <v>#REF!</v>
      </c>
      <c r="GM6" s="149" t="e">
        <f>ROUND(#REF!*0.85,)</f>
        <v>#REF!</v>
      </c>
      <c r="GN6" s="149" t="e">
        <f>ROUND(#REF!*0.85,)</f>
        <v>#REF!</v>
      </c>
      <c r="GO6" s="149" t="e">
        <f>ROUND(#REF!*0.85,)</f>
        <v>#REF!</v>
      </c>
      <c r="GP6" s="149" t="e">
        <f>ROUND(#REF!*0.85,)</f>
        <v>#REF!</v>
      </c>
      <c r="GQ6" s="149" t="e">
        <f>ROUND(#REF!*0.85,)</f>
        <v>#REF!</v>
      </c>
      <c r="GR6" s="149" t="e">
        <f>ROUND(#REF!*0.85,)</f>
        <v>#REF!</v>
      </c>
      <c r="GS6" s="149" t="e">
        <f>ROUND(#REF!*0.85,)</f>
        <v>#REF!</v>
      </c>
      <c r="GT6" s="149" t="e">
        <f>ROUND(#REF!*0.85,)</f>
        <v>#REF!</v>
      </c>
      <c r="GU6" s="149" t="e">
        <f>ROUND(#REF!*0.85,)</f>
        <v>#REF!</v>
      </c>
      <c r="GV6" s="149" t="e">
        <f>ROUND(#REF!*0.85,)</f>
        <v>#REF!</v>
      </c>
      <c r="GW6" s="149" t="e">
        <f>ROUND(#REF!*0.85,)</f>
        <v>#REF!</v>
      </c>
      <c r="GX6" s="149" t="e">
        <f>ROUND(#REF!*0.85,)</f>
        <v>#REF!</v>
      </c>
      <c r="GY6" s="149" t="e">
        <f>ROUND(#REF!*0.85,)</f>
        <v>#REF!</v>
      </c>
      <c r="GZ6" s="149" t="e">
        <f>ROUND(#REF!*0.85,)</f>
        <v>#REF!</v>
      </c>
      <c r="HA6" s="149" t="e">
        <f>ROUND(#REF!*0.85,)</f>
        <v>#REF!</v>
      </c>
      <c r="HB6" s="149" t="e">
        <f>ROUND(#REF!*0.85,)</f>
        <v>#REF!</v>
      </c>
      <c r="HC6" s="149" t="e">
        <f>ROUND(#REF!*0.85,)</f>
        <v>#REF!</v>
      </c>
      <c r="HD6" s="149" t="e">
        <f>ROUND(#REF!*0.85,)</f>
        <v>#REF!</v>
      </c>
      <c r="HE6" s="149" t="e">
        <f>ROUND(#REF!*0.85,)</f>
        <v>#REF!</v>
      </c>
      <c r="HF6" s="149" t="e">
        <f>ROUND(#REF!*0.85,)</f>
        <v>#REF!</v>
      </c>
      <c r="HG6" s="149" t="e">
        <f>ROUND(#REF!*0.85,)</f>
        <v>#REF!</v>
      </c>
      <c r="HH6" s="149" t="e">
        <f>ROUND(#REF!*0.85,)</f>
        <v>#REF!</v>
      </c>
      <c r="HI6" s="149" t="e">
        <f>ROUND(#REF!*0.85,)</f>
        <v>#REF!</v>
      </c>
      <c r="HJ6" s="149" t="e">
        <f>ROUND(#REF!*0.85,)</f>
        <v>#REF!</v>
      </c>
      <c r="HK6" s="149" t="e">
        <f>ROUND(#REF!*0.85,)</f>
        <v>#REF!</v>
      </c>
      <c r="HL6" s="149" t="e">
        <f>ROUND(#REF!*0.85,)</f>
        <v>#REF!</v>
      </c>
      <c r="HM6" s="149" t="e">
        <f>ROUND(#REF!*0.85,)</f>
        <v>#REF!</v>
      </c>
      <c r="HN6" s="149" t="e">
        <f>ROUND(#REF!*0.85,)</f>
        <v>#REF!</v>
      </c>
      <c r="HO6" s="149" t="e">
        <f>ROUND(#REF!*0.85,)</f>
        <v>#REF!</v>
      </c>
      <c r="HP6" s="149" t="e">
        <f>ROUND(#REF!*0.85,)</f>
        <v>#REF!</v>
      </c>
      <c r="HQ6" s="149" t="e">
        <f>ROUND(#REF!*0.85,)</f>
        <v>#REF!</v>
      </c>
      <c r="HR6" s="149" t="e">
        <f>ROUND(#REF!*0.85,)</f>
        <v>#REF!</v>
      </c>
      <c r="HS6" s="149" t="e">
        <f>ROUND(#REF!*0.85,)</f>
        <v>#REF!</v>
      </c>
      <c r="HT6" s="149" t="e">
        <f>ROUND(#REF!*0.85,)</f>
        <v>#REF!</v>
      </c>
      <c r="HU6" s="149" t="e">
        <f>ROUND(#REF!*0.85,)</f>
        <v>#REF!</v>
      </c>
      <c r="HV6" s="149" t="e">
        <f>ROUND(#REF!*0.85,)</f>
        <v>#REF!</v>
      </c>
      <c r="HW6" s="149" t="e">
        <f>ROUND(#REF!*0.85,)</f>
        <v>#REF!</v>
      </c>
      <c r="HX6" s="149" t="e">
        <f>ROUND(#REF!*0.85,)</f>
        <v>#REF!</v>
      </c>
      <c r="HY6" s="149" t="e">
        <f>ROUND(#REF!*0.85,)</f>
        <v>#REF!</v>
      </c>
      <c r="HZ6" s="149" t="e">
        <f>ROUND(#REF!*0.85,)</f>
        <v>#REF!</v>
      </c>
      <c r="IA6" s="149" t="e">
        <f>ROUND(#REF!*0.85,)</f>
        <v>#REF!</v>
      </c>
      <c r="IB6" s="149" t="e">
        <f>ROUND(#REF!*0.85,)</f>
        <v>#REF!</v>
      </c>
      <c r="IC6" s="149" t="e">
        <f>ROUND(#REF!*0.85,)</f>
        <v>#REF!</v>
      </c>
      <c r="ID6" s="149" t="e">
        <f>ROUND(#REF!*0.85,)</f>
        <v>#REF!</v>
      </c>
      <c r="IE6" s="149" t="e">
        <f>ROUND(#REF!*0.85,)</f>
        <v>#REF!</v>
      </c>
      <c r="IF6" s="149" t="e">
        <f>ROUND(#REF!*0.85,)</f>
        <v>#REF!</v>
      </c>
      <c r="IG6" s="149" t="e">
        <f>ROUND(#REF!*0.85,)</f>
        <v>#REF!</v>
      </c>
      <c r="IH6" s="149" t="e">
        <f>ROUND(#REF!*0.85,)</f>
        <v>#REF!</v>
      </c>
      <c r="II6" s="149" t="e">
        <f>ROUND(#REF!*0.85,)</f>
        <v>#REF!</v>
      </c>
      <c r="IJ6" s="149" t="e">
        <f>ROUND(#REF!*0.85,)</f>
        <v>#REF!</v>
      </c>
      <c r="IK6" s="149" t="e">
        <f>ROUND(#REF!*0.85,)</f>
        <v>#REF!</v>
      </c>
      <c r="IL6" s="149" t="e">
        <f>ROUND(#REF!*0.85,)</f>
        <v>#REF!</v>
      </c>
      <c r="IM6" s="149" t="e">
        <f>ROUND(#REF!*0.85,)</f>
        <v>#REF!</v>
      </c>
      <c r="IN6" s="149" t="e">
        <f>ROUND(#REF!*0.85,)</f>
        <v>#REF!</v>
      </c>
      <c r="IO6" s="149" t="e">
        <f>ROUND(#REF!*0.85,)</f>
        <v>#REF!</v>
      </c>
      <c r="IP6" s="149" t="e">
        <f>ROUND(#REF!*0.85,)</f>
        <v>#REF!</v>
      </c>
      <c r="IQ6" s="149" t="e">
        <f>ROUND(#REF!*0.85,)</f>
        <v>#REF!</v>
      </c>
      <c r="IR6" s="149" t="e">
        <f>ROUND(#REF!*0.85,)</f>
        <v>#REF!</v>
      </c>
      <c r="IS6" s="149" t="e">
        <f>ROUND(#REF!*0.85,)</f>
        <v>#REF!</v>
      </c>
      <c r="IT6" s="149" t="e">
        <f>ROUND(#REF!*0.85,)</f>
        <v>#REF!</v>
      </c>
      <c r="IU6" s="149" t="e">
        <f>ROUND(#REF!*0.85,)</f>
        <v>#REF!</v>
      </c>
      <c r="IV6" s="149" t="e">
        <f>ROUND(#REF!*0.85,)</f>
        <v>#REF!</v>
      </c>
      <c r="IW6" s="149" t="e">
        <f>ROUND(#REF!*0.85,)</f>
        <v>#REF!</v>
      </c>
      <c r="IX6" s="149" t="e">
        <f>ROUND(#REF!*0.85,)</f>
        <v>#REF!</v>
      </c>
      <c r="IY6" s="149" t="e">
        <f>ROUND(#REF!*0.85,)</f>
        <v>#REF!</v>
      </c>
      <c r="IZ6" s="149" t="e">
        <f>ROUND(#REF!*0.85,)</f>
        <v>#REF!</v>
      </c>
      <c r="JA6" s="149" t="e">
        <f>ROUND(#REF!*0.85,)</f>
        <v>#REF!</v>
      </c>
      <c r="JB6" s="149" t="e">
        <f>ROUND(#REF!*0.85,)</f>
        <v>#REF!</v>
      </c>
      <c r="JC6" s="149" t="e">
        <f>ROUND(#REF!*0.85,)</f>
        <v>#REF!</v>
      </c>
      <c r="JD6" s="149" t="e">
        <f>ROUND(#REF!*0.85,)</f>
        <v>#REF!</v>
      </c>
      <c r="JE6" s="149" t="e">
        <f>ROUND(#REF!*0.85,)</f>
        <v>#REF!</v>
      </c>
      <c r="JF6" s="149" t="e">
        <f>ROUND(#REF!*0.85,)</f>
        <v>#REF!</v>
      </c>
      <c r="JG6" s="149" t="e">
        <f>ROUND(#REF!*0.85,)</f>
        <v>#REF!</v>
      </c>
      <c r="JH6" s="149" t="e">
        <f>ROUND(#REF!*0.85,)</f>
        <v>#REF!</v>
      </c>
      <c r="JI6" s="149" t="e">
        <f>ROUND(#REF!*0.85,)</f>
        <v>#REF!</v>
      </c>
      <c r="JJ6" s="149" t="e">
        <f>ROUND(#REF!*0.85,)</f>
        <v>#REF!</v>
      </c>
      <c r="JK6" s="149" t="e">
        <f>ROUND(#REF!*0.85,)</f>
        <v>#REF!</v>
      </c>
      <c r="JL6" s="149" t="e">
        <f>ROUND(#REF!*0.85,)</f>
        <v>#REF!</v>
      </c>
      <c r="JM6" s="149" t="e">
        <f>ROUND(#REF!*0.85,)</f>
        <v>#REF!</v>
      </c>
      <c r="JN6" s="149" t="e">
        <f>ROUND(#REF!*0.85,)</f>
        <v>#REF!</v>
      </c>
    </row>
    <row r="7" spans="1:274" x14ac:dyDescent="0.2">
      <c r="A7" s="48">
        <v>2</v>
      </c>
      <c r="B7" s="149" t="e">
        <f>ROUND(#REF!*0.85,)</f>
        <v>#REF!</v>
      </c>
      <c r="C7" s="149" t="e">
        <f>ROUND(#REF!*0.85,)</f>
        <v>#REF!</v>
      </c>
      <c r="D7" s="149" t="e">
        <f>ROUND(#REF!*0.85,)</f>
        <v>#REF!</v>
      </c>
      <c r="E7" s="149" t="e">
        <f>ROUND(#REF!*0.85,)</f>
        <v>#REF!</v>
      </c>
      <c r="F7" s="149" t="e">
        <f>ROUND(#REF!*0.85,)</f>
        <v>#REF!</v>
      </c>
      <c r="G7" s="149" t="e">
        <f>ROUND(#REF!*0.85,)</f>
        <v>#REF!</v>
      </c>
      <c r="H7" s="149" t="e">
        <f>ROUND(#REF!*0.85,)</f>
        <v>#REF!</v>
      </c>
      <c r="I7" s="149" t="e">
        <f>ROUND(#REF!*0.85,)</f>
        <v>#REF!</v>
      </c>
      <c r="J7" s="149" t="e">
        <f>ROUND(#REF!*0.85,)</f>
        <v>#REF!</v>
      </c>
      <c r="K7" s="149" t="e">
        <f>ROUND(#REF!*0.85,)</f>
        <v>#REF!</v>
      </c>
      <c r="L7" s="149" t="e">
        <f>ROUND(#REF!*0.85,)</f>
        <v>#REF!</v>
      </c>
      <c r="M7" s="149" t="e">
        <f>ROUND(#REF!*0.85,)</f>
        <v>#REF!</v>
      </c>
      <c r="N7" s="149" t="e">
        <f>ROUND(#REF!*0.85,)</f>
        <v>#REF!</v>
      </c>
      <c r="O7" s="149" t="e">
        <f>ROUND(#REF!*0.85,)</f>
        <v>#REF!</v>
      </c>
      <c r="P7" s="149" t="e">
        <f>ROUND(#REF!*0.85,)</f>
        <v>#REF!</v>
      </c>
      <c r="Q7" s="149" t="e">
        <f>ROUND(#REF!*0.85,)</f>
        <v>#REF!</v>
      </c>
      <c r="R7" s="149" t="e">
        <f>ROUND(#REF!*0.85,)</f>
        <v>#REF!</v>
      </c>
      <c r="S7" s="149" t="e">
        <f>ROUND(#REF!*0.85,)</f>
        <v>#REF!</v>
      </c>
      <c r="T7" s="149" t="e">
        <f>ROUND(#REF!*0.85,)</f>
        <v>#REF!</v>
      </c>
      <c r="U7" s="149" t="e">
        <f>ROUND(#REF!*0.85,)</f>
        <v>#REF!</v>
      </c>
      <c r="V7" s="149" t="e">
        <f>ROUND(#REF!*0.85,)</f>
        <v>#REF!</v>
      </c>
      <c r="W7" s="149" t="e">
        <f>ROUND(#REF!*0.85,)</f>
        <v>#REF!</v>
      </c>
      <c r="X7" s="149" t="e">
        <f>ROUND(#REF!*0.85,)</f>
        <v>#REF!</v>
      </c>
      <c r="Y7" s="149" t="e">
        <f>ROUND(#REF!*0.85,)</f>
        <v>#REF!</v>
      </c>
      <c r="Z7" s="149" t="e">
        <f>ROUND(#REF!*0.85,)</f>
        <v>#REF!</v>
      </c>
      <c r="AA7" s="149" t="e">
        <f>ROUND(#REF!*0.85,)</f>
        <v>#REF!</v>
      </c>
      <c r="AB7" s="149" t="e">
        <f>ROUND(#REF!*0.85,)</f>
        <v>#REF!</v>
      </c>
      <c r="AC7" s="149" t="e">
        <f>ROUND(#REF!*0.85,)</f>
        <v>#REF!</v>
      </c>
      <c r="AD7" s="149" t="e">
        <f>ROUND(#REF!*0.85,)</f>
        <v>#REF!</v>
      </c>
      <c r="AE7" s="149" t="e">
        <f>ROUND(#REF!*0.85,)</f>
        <v>#REF!</v>
      </c>
      <c r="AF7" s="149" t="e">
        <f>ROUND(#REF!*0.85,)</f>
        <v>#REF!</v>
      </c>
      <c r="AG7" s="149" t="e">
        <f>ROUND(#REF!*0.85,)</f>
        <v>#REF!</v>
      </c>
      <c r="AH7" s="149" t="e">
        <f>ROUND(#REF!*0.85,)</f>
        <v>#REF!</v>
      </c>
      <c r="AI7" s="149" t="e">
        <f>ROUND(#REF!*0.85,)</f>
        <v>#REF!</v>
      </c>
      <c r="AJ7" s="149" t="e">
        <f>ROUND(#REF!*0.85,)</f>
        <v>#REF!</v>
      </c>
      <c r="AK7" s="149" t="e">
        <f>ROUND(#REF!*0.85,)</f>
        <v>#REF!</v>
      </c>
      <c r="AL7" s="149" t="e">
        <f>ROUND(#REF!*0.85,)</f>
        <v>#REF!</v>
      </c>
      <c r="AM7" s="149" t="e">
        <f>ROUND(#REF!*0.85,)</f>
        <v>#REF!</v>
      </c>
      <c r="AN7" s="149" t="e">
        <f>ROUND(#REF!*0.85,)</f>
        <v>#REF!</v>
      </c>
      <c r="AO7" s="149" t="e">
        <f>ROUND(#REF!*0.85,)</f>
        <v>#REF!</v>
      </c>
      <c r="AP7" s="149" t="e">
        <f>ROUND(#REF!*0.85,)</f>
        <v>#REF!</v>
      </c>
      <c r="AQ7" s="149" t="e">
        <f>ROUND(#REF!*0.85,)</f>
        <v>#REF!</v>
      </c>
      <c r="AR7" s="149" t="e">
        <f>ROUND(#REF!*0.85,)</f>
        <v>#REF!</v>
      </c>
      <c r="AS7" s="149" t="e">
        <f>ROUND(#REF!*0.85,)</f>
        <v>#REF!</v>
      </c>
      <c r="AT7" s="149" t="e">
        <f>ROUND(#REF!*0.85,)</f>
        <v>#REF!</v>
      </c>
      <c r="AU7" s="149" t="e">
        <f>ROUND(#REF!*0.85,)</f>
        <v>#REF!</v>
      </c>
      <c r="AV7" s="149" t="e">
        <f>ROUND(#REF!*0.85,)</f>
        <v>#REF!</v>
      </c>
      <c r="AW7" s="149" t="e">
        <f>ROUND(#REF!*0.85,)</f>
        <v>#REF!</v>
      </c>
      <c r="AX7" s="149" t="e">
        <f>ROUND(#REF!*0.85,)</f>
        <v>#REF!</v>
      </c>
      <c r="AY7" s="149" t="e">
        <f>ROUND(#REF!*0.85,)</f>
        <v>#REF!</v>
      </c>
      <c r="AZ7" s="149" t="e">
        <f>ROUND(#REF!*0.85,)</f>
        <v>#REF!</v>
      </c>
      <c r="BA7" s="149" t="e">
        <f>ROUND(#REF!*0.85,)</f>
        <v>#REF!</v>
      </c>
      <c r="BB7" s="149" t="e">
        <f>ROUND(#REF!*0.85,)</f>
        <v>#REF!</v>
      </c>
      <c r="BC7" s="149" t="e">
        <f>ROUND(#REF!*0.85,)</f>
        <v>#REF!</v>
      </c>
      <c r="BD7" s="149" t="e">
        <f>ROUND(#REF!*0.85,)</f>
        <v>#REF!</v>
      </c>
      <c r="BE7" s="149" t="e">
        <f>ROUND(#REF!*0.85,)</f>
        <v>#REF!</v>
      </c>
      <c r="BF7" s="149" t="e">
        <f>ROUND(#REF!*0.85,)</f>
        <v>#REF!</v>
      </c>
      <c r="BG7" s="149" t="e">
        <f>ROUND(#REF!*0.85,)</f>
        <v>#REF!</v>
      </c>
      <c r="BH7" s="149" t="e">
        <f>ROUND(#REF!*0.85,)</f>
        <v>#REF!</v>
      </c>
      <c r="BI7" s="149" t="e">
        <f>ROUND(#REF!*0.85,)</f>
        <v>#REF!</v>
      </c>
      <c r="BJ7" s="149" t="e">
        <f>ROUND(#REF!*0.85,)</f>
        <v>#REF!</v>
      </c>
      <c r="BK7" s="149" t="e">
        <f>ROUND(#REF!*0.85,)</f>
        <v>#REF!</v>
      </c>
      <c r="BL7" s="149" t="e">
        <f>ROUND(#REF!*0.85,)</f>
        <v>#REF!</v>
      </c>
      <c r="BM7" s="149" t="e">
        <f>ROUND(#REF!*0.85,)</f>
        <v>#REF!</v>
      </c>
      <c r="BN7" s="149" t="e">
        <f>ROUND(#REF!*0.85,)</f>
        <v>#REF!</v>
      </c>
      <c r="BO7" s="149" t="e">
        <f>ROUND(#REF!*0.85,)</f>
        <v>#REF!</v>
      </c>
      <c r="BP7" s="149" t="e">
        <f>ROUND(#REF!*0.85,)</f>
        <v>#REF!</v>
      </c>
      <c r="BQ7" s="149" t="e">
        <f>ROUND(#REF!*0.85,)</f>
        <v>#REF!</v>
      </c>
      <c r="BR7" s="149" t="e">
        <f>ROUND(#REF!*0.85,)</f>
        <v>#REF!</v>
      </c>
      <c r="BS7" s="149" t="e">
        <f>ROUND(#REF!*0.85,)</f>
        <v>#REF!</v>
      </c>
      <c r="BT7" s="149" t="e">
        <f>ROUND(#REF!*0.85,)</f>
        <v>#REF!</v>
      </c>
      <c r="BU7" s="149" t="e">
        <f>ROUND(#REF!*0.85,)</f>
        <v>#REF!</v>
      </c>
      <c r="BV7" s="156" t="e">
        <f>ROUND(#REF!*0.85,)</f>
        <v>#REF!</v>
      </c>
      <c r="BW7" s="156" t="e">
        <f>ROUND(#REF!*0.85,)</f>
        <v>#REF!</v>
      </c>
      <c r="BX7" s="156" t="e">
        <f>ROUND(#REF!*0.85,)</f>
        <v>#REF!</v>
      </c>
      <c r="BY7" s="156" t="e">
        <f>ROUND(#REF!*0.85,)</f>
        <v>#REF!</v>
      </c>
      <c r="BZ7" s="156" t="e">
        <f>ROUND(#REF!*0.85,)</f>
        <v>#REF!</v>
      </c>
      <c r="CA7" s="149" t="e">
        <f>ROUND(#REF!*0.85,)</f>
        <v>#REF!</v>
      </c>
      <c r="CB7" s="149" t="e">
        <f>ROUND(#REF!*0.85,)</f>
        <v>#REF!</v>
      </c>
      <c r="CC7" s="149" t="e">
        <f>ROUND(#REF!*0.85,)</f>
        <v>#REF!</v>
      </c>
      <c r="CD7" s="158" t="e">
        <f>ROUND(#REF!*0.85,)</f>
        <v>#REF!</v>
      </c>
      <c r="CE7" s="158" t="e">
        <f>ROUND(#REF!*0.85,)</f>
        <v>#REF!</v>
      </c>
      <c r="CF7" s="158" t="e">
        <f>ROUND(#REF!*0.85,)</f>
        <v>#REF!</v>
      </c>
      <c r="CG7" s="158" t="e">
        <f>ROUND(#REF!*0.85,)</f>
        <v>#REF!</v>
      </c>
      <c r="CH7" s="149" t="e">
        <f>ROUND(#REF!*0.85,)</f>
        <v>#REF!</v>
      </c>
      <c r="CI7" s="149" t="e">
        <f>ROUND(#REF!*0.85,)</f>
        <v>#REF!</v>
      </c>
      <c r="CJ7" s="149" t="e">
        <f>ROUND(#REF!*0.85,)</f>
        <v>#REF!</v>
      </c>
      <c r="CK7" s="156" t="e">
        <f>ROUND(#REF!*0.85,)</f>
        <v>#REF!</v>
      </c>
      <c r="CL7" s="156" t="e">
        <f>ROUND(#REF!*0.85,)</f>
        <v>#REF!</v>
      </c>
      <c r="CM7" s="156" t="e">
        <f>ROUND(#REF!*0.85,)</f>
        <v>#REF!</v>
      </c>
      <c r="CN7" s="156" t="e">
        <f>ROUND(#REF!*0.85,)</f>
        <v>#REF!</v>
      </c>
      <c r="CO7" s="149" t="e">
        <f>ROUND(#REF!*0.85,)</f>
        <v>#REF!</v>
      </c>
      <c r="CP7" s="149" t="e">
        <f>ROUND(#REF!*0.85,)</f>
        <v>#REF!</v>
      </c>
      <c r="CQ7" s="149" t="e">
        <f>ROUND(#REF!*0.85,)</f>
        <v>#REF!</v>
      </c>
      <c r="CR7" s="149" t="e">
        <f>ROUND(#REF!*0.85,)</f>
        <v>#REF!</v>
      </c>
      <c r="CS7" s="149" t="e">
        <f>ROUND(#REF!*0.85,)</f>
        <v>#REF!</v>
      </c>
      <c r="CT7" s="149" t="e">
        <f>ROUND(#REF!*0.85,)</f>
        <v>#REF!</v>
      </c>
      <c r="CU7" s="149" t="e">
        <f>ROUND(#REF!*0.85,)</f>
        <v>#REF!</v>
      </c>
      <c r="CV7" s="149" t="e">
        <f>ROUND(#REF!*0.85,)</f>
        <v>#REF!</v>
      </c>
      <c r="CW7" s="149" t="e">
        <f>ROUND(#REF!*0.85,)</f>
        <v>#REF!</v>
      </c>
      <c r="CX7" s="149" t="e">
        <f>ROUND(#REF!*0.85,)</f>
        <v>#REF!</v>
      </c>
      <c r="CY7" s="149" t="e">
        <f>ROUND(#REF!*0.85,)</f>
        <v>#REF!</v>
      </c>
      <c r="CZ7" s="149" t="e">
        <f>ROUND(#REF!*0.85,)</f>
        <v>#REF!</v>
      </c>
      <c r="DA7" s="149" t="e">
        <f>ROUND(#REF!*0.85,)</f>
        <v>#REF!</v>
      </c>
      <c r="DB7" s="149" t="e">
        <f>ROUND(#REF!*0.85,)</f>
        <v>#REF!</v>
      </c>
      <c r="DC7" s="149" t="e">
        <f>ROUND(#REF!*0.85,)</f>
        <v>#REF!</v>
      </c>
      <c r="DD7" s="149" t="e">
        <f>ROUND(#REF!*0.85,)</f>
        <v>#REF!</v>
      </c>
      <c r="DE7" s="149" t="e">
        <f>ROUND(#REF!*0.85,)</f>
        <v>#REF!</v>
      </c>
      <c r="DF7" s="149" t="e">
        <f>ROUND(#REF!*0.85,)</f>
        <v>#REF!</v>
      </c>
      <c r="DG7" s="149" t="e">
        <f>ROUND(#REF!*0.85,)</f>
        <v>#REF!</v>
      </c>
      <c r="DH7" s="149" t="e">
        <f>ROUND(#REF!*0.85,)</f>
        <v>#REF!</v>
      </c>
      <c r="DI7" s="149" t="e">
        <f>ROUND(#REF!*0.85,)</f>
        <v>#REF!</v>
      </c>
      <c r="DJ7" s="149" t="e">
        <f>ROUND(#REF!*0.85,)</f>
        <v>#REF!</v>
      </c>
      <c r="DK7" s="149" t="e">
        <f>ROUND(#REF!*0.85,)</f>
        <v>#REF!</v>
      </c>
      <c r="DL7" s="149" t="e">
        <f>ROUND(#REF!*0.85,)</f>
        <v>#REF!</v>
      </c>
      <c r="DM7" s="149" t="e">
        <f>ROUND(#REF!*0.85,)</f>
        <v>#REF!</v>
      </c>
      <c r="DN7" s="149" t="e">
        <f>ROUND(#REF!*0.85,)</f>
        <v>#REF!</v>
      </c>
      <c r="DO7" s="149" t="e">
        <f>ROUND(#REF!*0.85,)</f>
        <v>#REF!</v>
      </c>
      <c r="DP7" s="149" t="e">
        <f>ROUND(#REF!*0.85,)</f>
        <v>#REF!</v>
      </c>
      <c r="DQ7" s="149" t="e">
        <f>ROUND(#REF!*0.85,)</f>
        <v>#REF!</v>
      </c>
      <c r="DR7" s="149" t="e">
        <f>ROUND(#REF!*0.85,)</f>
        <v>#REF!</v>
      </c>
      <c r="DS7" s="149" t="e">
        <f>ROUND(#REF!*0.85,)</f>
        <v>#REF!</v>
      </c>
      <c r="DT7" s="149" t="e">
        <f>ROUND(#REF!*0.85,)</f>
        <v>#REF!</v>
      </c>
      <c r="DU7" s="149" t="e">
        <f>ROUND(#REF!*0.85,)</f>
        <v>#REF!</v>
      </c>
      <c r="DV7" s="149" t="e">
        <f>ROUND(#REF!*0.85,)</f>
        <v>#REF!</v>
      </c>
      <c r="DW7" s="149" t="e">
        <f>ROUND(#REF!*0.85,)</f>
        <v>#REF!</v>
      </c>
      <c r="DX7" s="149" t="e">
        <f>ROUND(#REF!*0.85,)</f>
        <v>#REF!</v>
      </c>
      <c r="DY7" s="149" t="e">
        <f>ROUND(#REF!*0.85,)</f>
        <v>#REF!</v>
      </c>
      <c r="DZ7" s="149" t="e">
        <f>ROUND(#REF!*0.85,)</f>
        <v>#REF!</v>
      </c>
      <c r="EA7" s="149" t="e">
        <f>ROUND(#REF!*0.85,)</f>
        <v>#REF!</v>
      </c>
      <c r="EB7" s="149" t="e">
        <f>ROUND(#REF!*0.85,)</f>
        <v>#REF!</v>
      </c>
      <c r="EC7" s="149" t="e">
        <f>ROUND(#REF!*0.85,)</f>
        <v>#REF!</v>
      </c>
      <c r="ED7" s="149" t="e">
        <f>ROUND(#REF!*0.85,)</f>
        <v>#REF!</v>
      </c>
      <c r="EE7" s="149" t="e">
        <f>ROUND(#REF!*0.85,)</f>
        <v>#REF!</v>
      </c>
      <c r="EF7" s="149" t="e">
        <f>ROUND(#REF!*0.85,)</f>
        <v>#REF!</v>
      </c>
      <c r="EG7" s="149" t="e">
        <f>ROUND(#REF!*0.85,)</f>
        <v>#REF!</v>
      </c>
      <c r="EH7" s="149" t="e">
        <f>ROUND(#REF!*0.85,)</f>
        <v>#REF!</v>
      </c>
      <c r="EI7" s="149" t="e">
        <f>ROUND(#REF!*0.85,)</f>
        <v>#REF!</v>
      </c>
      <c r="EJ7" s="149" t="e">
        <f>ROUND(#REF!*0.85,)</f>
        <v>#REF!</v>
      </c>
      <c r="EK7" s="149" t="e">
        <f>ROUND(#REF!*0.85,)</f>
        <v>#REF!</v>
      </c>
      <c r="EL7" s="149" t="e">
        <f>ROUND(#REF!*0.85,)</f>
        <v>#REF!</v>
      </c>
      <c r="EM7" s="149" t="e">
        <f>ROUND(#REF!*0.85,)</f>
        <v>#REF!</v>
      </c>
      <c r="EN7" s="149" t="e">
        <f>ROUND(#REF!*0.85,)</f>
        <v>#REF!</v>
      </c>
      <c r="EO7" s="149" t="e">
        <f>ROUND(#REF!*0.85,)</f>
        <v>#REF!</v>
      </c>
      <c r="EP7" s="149" t="e">
        <f>ROUND(#REF!*0.85,)</f>
        <v>#REF!</v>
      </c>
      <c r="EQ7" s="149" t="e">
        <f>ROUND(#REF!*0.85,)</f>
        <v>#REF!</v>
      </c>
      <c r="ER7" s="149" t="e">
        <f>ROUND(#REF!*0.85,)</f>
        <v>#REF!</v>
      </c>
      <c r="ES7" s="149" t="e">
        <f>ROUND(#REF!*0.85,)</f>
        <v>#REF!</v>
      </c>
      <c r="ET7" s="149" t="e">
        <f>ROUND(#REF!*0.85,)</f>
        <v>#REF!</v>
      </c>
      <c r="EU7" s="149" t="e">
        <f>ROUND(#REF!*0.85,)</f>
        <v>#REF!</v>
      </c>
      <c r="EV7" s="149" t="e">
        <f>ROUND(#REF!*0.85,)</f>
        <v>#REF!</v>
      </c>
      <c r="EW7" s="149" t="e">
        <f>ROUND(#REF!*0.85,)</f>
        <v>#REF!</v>
      </c>
      <c r="EX7" s="149" t="e">
        <f>ROUND(#REF!*0.85,)</f>
        <v>#REF!</v>
      </c>
      <c r="EY7" s="149" t="e">
        <f>ROUND(#REF!*0.85,)</f>
        <v>#REF!</v>
      </c>
      <c r="EZ7" s="149" t="e">
        <f>ROUND(#REF!*0.85,)</f>
        <v>#REF!</v>
      </c>
      <c r="FA7" s="149" t="e">
        <f>ROUND(#REF!*0.85,)</f>
        <v>#REF!</v>
      </c>
      <c r="FB7" s="149" t="e">
        <f>ROUND(#REF!*0.85,)</f>
        <v>#REF!</v>
      </c>
      <c r="FC7" s="149" t="e">
        <f>ROUND(#REF!*0.85,)</f>
        <v>#REF!</v>
      </c>
      <c r="FD7" s="149" t="e">
        <f>ROUND(#REF!*0.85,)</f>
        <v>#REF!</v>
      </c>
      <c r="FE7" s="149" t="e">
        <f>ROUND(#REF!*0.85,)</f>
        <v>#REF!</v>
      </c>
      <c r="FF7" s="149" t="e">
        <f>ROUND(#REF!*0.85,)</f>
        <v>#REF!</v>
      </c>
      <c r="FG7" s="149" t="e">
        <f>ROUND(#REF!*0.85,)</f>
        <v>#REF!</v>
      </c>
      <c r="FH7" s="149" t="e">
        <f>ROUND(#REF!*0.85,)</f>
        <v>#REF!</v>
      </c>
      <c r="FI7" s="149" t="e">
        <f>ROUND(#REF!*0.85,)</f>
        <v>#REF!</v>
      </c>
      <c r="FJ7" s="149" t="e">
        <f>ROUND(#REF!*0.85,)</f>
        <v>#REF!</v>
      </c>
      <c r="FK7" s="149" t="e">
        <f>ROUND(#REF!*0.85,)</f>
        <v>#REF!</v>
      </c>
      <c r="FL7" s="149" t="e">
        <f>ROUND(#REF!*0.85,)</f>
        <v>#REF!</v>
      </c>
      <c r="FM7" s="149" t="e">
        <f>ROUND(#REF!*0.85,)</f>
        <v>#REF!</v>
      </c>
      <c r="FN7" s="149" t="e">
        <f>ROUND(#REF!*0.85,)</f>
        <v>#REF!</v>
      </c>
      <c r="FO7" s="149" t="e">
        <f>ROUND(#REF!*0.85,)</f>
        <v>#REF!</v>
      </c>
      <c r="FP7" s="149" t="e">
        <f>ROUND(#REF!*0.85,)</f>
        <v>#REF!</v>
      </c>
      <c r="FQ7" s="149" t="e">
        <f>ROUND(#REF!*0.85,)</f>
        <v>#REF!</v>
      </c>
      <c r="FR7" s="149" t="e">
        <f>ROUND(#REF!*0.85,)</f>
        <v>#REF!</v>
      </c>
      <c r="FS7" s="149" t="e">
        <f>ROUND(#REF!*0.85,)</f>
        <v>#REF!</v>
      </c>
      <c r="FT7" s="149" t="e">
        <f>ROUND(#REF!*0.85,)</f>
        <v>#REF!</v>
      </c>
      <c r="FU7" s="149" t="e">
        <f>ROUND(#REF!*0.85,)</f>
        <v>#REF!</v>
      </c>
      <c r="FV7" s="149" t="e">
        <f>ROUND(#REF!*0.85,)</f>
        <v>#REF!</v>
      </c>
      <c r="FW7" s="149" t="e">
        <f>ROUND(#REF!*0.85,)</f>
        <v>#REF!</v>
      </c>
      <c r="FX7" s="149" t="e">
        <f>ROUND(#REF!*0.85,)</f>
        <v>#REF!</v>
      </c>
      <c r="FY7" s="149" t="e">
        <f>ROUND(#REF!*0.85,)</f>
        <v>#REF!</v>
      </c>
      <c r="FZ7" s="149" t="e">
        <f>ROUND(#REF!*0.85,)</f>
        <v>#REF!</v>
      </c>
      <c r="GA7" s="149" t="e">
        <f>ROUND(#REF!*0.85,)</f>
        <v>#REF!</v>
      </c>
      <c r="GB7" s="149" t="e">
        <f>ROUND(#REF!*0.85,)</f>
        <v>#REF!</v>
      </c>
      <c r="GC7" s="149" t="e">
        <f>ROUND(#REF!*0.85,)</f>
        <v>#REF!</v>
      </c>
      <c r="GD7" s="149" t="e">
        <f>ROUND(#REF!*0.85,)</f>
        <v>#REF!</v>
      </c>
      <c r="GE7" s="149" t="e">
        <f>ROUND(#REF!*0.85,)</f>
        <v>#REF!</v>
      </c>
      <c r="GF7" s="149" t="e">
        <f>ROUND(#REF!*0.85,)</f>
        <v>#REF!</v>
      </c>
      <c r="GG7" s="149" t="e">
        <f>ROUND(#REF!*0.85,)</f>
        <v>#REF!</v>
      </c>
      <c r="GH7" s="149" t="e">
        <f>ROUND(#REF!*0.85,)</f>
        <v>#REF!</v>
      </c>
      <c r="GI7" s="149" t="e">
        <f>ROUND(#REF!*0.85,)</f>
        <v>#REF!</v>
      </c>
      <c r="GJ7" s="149" t="e">
        <f>ROUND(#REF!*0.85,)</f>
        <v>#REF!</v>
      </c>
      <c r="GK7" s="149" t="e">
        <f>ROUND(#REF!*0.85,)</f>
        <v>#REF!</v>
      </c>
      <c r="GL7" s="149" t="e">
        <f>ROUND(#REF!*0.85,)</f>
        <v>#REF!</v>
      </c>
      <c r="GM7" s="149" t="e">
        <f>ROUND(#REF!*0.85,)</f>
        <v>#REF!</v>
      </c>
      <c r="GN7" s="149" t="e">
        <f>ROUND(#REF!*0.85,)</f>
        <v>#REF!</v>
      </c>
      <c r="GO7" s="149" t="e">
        <f>ROUND(#REF!*0.85,)</f>
        <v>#REF!</v>
      </c>
      <c r="GP7" s="149" t="e">
        <f>ROUND(#REF!*0.85,)</f>
        <v>#REF!</v>
      </c>
      <c r="GQ7" s="149" t="e">
        <f>ROUND(#REF!*0.85,)</f>
        <v>#REF!</v>
      </c>
      <c r="GR7" s="149" t="e">
        <f>ROUND(#REF!*0.85,)</f>
        <v>#REF!</v>
      </c>
      <c r="GS7" s="149" t="e">
        <f>ROUND(#REF!*0.85,)</f>
        <v>#REF!</v>
      </c>
      <c r="GT7" s="149" t="e">
        <f>ROUND(#REF!*0.85,)</f>
        <v>#REF!</v>
      </c>
      <c r="GU7" s="149" t="e">
        <f>ROUND(#REF!*0.85,)</f>
        <v>#REF!</v>
      </c>
      <c r="GV7" s="149" t="e">
        <f>ROUND(#REF!*0.85,)</f>
        <v>#REF!</v>
      </c>
      <c r="GW7" s="149" t="e">
        <f>ROUND(#REF!*0.85,)</f>
        <v>#REF!</v>
      </c>
      <c r="GX7" s="149" t="e">
        <f>ROUND(#REF!*0.85,)</f>
        <v>#REF!</v>
      </c>
      <c r="GY7" s="149" t="e">
        <f>ROUND(#REF!*0.85,)</f>
        <v>#REF!</v>
      </c>
      <c r="GZ7" s="149" t="e">
        <f>ROUND(#REF!*0.85,)</f>
        <v>#REF!</v>
      </c>
      <c r="HA7" s="149" t="e">
        <f>ROUND(#REF!*0.85,)</f>
        <v>#REF!</v>
      </c>
      <c r="HB7" s="149" t="e">
        <f>ROUND(#REF!*0.85,)</f>
        <v>#REF!</v>
      </c>
      <c r="HC7" s="149" t="e">
        <f>ROUND(#REF!*0.85,)</f>
        <v>#REF!</v>
      </c>
      <c r="HD7" s="149" t="e">
        <f>ROUND(#REF!*0.85,)</f>
        <v>#REF!</v>
      </c>
      <c r="HE7" s="149" t="e">
        <f>ROUND(#REF!*0.85,)</f>
        <v>#REF!</v>
      </c>
      <c r="HF7" s="149" t="e">
        <f>ROUND(#REF!*0.85,)</f>
        <v>#REF!</v>
      </c>
      <c r="HG7" s="149" t="e">
        <f>ROUND(#REF!*0.85,)</f>
        <v>#REF!</v>
      </c>
      <c r="HH7" s="149" t="e">
        <f>ROUND(#REF!*0.85,)</f>
        <v>#REF!</v>
      </c>
      <c r="HI7" s="149" t="e">
        <f>ROUND(#REF!*0.85,)</f>
        <v>#REF!</v>
      </c>
      <c r="HJ7" s="149" t="e">
        <f>ROUND(#REF!*0.85,)</f>
        <v>#REF!</v>
      </c>
      <c r="HK7" s="149" t="e">
        <f>ROUND(#REF!*0.85,)</f>
        <v>#REF!</v>
      </c>
      <c r="HL7" s="149" t="e">
        <f>ROUND(#REF!*0.85,)</f>
        <v>#REF!</v>
      </c>
      <c r="HM7" s="149" t="e">
        <f>ROUND(#REF!*0.85,)</f>
        <v>#REF!</v>
      </c>
      <c r="HN7" s="149" t="e">
        <f>ROUND(#REF!*0.85,)</f>
        <v>#REF!</v>
      </c>
      <c r="HO7" s="149" t="e">
        <f>ROUND(#REF!*0.85,)</f>
        <v>#REF!</v>
      </c>
      <c r="HP7" s="149" t="e">
        <f>ROUND(#REF!*0.85,)</f>
        <v>#REF!</v>
      </c>
      <c r="HQ7" s="149" t="e">
        <f>ROUND(#REF!*0.85,)</f>
        <v>#REF!</v>
      </c>
      <c r="HR7" s="149" t="e">
        <f>ROUND(#REF!*0.85,)</f>
        <v>#REF!</v>
      </c>
      <c r="HS7" s="149" t="e">
        <f>ROUND(#REF!*0.85,)</f>
        <v>#REF!</v>
      </c>
      <c r="HT7" s="149" t="e">
        <f>ROUND(#REF!*0.85,)</f>
        <v>#REF!</v>
      </c>
      <c r="HU7" s="149" t="e">
        <f>ROUND(#REF!*0.85,)</f>
        <v>#REF!</v>
      </c>
      <c r="HV7" s="149" t="e">
        <f>ROUND(#REF!*0.85,)</f>
        <v>#REF!</v>
      </c>
      <c r="HW7" s="149" t="e">
        <f>ROUND(#REF!*0.85,)</f>
        <v>#REF!</v>
      </c>
      <c r="HX7" s="149" t="e">
        <f>ROUND(#REF!*0.85,)</f>
        <v>#REF!</v>
      </c>
      <c r="HY7" s="149" t="e">
        <f>ROUND(#REF!*0.85,)</f>
        <v>#REF!</v>
      </c>
      <c r="HZ7" s="149" t="e">
        <f>ROUND(#REF!*0.85,)</f>
        <v>#REF!</v>
      </c>
      <c r="IA7" s="149" t="e">
        <f>ROUND(#REF!*0.85,)</f>
        <v>#REF!</v>
      </c>
      <c r="IB7" s="149" t="e">
        <f>ROUND(#REF!*0.85,)</f>
        <v>#REF!</v>
      </c>
      <c r="IC7" s="149" t="e">
        <f>ROUND(#REF!*0.85,)</f>
        <v>#REF!</v>
      </c>
      <c r="ID7" s="149" t="e">
        <f>ROUND(#REF!*0.85,)</f>
        <v>#REF!</v>
      </c>
      <c r="IE7" s="149" t="e">
        <f>ROUND(#REF!*0.85,)</f>
        <v>#REF!</v>
      </c>
      <c r="IF7" s="149" t="e">
        <f>ROUND(#REF!*0.85,)</f>
        <v>#REF!</v>
      </c>
      <c r="IG7" s="149" t="e">
        <f>ROUND(#REF!*0.85,)</f>
        <v>#REF!</v>
      </c>
      <c r="IH7" s="149" t="e">
        <f>ROUND(#REF!*0.85,)</f>
        <v>#REF!</v>
      </c>
      <c r="II7" s="149" t="e">
        <f>ROUND(#REF!*0.85,)</f>
        <v>#REF!</v>
      </c>
      <c r="IJ7" s="149" t="e">
        <f>ROUND(#REF!*0.85,)</f>
        <v>#REF!</v>
      </c>
      <c r="IK7" s="149" t="e">
        <f>ROUND(#REF!*0.85,)</f>
        <v>#REF!</v>
      </c>
      <c r="IL7" s="149" t="e">
        <f>ROUND(#REF!*0.85,)</f>
        <v>#REF!</v>
      </c>
      <c r="IM7" s="149" t="e">
        <f>ROUND(#REF!*0.85,)</f>
        <v>#REF!</v>
      </c>
      <c r="IN7" s="149" t="e">
        <f>ROUND(#REF!*0.85,)</f>
        <v>#REF!</v>
      </c>
      <c r="IO7" s="149" t="e">
        <f>ROUND(#REF!*0.85,)</f>
        <v>#REF!</v>
      </c>
      <c r="IP7" s="149" t="e">
        <f>ROUND(#REF!*0.85,)</f>
        <v>#REF!</v>
      </c>
      <c r="IQ7" s="149" t="e">
        <f>ROUND(#REF!*0.85,)</f>
        <v>#REF!</v>
      </c>
      <c r="IR7" s="149" t="e">
        <f>ROUND(#REF!*0.85,)</f>
        <v>#REF!</v>
      </c>
      <c r="IS7" s="149" t="e">
        <f>ROUND(#REF!*0.85,)</f>
        <v>#REF!</v>
      </c>
      <c r="IT7" s="149" t="e">
        <f>ROUND(#REF!*0.85,)</f>
        <v>#REF!</v>
      </c>
      <c r="IU7" s="149" t="e">
        <f>ROUND(#REF!*0.85,)</f>
        <v>#REF!</v>
      </c>
      <c r="IV7" s="149" t="e">
        <f>ROUND(#REF!*0.85,)</f>
        <v>#REF!</v>
      </c>
      <c r="IW7" s="149" t="e">
        <f>ROUND(#REF!*0.85,)</f>
        <v>#REF!</v>
      </c>
      <c r="IX7" s="149" t="e">
        <f>ROUND(#REF!*0.85,)</f>
        <v>#REF!</v>
      </c>
      <c r="IY7" s="149" t="e">
        <f>ROUND(#REF!*0.85,)</f>
        <v>#REF!</v>
      </c>
      <c r="IZ7" s="149" t="e">
        <f>ROUND(#REF!*0.85,)</f>
        <v>#REF!</v>
      </c>
      <c r="JA7" s="149" t="e">
        <f>ROUND(#REF!*0.85,)</f>
        <v>#REF!</v>
      </c>
      <c r="JB7" s="149" t="e">
        <f>ROUND(#REF!*0.85,)</f>
        <v>#REF!</v>
      </c>
      <c r="JC7" s="149" t="e">
        <f>ROUND(#REF!*0.85,)</f>
        <v>#REF!</v>
      </c>
      <c r="JD7" s="149" t="e">
        <f>ROUND(#REF!*0.85,)</f>
        <v>#REF!</v>
      </c>
      <c r="JE7" s="149" t="e">
        <f>ROUND(#REF!*0.85,)</f>
        <v>#REF!</v>
      </c>
      <c r="JF7" s="149" t="e">
        <f>ROUND(#REF!*0.85,)</f>
        <v>#REF!</v>
      </c>
      <c r="JG7" s="149" t="e">
        <f>ROUND(#REF!*0.85,)</f>
        <v>#REF!</v>
      </c>
      <c r="JH7" s="149" t="e">
        <f>ROUND(#REF!*0.85,)</f>
        <v>#REF!</v>
      </c>
      <c r="JI7" s="149" t="e">
        <f>ROUND(#REF!*0.85,)</f>
        <v>#REF!</v>
      </c>
      <c r="JJ7" s="149" t="e">
        <f>ROUND(#REF!*0.85,)</f>
        <v>#REF!</v>
      </c>
      <c r="JK7" s="149" t="e">
        <f>ROUND(#REF!*0.85,)</f>
        <v>#REF!</v>
      </c>
      <c r="JL7" s="149" t="e">
        <f>ROUND(#REF!*0.85,)</f>
        <v>#REF!</v>
      </c>
      <c r="JM7" s="149" t="e">
        <f>ROUND(#REF!*0.85,)</f>
        <v>#REF!</v>
      </c>
      <c r="JN7" s="149" t="e">
        <f>ROUND(#REF!*0.85,)</f>
        <v>#REF!</v>
      </c>
    </row>
    <row r="8" spans="1:274" x14ac:dyDescent="0.2">
      <c r="A8" s="90" t="s">
        <v>68</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56"/>
      <c r="BW8" s="156"/>
      <c r="BX8" s="156"/>
      <c r="BY8" s="156"/>
      <c r="BZ8" s="156"/>
      <c r="CA8" s="149"/>
      <c r="CB8" s="149"/>
      <c r="CC8" s="149"/>
      <c r="CD8" s="158"/>
      <c r="CE8" s="158"/>
      <c r="CF8" s="158"/>
      <c r="CG8" s="158"/>
      <c r="CH8" s="149"/>
      <c r="CI8" s="149"/>
      <c r="CJ8" s="149"/>
      <c r="CK8" s="156"/>
      <c r="CL8" s="156"/>
      <c r="CM8" s="156"/>
      <c r="CN8" s="156"/>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row>
    <row r="9" spans="1:274" x14ac:dyDescent="0.2">
      <c r="A9" s="48">
        <v>1</v>
      </c>
      <c r="B9" s="149" t="e">
        <f>ROUND(#REF!*0.85,)</f>
        <v>#REF!</v>
      </c>
      <c r="C9" s="149" t="e">
        <f>ROUND(#REF!*0.85,)</f>
        <v>#REF!</v>
      </c>
      <c r="D9" s="149" t="e">
        <f>ROUND(#REF!*0.85,)</f>
        <v>#REF!</v>
      </c>
      <c r="E9" s="149" t="e">
        <f>ROUND(#REF!*0.85,)</f>
        <v>#REF!</v>
      </c>
      <c r="F9" s="149" t="e">
        <f>ROUND(#REF!*0.85,)</f>
        <v>#REF!</v>
      </c>
      <c r="G9" s="149" t="e">
        <f>ROUND(#REF!*0.85,)</f>
        <v>#REF!</v>
      </c>
      <c r="H9" s="149" t="e">
        <f>ROUND(#REF!*0.85,)</f>
        <v>#REF!</v>
      </c>
      <c r="I9" s="149" t="e">
        <f>ROUND(#REF!*0.85,)</f>
        <v>#REF!</v>
      </c>
      <c r="J9" s="149" t="e">
        <f>ROUND(#REF!*0.85,)</f>
        <v>#REF!</v>
      </c>
      <c r="K9" s="149" t="e">
        <f>ROUND(#REF!*0.85,)</f>
        <v>#REF!</v>
      </c>
      <c r="L9" s="149" t="e">
        <f>ROUND(#REF!*0.85,)</f>
        <v>#REF!</v>
      </c>
      <c r="M9" s="149" t="e">
        <f>ROUND(#REF!*0.85,)</f>
        <v>#REF!</v>
      </c>
      <c r="N9" s="149" t="e">
        <f>ROUND(#REF!*0.85,)</f>
        <v>#REF!</v>
      </c>
      <c r="O9" s="149" t="e">
        <f>ROUND(#REF!*0.85,)</f>
        <v>#REF!</v>
      </c>
      <c r="P9" s="149" t="e">
        <f>ROUND(#REF!*0.85,)</f>
        <v>#REF!</v>
      </c>
      <c r="Q9" s="149" t="e">
        <f>ROUND(#REF!*0.85,)</f>
        <v>#REF!</v>
      </c>
      <c r="R9" s="149" t="e">
        <f>ROUND(#REF!*0.85,)</f>
        <v>#REF!</v>
      </c>
      <c r="S9" s="149" t="e">
        <f>ROUND(#REF!*0.85,)</f>
        <v>#REF!</v>
      </c>
      <c r="T9" s="149" t="e">
        <f>ROUND(#REF!*0.85,)</f>
        <v>#REF!</v>
      </c>
      <c r="U9" s="149" t="e">
        <f>ROUND(#REF!*0.85,)</f>
        <v>#REF!</v>
      </c>
      <c r="V9" s="149" t="e">
        <f>ROUND(#REF!*0.85,)</f>
        <v>#REF!</v>
      </c>
      <c r="W9" s="149" t="e">
        <f>ROUND(#REF!*0.85,)</f>
        <v>#REF!</v>
      </c>
      <c r="X9" s="149" t="e">
        <f>ROUND(#REF!*0.85,)</f>
        <v>#REF!</v>
      </c>
      <c r="Y9" s="149" t="e">
        <f>ROUND(#REF!*0.85,)</f>
        <v>#REF!</v>
      </c>
      <c r="Z9" s="149" t="e">
        <f>ROUND(#REF!*0.85,)</f>
        <v>#REF!</v>
      </c>
      <c r="AA9" s="149" t="e">
        <f>ROUND(#REF!*0.85,)</f>
        <v>#REF!</v>
      </c>
      <c r="AB9" s="149" t="e">
        <f>ROUND(#REF!*0.85,)</f>
        <v>#REF!</v>
      </c>
      <c r="AC9" s="149" t="e">
        <f>ROUND(#REF!*0.85,)</f>
        <v>#REF!</v>
      </c>
      <c r="AD9" s="149" t="e">
        <f>ROUND(#REF!*0.85,)</f>
        <v>#REF!</v>
      </c>
      <c r="AE9" s="149" t="e">
        <f>ROUND(#REF!*0.85,)</f>
        <v>#REF!</v>
      </c>
      <c r="AF9" s="149" t="e">
        <f>ROUND(#REF!*0.85,)</f>
        <v>#REF!</v>
      </c>
      <c r="AG9" s="149" t="e">
        <f>ROUND(#REF!*0.85,)</f>
        <v>#REF!</v>
      </c>
      <c r="AH9" s="149" t="e">
        <f>ROUND(#REF!*0.85,)</f>
        <v>#REF!</v>
      </c>
      <c r="AI9" s="149" t="e">
        <f>ROUND(#REF!*0.85,)</f>
        <v>#REF!</v>
      </c>
      <c r="AJ9" s="149" t="e">
        <f>ROUND(#REF!*0.85,)</f>
        <v>#REF!</v>
      </c>
      <c r="AK9" s="149" t="e">
        <f>ROUND(#REF!*0.85,)</f>
        <v>#REF!</v>
      </c>
      <c r="AL9" s="149" t="e">
        <f>ROUND(#REF!*0.85,)</f>
        <v>#REF!</v>
      </c>
      <c r="AM9" s="149" t="e">
        <f>ROUND(#REF!*0.85,)</f>
        <v>#REF!</v>
      </c>
      <c r="AN9" s="149" t="e">
        <f>ROUND(#REF!*0.85,)</f>
        <v>#REF!</v>
      </c>
      <c r="AO9" s="149" t="e">
        <f>ROUND(#REF!*0.85,)</f>
        <v>#REF!</v>
      </c>
      <c r="AP9" s="149" t="e">
        <f>ROUND(#REF!*0.85,)</f>
        <v>#REF!</v>
      </c>
      <c r="AQ9" s="149" t="e">
        <f>ROUND(#REF!*0.85,)</f>
        <v>#REF!</v>
      </c>
      <c r="AR9" s="149" t="e">
        <f>ROUND(#REF!*0.85,)</f>
        <v>#REF!</v>
      </c>
      <c r="AS9" s="149" t="e">
        <f>ROUND(#REF!*0.85,)</f>
        <v>#REF!</v>
      </c>
      <c r="AT9" s="149" t="e">
        <f>ROUND(#REF!*0.85,)</f>
        <v>#REF!</v>
      </c>
      <c r="AU9" s="149" t="e">
        <f>ROUND(#REF!*0.85,)</f>
        <v>#REF!</v>
      </c>
      <c r="AV9" s="149" t="e">
        <f>ROUND(#REF!*0.85,)</f>
        <v>#REF!</v>
      </c>
      <c r="AW9" s="149" t="e">
        <f>ROUND(#REF!*0.85,)</f>
        <v>#REF!</v>
      </c>
      <c r="AX9" s="149" t="e">
        <f>ROUND(#REF!*0.85,)</f>
        <v>#REF!</v>
      </c>
      <c r="AY9" s="149" t="e">
        <f>ROUND(#REF!*0.85,)</f>
        <v>#REF!</v>
      </c>
      <c r="AZ9" s="149" t="e">
        <f>ROUND(#REF!*0.85,)</f>
        <v>#REF!</v>
      </c>
      <c r="BA9" s="149" t="e">
        <f>ROUND(#REF!*0.85,)</f>
        <v>#REF!</v>
      </c>
      <c r="BB9" s="149" t="e">
        <f>ROUND(#REF!*0.85,)</f>
        <v>#REF!</v>
      </c>
      <c r="BC9" s="149" t="e">
        <f>ROUND(#REF!*0.85,)</f>
        <v>#REF!</v>
      </c>
      <c r="BD9" s="149" t="e">
        <f>ROUND(#REF!*0.85,)</f>
        <v>#REF!</v>
      </c>
      <c r="BE9" s="149" t="e">
        <f>ROUND(#REF!*0.85,)</f>
        <v>#REF!</v>
      </c>
      <c r="BF9" s="149" t="e">
        <f>ROUND(#REF!*0.85,)</f>
        <v>#REF!</v>
      </c>
      <c r="BG9" s="149" t="e">
        <f>ROUND(#REF!*0.85,)</f>
        <v>#REF!</v>
      </c>
      <c r="BH9" s="149" t="e">
        <f>ROUND(#REF!*0.85,)</f>
        <v>#REF!</v>
      </c>
      <c r="BI9" s="149" t="e">
        <f>ROUND(#REF!*0.85,)</f>
        <v>#REF!</v>
      </c>
      <c r="BJ9" s="149" t="e">
        <f>ROUND(#REF!*0.85,)</f>
        <v>#REF!</v>
      </c>
      <c r="BK9" s="149" t="e">
        <f>ROUND(#REF!*0.85,)</f>
        <v>#REF!</v>
      </c>
      <c r="BL9" s="149" t="e">
        <f>ROUND(#REF!*0.85,)</f>
        <v>#REF!</v>
      </c>
      <c r="BM9" s="149" t="e">
        <f>ROUND(#REF!*0.85,)</f>
        <v>#REF!</v>
      </c>
      <c r="BN9" s="149" t="e">
        <f>ROUND(#REF!*0.85,)</f>
        <v>#REF!</v>
      </c>
      <c r="BO9" s="149" t="e">
        <f>ROUND(#REF!*0.85,)</f>
        <v>#REF!</v>
      </c>
      <c r="BP9" s="149" t="e">
        <f>ROUND(#REF!*0.85,)</f>
        <v>#REF!</v>
      </c>
      <c r="BQ9" s="149" t="e">
        <f>ROUND(#REF!*0.85,)</f>
        <v>#REF!</v>
      </c>
      <c r="BR9" s="149" t="e">
        <f>ROUND(#REF!*0.85,)</f>
        <v>#REF!</v>
      </c>
      <c r="BS9" s="149" t="e">
        <f>ROUND(#REF!*0.85,)</f>
        <v>#REF!</v>
      </c>
      <c r="BT9" s="149" t="e">
        <f>ROUND(#REF!*0.85,)</f>
        <v>#REF!</v>
      </c>
      <c r="BU9" s="149" t="e">
        <f>ROUND(#REF!*0.85,)</f>
        <v>#REF!</v>
      </c>
      <c r="BV9" s="156" t="e">
        <f>ROUND(#REF!*0.85,)</f>
        <v>#REF!</v>
      </c>
      <c r="BW9" s="156" t="e">
        <f>ROUND(#REF!*0.85,)</f>
        <v>#REF!</v>
      </c>
      <c r="BX9" s="156" t="e">
        <f>ROUND(#REF!*0.85,)</f>
        <v>#REF!</v>
      </c>
      <c r="BY9" s="156" t="e">
        <f>ROUND(#REF!*0.85,)</f>
        <v>#REF!</v>
      </c>
      <c r="BZ9" s="156" t="e">
        <f>ROUND(#REF!*0.85,)</f>
        <v>#REF!</v>
      </c>
      <c r="CA9" s="149" t="e">
        <f>ROUND(#REF!*0.85,)</f>
        <v>#REF!</v>
      </c>
      <c r="CB9" s="149" t="e">
        <f>ROUND(#REF!*0.85,)</f>
        <v>#REF!</v>
      </c>
      <c r="CC9" s="149" t="e">
        <f>ROUND(#REF!*0.85,)</f>
        <v>#REF!</v>
      </c>
      <c r="CD9" s="158" t="e">
        <f>ROUND(#REF!*0.85,)</f>
        <v>#REF!</v>
      </c>
      <c r="CE9" s="158" t="e">
        <f>ROUND(#REF!*0.85,)</f>
        <v>#REF!</v>
      </c>
      <c r="CF9" s="158" t="e">
        <f>ROUND(#REF!*0.85,)</f>
        <v>#REF!</v>
      </c>
      <c r="CG9" s="158" t="e">
        <f>ROUND(#REF!*0.85,)</f>
        <v>#REF!</v>
      </c>
      <c r="CH9" s="149" t="e">
        <f>ROUND(#REF!*0.85,)</f>
        <v>#REF!</v>
      </c>
      <c r="CI9" s="149" t="e">
        <f>ROUND(#REF!*0.85,)</f>
        <v>#REF!</v>
      </c>
      <c r="CJ9" s="149" t="e">
        <f>ROUND(#REF!*0.85,)</f>
        <v>#REF!</v>
      </c>
      <c r="CK9" s="156" t="e">
        <f>ROUND(#REF!*0.85,)</f>
        <v>#REF!</v>
      </c>
      <c r="CL9" s="156" t="e">
        <f>ROUND(#REF!*0.85,)</f>
        <v>#REF!</v>
      </c>
      <c r="CM9" s="156" t="e">
        <f>ROUND(#REF!*0.85,)</f>
        <v>#REF!</v>
      </c>
      <c r="CN9" s="156" t="e">
        <f>ROUND(#REF!*0.85,)</f>
        <v>#REF!</v>
      </c>
      <c r="CO9" s="149" t="e">
        <f>ROUND(#REF!*0.85,)</f>
        <v>#REF!</v>
      </c>
      <c r="CP9" s="149" t="e">
        <f>ROUND(#REF!*0.85,)</f>
        <v>#REF!</v>
      </c>
      <c r="CQ9" s="149" t="e">
        <f>ROUND(#REF!*0.85,)</f>
        <v>#REF!</v>
      </c>
      <c r="CR9" s="149" t="e">
        <f>ROUND(#REF!*0.85,)</f>
        <v>#REF!</v>
      </c>
      <c r="CS9" s="149" t="e">
        <f>ROUND(#REF!*0.85,)</f>
        <v>#REF!</v>
      </c>
      <c r="CT9" s="149" t="e">
        <f>ROUND(#REF!*0.85,)</f>
        <v>#REF!</v>
      </c>
      <c r="CU9" s="149" t="e">
        <f>ROUND(#REF!*0.85,)</f>
        <v>#REF!</v>
      </c>
      <c r="CV9" s="149" t="e">
        <f>ROUND(#REF!*0.85,)</f>
        <v>#REF!</v>
      </c>
      <c r="CW9" s="149" t="e">
        <f>ROUND(#REF!*0.85,)</f>
        <v>#REF!</v>
      </c>
      <c r="CX9" s="149" t="e">
        <f>ROUND(#REF!*0.85,)</f>
        <v>#REF!</v>
      </c>
      <c r="CY9" s="149" t="e">
        <f>ROUND(#REF!*0.85,)</f>
        <v>#REF!</v>
      </c>
      <c r="CZ9" s="149" t="e">
        <f>ROUND(#REF!*0.85,)</f>
        <v>#REF!</v>
      </c>
      <c r="DA9" s="149" t="e">
        <f>ROUND(#REF!*0.85,)</f>
        <v>#REF!</v>
      </c>
      <c r="DB9" s="149" t="e">
        <f>ROUND(#REF!*0.85,)</f>
        <v>#REF!</v>
      </c>
      <c r="DC9" s="149" t="e">
        <f>ROUND(#REF!*0.85,)</f>
        <v>#REF!</v>
      </c>
      <c r="DD9" s="149" t="e">
        <f>ROUND(#REF!*0.85,)</f>
        <v>#REF!</v>
      </c>
      <c r="DE9" s="149" t="e">
        <f>ROUND(#REF!*0.85,)</f>
        <v>#REF!</v>
      </c>
      <c r="DF9" s="149" t="e">
        <f>ROUND(#REF!*0.85,)</f>
        <v>#REF!</v>
      </c>
      <c r="DG9" s="149" t="e">
        <f>ROUND(#REF!*0.85,)</f>
        <v>#REF!</v>
      </c>
      <c r="DH9" s="149" t="e">
        <f>ROUND(#REF!*0.85,)</f>
        <v>#REF!</v>
      </c>
      <c r="DI9" s="149" t="e">
        <f>ROUND(#REF!*0.85,)</f>
        <v>#REF!</v>
      </c>
      <c r="DJ9" s="149" t="e">
        <f>ROUND(#REF!*0.85,)</f>
        <v>#REF!</v>
      </c>
      <c r="DK9" s="149" t="e">
        <f>ROUND(#REF!*0.85,)</f>
        <v>#REF!</v>
      </c>
      <c r="DL9" s="149" t="e">
        <f>ROUND(#REF!*0.85,)</f>
        <v>#REF!</v>
      </c>
      <c r="DM9" s="149" t="e">
        <f>ROUND(#REF!*0.85,)</f>
        <v>#REF!</v>
      </c>
      <c r="DN9" s="149" t="e">
        <f>ROUND(#REF!*0.85,)</f>
        <v>#REF!</v>
      </c>
      <c r="DO9" s="149" t="e">
        <f>ROUND(#REF!*0.85,)</f>
        <v>#REF!</v>
      </c>
      <c r="DP9" s="149" t="e">
        <f>ROUND(#REF!*0.85,)</f>
        <v>#REF!</v>
      </c>
      <c r="DQ9" s="149" t="e">
        <f>ROUND(#REF!*0.85,)</f>
        <v>#REF!</v>
      </c>
      <c r="DR9" s="149" t="e">
        <f>ROUND(#REF!*0.85,)</f>
        <v>#REF!</v>
      </c>
      <c r="DS9" s="149" t="e">
        <f>ROUND(#REF!*0.85,)</f>
        <v>#REF!</v>
      </c>
      <c r="DT9" s="149" t="e">
        <f>ROUND(#REF!*0.85,)</f>
        <v>#REF!</v>
      </c>
      <c r="DU9" s="149" t="e">
        <f>ROUND(#REF!*0.85,)</f>
        <v>#REF!</v>
      </c>
      <c r="DV9" s="149" t="e">
        <f>ROUND(#REF!*0.85,)</f>
        <v>#REF!</v>
      </c>
      <c r="DW9" s="149" t="e">
        <f>ROUND(#REF!*0.85,)</f>
        <v>#REF!</v>
      </c>
      <c r="DX9" s="149" t="e">
        <f>ROUND(#REF!*0.85,)</f>
        <v>#REF!</v>
      </c>
      <c r="DY9" s="149" t="e">
        <f>ROUND(#REF!*0.85,)</f>
        <v>#REF!</v>
      </c>
      <c r="DZ9" s="149" t="e">
        <f>ROUND(#REF!*0.85,)</f>
        <v>#REF!</v>
      </c>
      <c r="EA9" s="149" t="e">
        <f>ROUND(#REF!*0.85,)</f>
        <v>#REF!</v>
      </c>
      <c r="EB9" s="149" t="e">
        <f>ROUND(#REF!*0.85,)</f>
        <v>#REF!</v>
      </c>
      <c r="EC9" s="149" t="e">
        <f>ROUND(#REF!*0.85,)</f>
        <v>#REF!</v>
      </c>
      <c r="ED9" s="149" t="e">
        <f>ROUND(#REF!*0.85,)</f>
        <v>#REF!</v>
      </c>
      <c r="EE9" s="149" t="e">
        <f>ROUND(#REF!*0.85,)</f>
        <v>#REF!</v>
      </c>
      <c r="EF9" s="149" t="e">
        <f>ROUND(#REF!*0.85,)</f>
        <v>#REF!</v>
      </c>
      <c r="EG9" s="149" t="e">
        <f>ROUND(#REF!*0.85,)</f>
        <v>#REF!</v>
      </c>
      <c r="EH9" s="149" t="e">
        <f>ROUND(#REF!*0.85,)</f>
        <v>#REF!</v>
      </c>
      <c r="EI9" s="149" t="e">
        <f>ROUND(#REF!*0.85,)</f>
        <v>#REF!</v>
      </c>
      <c r="EJ9" s="149" t="e">
        <f>ROUND(#REF!*0.85,)</f>
        <v>#REF!</v>
      </c>
      <c r="EK9" s="149" t="e">
        <f>ROUND(#REF!*0.85,)</f>
        <v>#REF!</v>
      </c>
      <c r="EL9" s="149" t="e">
        <f>ROUND(#REF!*0.85,)</f>
        <v>#REF!</v>
      </c>
      <c r="EM9" s="149" t="e">
        <f>ROUND(#REF!*0.85,)</f>
        <v>#REF!</v>
      </c>
      <c r="EN9" s="149" t="e">
        <f>ROUND(#REF!*0.85,)</f>
        <v>#REF!</v>
      </c>
      <c r="EO9" s="149" t="e">
        <f>ROUND(#REF!*0.85,)</f>
        <v>#REF!</v>
      </c>
      <c r="EP9" s="149" t="e">
        <f>ROUND(#REF!*0.85,)</f>
        <v>#REF!</v>
      </c>
      <c r="EQ9" s="149" t="e">
        <f>ROUND(#REF!*0.85,)</f>
        <v>#REF!</v>
      </c>
      <c r="ER9" s="149" t="e">
        <f>ROUND(#REF!*0.85,)</f>
        <v>#REF!</v>
      </c>
      <c r="ES9" s="149" t="e">
        <f>ROUND(#REF!*0.85,)</f>
        <v>#REF!</v>
      </c>
      <c r="ET9" s="149" t="e">
        <f>ROUND(#REF!*0.85,)</f>
        <v>#REF!</v>
      </c>
      <c r="EU9" s="149" t="e">
        <f>ROUND(#REF!*0.85,)</f>
        <v>#REF!</v>
      </c>
      <c r="EV9" s="149" t="e">
        <f>ROUND(#REF!*0.85,)</f>
        <v>#REF!</v>
      </c>
      <c r="EW9" s="149" t="e">
        <f>ROUND(#REF!*0.85,)</f>
        <v>#REF!</v>
      </c>
      <c r="EX9" s="149" t="e">
        <f>ROUND(#REF!*0.85,)</f>
        <v>#REF!</v>
      </c>
      <c r="EY9" s="149" t="e">
        <f>ROUND(#REF!*0.85,)</f>
        <v>#REF!</v>
      </c>
      <c r="EZ9" s="149" t="e">
        <f>ROUND(#REF!*0.85,)</f>
        <v>#REF!</v>
      </c>
      <c r="FA9" s="149" t="e">
        <f>ROUND(#REF!*0.85,)</f>
        <v>#REF!</v>
      </c>
      <c r="FB9" s="149" t="e">
        <f>ROUND(#REF!*0.85,)</f>
        <v>#REF!</v>
      </c>
      <c r="FC9" s="149" t="e">
        <f>ROUND(#REF!*0.85,)</f>
        <v>#REF!</v>
      </c>
      <c r="FD9" s="149" t="e">
        <f>ROUND(#REF!*0.85,)</f>
        <v>#REF!</v>
      </c>
      <c r="FE9" s="149" t="e">
        <f>ROUND(#REF!*0.85,)</f>
        <v>#REF!</v>
      </c>
      <c r="FF9" s="149" t="e">
        <f>ROUND(#REF!*0.85,)</f>
        <v>#REF!</v>
      </c>
      <c r="FG9" s="149" t="e">
        <f>ROUND(#REF!*0.85,)</f>
        <v>#REF!</v>
      </c>
      <c r="FH9" s="149" t="e">
        <f>ROUND(#REF!*0.85,)</f>
        <v>#REF!</v>
      </c>
      <c r="FI9" s="149" t="e">
        <f>ROUND(#REF!*0.85,)</f>
        <v>#REF!</v>
      </c>
      <c r="FJ9" s="149" t="e">
        <f>ROUND(#REF!*0.85,)</f>
        <v>#REF!</v>
      </c>
      <c r="FK9" s="149" t="e">
        <f>ROUND(#REF!*0.85,)</f>
        <v>#REF!</v>
      </c>
      <c r="FL9" s="149" t="e">
        <f>ROUND(#REF!*0.85,)</f>
        <v>#REF!</v>
      </c>
      <c r="FM9" s="149" t="e">
        <f>ROUND(#REF!*0.85,)</f>
        <v>#REF!</v>
      </c>
      <c r="FN9" s="149" t="e">
        <f>ROUND(#REF!*0.85,)</f>
        <v>#REF!</v>
      </c>
      <c r="FO9" s="149" t="e">
        <f>ROUND(#REF!*0.85,)</f>
        <v>#REF!</v>
      </c>
      <c r="FP9" s="149" t="e">
        <f>ROUND(#REF!*0.85,)</f>
        <v>#REF!</v>
      </c>
      <c r="FQ9" s="149" t="e">
        <f>ROUND(#REF!*0.85,)</f>
        <v>#REF!</v>
      </c>
      <c r="FR9" s="149" t="e">
        <f>ROUND(#REF!*0.85,)</f>
        <v>#REF!</v>
      </c>
      <c r="FS9" s="149" t="e">
        <f>ROUND(#REF!*0.85,)</f>
        <v>#REF!</v>
      </c>
      <c r="FT9" s="149" t="e">
        <f>ROUND(#REF!*0.85,)</f>
        <v>#REF!</v>
      </c>
      <c r="FU9" s="149" t="e">
        <f>ROUND(#REF!*0.85,)</f>
        <v>#REF!</v>
      </c>
      <c r="FV9" s="149" t="e">
        <f>ROUND(#REF!*0.85,)</f>
        <v>#REF!</v>
      </c>
      <c r="FW9" s="149" t="e">
        <f>ROUND(#REF!*0.85,)</f>
        <v>#REF!</v>
      </c>
      <c r="FX9" s="149" t="e">
        <f>ROUND(#REF!*0.85,)</f>
        <v>#REF!</v>
      </c>
      <c r="FY9" s="149" t="e">
        <f>ROUND(#REF!*0.85,)</f>
        <v>#REF!</v>
      </c>
      <c r="FZ9" s="149" t="e">
        <f>ROUND(#REF!*0.85,)</f>
        <v>#REF!</v>
      </c>
      <c r="GA9" s="149" t="e">
        <f>ROUND(#REF!*0.85,)</f>
        <v>#REF!</v>
      </c>
      <c r="GB9" s="149" t="e">
        <f>ROUND(#REF!*0.85,)</f>
        <v>#REF!</v>
      </c>
      <c r="GC9" s="149" t="e">
        <f>ROUND(#REF!*0.85,)</f>
        <v>#REF!</v>
      </c>
      <c r="GD9" s="149" t="e">
        <f>ROUND(#REF!*0.85,)</f>
        <v>#REF!</v>
      </c>
      <c r="GE9" s="149" t="e">
        <f>ROUND(#REF!*0.85,)</f>
        <v>#REF!</v>
      </c>
      <c r="GF9" s="149" t="e">
        <f>ROUND(#REF!*0.85,)</f>
        <v>#REF!</v>
      </c>
      <c r="GG9" s="149" t="e">
        <f>ROUND(#REF!*0.85,)</f>
        <v>#REF!</v>
      </c>
      <c r="GH9" s="149" t="e">
        <f>ROUND(#REF!*0.85,)</f>
        <v>#REF!</v>
      </c>
      <c r="GI9" s="149" t="e">
        <f>ROUND(#REF!*0.85,)</f>
        <v>#REF!</v>
      </c>
      <c r="GJ9" s="149" t="e">
        <f>ROUND(#REF!*0.85,)</f>
        <v>#REF!</v>
      </c>
      <c r="GK9" s="149" t="e">
        <f>ROUND(#REF!*0.85,)</f>
        <v>#REF!</v>
      </c>
      <c r="GL9" s="149" t="e">
        <f>ROUND(#REF!*0.85,)</f>
        <v>#REF!</v>
      </c>
      <c r="GM9" s="149" t="e">
        <f>ROUND(#REF!*0.85,)</f>
        <v>#REF!</v>
      </c>
      <c r="GN9" s="149" t="e">
        <f>ROUND(#REF!*0.85,)</f>
        <v>#REF!</v>
      </c>
      <c r="GO9" s="149" t="e">
        <f>ROUND(#REF!*0.85,)</f>
        <v>#REF!</v>
      </c>
      <c r="GP9" s="149" t="e">
        <f>ROUND(#REF!*0.85,)</f>
        <v>#REF!</v>
      </c>
      <c r="GQ9" s="149" t="e">
        <f>ROUND(#REF!*0.85,)</f>
        <v>#REF!</v>
      </c>
      <c r="GR9" s="149" t="e">
        <f>ROUND(#REF!*0.85,)</f>
        <v>#REF!</v>
      </c>
      <c r="GS9" s="149" t="e">
        <f>ROUND(#REF!*0.85,)</f>
        <v>#REF!</v>
      </c>
      <c r="GT9" s="149" t="e">
        <f>ROUND(#REF!*0.85,)</f>
        <v>#REF!</v>
      </c>
      <c r="GU9" s="149" t="e">
        <f>ROUND(#REF!*0.85,)</f>
        <v>#REF!</v>
      </c>
      <c r="GV9" s="149" t="e">
        <f>ROUND(#REF!*0.85,)</f>
        <v>#REF!</v>
      </c>
      <c r="GW9" s="149" t="e">
        <f>ROUND(#REF!*0.85,)</f>
        <v>#REF!</v>
      </c>
      <c r="GX9" s="149" t="e">
        <f>ROUND(#REF!*0.85,)</f>
        <v>#REF!</v>
      </c>
      <c r="GY9" s="149" t="e">
        <f>ROUND(#REF!*0.85,)</f>
        <v>#REF!</v>
      </c>
      <c r="GZ9" s="149" t="e">
        <f>ROUND(#REF!*0.85,)</f>
        <v>#REF!</v>
      </c>
      <c r="HA9" s="149" t="e">
        <f>ROUND(#REF!*0.85,)</f>
        <v>#REF!</v>
      </c>
      <c r="HB9" s="149" t="e">
        <f>ROUND(#REF!*0.85,)</f>
        <v>#REF!</v>
      </c>
      <c r="HC9" s="149" t="e">
        <f>ROUND(#REF!*0.85,)</f>
        <v>#REF!</v>
      </c>
      <c r="HD9" s="149" t="e">
        <f>ROUND(#REF!*0.85,)</f>
        <v>#REF!</v>
      </c>
      <c r="HE9" s="149" t="e">
        <f>ROUND(#REF!*0.85,)</f>
        <v>#REF!</v>
      </c>
      <c r="HF9" s="149" t="e">
        <f>ROUND(#REF!*0.85,)</f>
        <v>#REF!</v>
      </c>
      <c r="HG9" s="149" t="e">
        <f>ROUND(#REF!*0.85,)</f>
        <v>#REF!</v>
      </c>
      <c r="HH9" s="149" t="e">
        <f>ROUND(#REF!*0.85,)</f>
        <v>#REF!</v>
      </c>
      <c r="HI9" s="149" t="e">
        <f>ROUND(#REF!*0.85,)</f>
        <v>#REF!</v>
      </c>
      <c r="HJ9" s="149" t="e">
        <f>ROUND(#REF!*0.85,)</f>
        <v>#REF!</v>
      </c>
      <c r="HK9" s="149" t="e">
        <f>ROUND(#REF!*0.85,)</f>
        <v>#REF!</v>
      </c>
      <c r="HL9" s="149" t="e">
        <f>ROUND(#REF!*0.85,)</f>
        <v>#REF!</v>
      </c>
      <c r="HM9" s="149" t="e">
        <f>ROUND(#REF!*0.85,)</f>
        <v>#REF!</v>
      </c>
      <c r="HN9" s="149" t="e">
        <f>ROUND(#REF!*0.85,)</f>
        <v>#REF!</v>
      </c>
      <c r="HO9" s="149" t="e">
        <f>ROUND(#REF!*0.85,)</f>
        <v>#REF!</v>
      </c>
      <c r="HP9" s="149" t="e">
        <f>ROUND(#REF!*0.85,)</f>
        <v>#REF!</v>
      </c>
      <c r="HQ9" s="149" t="e">
        <f>ROUND(#REF!*0.85,)</f>
        <v>#REF!</v>
      </c>
      <c r="HR9" s="149" t="e">
        <f>ROUND(#REF!*0.85,)</f>
        <v>#REF!</v>
      </c>
      <c r="HS9" s="149" t="e">
        <f>ROUND(#REF!*0.85,)</f>
        <v>#REF!</v>
      </c>
      <c r="HT9" s="149" t="e">
        <f>ROUND(#REF!*0.85,)</f>
        <v>#REF!</v>
      </c>
      <c r="HU9" s="149" t="e">
        <f>ROUND(#REF!*0.85,)</f>
        <v>#REF!</v>
      </c>
      <c r="HV9" s="149" t="e">
        <f>ROUND(#REF!*0.85,)</f>
        <v>#REF!</v>
      </c>
      <c r="HW9" s="149" t="e">
        <f>ROUND(#REF!*0.85,)</f>
        <v>#REF!</v>
      </c>
      <c r="HX9" s="149" t="e">
        <f>ROUND(#REF!*0.85,)</f>
        <v>#REF!</v>
      </c>
      <c r="HY9" s="149" t="e">
        <f>ROUND(#REF!*0.85,)</f>
        <v>#REF!</v>
      </c>
      <c r="HZ9" s="149" t="e">
        <f>ROUND(#REF!*0.85,)</f>
        <v>#REF!</v>
      </c>
      <c r="IA9" s="149" t="e">
        <f>ROUND(#REF!*0.85,)</f>
        <v>#REF!</v>
      </c>
      <c r="IB9" s="149" t="e">
        <f>ROUND(#REF!*0.85,)</f>
        <v>#REF!</v>
      </c>
      <c r="IC9" s="149" t="e">
        <f>ROUND(#REF!*0.85,)</f>
        <v>#REF!</v>
      </c>
      <c r="ID9" s="149" t="e">
        <f>ROUND(#REF!*0.85,)</f>
        <v>#REF!</v>
      </c>
      <c r="IE9" s="149" t="e">
        <f>ROUND(#REF!*0.85,)</f>
        <v>#REF!</v>
      </c>
      <c r="IF9" s="149" t="e">
        <f>ROUND(#REF!*0.85,)</f>
        <v>#REF!</v>
      </c>
      <c r="IG9" s="149" t="e">
        <f>ROUND(#REF!*0.85,)</f>
        <v>#REF!</v>
      </c>
      <c r="IH9" s="149" t="e">
        <f>ROUND(#REF!*0.85,)</f>
        <v>#REF!</v>
      </c>
      <c r="II9" s="149" t="e">
        <f>ROUND(#REF!*0.85,)</f>
        <v>#REF!</v>
      </c>
      <c r="IJ9" s="149" t="e">
        <f>ROUND(#REF!*0.85,)</f>
        <v>#REF!</v>
      </c>
      <c r="IK9" s="149" t="e">
        <f>ROUND(#REF!*0.85,)</f>
        <v>#REF!</v>
      </c>
      <c r="IL9" s="149" t="e">
        <f>ROUND(#REF!*0.85,)</f>
        <v>#REF!</v>
      </c>
      <c r="IM9" s="149" t="e">
        <f>ROUND(#REF!*0.85,)</f>
        <v>#REF!</v>
      </c>
      <c r="IN9" s="149" t="e">
        <f>ROUND(#REF!*0.85,)</f>
        <v>#REF!</v>
      </c>
      <c r="IO9" s="149" t="e">
        <f>ROUND(#REF!*0.85,)</f>
        <v>#REF!</v>
      </c>
      <c r="IP9" s="149" t="e">
        <f>ROUND(#REF!*0.85,)</f>
        <v>#REF!</v>
      </c>
      <c r="IQ9" s="149" t="e">
        <f>ROUND(#REF!*0.85,)</f>
        <v>#REF!</v>
      </c>
      <c r="IR9" s="149" t="e">
        <f>ROUND(#REF!*0.85,)</f>
        <v>#REF!</v>
      </c>
      <c r="IS9" s="149" t="e">
        <f>ROUND(#REF!*0.85,)</f>
        <v>#REF!</v>
      </c>
      <c r="IT9" s="149" t="e">
        <f>ROUND(#REF!*0.85,)</f>
        <v>#REF!</v>
      </c>
      <c r="IU9" s="149" t="e">
        <f>ROUND(#REF!*0.85,)</f>
        <v>#REF!</v>
      </c>
      <c r="IV9" s="149" t="e">
        <f>ROUND(#REF!*0.85,)</f>
        <v>#REF!</v>
      </c>
      <c r="IW9" s="149" t="e">
        <f>ROUND(#REF!*0.85,)</f>
        <v>#REF!</v>
      </c>
      <c r="IX9" s="149" t="e">
        <f>ROUND(#REF!*0.85,)</f>
        <v>#REF!</v>
      </c>
      <c r="IY9" s="149" t="e">
        <f>ROUND(#REF!*0.85,)</f>
        <v>#REF!</v>
      </c>
      <c r="IZ9" s="149" t="e">
        <f>ROUND(#REF!*0.85,)</f>
        <v>#REF!</v>
      </c>
      <c r="JA9" s="149" t="e">
        <f>ROUND(#REF!*0.85,)</f>
        <v>#REF!</v>
      </c>
      <c r="JB9" s="149" t="e">
        <f>ROUND(#REF!*0.85,)</f>
        <v>#REF!</v>
      </c>
      <c r="JC9" s="149" t="e">
        <f>ROUND(#REF!*0.85,)</f>
        <v>#REF!</v>
      </c>
      <c r="JD9" s="149" t="e">
        <f>ROUND(#REF!*0.85,)</f>
        <v>#REF!</v>
      </c>
      <c r="JE9" s="149" t="e">
        <f>ROUND(#REF!*0.85,)</f>
        <v>#REF!</v>
      </c>
      <c r="JF9" s="149" t="e">
        <f>ROUND(#REF!*0.85,)</f>
        <v>#REF!</v>
      </c>
      <c r="JG9" s="149" t="e">
        <f>ROUND(#REF!*0.85,)</f>
        <v>#REF!</v>
      </c>
      <c r="JH9" s="149" t="e">
        <f>ROUND(#REF!*0.85,)</f>
        <v>#REF!</v>
      </c>
      <c r="JI9" s="149" t="e">
        <f>ROUND(#REF!*0.85,)</f>
        <v>#REF!</v>
      </c>
      <c r="JJ9" s="149" t="e">
        <f>ROUND(#REF!*0.85,)</f>
        <v>#REF!</v>
      </c>
      <c r="JK9" s="149" t="e">
        <f>ROUND(#REF!*0.85,)</f>
        <v>#REF!</v>
      </c>
      <c r="JL9" s="149" t="e">
        <f>ROUND(#REF!*0.85,)</f>
        <v>#REF!</v>
      </c>
      <c r="JM9" s="149" t="e">
        <f>ROUND(#REF!*0.85,)</f>
        <v>#REF!</v>
      </c>
      <c r="JN9" s="149" t="e">
        <f>ROUND(#REF!*0.85,)</f>
        <v>#REF!</v>
      </c>
    </row>
    <row r="10" spans="1:274" x14ac:dyDescent="0.2">
      <c r="A10" s="48">
        <v>2</v>
      </c>
      <c r="B10" s="149" t="e">
        <f>ROUND(#REF!*0.85,)</f>
        <v>#REF!</v>
      </c>
      <c r="C10" s="149" t="e">
        <f>ROUND(#REF!*0.85,)</f>
        <v>#REF!</v>
      </c>
      <c r="D10" s="149" t="e">
        <f>ROUND(#REF!*0.85,)</f>
        <v>#REF!</v>
      </c>
      <c r="E10" s="149" t="e">
        <f>ROUND(#REF!*0.85,)</f>
        <v>#REF!</v>
      </c>
      <c r="F10" s="149" t="e">
        <f>ROUND(#REF!*0.85,)</f>
        <v>#REF!</v>
      </c>
      <c r="G10" s="149" t="e">
        <f>ROUND(#REF!*0.85,)</f>
        <v>#REF!</v>
      </c>
      <c r="H10" s="149" t="e">
        <f>ROUND(#REF!*0.85,)</f>
        <v>#REF!</v>
      </c>
      <c r="I10" s="149" t="e">
        <f>ROUND(#REF!*0.85,)</f>
        <v>#REF!</v>
      </c>
      <c r="J10" s="149" t="e">
        <f>ROUND(#REF!*0.85,)</f>
        <v>#REF!</v>
      </c>
      <c r="K10" s="149" t="e">
        <f>ROUND(#REF!*0.85,)</f>
        <v>#REF!</v>
      </c>
      <c r="L10" s="149" t="e">
        <f>ROUND(#REF!*0.85,)</f>
        <v>#REF!</v>
      </c>
      <c r="M10" s="149" t="e">
        <f>ROUND(#REF!*0.85,)</f>
        <v>#REF!</v>
      </c>
      <c r="N10" s="149" t="e">
        <f>ROUND(#REF!*0.85,)</f>
        <v>#REF!</v>
      </c>
      <c r="O10" s="149" t="e">
        <f>ROUND(#REF!*0.85,)</f>
        <v>#REF!</v>
      </c>
      <c r="P10" s="149" t="e">
        <f>ROUND(#REF!*0.85,)</f>
        <v>#REF!</v>
      </c>
      <c r="Q10" s="149" t="e">
        <f>ROUND(#REF!*0.85,)</f>
        <v>#REF!</v>
      </c>
      <c r="R10" s="149" t="e">
        <f>ROUND(#REF!*0.85,)</f>
        <v>#REF!</v>
      </c>
      <c r="S10" s="149" t="e">
        <f>ROUND(#REF!*0.85,)</f>
        <v>#REF!</v>
      </c>
      <c r="T10" s="149" t="e">
        <f>ROUND(#REF!*0.85,)</f>
        <v>#REF!</v>
      </c>
      <c r="U10" s="149" t="e">
        <f>ROUND(#REF!*0.85,)</f>
        <v>#REF!</v>
      </c>
      <c r="V10" s="149" t="e">
        <f>ROUND(#REF!*0.85,)</f>
        <v>#REF!</v>
      </c>
      <c r="W10" s="149" t="e">
        <f>ROUND(#REF!*0.85,)</f>
        <v>#REF!</v>
      </c>
      <c r="X10" s="149" t="e">
        <f>ROUND(#REF!*0.85,)</f>
        <v>#REF!</v>
      </c>
      <c r="Y10" s="149" t="e">
        <f>ROUND(#REF!*0.85,)</f>
        <v>#REF!</v>
      </c>
      <c r="Z10" s="149" t="e">
        <f>ROUND(#REF!*0.85,)</f>
        <v>#REF!</v>
      </c>
      <c r="AA10" s="149" t="e">
        <f>ROUND(#REF!*0.85,)</f>
        <v>#REF!</v>
      </c>
      <c r="AB10" s="149" t="e">
        <f>ROUND(#REF!*0.85,)</f>
        <v>#REF!</v>
      </c>
      <c r="AC10" s="149" t="e">
        <f>ROUND(#REF!*0.85,)</f>
        <v>#REF!</v>
      </c>
      <c r="AD10" s="149" t="e">
        <f>ROUND(#REF!*0.85,)</f>
        <v>#REF!</v>
      </c>
      <c r="AE10" s="149" t="e">
        <f>ROUND(#REF!*0.85,)</f>
        <v>#REF!</v>
      </c>
      <c r="AF10" s="149" t="e">
        <f>ROUND(#REF!*0.85,)</f>
        <v>#REF!</v>
      </c>
      <c r="AG10" s="149" t="e">
        <f>ROUND(#REF!*0.85,)</f>
        <v>#REF!</v>
      </c>
      <c r="AH10" s="149" t="e">
        <f>ROUND(#REF!*0.85,)</f>
        <v>#REF!</v>
      </c>
      <c r="AI10" s="149" t="e">
        <f>ROUND(#REF!*0.85,)</f>
        <v>#REF!</v>
      </c>
      <c r="AJ10" s="149" t="e">
        <f>ROUND(#REF!*0.85,)</f>
        <v>#REF!</v>
      </c>
      <c r="AK10" s="149" t="e">
        <f>ROUND(#REF!*0.85,)</f>
        <v>#REF!</v>
      </c>
      <c r="AL10" s="149" t="e">
        <f>ROUND(#REF!*0.85,)</f>
        <v>#REF!</v>
      </c>
      <c r="AM10" s="149" t="e">
        <f>ROUND(#REF!*0.85,)</f>
        <v>#REF!</v>
      </c>
      <c r="AN10" s="149" t="e">
        <f>ROUND(#REF!*0.85,)</f>
        <v>#REF!</v>
      </c>
      <c r="AO10" s="149" t="e">
        <f>ROUND(#REF!*0.85,)</f>
        <v>#REF!</v>
      </c>
      <c r="AP10" s="149" t="e">
        <f>ROUND(#REF!*0.85,)</f>
        <v>#REF!</v>
      </c>
      <c r="AQ10" s="149" t="e">
        <f>ROUND(#REF!*0.85,)</f>
        <v>#REF!</v>
      </c>
      <c r="AR10" s="149" t="e">
        <f>ROUND(#REF!*0.85,)</f>
        <v>#REF!</v>
      </c>
      <c r="AS10" s="149" t="e">
        <f>ROUND(#REF!*0.85,)</f>
        <v>#REF!</v>
      </c>
      <c r="AT10" s="149" t="e">
        <f>ROUND(#REF!*0.85,)</f>
        <v>#REF!</v>
      </c>
      <c r="AU10" s="149" t="e">
        <f>ROUND(#REF!*0.85,)</f>
        <v>#REF!</v>
      </c>
      <c r="AV10" s="149" t="e">
        <f>ROUND(#REF!*0.85,)</f>
        <v>#REF!</v>
      </c>
      <c r="AW10" s="149" t="e">
        <f>ROUND(#REF!*0.85,)</f>
        <v>#REF!</v>
      </c>
      <c r="AX10" s="149" t="e">
        <f>ROUND(#REF!*0.85,)</f>
        <v>#REF!</v>
      </c>
      <c r="AY10" s="149" t="e">
        <f>ROUND(#REF!*0.85,)</f>
        <v>#REF!</v>
      </c>
      <c r="AZ10" s="149" t="e">
        <f>ROUND(#REF!*0.85,)</f>
        <v>#REF!</v>
      </c>
      <c r="BA10" s="149" t="e">
        <f>ROUND(#REF!*0.85,)</f>
        <v>#REF!</v>
      </c>
      <c r="BB10" s="149" t="e">
        <f>ROUND(#REF!*0.85,)</f>
        <v>#REF!</v>
      </c>
      <c r="BC10" s="149" t="e">
        <f>ROUND(#REF!*0.85,)</f>
        <v>#REF!</v>
      </c>
      <c r="BD10" s="149" t="e">
        <f>ROUND(#REF!*0.85,)</f>
        <v>#REF!</v>
      </c>
      <c r="BE10" s="149" t="e">
        <f>ROUND(#REF!*0.85,)</f>
        <v>#REF!</v>
      </c>
      <c r="BF10" s="149" t="e">
        <f>ROUND(#REF!*0.85,)</f>
        <v>#REF!</v>
      </c>
      <c r="BG10" s="149" t="e">
        <f>ROUND(#REF!*0.85,)</f>
        <v>#REF!</v>
      </c>
      <c r="BH10" s="149" t="e">
        <f>ROUND(#REF!*0.85,)</f>
        <v>#REF!</v>
      </c>
      <c r="BI10" s="149" t="e">
        <f>ROUND(#REF!*0.85,)</f>
        <v>#REF!</v>
      </c>
      <c r="BJ10" s="149" t="e">
        <f>ROUND(#REF!*0.85,)</f>
        <v>#REF!</v>
      </c>
      <c r="BK10" s="149" t="e">
        <f>ROUND(#REF!*0.85,)</f>
        <v>#REF!</v>
      </c>
      <c r="BL10" s="149" t="e">
        <f>ROUND(#REF!*0.85,)</f>
        <v>#REF!</v>
      </c>
      <c r="BM10" s="149" t="e">
        <f>ROUND(#REF!*0.85,)</f>
        <v>#REF!</v>
      </c>
      <c r="BN10" s="149" t="e">
        <f>ROUND(#REF!*0.85,)</f>
        <v>#REF!</v>
      </c>
      <c r="BO10" s="149" t="e">
        <f>ROUND(#REF!*0.85,)</f>
        <v>#REF!</v>
      </c>
      <c r="BP10" s="149" t="e">
        <f>ROUND(#REF!*0.85,)</f>
        <v>#REF!</v>
      </c>
      <c r="BQ10" s="149" t="e">
        <f>ROUND(#REF!*0.85,)</f>
        <v>#REF!</v>
      </c>
      <c r="BR10" s="149" t="e">
        <f>ROUND(#REF!*0.85,)</f>
        <v>#REF!</v>
      </c>
      <c r="BS10" s="149" t="e">
        <f>ROUND(#REF!*0.85,)</f>
        <v>#REF!</v>
      </c>
      <c r="BT10" s="149" t="e">
        <f>ROUND(#REF!*0.85,)</f>
        <v>#REF!</v>
      </c>
      <c r="BU10" s="149" t="e">
        <f>ROUND(#REF!*0.85,)</f>
        <v>#REF!</v>
      </c>
      <c r="BV10" s="156" t="e">
        <f>ROUND(#REF!*0.85,)</f>
        <v>#REF!</v>
      </c>
      <c r="BW10" s="156" t="e">
        <f>ROUND(#REF!*0.85,)</f>
        <v>#REF!</v>
      </c>
      <c r="BX10" s="156" t="e">
        <f>ROUND(#REF!*0.85,)</f>
        <v>#REF!</v>
      </c>
      <c r="BY10" s="156" t="e">
        <f>ROUND(#REF!*0.85,)</f>
        <v>#REF!</v>
      </c>
      <c r="BZ10" s="156" t="e">
        <f>ROUND(#REF!*0.85,)</f>
        <v>#REF!</v>
      </c>
      <c r="CA10" s="149" t="e">
        <f>ROUND(#REF!*0.85,)</f>
        <v>#REF!</v>
      </c>
      <c r="CB10" s="149" t="e">
        <f>ROUND(#REF!*0.85,)</f>
        <v>#REF!</v>
      </c>
      <c r="CC10" s="149" t="e">
        <f>ROUND(#REF!*0.85,)</f>
        <v>#REF!</v>
      </c>
      <c r="CD10" s="158" t="e">
        <f>ROUND(#REF!*0.85,)</f>
        <v>#REF!</v>
      </c>
      <c r="CE10" s="158" t="e">
        <f>ROUND(#REF!*0.85,)</f>
        <v>#REF!</v>
      </c>
      <c r="CF10" s="158" t="e">
        <f>ROUND(#REF!*0.85,)</f>
        <v>#REF!</v>
      </c>
      <c r="CG10" s="158" t="e">
        <f>ROUND(#REF!*0.85,)</f>
        <v>#REF!</v>
      </c>
      <c r="CH10" s="149" t="e">
        <f>ROUND(#REF!*0.85,)</f>
        <v>#REF!</v>
      </c>
      <c r="CI10" s="149" t="e">
        <f>ROUND(#REF!*0.85,)</f>
        <v>#REF!</v>
      </c>
      <c r="CJ10" s="149" t="e">
        <f>ROUND(#REF!*0.85,)</f>
        <v>#REF!</v>
      </c>
      <c r="CK10" s="156" t="e">
        <f>ROUND(#REF!*0.85,)</f>
        <v>#REF!</v>
      </c>
      <c r="CL10" s="156" t="e">
        <f>ROUND(#REF!*0.85,)</f>
        <v>#REF!</v>
      </c>
      <c r="CM10" s="156" t="e">
        <f>ROUND(#REF!*0.85,)</f>
        <v>#REF!</v>
      </c>
      <c r="CN10" s="156" t="e">
        <f>ROUND(#REF!*0.85,)</f>
        <v>#REF!</v>
      </c>
      <c r="CO10" s="149" t="e">
        <f>ROUND(#REF!*0.85,)</f>
        <v>#REF!</v>
      </c>
      <c r="CP10" s="149" t="e">
        <f>ROUND(#REF!*0.85,)</f>
        <v>#REF!</v>
      </c>
      <c r="CQ10" s="149" t="e">
        <f>ROUND(#REF!*0.85,)</f>
        <v>#REF!</v>
      </c>
      <c r="CR10" s="149" t="e">
        <f>ROUND(#REF!*0.85,)</f>
        <v>#REF!</v>
      </c>
      <c r="CS10" s="149" t="e">
        <f>ROUND(#REF!*0.85,)</f>
        <v>#REF!</v>
      </c>
      <c r="CT10" s="149" t="e">
        <f>ROUND(#REF!*0.85,)</f>
        <v>#REF!</v>
      </c>
      <c r="CU10" s="149" t="e">
        <f>ROUND(#REF!*0.85,)</f>
        <v>#REF!</v>
      </c>
      <c r="CV10" s="149" t="e">
        <f>ROUND(#REF!*0.85,)</f>
        <v>#REF!</v>
      </c>
      <c r="CW10" s="149" t="e">
        <f>ROUND(#REF!*0.85,)</f>
        <v>#REF!</v>
      </c>
      <c r="CX10" s="149" t="e">
        <f>ROUND(#REF!*0.85,)</f>
        <v>#REF!</v>
      </c>
      <c r="CY10" s="149" t="e">
        <f>ROUND(#REF!*0.85,)</f>
        <v>#REF!</v>
      </c>
      <c r="CZ10" s="149" t="e">
        <f>ROUND(#REF!*0.85,)</f>
        <v>#REF!</v>
      </c>
      <c r="DA10" s="149" t="e">
        <f>ROUND(#REF!*0.85,)</f>
        <v>#REF!</v>
      </c>
      <c r="DB10" s="149" t="e">
        <f>ROUND(#REF!*0.85,)</f>
        <v>#REF!</v>
      </c>
      <c r="DC10" s="149" t="e">
        <f>ROUND(#REF!*0.85,)</f>
        <v>#REF!</v>
      </c>
      <c r="DD10" s="149" t="e">
        <f>ROUND(#REF!*0.85,)</f>
        <v>#REF!</v>
      </c>
      <c r="DE10" s="149" t="e">
        <f>ROUND(#REF!*0.85,)</f>
        <v>#REF!</v>
      </c>
      <c r="DF10" s="149" t="e">
        <f>ROUND(#REF!*0.85,)</f>
        <v>#REF!</v>
      </c>
      <c r="DG10" s="149" t="e">
        <f>ROUND(#REF!*0.85,)</f>
        <v>#REF!</v>
      </c>
      <c r="DH10" s="149" t="e">
        <f>ROUND(#REF!*0.85,)</f>
        <v>#REF!</v>
      </c>
      <c r="DI10" s="149" t="e">
        <f>ROUND(#REF!*0.85,)</f>
        <v>#REF!</v>
      </c>
      <c r="DJ10" s="149" t="e">
        <f>ROUND(#REF!*0.85,)</f>
        <v>#REF!</v>
      </c>
      <c r="DK10" s="149" t="e">
        <f>ROUND(#REF!*0.85,)</f>
        <v>#REF!</v>
      </c>
      <c r="DL10" s="149" t="e">
        <f>ROUND(#REF!*0.85,)</f>
        <v>#REF!</v>
      </c>
      <c r="DM10" s="149" t="e">
        <f>ROUND(#REF!*0.85,)</f>
        <v>#REF!</v>
      </c>
      <c r="DN10" s="149" t="e">
        <f>ROUND(#REF!*0.85,)</f>
        <v>#REF!</v>
      </c>
      <c r="DO10" s="149" t="e">
        <f>ROUND(#REF!*0.85,)</f>
        <v>#REF!</v>
      </c>
      <c r="DP10" s="149" t="e">
        <f>ROUND(#REF!*0.85,)</f>
        <v>#REF!</v>
      </c>
      <c r="DQ10" s="149" t="e">
        <f>ROUND(#REF!*0.85,)</f>
        <v>#REF!</v>
      </c>
      <c r="DR10" s="149" t="e">
        <f>ROUND(#REF!*0.85,)</f>
        <v>#REF!</v>
      </c>
      <c r="DS10" s="149" t="e">
        <f>ROUND(#REF!*0.85,)</f>
        <v>#REF!</v>
      </c>
      <c r="DT10" s="149" t="e">
        <f>ROUND(#REF!*0.85,)</f>
        <v>#REF!</v>
      </c>
      <c r="DU10" s="149" t="e">
        <f>ROUND(#REF!*0.85,)</f>
        <v>#REF!</v>
      </c>
      <c r="DV10" s="149" t="e">
        <f>ROUND(#REF!*0.85,)</f>
        <v>#REF!</v>
      </c>
      <c r="DW10" s="149" t="e">
        <f>ROUND(#REF!*0.85,)</f>
        <v>#REF!</v>
      </c>
      <c r="DX10" s="149" t="e">
        <f>ROUND(#REF!*0.85,)</f>
        <v>#REF!</v>
      </c>
      <c r="DY10" s="149" t="e">
        <f>ROUND(#REF!*0.85,)</f>
        <v>#REF!</v>
      </c>
      <c r="DZ10" s="149" t="e">
        <f>ROUND(#REF!*0.85,)</f>
        <v>#REF!</v>
      </c>
      <c r="EA10" s="149" t="e">
        <f>ROUND(#REF!*0.85,)</f>
        <v>#REF!</v>
      </c>
      <c r="EB10" s="149" t="e">
        <f>ROUND(#REF!*0.85,)</f>
        <v>#REF!</v>
      </c>
      <c r="EC10" s="149" t="e">
        <f>ROUND(#REF!*0.85,)</f>
        <v>#REF!</v>
      </c>
      <c r="ED10" s="149" t="e">
        <f>ROUND(#REF!*0.85,)</f>
        <v>#REF!</v>
      </c>
      <c r="EE10" s="149" t="e">
        <f>ROUND(#REF!*0.85,)</f>
        <v>#REF!</v>
      </c>
      <c r="EF10" s="149" t="e">
        <f>ROUND(#REF!*0.85,)</f>
        <v>#REF!</v>
      </c>
      <c r="EG10" s="149" t="e">
        <f>ROUND(#REF!*0.85,)</f>
        <v>#REF!</v>
      </c>
      <c r="EH10" s="149" t="e">
        <f>ROUND(#REF!*0.85,)</f>
        <v>#REF!</v>
      </c>
      <c r="EI10" s="149" t="e">
        <f>ROUND(#REF!*0.85,)</f>
        <v>#REF!</v>
      </c>
      <c r="EJ10" s="149" t="e">
        <f>ROUND(#REF!*0.85,)</f>
        <v>#REF!</v>
      </c>
      <c r="EK10" s="149" t="e">
        <f>ROUND(#REF!*0.85,)</f>
        <v>#REF!</v>
      </c>
      <c r="EL10" s="149" t="e">
        <f>ROUND(#REF!*0.85,)</f>
        <v>#REF!</v>
      </c>
      <c r="EM10" s="149" t="e">
        <f>ROUND(#REF!*0.85,)</f>
        <v>#REF!</v>
      </c>
      <c r="EN10" s="149" t="e">
        <f>ROUND(#REF!*0.85,)</f>
        <v>#REF!</v>
      </c>
      <c r="EO10" s="149" t="e">
        <f>ROUND(#REF!*0.85,)</f>
        <v>#REF!</v>
      </c>
      <c r="EP10" s="149" t="e">
        <f>ROUND(#REF!*0.85,)</f>
        <v>#REF!</v>
      </c>
      <c r="EQ10" s="149" t="e">
        <f>ROUND(#REF!*0.85,)</f>
        <v>#REF!</v>
      </c>
      <c r="ER10" s="149" t="e">
        <f>ROUND(#REF!*0.85,)</f>
        <v>#REF!</v>
      </c>
      <c r="ES10" s="149" t="e">
        <f>ROUND(#REF!*0.85,)</f>
        <v>#REF!</v>
      </c>
      <c r="ET10" s="149" t="e">
        <f>ROUND(#REF!*0.85,)</f>
        <v>#REF!</v>
      </c>
      <c r="EU10" s="149" t="e">
        <f>ROUND(#REF!*0.85,)</f>
        <v>#REF!</v>
      </c>
      <c r="EV10" s="149" t="e">
        <f>ROUND(#REF!*0.85,)</f>
        <v>#REF!</v>
      </c>
      <c r="EW10" s="149" t="e">
        <f>ROUND(#REF!*0.85,)</f>
        <v>#REF!</v>
      </c>
      <c r="EX10" s="149" t="e">
        <f>ROUND(#REF!*0.85,)</f>
        <v>#REF!</v>
      </c>
      <c r="EY10" s="149" t="e">
        <f>ROUND(#REF!*0.85,)</f>
        <v>#REF!</v>
      </c>
      <c r="EZ10" s="149" t="e">
        <f>ROUND(#REF!*0.85,)</f>
        <v>#REF!</v>
      </c>
      <c r="FA10" s="149" t="e">
        <f>ROUND(#REF!*0.85,)</f>
        <v>#REF!</v>
      </c>
      <c r="FB10" s="149" t="e">
        <f>ROUND(#REF!*0.85,)</f>
        <v>#REF!</v>
      </c>
      <c r="FC10" s="149" t="e">
        <f>ROUND(#REF!*0.85,)</f>
        <v>#REF!</v>
      </c>
      <c r="FD10" s="149" t="e">
        <f>ROUND(#REF!*0.85,)</f>
        <v>#REF!</v>
      </c>
      <c r="FE10" s="149" t="e">
        <f>ROUND(#REF!*0.85,)</f>
        <v>#REF!</v>
      </c>
      <c r="FF10" s="149" t="e">
        <f>ROUND(#REF!*0.85,)</f>
        <v>#REF!</v>
      </c>
      <c r="FG10" s="149" t="e">
        <f>ROUND(#REF!*0.85,)</f>
        <v>#REF!</v>
      </c>
      <c r="FH10" s="149" t="e">
        <f>ROUND(#REF!*0.85,)</f>
        <v>#REF!</v>
      </c>
      <c r="FI10" s="149" t="e">
        <f>ROUND(#REF!*0.85,)</f>
        <v>#REF!</v>
      </c>
      <c r="FJ10" s="149" t="e">
        <f>ROUND(#REF!*0.85,)</f>
        <v>#REF!</v>
      </c>
      <c r="FK10" s="149" t="e">
        <f>ROUND(#REF!*0.85,)</f>
        <v>#REF!</v>
      </c>
      <c r="FL10" s="149" t="e">
        <f>ROUND(#REF!*0.85,)</f>
        <v>#REF!</v>
      </c>
      <c r="FM10" s="149" t="e">
        <f>ROUND(#REF!*0.85,)</f>
        <v>#REF!</v>
      </c>
      <c r="FN10" s="149" t="e">
        <f>ROUND(#REF!*0.85,)</f>
        <v>#REF!</v>
      </c>
      <c r="FO10" s="149" t="e">
        <f>ROUND(#REF!*0.85,)</f>
        <v>#REF!</v>
      </c>
      <c r="FP10" s="149" t="e">
        <f>ROUND(#REF!*0.85,)</f>
        <v>#REF!</v>
      </c>
      <c r="FQ10" s="149" t="e">
        <f>ROUND(#REF!*0.85,)</f>
        <v>#REF!</v>
      </c>
      <c r="FR10" s="149" t="e">
        <f>ROUND(#REF!*0.85,)</f>
        <v>#REF!</v>
      </c>
      <c r="FS10" s="149" t="e">
        <f>ROUND(#REF!*0.85,)</f>
        <v>#REF!</v>
      </c>
      <c r="FT10" s="149" t="e">
        <f>ROUND(#REF!*0.85,)</f>
        <v>#REF!</v>
      </c>
      <c r="FU10" s="149" t="e">
        <f>ROUND(#REF!*0.85,)</f>
        <v>#REF!</v>
      </c>
      <c r="FV10" s="149" t="e">
        <f>ROUND(#REF!*0.85,)</f>
        <v>#REF!</v>
      </c>
      <c r="FW10" s="149" t="e">
        <f>ROUND(#REF!*0.85,)</f>
        <v>#REF!</v>
      </c>
      <c r="FX10" s="149" t="e">
        <f>ROUND(#REF!*0.85,)</f>
        <v>#REF!</v>
      </c>
      <c r="FY10" s="149" t="e">
        <f>ROUND(#REF!*0.85,)</f>
        <v>#REF!</v>
      </c>
      <c r="FZ10" s="149" t="e">
        <f>ROUND(#REF!*0.85,)</f>
        <v>#REF!</v>
      </c>
      <c r="GA10" s="149" t="e">
        <f>ROUND(#REF!*0.85,)</f>
        <v>#REF!</v>
      </c>
      <c r="GB10" s="149" t="e">
        <f>ROUND(#REF!*0.85,)</f>
        <v>#REF!</v>
      </c>
      <c r="GC10" s="149" t="e">
        <f>ROUND(#REF!*0.85,)</f>
        <v>#REF!</v>
      </c>
      <c r="GD10" s="149" t="e">
        <f>ROUND(#REF!*0.85,)</f>
        <v>#REF!</v>
      </c>
      <c r="GE10" s="149" t="e">
        <f>ROUND(#REF!*0.85,)</f>
        <v>#REF!</v>
      </c>
      <c r="GF10" s="149" t="e">
        <f>ROUND(#REF!*0.85,)</f>
        <v>#REF!</v>
      </c>
      <c r="GG10" s="149" t="e">
        <f>ROUND(#REF!*0.85,)</f>
        <v>#REF!</v>
      </c>
      <c r="GH10" s="149" t="e">
        <f>ROUND(#REF!*0.85,)</f>
        <v>#REF!</v>
      </c>
      <c r="GI10" s="149" t="e">
        <f>ROUND(#REF!*0.85,)</f>
        <v>#REF!</v>
      </c>
      <c r="GJ10" s="149" t="e">
        <f>ROUND(#REF!*0.85,)</f>
        <v>#REF!</v>
      </c>
      <c r="GK10" s="149" t="e">
        <f>ROUND(#REF!*0.85,)</f>
        <v>#REF!</v>
      </c>
      <c r="GL10" s="149" t="e">
        <f>ROUND(#REF!*0.85,)</f>
        <v>#REF!</v>
      </c>
      <c r="GM10" s="149" t="e">
        <f>ROUND(#REF!*0.85,)</f>
        <v>#REF!</v>
      </c>
      <c r="GN10" s="149" t="e">
        <f>ROUND(#REF!*0.85,)</f>
        <v>#REF!</v>
      </c>
      <c r="GO10" s="149" t="e">
        <f>ROUND(#REF!*0.85,)</f>
        <v>#REF!</v>
      </c>
      <c r="GP10" s="149" t="e">
        <f>ROUND(#REF!*0.85,)</f>
        <v>#REF!</v>
      </c>
      <c r="GQ10" s="149" t="e">
        <f>ROUND(#REF!*0.85,)</f>
        <v>#REF!</v>
      </c>
      <c r="GR10" s="149" t="e">
        <f>ROUND(#REF!*0.85,)</f>
        <v>#REF!</v>
      </c>
      <c r="GS10" s="149" t="e">
        <f>ROUND(#REF!*0.85,)</f>
        <v>#REF!</v>
      </c>
      <c r="GT10" s="149" t="e">
        <f>ROUND(#REF!*0.85,)</f>
        <v>#REF!</v>
      </c>
      <c r="GU10" s="149" t="e">
        <f>ROUND(#REF!*0.85,)</f>
        <v>#REF!</v>
      </c>
      <c r="GV10" s="149" t="e">
        <f>ROUND(#REF!*0.85,)</f>
        <v>#REF!</v>
      </c>
      <c r="GW10" s="149" t="e">
        <f>ROUND(#REF!*0.85,)</f>
        <v>#REF!</v>
      </c>
      <c r="GX10" s="149" t="e">
        <f>ROUND(#REF!*0.85,)</f>
        <v>#REF!</v>
      </c>
      <c r="GY10" s="149" t="e">
        <f>ROUND(#REF!*0.85,)</f>
        <v>#REF!</v>
      </c>
      <c r="GZ10" s="149" t="e">
        <f>ROUND(#REF!*0.85,)</f>
        <v>#REF!</v>
      </c>
      <c r="HA10" s="149" t="e">
        <f>ROUND(#REF!*0.85,)</f>
        <v>#REF!</v>
      </c>
      <c r="HB10" s="149" t="e">
        <f>ROUND(#REF!*0.85,)</f>
        <v>#REF!</v>
      </c>
      <c r="HC10" s="149" t="e">
        <f>ROUND(#REF!*0.85,)</f>
        <v>#REF!</v>
      </c>
      <c r="HD10" s="149" t="e">
        <f>ROUND(#REF!*0.85,)</f>
        <v>#REF!</v>
      </c>
      <c r="HE10" s="149" t="e">
        <f>ROUND(#REF!*0.85,)</f>
        <v>#REF!</v>
      </c>
      <c r="HF10" s="149" t="e">
        <f>ROUND(#REF!*0.85,)</f>
        <v>#REF!</v>
      </c>
      <c r="HG10" s="149" t="e">
        <f>ROUND(#REF!*0.85,)</f>
        <v>#REF!</v>
      </c>
      <c r="HH10" s="149" t="e">
        <f>ROUND(#REF!*0.85,)</f>
        <v>#REF!</v>
      </c>
      <c r="HI10" s="149" t="e">
        <f>ROUND(#REF!*0.85,)</f>
        <v>#REF!</v>
      </c>
      <c r="HJ10" s="149" t="e">
        <f>ROUND(#REF!*0.85,)</f>
        <v>#REF!</v>
      </c>
      <c r="HK10" s="149" t="e">
        <f>ROUND(#REF!*0.85,)</f>
        <v>#REF!</v>
      </c>
      <c r="HL10" s="149" t="e">
        <f>ROUND(#REF!*0.85,)</f>
        <v>#REF!</v>
      </c>
      <c r="HM10" s="149" t="e">
        <f>ROUND(#REF!*0.85,)</f>
        <v>#REF!</v>
      </c>
      <c r="HN10" s="149" t="e">
        <f>ROUND(#REF!*0.85,)</f>
        <v>#REF!</v>
      </c>
      <c r="HO10" s="149" t="e">
        <f>ROUND(#REF!*0.85,)</f>
        <v>#REF!</v>
      </c>
      <c r="HP10" s="149" t="e">
        <f>ROUND(#REF!*0.85,)</f>
        <v>#REF!</v>
      </c>
      <c r="HQ10" s="149" t="e">
        <f>ROUND(#REF!*0.85,)</f>
        <v>#REF!</v>
      </c>
      <c r="HR10" s="149" t="e">
        <f>ROUND(#REF!*0.85,)</f>
        <v>#REF!</v>
      </c>
      <c r="HS10" s="149" t="e">
        <f>ROUND(#REF!*0.85,)</f>
        <v>#REF!</v>
      </c>
      <c r="HT10" s="149" t="e">
        <f>ROUND(#REF!*0.85,)</f>
        <v>#REF!</v>
      </c>
      <c r="HU10" s="149" t="e">
        <f>ROUND(#REF!*0.85,)</f>
        <v>#REF!</v>
      </c>
      <c r="HV10" s="149" t="e">
        <f>ROUND(#REF!*0.85,)</f>
        <v>#REF!</v>
      </c>
      <c r="HW10" s="149" t="e">
        <f>ROUND(#REF!*0.85,)</f>
        <v>#REF!</v>
      </c>
      <c r="HX10" s="149" t="e">
        <f>ROUND(#REF!*0.85,)</f>
        <v>#REF!</v>
      </c>
      <c r="HY10" s="149" t="e">
        <f>ROUND(#REF!*0.85,)</f>
        <v>#REF!</v>
      </c>
      <c r="HZ10" s="149" t="e">
        <f>ROUND(#REF!*0.85,)</f>
        <v>#REF!</v>
      </c>
      <c r="IA10" s="149" t="e">
        <f>ROUND(#REF!*0.85,)</f>
        <v>#REF!</v>
      </c>
      <c r="IB10" s="149" t="e">
        <f>ROUND(#REF!*0.85,)</f>
        <v>#REF!</v>
      </c>
      <c r="IC10" s="149" t="e">
        <f>ROUND(#REF!*0.85,)</f>
        <v>#REF!</v>
      </c>
      <c r="ID10" s="149" t="e">
        <f>ROUND(#REF!*0.85,)</f>
        <v>#REF!</v>
      </c>
      <c r="IE10" s="149" t="e">
        <f>ROUND(#REF!*0.85,)</f>
        <v>#REF!</v>
      </c>
      <c r="IF10" s="149" t="e">
        <f>ROUND(#REF!*0.85,)</f>
        <v>#REF!</v>
      </c>
      <c r="IG10" s="149" t="e">
        <f>ROUND(#REF!*0.85,)</f>
        <v>#REF!</v>
      </c>
      <c r="IH10" s="149" t="e">
        <f>ROUND(#REF!*0.85,)</f>
        <v>#REF!</v>
      </c>
      <c r="II10" s="149" t="e">
        <f>ROUND(#REF!*0.85,)</f>
        <v>#REF!</v>
      </c>
      <c r="IJ10" s="149" t="e">
        <f>ROUND(#REF!*0.85,)</f>
        <v>#REF!</v>
      </c>
      <c r="IK10" s="149" t="e">
        <f>ROUND(#REF!*0.85,)</f>
        <v>#REF!</v>
      </c>
      <c r="IL10" s="149" t="e">
        <f>ROUND(#REF!*0.85,)</f>
        <v>#REF!</v>
      </c>
      <c r="IM10" s="149" t="e">
        <f>ROUND(#REF!*0.85,)</f>
        <v>#REF!</v>
      </c>
      <c r="IN10" s="149" t="e">
        <f>ROUND(#REF!*0.85,)</f>
        <v>#REF!</v>
      </c>
      <c r="IO10" s="149" t="e">
        <f>ROUND(#REF!*0.85,)</f>
        <v>#REF!</v>
      </c>
      <c r="IP10" s="149" t="e">
        <f>ROUND(#REF!*0.85,)</f>
        <v>#REF!</v>
      </c>
      <c r="IQ10" s="149" t="e">
        <f>ROUND(#REF!*0.85,)</f>
        <v>#REF!</v>
      </c>
      <c r="IR10" s="149" t="e">
        <f>ROUND(#REF!*0.85,)</f>
        <v>#REF!</v>
      </c>
      <c r="IS10" s="149" t="e">
        <f>ROUND(#REF!*0.85,)</f>
        <v>#REF!</v>
      </c>
      <c r="IT10" s="149" t="e">
        <f>ROUND(#REF!*0.85,)</f>
        <v>#REF!</v>
      </c>
      <c r="IU10" s="149" t="e">
        <f>ROUND(#REF!*0.85,)</f>
        <v>#REF!</v>
      </c>
      <c r="IV10" s="149" t="e">
        <f>ROUND(#REF!*0.85,)</f>
        <v>#REF!</v>
      </c>
      <c r="IW10" s="149" t="e">
        <f>ROUND(#REF!*0.85,)</f>
        <v>#REF!</v>
      </c>
      <c r="IX10" s="149" t="e">
        <f>ROUND(#REF!*0.85,)</f>
        <v>#REF!</v>
      </c>
      <c r="IY10" s="149" t="e">
        <f>ROUND(#REF!*0.85,)</f>
        <v>#REF!</v>
      </c>
      <c r="IZ10" s="149" t="e">
        <f>ROUND(#REF!*0.85,)</f>
        <v>#REF!</v>
      </c>
      <c r="JA10" s="149" t="e">
        <f>ROUND(#REF!*0.85,)</f>
        <v>#REF!</v>
      </c>
      <c r="JB10" s="149" t="e">
        <f>ROUND(#REF!*0.85,)</f>
        <v>#REF!</v>
      </c>
      <c r="JC10" s="149" t="e">
        <f>ROUND(#REF!*0.85,)</f>
        <v>#REF!</v>
      </c>
      <c r="JD10" s="149" t="e">
        <f>ROUND(#REF!*0.85,)</f>
        <v>#REF!</v>
      </c>
      <c r="JE10" s="149" t="e">
        <f>ROUND(#REF!*0.85,)</f>
        <v>#REF!</v>
      </c>
      <c r="JF10" s="149" t="e">
        <f>ROUND(#REF!*0.85,)</f>
        <v>#REF!</v>
      </c>
      <c r="JG10" s="149" t="e">
        <f>ROUND(#REF!*0.85,)</f>
        <v>#REF!</v>
      </c>
      <c r="JH10" s="149" t="e">
        <f>ROUND(#REF!*0.85,)</f>
        <v>#REF!</v>
      </c>
      <c r="JI10" s="149" t="e">
        <f>ROUND(#REF!*0.85,)</f>
        <v>#REF!</v>
      </c>
      <c r="JJ10" s="149" t="e">
        <f>ROUND(#REF!*0.85,)</f>
        <v>#REF!</v>
      </c>
      <c r="JK10" s="149" t="e">
        <f>ROUND(#REF!*0.85,)</f>
        <v>#REF!</v>
      </c>
      <c r="JL10" s="149" t="e">
        <f>ROUND(#REF!*0.85,)</f>
        <v>#REF!</v>
      </c>
      <c r="JM10" s="149" t="e">
        <f>ROUND(#REF!*0.85,)</f>
        <v>#REF!</v>
      </c>
      <c r="JN10" s="149" t="e">
        <f>ROUND(#REF!*0.85,)</f>
        <v>#REF!</v>
      </c>
    </row>
    <row r="11" spans="1:274" x14ac:dyDescent="0.2">
      <c r="A11" s="47" t="s">
        <v>69</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56"/>
      <c r="BW11" s="156"/>
      <c r="BX11" s="156"/>
      <c r="BY11" s="156"/>
      <c r="BZ11" s="156"/>
      <c r="CA11" s="149"/>
      <c r="CB11" s="149"/>
      <c r="CC11" s="149"/>
      <c r="CD11" s="158"/>
      <c r="CE11" s="158"/>
      <c r="CF11" s="158"/>
      <c r="CG11" s="158"/>
      <c r="CH11" s="149"/>
      <c r="CI11" s="149"/>
      <c r="CJ11" s="149"/>
      <c r="CK11" s="156"/>
      <c r="CL11" s="156"/>
      <c r="CM11" s="156"/>
      <c r="CN11" s="156"/>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row>
    <row r="12" spans="1:274" x14ac:dyDescent="0.2">
      <c r="A12" s="91">
        <v>1</v>
      </c>
      <c r="B12" s="149" t="e">
        <f>ROUND(#REF!*0.85,)</f>
        <v>#REF!</v>
      </c>
      <c r="C12" s="149" t="e">
        <f>ROUND(#REF!*0.85,)</f>
        <v>#REF!</v>
      </c>
      <c r="D12" s="149" t="e">
        <f>ROUND(#REF!*0.85,)</f>
        <v>#REF!</v>
      </c>
      <c r="E12" s="149" t="e">
        <f>ROUND(#REF!*0.85,)</f>
        <v>#REF!</v>
      </c>
      <c r="F12" s="149" t="e">
        <f>ROUND(#REF!*0.85,)</f>
        <v>#REF!</v>
      </c>
      <c r="G12" s="149" t="e">
        <f>ROUND(#REF!*0.85,)</f>
        <v>#REF!</v>
      </c>
      <c r="H12" s="149" t="e">
        <f>ROUND(#REF!*0.85,)</f>
        <v>#REF!</v>
      </c>
      <c r="I12" s="149" t="e">
        <f>ROUND(#REF!*0.85,)</f>
        <v>#REF!</v>
      </c>
      <c r="J12" s="149" t="e">
        <f>ROUND(#REF!*0.85,)</f>
        <v>#REF!</v>
      </c>
      <c r="K12" s="149" t="e">
        <f>ROUND(#REF!*0.85,)</f>
        <v>#REF!</v>
      </c>
      <c r="L12" s="149" t="e">
        <f>ROUND(#REF!*0.85,)</f>
        <v>#REF!</v>
      </c>
      <c r="M12" s="149" t="e">
        <f>ROUND(#REF!*0.85,)</f>
        <v>#REF!</v>
      </c>
      <c r="N12" s="149" t="e">
        <f>ROUND(#REF!*0.85,)</f>
        <v>#REF!</v>
      </c>
      <c r="O12" s="149" t="e">
        <f>ROUND(#REF!*0.85,)</f>
        <v>#REF!</v>
      </c>
      <c r="P12" s="149" t="e">
        <f>ROUND(#REF!*0.85,)</f>
        <v>#REF!</v>
      </c>
      <c r="Q12" s="149" t="e">
        <f>ROUND(#REF!*0.85,)</f>
        <v>#REF!</v>
      </c>
      <c r="R12" s="149" t="e">
        <f>ROUND(#REF!*0.85,)</f>
        <v>#REF!</v>
      </c>
      <c r="S12" s="149" t="e">
        <f>ROUND(#REF!*0.85,)</f>
        <v>#REF!</v>
      </c>
      <c r="T12" s="149" t="e">
        <f>ROUND(#REF!*0.85,)</f>
        <v>#REF!</v>
      </c>
      <c r="U12" s="149" t="e">
        <f>ROUND(#REF!*0.85,)</f>
        <v>#REF!</v>
      </c>
      <c r="V12" s="149" t="e">
        <f>ROUND(#REF!*0.85,)</f>
        <v>#REF!</v>
      </c>
      <c r="W12" s="149" t="e">
        <f>ROUND(#REF!*0.85,)</f>
        <v>#REF!</v>
      </c>
      <c r="X12" s="149" t="e">
        <f>ROUND(#REF!*0.85,)</f>
        <v>#REF!</v>
      </c>
      <c r="Y12" s="149" t="e">
        <f>ROUND(#REF!*0.85,)</f>
        <v>#REF!</v>
      </c>
      <c r="Z12" s="149" t="e">
        <f>ROUND(#REF!*0.85,)</f>
        <v>#REF!</v>
      </c>
      <c r="AA12" s="149" t="e">
        <f>ROUND(#REF!*0.85,)</f>
        <v>#REF!</v>
      </c>
      <c r="AB12" s="149" t="e">
        <f>ROUND(#REF!*0.85,)</f>
        <v>#REF!</v>
      </c>
      <c r="AC12" s="149" t="e">
        <f>ROUND(#REF!*0.85,)</f>
        <v>#REF!</v>
      </c>
      <c r="AD12" s="149" t="e">
        <f>ROUND(#REF!*0.85,)</f>
        <v>#REF!</v>
      </c>
      <c r="AE12" s="149" t="e">
        <f>ROUND(#REF!*0.85,)</f>
        <v>#REF!</v>
      </c>
      <c r="AF12" s="149" t="e">
        <f>ROUND(#REF!*0.85,)</f>
        <v>#REF!</v>
      </c>
      <c r="AG12" s="149" t="e">
        <f>ROUND(#REF!*0.85,)</f>
        <v>#REF!</v>
      </c>
      <c r="AH12" s="149" t="e">
        <f>ROUND(#REF!*0.85,)</f>
        <v>#REF!</v>
      </c>
      <c r="AI12" s="149" t="e">
        <f>ROUND(#REF!*0.85,)</f>
        <v>#REF!</v>
      </c>
      <c r="AJ12" s="149" t="e">
        <f>ROUND(#REF!*0.85,)</f>
        <v>#REF!</v>
      </c>
      <c r="AK12" s="149" t="e">
        <f>ROUND(#REF!*0.85,)</f>
        <v>#REF!</v>
      </c>
      <c r="AL12" s="149" t="e">
        <f>ROUND(#REF!*0.85,)</f>
        <v>#REF!</v>
      </c>
      <c r="AM12" s="149" t="e">
        <f>ROUND(#REF!*0.85,)</f>
        <v>#REF!</v>
      </c>
      <c r="AN12" s="149" t="e">
        <f>ROUND(#REF!*0.85,)</f>
        <v>#REF!</v>
      </c>
      <c r="AO12" s="149" t="e">
        <f>ROUND(#REF!*0.85,)</f>
        <v>#REF!</v>
      </c>
      <c r="AP12" s="149" t="e">
        <f>ROUND(#REF!*0.85,)</f>
        <v>#REF!</v>
      </c>
      <c r="AQ12" s="149" t="e">
        <f>ROUND(#REF!*0.85,)</f>
        <v>#REF!</v>
      </c>
      <c r="AR12" s="149" t="e">
        <f>ROUND(#REF!*0.85,)</f>
        <v>#REF!</v>
      </c>
      <c r="AS12" s="149" t="e">
        <f>ROUND(#REF!*0.85,)</f>
        <v>#REF!</v>
      </c>
      <c r="AT12" s="149" t="e">
        <f>ROUND(#REF!*0.85,)</f>
        <v>#REF!</v>
      </c>
      <c r="AU12" s="149" t="e">
        <f>ROUND(#REF!*0.85,)</f>
        <v>#REF!</v>
      </c>
      <c r="AV12" s="149" t="e">
        <f>ROUND(#REF!*0.85,)</f>
        <v>#REF!</v>
      </c>
      <c r="AW12" s="149" t="e">
        <f>ROUND(#REF!*0.85,)</f>
        <v>#REF!</v>
      </c>
      <c r="AX12" s="149" t="e">
        <f>ROUND(#REF!*0.85,)</f>
        <v>#REF!</v>
      </c>
      <c r="AY12" s="149" t="e">
        <f>ROUND(#REF!*0.85,)</f>
        <v>#REF!</v>
      </c>
      <c r="AZ12" s="149" t="e">
        <f>ROUND(#REF!*0.85,)</f>
        <v>#REF!</v>
      </c>
      <c r="BA12" s="149" t="e">
        <f>ROUND(#REF!*0.85,)</f>
        <v>#REF!</v>
      </c>
      <c r="BB12" s="149" t="e">
        <f>ROUND(#REF!*0.85,)</f>
        <v>#REF!</v>
      </c>
      <c r="BC12" s="149" t="e">
        <f>ROUND(#REF!*0.85,)</f>
        <v>#REF!</v>
      </c>
      <c r="BD12" s="149" t="e">
        <f>ROUND(#REF!*0.85,)</f>
        <v>#REF!</v>
      </c>
      <c r="BE12" s="149" t="e">
        <f>ROUND(#REF!*0.85,)</f>
        <v>#REF!</v>
      </c>
      <c r="BF12" s="149" t="e">
        <f>ROUND(#REF!*0.85,)</f>
        <v>#REF!</v>
      </c>
      <c r="BG12" s="149" t="e">
        <f>ROUND(#REF!*0.85,)</f>
        <v>#REF!</v>
      </c>
      <c r="BH12" s="149" t="e">
        <f>ROUND(#REF!*0.85,)</f>
        <v>#REF!</v>
      </c>
      <c r="BI12" s="149" t="e">
        <f>ROUND(#REF!*0.85,)</f>
        <v>#REF!</v>
      </c>
      <c r="BJ12" s="149" t="e">
        <f>ROUND(#REF!*0.85,)</f>
        <v>#REF!</v>
      </c>
      <c r="BK12" s="149" t="e">
        <f>ROUND(#REF!*0.85,)</f>
        <v>#REF!</v>
      </c>
      <c r="BL12" s="149" t="e">
        <f>ROUND(#REF!*0.85,)</f>
        <v>#REF!</v>
      </c>
      <c r="BM12" s="149" t="e">
        <f>ROUND(#REF!*0.85,)</f>
        <v>#REF!</v>
      </c>
      <c r="BN12" s="149" t="e">
        <f>ROUND(#REF!*0.85,)</f>
        <v>#REF!</v>
      </c>
      <c r="BO12" s="149" t="e">
        <f>ROUND(#REF!*0.85,)</f>
        <v>#REF!</v>
      </c>
      <c r="BP12" s="149" t="e">
        <f>ROUND(#REF!*0.85,)</f>
        <v>#REF!</v>
      </c>
      <c r="BQ12" s="149" t="e">
        <f>ROUND(#REF!*0.85,)</f>
        <v>#REF!</v>
      </c>
      <c r="BR12" s="149" t="e">
        <f>ROUND(#REF!*0.85,)</f>
        <v>#REF!</v>
      </c>
      <c r="BS12" s="149" t="e">
        <f>ROUND(#REF!*0.85,)</f>
        <v>#REF!</v>
      </c>
      <c r="BT12" s="149" t="e">
        <f>ROUND(#REF!*0.85,)</f>
        <v>#REF!</v>
      </c>
      <c r="BU12" s="149" t="e">
        <f>ROUND(#REF!*0.85,)</f>
        <v>#REF!</v>
      </c>
      <c r="BV12" s="156" t="e">
        <f>ROUND(#REF!*0.85,)</f>
        <v>#REF!</v>
      </c>
      <c r="BW12" s="156" t="e">
        <f>ROUND(#REF!*0.85,)</f>
        <v>#REF!</v>
      </c>
      <c r="BX12" s="156" t="e">
        <f>ROUND(#REF!*0.85,)</f>
        <v>#REF!</v>
      </c>
      <c r="BY12" s="156" t="e">
        <f>ROUND(#REF!*0.85,)</f>
        <v>#REF!</v>
      </c>
      <c r="BZ12" s="156" t="e">
        <f>ROUND(#REF!*0.85,)</f>
        <v>#REF!</v>
      </c>
      <c r="CA12" s="149" t="e">
        <f>ROUND(#REF!*0.85,)</f>
        <v>#REF!</v>
      </c>
      <c r="CB12" s="149" t="e">
        <f>ROUND(#REF!*0.85,)</f>
        <v>#REF!</v>
      </c>
      <c r="CC12" s="149" t="e">
        <f>ROUND(#REF!*0.85,)</f>
        <v>#REF!</v>
      </c>
      <c r="CD12" s="158" t="e">
        <f>ROUND(#REF!*0.85,)</f>
        <v>#REF!</v>
      </c>
      <c r="CE12" s="158" t="e">
        <f>ROUND(#REF!*0.85,)</f>
        <v>#REF!</v>
      </c>
      <c r="CF12" s="158" t="e">
        <f>ROUND(#REF!*0.85,)</f>
        <v>#REF!</v>
      </c>
      <c r="CG12" s="158" t="e">
        <f>ROUND(#REF!*0.85,)</f>
        <v>#REF!</v>
      </c>
      <c r="CH12" s="149" t="e">
        <f>ROUND(#REF!*0.85,)</f>
        <v>#REF!</v>
      </c>
      <c r="CI12" s="149" t="e">
        <f>ROUND(#REF!*0.85,)</f>
        <v>#REF!</v>
      </c>
      <c r="CJ12" s="149" t="e">
        <f>ROUND(#REF!*0.85,)</f>
        <v>#REF!</v>
      </c>
      <c r="CK12" s="156" t="e">
        <f>ROUND(#REF!*0.85,)</f>
        <v>#REF!</v>
      </c>
      <c r="CL12" s="156" t="e">
        <f>ROUND(#REF!*0.85,)</f>
        <v>#REF!</v>
      </c>
      <c r="CM12" s="156" t="e">
        <f>ROUND(#REF!*0.85,)</f>
        <v>#REF!</v>
      </c>
      <c r="CN12" s="156" t="e">
        <f>ROUND(#REF!*0.85,)</f>
        <v>#REF!</v>
      </c>
      <c r="CO12" s="149" t="e">
        <f>ROUND(#REF!*0.85,)</f>
        <v>#REF!</v>
      </c>
      <c r="CP12" s="149" t="e">
        <f>ROUND(#REF!*0.85,)</f>
        <v>#REF!</v>
      </c>
      <c r="CQ12" s="149" t="e">
        <f>ROUND(#REF!*0.85,)</f>
        <v>#REF!</v>
      </c>
      <c r="CR12" s="149" t="e">
        <f>ROUND(#REF!*0.85,)</f>
        <v>#REF!</v>
      </c>
      <c r="CS12" s="149" t="e">
        <f>ROUND(#REF!*0.85,)</f>
        <v>#REF!</v>
      </c>
      <c r="CT12" s="149" t="e">
        <f>ROUND(#REF!*0.85,)</f>
        <v>#REF!</v>
      </c>
      <c r="CU12" s="149" t="e">
        <f>ROUND(#REF!*0.85,)</f>
        <v>#REF!</v>
      </c>
      <c r="CV12" s="149" t="e">
        <f>ROUND(#REF!*0.85,)</f>
        <v>#REF!</v>
      </c>
      <c r="CW12" s="149" t="e">
        <f>ROUND(#REF!*0.85,)</f>
        <v>#REF!</v>
      </c>
      <c r="CX12" s="149" t="e">
        <f>ROUND(#REF!*0.85,)</f>
        <v>#REF!</v>
      </c>
      <c r="CY12" s="149" t="e">
        <f>ROUND(#REF!*0.85,)</f>
        <v>#REF!</v>
      </c>
      <c r="CZ12" s="149" t="e">
        <f>ROUND(#REF!*0.85,)</f>
        <v>#REF!</v>
      </c>
      <c r="DA12" s="149" t="e">
        <f>ROUND(#REF!*0.85,)</f>
        <v>#REF!</v>
      </c>
      <c r="DB12" s="149" t="e">
        <f>ROUND(#REF!*0.85,)</f>
        <v>#REF!</v>
      </c>
      <c r="DC12" s="149" t="e">
        <f>ROUND(#REF!*0.85,)</f>
        <v>#REF!</v>
      </c>
      <c r="DD12" s="149" t="e">
        <f>ROUND(#REF!*0.85,)</f>
        <v>#REF!</v>
      </c>
      <c r="DE12" s="149" t="e">
        <f>ROUND(#REF!*0.85,)</f>
        <v>#REF!</v>
      </c>
      <c r="DF12" s="149" t="e">
        <f>ROUND(#REF!*0.85,)</f>
        <v>#REF!</v>
      </c>
      <c r="DG12" s="149" t="e">
        <f>ROUND(#REF!*0.85,)</f>
        <v>#REF!</v>
      </c>
      <c r="DH12" s="149" t="e">
        <f>ROUND(#REF!*0.85,)</f>
        <v>#REF!</v>
      </c>
      <c r="DI12" s="149" t="e">
        <f>ROUND(#REF!*0.85,)</f>
        <v>#REF!</v>
      </c>
      <c r="DJ12" s="149" t="e">
        <f>ROUND(#REF!*0.85,)</f>
        <v>#REF!</v>
      </c>
      <c r="DK12" s="149" t="e">
        <f>ROUND(#REF!*0.85,)</f>
        <v>#REF!</v>
      </c>
      <c r="DL12" s="149" t="e">
        <f>ROUND(#REF!*0.85,)</f>
        <v>#REF!</v>
      </c>
      <c r="DM12" s="149" t="e">
        <f>ROUND(#REF!*0.85,)</f>
        <v>#REF!</v>
      </c>
      <c r="DN12" s="149" t="e">
        <f>ROUND(#REF!*0.85,)</f>
        <v>#REF!</v>
      </c>
      <c r="DO12" s="149" t="e">
        <f>ROUND(#REF!*0.85,)</f>
        <v>#REF!</v>
      </c>
      <c r="DP12" s="149" t="e">
        <f>ROUND(#REF!*0.85,)</f>
        <v>#REF!</v>
      </c>
      <c r="DQ12" s="149" t="e">
        <f>ROUND(#REF!*0.85,)</f>
        <v>#REF!</v>
      </c>
      <c r="DR12" s="149" t="e">
        <f>ROUND(#REF!*0.85,)</f>
        <v>#REF!</v>
      </c>
      <c r="DS12" s="149" t="e">
        <f>ROUND(#REF!*0.85,)</f>
        <v>#REF!</v>
      </c>
      <c r="DT12" s="149" t="e">
        <f>ROUND(#REF!*0.85,)</f>
        <v>#REF!</v>
      </c>
      <c r="DU12" s="149" t="e">
        <f>ROUND(#REF!*0.85,)</f>
        <v>#REF!</v>
      </c>
      <c r="DV12" s="149" t="e">
        <f>ROUND(#REF!*0.85,)</f>
        <v>#REF!</v>
      </c>
      <c r="DW12" s="149" t="e">
        <f>ROUND(#REF!*0.85,)</f>
        <v>#REF!</v>
      </c>
      <c r="DX12" s="149" t="e">
        <f>ROUND(#REF!*0.85,)</f>
        <v>#REF!</v>
      </c>
      <c r="DY12" s="149" t="e">
        <f>ROUND(#REF!*0.85,)</f>
        <v>#REF!</v>
      </c>
      <c r="DZ12" s="149" t="e">
        <f>ROUND(#REF!*0.85,)</f>
        <v>#REF!</v>
      </c>
      <c r="EA12" s="149" t="e">
        <f>ROUND(#REF!*0.85,)</f>
        <v>#REF!</v>
      </c>
      <c r="EB12" s="149" t="e">
        <f>ROUND(#REF!*0.85,)</f>
        <v>#REF!</v>
      </c>
      <c r="EC12" s="149" t="e">
        <f>ROUND(#REF!*0.85,)</f>
        <v>#REF!</v>
      </c>
      <c r="ED12" s="149" t="e">
        <f>ROUND(#REF!*0.85,)</f>
        <v>#REF!</v>
      </c>
      <c r="EE12" s="149" t="e">
        <f>ROUND(#REF!*0.85,)</f>
        <v>#REF!</v>
      </c>
      <c r="EF12" s="149" t="e">
        <f>ROUND(#REF!*0.85,)</f>
        <v>#REF!</v>
      </c>
      <c r="EG12" s="149" t="e">
        <f>ROUND(#REF!*0.85,)</f>
        <v>#REF!</v>
      </c>
      <c r="EH12" s="149" t="e">
        <f>ROUND(#REF!*0.85,)</f>
        <v>#REF!</v>
      </c>
      <c r="EI12" s="149" t="e">
        <f>ROUND(#REF!*0.85,)</f>
        <v>#REF!</v>
      </c>
      <c r="EJ12" s="149" t="e">
        <f>ROUND(#REF!*0.85,)</f>
        <v>#REF!</v>
      </c>
      <c r="EK12" s="149" t="e">
        <f>ROUND(#REF!*0.85,)</f>
        <v>#REF!</v>
      </c>
      <c r="EL12" s="149" t="e">
        <f>ROUND(#REF!*0.85,)</f>
        <v>#REF!</v>
      </c>
      <c r="EM12" s="149" t="e">
        <f>ROUND(#REF!*0.85,)</f>
        <v>#REF!</v>
      </c>
      <c r="EN12" s="149" t="e">
        <f>ROUND(#REF!*0.85,)</f>
        <v>#REF!</v>
      </c>
      <c r="EO12" s="149" t="e">
        <f>ROUND(#REF!*0.85,)</f>
        <v>#REF!</v>
      </c>
      <c r="EP12" s="149" t="e">
        <f>ROUND(#REF!*0.85,)</f>
        <v>#REF!</v>
      </c>
      <c r="EQ12" s="149" t="e">
        <f>ROUND(#REF!*0.85,)</f>
        <v>#REF!</v>
      </c>
      <c r="ER12" s="149" t="e">
        <f>ROUND(#REF!*0.85,)</f>
        <v>#REF!</v>
      </c>
      <c r="ES12" s="149" t="e">
        <f>ROUND(#REF!*0.85,)</f>
        <v>#REF!</v>
      </c>
      <c r="ET12" s="149" t="e">
        <f>ROUND(#REF!*0.85,)</f>
        <v>#REF!</v>
      </c>
      <c r="EU12" s="149" t="e">
        <f>ROUND(#REF!*0.85,)</f>
        <v>#REF!</v>
      </c>
      <c r="EV12" s="149" t="e">
        <f>ROUND(#REF!*0.85,)</f>
        <v>#REF!</v>
      </c>
      <c r="EW12" s="149" t="e">
        <f>ROUND(#REF!*0.85,)</f>
        <v>#REF!</v>
      </c>
      <c r="EX12" s="149" t="e">
        <f>ROUND(#REF!*0.85,)</f>
        <v>#REF!</v>
      </c>
      <c r="EY12" s="149" t="e">
        <f>ROUND(#REF!*0.85,)</f>
        <v>#REF!</v>
      </c>
      <c r="EZ12" s="149" t="e">
        <f>ROUND(#REF!*0.85,)</f>
        <v>#REF!</v>
      </c>
      <c r="FA12" s="149" t="e">
        <f>ROUND(#REF!*0.85,)</f>
        <v>#REF!</v>
      </c>
      <c r="FB12" s="149" t="e">
        <f>ROUND(#REF!*0.85,)</f>
        <v>#REF!</v>
      </c>
      <c r="FC12" s="149" t="e">
        <f>ROUND(#REF!*0.85,)</f>
        <v>#REF!</v>
      </c>
      <c r="FD12" s="149" t="e">
        <f>ROUND(#REF!*0.85,)</f>
        <v>#REF!</v>
      </c>
      <c r="FE12" s="149" t="e">
        <f>ROUND(#REF!*0.85,)</f>
        <v>#REF!</v>
      </c>
      <c r="FF12" s="149" t="e">
        <f>ROUND(#REF!*0.85,)</f>
        <v>#REF!</v>
      </c>
      <c r="FG12" s="149" t="e">
        <f>ROUND(#REF!*0.85,)</f>
        <v>#REF!</v>
      </c>
      <c r="FH12" s="149" t="e">
        <f>ROUND(#REF!*0.85,)</f>
        <v>#REF!</v>
      </c>
      <c r="FI12" s="149" t="e">
        <f>ROUND(#REF!*0.85,)</f>
        <v>#REF!</v>
      </c>
      <c r="FJ12" s="149" t="e">
        <f>ROUND(#REF!*0.85,)</f>
        <v>#REF!</v>
      </c>
      <c r="FK12" s="149" t="e">
        <f>ROUND(#REF!*0.85,)</f>
        <v>#REF!</v>
      </c>
      <c r="FL12" s="149" t="e">
        <f>ROUND(#REF!*0.85,)</f>
        <v>#REF!</v>
      </c>
      <c r="FM12" s="149" t="e">
        <f>ROUND(#REF!*0.85,)</f>
        <v>#REF!</v>
      </c>
      <c r="FN12" s="149" t="e">
        <f>ROUND(#REF!*0.85,)</f>
        <v>#REF!</v>
      </c>
      <c r="FO12" s="149" t="e">
        <f>ROUND(#REF!*0.85,)</f>
        <v>#REF!</v>
      </c>
      <c r="FP12" s="149" t="e">
        <f>ROUND(#REF!*0.85,)</f>
        <v>#REF!</v>
      </c>
      <c r="FQ12" s="149" t="e">
        <f>ROUND(#REF!*0.85,)</f>
        <v>#REF!</v>
      </c>
      <c r="FR12" s="149" t="e">
        <f>ROUND(#REF!*0.85,)</f>
        <v>#REF!</v>
      </c>
      <c r="FS12" s="149" t="e">
        <f>ROUND(#REF!*0.85,)</f>
        <v>#REF!</v>
      </c>
      <c r="FT12" s="149" t="e">
        <f>ROUND(#REF!*0.85,)</f>
        <v>#REF!</v>
      </c>
      <c r="FU12" s="149" t="e">
        <f>ROUND(#REF!*0.85,)</f>
        <v>#REF!</v>
      </c>
      <c r="FV12" s="149" t="e">
        <f>ROUND(#REF!*0.85,)</f>
        <v>#REF!</v>
      </c>
      <c r="FW12" s="149" t="e">
        <f>ROUND(#REF!*0.85,)</f>
        <v>#REF!</v>
      </c>
      <c r="FX12" s="149" t="e">
        <f>ROUND(#REF!*0.85,)</f>
        <v>#REF!</v>
      </c>
      <c r="FY12" s="149" t="e">
        <f>ROUND(#REF!*0.85,)</f>
        <v>#REF!</v>
      </c>
      <c r="FZ12" s="149" t="e">
        <f>ROUND(#REF!*0.85,)</f>
        <v>#REF!</v>
      </c>
      <c r="GA12" s="149" t="e">
        <f>ROUND(#REF!*0.85,)</f>
        <v>#REF!</v>
      </c>
      <c r="GB12" s="149" t="e">
        <f>ROUND(#REF!*0.85,)</f>
        <v>#REF!</v>
      </c>
      <c r="GC12" s="149" t="e">
        <f>ROUND(#REF!*0.85,)</f>
        <v>#REF!</v>
      </c>
      <c r="GD12" s="149" t="e">
        <f>ROUND(#REF!*0.85,)</f>
        <v>#REF!</v>
      </c>
      <c r="GE12" s="149" t="e">
        <f>ROUND(#REF!*0.85,)</f>
        <v>#REF!</v>
      </c>
      <c r="GF12" s="149" t="e">
        <f>ROUND(#REF!*0.85,)</f>
        <v>#REF!</v>
      </c>
      <c r="GG12" s="149" t="e">
        <f>ROUND(#REF!*0.85,)</f>
        <v>#REF!</v>
      </c>
      <c r="GH12" s="149" t="e">
        <f>ROUND(#REF!*0.85,)</f>
        <v>#REF!</v>
      </c>
      <c r="GI12" s="149" t="e">
        <f>ROUND(#REF!*0.85,)</f>
        <v>#REF!</v>
      </c>
      <c r="GJ12" s="149" t="e">
        <f>ROUND(#REF!*0.85,)</f>
        <v>#REF!</v>
      </c>
      <c r="GK12" s="149" t="e">
        <f>ROUND(#REF!*0.85,)</f>
        <v>#REF!</v>
      </c>
      <c r="GL12" s="149" t="e">
        <f>ROUND(#REF!*0.85,)</f>
        <v>#REF!</v>
      </c>
      <c r="GM12" s="149" t="e">
        <f>ROUND(#REF!*0.85,)</f>
        <v>#REF!</v>
      </c>
      <c r="GN12" s="149" t="e">
        <f>ROUND(#REF!*0.85,)</f>
        <v>#REF!</v>
      </c>
      <c r="GO12" s="149" t="e">
        <f>ROUND(#REF!*0.85,)</f>
        <v>#REF!</v>
      </c>
      <c r="GP12" s="149" t="e">
        <f>ROUND(#REF!*0.85,)</f>
        <v>#REF!</v>
      </c>
      <c r="GQ12" s="149" t="e">
        <f>ROUND(#REF!*0.85,)</f>
        <v>#REF!</v>
      </c>
      <c r="GR12" s="149" t="e">
        <f>ROUND(#REF!*0.85,)</f>
        <v>#REF!</v>
      </c>
      <c r="GS12" s="149" t="e">
        <f>ROUND(#REF!*0.85,)</f>
        <v>#REF!</v>
      </c>
      <c r="GT12" s="149" t="e">
        <f>ROUND(#REF!*0.85,)</f>
        <v>#REF!</v>
      </c>
      <c r="GU12" s="149" t="e">
        <f>ROUND(#REF!*0.85,)</f>
        <v>#REF!</v>
      </c>
      <c r="GV12" s="149" t="e">
        <f>ROUND(#REF!*0.85,)</f>
        <v>#REF!</v>
      </c>
      <c r="GW12" s="149" t="e">
        <f>ROUND(#REF!*0.85,)</f>
        <v>#REF!</v>
      </c>
      <c r="GX12" s="149" t="e">
        <f>ROUND(#REF!*0.85,)</f>
        <v>#REF!</v>
      </c>
      <c r="GY12" s="149" t="e">
        <f>ROUND(#REF!*0.85,)</f>
        <v>#REF!</v>
      </c>
      <c r="GZ12" s="149" t="e">
        <f>ROUND(#REF!*0.85,)</f>
        <v>#REF!</v>
      </c>
      <c r="HA12" s="149" t="e">
        <f>ROUND(#REF!*0.85,)</f>
        <v>#REF!</v>
      </c>
      <c r="HB12" s="149" t="e">
        <f>ROUND(#REF!*0.85,)</f>
        <v>#REF!</v>
      </c>
      <c r="HC12" s="149" t="e">
        <f>ROUND(#REF!*0.85,)</f>
        <v>#REF!</v>
      </c>
      <c r="HD12" s="149" t="e">
        <f>ROUND(#REF!*0.85,)</f>
        <v>#REF!</v>
      </c>
      <c r="HE12" s="149" t="e">
        <f>ROUND(#REF!*0.85,)</f>
        <v>#REF!</v>
      </c>
      <c r="HF12" s="149" t="e">
        <f>ROUND(#REF!*0.85,)</f>
        <v>#REF!</v>
      </c>
      <c r="HG12" s="149" t="e">
        <f>ROUND(#REF!*0.85,)</f>
        <v>#REF!</v>
      </c>
      <c r="HH12" s="149" t="e">
        <f>ROUND(#REF!*0.85,)</f>
        <v>#REF!</v>
      </c>
      <c r="HI12" s="149" t="e">
        <f>ROUND(#REF!*0.85,)</f>
        <v>#REF!</v>
      </c>
      <c r="HJ12" s="149" t="e">
        <f>ROUND(#REF!*0.85,)</f>
        <v>#REF!</v>
      </c>
      <c r="HK12" s="149" t="e">
        <f>ROUND(#REF!*0.85,)</f>
        <v>#REF!</v>
      </c>
      <c r="HL12" s="149" t="e">
        <f>ROUND(#REF!*0.85,)</f>
        <v>#REF!</v>
      </c>
      <c r="HM12" s="149" t="e">
        <f>ROUND(#REF!*0.85,)</f>
        <v>#REF!</v>
      </c>
      <c r="HN12" s="149" t="e">
        <f>ROUND(#REF!*0.85,)</f>
        <v>#REF!</v>
      </c>
      <c r="HO12" s="149" t="e">
        <f>ROUND(#REF!*0.85,)</f>
        <v>#REF!</v>
      </c>
      <c r="HP12" s="149" t="e">
        <f>ROUND(#REF!*0.85,)</f>
        <v>#REF!</v>
      </c>
      <c r="HQ12" s="149" t="e">
        <f>ROUND(#REF!*0.85,)</f>
        <v>#REF!</v>
      </c>
      <c r="HR12" s="149" t="e">
        <f>ROUND(#REF!*0.85,)</f>
        <v>#REF!</v>
      </c>
      <c r="HS12" s="149" t="e">
        <f>ROUND(#REF!*0.85,)</f>
        <v>#REF!</v>
      </c>
      <c r="HT12" s="149" t="e">
        <f>ROUND(#REF!*0.85,)</f>
        <v>#REF!</v>
      </c>
      <c r="HU12" s="149" t="e">
        <f>ROUND(#REF!*0.85,)</f>
        <v>#REF!</v>
      </c>
      <c r="HV12" s="149" t="e">
        <f>ROUND(#REF!*0.85,)</f>
        <v>#REF!</v>
      </c>
      <c r="HW12" s="149" t="e">
        <f>ROUND(#REF!*0.85,)</f>
        <v>#REF!</v>
      </c>
      <c r="HX12" s="149" t="e">
        <f>ROUND(#REF!*0.85,)</f>
        <v>#REF!</v>
      </c>
      <c r="HY12" s="149" t="e">
        <f>ROUND(#REF!*0.85,)</f>
        <v>#REF!</v>
      </c>
      <c r="HZ12" s="149" t="e">
        <f>ROUND(#REF!*0.85,)</f>
        <v>#REF!</v>
      </c>
      <c r="IA12" s="149" t="e">
        <f>ROUND(#REF!*0.85,)</f>
        <v>#REF!</v>
      </c>
      <c r="IB12" s="149" t="e">
        <f>ROUND(#REF!*0.85,)</f>
        <v>#REF!</v>
      </c>
      <c r="IC12" s="149" t="e">
        <f>ROUND(#REF!*0.85,)</f>
        <v>#REF!</v>
      </c>
      <c r="ID12" s="149" t="e">
        <f>ROUND(#REF!*0.85,)</f>
        <v>#REF!</v>
      </c>
      <c r="IE12" s="149" t="e">
        <f>ROUND(#REF!*0.85,)</f>
        <v>#REF!</v>
      </c>
      <c r="IF12" s="149" t="e">
        <f>ROUND(#REF!*0.85,)</f>
        <v>#REF!</v>
      </c>
      <c r="IG12" s="149" t="e">
        <f>ROUND(#REF!*0.85,)</f>
        <v>#REF!</v>
      </c>
      <c r="IH12" s="149" t="e">
        <f>ROUND(#REF!*0.85,)</f>
        <v>#REF!</v>
      </c>
      <c r="II12" s="149" t="e">
        <f>ROUND(#REF!*0.85,)</f>
        <v>#REF!</v>
      </c>
      <c r="IJ12" s="149" t="e">
        <f>ROUND(#REF!*0.85,)</f>
        <v>#REF!</v>
      </c>
      <c r="IK12" s="149" t="e">
        <f>ROUND(#REF!*0.85,)</f>
        <v>#REF!</v>
      </c>
      <c r="IL12" s="149" t="e">
        <f>ROUND(#REF!*0.85,)</f>
        <v>#REF!</v>
      </c>
      <c r="IM12" s="149" t="e">
        <f>ROUND(#REF!*0.85,)</f>
        <v>#REF!</v>
      </c>
      <c r="IN12" s="149" t="e">
        <f>ROUND(#REF!*0.85,)</f>
        <v>#REF!</v>
      </c>
      <c r="IO12" s="149" t="e">
        <f>ROUND(#REF!*0.85,)</f>
        <v>#REF!</v>
      </c>
      <c r="IP12" s="149" t="e">
        <f>ROUND(#REF!*0.85,)</f>
        <v>#REF!</v>
      </c>
      <c r="IQ12" s="149" t="e">
        <f>ROUND(#REF!*0.85,)</f>
        <v>#REF!</v>
      </c>
      <c r="IR12" s="149" t="e">
        <f>ROUND(#REF!*0.85,)</f>
        <v>#REF!</v>
      </c>
      <c r="IS12" s="149" t="e">
        <f>ROUND(#REF!*0.85,)</f>
        <v>#REF!</v>
      </c>
      <c r="IT12" s="149" t="e">
        <f>ROUND(#REF!*0.85,)</f>
        <v>#REF!</v>
      </c>
      <c r="IU12" s="149" t="e">
        <f>ROUND(#REF!*0.85,)</f>
        <v>#REF!</v>
      </c>
      <c r="IV12" s="149" t="e">
        <f>ROUND(#REF!*0.85,)</f>
        <v>#REF!</v>
      </c>
      <c r="IW12" s="149" t="e">
        <f>ROUND(#REF!*0.85,)</f>
        <v>#REF!</v>
      </c>
      <c r="IX12" s="149" t="e">
        <f>ROUND(#REF!*0.85,)</f>
        <v>#REF!</v>
      </c>
      <c r="IY12" s="149" t="e">
        <f>ROUND(#REF!*0.85,)</f>
        <v>#REF!</v>
      </c>
      <c r="IZ12" s="149" t="e">
        <f>ROUND(#REF!*0.85,)</f>
        <v>#REF!</v>
      </c>
      <c r="JA12" s="149" t="e">
        <f>ROUND(#REF!*0.85,)</f>
        <v>#REF!</v>
      </c>
      <c r="JB12" s="149" t="e">
        <f>ROUND(#REF!*0.85,)</f>
        <v>#REF!</v>
      </c>
      <c r="JC12" s="149" t="e">
        <f>ROUND(#REF!*0.85,)</f>
        <v>#REF!</v>
      </c>
      <c r="JD12" s="149" t="e">
        <f>ROUND(#REF!*0.85,)</f>
        <v>#REF!</v>
      </c>
      <c r="JE12" s="149" t="e">
        <f>ROUND(#REF!*0.85,)</f>
        <v>#REF!</v>
      </c>
      <c r="JF12" s="149" t="e">
        <f>ROUND(#REF!*0.85,)</f>
        <v>#REF!</v>
      </c>
      <c r="JG12" s="149" t="e">
        <f>ROUND(#REF!*0.85,)</f>
        <v>#REF!</v>
      </c>
      <c r="JH12" s="149" t="e">
        <f>ROUND(#REF!*0.85,)</f>
        <v>#REF!</v>
      </c>
      <c r="JI12" s="149" t="e">
        <f>ROUND(#REF!*0.85,)</f>
        <v>#REF!</v>
      </c>
      <c r="JJ12" s="149" t="e">
        <f>ROUND(#REF!*0.85,)</f>
        <v>#REF!</v>
      </c>
      <c r="JK12" s="149" t="e">
        <f>ROUND(#REF!*0.85,)</f>
        <v>#REF!</v>
      </c>
      <c r="JL12" s="149" t="e">
        <f>ROUND(#REF!*0.85,)</f>
        <v>#REF!</v>
      </c>
      <c r="JM12" s="149" t="e">
        <f>ROUND(#REF!*0.85,)</f>
        <v>#REF!</v>
      </c>
      <c r="JN12" s="149" t="e">
        <f>ROUND(#REF!*0.85,)</f>
        <v>#REF!</v>
      </c>
    </row>
    <row r="13" spans="1:274" x14ac:dyDescent="0.2">
      <c r="A13" s="91">
        <v>2</v>
      </c>
      <c r="B13" s="149" t="e">
        <f>ROUND(#REF!*0.85,)</f>
        <v>#REF!</v>
      </c>
      <c r="C13" s="149" t="e">
        <f>ROUND(#REF!*0.85,)</f>
        <v>#REF!</v>
      </c>
      <c r="D13" s="149" t="e">
        <f>ROUND(#REF!*0.85,)</f>
        <v>#REF!</v>
      </c>
      <c r="E13" s="149" t="e">
        <f>ROUND(#REF!*0.85,)</f>
        <v>#REF!</v>
      </c>
      <c r="F13" s="149" t="e">
        <f>ROUND(#REF!*0.85,)</f>
        <v>#REF!</v>
      </c>
      <c r="G13" s="149" t="e">
        <f>ROUND(#REF!*0.85,)</f>
        <v>#REF!</v>
      </c>
      <c r="H13" s="149" t="e">
        <f>ROUND(#REF!*0.85,)</f>
        <v>#REF!</v>
      </c>
      <c r="I13" s="149" t="e">
        <f>ROUND(#REF!*0.85,)</f>
        <v>#REF!</v>
      </c>
      <c r="J13" s="149" t="e">
        <f>ROUND(#REF!*0.85,)</f>
        <v>#REF!</v>
      </c>
      <c r="K13" s="149" t="e">
        <f>ROUND(#REF!*0.85,)</f>
        <v>#REF!</v>
      </c>
      <c r="L13" s="149" t="e">
        <f>ROUND(#REF!*0.85,)</f>
        <v>#REF!</v>
      </c>
      <c r="M13" s="149" t="e">
        <f>ROUND(#REF!*0.85,)</f>
        <v>#REF!</v>
      </c>
      <c r="N13" s="149" t="e">
        <f>ROUND(#REF!*0.85,)</f>
        <v>#REF!</v>
      </c>
      <c r="O13" s="149" t="e">
        <f>ROUND(#REF!*0.85,)</f>
        <v>#REF!</v>
      </c>
      <c r="P13" s="149" t="e">
        <f>ROUND(#REF!*0.85,)</f>
        <v>#REF!</v>
      </c>
      <c r="Q13" s="149" t="e">
        <f>ROUND(#REF!*0.85,)</f>
        <v>#REF!</v>
      </c>
      <c r="R13" s="149" t="e">
        <f>ROUND(#REF!*0.85,)</f>
        <v>#REF!</v>
      </c>
      <c r="S13" s="149" t="e">
        <f>ROUND(#REF!*0.85,)</f>
        <v>#REF!</v>
      </c>
      <c r="T13" s="149" t="e">
        <f>ROUND(#REF!*0.85,)</f>
        <v>#REF!</v>
      </c>
      <c r="U13" s="149" t="e">
        <f>ROUND(#REF!*0.85,)</f>
        <v>#REF!</v>
      </c>
      <c r="V13" s="149" t="e">
        <f>ROUND(#REF!*0.85,)</f>
        <v>#REF!</v>
      </c>
      <c r="W13" s="149" t="e">
        <f>ROUND(#REF!*0.85,)</f>
        <v>#REF!</v>
      </c>
      <c r="X13" s="149" t="e">
        <f>ROUND(#REF!*0.85,)</f>
        <v>#REF!</v>
      </c>
      <c r="Y13" s="149" t="e">
        <f>ROUND(#REF!*0.85,)</f>
        <v>#REF!</v>
      </c>
      <c r="Z13" s="149" t="e">
        <f>ROUND(#REF!*0.85,)</f>
        <v>#REF!</v>
      </c>
      <c r="AA13" s="149" t="e">
        <f>ROUND(#REF!*0.85,)</f>
        <v>#REF!</v>
      </c>
      <c r="AB13" s="149" t="e">
        <f>ROUND(#REF!*0.85,)</f>
        <v>#REF!</v>
      </c>
      <c r="AC13" s="149" t="e">
        <f>ROUND(#REF!*0.85,)</f>
        <v>#REF!</v>
      </c>
      <c r="AD13" s="149" t="e">
        <f>ROUND(#REF!*0.85,)</f>
        <v>#REF!</v>
      </c>
      <c r="AE13" s="149" t="e">
        <f>ROUND(#REF!*0.85,)</f>
        <v>#REF!</v>
      </c>
      <c r="AF13" s="149" t="e">
        <f>ROUND(#REF!*0.85,)</f>
        <v>#REF!</v>
      </c>
      <c r="AG13" s="149" t="e">
        <f>ROUND(#REF!*0.85,)</f>
        <v>#REF!</v>
      </c>
      <c r="AH13" s="149" t="e">
        <f>ROUND(#REF!*0.85,)</f>
        <v>#REF!</v>
      </c>
      <c r="AI13" s="149" t="e">
        <f>ROUND(#REF!*0.85,)</f>
        <v>#REF!</v>
      </c>
      <c r="AJ13" s="149" t="e">
        <f>ROUND(#REF!*0.85,)</f>
        <v>#REF!</v>
      </c>
      <c r="AK13" s="149" t="e">
        <f>ROUND(#REF!*0.85,)</f>
        <v>#REF!</v>
      </c>
      <c r="AL13" s="149" t="e">
        <f>ROUND(#REF!*0.85,)</f>
        <v>#REF!</v>
      </c>
      <c r="AM13" s="149" t="e">
        <f>ROUND(#REF!*0.85,)</f>
        <v>#REF!</v>
      </c>
      <c r="AN13" s="149" t="e">
        <f>ROUND(#REF!*0.85,)</f>
        <v>#REF!</v>
      </c>
      <c r="AO13" s="149" t="e">
        <f>ROUND(#REF!*0.85,)</f>
        <v>#REF!</v>
      </c>
      <c r="AP13" s="149" t="e">
        <f>ROUND(#REF!*0.85,)</f>
        <v>#REF!</v>
      </c>
      <c r="AQ13" s="149" t="e">
        <f>ROUND(#REF!*0.85,)</f>
        <v>#REF!</v>
      </c>
      <c r="AR13" s="149" t="e">
        <f>ROUND(#REF!*0.85,)</f>
        <v>#REF!</v>
      </c>
      <c r="AS13" s="149" t="e">
        <f>ROUND(#REF!*0.85,)</f>
        <v>#REF!</v>
      </c>
      <c r="AT13" s="149" t="e">
        <f>ROUND(#REF!*0.85,)</f>
        <v>#REF!</v>
      </c>
      <c r="AU13" s="149" t="e">
        <f>ROUND(#REF!*0.85,)</f>
        <v>#REF!</v>
      </c>
      <c r="AV13" s="149" t="e">
        <f>ROUND(#REF!*0.85,)</f>
        <v>#REF!</v>
      </c>
      <c r="AW13" s="149" t="e">
        <f>ROUND(#REF!*0.85,)</f>
        <v>#REF!</v>
      </c>
      <c r="AX13" s="149" t="e">
        <f>ROUND(#REF!*0.85,)</f>
        <v>#REF!</v>
      </c>
      <c r="AY13" s="149" t="e">
        <f>ROUND(#REF!*0.85,)</f>
        <v>#REF!</v>
      </c>
      <c r="AZ13" s="149" t="e">
        <f>ROUND(#REF!*0.85,)</f>
        <v>#REF!</v>
      </c>
      <c r="BA13" s="149" t="e">
        <f>ROUND(#REF!*0.85,)</f>
        <v>#REF!</v>
      </c>
      <c r="BB13" s="149" t="e">
        <f>ROUND(#REF!*0.85,)</f>
        <v>#REF!</v>
      </c>
      <c r="BC13" s="149" t="e">
        <f>ROUND(#REF!*0.85,)</f>
        <v>#REF!</v>
      </c>
      <c r="BD13" s="149" t="e">
        <f>ROUND(#REF!*0.85,)</f>
        <v>#REF!</v>
      </c>
      <c r="BE13" s="149" t="e">
        <f>ROUND(#REF!*0.85,)</f>
        <v>#REF!</v>
      </c>
      <c r="BF13" s="149" t="e">
        <f>ROUND(#REF!*0.85,)</f>
        <v>#REF!</v>
      </c>
      <c r="BG13" s="149" t="e">
        <f>ROUND(#REF!*0.85,)</f>
        <v>#REF!</v>
      </c>
      <c r="BH13" s="149" t="e">
        <f>ROUND(#REF!*0.85,)</f>
        <v>#REF!</v>
      </c>
      <c r="BI13" s="149" t="e">
        <f>ROUND(#REF!*0.85,)</f>
        <v>#REF!</v>
      </c>
      <c r="BJ13" s="149" t="e">
        <f>ROUND(#REF!*0.85,)</f>
        <v>#REF!</v>
      </c>
      <c r="BK13" s="149" t="e">
        <f>ROUND(#REF!*0.85,)</f>
        <v>#REF!</v>
      </c>
      <c r="BL13" s="149" t="e">
        <f>ROUND(#REF!*0.85,)</f>
        <v>#REF!</v>
      </c>
      <c r="BM13" s="149" t="e">
        <f>ROUND(#REF!*0.85,)</f>
        <v>#REF!</v>
      </c>
      <c r="BN13" s="149" t="e">
        <f>ROUND(#REF!*0.85,)</f>
        <v>#REF!</v>
      </c>
      <c r="BO13" s="149" t="e">
        <f>ROUND(#REF!*0.85,)</f>
        <v>#REF!</v>
      </c>
      <c r="BP13" s="149" t="e">
        <f>ROUND(#REF!*0.85,)</f>
        <v>#REF!</v>
      </c>
      <c r="BQ13" s="149" t="e">
        <f>ROUND(#REF!*0.85,)</f>
        <v>#REF!</v>
      </c>
      <c r="BR13" s="149" t="e">
        <f>ROUND(#REF!*0.85,)</f>
        <v>#REF!</v>
      </c>
      <c r="BS13" s="149" t="e">
        <f>ROUND(#REF!*0.85,)</f>
        <v>#REF!</v>
      </c>
      <c r="BT13" s="149" t="e">
        <f>ROUND(#REF!*0.85,)</f>
        <v>#REF!</v>
      </c>
      <c r="BU13" s="149" t="e">
        <f>ROUND(#REF!*0.85,)</f>
        <v>#REF!</v>
      </c>
      <c r="BV13" s="156" t="e">
        <f>ROUND(#REF!*0.85,)</f>
        <v>#REF!</v>
      </c>
      <c r="BW13" s="156" t="e">
        <f>ROUND(#REF!*0.85,)</f>
        <v>#REF!</v>
      </c>
      <c r="BX13" s="156" t="e">
        <f>ROUND(#REF!*0.85,)</f>
        <v>#REF!</v>
      </c>
      <c r="BY13" s="156" t="e">
        <f>ROUND(#REF!*0.85,)</f>
        <v>#REF!</v>
      </c>
      <c r="BZ13" s="156" t="e">
        <f>ROUND(#REF!*0.85,)</f>
        <v>#REF!</v>
      </c>
      <c r="CA13" s="149" t="e">
        <f>ROUND(#REF!*0.85,)</f>
        <v>#REF!</v>
      </c>
      <c r="CB13" s="149" t="e">
        <f>ROUND(#REF!*0.85,)</f>
        <v>#REF!</v>
      </c>
      <c r="CC13" s="149" t="e">
        <f>ROUND(#REF!*0.85,)</f>
        <v>#REF!</v>
      </c>
      <c r="CD13" s="158" t="e">
        <f>ROUND(#REF!*0.85,)</f>
        <v>#REF!</v>
      </c>
      <c r="CE13" s="158" t="e">
        <f>ROUND(#REF!*0.85,)</f>
        <v>#REF!</v>
      </c>
      <c r="CF13" s="158" t="e">
        <f>ROUND(#REF!*0.85,)</f>
        <v>#REF!</v>
      </c>
      <c r="CG13" s="158" t="e">
        <f>ROUND(#REF!*0.85,)</f>
        <v>#REF!</v>
      </c>
      <c r="CH13" s="149" t="e">
        <f>ROUND(#REF!*0.85,)</f>
        <v>#REF!</v>
      </c>
      <c r="CI13" s="149" t="e">
        <f>ROUND(#REF!*0.85,)</f>
        <v>#REF!</v>
      </c>
      <c r="CJ13" s="149" t="e">
        <f>ROUND(#REF!*0.85,)</f>
        <v>#REF!</v>
      </c>
      <c r="CK13" s="156" t="e">
        <f>ROUND(#REF!*0.85,)</f>
        <v>#REF!</v>
      </c>
      <c r="CL13" s="156" t="e">
        <f>ROUND(#REF!*0.85,)</f>
        <v>#REF!</v>
      </c>
      <c r="CM13" s="156" t="e">
        <f>ROUND(#REF!*0.85,)</f>
        <v>#REF!</v>
      </c>
      <c r="CN13" s="156" t="e">
        <f>ROUND(#REF!*0.85,)</f>
        <v>#REF!</v>
      </c>
      <c r="CO13" s="149" t="e">
        <f>ROUND(#REF!*0.85,)</f>
        <v>#REF!</v>
      </c>
      <c r="CP13" s="149" t="e">
        <f>ROUND(#REF!*0.85,)</f>
        <v>#REF!</v>
      </c>
      <c r="CQ13" s="149" t="e">
        <f>ROUND(#REF!*0.85,)</f>
        <v>#REF!</v>
      </c>
      <c r="CR13" s="149" t="e">
        <f>ROUND(#REF!*0.85,)</f>
        <v>#REF!</v>
      </c>
      <c r="CS13" s="149" t="e">
        <f>ROUND(#REF!*0.85,)</f>
        <v>#REF!</v>
      </c>
      <c r="CT13" s="149" t="e">
        <f>ROUND(#REF!*0.85,)</f>
        <v>#REF!</v>
      </c>
      <c r="CU13" s="149" t="e">
        <f>ROUND(#REF!*0.85,)</f>
        <v>#REF!</v>
      </c>
      <c r="CV13" s="149" t="e">
        <f>ROUND(#REF!*0.85,)</f>
        <v>#REF!</v>
      </c>
      <c r="CW13" s="149" t="e">
        <f>ROUND(#REF!*0.85,)</f>
        <v>#REF!</v>
      </c>
      <c r="CX13" s="149" t="e">
        <f>ROUND(#REF!*0.85,)</f>
        <v>#REF!</v>
      </c>
      <c r="CY13" s="149" t="e">
        <f>ROUND(#REF!*0.85,)</f>
        <v>#REF!</v>
      </c>
      <c r="CZ13" s="149" t="e">
        <f>ROUND(#REF!*0.85,)</f>
        <v>#REF!</v>
      </c>
      <c r="DA13" s="149" t="e">
        <f>ROUND(#REF!*0.85,)</f>
        <v>#REF!</v>
      </c>
      <c r="DB13" s="149" t="e">
        <f>ROUND(#REF!*0.85,)</f>
        <v>#REF!</v>
      </c>
      <c r="DC13" s="149" t="e">
        <f>ROUND(#REF!*0.85,)</f>
        <v>#REF!</v>
      </c>
      <c r="DD13" s="149" t="e">
        <f>ROUND(#REF!*0.85,)</f>
        <v>#REF!</v>
      </c>
      <c r="DE13" s="149" t="e">
        <f>ROUND(#REF!*0.85,)</f>
        <v>#REF!</v>
      </c>
      <c r="DF13" s="149" t="e">
        <f>ROUND(#REF!*0.85,)</f>
        <v>#REF!</v>
      </c>
      <c r="DG13" s="149" t="e">
        <f>ROUND(#REF!*0.85,)</f>
        <v>#REF!</v>
      </c>
      <c r="DH13" s="149" t="e">
        <f>ROUND(#REF!*0.85,)</f>
        <v>#REF!</v>
      </c>
      <c r="DI13" s="149" t="e">
        <f>ROUND(#REF!*0.85,)</f>
        <v>#REF!</v>
      </c>
      <c r="DJ13" s="149" t="e">
        <f>ROUND(#REF!*0.85,)</f>
        <v>#REF!</v>
      </c>
      <c r="DK13" s="149" t="e">
        <f>ROUND(#REF!*0.85,)</f>
        <v>#REF!</v>
      </c>
      <c r="DL13" s="149" t="e">
        <f>ROUND(#REF!*0.85,)</f>
        <v>#REF!</v>
      </c>
      <c r="DM13" s="149" t="e">
        <f>ROUND(#REF!*0.85,)</f>
        <v>#REF!</v>
      </c>
      <c r="DN13" s="149" t="e">
        <f>ROUND(#REF!*0.85,)</f>
        <v>#REF!</v>
      </c>
      <c r="DO13" s="149" t="e">
        <f>ROUND(#REF!*0.85,)</f>
        <v>#REF!</v>
      </c>
      <c r="DP13" s="149" t="e">
        <f>ROUND(#REF!*0.85,)</f>
        <v>#REF!</v>
      </c>
      <c r="DQ13" s="149" t="e">
        <f>ROUND(#REF!*0.85,)</f>
        <v>#REF!</v>
      </c>
      <c r="DR13" s="149" t="e">
        <f>ROUND(#REF!*0.85,)</f>
        <v>#REF!</v>
      </c>
      <c r="DS13" s="149" t="e">
        <f>ROUND(#REF!*0.85,)</f>
        <v>#REF!</v>
      </c>
      <c r="DT13" s="149" t="e">
        <f>ROUND(#REF!*0.85,)</f>
        <v>#REF!</v>
      </c>
      <c r="DU13" s="149" t="e">
        <f>ROUND(#REF!*0.85,)</f>
        <v>#REF!</v>
      </c>
      <c r="DV13" s="149" t="e">
        <f>ROUND(#REF!*0.85,)</f>
        <v>#REF!</v>
      </c>
      <c r="DW13" s="149" t="e">
        <f>ROUND(#REF!*0.85,)</f>
        <v>#REF!</v>
      </c>
      <c r="DX13" s="149" t="e">
        <f>ROUND(#REF!*0.85,)</f>
        <v>#REF!</v>
      </c>
      <c r="DY13" s="149" t="e">
        <f>ROUND(#REF!*0.85,)</f>
        <v>#REF!</v>
      </c>
      <c r="DZ13" s="149" t="e">
        <f>ROUND(#REF!*0.85,)</f>
        <v>#REF!</v>
      </c>
      <c r="EA13" s="149" t="e">
        <f>ROUND(#REF!*0.85,)</f>
        <v>#REF!</v>
      </c>
      <c r="EB13" s="149" t="e">
        <f>ROUND(#REF!*0.85,)</f>
        <v>#REF!</v>
      </c>
      <c r="EC13" s="149" t="e">
        <f>ROUND(#REF!*0.85,)</f>
        <v>#REF!</v>
      </c>
      <c r="ED13" s="149" t="e">
        <f>ROUND(#REF!*0.85,)</f>
        <v>#REF!</v>
      </c>
      <c r="EE13" s="149" t="e">
        <f>ROUND(#REF!*0.85,)</f>
        <v>#REF!</v>
      </c>
      <c r="EF13" s="149" t="e">
        <f>ROUND(#REF!*0.85,)</f>
        <v>#REF!</v>
      </c>
      <c r="EG13" s="149" t="e">
        <f>ROUND(#REF!*0.85,)</f>
        <v>#REF!</v>
      </c>
      <c r="EH13" s="149" t="e">
        <f>ROUND(#REF!*0.85,)</f>
        <v>#REF!</v>
      </c>
      <c r="EI13" s="149" t="e">
        <f>ROUND(#REF!*0.85,)</f>
        <v>#REF!</v>
      </c>
      <c r="EJ13" s="149" t="e">
        <f>ROUND(#REF!*0.85,)</f>
        <v>#REF!</v>
      </c>
      <c r="EK13" s="149" t="e">
        <f>ROUND(#REF!*0.85,)</f>
        <v>#REF!</v>
      </c>
      <c r="EL13" s="149" t="e">
        <f>ROUND(#REF!*0.85,)</f>
        <v>#REF!</v>
      </c>
      <c r="EM13" s="149" t="e">
        <f>ROUND(#REF!*0.85,)</f>
        <v>#REF!</v>
      </c>
      <c r="EN13" s="149" t="e">
        <f>ROUND(#REF!*0.85,)</f>
        <v>#REF!</v>
      </c>
      <c r="EO13" s="149" t="e">
        <f>ROUND(#REF!*0.85,)</f>
        <v>#REF!</v>
      </c>
      <c r="EP13" s="149" t="e">
        <f>ROUND(#REF!*0.85,)</f>
        <v>#REF!</v>
      </c>
      <c r="EQ13" s="149" t="e">
        <f>ROUND(#REF!*0.85,)</f>
        <v>#REF!</v>
      </c>
      <c r="ER13" s="149" t="e">
        <f>ROUND(#REF!*0.85,)</f>
        <v>#REF!</v>
      </c>
      <c r="ES13" s="149" t="e">
        <f>ROUND(#REF!*0.85,)</f>
        <v>#REF!</v>
      </c>
      <c r="ET13" s="149" t="e">
        <f>ROUND(#REF!*0.85,)</f>
        <v>#REF!</v>
      </c>
      <c r="EU13" s="149" t="e">
        <f>ROUND(#REF!*0.85,)</f>
        <v>#REF!</v>
      </c>
      <c r="EV13" s="149" t="e">
        <f>ROUND(#REF!*0.85,)</f>
        <v>#REF!</v>
      </c>
      <c r="EW13" s="149" t="e">
        <f>ROUND(#REF!*0.85,)</f>
        <v>#REF!</v>
      </c>
      <c r="EX13" s="149" t="e">
        <f>ROUND(#REF!*0.85,)</f>
        <v>#REF!</v>
      </c>
      <c r="EY13" s="149" t="e">
        <f>ROUND(#REF!*0.85,)</f>
        <v>#REF!</v>
      </c>
      <c r="EZ13" s="149" t="e">
        <f>ROUND(#REF!*0.85,)</f>
        <v>#REF!</v>
      </c>
      <c r="FA13" s="149" t="e">
        <f>ROUND(#REF!*0.85,)</f>
        <v>#REF!</v>
      </c>
      <c r="FB13" s="149" t="e">
        <f>ROUND(#REF!*0.85,)</f>
        <v>#REF!</v>
      </c>
      <c r="FC13" s="149" t="e">
        <f>ROUND(#REF!*0.85,)</f>
        <v>#REF!</v>
      </c>
      <c r="FD13" s="149" t="e">
        <f>ROUND(#REF!*0.85,)</f>
        <v>#REF!</v>
      </c>
      <c r="FE13" s="149" t="e">
        <f>ROUND(#REF!*0.85,)</f>
        <v>#REF!</v>
      </c>
      <c r="FF13" s="149" t="e">
        <f>ROUND(#REF!*0.85,)</f>
        <v>#REF!</v>
      </c>
      <c r="FG13" s="149" t="e">
        <f>ROUND(#REF!*0.85,)</f>
        <v>#REF!</v>
      </c>
      <c r="FH13" s="149" t="e">
        <f>ROUND(#REF!*0.85,)</f>
        <v>#REF!</v>
      </c>
      <c r="FI13" s="149" t="e">
        <f>ROUND(#REF!*0.85,)</f>
        <v>#REF!</v>
      </c>
      <c r="FJ13" s="149" t="e">
        <f>ROUND(#REF!*0.85,)</f>
        <v>#REF!</v>
      </c>
      <c r="FK13" s="149" t="e">
        <f>ROUND(#REF!*0.85,)</f>
        <v>#REF!</v>
      </c>
      <c r="FL13" s="149" t="e">
        <f>ROUND(#REF!*0.85,)</f>
        <v>#REF!</v>
      </c>
      <c r="FM13" s="149" t="e">
        <f>ROUND(#REF!*0.85,)</f>
        <v>#REF!</v>
      </c>
      <c r="FN13" s="149" t="e">
        <f>ROUND(#REF!*0.85,)</f>
        <v>#REF!</v>
      </c>
      <c r="FO13" s="149" t="e">
        <f>ROUND(#REF!*0.85,)</f>
        <v>#REF!</v>
      </c>
      <c r="FP13" s="149" t="e">
        <f>ROUND(#REF!*0.85,)</f>
        <v>#REF!</v>
      </c>
      <c r="FQ13" s="149" t="e">
        <f>ROUND(#REF!*0.85,)</f>
        <v>#REF!</v>
      </c>
      <c r="FR13" s="149" t="e">
        <f>ROUND(#REF!*0.85,)</f>
        <v>#REF!</v>
      </c>
      <c r="FS13" s="149" t="e">
        <f>ROUND(#REF!*0.85,)</f>
        <v>#REF!</v>
      </c>
      <c r="FT13" s="149" t="e">
        <f>ROUND(#REF!*0.85,)</f>
        <v>#REF!</v>
      </c>
      <c r="FU13" s="149" t="e">
        <f>ROUND(#REF!*0.85,)</f>
        <v>#REF!</v>
      </c>
      <c r="FV13" s="149" t="e">
        <f>ROUND(#REF!*0.85,)</f>
        <v>#REF!</v>
      </c>
      <c r="FW13" s="149" t="e">
        <f>ROUND(#REF!*0.85,)</f>
        <v>#REF!</v>
      </c>
      <c r="FX13" s="149" t="e">
        <f>ROUND(#REF!*0.85,)</f>
        <v>#REF!</v>
      </c>
      <c r="FY13" s="149" t="e">
        <f>ROUND(#REF!*0.85,)</f>
        <v>#REF!</v>
      </c>
      <c r="FZ13" s="149" t="e">
        <f>ROUND(#REF!*0.85,)</f>
        <v>#REF!</v>
      </c>
      <c r="GA13" s="149" t="e">
        <f>ROUND(#REF!*0.85,)</f>
        <v>#REF!</v>
      </c>
      <c r="GB13" s="149" t="e">
        <f>ROUND(#REF!*0.85,)</f>
        <v>#REF!</v>
      </c>
      <c r="GC13" s="149" t="e">
        <f>ROUND(#REF!*0.85,)</f>
        <v>#REF!</v>
      </c>
      <c r="GD13" s="149" t="e">
        <f>ROUND(#REF!*0.85,)</f>
        <v>#REF!</v>
      </c>
      <c r="GE13" s="149" t="e">
        <f>ROUND(#REF!*0.85,)</f>
        <v>#REF!</v>
      </c>
      <c r="GF13" s="149" t="e">
        <f>ROUND(#REF!*0.85,)</f>
        <v>#REF!</v>
      </c>
      <c r="GG13" s="149" t="e">
        <f>ROUND(#REF!*0.85,)</f>
        <v>#REF!</v>
      </c>
      <c r="GH13" s="149" t="e">
        <f>ROUND(#REF!*0.85,)</f>
        <v>#REF!</v>
      </c>
      <c r="GI13" s="149" t="e">
        <f>ROUND(#REF!*0.85,)</f>
        <v>#REF!</v>
      </c>
      <c r="GJ13" s="149" t="e">
        <f>ROUND(#REF!*0.85,)</f>
        <v>#REF!</v>
      </c>
      <c r="GK13" s="149" t="e">
        <f>ROUND(#REF!*0.85,)</f>
        <v>#REF!</v>
      </c>
      <c r="GL13" s="149" t="e">
        <f>ROUND(#REF!*0.85,)</f>
        <v>#REF!</v>
      </c>
      <c r="GM13" s="149" t="e">
        <f>ROUND(#REF!*0.85,)</f>
        <v>#REF!</v>
      </c>
      <c r="GN13" s="149" t="e">
        <f>ROUND(#REF!*0.85,)</f>
        <v>#REF!</v>
      </c>
      <c r="GO13" s="149" t="e">
        <f>ROUND(#REF!*0.85,)</f>
        <v>#REF!</v>
      </c>
      <c r="GP13" s="149" t="e">
        <f>ROUND(#REF!*0.85,)</f>
        <v>#REF!</v>
      </c>
      <c r="GQ13" s="149" t="e">
        <f>ROUND(#REF!*0.85,)</f>
        <v>#REF!</v>
      </c>
      <c r="GR13" s="149" t="e">
        <f>ROUND(#REF!*0.85,)</f>
        <v>#REF!</v>
      </c>
      <c r="GS13" s="149" t="e">
        <f>ROUND(#REF!*0.85,)</f>
        <v>#REF!</v>
      </c>
      <c r="GT13" s="149" t="e">
        <f>ROUND(#REF!*0.85,)</f>
        <v>#REF!</v>
      </c>
      <c r="GU13" s="149" t="e">
        <f>ROUND(#REF!*0.85,)</f>
        <v>#REF!</v>
      </c>
      <c r="GV13" s="149" t="e">
        <f>ROUND(#REF!*0.85,)</f>
        <v>#REF!</v>
      </c>
      <c r="GW13" s="149" t="e">
        <f>ROUND(#REF!*0.85,)</f>
        <v>#REF!</v>
      </c>
      <c r="GX13" s="149" t="e">
        <f>ROUND(#REF!*0.85,)</f>
        <v>#REF!</v>
      </c>
      <c r="GY13" s="149" t="e">
        <f>ROUND(#REF!*0.85,)</f>
        <v>#REF!</v>
      </c>
      <c r="GZ13" s="149" t="e">
        <f>ROUND(#REF!*0.85,)</f>
        <v>#REF!</v>
      </c>
      <c r="HA13" s="149" t="e">
        <f>ROUND(#REF!*0.85,)</f>
        <v>#REF!</v>
      </c>
      <c r="HB13" s="149" t="e">
        <f>ROUND(#REF!*0.85,)</f>
        <v>#REF!</v>
      </c>
      <c r="HC13" s="149" t="e">
        <f>ROUND(#REF!*0.85,)</f>
        <v>#REF!</v>
      </c>
      <c r="HD13" s="149" t="e">
        <f>ROUND(#REF!*0.85,)</f>
        <v>#REF!</v>
      </c>
      <c r="HE13" s="149" t="e">
        <f>ROUND(#REF!*0.85,)</f>
        <v>#REF!</v>
      </c>
      <c r="HF13" s="149" t="e">
        <f>ROUND(#REF!*0.85,)</f>
        <v>#REF!</v>
      </c>
      <c r="HG13" s="149" t="e">
        <f>ROUND(#REF!*0.85,)</f>
        <v>#REF!</v>
      </c>
      <c r="HH13" s="149" t="e">
        <f>ROUND(#REF!*0.85,)</f>
        <v>#REF!</v>
      </c>
      <c r="HI13" s="149" t="e">
        <f>ROUND(#REF!*0.85,)</f>
        <v>#REF!</v>
      </c>
      <c r="HJ13" s="149" t="e">
        <f>ROUND(#REF!*0.85,)</f>
        <v>#REF!</v>
      </c>
      <c r="HK13" s="149" t="e">
        <f>ROUND(#REF!*0.85,)</f>
        <v>#REF!</v>
      </c>
      <c r="HL13" s="149" t="e">
        <f>ROUND(#REF!*0.85,)</f>
        <v>#REF!</v>
      </c>
      <c r="HM13" s="149" t="e">
        <f>ROUND(#REF!*0.85,)</f>
        <v>#REF!</v>
      </c>
      <c r="HN13" s="149" t="e">
        <f>ROUND(#REF!*0.85,)</f>
        <v>#REF!</v>
      </c>
      <c r="HO13" s="149" t="e">
        <f>ROUND(#REF!*0.85,)</f>
        <v>#REF!</v>
      </c>
      <c r="HP13" s="149" t="e">
        <f>ROUND(#REF!*0.85,)</f>
        <v>#REF!</v>
      </c>
      <c r="HQ13" s="149" t="e">
        <f>ROUND(#REF!*0.85,)</f>
        <v>#REF!</v>
      </c>
      <c r="HR13" s="149" t="e">
        <f>ROUND(#REF!*0.85,)</f>
        <v>#REF!</v>
      </c>
      <c r="HS13" s="149" t="e">
        <f>ROUND(#REF!*0.85,)</f>
        <v>#REF!</v>
      </c>
      <c r="HT13" s="149" t="e">
        <f>ROUND(#REF!*0.85,)</f>
        <v>#REF!</v>
      </c>
      <c r="HU13" s="149" t="e">
        <f>ROUND(#REF!*0.85,)</f>
        <v>#REF!</v>
      </c>
      <c r="HV13" s="149" t="e">
        <f>ROUND(#REF!*0.85,)</f>
        <v>#REF!</v>
      </c>
      <c r="HW13" s="149" t="e">
        <f>ROUND(#REF!*0.85,)</f>
        <v>#REF!</v>
      </c>
      <c r="HX13" s="149" t="e">
        <f>ROUND(#REF!*0.85,)</f>
        <v>#REF!</v>
      </c>
      <c r="HY13" s="149" t="e">
        <f>ROUND(#REF!*0.85,)</f>
        <v>#REF!</v>
      </c>
      <c r="HZ13" s="149" t="e">
        <f>ROUND(#REF!*0.85,)</f>
        <v>#REF!</v>
      </c>
      <c r="IA13" s="149" t="e">
        <f>ROUND(#REF!*0.85,)</f>
        <v>#REF!</v>
      </c>
      <c r="IB13" s="149" t="e">
        <f>ROUND(#REF!*0.85,)</f>
        <v>#REF!</v>
      </c>
      <c r="IC13" s="149" t="e">
        <f>ROUND(#REF!*0.85,)</f>
        <v>#REF!</v>
      </c>
      <c r="ID13" s="149" t="e">
        <f>ROUND(#REF!*0.85,)</f>
        <v>#REF!</v>
      </c>
      <c r="IE13" s="149" t="e">
        <f>ROUND(#REF!*0.85,)</f>
        <v>#REF!</v>
      </c>
      <c r="IF13" s="149" t="e">
        <f>ROUND(#REF!*0.85,)</f>
        <v>#REF!</v>
      </c>
      <c r="IG13" s="149" t="e">
        <f>ROUND(#REF!*0.85,)</f>
        <v>#REF!</v>
      </c>
      <c r="IH13" s="149" t="e">
        <f>ROUND(#REF!*0.85,)</f>
        <v>#REF!</v>
      </c>
      <c r="II13" s="149" t="e">
        <f>ROUND(#REF!*0.85,)</f>
        <v>#REF!</v>
      </c>
      <c r="IJ13" s="149" t="e">
        <f>ROUND(#REF!*0.85,)</f>
        <v>#REF!</v>
      </c>
      <c r="IK13" s="149" t="e">
        <f>ROUND(#REF!*0.85,)</f>
        <v>#REF!</v>
      </c>
      <c r="IL13" s="149" t="e">
        <f>ROUND(#REF!*0.85,)</f>
        <v>#REF!</v>
      </c>
      <c r="IM13" s="149" t="e">
        <f>ROUND(#REF!*0.85,)</f>
        <v>#REF!</v>
      </c>
      <c r="IN13" s="149" t="e">
        <f>ROUND(#REF!*0.85,)</f>
        <v>#REF!</v>
      </c>
      <c r="IO13" s="149" t="e">
        <f>ROUND(#REF!*0.85,)</f>
        <v>#REF!</v>
      </c>
      <c r="IP13" s="149" t="e">
        <f>ROUND(#REF!*0.85,)</f>
        <v>#REF!</v>
      </c>
      <c r="IQ13" s="149" t="e">
        <f>ROUND(#REF!*0.85,)</f>
        <v>#REF!</v>
      </c>
      <c r="IR13" s="149" t="e">
        <f>ROUND(#REF!*0.85,)</f>
        <v>#REF!</v>
      </c>
      <c r="IS13" s="149" t="e">
        <f>ROUND(#REF!*0.85,)</f>
        <v>#REF!</v>
      </c>
      <c r="IT13" s="149" t="e">
        <f>ROUND(#REF!*0.85,)</f>
        <v>#REF!</v>
      </c>
      <c r="IU13" s="149" t="e">
        <f>ROUND(#REF!*0.85,)</f>
        <v>#REF!</v>
      </c>
      <c r="IV13" s="149" t="e">
        <f>ROUND(#REF!*0.85,)</f>
        <v>#REF!</v>
      </c>
      <c r="IW13" s="149" t="e">
        <f>ROUND(#REF!*0.85,)</f>
        <v>#REF!</v>
      </c>
      <c r="IX13" s="149" t="e">
        <f>ROUND(#REF!*0.85,)</f>
        <v>#REF!</v>
      </c>
      <c r="IY13" s="149" t="e">
        <f>ROUND(#REF!*0.85,)</f>
        <v>#REF!</v>
      </c>
      <c r="IZ13" s="149" t="e">
        <f>ROUND(#REF!*0.85,)</f>
        <v>#REF!</v>
      </c>
      <c r="JA13" s="149" t="e">
        <f>ROUND(#REF!*0.85,)</f>
        <v>#REF!</v>
      </c>
      <c r="JB13" s="149" t="e">
        <f>ROUND(#REF!*0.85,)</f>
        <v>#REF!</v>
      </c>
      <c r="JC13" s="149" t="e">
        <f>ROUND(#REF!*0.85,)</f>
        <v>#REF!</v>
      </c>
      <c r="JD13" s="149" t="e">
        <f>ROUND(#REF!*0.85,)</f>
        <v>#REF!</v>
      </c>
      <c r="JE13" s="149" t="e">
        <f>ROUND(#REF!*0.85,)</f>
        <v>#REF!</v>
      </c>
      <c r="JF13" s="149" t="e">
        <f>ROUND(#REF!*0.85,)</f>
        <v>#REF!</v>
      </c>
      <c r="JG13" s="149" t="e">
        <f>ROUND(#REF!*0.85,)</f>
        <v>#REF!</v>
      </c>
      <c r="JH13" s="149" t="e">
        <f>ROUND(#REF!*0.85,)</f>
        <v>#REF!</v>
      </c>
      <c r="JI13" s="149" t="e">
        <f>ROUND(#REF!*0.85,)</f>
        <v>#REF!</v>
      </c>
      <c r="JJ13" s="149" t="e">
        <f>ROUND(#REF!*0.85,)</f>
        <v>#REF!</v>
      </c>
      <c r="JK13" s="149" t="e">
        <f>ROUND(#REF!*0.85,)</f>
        <v>#REF!</v>
      </c>
      <c r="JL13" s="149" t="e">
        <f>ROUND(#REF!*0.85,)</f>
        <v>#REF!</v>
      </c>
      <c r="JM13" s="149" t="e">
        <f>ROUND(#REF!*0.85,)</f>
        <v>#REF!</v>
      </c>
      <c r="JN13" s="149" t="e">
        <f>ROUND(#REF!*0.85,)</f>
        <v>#REF!</v>
      </c>
    </row>
    <row r="14" spans="1:274" x14ac:dyDescent="0.2">
      <c r="A14" s="47" t="s">
        <v>70</v>
      </c>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56"/>
      <c r="BW14" s="156"/>
      <c r="BX14" s="156"/>
      <c r="BY14" s="156"/>
      <c r="BZ14" s="156"/>
      <c r="CA14" s="149"/>
      <c r="CB14" s="149"/>
      <c r="CC14" s="149"/>
      <c r="CD14" s="158"/>
      <c r="CE14" s="158"/>
      <c r="CF14" s="158"/>
      <c r="CG14" s="158"/>
      <c r="CH14" s="149"/>
      <c r="CI14" s="149"/>
      <c r="CJ14" s="149"/>
      <c r="CK14" s="156"/>
      <c r="CL14" s="156"/>
      <c r="CM14" s="156"/>
      <c r="CN14" s="156"/>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row>
    <row r="15" spans="1:274" x14ac:dyDescent="0.2">
      <c r="A15" s="91">
        <v>1</v>
      </c>
      <c r="B15" s="149" t="e">
        <f>ROUND(#REF!*0.85,)</f>
        <v>#REF!</v>
      </c>
      <c r="C15" s="149" t="e">
        <f>ROUND(#REF!*0.85,)</f>
        <v>#REF!</v>
      </c>
      <c r="D15" s="149" t="e">
        <f>ROUND(#REF!*0.85,)</f>
        <v>#REF!</v>
      </c>
      <c r="E15" s="149" t="e">
        <f>ROUND(#REF!*0.85,)</f>
        <v>#REF!</v>
      </c>
      <c r="F15" s="149" t="e">
        <f>ROUND(#REF!*0.85,)</f>
        <v>#REF!</v>
      </c>
      <c r="G15" s="149" t="e">
        <f>ROUND(#REF!*0.85,)</f>
        <v>#REF!</v>
      </c>
      <c r="H15" s="149" t="e">
        <f>ROUND(#REF!*0.85,)</f>
        <v>#REF!</v>
      </c>
      <c r="I15" s="149" t="e">
        <f>ROUND(#REF!*0.85,)</f>
        <v>#REF!</v>
      </c>
      <c r="J15" s="149" t="e">
        <f>ROUND(#REF!*0.85,)</f>
        <v>#REF!</v>
      </c>
      <c r="K15" s="149" t="e">
        <f>ROUND(#REF!*0.85,)</f>
        <v>#REF!</v>
      </c>
      <c r="L15" s="149" t="e">
        <f>ROUND(#REF!*0.85,)</f>
        <v>#REF!</v>
      </c>
      <c r="M15" s="149" t="e">
        <f>ROUND(#REF!*0.85,)</f>
        <v>#REF!</v>
      </c>
      <c r="N15" s="149" t="e">
        <f>ROUND(#REF!*0.85,)</f>
        <v>#REF!</v>
      </c>
      <c r="O15" s="149" t="e">
        <f>ROUND(#REF!*0.85,)</f>
        <v>#REF!</v>
      </c>
      <c r="P15" s="149" t="e">
        <f>ROUND(#REF!*0.85,)</f>
        <v>#REF!</v>
      </c>
      <c r="Q15" s="149" t="e">
        <f>ROUND(#REF!*0.85,)</f>
        <v>#REF!</v>
      </c>
      <c r="R15" s="149" t="e">
        <f>ROUND(#REF!*0.85,)</f>
        <v>#REF!</v>
      </c>
      <c r="S15" s="149" t="e">
        <f>ROUND(#REF!*0.85,)</f>
        <v>#REF!</v>
      </c>
      <c r="T15" s="149" t="e">
        <f>ROUND(#REF!*0.85,)</f>
        <v>#REF!</v>
      </c>
      <c r="U15" s="149" t="e">
        <f>ROUND(#REF!*0.85,)</f>
        <v>#REF!</v>
      </c>
      <c r="V15" s="149" t="e">
        <f>ROUND(#REF!*0.85,)</f>
        <v>#REF!</v>
      </c>
      <c r="W15" s="149" t="e">
        <f>ROUND(#REF!*0.85,)</f>
        <v>#REF!</v>
      </c>
      <c r="X15" s="149" t="e">
        <f>ROUND(#REF!*0.85,)</f>
        <v>#REF!</v>
      </c>
      <c r="Y15" s="149" t="e">
        <f>ROUND(#REF!*0.85,)</f>
        <v>#REF!</v>
      </c>
      <c r="Z15" s="149" t="e">
        <f>ROUND(#REF!*0.85,)</f>
        <v>#REF!</v>
      </c>
      <c r="AA15" s="149" t="e">
        <f>ROUND(#REF!*0.85,)</f>
        <v>#REF!</v>
      </c>
      <c r="AB15" s="149" t="e">
        <f>ROUND(#REF!*0.85,)</f>
        <v>#REF!</v>
      </c>
      <c r="AC15" s="149" t="e">
        <f>ROUND(#REF!*0.85,)</f>
        <v>#REF!</v>
      </c>
      <c r="AD15" s="149" t="e">
        <f>ROUND(#REF!*0.85,)</f>
        <v>#REF!</v>
      </c>
      <c r="AE15" s="149" t="e">
        <f>ROUND(#REF!*0.85,)</f>
        <v>#REF!</v>
      </c>
      <c r="AF15" s="149" t="e">
        <f>ROUND(#REF!*0.85,)</f>
        <v>#REF!</v>
      </c>
      <c r="AG15" s="149" t="e">
        <f>ROUND(#REF!*0.85,)</f>
        <v>#REF!</v>
      </c>
      <c r="AH15" s="149" t="e">
        <f>ROUND(#REF!*0.85,)</f>
        <v>#REF!</v>
      </c>
      <c r="AI15" s="149" t="e">
        <f>ROUND(#REF!*0.85,)</f>
        <v>#REF!</v>
      </c>
      <c r="AJ15" s="149" t="e">
        <f>ROUND(#REF!*0.85,)</f>
        <v>#REF!</v>
      </c>
      <c r="AK15" s="149" t="e">
        <f>ROUND(#REF!*0.85,)</f>
        <v>#REF!</v>
      </c>
      <c r="AL15" s="149" t="e">
        <f>ROUND(#REF!*0.85,)</f>
        <v>#REF!</v>
      </c>
      <c r="AM15" s="149" t="e">
        <f>ROUND(#REF!*0.85,)</f>
        <v>#REF!</v>
      </c>
      <c r="AN15" s="149" t="e">
        <f>ROUND(#REF!*0.85,)</f>
        <v>#REF!</v>
      </c>
      <c r="AO15" s="149" t="e">
        <f>ROUND(#REF!*0.85,)</f>
        <v>#REF!</v>
      </c>
      <c r="AP15" s="149" t="e">
        <f>ROUND(#REF!*0.85,)</f>
        <v>#REF!</v>
      </c>
      <c r="AQ15" s="149" t="e">
        <f>ROUND(#REF!*0.85,)</f>
        <v>#REF!</v>
      </c>
      <c r="AR15" s="149" t="e">
        <f>ROUND(#REF!*0.85,)</f>
        <v>#REF!</v>
      </c>
      <c r="AS15" s="149" t="e">
        <f>ROUND(#REF!*0.85,)</f>
        <v>#REF!</v>
      </c>
      <c r="AT15" s="149" t="e">
        <f>ROUND(#REF!*0.85,)</f>
        <v>#REF!</v>
      </c>
      <c r="AU15" s="149" t="e">
        <f>ROUND(#REF!*0.85,)</f>
        <v>#REF!</v>
      </c>
      <c r="AV15" s="149" t="e">
        <f>ROUND(#REF!*0.85,)</f>
        <v>#REF!</v>
      </c>
      <c r="AW15" s="149" t="e">
        <f>ROUND(#REF!*0.85,)</f>
        <v>#REF!</v>
      </c>
      <c r="AX15" s="149" t="e">
        <f>ROUND(#REF!*0.85,)</f>
        <v>#REF!</v>
      </c>
      <c r="AY15" s="149" t="e">
        <f>ROUND(#REF!*0.85,)</f>
        <v>#REF!</v>
      </c>
      <c r="AZ15" s="149" t="e">
        <f>ROUND(#REF!*0.85,)</f>
        <v>#REF!</v>
      </c>
      <c r="BA15" s="149" t="e">
        <f>ROUND(#REF!*0.85,)</f>
        <v>#REF!</v>
      </c>
      <c r="BB15" s="149" t="e">
        <f>ROUND(#REF!*0.85,)</f>
        <v>#REF!</v>
      </c>
      <c r="BC15" s="149" t="e">
        <f>ROUND(#REF!*0.85,)</f>
        <v>#REF!</v>
      </c>
      <c r="BD15" s="149" t="e">
        <f>ROUND(#REF!*0.85,)</f>
        <v>#REF!</v>
      </c>
      <c r="BE15" s="149" t="e">
        <f>ROUND(#REF!*0.85,)</f>
        <v>#REF!</v>
      </c>
      <c r="BF15" s="149" t="e">
        <f>ROUND(#REF!*0.85,)</f>
        <v>#REF!</v>
      </c>
      <c r="BG15" s="149" t="e">
        <f>ROUND(#REF!*0.85,)</f>
        <v>#REF!</v>
      </c>
      <c r="BH15" s="149" t="e">
        <f>ROUND(#REF!*0.85,)</f>
        <v>#REF!</v>
      </c>
      <c r="BI15" s="149" t="e">
        <f>ROUND(#REF!*0.85,)</f>
        <v>#REF!</v>
      </c>
      <c r="BJ15" s="149" t="e">
        <f>ROUND(#REF!*0.85,)</f>
        <v>#REF!</v>
      </c>
      <c r="BK15" s="149" t="e">
        <f>ROUND(#REF!*0.85,)</f>
        <v>#REF!</v>
      </c>
      <c r="BL15" s="149" t="e">
        <f>ROUND(#REF!*0.85,)</f>
        <v>#REF!</v>
      </c>
      <c r="BM15" s="149" t="e">
        <f>ROUND(#REF!*0.85,)</f>
        <v>#REF!</v>
      </c>
      <c r="BN15" s="149" t="e">
        <f>ROUND(#REF!*0.85,)</f>
        <v>#REF!</v>
      </c>
      <c r="BO15" s="149" t="e">
        <f>ROUND(#REF!*0.85,)</f>
        <v>#REF!</v>
      </c>
      <c r="BP15" s="149" t="e">
        <f>ROUND(#REF!*0.85,)</f>
        <v>#REF!</v>
      </c>
      <c r="BQ15" s="149" t="e">
        <f>ROUND(#REF!*0.85,)</f>
        <v>#REF!</v>
      </c>
      <c r="BR15" s="149" t="e">
        <f>ROUND(#REF!*0.85,)</f>
        <v>#REF!</v>
      </c>
      <c r="BS15" s="149" t="e">
        <f>ROUND(#REF!*0.85,)</f>
        <v>#REF!</v>
      </c>
      <c r="BT15" s="149" t="e">
        <f>ROUND(#REF!*0.85,)</f>
        <v>#REF!</v>
      </c>
      <c r="BU15" s="149" t="e">
        <f>ROUND(#REF!*0.85,)</f>
        <v>#REF!</v>
      </c>
      <c r="BV15" s="156" t="e">
        <f>ROUND(#REF!*0.85,)</f>
        <v>#REF!</v>
      </c>
      <c r="BW15" s="156" t="e">
        <f>ROUND(#REF!*0.85,)</f>
        <v>#REF!</v>
      </c>
      <c r="BX15" s="156" t="e">
        <f>ROUND(#REF!*0.85,)</f>
        <v>#REF!</v>
      </c>
      <c r="BY15" s="156" t="e">
        <f>ROUND(#REF!*0.85,)</f>
        <v>#REF!</v>
      </c>
      <c r="BZ15" s="156" t="e">
        <f>ROUND(#REF!*0.85,)</f>
        <v>#REF!</v>
      </c>
      <c r="CA15" s="149" t="e">
        <f>ROUND(#REF!*0.85,)</f>
        <v>#REF!</v>
      </c>
      <c r="CB15" s="149" t="e">
        <f>ROUND(#REF!*0.85,)</f>
        <v>#REF!</v>
      </c>
      <c r="CC15" s="149" t="e">
        <f>ROUND(#REF!*0.85,)</f>
        <v>#REF!</v>
      </c>
      <c r="CD15" s="158" t="e">
        <f>ROUND(#REF!*0.85,)</f>
        <v>#REF!</v>
      </c>
      <c r="CE15" s="158" t="e">
        <f>ROUND(#REF!*0.85,)</f>
        <v>#REF!</v>
      </c>
      <c r="CF15" s="158" t="e">
        <f>ROUND(#REF!*0.85,)</f>
        <v>#REF!</v>
      </c>
      <c r="CG15" s="158" t="e">
        <f>ROUND(#REF!*0.85,)</f>
        <v>#REF!</v>
      </c>
      <c r="CH15" s="149" t="e">
        <f>ROUND(#REF!*0.85,)</f>
        <v>#REF!</v>
      </c>
      <c r="CI15" s="149" t="e">
        <f>ROUND(#REF!*0.85,)</f>
        <v>#REF!</v>
      </c>
      <c r="CJ15" s="149" t="e">
        <f>ROUND(#REF!*0.85,)</f>
        <v>#REF!</v>
      </c>
      <c r="CK15" s="156" t="e">
        <f>ROUND(#REF!*0.85,)</f>
        <v>#REF!</v>
      </c>
      <c r="CL15" s="156" t="e">
        <f>ROUND(#REF!*0.85,)</f>
        <v>#REF!</v>
      </c>
      <c r="CM15" s="156" t="e">
        <f>ROUND(#REF!*0.85,)</f>
        <v>#REF!</v>
      </c>
      <c r="CN15" s="156" t="e">
        <f>ROUND(#REF!*0.85,)</f>
        <v>#REF!</v>
      </c>
      <c r="CO15" s="149" t="e">
        <f>ROUND(#REF!*0.85,)</f>
        <v>#REF!</v>
      </c>
      <c r="CP15" s="149" t="e">
        <f>ROUND(#REF!*0.85,)</f>
        <v>#REF!</v>
      </c>
      <c r="CQ15" s="149" t="e">
        <f>ROUND(#REF!*0.85,)</f>
        <v>#REF!</v>
      </c>
      <c r="CR15" s="149" t="e">
        <f>ROUND(#REF!*0.85,)</f>
        <v>#REF!</v>
      </c>
      <c r="CS15" s="149" t="e">
        <f>ROUND(#REF!*0.85,)</f>
        <v>#REF!</v>
      </c>
      <c r="CT15" s="149" t="e">
        <f>ROUND(#REF!*0.85,)</f>
        <v>#REF!</v>
      </c>
      <c r="CU15" s="149" t="e">
        <f>ROUND(#REF!*0.85,)</f>
        <v>#REF!</v>
      </c>
      <c r="CV15" s="149" t="e">
        <f>ROUND(#REF!*0.85,)</f>
        <v>#REF!</v>
      </c>
      <c r="CW15" s="149" t="e">
        <f>ROUND(#REF!*0.85,)</f>
        <v>#REF!</v>
      </c>
      <c r="CX15" s="149" t="e">
        <f>ROUND(#REF!*0.85,)</f>
        <v>#REF!</v>
      </c>
      <c r="CY15" s="149" t="e">
        <f>ROUND(#REF!*0.85,)</f>
        <v>#REF!</v>
      </c>
      <c r="CZ15" s="149" t="e">
        <f>ROUND(#REF!*0.85,)</f>
        <v>#REF!</v>
      </c>
      <c r="DA15" s="149" t="e">
        <f>ROUND(#REF!*0.85,)</f>
        <v>#REF!</v>
      </c>
      <c r="DB15" s="149" t="e">
        <f>ROUND(#REF!*0.85,)</f>
        <v>#REF!</v>
      </c>
      <c r="DC15" s="149" t="e">
        <f>ROUND(#REF!*0.85,)</f>
        <v>#REF!</v>
      </c>
      <c r="DD15" s="149" t="e">
        <f>ROUND(#REF!*0.85,)</f>
        <v>#REF!</v>
      </c>
      <c r="DE15" s="149" t="e">
        <f>ROUND(#REF!*0.85,)</f>
        <v>#REF!</v>
      </c>
      <c r="DF15" s="149" t="e">
        <f>ROUND(#REF!*0.85,)</f>
        <v>#REF!</v>
      </c>
      <c r="DG15" s="149" t="e">
        <f>ROUND(#REF!*0.85,)</f>
        <v>#REF!</v>
      </c>
      <c r="DH15" s="149" t="e">
        <f>ROUND(#REF!*0.85,)</f>
        <v>#REF!</v>
      </c>
      <c r="DI15" s="149" t="e">
        <f>ROUND(#REF!*0.85,)</f>
        <v>#REF!</v>
      </c>
      <c r="DJ15" s="149" t="e">
        <f>ROUND(#REF!*0.85,)</f>
        <v>#REF!</v>
      </c>
      <c r="DK15" s="149" t="e">
        <f>ROUND(#REF!*0.85,)</f>
        <v>#REF!</v>
      </c>
      <c r="DL15" s="149" t="e">
        <f>ROUND(#REF!*0.85,)</f>
        <v>#REF!</v>
      </c>
      <c r="DM15" s="149" t="e">
        <f>ROUND(#REF!*0.85,)</f>
        <v>#REF!</v>
      </c>
      <c r="DN15" s="149" t="e">
        <f>ROUND(#REF!*0.85,)</f>
        <v>#REF!</v>
      </c>
      <c r="DO15" s="149" t="e">
        <f>ROUND(#REF!*0.85,)</f>
        <v>#REF!</v>
      </c>
      <c r="DP15" s="149" t="e">
        <f>ROUND(#REF!*0.85,)</f>
        <v>#REF!</v>
      </c>
      <c r="DQ15" s="149" t="e">
        <f>ROUND(#REF!*0.85,)</f>
        <v>#REF!</v>
      </c>
      <c r="DR15" s="149" t="e">
        <f>ROUND(#REF!*0.85,)</f>
        <v>#REF!</v>
      </c>
      <c r="DS15" s="149" t="e">
        <f>ROUND(#REF!*0.85,)</f>
        <v>#REF!</v>
      </c>
      <c r="DT15" s="149" t="e">
        <f>ROUND(#REF!*0.85,)</f>
        <v>#REF!</v>
      </c>
      <c r="DU15" s="149" t="e">
        <f>ROUND(#REF!*0.85,)</f>
        <v>#REF!</v>
      </c>
      <c r="DV15" s="149" t="e">
        <f>ROUND(#REF!*0.85,)</f>
        <v>#REF!</v>
      </c>
      <c r="DW15" s="149" t="e">
        <f>ROUND(#REF!*0.85,)</f>
        <v>#REF!</v>
      </c>
      <c r="DX15" s="149" t="e">
        <f>ROUND(#REF!*0.85,)</f>
        <v>#REF!</v>
      </c>
      <c r="DY15" s="149" t="e">
        <f>ROUND(#REF!*0.85,)</f>
        <v>#REF!</v>
      </c>
      <c r="DZ15" s="149" t="e">
        <f>ROUND(#REF!*0.85,)</f>
        <v>#REF!</v>
      </c>
      <c r="EA15" s="149" t="e">
        <f>ROUND(#REF!*0.85,)</f>
        <v>#REF!</v>
      </c>
      <c r="EB15" s="149" t="e">
        <f>ROUND(#REF!*0.85,)</f>
        <v>#REF!</v>
      </c>
      <c r="EC15" s="149" t="e">
        <f>ROUND(#REF!*0.85,)</f>
        <v>#REF!</v>
      </c>
      <c r="ED15" s="149" t="e">
        <f>ROUND(#REF!*0.85,)</f>
        <v>#REF!</v>
      </c>
      <c r="EE15" s="149" t="e">
        <f>ROUND(#REF!*0.85,)</f>
        <v>#REF!</v>
      </c>
      <c r="EF15" s="149" t="e">
        <f>ROUND(#REF!*0.85,)</f>
        <v>#REF!</v>
      </c>
      <c r="EG15" s="149" t="e">
        <f>ROUND(#REF!*0.85,)</f>
        <v>#REF!</v>
      </c>
      <c r="EH15" s="149" t="e">
        <f>ROUND(#REF!*0.85,)</f>
        <v>#REF!</v>
      </c>
      <c r="EI15" s="149" t="e">
        <f>ROUND(#REF!*0.85,)</f>
        <v>#REF!</v>
      </c>
      <c r="EJ15" s="149" t="e">
        <f>ROUND(#REF!*0.85,)</f>
        <v>#REF!</v>
      </c>
      <c r="EK15" s="149" t="e">
        <f>ROUND(#REF!*0.85,)</f>
        <v>#REF!</v>
      </c>
      <c r="EL15" s="149" t="e">
        <f>ROUND(#REF!*0.85,)</f>
        <v>#REF!</v>
      </c>
      <c r="EM15" s="149" t="e">
        <f>ROUND(#REF!*0.85,)</f>
        <v>#REF!</v>
      </c>
      <c r="EN15" s="149" t="e">
        <f>ROUND(#REF!*0.85,)</f>
        <v>#REF!</v>
      </c>
      <c r="EO15" s="149" t="e">
        <f>ROUND(#REF!*0.85,)</f>
        <v>#REF!</v>
      </c>
      <c r="EP15" s="149" t="e">
        <f>ROUND(#REF!*0.85,)</f>
        <v>#REF!</v>
      </c>
      <c r="EQ15" s="149" t="e">
        <f>ROUND(#REF!*0.85,)</f>
        <v>#REF!</v>
      </c>
      <c r="ER15" s="149" t="e">
        <f>ROUND(#REF!*0.85,)</f>
        <v>#REF!</v>
      </c>
      <c r="ES15" s="149" t="e">
        <f>ROUND(#REF!*0.85,)</f>
        <v>#REF!</v>
      </c>
      <c r="ET15" s="149" t="e">
        <f>ROUND(#REF!*0.85,)</f>
        <v>#REF!</v>
      </c>
      <c r="EU15" s="149" t="e">
        <f>ROUND(#REF!*0.85,)</f>
        <v>#REF!</v>
      </c>
      <c r="EV15" s="149" t="e">
        <f>ROUND(#REF!*0.85,)</f>
        <v>#REF!</v>
      </c>
      <c r="EW15" s="149" t="e">
        <f>ROUND(#REF!*0.85,)</f>
        <v>#REF!</v>
      </c>
      <c r="EX15" s="149" t="e">
        <f>ROUND(#REF!*0.85,)</f>
        <v>#REF!</v>
      </c>
      <c r="EY15" s="149" t="e">
        <f>ROUND(#REF!*0.85,)</f>
        <v>#REF!</v>
      </c>
      <c r="EZ15" s="149" t="e">
        <f>ROUND(#REF!*0.85,)</f>
        <v>#REF!</v>
      </c>
      <c r="FA15" s="149" t="e">
        <f>ROUND(#REF!*0.85,)</f>
        <v>#REF!</v>
      </c>
      <c r="FB15" s="149" t="e">
        <f>ROUND(#REF!*0.85,)</f>
        <v>#REF!</v>
      </c>
      <c r="FC15" s="149" t="e">
        <f>ROUND(#REF!*0.85,)</f>
        <v>#REF!</v>
      </c>
      <c r="FD15" s="149" t="e">
        <f>ROUND(#REF!*0.85,)</f>
        <v>#REF!</v>
      </c>
      <c r="FE15" s="149" t="e">
        <f>ROUND(#REF!*0.85,)</f>
        <v>#REF!</v>
      </c>
      <c r="FF15" s="149" t="e">
        <f>ROUND(#REF!*0.85,)</f>
        <v>#REF!</v>
      </c>
      <c r="FG15" s="149" t="e">
        <f>ROUND(#REF!*0.85,)</f>
        <v>#REF!</v>
      </c>
      <c r="FH15" s="149" t="e">
        <f>ROUND(#REF!*0.85,)</f>
        <v>#REF!</v>
      </c>
      <c r="FI15" s="149" t="e">
        <f>ROUND(#REF!*0.85,)</f>
        <v>#REF!</v>
      </c>
      <c r="FJ15" s="149" t="e">
        <f>ROUND(#REF!*0.85,)</f>
        <v>#REF!</v>
      </c>
      <c r="FK15" s="149" t="e">
        <f>ROUND(#REF!*0.85,)</f>
        <v>#REF!</v>
      </c>
      <c r="FL15" s="149" t="e">
        <f>ROUND(#REF!*0.85,)</f>
        <v>#REF!</v>
      </c>
      <c r="FM15" s="149" t="e">
        <f>ROUND(#REF!*0.85,)</f>
        <v>#REF!</v>
      </c>
      <c r="FN15" s="149" t="e">
        <f>ROUND(#REF!*0.85,)</f>
        <v>#REF!</v>
      </c>
      <c r="FO15" s="149" t="e">
        <f>ROUND(#REF!*0.85,)</f>
        <v>#REF!</v>
      </c>
      <c r="FP15" s="149" t="e">
        <f>ROUND(#REF!*0.85,)</f>
        <v>#REF!</v>
      </c>
      <c r="FQ15" s="149" t="e">
        <f>ROUND(#REF!*0.85,)</f>
        <v>#REF!</v>
      </c>
      <c r="FR15" s="149" t="e">
        <f>ROUND(#REF!*0.85,)</f>
        <v>#REF!</v>
      </c>
      <c r="FS15" s="149" t="e">
        <f>ROUND(#REF!*0.85,)</f>
        <v>#REF!</v>
      </c>
      <c r="FT15" s="149" t="e">
        <f>ROUND(#REF!*0.85,)</f>
        <v>#REF!</v>
      </c>
      <c r="FU15" s="149" t="e">
        <f>ROUND(#REF!*0.85,)</f>
        <v>#REF!</v>
      </c>
      <c r="FV15" s="149" t="e">
        <f>ROUND(#REF!*0.85,)</f>
        <v>#REF!</v>
      </c>
      <c r="FW15" s="149" t="e">
        <f>ROUND(#REF!*0.85,)</f>
        <v>#REF!</v>
      </c>
      <c r="FX15" s="149" t="e">
        <f>ROUND(#REF!*0.85,)</f>
        <v>#REF!</v>
      </c>
      <c r="FY15" s="149" t="e">
        <f>ROUND(#REF!*0.85,)</f>
        <v>#REF!</v>
      </c>
      <c r="FZ15" s="149" t="e">
        <f>ROUND(#REF!*0.85,)</f>
        <v>#REF!</v>
      </c>
      <c r="GA15" s="149" t="e">
        <f>ROUND(#REF!*0.85,)</f>
        <v>#REF!</v>
      </c>
      <c r="GB15" s="149" t="e">
        <f>ROUND(#REF!*0.85,)</f>
        <v>#REF!</v>
      </c>
      <c r="GC15" s="149" t="e">
        <f>ROUND(#REF!*0.85,)</f>
        <v>#REF!</v>
      </c>
      <c r="GD15" s="149" t="e">
        <f>ROUND(#REF!*0.85,)</f>
        <v>#REF!</v>
      </c>
      <c r="GE15" s="149" t="e">
        <f>ROUND(#REF!*0.85,)</f>
        <v>#REF!</v>
      </c>
      <c r="GF15" s="149" t="e">
        <f>ROUND(#REF!*0.85,)</f>
        <v>#REF!</v>
      </c>
      <c r="GG15" s="149" t="e">
        <f>ROUND(#REF!*0.85,)</f>
        <v>#REF!</v>
      </c>
      <c r="GH15" s="149" t="e">
        <f>ROUND(#REF!*0.85,)</f>
        <v>#REF!</v>
      </c>
      <c r="GI15" s="149" t="e">
        <f>ROUND(#REF!*0.85,)</f>
        <v>#REF!</v>
      </c>
      <c r="GJ15" s="149" t="e">
        <f>ROUND(#REF!*0.85,)</f>
        <v>#REF!</v>
      </c>
      <c r="GK15" s="149" t="e">
        <f>ROUND(#REF!*0.85,)</f>
        <v>#REF!</v>
      </c>
      <c r="GL15" s="149" t="e">
        <f>ROUND(#REF!*0.85,)</f>
        <v>#REF!</v>
      </c>
      <c r="GM15" s="149" t="e">
        <f>ROUND(#REF!*0.85,)</f>
        <v>#REF!</v>
      </c>
      <c r="GN15" s="149" t="e">
        <f>ROUND(#REF!*0.85,)</f>
        <v>#REF!</v>
      </c>
      <c r="GO15" s="149" t="e">
        <f>ROUND(#REF!*0.85,)</f>
        <v>#REF!</v>
      </c>
      <c r="GP15" s="149" t="e">
        <f>ROUND(#REF!*0.85,)</f>
        <v>#REF!</v>
      </c>
      <c r="GQ15" s="149" t="e">
        <f>ROUND(#REF!*0.85,)</f>
        <v>#REF!</v>
      </c>
      <c r="GR15" s="149" t="e">
        <f>ROUND(#REF!*0.85,)</f>
        <v>#REF!</v>
      </c>
      <c r="GS15" s="149" t="e">
        <f>ROUND(#REF!*0.85,)</f>
        <v>#REF!</v>
      </c>
      <c r="GT15" s="149" t="e">
        <f>ROUND(#REF!*0.85,)</f>
        <v>#REF!</v>
      </c>
      <c r="GU15" s="149" t="e">
        <f>ROUND(#REF!*0.85,)</f>
        <v>#REF!</v>
      </c>
      <c r="GV15" s="149" t="e">
        <f>ROUND(#REF!*0.85,)</f>
        <v>#REF!</v>
      </c>
      <c r="GW15" s="149" t="e">
        <f>ROUND(#REF!*0.85,)</f>
        <v>#REF!</v>
      </c>
      <c r="GX15" s="149" t="e">
        <f>ROUND(#REF!*0.85,)</f>
        <v>#REF!</v>
      </c>
      <c r="GY15" s="149" t="e">
        <f>ROUND(#REF!*0.85,)</f>
        <v>#REF!</v>
      </c>
      <c r="GZ15" s="149" t="e">
        <f>ROUND(#REF!*0.85,)</f>
        <v>#REF!</v>
      </c>
      <c r="HA15" s="149" t="e">
        <f>ROUND(#REF!*0.85,)</f>
        <v>#REF!</v>
      </c>
      <c r="HB15" s="149" t="e">
        <f>ROUND(#REF!*0.85,)</f>
        <v>#REF!</v>
      </c>
      <c r="HC15" s="149" t="e">
        <f>ROUND(#REF!*0.85,)</f>
        <v>#REF!</v>
      </c>
      <c r="HD15" s="149" t="e">
        <f>ROUND(#REF!*0.85,)</f>
        <v>#REF!</v>
      </c>
      <c r="HE15" s="149" t="e">
        <f>ROUND(#REF!*0.85,)</f>
        <v>#REF!</v>
      </c>
      <c r="HF15" s="149" t="e">
        <f>ROUND(#REF!*0.85,)</f>
        <v>#REF!</v>
      </c>
      <c r="HG15" s="149" t="e">
        <f>ROUND(#REF!*0.85,)</f>
        <v>#REF!</v>
      </c>
      <c r="HH15" s="149" t="e">
        <f>ROUND(#REF!*0.85,)</f>
        <v>#REF!</v>
      </c>
      <c r="HI15" s="149" t="e">
        <f>ROUND(#REF!*0.85,)</f>
        <v>#REF!</v>
      </c>
      <c r="HJ15" s="149" t="e">
        <f>ROUND(#REF!*0.85,)</f>
        <v>#REF!</v>
      </c>
      <c r="HK15" s="149" t="e">
        <f>ROUND(#REF!*0.85,)</f>
        <v>#REF!</v>
      </c>
      <c r="HL15" s="149" t="e">
        <f>ROUND(#REF!*0.85,)</f>
        <v>#REF!</v>
      </c>
      <c r="HM15" s="149" t="e">
        <f>ROUND(#REF!*0.85,)</f>
        <v>#REF!</v>
      </c>
      <c r="HN15" s="149" t="e">
        <f>ROUND(#REF!*0.85,)</f>
        <v>#REF!</v>
      </c>
      <c r="HO15" s="149" t="e">
        <f>ROUND(#REF!*0.85,)</f>
        <v>#REF!</v>
      </c>
      <c r="HP15" s="149" t="e">
        <f>ROUND(#REF!*0.85,)</f>
        <v>#REF!</v>
      </c>
      <c r="HQ15" s="149" t="e">
        <f>ROUND(#REF!*0.85,)</f>
        <v>#REF!</v>
      </c>
      <c r="HR15" s="149" t="e">
        <f>ROUND(#REF!*0.85,)</f>
        <v>#REF!</v>
      </c>
      <c r="HS15" s="149" t="e">
        <f>ROUND(#REF!*0.85,)</f>
        <v>#REF!</v>
      </c>
      <c r="HT15" s="149" t="e">
        <f>ROUND(#REF!*0.85,)</f>
        <v>#REF!</v>
      </c>
      <c r="HU15" s="149" t="e">
        <f>ROUND(#REF!*0.85,)</f>
        <v>#REF!</v>
      </c>
      <c r="HV15" s="149" t="e">
        <f>ROUND(#REF!*0.85,)</f>
        <v>#REF!</v>
      </c>
      <c r="HW15" s="149" t="e">
        <f>ROUND(#REF!*0.85,)</f>
        <v>#REF!</v>
      </c>
      <c r="HX15" s="149" t="e">
        <f>ROUND(#REF!*0.85,)</f>
        <v>#REF!</v>
      </c>
      <c r="HY15" s="149" t="e">
        <f>ROUND(#REF!*0.85,)</f>
        <v>#REF!</v>
      </c>
      <c r="HZ15" s="149" t="e">
        <f>ROUND(#REF!*0.85,)</f>
        <v>#REF!</v>
      </c>
      <c r="IA15" s="149" t="e">
        <f>ROUND(#REF!*0.85,)</f>
        <v>#REF!</v>
      </c>
      <c r="IB15" s="149" t="e">
        <f>ROUND(#REF!*0.85,)</f>
        <v>#REF!</v>
      </c>
      <c r="IC15" s="149" t="e">
        <f>ROUND(#REF!*0.85,)</f>
        <v>#REF!</v>
      </c>
      <c r="ID15" s="149" t="e">
        <f>ROUND(#REF!*0.85,)</f>
        <v>#REF!</v>
      </c>
      <c r="IE15" s="149" t="e">
        <f>ROUND(#REF!*0.85,)</f>
        <v>#REF!</v>
      </c>
      <c r="IF15" s="149" t="e">
        <f>ROUND(#REF!*0.85,)</f>
        <v>#REF!</v>
      </c>
      <c r="IG15" s="149" t="e">
        <f>ROUND(#REF!*0.85,)</f>
        <v>#REF!</v>
      </c>
      <c r="IH15" s="149" t="e">
        <f>ROUND(#REF!*0.85,)</f>
        <v>#REF!</v>
      </c>
      <c r="II15" s="149" t="e">
        <f>ROUND(#REF!*0.85,)</f>
        <v>#REF!</v>
      </c>
      <c r="IJ15" s="149" t="e">
        <f>ROUND(#REF!*0.85,)</f>
        <v>#REF!</v>
      </c>
      <c r="IK15" s="149" t="e">
        <f>ROUND(#REF!*0.85,)</f>
        <v>#REF!</v>
      </c>
      <c r="IL15" s="149" t="e">
        <f>ROUND(#REF!*0.85,)</f>
        <v>#REF!</v>
      </c>
      <c r="IM15" s="149" t="e">
        <f>ROUND(#REF!*0.85,)</f>
        <v>#REF!</v>
      </c>
      <c r="IN15" s="149" t="e">
        <f>ROUND(#REF!*0.85,)</f>
        <v>#REF!</v>
      </c>
      <c r="IO15" s="149" t="e">
        <f>ROUND(#REF!*0.85,)</f>
        <v>#REF!</v>
      </c>
      <c r="IP15" s="149" t="e">
        <f>ROUND(#REF!*0.85,)</f>
        <v>#REF!</v>
      </c>
      <c r="IQ15" s="149" t="e">
        <f>ROUND(#REF!*0.85,)</f>
        <v>#REF!</v>
      </c>
      <c r="IR15" s="149" t="e">
        <f>ROUND(#REF!*0.85,)</f>
        <v>#REF!</v>
      </c>
      <c r="IS15" s="149" t="e">
        <f>ROUND(#REF!*0.85,)</f>
        <v>#REF!</v>
      </c>
      <c r="IT15" s="149" t="e">
        <f>ROUND(#REF!*0.85,)</f>
        <v>#REF!</v>
      </c>
      <c r="IU15" s="149" t="e">
        <f>ROUND(#REF!*0.85,)</f>
        <v>#REF!</v>
      </c>
      <c r="IV15" s="149" t="e">
        <f>ROUND(#REF!*0.85,)</f>
        <v>#REF!</v>
      </c>
      <c r="IW15" s="149" t="e">
        <f>ROUND(#REF!*0.85,)</f>
        <v>#REF!</v>
      </c>
      <c r="IX15" s="149" t="e">
        <f>ROUND(#REF!*0.85,)</f>
        <v>#REF!</v>
      </c>
      <c r="IY15" s="149" t="e">
        <f>ROUND(#REF!*0.85,)</f>
        <v>#REF!</v>
      </c>
      <c r="IZ15" s="149" t="e">
        <f>ROUND(#REF!*0.85,)</f>
        <v>#REF!</v>
      </c>
      <c r="JA15" s="149" t="e">
        <f>ROUND(#REF!*0.85,)</f>
        <v>#REF!</v>
      </c>
      <c r="JB15" s="149" t="e">
        <f>ROUND(#REF!*0.85,)</f>
        <v>#REF!</v>
      </c>
      <c r="JC15" s="149" t="e">
        <f>ROUND(#REF!*0.85,)</f>
        <v>#REF!</v>
      </c>
      <c r="JD15" s="149" t="e">
        <f>ROUND(#REF!*0.85,)</f>
        <v>#REF!</v>
      </c>
      <c r="JE15" s="149" t="e">
        <f>ROUND(#REF!*0.85,)</f>
        <v>#REF!</v>
      </c>
      <c r="JF15" s="149" t="e">
        <f>ROUND(#REF!*0.85,)</f>
        <v>#REF!</v>
      </c>
      <c r="JG15" s="149" t="e">
        <f>ROUND(#REF!*0.85,)</f>
        <v>#REF!</v>
      </c>
      <c r="JH15" s="149" t="e">
        <f>ROUND(#REF!*0.85,)</f>
        <v>#REF!</v>
      </c>
      <c r="JI15" s="149" t="e">
        <f>ROUND(#REF!*0.85,)</f>
        <v>#REF!</v>
      </c>
      <c r="JJ15" s="149" t="e">
        <f>ROUND(#REF!*0.85,)</f>
        <v>#REF!</v>
      </c>
      <c r="JK15" s="149" t="e">
        <f>ROUND(#REF!*0.85,)</f>
        <v>#REF!</v>
      </c>
      <c r="JL15" s="149" t="e">
        <f>ROUND(#REF!*0.85,)</f>
        <v>#REF!</v>
      </c>
      <c r="JM15" s="149" t="e">
        <f>ROUND(#REF!*0.85,)</f>
        <v>#REF!</v>
      </c>
      <c r="JN15" s="149" t="e">
        <f>ROUND(#REF!*0.85,)</f>
        <v>#REF!</v>
      </c>
    </row>
    <row r="16" spans="1:274" x14ac:dyDescent="0.2">
      <c r="A16" s="91">
        <v>2</v>
      </c>
      <c r="B16" s="149" t="e">
        <f>ROUND(#REF!*0.85,)</f>
        <v>#REF!</v>
      </c>
      <c r="C16" s="149" t="e">
        <f>ROUND(#REF!*0.85,)</f>
        <v>#REF!</v>
      </c>
      <c r="D16" s="149" t="e">
        <f>ROUND(#REF!*0.85,)</f>
        <v>#REF!</v>
      </c>
      <c r="E16" s="149" t="e">
        <f>ROUND(#REF!*0.85,)</f>
        <v>#REF!</v>
      </c>
      <c r="F16" s="149" t="e">
        <f>ROUND(#REF!*0.85,)</f>
        <v>#REF!</v>
      </c>
      <c r="G16" s="149" t="e">
        <f>ROUND(#REF!*0.85,)</f>
        <v>#REF!</v>
      </c>
      <c r="H16" s="149" t="e">
        <f>ROUND(#REF!*0.85,)</f>
        <v>#REF!</v>
      </c>
      <c r="I16" s="149" t="e">
        <f>ROUND(#REF!*0.85,)</f>
        <v>#REF!</v>
      </c>
      <c r="J16" s="149" t="e">
        <f>ROUND(#REF!*0.85,)</f>
        <v>#REF!</v>
      </c>
      <c r="K16" s="149" t="e">
        <f>ROUND(#REF!*0.85,)</f>
        <v>#REF!</v>
      </c>
      <c r="L16" s="149" t="e">
        <f>ROUND(#REF!*0.85,)</f>
        <v>#REF!</v>
      </c>
      <c r="M16" s="149" t="e">
        <f>ROUND(#REF!*0.85,)</f>
        <v>#REF!</v>
      </c>
      <c r="N16" s="149" t="e">
        <f>ROUND(#REF!*0.85,)</f>
        <v>#REF!</v>
      </c>
      <c r="O16" s="149" t="e">
        <f>ROUND(#REF!*0.85,)</f>
        <v>#REF!</v>
      </c>
      <c r="P16" s="149" t="e">
        <f>ROUND(#REF!*0.85,)</f>
        <v>#REF!</v>
      </c>
      <c r="Q16" s="149" t="e">
        <f>ROUND(#REF!*0.85,)</f>
        <v>#REF!</v>
      </c>
      <c r="R16" s="149" t="e">
        <f>ROUND(#REF!*0.85,)</f>
        <v>#REF!</v>
      </c>
      <c r="S16" s="149" t="e">
        <f>ROUND(#REF!*0.85,)</f>
        <v>#REF!</v>
      </c>
      <c r="T16" s="149" t="e">
        <f>ROUND(#REF!*0.85,)</f>
        <v>#REF!</v>
      </c>
      <c r="U16" s="149" t="e">
        <f>ROUND(#REF!*0.85,)</f>
        <v>#REF!</v>
      </c>
      <c r="V16" s="149" t="e">
        <f>ROUND(#REF!*0.85,)</f>
        <v>#REF!</v>
      </c>
      <c r="W16" s="149" t="e">
        <f>ROUND(#REF!*0.85,)</f>
        <v>#REF!</v>
      </c>
      <c r="X16" s="149" t="e">
        <f>ROUND(#REF!*0.85,)</f>
        <v>#REF!</v>
      </c>
      <c r="Y16" s="149" t="e">
        <f>ROUND(#REF!*0.85,)</f>
        <v>#REF!</v>
      </c>
      <c r="Z16" s="149" t="e">
        <f>ROUND(#REF!*0.85,)</f>
        <v>#REF!</v>
      </c>
      <c r="AA16" s="149" t="e">
        <f>ROUND(#REF!*0.85,)</f>
        <v>#REF!</v>
      </c>
      <c r="AB16" s="149" t="e">
        <f>ROUND(#REF!*0.85,)</f>
        <v>#REF!</v>
      </c>
      <c r="AC16" s="149" t="e">
        <f>ROUND(#REF!*0.85,)</f>
        <v>#REF!</v>
      </c>
      <c r="AD16" s="149" t="e">
        <f>ROUND(#REF!*0.85,)</f>
        <v>#REF!</v>
      </c>
      <c r="AE16" s="149" t="e">
        <f>ROUND(#REF!*0.85,)</f>
        <v>#REF!</v>
      </c>
      <c r="AF16" s="149" t="e">
        <f>ROUND(#REF!*0.85,)</f>
        <v>#REF!</v>
      </c>
      <c r="AG16" s="149" t="e">
        <f>ROUND(#REF!*0.85,)</f>
        <v>#REF!</v>
      </c>
      <c r="AH16" s="149" t="e">
        <f>ROUND(#REF!*0.85,)</f>
        <v>#REF!</v>
      </c>
      <c r="AI16" s="149" t="e">
        <f>ROUND(#REF!*0.85,)</f>
        <v>#REF!</v>
      </c>
      <c r="AJ16" s="149" t="e">
        <f>ROUND(#REF!*0.85,)</f>
        <v>#REF!</v>
      </c>
      <c r="AK16" s="149" t="e">
        <f>ROUND(#REF!*0.85,)</f>
        <v>#REF!</v>
      </c>
      <c r="AL16" s="149" t="e">
        <f>ROUND(#REF!*0.85,)</f>
        <v>#REF!</v>
      </c>
      <c r="AM16" s="149" t="e">
        <f>ROUND(#REF!*0.85,)</f>
        <v>#REF!</v>
      </c>
      <c r="AN16" s="149" t="e">
        <f>ROUND(#REF!*0.85,)</f>
        <v>#REF!</v>
      </c>
      <c r="AO16" s="149" t="e">
        <f>ROUND(#REF!*0.85,)</f>
        <v>#REF!</v>
      </c>
      <c r="AP16" s="149" t="e">
        <f>ROUND(#REF!*0.85,)</f>
        <v>#REF!</v>
      </c>
      <c r="AQ16" s="149" t="e">
        <f>ROUND(#REF!*0.85,)</f>
        <v>#REF!</v>
      </c>
      <c r="AR16" s="149" t="e">
        <f>ROUND(#REF!*0.85,)</f>
        <v>#REF!</v>
      </c>
      <c r="AS16" s="149" t="e">
        <f>ROUND(#REF!*0.85,)</f>
        <v>#REF!</v>
      </c>
      <c r="AT16" s="149" t="e">
        <f>ROUND(#REF!*0.85,)</f>
        <v>#REF!</v>
      </c>
      <c r="AU16" s="149" t="e">
        <f>ROUND(#REF!*0.85,)</f>
        <v>#REF!</v>
      </c>
      <c r="AV16" s="149" t="e">
        <f>ROUND(#REF!*0.85,)</f>
        <v>#REF!</v>
      </c>
      <c r="AW16" s="149" t="e">
        <f>ROUND(#REF!*0.85,)</f>
        <v>#REF!</v>
      </c>
      <c r="AX16" s="149" t="e">
        <f>ROUND(#REF!*0.85,)</f>
        <v>#REF!</v>
      </c>
      <c r="AY16" s="149" t="e">
        <f>ROUND(#REF!*0.85,)</f>
        <v>#REF!</v>
      </c>
      <c r="AZ16" s="149" t="e">
        <f>ROUND(#REF!*0.85,)</f>
        <v>#REF!</v>
      </c>
      <c r="BA16" s="149" t="e">
        <f>ROUND(#REF!*0.85,)</f>
        <v>#REF!</v>
      </c>
      <c r="BB16" s="149" t="e">
        <f>ROUND(#REF!*0.85,)</f>
        <v>#REF!</v>
      </c>
      <c r="BC16" s="149" t="e">
        <f>ROUND(#REF!*0.85,)</f>
        <v>#REF!</v>
      </c>
      <c r="BD16" s="149" t="e">
        <f>ROUND(#REF!*0.85,)</f>
        <v>#REF!</v>
      </c>
      <c r="BE16" s="149" t="e">
        <f>ROUND(#REF!*0.85,)</f>
        <v>#REF!</v>
      </c>
      <c r="BF16" s="149" t="e">
        <f>ROUND(#REF!*0.85,)</f>
        <v>#REF!</v>
      </c>
      <c r="BG16" s="149" t="e">
        <f>ROUND(#REF!*0.85,)</f>
        <v>#REF!</v>
      </c>
      <c r="BH16" s="149" t="e">
        <f>ROUND(#REF!*0.85,)</f>
        <v>#REF!</v>
      </c>
      <c r="BI16" s="149" t="e">
        <f>ROUND(#REF!*0.85,)</f>
        <v>#REF!</v>
      </c>
      <c r="BJ16" s="149" t="e">
        <f>ROUND(#REF!*0.85,)</f>
        <v>#REF!</v>
      </c>
      <c r="BK16" s="149" t="e">
        <f>ROUND(#REF!*0.85,)</f>
        <v>#REF!</v>
      </c>
      <c r="BL16" s="149" t="e">
        <f>ROUND(#REF!*0.85,)</f>
        <v>#REF!</v>
      </c>
      <c r="BM16" s="149" t="e">
        <f>ROUND(#REF!*0.85,)</f>
        <v>#REF!</v>
      </c>
      <c r="BN16" s="149" t="e">
        <f>ROUND(#REF!*0.85,)</f>
        <v>#REF!</v>
      </c>
      <c r="BO16" s="149" t="e">
        <f>ROUND(#REF!*0.85,)</f>
        <v>#REF!</v>
      </c>
      <c r="BP16" s="149" t="e">
        <f>ROUND(#REF!*0.85,)</f>
        <v>#REF!</v>
      </c>
      <c r="BQ16" s="149" t="e">
        <f>ROUND(#REF!*0.85,)</f>
        <v>#REF!</v>
      </c>
      <c r="BR16" s="149" t="e">
        <f>ROUND(#REF!*0.85,)</f>
        <v>#REF!</v>
      </c>
      <c r="BS16" s="149" t="e">
        <f>ROUND(#REF!*0.85,)</f>
        <v>#REF!</v>
      </c>
      <c r="BT16" s="149" t="e">
        <f>ROUND(#REF!*0.85,)</f>
        <v>#REF!</v>
      </c>
      <c r="BU16" s="149" t="e">
        <f>ROUND(#REF!*0.85,)</f>
        <v>#REF!</v>
      </c>
      <c r="BV16" s="156" t="e">
        <f>ROUND(#REF!*0.85,)</f>
        <v>#REF!</v>
      </c>
      <c r="BW16" s="156" t="e">
        <f>ROUND(#REF!*0.85,)</f>
        <v>#REF!</v>
      </c>
      <c r="BX16" s="156" t="e">
        <f>ROUND(#REF!*0.85,)</f>
        <v>#REF!</v>
      </c>
      <c r="BY16" s="156" t="e">
        <f>ROUND(#REF!*0.85,)</f>
        <v>#REF!</v>
      </c>
      <c r="BZ16" s="156" t="e">
        <f>ROUND(#REF!*0.85,)</f>
        <v>#REF!</v>
      </c>
      <c r="CA16" s="149" t="e">
        <f>ROUND(#REF!*0.85,)</f>
        <v>#REF!</v>
      </c>
      <c r="CB16" s="149" t="e">
        <f>ROUND(#REF!*0.85,)</f>
        <v>#REF!</v>
      </c>
      <c r="CC16" s="149" t="e">
        <f>ROUND(#REF!*0.85,)</f>
        <v>#REF!</v>
      </c>
      <c r="CD16" s="158" t="e">
        <f>ROUND(#REF!*0.85,)</f>
        <v>#REF!</v>
      </c>
      <c r="CE16" s="158" t="e">
        <f>ROUND(#REF!*0.85,)</f>
        <v>#REF!</v>
      </c>
      <c r="CF16" s="158" t="e">
        <f>ROUND(#REF!*0.85,)</f>
        <v>#REF!</v>
      </c>
      <c r="CG16" s="158" t="e">
        <f>ROUND(#REF!*0.85,)</f>
        <v>#REF!</v>
      </c>
      <c r="CH16" s="149" t="e">
        <f>ROUND(#REF!*0.85,)</f>
        <v>#REF!</v>
      </c>
      <c r="CI16" s="149" t="e">
        <f>ROUND(#REF!*0.85,)</f>
        <v>#REF!</v>
      </c>
      <c r="CJ16" s="149" t="e">
        <f>ROUND(#REF!*0.85,)</f>
        <v>#REF!</v>
      </c>
      <c r="CK16" s="156" t="e">
        <f>ROUND(#REF!*0.85,)</f>
        <v>#REF!</v>
      </c>
      <c r="CL16" s="156" t="e">
        <f>ROUND(#REF!*0.85,)</f>
        <v>#REF!</v>
      </c>
      <c r="CM16" s="156" t="e">
        <f>ROUND(#REF!*0.85,)</f>
        <v>#REF!</v>
      </c>
      <c r="CN16" s="156" t="e">
        <f>ROUND(#REF!*0.85,)</f>
        <v>#REF!</v>
      </c>
      <c r="CO16" s="149" t="e">
        <f>ROUND(#REF!*0.85,)</f>
        <v>#REF!</v>
      </c>
      <c r="CP16" s="149" t="e">
        <f>ROUND(#REF!*0.85,)</f>
        <v>#REF!</v>
      </c>
      <c r="CQ16" s="149" t="e">
        <f>ROUND(#REF!*0.85,)</f>
        <v>#REF!</v>
      </c>
      <c r="CR16" s="149" t="e">
        <f>ROUND(#REF!*0.85,)</f>
        <v>#REF!</v>
      </c>
      <c r="CS16" s="149" t="e">
        <f>ROUND(#REF!*0.85,)</f>
        <v>#REF!</v>
      </c>
      <c r="CT16" s="149" t="e">
        <f>ROUND(#REF!*0.85,)</f>
        <v>#REF!</v>
      </c>
      <c r="CU16" s="149" t="e">
        <f>ROUND(#REF!*0.85,)</f>
        <v>#REF!</v>
      </c>
      <c r="CV16" s="149" t="e">
        <f>ROUND(#REF!*0.85,)</f>
        <v>#REF!</v>
      </c>
      <c r="CW16" s="149" t="e">
        <f>ROUND(#REF!*0.85,)</f>
        <v>#REF!</v>
      </c>
      <c r="CX16" s="149" t="e">
        <f>ROUND(#REF!*0.85,)</f>
        <v>#REF!</v>
      </c>
      <c r="CY16" s="149" t="e">
        <f>ROUND(#REF!*0.85,)</f>
        <v>#REF!</v>
      </c>
      <c r="CZ16" s="149" t="e">
        <f>ROUND(#REF!*0.85,)</f>
        <v>#REF!</v>
      </c>
      <c r="DA16" s="149" t="e">
        <f>ROUND(#REF!*0.85,)</f>
        <v>#REF!</v>
      </c>
      <c r="DB16" s="149" t="e">
        <f>ROUND(#REF!*0.85,)</f>
        <v>#REF!</v>
      </c>
      <c r="DC16" s="149" t="e">
        <f>ROUND(#REF!*0.85,)</f>
        <v>#REF!</v>
      </c>
      <c r="DD16" s="149" t="e">
        <f>ROUND(#REF!*0.85,)</f>
        <v>#REF!</v>
      </c>
      <c r="DE16" s="149" t="e">
        <f>ROUND(#REF!*0.85,)</f>
        <v>#REF!</v>
      </c>
      <c r="DF16" s="149" t="e">
        <f>ROUND(#REF!*0.85,)</f>
        <v>#REF!</v>
      </c>
      <c r="DG16" s="149" t="e">
        <f>ROUND(#REF!*0.85,)</f>
        <v>#REF!</v>
      </c>
      <c r="DH16" s="149" t="e">
        <f>ROUND(#REF!*0.85,)</f>
        <v>#REF!</v>
      </c>
      <c r="DI16" s="149" t="e">
        <f>ROUND(#REF!*0.85,)</f>
        <v>#REF!</v>
      </c>
      <c r="DJ16" s="149" t="e">
        <f>ROUND(#REF!*0.85,)</f>
        <v>#REF!</v>
      </c>
      <c r="DK16" s="149" t="e">
        <f>ROUND(#REF!*0.85,)</f>
        <v>#REF!</v>
      </c>
      <c r="DL16" s="149" t="e">
        <f>ROUND(#REF!*0.85,)</f>
        <v>#REF!</v>
      </c>
      <c r="DM16" s="149" t="e">
        <f>ROUND(#REF!*0.85,)</f>
        <v>#REF!</v>
      </c>
      <c r="DN16" s="149" t="e">
        <f>ROUND(#REF!*0.85,)</f>
        <v>#REF!</v>
      </c>
      <c r="DO16" s="149" t="e">
        <f>ROUND(#REF!*0.85,)</f>
        <v>#REF!</v>
      </c>
      <c r="DP16" s="149" t="e">
        <f>ROUND(#REF!*0.85,)</f>
        <v>#REF!</v>
      </c>
      <c r="DQ16" s="149" t="e">
        <f>ROUND(#REF!*0.85,)</f>
        <v>#REF!</v>
      </c>
      <c r="DR16" s="149" t="e">
        <f>ROUND(#REF!*0.85,)</f>
        <v>#REF!</v>
      </c>
      <c r="DS16" s="149" t="e">
        <f>ROUND(#REF!*0.85,)</f>
        <v>#REF!</v>
      </c>
      <c r="DT16" s="149" t="e">
        <f>ROUND(#REF!*0.85,)</f>
        <v>#REF!</v>
      </c>
      <c r="DU16" s="149" t="e">
        <f>ROUND(#REF!*0.85,)</f>
        <v>#REF!</v>
      </c>
      <c r="DV16" s="149" t="e">
        <f>ROUND(#REF!*0.85,)</f>
        <v>#REF!</v>
      </c>
      <c r="DW16" s="149" t="e">
        <f>ROUND(#REF!*0.85,)</f>
        <v>#REF!</v>
      </c>
      <c r="DX16" s="149" t="e">
        <f>ROUND(#REF!*0.85,)</f>
        <v>#REF!</v>
      </c>
      <c r="DY16" s="149" t="e">
        <f>ROUND(#REF!*0.85,)</f>
        <v>#REF!</v>
      </c>
      <c r="DZ16" s="149" t="e">
        <f>ROUND(#REF!*0.85,)</f>
        <v>#REF!</v>
      </c>
      <c r="EA16" s="149" t="e">
        <f>ROUND(#REF!*0.85,)</f>
        <v>#REF!</v>
      </c>
      <c r="EB16" s="149" t="e">
        <f>ROUND(#REF!*0.85,)</f>
        <v>#REF!</v>
      </c>
      <c r="EC16" s="149" t="e">
        <f>ROUND(#REF!*0.85,)</f>
        <v>#REF!</v>
      </c>
      <c r="ED16" s="149" t="e">
        <f>ROUND(#REF!*0.85,)</f>
        <v>#REF!</v>
      </c>
      <c r="EE16" s="149" t="e">
        <f>ROUND(#REF!*0.85,)</f>
        <v>#REF!</v>
      </c>
      <c r="EF16" s="149" t="e">
        <f>ROUND(#REF!*0.85,)</f>
        <v>#REF!</v>
      </c>
      <c r="EG16" s="149" t="e">
        <f>ROUND(#REF!*0.85,)</f>
        <v>#REF!</v>
      </c>
      <c r="EH16" s="149" t="e">
        <f>ROUND(#REF!*0.85,)</f>
        <v>#REF!</v>
      </c>
      <c r="EI16" s="149" t="e">
        <f>ROUND(#REF!*0.85,)</f>
        <v>#REF!</v>
      </c>
      <c r="EJ16" s="149" t="e">
        <f>ROUND(#REF!*0.85,)</f>
        <v>#REF!</v>
      </c>
      <c r="EK16" s="149" t="e">
        <f>ROUND(#REF!*0.85,)</f>
        <v>#REF!</v>
      </c>
      <c r="EL16" s="149" t="e">
        <f>ROUND(#REF!*0.85,)</f>
        <v>#REF!</v>
      </c>
      <c r="EM16" s="149" t="e">
        <f>ROUND(#REF!*0.85,)</f>
        <v>#REF!</v>
      </c>
      <c r="EN16" s="149" t="e">
        <f>ROUND(#REF!*0.85,)</f>
        <v>#REF!</v>
      </c>
      <c r="EO16" s="149" t="e">
        <f>ROUND(#REF!*0.85,)</f>
        <v>#REF!</v>
      </c>
      <c r="EP16" s="149" t="e">
        <f>ROUND(#REF!*0.85,)</f>
        <v>#REF!</v>
      </c>
      <c r="EQ16" s="149" t="e">
        <f>ROUND(#REF!*0.85,)</f>
        <v>#REF!</v>
      </c>
      <c r="ER16" s="149" t="e">
        <f>ROUND(#REF!*0.85,)</f>
        <v>#REF!</v>
      </c>
      <c r="ES16" s="149" t="e">
        <f>ROUND(#REF!*0.85,)</f>
        <v>#REF!</v>
      </c>
      <c r="ET16" s="149" t="e">
        <f>ROUND(#REF!*0.85,)</f>
        <v>#REF!</v>
      </c>
      <c r="EU16" s="149" t="e">
        <f>ROUND(#REF!*0.85,)</f>
        <v>#REF!</v>
      </c>
      <c r="EV16" s="149" t="e">
        <f>ROUND(#REF!*0.85,)</f>
        <v>#REF!</v>
      </c>
      <c r="EW16" s="149" t="e">
        <f>ROUND(#REF!*0.85,)</f>
        <v>#REF!</v>
      </c>
      <c r="EX16" s="149" t="e">
        <f>ROUND(#REF!*0.85,)</f>
        <v>#REF!</v>
      </c>
      <c r="EY16" s="149" t="e">
        <f>ROUND(#REF!*0.85,)</f>
        <v>#REF!</v>
      </c>
      <c r="EZ16" s="149" t="e">
        <f>ROUND(#REF!*0.85,)</f>
        <v>#REF!</v>
      </c>
      <c r="FA16" s="149" t="e">
        <f>ROUND(#REF!*0.85,)</f>
        <v>#REF!</v>
      </c>
      <c r="FB16" s="149" t="e">
        <f>ROUND(#REF!*0.85,)</f>
        <v>#REF!</v>
      </c>
      <c r="FC16" s="149" t="e">
        <f>ROUND(#REF!*0.85,)</f>
        <v>#REF!</v>
      </c>
      <c r="FD16" s="149" t="e">
        <f>ROUND(#REF!*0.85,)</f>
        <v>#REF!</v>
      </c>
      <c r="FE16" s="149" t="e">
        <f>ROUND(#REF!*0.85,)</f>
        <v>#REF!</v>
      </c>
      <c r="FF16" s="149" t="e">
        <f>ROUND(#REF!*0.85,)</f>
        <v>#REF!</v>
      </c>
      <c r="FG16" s="149" t="e">
        <f>ROUND(#REF!*0.85,)</f>
        <v>#REF!</v>
      </c>
      <c r="FH16" s="149" t="e">
        <f>ROUND(#REF!*0.85,)</f>
        <v>#REF!</v>
      </c>
      <c r="FI16" s="149" t="e">
        <f>ROUND(#REF!*0.85,)</f>
        <v>#REF!</v>
      </c>
      <c r="FJ16" s="149" t="e">
        <f>ROUND(#REF!*0.85,)</f>
        <v>#REF!</v>
      </c>
      <c r="FK16" s="149" t="e">
        <f>ROUND(#REF!*0.85,)</f>
        <v>#REF!</v>
      </c>
      <c r="FL16" s="149" t="e">
        <f>ROUND(#REF!*0.85,)</f>
        <v>#REF!</v>
      </c>
      <c r="FM16" s="149" t="e">
        <f>ROUND(#REF!*0.85,)</f>
        <v>#REF!</v>
      </c>
      <c r="FN16" s="149" t="e">
        <f>ROUND(#REF!*0.85,)</f>
        <v>#REF!</v>
      </c>
      <c r="FO16" s="149" t="e">
        <f>ROUND(#REF!*0.85,)</f>
        <v>#REF!</v>
      </c>
      <c r="FP16" s="149" t="e">
        <f>ROUND(#REF!*0.85,)</f>
        <v>#REF!</v>
      </c>
      <c r="FQ16" s="149" t="e">
        <f>ROUND(#REF!*0.85,)</f>
        <v>#REF!</v>
      </c>
      <c r="FR16" s="149" t="e">
        <f>ROUND(#REF!*0.85,)</f>
        <v>#REF!</v>
      </c>
      <c r="FS16" s="149" t="e">
        <f>ROUND(#REF!*0.85,)</f>
        <v>#REF!</v>
      </c>
      <c r="FT16" s="149" t="e">
        <f>ROUND(#REF!*0.85,)</f>
        <v>#REF!</v>
      </c>
      <c r="FU16" s="149" t="e">
        <f>ROUND(#REF!*0.85,)</f>
        <v>#REF!</v>
      </c>
      <c r="FV16" s="149" t="e">
        <f>ROUND(#REF!*0.85,)</f>
        <v>#REF!</v>
      </c>
      <c r="FW16" s="149" t="e">
        <f>ROUND(#REF!*0.85,)</f>
        <v>#REF!</v>
      </c>
      <c r="FX16" s="149" t="e">
        <f>ROUND(#REF!*0.85,)</f>
        <v>#REF!</v>
      </c>
      <c r="FY16" s="149" t="e">
        <f>ROUND(#REF!*0.85,)</f>
        <v>#REF!</v>
      </c>
      <c r="FZ16" s="149" t="e">
        <f>ROUND(#REF!*0.85,)</f>
        <v>#REF!</v>
      </c>
      <c r="GA16" s="149" t="e">
        <f>ROUND(#REF!*0.85,)</f>
        <v>#REF!</v>
      </c>
      <c r="GB16" s="149" t="e">
        <f>ROUND(#REF!*0.85,)</f>
        <v>#REF!</v>
      </c>
      <c r="GC16" s="149" t="e">
        <f>ROUND(#REF!*0.85,)</f>
        <v>#REF!</v>
      </c>
      <c r="GD16" s="149" t="e">
        <f>ROUND(#REF!*0.85,)</f>
        <v>#REF!</v>
      </c>
      <c r="GE16" s="149" t="e">
        <f>ROUND(#REF!*0.85,)</f>
        <v>#REF!</v>
      </c>
      <c r="GF16" s="149" t="e">
        <f>ROUND(#REF!*0.85,)</f>
        <v>#REF!</v>
      </c>
      <c r="GG16" s="149" t="e">
        <f>ROUND(#REF!*0.85,)</f>
        <v>#REF!</v>
      </c>
      <c r="GH16" s="149" t="e">
        <f>ROUND(#REF!*0.85,)</f>
        <v>#REF!</v>
      </c>
      <c r="GI16" s="149" t="e">
        <f>ROUND(#REF!*0.85,)</f>
        <v>#REF!</v>
      </c>
      <c r="GJ16" s="149" t="e">
        <f>ROUND(#REF!*0.85,)</f>
        <v>#REF!</v>
      </c>
      <c r="GK16" s="149" t="e">
        <f>ROUND(#REF!*0.85,)</f>
        <v>#REF!</v>
      </c>
      <c r="GL16" s="149" t="e">
        <f>ROUND(#REF!*0.85,)</f>
        <v>#REF!</v>
      </c>
      <c r="GM16" s="149" t="e">
        <f>ROUND(#REF!*0.85,)</f>
        <v>#REF!</v>
      </c>
      <c r="GN16" s="149" t="e">
        <f>ROUND(#REF!*0.85,)</f>
        <v>#REF!</v>
      </c>
      <c r="GO16" s="149" t="e">
        <f>ROUND(#REF!*0.85,)</f>
        <v>#REF!</v>
      </c>
      <c r="GP16" s="149" t="e">
        <f>ROUND(#REF!*0.85,)</f>
        <v>#REF!</v>
      </c>
      <c r="GQ16" s="149" t="e">
        <f>ROUND(#REF!*0.85,)</f>
        <v>#REF!</v>
      </c>
      <c r="GR16" s="149" t="e">
        <f>ROUND(#REF!*0.85,)</f>
        <v>#REF!</v>
      </c>
      <c r="GS16" s="149" t="e">
        <f>ROUND(#REF!*0.85,)</f>
        <v>#REF!</v>
      </c>
      <c r="GT16" s="149" t="e">
        <f>ROUND(#REF!*0.85,)</f>
        <v>#REF!</v>
      </c>
      <c r="GU16" s="149" t="e">
        <f>ROUND(#REF!*0.85,)</f>
        <v>#REF!</v>
      </c>
      <c r="GV16" s="149" t="e">
        <f>ROUND(#REF!*0.85,)</f>
        <v>#REF!</v>
      </c>
      <c r="GW16" s="149" t="e">
        <f>ROUND(#REF!*0.85,)</f>
        <v>#REF!</v>
      </c>
      <c r="GX16" s="149" t="e">
        <f>ROUND(#REF!*0.85,)</f>
        <v>#REF!</v>
      </c>
      <c r="GY16" s="149" t="e">
        <f>ROUND(#REF!*0.85,)</f>
        <v>#REF!</v>
      </c>
      <c r="GZ16" s="149" t="e">
        <f>ROUND(#REF!*0.85,)</f>
        <v>#REF!</v>
      </c>
      <c r="HA16" s="149" t="e">
        <f>ROUND(#REF!*0.85,)</f>
        <v>#REF!</v>
      </c>
      <c r="HB16" s="149" t="e">
        <f>ROUND(#REF!*0.85,)</f>
        <v>#REF!</v>
      </c>
      <c r="HC16" s="149" t="e">
        <f>ROUND(#REF!*0.85,)</f>
        <v>#REF!</v>
      </c>
      <c r="HD16" s="149" t="e">
        <f>ROUND(#REF!*0.85,)</f>
        <v>#REF!</v>
      </c>
      <c r="HE16" s="149" t="e">
        <f>ROUND(#REF!*0.85,)</f>
        <v>#REF!</v>
      </c>
      <c r="HF16" s="149" t="e">
        <f>ROUND(#REF!*0.85,)</f>
        <v>#REF!</v>
      </c>
      <c r="HG16" s="149" t="e">
        <f>ROUND(#REF!*0.85,)</f>
        <v>#REF!</v>
      </c>
      <c r="HH16" s="149" t="e">
        <f>ROUND(#REF!*0.85,)</f>
        <v>#REF!</v>
      </c>
      <c r="HI16" s="149" t="e">
        <f>ROUND(#REF!*0.85,)</f>
        <v>#REF!</v>
      </c>
      <c r="HJ16" s="149" t="e">
        <f>ROUND(#REF!*0.85,)</f>
        <v>#REF!</v>
      </c>
      <c r="HK16" s="149" t="e">
        <f>ROUND(#REF!*0.85,)</f>
        <v>#REF!</v>
      </c>
      <c r="HL16" s="149" t="e">
        <f>ROUND(#REF!*0.85,)</f>
        <v>#REF!</v>
      </c>
      <c r="HM16" s="149" t="e">
        <f>ROUND(#REF!*0.85,)</f>
        <v>#REF!</v>
      </c>
      <c r="HN16" s="149" t="e">
        <f>ROUND(#REF!*0.85,)</f>
        <v>#REF!</v>
      </c>
      <c r="HO16" s="149" t="e">
        <f>ROUND(#REF!*0.85,)</f>
        <v>#REF!</v>
      </c>
      <c r="HP16" s="149" t="e">
        <f>ROUND(#REF!*0.85,)</f>
        <v>#REF!</v>
      </c>
      <c r="HQ16" s="149" t="e">
        <f>ROUND(#REF!*0.85,)</f>
        <v>#REF!</v>
      </c>
      <c r="HR16" s="149" t="e">
        <f>ROUND(#REF!*0.85,)</f>
        <v>#REF!</v>
      </c>
      <c r="HS16" s="149" t="e">
        <f>ROUND(#REF!*0.85,)</f>
        <v>#REF!</v>
      </c>
      <c r="HT16" s="149" t="e">
        <f>ROUND(#REF!*0.85,)</f>
        <v>#REF!</v>
      </c>
      <c r="HU16" s="149" t="e">
        <f>ROUND(#REF!*0.85,)</f>
        <v>#REF!</v>
      </c>
      <c r="HV16" s="149" t="e">
        <f>ROUND(#REF!*0.85,)</f>
        <v>#REF!</v>
      </c>
      <c r="HW16" s="149" t="e">
        <f>ROUND(#REF!*0.85,)</f>
        <v>#REF!</v>
      </c>
      <c r="HX16" s="149" t="e">
        <f>ROUND(#REF!*0.85,)</f>
        <v>#REF!</v>
      </c>
      <c r="HY16" s="149" t="e">
        <f>ROUND(#REF!*0.85,)</f>
        <v>#REF!</v>
      </c>
      <c r="HZ16" s="149" t="e">
        <f>ROUND(#REF!*0.85,)</f>
        <v>#REF!</v>
      </c>
      <c r="IA16" s="149" t="e">
        <f>ROUND(#REF!*0.85,)</f>
        <v>#REF!</v>
      </c>
      <c r="IB16" s="149" t="e">
        <f>ROUND(#REF!*0.85,)</f>
        <v>#REF!</v>
      </c>
      <c r="IC16" s="149" t="e">
        <f>ROUND(#REF!*0.85,)</f>
        <v>#REF!</v>
      </c>
      <c r="ID16" s="149" t="e">
        <f>ROUND(#REF!*0.85,)</f>
        <v>#REF!</v>
      </c>
      <c r="IE16" s="149" t="e">
        <f>ROUND(#REF!*0.85,)</f>
        <v>#REF!</v>
      </c>
      <c r="IF16" s="149" t="e">
        <f>ROUND(#REF!*0.85,)</f>
        <v>#REF!</v>
      </c>
      <c r="IG16" s="149" t="e">
        <f>ROUND(#REF!*0.85,)</f>
        <v>#REF!</v>
      </c>
      <c r="IH16" s="149" t="e">
        <f>ROUND(#REF!*0.85,)</f>
        <v>#REF!</v>
      </c>
      <c r="II16" s="149" t="e">
        <f>ROUND(#REF!*0.85,)</f>
        <v>#REF!</v>
      </c>
      <c r="IJ16" s="149" t="e">
        <f>ROUND(#REF!*0.85,)</f>
        <v>#REF!</v>
      </c>
      <c r="IK16" s="149" t="e">
        <f>ROUND(#REF!*0.85,)</f>
        <v>#REF!</v>
      </c>
      <c r="IL16" s="149" t="e">
        <f>ROUND(#REF!*0.85,)</f>
        <v>#REF!</v>
      </c>
      <c r="IM16" s="149" t="e">
        <f>ROUND(#REF!*0.85,)</f>
        <v>#REF!</v>
      </c>
      <c r="IN16" s="149" t="e">
        <f>ROUND(#REF!*0.85,)</f>
        <v>#REF!</v>
      </c>
      <c r="IO16" s="149" t="e">
        <f>ROUND(#REF!*0.85,)</f>
        <v>#REF!</v>
      </c>
      <c r="IP16" s="149" t="e">
        <f>ROUND(#REF!*0.85,)</f>
        <v>#REF!</v>
      </c>
      <c r="IQ16" s="149" t="e">
        <f>ROUND(#REF!*0.85,)</f>
        <v>#REF!</v>
      </c>
      <c r="IR16" s="149" t="e">
        <f>ROUND(#REF!*0.85,)</f>
        <v>#REF!</v>
      </c>
      <c r="IS16" s="149" t="e">
        <f>ROUND(#REF!*0.85,)</f>
        <v>#REF!</v>
      </c>
      <c r="IT16" s="149" t="e">
        <f>ROUND(#REF!*0.85,)</f>
        <v>#REF!</v>
      </c>
      <c r="IU16" s="149" t="e">
        <f>ROUND(#REF!*0.85,)</f>
        <v>#REF!</v>
      </c>
      <c r="IV16" s="149" t="e">
        <f>ROUND(#REF!*0.85,)</f>
        <v>#REF!</v>
      </c>
      <c r="IW16" s="149" t="e">
        <f>ROUND(#REF!*0.85,)</f>
        <v>#REF!</v>
      </c>
      <c r="IX16" s="149" t="e">
        <f>ROUND(#REF!*0.85,)</f>
        <v>#REF!</v>
      </c>
      <c r="IY16" s="149" t="e">
        <f>ROUND(#REF!*0.85,)</f>
        <v>#REF!</v>
      </c>
      <c r="IZ16" s="149" t="e">
        <f>ROUND(#REF!*0.85,)</f>
        <v>#REF!</v>
      </c>
      <c r="JA16" s="149" t="e">
        <f>ROUND(#REF!*0.85,)</f>
        <v>#REF!</v>
      </c>
      <c r="JB16" s="149" t="e">
        <f>ROUND(#REF!*0.85,)</f>
        <v>#REF!</v>
      </c>
      <c r="JC16" s="149" t="e">
        <f>ROUND(#REF!*0.85,)</f>
        <v>#REF!</v>
      </c>
      <c r="JD16" s="149" t="e">
        <f>ROUND(#REF!*0.85,)</f>
        <v>#REF!</v>
      </c>
      <c r="JE16" s="149" t="e">
        <f>ROUND(#REF!*0.85,)</f>
        <v>#REF!</v>
      </c>
      <c r="JF16" s="149" t="e">
        <f>ROUND(#REF!*0.85,)</f>
        <v>#REF!</v>
      </c>
      <c r="JG16" s="149" t="e">
        <f>ROUND(#REF!*0.85,)</f>
        <v>#REF!</v>
      </c>
      <c r="JH16" s="149" t="e">
        <f>ROUND(#REF!*0.85,)</f>
        <v>#REF!</v>
      </c>
      <c r="JI16" s="149" t="e">
        <f>ROUND(#REF!*0.85,)</f>
        <v>#REF!</v>
      </c>
      <c r="JJ16" s="149" t="e">
        <f>ROUND(#REF!*0.85,)</f>
        <v>#REF!</v>
      </c>
      <c r="JK16" s="149" t="e">
        <f>ROUND(#REF!*0.85,)</f>
        <v>#REF!</v>
      </c>
      <c r="JL16" s="149" t="e">
        <f>ROUND(#REF!*0.85,)</f>
        <v>#REF!</v>
      </c>
      <c r="JM16" s="149" t="e">
        <f>ROUND(#REF!*0.85,)</f>
        <v>#REF!</v>
      </c>
      <c r="JN16" s="149" t="e">
        <f>ROUND(#REF!*0.85,)</f>
        <v>#REF!</v>
      </c>
    </row>
    <row r="17" spans="1:274" x14ac:dyDescent="0.2">
      <c r="A17" s="47" t="s">
        <v>71</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56"/>
      <c r="BW17" s="156"/>
      <c r="BX17" s="156"/>
      <c r="BY17" s="156"/>
      <c r="BZ17" s="156"/>
      <c r="CA17" s="149"/>
      <c r="CB17" s="149"/>
      <c r="CC17" s="149"/>
      <c r="CD17" s="158"/>
      <c r="CE17" s="158"/>
      <c r="CF17" s="158"/>
      <c r="CG17" s="158"/>
      <c r="CH17" s="149"/>
      <c r="CI17" s="149"/>
      <c r="CJ17" s="149"/>
      <c r="CK17" s="156"/>
      <c r="CL17" s="156"/>
      <c r="CM17" s="156"/>
      <c r="CN17" s="156"/>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row>
    <row r="18" spans="1:274" x14ac:dyDescent="0.2">
      <c r="A18" s="48" t="s">
        <v>72</v>
      </c>
      <c r="B18" s="149" t="e">
        <f>ROUND(#REF!*0.85,)</f>
        <v>#REF!</v>
      </c>
      <c r="C18" s="149" t="e">
        <f>ROUND(#REF!*0.85,)</f>
        <v>#REF!</v>
      </c>
      <c r="D18" s="149" t="e">
        <f>ROUND(#REF!*0.85,)</f>
        <v>#REF!</v>
      </c>
      <c r="E18" s="149" t="e">
        <f>ROUND(#REF!*0.85,)</f>
        <v>#REF!</v>
      </c>
      <c r="F18" s="149" t="e">
        <f>ROUND(#REF!*0.85,)</f>
        <v>#REF!</v>
      </c>
      <c r="G18" s="149" t="e">
        <f>ROUND(#REF!*0.85,)</f>
        <v>#REF!</v>
      </c>
      <c r="H18" s="149" t="e">
        <f>ROUND(#REF!*0.85,)</f>
        <v>#REF!</v>
      </c>
      <c r="I18" s="149" t="e">
        <f>ROUND(#REF!*0.85,)</f>
        <v>#REF!</v>
      </c>
      <c r="J18" s="149" t="e">
        <f>ROUND(#REF!*0.85,)</f>
        <v>#REF!</v>
      </c>
      <c r="K18" s="149" t="e">
        <f>ROUND(#REF!*0.85,)</f>
        <v>#REF!</v>
      </c>
      <c r="L18" s="149" t="e">
        <f>ROUND(#REF!*0.85,)</f>
        <v>#REF!</v>
      </c>
      <c r="M18" s="149" t="e">
        <f>ROUND(#REF!*0.85,)</f>
        <v>#REF!</v>
      </c>
      <c r="N18" s="149" t="e">
        <f>ROUND(#REF!*0.85,)</f>
        <v>#REF!</v>
      </c>
      <c r="O18" s="149" t="e">
        <f>ROUND(#REF!*0.85,)</f>
        <v>#REF!</v>
      </c>
      <c r="P18" s="149" t="e">
        <f>ROUND(#REF!*0.85,)</f>
        <v>#REF!</v>
      </c>
      <c r="Q18" s="149" t="e">
        <f>ROUND(#REF!*0.85,)</f>
        <v>#REF!</v>
      </c>
      <c r="R18" s="149" t="e">
        <f>ROUND(#REF!*0.85,)</f>
        <v>#REF!</v>
      </c>
      <c r="S18" s="149" t="e">
        <f>ROUND(#REF!*0.85,)</f>
        <v>#REF!</v>
      </c>
      <c r="T18" s="149" t="e">
        <f>ROUND(#REF!*0.85,)</f>
        <v>#REF!</v>
      </c>
      <c r="U18" s="149" t="e">
        <f>ROUND(#REF!*0.85,)</f>
        <v>#REF!</v>
      </c>
      <c r="V18" s="149" t="e">
        <f>ROUND(#REF!*0.85,)</f>
        <v>#REF!</v>
      </c>
      <c r="W18" s="149" t="e">
        <f>ROUND(#REF!*0.85,)</f>
        <v>#REF!</v>
      </c>
      <c r="X18" s="149" t="e">
        <f>ROUND(#REF!*0.85,)</f>
        <v>#REF!</v>
      </c>
      <c r="Y18" s="149" t="e">
        <f>ROUND(#REF!*0.85,)</f>
        <v>#REF!</v>
      </c>
      <c r="Z18" s="149" t="e">
        <f>ROUND(#REF!*0.85,)</f>
        <v>#REF!</v>
      </c>
      <c r="AA18" s="149" t="e">
        <f>ROUND(#REF!*0.85,)</f>
        <v>#REF!</v>
      </c>
      <c r="AB18" s="149" t="e">
        <f>ROUND(#REF!*0.85,)</f>
        <v>#REF!</v>
      </c>
      <c r="AC18" s="149" t="e">
        <f>ROUND(#REF!*0.85,)</f>
        <v>#REF!</v>
      </c>
      <c r="AD18" s="149" t="e">
        <f>ROUND(#REF!*0.85,)</f>
        <v>#REF!</v>
      </c>
      <c r="AE18" s="149" t="e">
        <f>ROUND(#REF!*0.85,)</f>
        <v>#REF!</v>
      </c>
      <c r="AF18" s="149" t="e">
        <f>ROUND(#REF!*0.85,)</f>
        <v>#REF!</v>
      </c>
      <c r="AG18" s="149" t="e">
        <f>ROUND(#REF!*0.85,)</f>
        <v>#REF!</v>
      </c>
      <c r="AH18" s="149" t="e">
        <f>ROUND(#REF!*0.85,)</f>
        <v>#REF!</v>
      </c>
      <c r="AI18" s="149" t="e">
        <f>ROUND(#REF!*0.85,)</f>
        <v>#REF!</v>
      </c>
      <c r="AJ18" s="149" t="e">
        <f>ROUND(#REF!*0.85,)</f>
        <v>#REF!</v>
      </c>
      <c r="AK18" s="149" t="e">
        <f>ROUND(#REF!*0.85,)</f>
        <v>#REF!</v>
      </c>
      <c r="AL18" s="149" t="e">
        <f>ROUND(#REF!*0.85,)</f>
        <v>#REF!</v>
      </c>
      <c r="AM18" s="149" t="e">
        <f>ROUND(#REF!*0.85,)</f>
        <v>#REF!</v>
      </c>
      <c r="AN18" s="149" t="e">
        <f>ROUND(#REF!*0.85,)</f>
        <v>#REF!</v>
      </c>
      <c r="AO18" s="149" t="e">
        <f>ROUND(#REF!*0.85,)</f>
        <v>#REF!</v>
      </c>
      <c r="AP18" s="149" t="e">
        <f>ROUND(#REF!*0.85,)</f>
        <v>#REF!</v>
      </c>
      <c r="AQ18" s="149" t="e">
        <f>ROUND(#REF!*0.85,)</f>
        <v>#REF!</v>
      </c>
      <c r="AR18" s="149" t="e">
        <f>ROUND(#REF!*0.85,)</f>
        <v>#REF!</v>
      </c>
      <c r="AS18" s="149" t="e">
        <f>ROUND(#REF!*0.85,)</f>
        <v>#REF!</v>
      </c>
      <c r="AT18" s="149" t="e">
        <f>ROUND(#REF!*0.85,)</f>
        <v>#REF!</v>
      </c>
      <c r="AU18" s="149" t="e">
        <f>ROUND(#REF!*0.85,)</f>
        <v>#REF!</v>
      </c>
      <c r="AV18" s="149" t="e">
        <f>ROUND(#REF!*0.85,)</f>
        <v>#REF!</v>
      </c>
      <c r="AW18" s="149" t="e">
        <f>ROUND(#REF!*0.85,)</f>
        <v>#REF!</v>
      </c>
      <c r="AX18" s="149" t="e">
        <f>ROUND(#REF!*0.85,)</f>
        <v>#REF!</v>
      </c>
      <c r="AY18" s="149" t="e">
        <f>ROUND(#REF!*0.85,)</f>
        <v>#REF!</v>
      </c>
      <c r="AZ18" s="149" t="e">
        <f>ROUND(#REF!*0.85,)</f>
        <v>#REF!</v>
      </c>
      <c r="BA18" s="149" t="e">
        <f>ROUND(#REF!*0.85,)</f>
        <v>#REF!</v>
      </c>
      <c r="BB18" s="149" t="e">
        <f>ROUND(#REF!*0.85,)</f>
        <v>#REF!</v>
      </c>
      <c r="BC18" s="149" t="e">
        <f>ROUND(#REF!*0.85,)</f>
        <v>#REF!</v>
      </c>
      <c r="BD18" s="149" t="e">
        <f>ROUND(#REF!*0.85,)</f>
        <v>#REF!</v>
      </c>
      <c r="BE18" s="149" t="e">
        <f>ROUND(#REF!*0.85,)</f>
        <v>#REF!</v>
      </c>
      <c r="BF18" s="149" t="e">
        <f>ROUND(#REF!*0.85,)</f>
        <v>#REF!</v>
      </c>
      <c r="BG18" s="149" t="e">
        <f>ROUND(#REF!*0.85,)</f>
        <v>#REF!</v>
      </c>
      <c r="BH18" s="149" t="e">
        <f>ROUND(#REF!*0.85,)</f>
        <v>#REF!</v>
      </c>
      <c r="BI18" s="149" t="e">
        <f>ROUND(#REF!*0.85,)</f>
        <v>#REF!</v>
      </c>
      <c r="BJ18" s="149" t="e">
        <f>ROUND(#REF!*0.85,)</f>
        <v>#REF!</v>
      </c>
      <c r="BK18" s="149" t="e">
        <f>ROUND(#REF!*0.85,)</f>
        <v>#REF!</v>
      </c>
      <c r="BL18" s="149" t="e">
        <f>ROUND(#REF!*0.85,)</f>
        <v>#REF!</v>
      </c>
      <c r="BM18" s="149" t="e">
        <f>ROUND(#REF!*0.85,)</f>
        <v>#REF!</v>
      </c>
      <c r="BN18" s="149" t="e">
        <f>ROUND(#REF!*0.85,)</f>
        <v>#REF!</v>
      </c>
      <c r="BO18" s="149" t="e">
        <f>ROUND(#REF!*0.85,)</f>
        <v>#REF!</v>
      </c>
      <c r="BP18" s="149" t="e">
        <f>ROUND(#REF!*0.85,)</f>
        <v>#REF!</v>
      </c>
      <c r="BQ18" s="149" t="e">
        <f>ROUND(#REF!*0.85,)</f>
        <v>#REF!</v>
      </c>
      <c r="BR18" s="149" t="e">
        <f>ROUND(#REF!*0.85,)</f>
        <v>#REF!</v>
      </c>
      <c r="BS18" s="149" t="e">
        <f>ROUND(#REF!*0.85,)</f>
        <v>#REF!</v>
      </c>
      <c r="BT18" s="149" t="e">
        <f>ROUND(#REF!*0.85,)</f>
        <v>#REF!</v>
      </c>
      <c r="BU18" s="149" t="e">
        <f>ROUND(#REF!*0.85,)</f>
        <v>#REF!</v>
      </c>
      <c r="BV18" s="156" t="e">
        <f>ROUND(#REF!*0.85,)</f>
        <v>#REF!</v>
      </c>
      <c r="BW18" s="156" t="e">
        <f>ROUND(#REF!*0.85,)</f>
        <v>#REF!</v>
      </c>
      <c r="BX18" s="156" t="e">
        <f>ROUND(#REF!*0.85,)</f>
        <v>#REF!</v>
      </c>
      <c r="BY18" s="156" t="e">
        <f>ROUND(#REF!*0.85,)</f>
        <v>#REF!</v>
      </c>
      <c r="BZ18" s="156" t="e">
        <f>ROUND(#REF!*0.85,)</f>
        <v>#REF!</v>
      </c>
      <c r="CA18" s="149" t="e">
        <f>ROUND(#REF!*0.85,)</f>
        <v>#REF!</v>
      </c>
      <c r="CB18" s="149" t="e">
        <f>ROUND(#REF!*0.85,)</f>
        <v>#REF!</v>
      </c>
      <c r="CC18" s="149" t="e">
        <f>ROUND(#REF!*0.85,)</f>
        <v>#REF!</v>
      </c>
      <c r="CD18" s="158" t="e">
        <f>ROUND(#REF!*0.85,)</f>
        <v>#REF!</v>
      </c>
      <c r="CE18" s="158" t="e">
        <f>ROUND(#REF!*0.85,)</f>
        <v>#REF!</v>
      </c>
      <c r="CF18" s="158" t="e">
        <f>ROUND(#REF!*0.85,)</f>
        <v>#REF!</v>
      </c>
      <c r="CG18" s="158" t="e">
        <f>ROUND(#REF!*0.85,)</f>
        <v>#REF!</v>
      </c>
      <c r="CH18" s="149" t="e">
        <f>ROUND(#REF!*0.85,)</f>
        <v>#REF!</v>
      </c>
      <c r="CI18" s="149" t="e">
        <f>ROUND(#REF!*0.85,)</f>
        <v>#REF!</v>
      </c>
      <c r="CJ18" s="149" t="e">
        <f>ROUND(#REF!*0.85,)</f>
        <v>#REF!</v>
      </c>
      <c r="CK18" s="156" t="e">
        <f>ROUND(#REF!*0.85,)</f>
        <v>#REF!</v>
      </c>
      <c r="CL18" s="156" t="e">
        <f>ROUND(#REF!*0.85,)</f>
        <v>#REF!</v>
      </c>
      <c r="CM18" s="156" t="e">
        <f>ROUND(#REF!*0.85,)</f>
        <v>#REF!</v>
      </c>
      <c r="CN18" s="156" t="e">
        <f>ROUND(#REF!*0.85,)</f>
        <v>#REF!</v>
      </c>
      <c r="CO18" s="149" t="e">
        <f>ROUND(#REF!*0.85,)</f>
        <v>#REF!</v>
      </c>
      <c r="CP18" s="149" t="e">
        <f>ROUND(#REF!*0.85,)</f>
        <v>#REF!</v>
      </c>
      <c r="CQ18" s="149" t="e">
        <f>ROUND(#REF!*0.85,)</f>
        <v>#REF!</v>
      </c>
      <c r="CR18" s="149" t="e">
        <f>ROUND(#REF!*0.85,)</f>
        <v>#REF!</v>
      </c>
      <c r="CS18" s="149" t="e">
        <f>ROUND(#REF!*0.85,)</f>
        <v>#REF!</v>
      </c>
      <c r="CT18" s="149" t="e">
        <f>ROUND(#REF!*0.85,)</f>
        <v>#REF!</v>
      </c>
      <c r="CU18" s="149" t="e">
        <f>ROUND(#REF!*0.85,)</f>
        <v>#REF!</v>
      </c>
      <c r="CV18" s="149" t="e">
        <f>ROUND(#REF!*0.85,)</f>
        <v>#REF!</v>
      </c>
      <c r="CW18" s="149" t="e">
        <f>ROUND(#REF!*0.85,)</f>
        <v>#REF!</v>
      </c>
      <c r="CX18" s="149" t="e">
        <f>ROUND(#REF!*0.85,)</f>
        <v>#REF!</v>
      </c>
      <c r="CY18" s="149" t="e">
        <f>ROUND(#REF!*0.85,)</f>
        <v>#REF!</v>
      </c>
      <c r="CZ18" s="149" t="e">
        <f>ROUND(#REF!*0.85,)</f>
        <v>#REF!</v>
      </c>
      <c r="DA18" s="149" t="e">
        <f>ROUND(#REF!*0.85,)</f>
        <v>#REF!</v>
      </c>
      <c r="DB18" s="149" t="e">
        <f>ROUND(#REF!*0.85,)</f>
        <v>#REF!</v>
      </c>
      <c r="DC18" s="149" t="e">
        <f>ROUND(#REF!*0.85,)</f>
        <v>#REF!</v>
      </c>
      <c r="DD18" s="149" t="e">
        <f>ROUND(#REF!*0.85,)</f>
        <v>#REF!</v>
      </c>
      <c r="DE18" s="149" t="e">
        <f>ROUND(#REF!*0.85,)</f>
        <v>#REF!</v>
      </c>
      <c r="DF18" s="149" t="e">
        <f>ROUND(#REF!*0.85,)</f>
        <v>#REF!</v>
      </c>
      <c r="DG18" s="149" t="e">
        <f>ROUND(#REF!*0.85,)</f>
        <v>#REF!</v>
      </c>
      <c r="DH18" s="149" t="e">
        <f>ROUND(#REF!*0.85,)</f>
        <v>#REF!</v>
      </c>
      <c r="DI18" s="149" t="e">
        <f>ROUND(#REF!*0.85,)</f>
        <v>#REF!</v>
      </c>
      <c r="DJ18" s="149" t="e">
        <f>ROUND(#REF!*0.85,)</f>
        <v>#REF!</v>
      </c>
      <c r="DK18" s="149" t="e">
        <f>ROUND(#REF!*0.85,)</f>
        <v>#REF!</v>
      </c>
      <c r="DL18" s="149" t="e">
        <f>ROUND(#REF!*0.85,)</f>
        <v>#REF!</v>
      </c>
      <c r="DM18" s="149" t="e">
        <f>ROUND(#REF!*0.85,)</f>
        <v>#REF!</v>
      </c>
      <c r="DN18" s="149" t="e">
        <f>ROUND(#REF!*0.85,)</f>
        <v>#REF!</v>
      </c>
      <c r="DO18" s="149" t="e">
        <f>ROUND(#REF!*0.85,)</f>
        <v>#REF!</v>
      </c>
      <c r="DP18" s="149" t="e">
        <f>ROUND(#REF!*0.85,)</f>
        <v>#REF!</v>
      </c>
      <c r="DQ18" s="149" t="e">
        <f>ROUND(#REF!*0.85,)</f>
        <v>#REF!</v>
      </c>
      <c r="DR18" s="149" t="e">
        <f>ROUND(#REF!*0.85,)</f>
        <v>#REF!</v>
      </c>
      <c r="DS18" s="149" t="e">
        <f>ROUND(#REF!*0.85,)</f>
        <v>#REF!</v>
      </c>
      <c r="DT18" s="149" t="e">
        <f>ROUND(#REF!*0.85,)</f>
        <v>#REF!</v>
      </c>
      <c r="DU18" s="149" t="e">
        <f>ROUND(#REF!*0.85,)</f>
        <v>#REF!</v>
      </c>
      <c r="DV18" s="149" t="e">
        <f>ROUND(#REF!*0.85,)</f>
        <v>#REF!</v>
      </c>
      <c r="DW18" s="149" t="e">
        <f>ROUND(#REF!*0.85,)</f>
        <v>#REF!</v>
      </c>
      <c r="DX18" s="149" t="e">
        <f>ROUND(#REF!*0.85,)</f>
        <v>#REF!</v>
      </c>
      <c r="DY18" s="149" t="e">
        <f>ROUND(#REF!*0.85,)</f>
        <v>#REF!</v>
      </c>
      <c r="DZ18" s="149" t="e">
        <f>ROUND(#REF!*0.85,)</f>
        <v>#REF!</v>
      </c>
      <c r="EA18" s="149" t="e">
        <f>ROUND(#REF!*0.85,)</f>
        <v>#REF!</v>
      </c>
      <c r="EB18" s="149" t="e">
        <f>ROUND(#REF!*0.85,)</f>
        <v>#REF!</v>
      </c>
      <c r="EC18" s="149" t="e">
        <f>ROUND(#REF!*0.85,)</f>
        <v>#REF!</v>
      </c>
      <c r="ED18" s="149" t="e">
        <f>ROUND(#REF!*0.85,)</f>
        <v>#REF!</v>
      </c>
      <c r="EE18" s="149" t="e">
        <f>ROUND(#REF!*0.85,)</f>
        <v>#REF!</v>
      </c>
      <c r="EF18" s="149" t="e">
        <f>ROUND(#REF!*0.85,)</f>
        <v>#REF!</v>
      </c>
      <c r="EG18" s="149" t="e">
        <f>ROUND(#REF!*0.85,)</f>
        <v>#REF!</v>
      </c>
      <c r="EH18" s="149" t="e">
        <f>ROUND(#REF!*0.85,)</f>
        <v>#REF!</v>
      </c>
      <c r="EI18" s="149" t="e">
        <f>ROUND(#REF!*0.85,)</f>
        <v>#REF!</v>
      </c>
      <c r="EJ18" s="149" t="e">
        <f>ROUND(#REF!*0.85,)</f>
        <v>#REF!</v>
      </c>
      <c r="EK18" s="149" t="e">
        <f>ROUND(#REF!*0.85,)</f>
        <v>#REF!</v>
      </c>
      <c r="EL18" s="149" t="e">
        <f>ROUND(#REF!*0.85,)</f>
        <v>#REF!</v>
      </c>
      <c r="EM18" s="149" t="e">
        <f>ROUND(#REF!*0.85,)</f>
        <v>#REF!</v>
      </c>
      <c r="EN18" s="149" t="e">
        <f>ROUND(#REF!*0.85,)</f>
        <v>#REF!</v>
      </c>
      <c r="EO18" s="149" t="e">
        <f>ROUND(#REF!*0.85,)</f>
        <v>#REF!</v>
      </c>
      <c r="EP18" s="149" t="e">
        <f>ROUND(#REF!*0.85,)</f>
        <v>#REF!</v>
      </c>
      <c r="EQ18" s="149" t="e">
        <f>ROUND(#REF!*0.85,)</f>
        <v>#REF!</v>
      </c>
      <c r="ER18" s="149" t="e">
        <f>ROUND(#REF!*0.85,)</f>
        <v>#REF!</v>
      </c>
      <c r="ES18" s="149" t="e">
        <f>ROUND(#REF!*0.85,)</f>
        <v>#REF!</v>
      </c>
      <c r="ET18" s="149" t="e">
        <f>ROUND(#REF!*0.85,)</f>
        <v>#REF!</v>
      </c>
      <c r="EU18" s="149" t="e">
        <f>ROUND(#REF!*0.85,)</f>
        <v>#REF!</v>
      </c>
      <c r="EV18" s="149" t="e">
        <f>ROUND(#REF!*0.85,)</f>
        <v>#REF!</v>
      </c>
      <c r="EW18" s="149" t="e">
        <f>ROUND(#REF!*0.85,)</f>
        <v>#REF!</v>
      </c>
      <c r="EX18" s="149" t="e">
        <f>ROUND(#REF!*0.85,)</f>
        <v>#REF!</v>
      </c>
      <c r="EY18" s="149" t="e">
        <f>ROUND(#REF!*0.85,)</f>
        <v>#REF!</v>
      </c>
      <c r="EZ18" s="149" t="e">
        <f>ROUND(#REF!*0.85,)</f>
        <v>#REF!</v>
      </c>
      <c r="FA18" s="149" t="e">
        <f>ROUND(#REF!*0.85,)</f>
        <v>#REF!</v>
      </c>
      <c r="FB18" s="149" t="e">
        <f>ROUND(#REF!*0.85,)</f>
        <v>#REF!</v>
      </c>
      <c r="FC18" s="149" t="e">
        <f>ROUND(#REF!*0.85,)</f>
        <v>#REF!</v>
      </c>
      <c r="FD18" s="149" t="e">
        <f>ROUND(#REF!*0.85,)</f>
        <v>#REF!</v>
      </c>
      <c r="FE18" s="149" t="e">
        <f>ROUND(#REF!*0.85,)</f>
        <v>#REF!</v>
      </c>
      <c r="FF18" s="149" t="e">
        <f>ROUND(#REF!*0.85,)</f>
        <v>#REF!</v>
      </c>
      <c r="FG18" s="149" t="e">
        <f>ROUND(#REF!*0.85,)</f>
        <v>#REF!</v>
      </c>
      <c r="FH18" s="149" t="e">
        <f>ROUND(#REF!*0.85,)</f>
        <v>#REF!</v>
      </c>
      <c r="FI18" s="149" t="e">
        <f>ROUND(#REF!*0.85,)</f>
        <v>#REF!</v>
      </c>
      <c r="FJ18" s="149" t="e">
        <f>ROUND(#REF!*0.85,)</f>
        <v>#REF!</v>
      </c>
      <c r="FK18" s="149" t="e">
        <f>ROUND(#REF!*0.85,)</f>
        <v>#REF!</v>
      </c>
      <c r="FL18" s="149" t="e">
        <f>ROUND(#REF!*0.85,)</f>
        <v>#REF!</v>
      </c>
      <c r="FM18" s="149" t="e">
        <f>ROUND(#REF!*0.85,)</f>
        <v>#REF!</v>
      </c>
      <c r="FN18" s="149" t="e">
        <f>ROUND(#REF!*0.85,)</f>
        <v>#REF!</v>
      </c>
      <c r="FO18" s="149" t="e">
        <f>ROUND(#REF!*0.85,)</f>
        <v>#REF!</v>
      </c>
      <c r="FP18" s="149" t="e">
        <f>ROUND(#REF!*0.85,)</f>
        <v>#REF!</v>
      </c>
      <c r="FQ18" s="149" t="e">
        <f>ROUND(#REF!*0.85,)</f>
        <v>#REF!</v>
      </c>
      <c r="FR18" s="149" t="e">
        <f>ROUND(#REF!*0.85,)</f>
        <v>#REF!</v>
      </c>
      <c r="FS18" s="149" t="e">
        <f>ROUND(#REF!*0.85,)</f>
        <v>#REF!</v>
      </c>
      <c r="FT18" s="149" t="e">
        <f>ROUND(#REF!*0.85,)</f>
        <v>#REF!</v>
      </c>
      <c r="FU18" s="149" t="e">
        <f>ROUND(#REF!*0.85,)</f>
        <v>#REF!</v>
      </c>
      <c r="FV18" s="149" t="e">
        <f>ROUND(#REF!*0.85,)</f>
        <v>#REF!</v>
      </c>
      <c r="FW18" s="149" t="e">
        <f>ROUND(#REF!*0.85,)</f>
        <v>#REF!</v>
      </c>
      <c r="FX18" s="149" t="e">
        <f>ROUND(#REF!*0.85,)</f>
        <v>#REF!</v>
      </c>
      <c r="FY18" s="149" t="e">
        <f>ROUND(#REF!*0.85,)</f>
        <v>#REF!</v>
      </c>
      <c r="FZ18" s="149" t="e">
        <f>ROUND(#REF!*0.85,)</f>
        <v>#REF!</v>
      </c>
      <c r="GA18" s="149" t="e">
        <f>ROUND(#REF!*0.85,)</f>
        <v>#REF!</v>
      </c>
      <c r="GB18" s="149" t="e">
        <f>ROUND(#REF!*0.85,)</f>
        <v>#REF!</v>
      </c>
      <c r="GC18" s="149" t="e">
        <f>ROUND(#REF!*0.85,)</f>
        <v>#REF!</v>
      </c>
      <c r="GD18" s="149" t="e">
        <f>ROUND(#REF!*0.85,)</f>
        <v>#REF!</v>
      </c>
      <c r="GE18" s="149" t="e">
        <f>ROUND(#REF!*0.85,)</f>
        <v>#REF!</v>
      </c>
      <c r="GF18" s="149" t="e">
        <f>ROUND(#REF!*0.85,)</f>
        <v>#REF!</v>
      </c>
      <c r="GG18" s="149" t="e">
        <f>ROUND(#REF!*0.85,)</f>
        <v>#REF!</v>
      </c>
      <c r="GH18" s="149" t="e">
        <f>ROUND(#REF!*0.85,)</f>
        <v>#REF!</v>
      </c>
      <c r="GI18" s="149" t="e">
        <f>ROUND(#REF!*0.85,)</f>
        <v>#REF!</v>
      </c>
      <c r="GJ18" s="149" t="e">
        <f>ROUND(#REF!*0.85,)</f>
        <v>#REF!</v>
      </c>
      <c r="GK18" s="149" t="e">
        <f>ROUND(#REF!*0.85,)</f>
        <v>#REF!</v>
      </c>
      <c r="GL18" s="149" t="e">
        <f>ROUND(#REF!*0.85,)</f>
        <v>#REF!</v>
      </c>
      <c r="GM18" s="149" t="e">
        <f>ROUND(#REF!*0.85,)</f>
        <v>#REF!</v>
      </c>
      <c r="GN18" s="149" t="e">
        <f>ROUND(#REF!*0.85,)</f>
        <v>#REF!</v>
      </c>
      <c r="GO18" s="149" t="e">
        <f>ROUND(#REF!*0.85,)</f>
        <v>#REF!</v>
      </c>
      <c r="GP18" s="149" t="e">
        <f>ROUND(#REF!*0.85,)</f>
        <v>#REF!</v>
      </c>
      <c r="GQ18" s="149" t="e">
        <f>ROUND(#REF!*0.85,)</f>
        <v>#REF!</v>
      </c>
      <c r="GR18" s="149" t="e">
        <f>ROUND(#REF!*0.85,)</f>
        <v>#REF!</v>
      </c>
      <c r="GS18" s="149" t="e">
        <f>ROUND(#REF!*0.85,)</f>
        <v>#REF!</v>
      </c>
      <c r="GT18" s="149" t="e">
        <f>ROUND(#REF!*0.85,)</f>
        <v>#REF!</v>
      </c>
      <c r="GU18" s="149" t="e">
        <f>ROUND(#REF!*0.85,)</f>
        <v>#REF!</v>
      </c>
      <c r="GV18" s="149" t="e">
        <f>ROUND(#REF!*0.85,)</f>
        <v>#REF!</v>
      </c>
      <c r="GW18" s="149" t="e">
        <f>ROUND(#REF!*0.85,)</f>
        <v>#REF!</v>
      </c>
      <c r="GX18" s="149" t="e">
        <f>ROUND(#REF!*0.85,)</f>
        <v>#REF!</v>
      </c>
      <c r="GY18" s="149" t="e">
        <f>ROUND(#REF!*0.85,)</f>
        <v>#REF!</v>
      </c>
      <c r="GZ18" s="149" t="e">
        <f>ROUND(#REF!*0.85,)</f>
        <v>#REF!</v>
      </c>
      <c r="HA18" s="149" t="e">
        <f>ROUND(#REF!*0.85,)</f>
        <v>#REF!</v>
      </c>
      <c r="HB18" s="149" t="e">
        <f>ROUND(#REF!*0.85,)</f>
        <v>#REF!</v>
      </c>
      <c r="HC18" s="149" t="e">
        <f>ROUND(#REF!*0.85,)</f>
        <v>#REF!</v>
      </c>
      <c r="HD18" s="149" t="e">
        <f>ROUND(#REF!*0.85,)</f>
        <v>#REF!</v>
      </c>
      <c r="HE18" s="149" t="e">
        <f>ROUND(#REF!*0.85,)</f>
        <v>#REF!</v>
      </c>
      <c r="HF18" s="149" t="e">
        <f>ROUND(#REF!*0.85,)</f>
        <v>#REF!</v>
      </c>
      <c r="HG18" s="149" t="e">
        <f>ROUND(#REF!*0.85,)</f>
        <v>#REF!</v>
      </c>
      <c r="HH18" s="149" t="e">
        <f>ROUND(#REF!*0.85,)</f>
        <v>#REF!</v>
      </c>
      <c r="HI18" s="149" t="e">
        <f>ROUND(#REF!*0.85,)</f>
        <v>#REF!</v>
      </c>
      <c r="HJ18" s="149" t="e">
        <f>ROUND(#REF!*0.85,)</f>
        <v>#REF!</v>
      </c>
      <c r="HK18" s="149" t="e">
        <f>ROUND(#REF!*0.85,)</f>
        <v>#REF!</v>
      </c>
      <c r="HL18" s="149" t="e">
        <f>ROUND(#REF!*0.85,)</f>
        <v>#REF!</v>
      </c>
      <c r="HM18" s="149" t="e">
        <f>ROUND(#REF!*0.85,)</f>
        <v>#REF!</v>
      </c>
      <c r="HN18" s="149" t="e">
        <f>ROUND(#REF!*0.85,)</f>
        <v>#REF!</v>
      </c>
      <c r="HO18" s="149" t="e">
        <f>ROUND(#REF!*0.85,)</f>
        <v>#REF!</v>
      </c>
      <c r="HP18" s="149" t="e">
        <f>ROUND(#REF!*0.85,)</f>
        <v>#REF!</v>
      </c>
      <c r="HQ18" s="149" t="e">
        <f>ROUND(#REF!*0.85,)</f>
        <v>#REF!</v>
      </c>
      <c r="HR18" s="149" t="e">
        <f>ROUND(#REF!*0.85,)</f>
        <v>#REF!</v>
      </c>
      <c r="HS18" s="149" t="e">
        <f>ROUND(#REF!*0.85,)</f>
        <v>#REF!</v>
      </c>
      <c r="HT18" s="149" t="e">
        <f>ROUND(#REF!*0.85,)</f>
        <v>#REF!</v>
      </c>
      <c r="HU18" s="149" t="e">
        <f>ROUND(#REF!*0.85,)</f>
        <v>#REF!</v>
      </c>
      <c r="HV18" s="149" t="e">
        <f>ROUND(#REF!*0.85,)</f>
        <v>#REF!</v>
      </c>
      <c r="HW18" s="149" t="e">
        <f>ROUND(#REF!*0.85,)</f>
        <v>#REF!</v>
      </c>
      <c r="HX18" s="149" t="e">
        <f>ROUND(#REF!*0.85,)</f>
        <v>#REF!</v>
      </c>
      <c r="HY18" s="149" t="e">
        <f>ROUND(#REF!*0.85,)</f>
        <v>#REF!</v>
      </c>
      <c r="HZ18" s="149" t="e">
        <f>ROUND(#REF!*0.85,)</f>
        <v>#REF!</v>
      </c>
      <c r="IA18" s="149" t="e">
        <f>ROUND(#REF!*0.85,)</f>
        <v>#REF!</v>
      </c>
      <c r="IB18" s="149" t="e">
        <f>ROUND(#REF!*0.85,)</f>
        <v>#REF!</v>
      </c>
      <c r="IC18" s="149" t="e">
        <f>ROUND(#REF!*0.85,)</f>
        <v>#REF!</v>
      </c>
      <c r="ID18" s="149" t="e">
        <f>ROUND(#REF!*0.85,)</f>
        <v>#REF!</v>
      </c>
      <c r="IE18" s="149" t="e">
        <f>ROUND(#REF!*0.85,)</f>
        <v>#REF!</v>
      </c>
      <c r="IF18" s="149" t="e">
        <f>ROUND(#REF!*0.85,)</f>
        <v>#REF!</v>
      </c>
      <c r="IG18" s="149" t="e">
        <f>ROUND(#REF!*0.85,)</f>
        <v>#REF!</v>
      </c>
      <c r="IH18" s="149" t="e">
        <f>ROUND(#REF!*0.85,)</f>
        <v>#REF!</v>
      </c>
      <c r="II18" s="149" t="e">
        <f>ROUND(#REF!*0.85,)</f>
        <v>#REF!</v>
      </c>
      <c r="IJ18" s="149" t="e">
        <f>ROUND(#REF!*0.85,)</f>
        <v>#REF!</v>
      </c>
      <c r="IK18" s="149" t="e">
        <f>ROUND(#REF!*0.85,)</f>
        <v>#REF!</v>
      </c>
      <c r="IL18" s="149" t="e">
        <f>ROUND(#REF!*0.85,)</f>
        <v>#REF!</v>
      </c>
      <c r="IM18" s="149" t="e">
        <f>ROUND(#REF!*0.85,)</f>
        <v>#REF!</v>
      </c>
      <c r="IN18" s="149" t="e">
        <f>ROUND(#REF!*0.85,)</f>
        <v>#REF!</v>
      </c>
      <c r="IO18" s="149" t="e">
        <f>ROUND(#REF!*0.85,)</f>
        <v>#REF!</v>
      </c>
      <c r="IP18" s="149" t="e">
        <f>ROUND(#REF!*0.85,)</f>
        <v>#REF!</v>
      </c>
      <c r="IQ18" s="149" t="e">
        <f>ROUND(#REF!*0.85,)</f>
        <v>#REF!</v>
      </c>
      <c r="IR18" s="149" t="e">
        <f>ROUND(#REF!*0.85,)</f>
        <v>#REF!</v>
      </c>
      <c r="IS18" s="149" t="e">
        <f>ROUND(#REF!*0.85,)</f>
        <v>#REF!</v>
      </c>
      <c r="IT18" s="149" t="e">
        <f>ROUND(#REF!*0.85,)</f>
        <v>#REF!</v>
      </c>
      <c r="IU18" s="149" t="e">
        <f>ROUND(#REF!*0.85,)</f>
        <v>#REF!</v>
      </c>
      <c r="IV18" s="149" t="e">
        <f>ROUND(#REF!*0.85,)</f>
        <v>#REF!</v>
      </c>
      <c r="IW18" s="149" t="e">
        <f>ROUND(#REF!*0.85,)</f>
        <v>#REF!</v>
      </c>
      <c r="IX18" s="149" t="e">
        <f>ROUND(#REF!*0.85,)</f>
        <v>#REF!</v>
      </c>
      <c r="IY18" s="149" t="e">
        <f>ROUND(#REF!*0.85,)</f>
        <v>#REF!</v>
      </c>
      <c r="IZ18" s="149" t="e">
        <f>ROUND(#REF!*0.85,)</f>
        <v>#REF!</v>
      </c>
      <c r="JA18" s="149" t="e">
        <f>ROUND(#REF!*0.85,)</f>
        <v>#REF!</v>
      </c>
      <c r="JB18" s="149" t="e">
        <f>ROUND(#REF!*0.85,)</f>
        <v>#REF!</v>
      </c>
      <c r="JC18" s="149" t="e">
        <f>ROUND(#REF!*0.85,)</f>
        <v>#REF!</v>
      </c>
      <c r="JD18" s="149" t="e">
        <f>ROUND(#REF!*0.85,)</f>
        <v>#REF!</v>
      </c>
      <c r="JE18" s="149" t="e">
        <f>ROUND(#REF!*0.85,)</f>
        <v>#REF!</v>
      </c>
      <c r="JF18" s="149" t="e">
        <f>ROUND(#REF!*0.85,)</f>
        <v>#REF!</v>
      </c>
      <c r="JG18" s="149" t="e">
        <f>ROUND(#REF!*0.85,)</f>
        <v>#REF!</v>
      </c>
      <c r="JH18" s="149" t="e">
        <f>ROUND(#REF!*0.85,)</f>
        <v>#REF!</v>
      </c>
      <c r="JI18" s="149" t="e">
        <f>ROUND(#REF!*0.85,)</f>
        <v>#REF!</v>
      </c>
      <c r="JJ18" s="149" t="e">
        <f>ROUND(#REF!*0.85,)</f>
        <v>#REF!</v>
      </c>
      <c r="JK18" s="149" t="e">
        <f>ROUND(#REF!*0.85,)</f>
        <v>#REF!</v>
      </c>
      <c r="JL18" s="149" t="e">
        <f>ROUND(#REF!*0.85,)</f>
        <v>#REF!</v>
      </c>
      <c r="JM18" s="149" t="e">
        <f>ROUND(#REF!*0.85,)</f>
        <v>#REF!</v>
      </c>
      <c r="JN18" s="149" t="e">
        <f>ROUND(#REF!*0.85,)</f>
        <v>#REF!</v>
      </c>
    </row>
    <row r="19" spans="1:274" x14ac:dyDescent="0.2">
      <c r="A19" s="47" t="s">
        <v>73</v>
      </c>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56"/>
      <c r="BW19" s="156"/>
      <c r="BX19" s="156"/>
      <c r="BY19" s="156"/>
      <c r="BZ19" s="156"/>
      <c r="CA19" s="149"/>
      <c r="CB19" s="149"/>
      <c r="CC19" s="149"/>
      <c r="CD19" s="158"/>
      <c r="CE19" s="158"/>
      <c r="CF19" s="158"/>
      <c r="CG19" s="158"/>
      <c r="CH19" s="149"/>
      <c r="CI19" s="149"/>
      <c r="CJ19" s="149"/>
      <c r="CK19" s="156"/>
      <c r="CL19" s="156"/>
      <c r="CM19" s="156"/>
      <c r="CN19" s="156"/>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row>
    <row r="20" spans="1:274" x14ac:dyDescent="0.2">
      <c r="A20" s="48" t="s">
        <v>74</v>
      </c>
      <c r="B20" s="149" t="e">
        <f>ROUND(#REF!*0.85,)</f>
        <v>#REF!</v>
      </c>
      <c r="C20" s="149" t="e">
        <f>ROUND(#REF!*0.85,)</f>
        <v>#REF!</v>
      </c>
      <c r="D20" s="149" t="e">
        <f>ROUND(#REF!*0.85,)</f>
        <v>#REF!</v>
      </c>
      <c r="E20" s="149" t="e">
        <f>ROUND(#REF!*0.85,)</f>
        <v>#REF!</v>
      </c>
      <c r="F20" s="149" t="e">
        <f>ROUND(#REF!*0.85,)</f>
        <v>#REF!</v>
      </c>
      <c r="G20" s="149" t="e">
        <f>ROUND(#REF!*0.85,)</f>
        <v>#REF!</v>
      </c>
      <c r="H20" s="149" t="e">
        <f>ROUND(#REF!*0.85,)</f>
        <v>#REF!</v>
      </c>
      <c r="I20" s="149" t="e">
        <f>ROUND(#REF!*0.85,)</f>
        <v>#REF!</v>
      </c>
      <c r="J20" s="149" t="e">
        <f>ROUND(#REF!*0.85,)</f>
        <v>#REF!</v>
      </c>
      <c r="K20" s="149" t="e">
        <f>ROUND(#REF!*0.85,)</f>
        <v>#REF!</v>
      </c>
      <c r="L20" s="149" t="e">
        <f>ROUND(#REF!*0.85,)</f>
        <v>#REF!</v>
      </c>
      <c r="M20" s="149" t="e">
        <f>ROUND(#REF!*0.85,)</f>
        <v>#REF!</v>
      </c>
      <c r="N20" s="149" t="e">
        <f>ROUND(#REF!*0.85,)</f>
        <v>#REF!</v>
      </c>
      <c r="O20" s="149" t="e">
        <f>ROUND(#REF!*0.85,)</f>
        <v>#REF!</v>
      </c>
      <c r="P20" s="149" t="e">
        <f>ROUND(#REF!*0.85,)</f>
        <v>#REF!</v>
      </c>
      <c r="Q20" s="149" t="e">
        <f>ROUND(#REF!*0.85,)</f>
        <v>#REF!</v>
      </c>
      <c r="R20" s="149" t="e">
        <f>ROUND(#REF!*0.85,)</f>
        <v>#REF!</v>
      </c>
      <c r="S20" s="149" t="e">
        <f>ROUND(#REF!*0.85,)</f>
        <v>#REF!</v>
      </c>
      <c r="T20" s="149" t="e">
        <f>ROUND(#REF!*0.85,)</f>
        <v>#REF!</v>
      </c>
      <c r="U20" s="149" t="e">
        <f>ROUND(#REF!*0.85,)</f>
        <v>#REF!</v>
      </c>
      <c r="V20" s="149" t="e">
        <f>ROUND(#REF!*0.85,)</f>
        <v>#REF!</v>
      </c>
      <c r="W20" s="149" t="e">
        <f>ROUND(#REF!*0.85,)</f>
        <v>#REF!</v>
      </c>
      <c r="X20" s="149" t="e">
        <f>ROUND(#REF!*0.85,)</f>
        <v>#REF!</v>
      </c>
      <c r="Y20" s="149" t="e">
        <f>ROUND(#REF!*0.85,)</f>
        <v>#REF!</v>
      </c>
      <c r="Z20" s="149" t="e">
        <f>ROUND(#REF!*0.85,)</f>
        <v>#REF!</v>
      </c>
      <c r="AA20" s="149" t="e">
        <f>ROUND(#REF!*0.85,)</f>
        <v>#REF!</v>
      </c>
      <c r="AB20" s="149" t="e">
        <f>ROUND(#REF!*0.85,)</f>
        <v>#REF!</v>
      </c>
      <c r="AC20" s="149" t="e">
        <f>ROUND(#REF!*0.85,)</f>
        <v>#REF!</v>
      </c>
      <c r="AD20" s="149" t="e">
        <f>ROUND(#REF!*0.85,)</f>
        <v>#REF!</v>
      </c>
      <c r="AE20" s="149" t="e">
        <f>ROUND(#REF!*0.85,)</f>
        <v>#REF!</v>
      </c>
      <c r="AF20" s="149" t="e">
        <f>ROUND(#REF!*0.85,)</f>
        <v>#REF!</v>
      </c>
      <c r="AG20" s="149" t="e">
        <f>ROUND(#REF!*0.85,)</f>
        <v>#REF!</v>
      </c>
      <c r="AH20" s="149" t="e">
        <f>ROUND(#REF!*0.85,)</f>
        <v>#REF!</v>
      </c>
      <c r="AI20" s="149" t="e">
        <f>ROUND(#REF!*0.85,)</f>
        <v>#REF!</v>
      </c>
      <c r="AJ20" s="149" t="e">
        <f>ROUND(#REF!*0.85,)</f>
        <v>#REF!</v>
      </c>
      <c r="AK20" s="149" t="e">
        <f>ROUND(#REF!*0.85,)</f>
        <v>#REF!</v>
      </c>
      <c r="AL20" s="149" t="e">
        <f>ROUND(#REF!*0.85,)</f>
        <v>#REF!</v>
      </c>
      <c r="AM20" s="149" t="e">
        <f>ROUND(#REF!*0.85,)</f>
        <v>#REF!</v>
      </c>
      <c r="AN20" s="149" t="e">
        <f>ROUND(#REF!*0.85,)</f>
        <v>#REF!</v>
      </c>
      <c r="AO20" s="149" t="e">
        <f>ROUND(#REF!*0.85,)</f>
        <v>#REF!</v>
      </c>
      <c r="AP20" s="149" t="e">
        <f>ROUND(#REF!*0.85,)</f>
        <v>#REF!</v>
      </c>
      <c r="AQ20" s="149" t="e">
        <f>ROUND(#REF!*0.85,)</f>
        <v>#REF!</v>
      </c>
      <c r="AR20" s="149" t="e">
        <f>ROUND(#REF!*0.85,)</f>
        <v>#REF!</v>
      </c>
      <c r="AS20" s="149" t="e">
        <f>ROUND(#REF!*0.85,)</f>
        <v>#REF!</v>
      </c>
      <c r="AT20" s="149" t="e">
        <f>ROUND(#REF!*0.85,)</f>
        <v>#REF!</v>
      </c>
      <c r="AU20" s="149" t="e">
        <f>ROUND(#REF!*0.85,)</f>
        <v>#REF!</v>
      </c>
      <c r="AV20" s="149" t="e">
        <f>ROUND(#REF!*0.85,)</f>
        <v>#REF!</v>
      </c>
      <c r="AW20" s="149" t="e">
        <f>ROUND(#REF!*0.85,)</f>
        <v>#REF!</v>
      </c>
      <c r="AX20" s="149" t="e">
        <f>ROUND(#REF!*0.85,)</f>
        <v>#REF!</v>
      </c>
      <c r="AY20" s="149" t="e">
        <f>ROUND(#REF!*0.85,)</f>
        <v>#REF!</v>
      </c>
      <c r="AZ20" s="149" t="e">
        <f>ROUND(#REF!*0.85,)</f>
        <v>#REF!</v>
      </c>
      <c r="BA20" s="149" t="e">
        <f>ROUND(#REF!*0.85,)</f>
        <v>#REF!</v>
      </c>
      <c r="BB20" s="149" t="e">
        <f>ROUND(#REF!*0.85,)</f>
        <v>#REF!</v>
      </c>
      <c r="BC20" s="149" t="e">
        <f>ROUND(#REF!*0.85,)</f>
        <v>#REF!</v>
      </c>
      <c r="BD20" s="149" t="e">
        <f>ROUND(#REF!*0.85,)</f>
        <v>#REF!</v>
      </c>
      <c r="BE20" s="149" t="e">
        <f>ROUND(#REF!*0.85,)</f>
        <v>#REF!</v>
      </c>
      <c r="BF20" s="149" t="e">
        <f>ROUND(#REF!*0.85,)</f>
        <v>#REF!</v>
      </c>
      <c r="BG20" s="149" t="e">
        <f>ROUND(#REF!*0.85,)</f>
        <v>#REF!</v>
      </c>
      <c r="BH20" s="149" t="e">
        <f>ROUND(#REF!*0.85,)</f>
        <v>#REF!</v>
      </c>
      <c r="BI20" s="149" t="e">
        <f>ROUND(#REF!*0.85,)</f>
        <v>#REF!</v>
      </c>
      <c r="BJ20" s="149" t="e">
        <f>ROUND(#REF!*0.85,)</f>
        <v>#REF!</v>
      </c>
      <c r="BK20" s="149" t="e">
        <f>ROUND(#REF!*0.85,)</f>
        <v>#REF!</v>
      </c>
      <c r="BL20" s="149" t="e">
        <f>ROUND(#REF!*0.85,)</f>
        <v>#REF!</v>
      </c>
      <c r="BM20" s="149" t="e">
        <f>ROUND(#REF!*0.85,)</f>
        <v>#REF!</v>
      </c>
      <c r="BN20" s="149" t="e">
        <f>ROUND(#REF!*0.85,)</f>
        <v>#REF!</v>
      </c>
      <c r="BO20" s="149" t="e">
        <f>ROUND(#REF!*0.85,)</f>
        <v>#REF!</v>
      </c>
      <c r="BP20" s="149" t="e">
        <f>ROUND(#REF!*0.85,)</f>
        <v>#REF!</v>
      </c>
      <c r="BQ20" s="149" t="e">
        <f>ROUND(#REF!*0.85,)</f>
        <v>#REF!</v>
      </c>
      <c r="BR20" s="149" t="e">
        <f>ROUND(#REF!*0.85,)</f>
        <v>#REF!</v>
      </c>
      <c r="BS20" s="149" t="e">
        <f>ROUND(#REF!*0.85,)</f>
        <v>#REF!</v>
      </c>
      <c r="BT20" s="149" t="e">
        <f>ROUND(#REF!*0.85,)</f>
        <v>#REF!</v>
      </c>
      <c r="BU20" s="149" t="e">
        <f>ROUND(#REF!*0.85,)</f>
        <v>#REF!</v>
      </c>
      <c r="BV20" s="156" t="e">
        <f>ROUND(#REF!*0.85,)</f>
        <v>#REF!</v>
      </c>
      <c r="BW20" s="156" t="e">
        <f>ROUND(#REF!*0.85,)</f>
        <v>#REF!</v>
      </c>
      <c r="BX20" s="156" t="e">
        <f>ROUND(#REF!*0.85,)</f>
        <v>#REF!</v>
      </c>
      <c r="BY20" s="156" t="e">
        <f>ROUND(#REF!*0.85,)</f>
        <v>#REF!</v>
      </c>
      <c r="BZ20" s="156" t="e">
        <f>ROUND(#REF!*0.85,)</f>
        <v>#REF!</v>
      </c>
      <c r="CA20" s="149" t="e">
        <f>ROUND(#REF!*0.85,)</f>
        <v>#REF!</v>
      </c>
      <c r="CB20" s="149" t="e">
        <f>ROUND(#REF!*0.85,)</f>
        <v>#REF!</v>
      </c>
      <c r="CC20" s="149" t="e">
        <f>ROUND(#REF!*0.85,)</f>
        <v>#REF!</v>
      </c>
      <c r="CD20" s="158" t="e">
        <f>ROUND(#REF!*0.85,)</f>
        <v>#REF!</v>
      </c>
      <c r="CE20" s="158" t="e">
        <f>ROUND(#REF!*0.85,)</f>
        <v>#REF!</v>
      </c>
      <c r="CF20" s="158" t="e">
        <f>ROUND(#REF!*0.85,)</f>
        <v>#REF!</v>
      </c>
      <c r="CG20" s="158" t="e">
        <f>ROUND(#REF!*0.85,)</f>
        <v>#REF!</v>
      </c>
      <c r="CH20" s="149" t="e">
        <f>ROUND(#REF!*0.85,)</f>
        <v>#REF!</v>
      </c>
      <c r="CI20" s="149" t="e">
        <f>ROUND(#REF!*0.85,)</f>
        <v>#REF!</v>
      </c>
      <c r="CJ20" s="149" t="e">
        <f>ROUND(#REF!*0.85,)</f>
        <v>#REF!</v>
      </c>
      <c r="CK20" s="156" t="e">
        <f>ROUND(#REF!*0.85,)</f>
        <v>#REF!</v>
      </c>
      <c r="CL20" s="156" t="e">
        <f>ROUND(#REF!*0.85,)</f>
        <v>#REF!</v>
      </c>
      <c r="CM20" s="156" t="e">
        <f>ROUND(#REF!*0.85,)</f>
        <v>#REF!</v>
      </c>
      <c r="CN20" s="156" t="e">
        <f>ROUND(#REF!*0.85,)</f>
        <v>#REF!</v>
      </c>
      <c r="CO20" s="149" t="e">
        <f>ROUND(#REF!*0.85,)</f>
        <v>#REF!</v>
      </c>
      <c r="CP20" s="149" t="e">
        <f>ROUND(#REF!*0.85,)</f>
        <v>#REF!</v>
      </c>
      <c r="CQ20" s="149" t="e">
        <f>ROUND(#REF!*0.85,)</f>
        <v>#REF!</v>
      </c>
      <c r="CR20" s="149" t="e">
        <f>ROUND(#REF!*0.85,)</f>
        <v>#REF!</v>
      </c>
      <c r="CS20" s="149" t="e">
        <f>ROUND(#REF!*0.85,)</f>
        <v>#REF!</v>
      </c>
      <c r="CT20" s="149" t="e">
        <f>ROUND(#REF!*0.85,)</f>
        <v>#REF!</v>
      </c>
      <c r="CU20" s="149" t="e">
        <f>ROUND(#REF!*0.85,)</f>
        <v>#REF!</v>
      </c>
      <c r="CV20" s="149" t="e">
        <f>ROUND(#REF!*0.85,)</f>
        <v>#REF!</v>
      </c>
      <c r="CW20" s="149" t="e">
        <f>ROUND(#REF!*0.85,)</f>
        <v>#REF!</v>
      </c>
      <c r="CX20" s="149" t="e">
        <f>ROUND(#REF!*0.85,)</f>
        <v>#REF!</v>
      </c>
      <c r="CY20" s="149" t="e">
        <f>ROUND(#REF!*0.85,)</f>
        <v>#REF!</v>
      </c>
      <c r="CZ20" s="149" t="e">
        <f>ROUND(#REF!*0.85,)</f>
        <v>#REF!</v>
      </c>
      <c r="DA20" s="149" t="e">
        <f>ROUND(#REF!*0.85,)</f>
        <v>#REF!</v>
      </c>
      <c r="DB20" s="149" t="e">
        <f>ROUND(#REF!*0.85,)</f>
        <v>#REF!</v>
      </c>
      <c r="DC20" s="149" t="e">
        <f>ROUND(#REF!*0.85,)</f>
        <v>#REF!</v>
      </c>
      <c r="DD20" s="149" t="e">
        <f>ROUND(#REF!*0.85,)</f>
        <v>#REF!</v>
      </c>
      <c r="DE20" s="149" t="e">
        <f>ROUND(#REF!*0.85,)</f>
        <v>#REF!</v>
      </c>
      <c r="DF20" s="149" t="e">
        <f>ROUND(#REF!*0.85,)</f>
        <v>#REF!</v>
      </c>
      <c r="DG20" s="149" t="e">
        <f>ROUND(#REF!*0.85,)</f>
        <v>#REF!</v>
      </c>
      <c r="DH20" s="149" t="e">
        <f>ROUND(#REF!*0.85,)</f>
        <v>#REF!</v>
      </c>
      <c r="DI20" s="149" t="e">
        <f>ROUND(#REF!*0.85,)</f>
        <v>#REF!</v>
      </c>
      <c r="DJ20" s="149" t="e">
        <f>ROUND(#REF!*0.85,)</f>
        <v>#REF!</v>
      </c>
      <c r="DK20" s="149" t="e">
        <f>ROUND(#REF!*0.85,)</f>
        <v>#REF!</v>
      </c>
      <c r="DL20" s="149" t="e">
        <f>ROUND(#REF!*0.85,)</f>
        <v>#REF!</v>
      </c>
      <c r="DM20" s="149" t="e">
        <f>ROUND(#REF!*0.85,)</f>
        <v>#REF!</v>
      </c>
      <c r="DN20" s="149" t="e">
        <f>ROUND(#REF!*0.85,)</f>
        <v>#REF!</v>
      </c>
      <c r="DO20" s="149" t="e">
        <f>ROUND(#REF!*0.85,)</f>
        <v>#REF!</v>
      </c>
      <c r="DP20" s="149" t="e">
        <f>ROUND(#REF!*0.85,)</f>
        <v>#REF!</v>
      </c>
      <c r="DQ20" s="149" t="e">
        <f>ROUND(#REF!*0.85,)</f>
        <v>#REF!</v>
      </c>
      <c r="DR20" s="149" t="e">
        <f>ROUND(#REF!*0.85,)</f>
        <v>#REF!</v>
      </c>
      <c r="DS20" s="149" t="e">
        <f>ROUND(#REF!*0.85,)</f>
        <v>#REF!</v>
      </c>
      <c r="DT20" s="149" t="e">
        <f>ROUND(#REF!*0.85,)</f>
        <v>#REF!</v>
      </c>
      <c r="DU20" s="149" t="e">
        <f>ROUND(#REF!*0.85,)</f>
        <v>#REF!</v>
      </c>
      <c r="DV20" s="149" t="e">
        <f>ROUND(#REF!*0.85,)</f>
        <v>#REF!</v>
      </c>
      <c r="DW20" s="149" t="e">
        <f>ROUND(#REF!*0.85,)</f>
        <v>#REF!</v>
      </c>
      <c r="DX20" s="149" t="e">
        <f>ROUND(#REF!*0.85,)</f>
        <v>#REF!</v>
      </c>
      <c r="DY20" s="149" t="e">
        <f>ROUND(#REF!*0.85,)</f>
        <v>#REF!</v>
      </c>
      <c r="DZ20" s="149" t="e">
        <f>ROUND(#REF!*0.85,)</f>
        <v>#REF!</v>
      </c>
      <c r="EA20" s="149" t="e">
        <f>ROUND(#REF!*0.85,)</f>
        <v>#REF!</v>
      </c>
      <c r="EB20" s="149" t="e">
        <f>ROUND(#REF!*0.85,)</f>
        <v>#REF!</v>
      </c>
      <c r="EC20" s="149" t="e">
        <f>ROUND(#REF!*0.85,)</f>
        <v>#REF!</v>
      </c>
      <c r="ED20" s="149" t="e">
        <f>ROUND(#REF!*0.85,)</f>
        <v>#REF!</v>
      </c>
      <c r="EE20" s="149" t="e">
        <f>ROUND(#REF!*0.85,)</f>
        <v>#REF!</v>
      </c>
      <c r="EF20" s="149" t="e">
        <f>ROUND(#REF!*0.85,)</f>
        <v>#REF!</v>
      </c>
      <c r="EG20" s="149" t="e">
        <f>ROUND(#REF!*0.85,)</f>
        <v>#REF!</v>
      </c>
      <c r="EH20" s="149" t="e">
        <f>ROUND(#REF!*0.85,)</f>
        <v>#REF!</v>
      </c>
      <c r="EI20" s="149" t="e">
        <f>ROUND(#REF!*0.85,)</f>
        <v>#REF!</v>
      </c>
      <c r="EJ20" s="149" t="e">
        <f>ROUND(#REF!*0.85,)</f>
        <v>#REF!</v>
      </c>
      <c r="EK20" s="149" t="e">
        <f>ROUND(#REF!*0.85,)</f>
        <v>#REF!</v>
      </c>
      <c r="EL20" s="149" t="e">
        <f>ROUND(#REF!*0.85,)</f>
        <v>#REF!</v>
      </c>
      <c r="EM20" s="149" t="e">
        <f>ROUND(#REF!*0.85,)</f>
        <v>#REF!</v>
      </c>
      <c r="EN20" s="149" t="e">
        <f>ROUND(#REF!*0.85,)</f>
        <v>#REF!</v>
      </c>
      <c r="EO20" s="149" t="e">
        <f>ROUND(#REF!*0.85,)</f>
        <v>#REF!</v>
      </c>
      <c r="EP20" s="149" t="e">
        <f>ROUND(#REF!*0.85,)</f>
        <v>#REF!</v>
      </c>
      <c r="EQ20" s="149" t="e">
        <f>ROUND(#REF!*0.85,)</f>
        <v>#REF!</v>
      </c>
      <c r="ER20" s="149" t="e">
        <f>ROUND(#REF!*0.85,)</f>
        <v>#REF!</v>
      </c>
      <c r="ES20" s="149" t="e">
        <f>ROUND(#REF!*0.85,)</f>
        <v>#REF!</v>
      </c>
      <c r="ET20" s="149" t="e">
        <f>ROUND(#REF!*0.85,)</f>
        <v>#REF!</v>
      </c>
      <c r="EU20" s="149" t="e">
        <f>ROUND(#REF!*0.85,)</f>
        <v>#REF!</v>
      </c>
      <c r="EV20" s="149" t="e">
        <f>ROUND(#REF!*0.85,)</f>
        <v>#REF!</v>
      </c>
      <c r="EW20" s="149" t="e">
        <f>ROUND(#REF!*0.85,)</f>
        <v>#REF!</v>
      </c>
      <c r="EX20" s="149" t="e">
        <f>ROUND(#REF!*0.85,)</f>
        <v>#REF!</v>
      </c>
      <c r="EY20" s="149" t="e">
        <f>ROUND(#REF!*0.85,)</f>
        <v>#REF!</v>
      </c>
      <c r="EZ20" s="149" t="e">
        <f>ROUND(#REF!*0.85,)</f>
        <v>#REF!</v>
      </c>
      <c r="FA20" s="149" t="e">
        <f>ROUND(#REF!*0.85,)</f>
        <v>#REF!</v>
      </c>
      <c r="FB20" s="149" t="e">
        <f>ROUND(#REF!*0.85,)</f>
        <v>#REF!</v>
      </c>
      <c r="FC20" s="149" t="e">
        <f>ROUND(#REF!*0.85,)</f>
        <v>#REF!</v>
      </c>
      <c r="FD20" s="149" t="e">
        <f>ROUND(#REF!*0.85,)</f>
        <v>#REF!</v>
      </c>
      <c r="FE20" s="149" t="e">
        <f>ROUND(#REF!*0.85,)</f>
        <v>#REF!</v>
      </c>
      <c r="FF20" s="149" t="e">
        <f>ROUND(#REF!*0.85,)</f>
        <v>#REF!</v>
      </c>
      <c r="FG20" s="149" t="e">
        <f>ROUND(#REF!*0.85,)</f>
        <v>#REF!</v>
      </c>
      <c r="FH20" s="149" t="e">
        <f>ROUND(#REF!*0.85,)</f>
        <v>#REF!</v>
      </c>
      <c r="FI20" s="149" t="e">
        <f>ROUND(#REF!*0.85,)</f>
        <v>#REF!</v>
      </c>
      <c r="FJ20" s="149" t="e">
        <f>ROUND(#REF!*0.85,)</f>
        <v>#REF!</v>
      </c>
      <c r="FK20" s="149" t="e">
        <f>ROUND(#REF!*0.85,)</f>
        <v>#REF!</v>
      </c>
      <c r="FL20" s="149" t="e">
        <f>ROUND(#REF!*0.85,)</f>
        <v>#REF!</v>
      </c>
      <c r="FM20" s="149" t="e">
        <f>ROUND(#REF!*0.85,)</f>
        <v>#REF!</v>
      </c>
      <c r="FN20" s="149" t="e">
        <f>ROUND(#REF!*0.85,)</f>
        <v>#REF!</v>
      </c>
      <c r="FO20" s="149" t="e">
        <f>ROUND(#REF!*0.85,)</f>
        <v>#REF!</v>
      </c>
      <c r="FP20" s="149" t="e">
        <f>ROUND(#REF!*0.85,)</f>
        <v>#REF!</v>
      </c>
      <c r="FQ20" s="149" t="e">
        <f>ROUND(#REF!*0.85,)</f>
        <v>#REF!</v>
      </c>
      <c r="FR20" s="149" t="e">
        <f>ROUND(#REF!*0.85,)</f>
        <v>#REF!</v>
      </c>
      <c r="FS20" s="149" t="e">
        <f>ROUND(#REF!*0.85,)</f>
        <v>#REF!</v>
      </c>
      <c r="FT20" s="149" t="e">
        <f>ROUND(#REF!*0.85,)</f>
        <v>#REF!</v>
      </c>
      <c r="FU20" s="149" t="e">
        <f>ROUND(#REF!*0.85,)</f>
        <v>#REF!</v>
      </c>
      <c r="FV20" s="149" t="e">
        <f>ROUND(#REF!*0.85,)</f>
        <v>#REF!</v>
      </c>
      <c r="FW20" s="149" t="e">
        <f>ROUND(#REF!*0.85,)</f>
        <v>#REF!</v>
      </c>
      <c r="FX20" s="149" t="e">
        <f>ROUND(#REF!*0.85,)</f>
        <v>#REF!</v>
      </c>
      <c r="FY20" s="149" t="e">
        <f>ROUND(#REF!*0.85,)</f>
        <v>#REF!</v>
      </c>
      <c r="FZ20" s="149" t="e">
        <f>ROUND(#REF!*0.85,)</f>
        <v>#REF!</v>
      </c>
      <c r="GA20" s="149" t="e">
        <f>ROUND(#REF!*0.85,)</f>
        <v>#REF!</v>
      </c>
      <c r="GB20" s="149" t="e">
        <f>ROUND(#REF!*0.85,)</f>
        <v>#REF!</v>
      </c>
      <c r="GC20" s="149" t="e">
        <f>ROUND(#REF!*0.85,)</f>
        <v>#REF!</v>
      </c>
      <c r="GD20" s="149" t="e">
        <f>ROUND(#REF!*0.85,)</f>
        <v>#REF!</v>
      </c>
      <c r="GE20" s="149" t="e">
        <f>ROUND(#REF!*0.85,)</f>
        <v>#REF!</v>
      </c>
      <c r="GF20" s="149" t="e">
        <f>ROUND(#REF!*0.85,)</f>
        <v>#REF!</v>
      </c>
      <c r="GG20" s="149" t="e">
        <f>ROUND(#REF!*0.85,)</f>
        <v>#REF!</v>
      </c>
      <c r="GH20" s="149" t="e">
        <f>ROUND(#REF!*0.85,)</f>
        <v>#REF!</v>
      </c>
      <c r="GI20" s="149" t="e">
        <f>ROUND(#REF!*0.85,)</f>
        <v>#REF!</v>
      </c>
      <c r="GJ20" s="149" t="e">
        <f>ROUND(#REF!*0.85,)</f>
        <v>#REF!</v>
      </c>
      <c r="GK20" s="149" t="e">
        <f>ROUND(#REF!*0.85,)</f>
        <v>#REF!</v>
      </c>
      <c r="GL20" s="149" t="e">
        <f>ROUND(#REF!*0.85,)</f>
        <v>#REF!</v>
      </c>
      <c r="GM20" s="149" t="e">
        <f>ROUND(#REF!*0.85,)</f>
        <v>#REF!</v>
      </c>
      <c r="GN20" s="149" t="e">
        <f>ROUND(#REF!*0.85,)</f>
        <v>#REF!</v>
      </c>
      <c r="GO20" s="149" t="e">
        <f>ROUND(#REF!*0.85,)</f>
        <v>#REF!</v>
      </c>
      <c r="GP20" s="149" t="e">
        <f>ROUND(#REF!*0.85,)</f>
        <v>#REF!</v>
      </c>
      <c r="GQ20" s="149" t="e">
        <f>ROUND(#REF!*0.85,)</f>
        <v>#REF!</v>
      </c>
      <c r="GR20" s="149" t="e">
        <f>ROUND(#REF!*0.85,)</f>
        <v>#REF!</v>
      </c>
      <c r="GS20" s="149" t="e">
        <f>ROUND(#REF!*0.85,)</f>
        <v>#REF!</v>
      </c>
      <c r="GT20" s="149" t="e">
        <f>ROUND(#REF!*0.85,)</f>
        <v>#REF!</v>
      </c>
      <c r="GU20" s="149" t="e">
        <f>ROUND(#REF!*0.85,)</f>
        <v>#REF!</v>
      </c>
      <c r="GV20" s="149" t="e">
        <f>ROUND(#REF!*0.85,)</f>
        <v>#REF!</v>
      </c>
      <c r="GW20" s="149" t="e">
        <f>ROUND(#REF!*0.85,)</f>
        <v>#REF!</v>
      </c>
      <c r="GX20" s="149" t="e">
        <f>ROUND(#REF!*0.85,)</f>
        <v>#REF!</v>
      </c>
      <c r="GY20" s="149" t="e">
        <f>ROUND(#REF!*0.85,)</f>
        <v>#REF!</v>
      </c>
      <c r="GZ20" s="149" t="e">
        <f>ROUND(#REF!*0.85,)</f>
        <v>#REF!</v>
      </c>
      <c r="HA20" s="149" t="e">
        <f>ROUND(#REF!*0.85,)</f>
        <v>#REF!</v>
      </c>
      <c r="HB20" s="149" t="e">
        <f>ROUND(#REF!*0.85,)</f>
        <v>#REF!</v>
      </c>
      <c r="HC20" s="149" t="e">
        <f>ROUND(#REF!*0.85,)</f>
        <v>#REF!</v>
      </c>
      <c r="HD20" s="149" t="e">
        <f>ROUND(#REF!*0.85,)</f>
        <v>#REF!</v>
      </c>
      <c r="HE20" s="149" t="e">
        <f>ROUND(#REF!*0.85,)</f>
        <v>#REF!</v>
      </c>
      <c r="HF20" s="149" t="e">
        <f>ROUND(#REF!*0.85,)</f>
        <v>#REF!</v>
      </c>
      <c r="HG20" s="149" t="e">
        <f>ROUND(#REF!*0.85,)</f>
        <v>#REF!</v>
      </c>
      <c r="HH20" s="149" t="e">
        <f>ROUND(#REF!*0.85,)</f>
        <v>#REF!</v>
      </c>
      <c r="HI20" s="149" t="e">
        <f>ROUND(#REF!*0.85,)</f>
        <v>#REF!</v>
      </c>
      <c r="HJ20" s="149" t="e">
        <f>ROUND(#REF!*0.85,)</f>
        <v>#REF!</v>
      </c>
      <c r="HK20" s="149" t="e">
        <f>ROUND(#REF!*0.85,)</f>
        <v>#REF!</v>
      </c>
      <c r="HL20" s="149" t="e">
        <f>ROUND(#REF!*0.85,)</f>
        <v>#REF!</v>
      </c>
      <c r="HM20" s="149" t="e">
        <f>ROUND(#REF!*0.85,)</f>
        <v>#REF!</v>
      </c>
      <c r="HN20" s="149" t="e">
        <f>ROUND(#REF!*0.85,)</f>
        <v>#REF!</v>
      </c>
      <c r="HO20" s="149" t="e">
        <f>ROUND(#REF!*0.85,)</f>
        <v>#REF!</v>
      </c>
      <c r="HP20" s="149" t="e">
        <f>ROUND(#REF!*0.85,)</f>
        <v>#REF!</v>
      </c>
      <c r="HQ20" s="149" t="e">
        <f>ROUND(#REF!*0.85,)</f>
        <v>#REF!</v>
      </c>
      <c r="HR20" s="149" t="e">
        <f>ROUND(#REF!*0.85,)</f>
        <v>#REF!</v>
      </c>
      <c r="HS20" s="149" t="e">
        <f>ROUND(#REF!*0.85,)</f>
        <v>#REF!</v>
      </c>
      <c r="HT20" s="149" t="e">
        <f>ROUND(#REF!*0.85,)</f>
        <v>#REF!</v>
      </c>
      <c r="HU20" s="149" t="e">
        <f>ROUND(#REF!*0.85,)</f>
        <v>#REF!</v>
      </c>
      <c r="HV20" s="149" t="e">
        <f>ROUND(#REF!*0.85,)</f>
        <v>#REF!</v>
      </c>
      <c r="HW20" s="149" t="e">
        <f>ROUND(#REF!*0.85,)</f>
        <v>#REF!</v>
      </c>
      <c r="HX20" s="149" t="e">
        <f>ROUND(#REF!*0.85,)</f>
        <v>#REF!</v>
      </c>
      <c r="HY20" s="149" t="e">
        <f>ROUND(#REF!*0.85,)</f>
        <v>#REF!</v>
      </c>
      <c r="HZ20" s="149" t="e">
        <f>ROUND(#REF!*0.85,)</f>
        <v>#REF!</v>
      </c>
      <c r="IA20" s="149" t="e">
        <f>ROUND(#REF!*0.85,)</f>
        <v>#REF!</v>
      </c>
      <c r="IB20" s="149" t="e">
        <f>ROUND(#REF!*0.85,)</f>
        <v>#REF!</v>
      </c>
      <c r="IC20" s="149" t="e">
        <f>ROUND(#REF!*0.85,)</f>
        <v>#REF!</v>
      </c>
      <c r="ID20" s="149" t="e">
        <f>ROUND(#REF!*0.85,)</f>
        <v>#REF!</v>
      </c>
      <c r="IE20" s="149" t="e">
        <f>ROUND(#REF!*0.85,)</f>
        <v>#REF!</v>
      </c>
      <c r="IF20" s="149" t="e">
        <f>ROUND(#REF!*0.85,)</f>
        <v>#REF!</v>
      </c>
      <c r="IG20" s="149" t="e">
        <f>ROUND(#REF!*0.85,)</f>
        <v>#REF!</v>
      </c>
      <c r="IH20" s="149" t="e">
        <f>ROUND(#REF!*0.85,)</f>
        <v>#REF!</v>
      </c>
      <c r="II20" s="149" t="e">
        <f>ROUND(#REF!*0.85,)</f>
        <v>#REF!</v>
      </c>
      <c r="IJ20" s="149" t="e">
        <f>ROUND(#REF!*0.85,)</f>
        <v>#REF!</v>
      </c>
      <c r="IK20" s="149" t="e">
        <f>ROUND(#REF!*0.85,)</f>
        <v>#REF!</v>
      </c>
      <c r="IL20" s="149" t="e">
        <f>ROUND(#REF!*0.85,)</f>
        <v>#REF!</v>
      </c>
      <c r="IM20" s="149" t="e">
        <f>ROUND(#REF!*0.85,)</f>
        <v>#REF!</v>
      </c>
      <c r="IN20" s="149" t="e">
        <f>ROUND(#REF!*0.85,)</f>
        <v>#REF!</v>
      </c>
      <c r="IO20" s="149" t="e">
        <f>ROUND(#REF!*0.85,)</f>
        <v>#REF!</v>
      </c>
      <c r="IP20" s="149" t="e">
        <f>ROUND(#REF!*0.85,)</f>
        <v>#REF!</v>
      </c>
      <c r="IQ20" s="149" t="e">
        <f>ROUND(#REF!*0.85,)</f>
        <v>#REF!</v>
      </c>
      <c r="IR20" s="149" t="e">
        <f>ROUND(#REF!*0.85,)</f>
        <v>#REF!</v>
      </c>
      <c r="IS20" s="149" t="e">
        <f>ROUND(#REF!*0.85,)</f>
        <v>#REF!</v>
      </c>
      <c r="IT20" s="149" t="e">
        <f>ROUND(#REF!*0.85,)</f>
        <v>#REF!</v>
      </c>
      <c r="IU20" s="149" t="e">
        <f>ROUND(#REF!*0.85,)</f>
        <v>#REF!</v>
      </c>
      <c r="IV20" s="149" t="e">
        <f>ROUND(#REF!*0.85,)</f>
        <v>#REF!</v>
      </c>
      <c r="IW20" s="149" t="e">
        <f>ROUND(#REF!*0.85,)</f>
        <v>#REF!</v>
      </c>
      <c r="IX20" s="149" t="e">
        <f>ROUND(#REF!*0.85,)</f>
        <v>#REF!</v>
      </c>
      <c r="IY20" s="149" t="e">
        <f>ROUND(#REF!*0.85,)</f>
        <v>#REF!</v>
      </c>
      <c r="IZ20" s="149" t="e">
        <f>ROUND(#REF!*0.85,)</f>
        <v>#REF!</v>
      </c>
      <c r="JA20" s="149" t="e">
        <f>ROUND(#REF!*0.85,)</f>
        <v>#REF!</v>
      </c>
      <c r="JB20" s="149" t="e">
        <f>ROUND(#REF!*0.85,)</f>
        <v>#REF!</v>
      </c>
      <c r="JC20" s="149" t="e">
        <f>ROUND(#REF!*0.85,)</f>
        <v>#REF!</v>
      </c>
      <c r="JD20" s="149" t="e">
        <f>ROUND(#REF!*0.85,)</f>
        <v>#REF!</v>
      </c>
      <c r="JE20" s="149" t="e">
        <f>ROUND(#REF!*0.85,)</f>
        <v>#REF!</v>
      </c>
      <c r="JF20" s="149" t="e">
        <f>ROUND(#REF!*0.85,)</f>
        <v>#REF!</v>
      </c>
      <c r="JG20" s="149" t="e">
        <f>ROUND(#REF!*0.85,)</f>
        <v>#REF!</v>
      </c>
      <c r="JH20" s="149" t="e">
        <f>ROUND(#REF!*0.85,)</f>
        <v>#REF!</v>
      </c>
      <c r="JI20" s="149" t="e">
        <f>ROUND(#REF!*0.85,)</f>
        <v>#REF!</v>
      </c>
      <c r="JJ20" s="149" t="e">
        <f>ROUND(#REF!*0.85,)</f>
        <v>#REF!</v>
      </c>
      <c r="JK20" s="149" t="e">
        <f>ROUND(#REF!*0.85,)</f>
        <v>#REF!</v>
      </c>
      <c r="JL20" s="149" t="e">
        <f>ROUND(#REF!*0.85,)</f>
        <v>#REF!</v>
      </c>
      <c r="JM20" s="149" t="e">
        <f>ROUND(#REF!*0.85,)</f>
        <v>#REF!</v>
      </c>
      <c r="JN20" s="149" t="e">
        <f>ROUND(#REF!*0.85,)</f>
        <v>#REF!</v>
      </c>
    </row>
    <row r="21" spans="1:274" s="76" customFormat="1" x14ac:dyDescent="0.2">
      <c r="A21" s="92" t="s">
        <v>107</v>
      </c>
      <c r="BV21" s="148"/>
      <c r="BW21" s="148"/>
      <c r="BX21" s="148"/>
      <c r="BY21" s="148"/>
      <c r="BZ21" s="148"/>
      <c r="CK21" s="148"/>
      <c r="CL21" s="148"/>
      <c r="CM21" s="148"/>
      <c r="CN21" s="148"/>
    </row>
    <row r="22" spans="1:274" s="76" customFormat="1" x14ac:dyDescent="0.2">
      <c r="A22" s="150" t="s">
        <v>111</v>
      </c>
      <c r="BV22" s="148"/>
      <c r="BW22" s="148"/>
      <c r="BX22" s="148"/>
      <c r="BY22" s="148"/>
      <c r="BZ22" s="148"/>
      <c r="CK22" s="148"/>
      <c r="CL22" s="148"/>
      <c r="CM22" s="148"/>
      <c r="CN22" s="148"/>
    </row>
    <row r="23" spans="1:274" x14ac:dyDescent="0.2">
      <c r="A23" s="106" t="s">
        <v>89</v>
      </c>
    </row>
    <row r="24" spans="1:274" ht="24" x14ac:dyDescent="0.2">
      <c r="A24" s="151" t="s">
        <v>90</v>
      </c>
    </row>
    <row r="25" spans="1:274" x14ac:dyDescent="0.2">
      <c r="A25" s="106" t="s">
        <v>76</v>
      </c>
    </row>
    <row r="26" spans="1:274" ht="12" customHeight="1" x14ac:dyDescent="0.2">
      <c r="A26" s="407" t="s">
        <v>91</v>
      </c>
    </row>
    <row r="27" spans="1:274" x14ac:dyDescent="0.2">
      <c r="A27" s="408"/>
    </row>
    <row r="28" spans="1:274" x14ac:dyDescent="0.2">
      <c r="A28" s="408"/>
    </row>
    <row r="29" spans="1:274" ht="60" customHeight="1" x14ac:dyDescent="0.2">
      <c r="A29" s="409"/>
    </row>
    <row r="30" spans="1:274" x14ac:dyDescent="0.2">
      <c r="A30" s="111" t="s">
        <v>83</v>
      </c>
    </row>
    <row r="31" spans="1:274" ht="60" x14ac:dyDescent="0.2">
      <c r="A31" s="65" t="s">
        <v>109</v>
      </c>
    </row>
    <row r="32" spans="1:274" x14ac:dyDescent="0.2">
      <c r="A32" s="152" t="s">
        <v>93</v>
      </c>
    </row>
    <row r="33" spans="1:1" x14ac:dyDescent="0.2">
      <c r="A33" s="153" t="str">
        <f>BB!A34</f>
        <v>07.06-11.06.26, 22.06-25.06.26</v>
      </c>
    </row>
    <row r="34" spans="1:1" ht="120" x14ac:dyDescent="0.2">
      <c r="A34" s="100" t="s">
        <v>95</v>
      </c>
    </row>
  </sheetData>
  <mergeCells count="1">
    <mergeCell ref="A26:A29"/>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19"/>
  <sheetViews>
    <sheetView workbookViewId="0"/>
  </sheetViews>
  <sheetFormatPr defaultColWidth="9" defaultRowHeight="12.75" x14ac:dyDescent="0.2"/>
  <cols>
    <col min="1" max="1" width="31.5703125" style="376" customWidth="1"/>
    <col min="2" max="2" width="27.140625" style="376" customWidth="1"/>
    <col min="3" max="3" width="24.42578125" style="376" customWidth="1"/>
    <col min="4" max="4" width="22.42578125" style="376" customWidth="1"/>
    <col min="5" max="16384" width="9" style="376"/>
  </cols>
  <sheetData>
    <row r="1" spans="1:4" x14ac:dyDescent="0.2">
      <c r="A1" s="110" t="s">
        <v>10</v>
      </c>
      <c r="B1" s="377"/>
      <c r="C1" s="377"/>
      <c r="D1" s="377"/>
    </row>
    <row r="2" spans="1:4" ht="90" customHeight="1" x14ac:dyDescent="0.2">
      <c r="A2" s="378" t="s">
        <v>1</v>
      </c>
      <c r="B2" s="379" t="s">
        <v>37</v>
      </c>
      <c r="C2" s="396" t="s">
        <v>38</v>
      </c>
      <c r="D2" s="396" t="s">
        <v>39</v>
      </c>
    </row>
    <row r="3" spans="1:4" x14ac:dyDescent="0.2">
      <c r="A3" s="380" t="s">
        <v>11</v>
      </c>
      <c r="B3" s="378"/>
      <c r="C3" s="397"/>
      <c r="D3" s="397"/>
    </row>
    <row r="4" spans="1:4" x14ac:dyDescent="0.2">
      <c r="A4" s="378">
        <v>1</v>
      </c>
      <c r="B4" s="381">
        <v>3400</v>
      </c>
      <c r="C4" s="397">
        <v>3900</v>
      </c>
      <c r="D4" s="397">
        <v>4400</v>
      </c>
    </row>
    <row r="5" spans="1:4" x14ac:dyDescent="0.2">
      <c r="A5" s="378" t="s">
        <v>17</v>
      </c>
      <c r="B5" s="381">
        <v>3400</v>
      </c>
      <c r="C5" s="378">
        <v>3900</v>
      </c>
      <c r="D5" s="378">
        <v>4400</v>
      </c>
    </row>
    <row r="6" spans="1:4" x14ac:dyDescent="0.2">
      <c r="A6" s="378">
        <v>2</v>
      </c>
      <c r="B6" s="381">
        <v>3400</v>
      </c>
      <c r="C6" s="378">
        <v>3900</v>
      </c>
      <c r="D6" s="378">
        <v>4400</v>
      </c>
    </row>
    <row r="7" spans="1:4" x14ac:dyDescent="0.2">
      <c r="A7" s="378" t="s">
        <v>18</v>
      </c>
      <c r="B7" s="381">
        <v>3400</v>
      </c>
      <c r="C7" s="378">
        <v>3900</v>
      </c>
      <c r="D7" s="378">
        <v>4400</v>
      </c>
    </row>
    <row r="8" spans="1:4" x14ac:dyDescent="0.2">
      <c r="A8" s="378" t="s">
        <v>19</v>
      </c>
      <c r="B8" s="381">
        <v>4200</v>
      </c>
      <c r="C8" s="378">
        <v>4700</v>
      </c>
      <c r="D8" s="378">
        <v>5200</v>
      </c>
    </row>
    <row r="9" spans="1:4" x14ac:dyDescent="0.2">
      <c r="C9" s="28"/>
      <c r="D9" s="28"/>
    </row>
    <row r="10" spans="1:4" x14ac:dyDescent="0.2">
      <c r="C10" s="28"/>
      <c r="D10" s="28"/>
    </row>
    <row r="11" spans="1:4" x14ac:dyDescent="0.2">
      <c r="A11" s="110" t="s">
        <v>10</v>
      </c>
      <c r="B11" s="382"/>
      <c r="C11" s="28"/>
      <c r="D11" s="28"/>
    </row>
    <row r="12" spans="1:4" ht="76.5" x14ac:dyDescent="0.2">
      <c r="A12" s="378" t="s">
        <v>1</v>
      </c>
      <c r="B12" s="379" t="s">
        <v>37</v>
      </c>
      <c r="C12" s="396" t="s">
        <v>38</v>
      </c>
      <c r="D12" s="396" t="s">
        <v>39</v>
      </c>
    </row>
    <row r="13" spans="1:4" x14ac:dyDescent="0.2">
      <c r="A13" s="380" t="s">
        <v>12</v>
      </c>
      <c r="B13" s="378"/>
      <c r="C13" s="397"/>
      <c r="D13" s="397"/>
    </row>
    <row r="14" spans="1:4" x14ac:dyDescent="0.2">
      <c r="A14" s="378">
        <v>1</v>
      </c>
      <c r="B14" s="381">
        <v>3400</v>
      </c>
      <c r="C14" s="397">
        <v>3900</v>
      </c>
      <c r="D14" s="397">
        <v>4400</v>
      </c>
    </row>
    <row r="15" spans="1:4" x14ac:dyDescent="0.2">
      <c r="A15" s="378" t="s">
        <v>17</v>
      </c>
      <c r="B15" s="381">
        <v>3400</v>
      </c>
      <c r="C15" s="378">
        <v>3900</v>
      </c>
      <c r="D15" s="378">
        <v>4400</v>
      </c>
    </row>
    <row r="16" spans="1:4" x14ac:dyDescent="0.2">
      <c r="A16" s="378">
        <v>2</v>
      </c>
      <c r="B16" s="381">
        <v>3400</v>
      </c>
      <c r="C16" s="378">
        <v>3900</v>
      </c>
      <c r="D16" s="378">
        <v>4400</v>
      </c>
    </row>
    <row r="17" spans="1:4" x14ac:dyDescent="0.2">
      <c r="A17" s="378" t="s">
        <v>18</v>
      </c>
      <c r="B17" s="381">
        <v>3400</v>
      </c>
      <c r="C17" s="378">
        <v>3900</v>
      </c>
      <c r="D17" s="378">
        <v>4400</v>
      </c>
    </row>
    <row r="18" spans="1:4" x14ac:dyDescent="0.2">
      <c r="A18" s="378" t="s">
        <v>19</v>
      </c>
      <c r="B18" s="381">
        <v>4200</v>
      </c>
      <c r="C18" s="378">
        <v>4700</v>
      </c>
      <c r="D18" s="378">
        <v>5200</v>
      </c>
    </row>
    <row r="19" spans="1:4" ht="18" customHeight="1" x14ac:dyDescent="0.2">
      <c r="A19" s="110"/>
      <c r="C19" s="395"/>
      <c r="D19" s="395"/>
    </row>
  </sheetData>
  <pageMargins left="0.75" right="0.75" top="1" bottom="1" header="0.5" footer="0.5"/>
  <pageSetup paperSize="9" orientation="portrait"/>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B0F0"/>
  </sheetPr>
  <dimension ref="A1:R30"/>
  <sheetViews>
    <sheetView workbookViewId="0">
      <selection activeCell="G26" sqref="G26"/>
    </sheetView>
  </sheetViews>
  <sheetFormatPr defaultColWidth="9" defaultRowHeight="12" x14ac:dyDescent="0.2"/>
  <cols>
    <col min="1" max="1" width="68" style="78" customWidth="1"/>
    <col min="2" max="16384" width="9" style="78"/>
  </cols>
  <sheetData>
    <row r="1" spans="1:18" ht="11.45" customHeight="1" x14ac:dyDescent="0.2">
      <c r="A1" s="101" t="s">
        <v>63</v>
      </c>
    </row>
    <row r="2" spans="1:18" ht="20.25" customHeight="1" x14ac:dyDescent="0.2">
      <c r="A2" s="113" t="s">
        <v>75</v>
      </c>
      <c r="B2" s="104"/>
      <c r="C2" s="104"/>
      <c r="D2" s="104"/>
      <c r="E2" s="104"/>
      <c r="F2" s="104"/>
      <c r="G2" s="104"/>
      <c r="H2" s="104"/>
      <c r="I2" s="104"/>
      <c r="J2" s="104"/>
      <c r="K2" s="104"/>
      <c r="L2" s="104"/>
      <c r="M2" s="104"/>
      <c r="N2" s="104"/>
      <c r="O2" s="104"/>
      <c r="P2" s="104"/>
      <c r="Q2" s="104"/>
    </row>
    <row r="3" spans="1:18" s="36" customFormat="1" ht="24.6" customHeight="1" x14ac:dyDescent="0.2">
      <c r="A3" s="88" t="s">
        <v>66</v>
      </c>
      <c r="B3" s="142">
        <f>ОиК!B4</f>
        <v>46108</v>
      </c>
      <c r="C3" s="142">
        <f>ОиК!C4</f>
        <v>46109</v>
      </c>
      <c r="D3" s="142">
        <f>ОиК!D4</f>
        <v>46110</v>
      </c>
      <c r="E3" s="142">
        <f>ОиК!E4</f>
        <v>46111</v>
      </c>
      <c r="F3" s="142">
        <f>ОиК!F4</f>
        <v>46112</v>
      </c>
      <c r="G3" s="142">
        <f>ОиК!G4</f>
        <v>46113</v>
      </c>
      <c r="H3" s="142">
        <f>ОиК!H4</f>
        <v>46114</v>
      </c>
      <c r="I3" s="142">
        <f>ОиК!I4</f>
        <v>46115</v>
      </c>
      <c r="J3" s="142">
        <f>ОиК!J4</f>
        <v>46116</v>
      </c>
      <c r="K3" s="142">
        <f>ОиК!K4</f>
        <v>46117</v>
      </c>
      <c r="L3" s="142">
        <f>ОиК!L4</f>
        <v>46118</v>
      </c>
      <c r="M3" s="142">
        <f>ОиК!M4</f>
        <v>46119</v>
      </c>
      <c r="N3" s="142">
        <f>ОиК!N4</f>
        <v>46120</v>
      </c>
      <c r="O3" s="142">
        <f>ОиК!O4</f>
        <v>46121</v>
      </c>
      <c r="P3" s="142">
        <f>ОиК!P4</f>
        <v>46122</v>
      </c>
      <c r="Q3" s="142">
        <f>ОиК!Q4</f>
        <v>46123</v>
      </c>
      <c r="R3" s="78"/>
    </row>
    <row r="4" spans="1:18" x14ac:dyDescent="0.2">
      <c r="A4" s="47" t="s">
        <v>67</v>
      </c>
    </row>
    <row r="5" spans="1:18" x14ac:dyDescent="0.2">
      <c r="A5" s="48">
        <v>1</v>
      </c>
      <c r="B5" s="144">
        <f>ROUND(ОиК!B6*0.85,)</f>
        <v>8530</v>
      </c>
      <c r="C5" s="144">
        <f>ROUND(ОиК!C6*0.85,)</f>
        <v>8530</v>
      </c>
      <c r="D5" s="144">
        <f>ROUND(ОиК!D6*0.85,)</f>
        <v>8530</v>
      </c>
      <c r="E5" s="144">
        <f>ROUND(ОиК!E6*0.85,)</f>
        <v>8530</v>
      </c>
      <c r="F5" s="144">
        <f>ROUND(ОиК!F6*0.85,)</f>
        <v>8530</v>
      </c>
      <c r="G5" s="144">
        <f>ROUND(ОиК!G6*0.85,)</f>
        <v>7803</v>
      </c>
      <c r="H5" s="144">
        <f>ROUND(ОиК!H6*0.85,)</f>
        <v>7803</v>
      </c>
      <c r="I5" s="144">
        <f>ROUND(ОиК!I6*0.85,)</f>
        <v>7421</v>
      </c>
      <c r="J5" s="144">
        <f>ROUND(ОиК!J6*0.85,)</f>
        <v>7421</v>
      </c>
      <c r="K5" s="144">
        <f>ROUND(ОиК!K6*0.85,)</f>
        <v>6809</v>
      </c>
      <c r="L5" s="144">
        <f>ROUND(ОиК!L6*0.85,)</f>
        <v>6809</v>
      </c>
      <c r="M5" s="144">
        <f>ROUND(ОиК!M6*0.85,)</f>
        <v>7421</v>
      </c>
      <c r="N5" s="144">
        <f>ROUND(ОиК!N6*0.85,)</f>
        <v>7421</v>
      </c>
      <c r="O5" s="144">
        <f>ROUND(ОиК!O6*0.85,)</f>
        <v>6809</v>
      </c>
      <c r="P5" s="144">
        <f>ROUND(ОиК!P6*0.85,)</f>
        <v>7421</v>
      </c>
      <c r="Q5" s="144">
        <f>ROUND(ОиК!Q6*0.85,)</f>
        <v>7421</v>
      </c>
    </row>
    <row r="6" spans="1:18" x14ac:dyDescent="0.2">
      <c r="A6" s="48">
        <v>2</v>
      </c>
      <c r="B6" s="144">
        <f>ROUND(ОиК!B7*0.85,)</f>
        <v>10557</v>
      </c>
      <c r="C6" s="144">
        <f>ROUND(ОиК!C7*0.85,)</f>
        <v>10557</v>
      </c>
      <c r="D6" s="144">
        <f>ROUND(ОиК!D7*0.85,)</f>
        <v>10557</v>
      </c>
      <c r="E6" s="144">
        <f>ROUND(ОиК!E7*0.85,)</f>
        <v>10557</v>
      </c>
      <c r="F6" s="144">
        <f>ROUND(ОиК!F7*0.85,)</f>
        <v>10557</v>
      </c>
      <c r="G6" s="144">
        <f>ROUND(ОиК!G7*0.85,)</f>
        <v>9486</v>
      </c>
      <c r="H6" s="144">
        <f>ROUND(ОиК!H7*0.85,)</f>
        <v>9486</v>
      </c>
      <c r="I6" s="144">
        <f>ROUND(ОиК!I7*0.85,)</f>
        <v>9104</v>
      </c>
      <c r="J6" s="144">
        <f>ROUND(ОиК!J7*0.85,)</f>
        <v>9104</v>
      </c>
      <c r="K6" s="144">
        <f>ROUND(ОиК!K7*0.85,)</f>
        <v>8492</v>
      </c>
      <c r="L6" s="144">
        <f>ROUND(ОиК!L7*0.85,)</f>
        <v>8492</v>
      </c>
      <c r="M6" s="144">
        <f>ROUND(ОиК!M7*0.85,)</f>
        <v>9104</v>
      </c>
      <c r="N6" s="144">
        <f>ROUND(ОиК!N7*0.85,)</f>
        <v>9104</v>
      </c>
      <c r="O6" s="144">
        <f>ROUND(ОиК!O7*0.85,)</f>
        <v>8492</v>
      </c>
      <c r="P6" s="144">
        <f>ROUND(ОиК!P7*0.85,)</f>
        <v>9104</v>
      </c>
      <c r="Q6" s="144">
        <f>ROUND(ОиК!Q7*0.85,)</f>
        <v>9104</v>
      </c>
    </row>
    <row r="7" spans="1:18" x14ac:dyDescent="0.2">
      <c r="A7" s="90" t="s">
        <v>68</v>
      </c>
      <c r="B7" s="144"/>
      <c r="C7" s="144"/>
      <c r="D7" s="144"/>
      <c r="E7" s="144"/>
      <c r="F7" s="144"/>
      <c r="G7" s="144"/>
      <c r="H7" s="144"/>
      <c r="I7" s="144"/>
      <c r="J7" s="144"/>
      <c r="K7" s="144"/>
      <c r="L7" s="144"/>
      <c r="M7" s="144"/>
      <c r="N7" s="144"/>
      <c r="O7" s="144"/>
      <c r="P7" s="144"/>
      <c r="Q7" s="144"/>
    </row>
    <row r="8" spans="1:18" x14ac:dyDescent="0.2">
      <c r="A8" s="48">
        <v>1</v>
      </c>
      <c r="B8" s="144">
        <f>ROUND(ОиК!B9*0.85,)</f>
        <v>11590</v>
      </c>
      <c r="C8" s="144">
        <f>ROUND(ОиК!C9*0.85,)</f>
        <v>11590</v>
      </c>
      <c r="D8" s="144">
        <f>ROUND(ОиК!D9*0.85,)</f>
        <v>11590</v>
      </c>
      <c r="E8" s="144">
        <f>ROUND(ОиК!E9*0.85,)</f>
        <v>11590</v>
      </c>
      <c r="F8" s="144">
        <f>ROUND(ОиК!F9*0.85,)</f>
        <v>11590</v>
      </c>
      <c r="G8" s="144">
        <f>ROUND(ОиК!G9*0.85,)</f>
        <v>10098</v>
      </c>
      <c r="H8" s="144">
        <f>ROUND(ОиК!H9*0.85,)</f>
        <v>10098</v>
      </c>
      <c r="I8" s="144">
        <f>ROUND(ОиК!I9*0.85,)</f>
        <v>9716</v>
      </c>
      <c r="J8" s="144">
        <f>ROUND(ОиК!J9*0.85,)</f>
        <v>9716</v>
      </c>
      <c r="K8" s="144">
        <f>ROUND(ОиК!K9*0.85,)</f>
        <v>9104</v>
      </c>
      <c r="L8" s="144">
        <f>ROUND(ОиК!L9*0.85,)</f>
        <v>9104</v>
      </c>
      <c r="M8" s="144">
        <f>ROUND(ОиК!M9*0.85,)</f>
        <v>9716</v>
      </c>
      <c r="N8" s="144">
        <f>ROUND(ОиК!N9*0.85,)</f>
        <v>9716</v>
      </c>
      <c r="O8" s="144">
        <f>ROUND(ОиК!O9*0.85,)</f>
        <v>9104</v>
      </c>
      <c r="P8" s="144">
        <f>ROUND(ОиК!P9*0.85,)</f>
        <v>9716</v>
      </c>
      <c r="Q8" s="144">
        <f>ROUND(ОиК!Q9*0.85,)</f>
        <v>9716</v>
      </c>
    </row>
    <row r="9" spans="1:18" x14ac:dyDescent="0.2">
      <c r="A9" s="48">
        <v>2</v>
      </c>
      <c r="B9" s="144">
        <f>ROUND(ОиК!B10*0.85,)</f>
        <v>13617</v>
      </c>
      <c r="C9" s="144">
        <f>ROUND(ОиК!C10*0.85,)</f>
        <v>13617</v>
      </c>
      <c r="D9" s="144">
        <f>ROUND(ОиК!D10*0.85,)</f>
        <v>13617</v>
      </c>
      <c r="E9" s="144">
        <f>ROUND(ОиК!E10*0.85,)</f>
        <v>13617</v>
      </c>
      <c r="F9" s="144">
        <f>ROUND(ОиК!F10*0.85,)</f>
        <v>13617</v>
      </c>
      <c r="G9" s="144">
        <f>ROUND(ОиК!G10*0.85,)</f>
        <v>11781</v>
      </c>
      <c r="H9" s="144">
        <f>ROUND(ОиК!H10*0.85,)</f>
        <v>11781</v>
      </c>
      <c r="I9" s="144">
        <f>ROUND(ОиК!I10*0.85,)</f>
        <v>11399</v>
      </c>
      <c r="J9" s="144">
        <f>ROUND(ОиК!J10*0.85,)</f>
        <v>11399</v>
      </c>
      <c r="K9" s="144">
        <f>ROUND(ОиК!K10*0.85,)</f>
        <v>10787</v>
      </c>
      <c r="L9" s="144">
        <f>ROUND(ОиК!L10*0.85,)</f>
        <v>10787</v>
      </c>
      <c r="M9" s="144">
        <f>ROUND(ОиК!M10*0.85,)</f>
        <v>11399</v>
      </c>
      <c r="N9" s="144">
        <f>ROUND(ОиК!N10*0.85,)</f>
        <v>11399</v>
      </c>
      <c r="O9" s="144">
        <f>ROUND(ОиК!O10*0.85,)</f>
        <v>10787</v>
      </c>
      <c r="P9" s="144">
        <f>ROUND(ОиК!P10*0.85,)</f>
        <v>11399</v>
      </c>
      <c r="Q9" s="144">
        <f>ROUND(ОиК!Q10*0.85,)</f>
        <v>11399</v>
      </c>
    </row>
    <row r="10" spans="1:18" x14ac:dyDescent="0.2">
      <c r="A10" s="47" t="s">
        <v>69</v>
      </c>
      <c r="B10" s="144"/>
      <c r="C10" s="144"/>
      <c r="D10" s="144"/>
      <c r="E10" s="144"/>
      <c r="F10" s="144"/>
      <c r="G10" s="144"/>
      <c r="H10" s="144"/>
      <c r="I10" s="144"/>
      <c r="J10" s="144"/>
      <c r="K10" s="144"/>
      <c r="L10" s="144"/>
      <c r="M10" s="144"/>
      <c r="N10" s="144"/>
      <c r="O10" s="144"/>
      <c r="P10" s="144"/>
      <c r="Q10" s="144"/>
    </row>
    <row r="11" spans="1:18" x14ac:dyDescent="0.2">
      <c r="A11" s="91">
        <v>1</v>
      </c>
      <c r="B11" s="144">
        <f>ROUND(ОиК!B12*0.85,)</f>
        <v>19240</v>
      </c>
      <c r="C11" s="144">
        <f>ROUND(ОиК!C12*0.85,)</f>
        <v>19240</v>
      </c>
      <c r="D11" s="144">
        <f>ROUND(ОиК!D12*0.85,)</f>
        <v>19240</v>
      </c>
      <c r="E11" s="144">
        <f>ROUND(ОиК!E12*0.85,)</f>
        <v>19240</v>
      </c>
      <c r="F11" s="144">
        <f>ROUND(ОиК!F12*0.85,)</f>
        <v>19240</v>
      </c>
      <c r="G11" s="144">
        <f>ROUND(ОиК!G12*0.85,)</f>
        <v>14688</v>
      </c>
      <c r="H11" s="144">
        <f>ROUND(ОиК!H12*0.85,)</f>
        <v>14688</v>
      </c>
      <c r="I11" s="144">
        <f>ROUND(ОиК!I12*0.85,)</f>
        <v>14306</v>
      </c>
      <c r="J11" s="144">
        <f>ROUND(ОиК!J12*0.85,)</f>
        <v>14306</v>
      </c>
      <c r="K11" s="144">
        <f>ROUND(ОиК!K12*0.85,)</f>
        <v>13694</v>
      </c>
      <c r="L11" s="144">
        <f>ROUND(ОиК!L12*0.85,)</f>
        <v>13694</v>
      </c>
      <c r="M11" s="144">
        <f>ROUND(ОиК!M12*0.85,)</f>
        <v>14306</v>
      </c>
      <c r="N11" s="144">
        <f>ROUND(ОиК!N12*0.85,)</f>
        <v>14306</v>
      </c>
      <c r="O11" s="144">
        <f>ROUND(ОиК!O12*0.85,)</f>
        <v>13694</v>
      </c>
      <c r="P11" s="144">
        <f>ROUND(ОиК!P12*0.85,)</f>
        <v>14306</v>
      </c>
      <c r="Q11" s="144">
        <f>ROUND(ОиК!Q12*0.85,)</f>
        <v>14306</v>
      </c>
    </row>
    <row r="12" spans="1:18" x14ac:dyDescent="0.2">
      <c r="A12" s="91">
        <v>2</v>
      </c>
      <c r="B12" s="144">
        <f>ROUND(ОиК!B13*0.85,)</f>
        <v>21267</v>
      </c>
      <c r="C12" s="144">
        <f>ROUND(ОиК!C13*0.85,)</f>
        <v>21267</v>
      </c>
      <c r="D12" s="144">
        <f>ROUND(ОиК!D13*0.85,)</f>
        <v>21267</v>
      </c>
      <c r="E12" s="144">
        <f>ROUND(ОиК!E13*0.85,)</f>
        <v>21267</v>
      </c>
      <c r="F12" s="144">
        <f>ROUND(ОиК!F13*0.85,)</f>
        <v>21267</v>
      </c>
      <c r="G12" s="144">
        <f>ROUND(ОиК!G13*0.85,)</f>
        <v>16371</v>
      </c>
      <c r="H12" s="144">
        <f>ROUND(ОиК!H13*0.85,)</f>
        <v>16371</v>
      </c>
      <c r="I12" s="144">
        <f>ROUND(ОиК!I13*0.85,)</f>
        <v>15989</v>
      </c>
      <c r="J12" s="144">
        <f>ROUND(ОиК!J13*0.85,)</f>
        <v>15989</v>
      </c>
      <c r="K12" s="144">
        <f>ROUND(ОиК!K13*0.85,)</f>
        <v>15377</v>
      </c>
      <c r="L12" s="144">
        <f>ROUND(ОиК!L13*0.85,)</f>
        <v>15377</v>
      </c>
      <c r="M12" s="144">
        <f>ROUND(ОиК!M13*0.85,)</f>
        <v>15989</v>
      </c>
      <c r="N12" s="144">
        <f>ROUND(ОиК!N13*0.85,)</f>
        <v>15989</v>
      </c>
      <c r="O12" s="144">
        <f>ROUND(ОиК!O13*0.85,)</f>
        <v>15377</v>
      </c>
      <c r="P12" s="144">
        <f>ROUND(ОиК!P13*0.85,)</f>
        <v>15989</v>
      </c>
      <c r="Q12" s="144">
        <f>ROUND(ОиК!Q13*0.85,)</f>
        <v>15989</v>
      </c>
    </row>
    <row r="13" spans="1:18" x14ac:dyDescent="0.2">
      <c r="A13" s="47" t="s">
        <v>70</v>
      </c>
      <c r="B13" s="144"/>
      <c r="C13" s="144"/>
      <c r="D13" s="144"/>
      <c r="E13" s="144"/>
      <c r="F13" s="144"/>
      <c r="G13" s="144"/>
      <c r="H13" s="144"/>
      <c r="I13" s="144"/>
      <c r="J13" s="144"/>
      <c r="K13" s="144"/>
      <c r="L13" s="144"/>
      <c r="M13" s="144"/>
      <c r="N13" s="144"/>
      <c r="O13" s="144"/>
      <c r="P13" s="144"/>
      <c r="Q13" s="144"/>
    </row>
    <row r="14" spans="1:18" x14ac:dyDescent="0.2">
      <c r="A14" s="91">
        <v>1</v>
      </c>
      <c r="B14" s="144">
        <f>ROUND(ОиК!B15*0.85,)</f>
        <v>23830</v>
      </c>
      <c r="C14" s="144">
        <f>ROUND(ОиК!C15*0.85,)</f>
        <v>23830</v>
      </c>
      <c r="D14" s="144">
        <f>ROUND(ОиК!D15*0.85,)</f>
        <v>23830</v>
      </c>
      <c r="E14" s="144">
        <f>ROUND(ОиК!E15*0.85,)</f>
        <v>23830</v>
      </c>
      <c r="F14" s="144">
        <f>ROUND(ОиК!F15*0.85,)</f>
        <v>23830</v>
      </c>
      <c r="G14" s="144">
        <f>ROUND(ОиК!G15*0.85,)</f>
        <v>18513</v>
      </c>
      <c r="H14" s="144">
        <f>ROUND(ОиК!H15*0.85,)</f>
        <v>18513</v>
      </c>
      <c r="I14" s="144">
        <f>ROUND(ОиК!I15*0.85,)</f>
        <v>18131</v>
      </c>
      <c r="J14" s="144">
        <f>ROUND(ОиК!J15*0.85,)</f>
        <v>18131</v>
      </c>
      <c r="K14" s="144">
        <f>ROUND(ОиК!K15*0.85,)</f>
        <v>17519</v>
      </c>
      <c r="L14" s="144">
        <f>ROUND(ОиК!L15*0.85,)</f>
        <v>17519</v>
      </c>
      <c r="M14" s="144">
        <f>ROUND(ОиК!M15*0.85,)</f>
        <v>18131</v>
      </c>
      <c r="N14" s="144">
        <f>ROUND(ОиК!N15*0.85,)</f>
        <v>18131</v>
      </c>
      <c r="O14" s="144">
        <f>ROUND(ОиК!O15*0.85,)</f>
        <v>17519</v>
      </c>
      <c r="P14" s="144">
        <f>ROUND(ОиК!P15*0.85,)</f>
        <v>18131</v>
      </c>
      <c r="Q14" s="144">
        <f>ROUND(ОиК!Q15*0.85,)</f>
        <v>18131</v>
      </c>
    </row>
    <row r="15" spans="1:18" x14ac:dyDescent="0.2">
      <c r="A15" s="91">
        <v>2</v>
      </c>
      <c r="B15" s="144">
        <f>ROUND(ОиК!B16*0.85,)</f>
        <v>25857</v>
      </c>
      <c r="C15" s="144">
        <f>ROUND(ОиК!C16*0.85,)</f>
        <v>25857</v>
      </c>
      <c r="D15" s="144">
        <f>ROUND(ОиК!D16*0.85,)</f>
        <v>25857</v>
      </c>
      <c r="E15" s="144">
        <f>ROUND(ОиК!E16*0.85,)</f>
        <v>25857</v>
      </c>
      <c r="F15" s="144">
        <f>ROUND(ОиК!F16*0.85,)</f>
        <v>25857</v>
      </c>
      <c r="G15" s="144">
        <f>ROUND(ОиК!G16*0.85,)</f>
        <v>20196</v>
      </c>
      <c r="H15" s="144">
        <f>ROUND(ОиК!H16*0.85,)</f>
        <v>20196</v>
      </c>
      <c r="I15" s="144">
        <f>ROUND(ОиК!I16*0.85,)</f>
        <v>19814</v>
      </c>
      <c r="J15" s="144">
        <f>ROUND(ОиК!J16*0.85,)</f>
        <v>19814</v>
      </c>
      <c r="K15" s="144">
        <f>ROUND(ОиК!K16*0.85,)</f>
        <v>19202</v>
      </c>
      <c r="L15" s="144">
        <f>ROUND(ОиК!L16*0.85,)</f>
        <v>19202</v>
      </c>
      <c r="M15" s="144">
        <f>ROUND(ОиК!M16*0.85,)</f>
        <v>19814</v>
      </c>
      <c r="N15" s="144">
        <f>ROUND(ОиК!N16*0.85,)</f>
        <v>19814</v>
      </c>
      <c r="O15" s="144">
        <f>ROUND(ОиК!O16*0.85,)</f>
        <v>19202</v>
      </c>
      <c r="P15" s="144">
        <f>ROUND(ОиК!P16*0.85,)</f>
        <v>19814</v>
      </c>
      <c r="Q15" s="144">
        <f>ROUND(ОиК!Q16*0.85,)</f>
        <v>19814</v>
      </c>
    </row>
    <row r="16" spans="1:18" x14ac:dyDescent="0.2">
      <c r="A16" s="47" t="s">
        <v>71</v>
      </c>
      <c r="B16" s="144"/>
      <c r="C16" s="144"/>
      <c r="D16" s="144"/>
      <c r="E16" s="144"/>
      <c r="F16" s="144"/>
      <c r="G16" s="144"/>
      <c r="H16" s="144"/>
      <c r="I16" s="144"/>
      <c r="J16" s="144"/>
      <c r="K16" s="144"/>
      <c r="L16" s="144"/>
      <c r="M16" s="144"/>
      <c r="N16" s="144"/>
      <c r="O16" s="144"/>
      <c r="P16" s="144"/>
      <c r="Q16" s="144"/>
    </row>
    <row r="17" spans="1:17" x14ac:dyDescent="0.2">
      <c r="A17" s="48" t="s">
        <v>72</v>
      </c>
      <c r="B17" s="144">
        <f>ROUND(ОиК!B18*0.85,)</f>
        <v>44982</v>
      </c>
      <c r="C17" s="144">
        <f>ROUND(ОиК!C18*0.85,)</f>
        <v>44982</v>
      </c>
      <c r="D17" s="144">
        <f>ROUND(ОиК!D18*0.85,)</f>
        <v>44982</v>
      </c>
      <c r="E17" s="144">
        <f>ROUND(ОиК!E18*0.85,)</f>
        <v>44982</v>
      </c>
      <c r="F17" s="144">
        <f>ROUND(ОиК!F18*0.85,)</f>
        <v>44982</v>
      </c>
      <c r="G17" s="144">
        <f>ROUND(ОиК!G18*0.85,)</f>
        <v>34578</v>
      </c>
      <c r="H17" s="144">
        <f>ROUND(ОиК!H18*0.85,)</f>
        <v>34578</v>
      </c>
      <c r="I17" s="144">
        <f>ROUND(ОиК!I18*0.85,)</f>
        <v>34196</v>
      </c>
      <c r="J17" s="144">
        <f>ROUND(ОиК!J18*0.85,)</f>
        <v>34196</v>
      </c>
      <c r="K17" s="144">
        <f>ROUND(ОиК!K18*0.85,)</f>
        <v>33584</v>
      </c>
      <c r="L17" s="144">
        <f>ROUND(ОиК!L18*0.85,)</f>
        <v>33584</v>
      </c>
      <c r="M17" s="144">
        <f>ROUND(ОиК!M18*0.85,)</f>
        <v>34196</v>
      </c>
      <c r="N17" s="144">
        <f>ROUND(ОиК!N18*0.85,)</f>
        <v>34196</v>
      </c>
      <c r="O17" s="144">
        <f>ROUND(ОиК!O18*0.85,)</f>
        <v>33584</v>
      </c>
      <c r="P17" s="144">
        <f>ROUND(ОиК!P18*0.85,)</f>
        <v>34196</v>
      </c>
      <c r="Q17" s="144">
        <f>ROUND(ОиК!Q18*0.85,)</f>
        <v>34196</v>
      </c>
    </row>
    <row r="18" spans="1:17" x14ac:dyDescent="0.2">
      <c r="A18" s="47" t="s">
        <v>73</v>
      </c>
      <c r="B18" s="144"/>
      <c r="C18" s="144"/>
      <c r="D18" s="144"/>
      <c r="E18" s="144"/>
      <c r="F18" s="144"/>
      <c r="G18" s="144"/>
      <c r="H18" s="144"/>
      <c r="I18" s="144"/>
      <c r="J18" s="144"/>
      <c r="K18" s="144"/>
      <c r="L18" s="144"/>
      <c r="M18" s="144"/>
      <c r="N18" s="144"/>
      <c r="O18" s="144"/>
      <c r="P18" s="144"/>
      <c r="Q18" s="144"/>
    </row>
    <row r="19" spans="1:17" x14ac:dyDescent="0.2">
      <c r="A19" s="48" t="s">
        <v>74</v>
      </c>
      <c r="B19" s="144">
        <f>ROUND(ОиК!B20*0.85,)</f>
        <v>67932</v>
      </c>
      <c r="C19" s="144">
        <f>ROUND(ОиК!C20*0.85,)</f>
        <v>67932</v>
      </c>
      <c r="D19" s="144">
        <f>ROUND(ОиК!D20*0.85,)</f>
        <v>67932</v>
      </c>
      <c r="E19" s="144">
        <f>ROUND(ОиК!E20*0.85,)</f>
        <v>67932</v>
      </c>
      <c r="F19" s="144">
        <f>ROUND(ОиК!F20*0.85,)</f>
        <v>67932</v>
      </c>
      <c r="G19" s="144">
        <f>ROUND(ОиК!G20*0.85,)</f>
        <v>49878</v>
      </c>
      <c r="H19" s="144">
        <f>ROUND(ОиК!H20*0.85,)</f>
        <v>49878</v>
      </c>
      <c r="I19" s="144">
        <f>ROUND(ОиК!I20*0.85,)</f>
        <v>49496</v>
      </c>
      <c r="J19" s="144">
        <f>ROUND(ОиК!J20*0.85,)</f>
        <v>49496</v>
      </c>
      <c r="K19" s="144">
        <f>ROUND(ОиК!K20*0.85,)</f>
        <v>48884</v>
      </c>
      <c r="L19" s="144">
        <f>ROUND(ОиК!L20*0.85,)</f>
        <v>48884</v>
      </c>
      <c r="M19" s="144">
        <f>ROUND(ОиК!M20*0.85,)</f>
        <v>49496</v>
      </c>
      <c r="N19" s="144">
        <f>ROUND(ОиК!N20*0.85,)</f>
        <v>49496</v>
      </c>
      <c r="O19" s="144">
        <f>ROUND(ОиК!O20*0.85,)</f>
        <v>48884</v>
      </c>
      <c r="P19" s="144">
        <f>ROUND(ОиК!P20*0.85,)</f>
        <v>49496</v>
      </c>
      <c r="Q19" s="144">
        <f>ROUND(ОиК!Q20*0.85,)</f>
        <v>49496</v>
      </c>
    </row>
    <row r="20" spans="1:17" ht="11.45" customHeight="1" x14ac:dyDescent="0.2">
      <c r="A20" s="92" t="s">
        <v>107</v>
      </c>
    </row>
    <row r="21" spans="1:17" customFormat="1" ht="75" customHeight="1" x14ac:dyDescent="0.2">
      <c r="A21" s="145" t="s">
        <v>113</v>
      </c>
    </row>
    <row r="22" spans="1:17" ht="65.25" customHeight="1" x14ac:dyDescent="0.2">
      <c r="A22" s="146" t="s">
        <v>114</v>
      </c>
    </row>
    <row r="23" spans="1:17" s="38" customFormat="1" ht="36" x14ac:dyDescent="0.2">
      <c r="A23" s="133" t="s">
        <v>115</v>
      </c>
    </row>
    <row r="24" spans="1:17" x14ac:dyDescent="0.2">
      <c r="A24" s="92" t="s">
        <v>116</v>
      </c>
    </row>
    <row r="25" spans="1:17" ht="120.75" customHeight="1" x14ac:dyDescent="0.2">
      <c r="A25" s="94" t="s">
        <v>117</v>
      </c>
    </row>
    <row r="26" spans="1:17" x14ac:dyDescent="0.2">
      <c r="A26" s="96" t="s">
        <v>118</v>
      </c>
    </row>
    <row r="27" spans="1:17" ht="24" x14ac:dyDescent="0.2">
      <c r="A27" s="147" t="s">
        <v>119</v>
      </c>
    </row>
    <row r="28" spans="1:17" x14ac:dyDescent="0.2">
      <c r="A28" s="96" t="s">
        <v>120</v>
      </c>
    </row>
    <row r="29" spans="1:17" ht="24" x14ac:dyDescent="0.2">
      <c r="A29" s="98" t="s">
        <v>121</v>
      </c>
    </row>
    <row r="30" spans="1:17" ht="132" x14ac:dyDescent="0.2">
      <c r="A30" s="100" t="s">
        <v>95</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49"/>
  <dimension ref="A1:K60"/>
  <sheetViews>
    <sheetView zoomScale="90" zoomScaleNormal="90" workbookViewId="0">
      <pane xSplit="1" topLeftCell="J1" activePane="topRight" state="frozen"/>
      <selection pane="topRight" activeCell="J1" sqref="J1:J1048576"/>
    </sheetView>
  </sheetViews>
  <sheetFormatPr defaultColWidth="8.7109375" defaultRowHeight="12.75" x14ac:dyDescent="0.2"/>
  <cols>
    <col min="1" max="1" width="82.5703125" style="38" customWidth="1"/>
    <col min="2" max="9" width="8.7109375" style="38" hidden="1" customWidth="1"/>
    <col min="10" max="16384" width="8.7109375" style="38"/>
  </cols>
  <sheetData>
    <row r="1" spans="1:11" x14ac:dyDescent="0.2">
      <c r="A1" s="117" t="s">
        <v>63</v>
      </c>
    </row>
    <row r="2" spans="1:11" x14ac:dyDescent="0.2">
      <c r="A2" s="125" t="s">
        <v>276</v>
      </c>
    </row>
    <row r="3" spans="1:11" x14ac:dyDescent="0.2">
      <c r="A3" s="126" t="s">
        <v>65</v>
      </c>
      <c r="B3" s="77" t="e">
        <f>BB!#REF!</f>
        <v>#REF!</v>
      </c>
      <c r="C3" s="77" t="e">
        <f>BB!#REF!</f>
        <v>#REF!</v>
      </c>
      <c r="D3" s="77" t="e">
        <f>BB!#REF!</f>
        <v>#REF!</v>
      </c>
      <c r="E3" s="77" t="e">
        <f>BB!#REF!</f>
        <v>#REF!</v>
      </c>
      <c r="F3" s="77" t="e">
        <f>BB!#REF!</f>
        <v>#REF!</v>
      </c>
      <c r="G3" s="77" t="e">
        <f>BB!#REF!</f>
        <v>#REF!</v>
      </c>
      <c r="H3" s="77" t="e">
        <f>BB!#REF!</f>
        <v>#REF!</v>
      </c>
      <c r="I3" s="77" t="e">
        <f>BB!#REF!</f>
        <v>#REF!</v>
      </c>
      <c r="J3" s="77" t="e">
        <f>BB!#REF!</f>
        <v>#REF!</v>
      </c>
      <c r="K3" s="77" t="e">
        <f>BB!#REF!</f>
        <v>#REF!</v>
      </c>
    </row>
    <row r="4" spans="1:11" x14ac:dyDescent="0.2">
      <c r="A4" s="42" t="s">
        <v>66</v>
      </c>
      <c r="B4" s="77" t="e">
        <f>BB!#REF!</f>
        <v>#REF!</v>
      </c>
      <c r="C4" s="77" t="e">
        <f>BB!#REF!</f>
        <v>#REF!</v>
      </c>
      <c r="D4" s="77" t="e">
        <f>BB!#REF!</f>
        <v>#REF!</v>
      </c>
      <c r="E4" s="77" t="e">
        <f>BB!#REF!</f>
        <v>#REF!</v>
      </c>
      <c r="F4" s="77" t="e">
        <f>BB!#REF!</f>
        <v>#REF!</v>
      </c>
      <c r="G4" s="77" t="e">
        <f>BB!#REF!</f>
        <v>#REF!</v>
      </c>
      <c r="H4" s="77" t="e">
        <f>BB!#REF!</f>
        <v>#REF!</v>
      </c>
      <c r="I4" s="77" t="e">
        <f>BB!#REF!</f>
        <v>#REF!</v>
      </c>
      <c r="J4" s="77" t="e">
        <f>BB!#REF!</f>
        <v>#REF!</v>
      </c>
      <c r="K4" s="77" t="e">
        <f>BB!#REF!</f>
        <v>#REF!</v>
      </c>
    </row>
    <row r="5" spans="1:11" x14ac:dyDescent="0.2">
      <c r="A5" s="84" t="s">
        <v>134</v>
      </c>
    </row>
    <row r="6" spans="1:11" x14ac:dyDescent="0.2">
      <c r="A6" s="85">
        <v>1</v>
      </c>
      <c r="B6" s="127" t="e">
        <f>BB!#REF!*0.9</f>
        <v>#REF!</v>
      </c>
      <c r="C6" s="127" t="e">
        <f>BB!#REF!*0.9</f>
        <v>#REF!</v>
      </c>
      <c r="D6" s="127" t="e">
        <f>BB!#REF!*0.9</f>
        <v>#REF!</v>
      </c>
      <c r="E6" s="127" t="e">
        <f>BB!#REF!*0.9</f>
        <v>#REF!</v>
      </c>
      <c r="F6" s="127" t="e">
        <f>BB!#REF!*0.9</f>
        <v>#REF!</v>
      </c>
      <c r="G6" s="127" t="e">
        <f>BB!#REF!*0.9</f>
        <v>#REF!</v>
      </c>
      <c r="H6" s="127" t="e">
        <f>BB!#REF!*0.9</f>
        <v>#REF!</v>
      </c>
      <c r="I6" s="127" t="e">
        <f>BB!#REF!*0.9</f>
        <v>#REF!</v>
      </c>
      <c r="J6" s="127" t="e">
        <f>BB!#REF!*0.9</f>
        <v>#REF!</v>
      </c>
      <c r="K6" s="127" t="e">
        <f>BB!#REF!*0.9</f>
        <v>#REF!</v>
      </c>
    </row>
    <row r="7" spans="1:11" x14ac:dyDescent="0.2">
      <c r="A7" s="85">
        <v>2</v>
      </c>
      <c r="B7" s="127" t="e">
        <f>BB!#REF!*0.9</f>
        <v>#REF!</v>
      </c>
      <c r="C7" s="127" t="e">
        <f>BB!#REF!*0.9</f>
        <v>#REF!</v>
      </c>
      <c r="D7" s="127" t="e">
        <f>BB!#REF!*0.9</f>
        <v>#REF!</v>
      </c>
      <c r="E7" s="127" t="e">
        <f>BB!#REF!*0.9</f>
        <v>#REF!</v>
      </c>
      <c r="F7" s="127" t="e">
        <f>BB!#REF!*0.9</f>
        <v>#REF!</v>
      </c>
      <c r="G7" s="127" t="e">
        <f>BB!#REF!*0.9</f>
        <v>#REF!</v>
      </c>
      <c r="H7" s="127" t="e">
        <f>BB!#REF!*0.9</f>
        <v>#REF!</v>
      </c>
      <c r="I7" s="127" t="e">
        <f>BB!#REF!*0.9</f>
        <v>#REF!</v>
      </c>
      <c r="J7" s="127" t="e">
        <f>BB!#REF!*0.9</f>
        <v>#REF!</v>
      </c>
      <c r="K7" s="127" t="e">
        <f>BB!#REF!*0.9</f>
        <v>#REF!</v>
      </c>
    </row>
    <row r="8" spans="1:11" x14ac:dyDescent="0.2">
      <c r="A8" s="84" t="s">
        <v>135</v>
      </c>
      <c r="B8" s="127"/>
      <c r="C8" s="127"/>
      <c r="D8" s="127"/>
      <c r="E8" s="127"/>
      <c r="F8" s="127"/>
      <c r="G8" s="127"/>
      <c r="H8" s="127"/>
      <c r="I8" s="127"/>
      <c r="J8" s="127"/>
      <c r="K8" s="127"/>
    </row>
    <row r="9" spans="1:11" x14ac:dyDescent="0.2">
      <c r="A9" s="85">
        <v>1</v>
      </c>
      <c r="B9" s="127" t="e">
        <f>BB!#REF!*0.9</f>
        <v>#REF!</v>
      </c>
      <c r="C9" s="127" t="e">
        <f>BB!#REF!*0.9</f>
        <v>#REF!</v>
      </c>
      <c r="D9" s="127" t="e">
        <f>BB!#REF!*0.9</f>
        <v>#REF!</v>
      </c>
      <c r="E9" s="127" t="e">
        <f>BB!#REF!*0.9</f>
        <v>#REF!</v>
      </c>
      <c r="F9" s="127" t="e">
        <f>BB!#REF!*0.9</f>
        <v>#REF!</v>
      </c>
      <c r="G9" s="127" t="e">
        <f>BB!#REF!*0.9</f>
        <v>#REF!</v>
      </c>
      <c r="H9" s="127" t="e">
        <f>BB!#REF!*0.9</f>
        <v>#REF!</v>
      </c>
      <c r="I9" s="127" t="e">
        <f>BB!#REF!*0.9</f>
        <v>#REF!</v>
      </c>
      <c r="J9" s="127" t="e">
        <f>BB!#REF!*0.9</f>
        <v>#REF!</v>
      </c>
      <c r="K9" s="127" t="e">
        <f>BB!#REF!*0.9</f>
        <v>#REF!</v>
      </c>
    </row>
    <row r="10" spans="1:11" x14ac:dyDescent="0.2">
      <c r="A10" s="85">
        <v>2</v>
      </c>
      <c r="B10" s="127" t="e">
        <f>BB!#REF!*0.9</f>
        <v>#REF!</v>
      </c>
      <c r="C10" s="127" t="e">
        <f>BB!#REF!*0.9</f>
        <v>#REF!</v>
      </c>
      <c r="D10" s="127" t="e">
        <f>BB!#REF!*0.9</f>
        <v>#REF!</v>
      </c>
      <c r="E10" s="127" t="e">
        <f>BB!#REF!*0.9</f>
        <v>#REF!</v>
      </c>
      <c r="F10" s="127" t="e">
        <f>BB!#REF!*0.9</f>
        <v>#REF!</v>
      </c>
      <c r="G10" s="127" t="e">
        <f>BB!#REF!*0.9</f>
        <v>#REF!</v>
      </c>
      <c r="H10" s="127" t="e">
        <f>BB!#REF!*0.9</f>
        <v>#REF!</v>
      </c>
      <c r="I10" s="127" t="e">
        <f>BB!#REF!*0.9</f>
        <v>#REF!</v>
      </c>
      <c r="J10" s="127" t="e">
        <f>BB!#REF!*0.9</f>
        <v>#REF!</v>
      </c>
      <c r="K10" s="127" t="e">
        <f>BB!#REF!*0.9</f>
        <v>#REF!</v>
      </c>
    </row>
    <row r="11" spans="1:11" x14ac:dyDescent="0.2">
      <c r="A11" s="47" t="s">
        <v>104</v>
      </c>
      <c r="B11" s="127"/>
      <c r="C11" s="127"/>
      <c r="D11" s="127"/>
      <c r="E11" s="127"/>
      <c r="F11" s="127"/>
      <c r="G11" s="127"/>
      <c r="H11" s="127"/>
      <c r="I11" s="127"/>
      <c r="J11" s="127"/>
      <c r="K11" s="127"/>
    </row>
    <row r="12" spans="1:11" x14ac:dyDescent="0.2">
      <c r="A12" s="48">
        <v>1</v>
      </c>
      <c r="B12" s="127" t="e">
        <f>BB!#REF!*0.9</f>
        <v>#REF!</v>
      </c>
      <c r="C12" s="127" t="e">
        <f>BB!#REF!*0.9</f>
        <v>#REF!</v>
      </c>
      <c r="D12" s="127" t="e">
        <f>BB!#REF!*0.9</f>
        <v>#REF!</v>
      </c>
      <c r="E12" s="127" t="e">
        <f>BB!#REF!*0.9</f>
        <v>#REF!</v>
      </c>
      <c r="F12" s="127" t="e">
        <f>BB!#REF!*0.9</f>
        <v>#REF!</v>
      </c>
      <c r="G12" s="127" t="e">
        <f>BB!#REF!*0.9</f>
        <v>#REF!</v>
      </c>
      <c r="H12" s="127" t="e">
        <f>BB!#REF!*0.9</f>
        <v>#REF!</v>
      </c>
      <c r="I12" s="127" t="e">
        <f>BB!#REF!*0.9</f>
        <v>#REF!</v>
      </c>
      <c r="J12" s="127" t="e">
        <f>BB!#REF!*0.9</f>
        <v>#REF!</v>
      </c>
      <c r="K12" s="127" t="e">
        <f>BB!#REF!*0.9</f>
        <v>#REF!</v>
      </c>
    </row>
    <row r="13" spans="1:11" x14ac:dyDescent="0.2">
      <c r="A13" s="48">
        <v>2</v>
      </c>
      <c r="B13" s="127" t="e">
        <f>BB!#REF!*0.9</f>
        <v>#REF!</v>
      </c>
      <c r="C13" s="127" t="e">
        <f>BB!#REF!*0.9</f>
        <v>#REF!</v>
      </c>
      <c r="D13" s="127" t="e">
        <f>BB!#REF!*0.9</f>
        <v>#REF!</v>
      </c>
      <c r="E13" s="127" t="e">
        <f>BB!#REF!*0.9</f>
        <v>#REF!</v>
      </c>
      <c r="F13" s="127" t="e">
        <f>BB!#REF!*0.9</f>
        <v>#REF!</v>
      </c>
      <c r="G13" s="127" t="e">
        <f>BB!#REF!*0.9</f>
        <v>#REF!</v>
      </c>
      <c r="H13" s="127" t="e">
        <f>BB!#REF!*0.9</f>
        <v>#REF!</v>
      </c>
      <c r="I13" s="127" t="e">
        <f>BB!#REF!*0.9</f>
        <v>#REF!</v>
      </c>
      <c r="J13" s="127" t="e">
        <f>BB!#REF!*0.9</f>
        <v>#REF!</v>
      </c>
      <c r="K13" s="127" t="e">
        <f>BB!#REF!*0.9</f>
        <v>#REF!</v>
      </c>
    </row>
    <row r="14" spans="1:11" x14ac:dyDescent="0.2">
      <c r="A14" s="47" t="s">
        <v>105</v>
      </c>
      <c r="B14" s="127"/>
      <c r="C14" s="127"/>
      <c r="D14" s="127"/>
      <c r="E14" s="127"/>
      <c r="F14" s="127"/>
      <c r="G14" s="127"/>
      <c r="H14" s="127"/>
      <c r="I14" s="127"/>
      <c r="J14" s="127"/>
      <c r="K14" s="127"/>
    </row>
    <row r="15" spans="1:11" x14ac:dyDescent="0.2">
      <c r="A15" s="48">
        <v>1</v>
      </c>
      <c r="B15" s="127" t="e">
        <f>BB!#REF!*0.9</f>
        <v>#REF!</v>
      </c>
      <c r="C15" s="127" t="e">
        <f>BB!#REF!*0.9</f>
        <v>#REF!</v>
      </c>
      <c r="D15" s="127" t="e">
        <f>BB!#REF!*0.9</f>
        <v>#REF!</v>
      </c>
      <c r="E15" s="127" t="e">
        <f>BB!#REF!*0.9</f>
        <v>#REF!</v>
      </c>
      <c r="F15" s="127" t="e">
        <f>BB!#REF!*0.9</f>
        <v>#REF!</v>
      </c>
      <c r="G15" s="127" t="e">
        <f>BB!#REF!*0.9</f>
        <v>#REF!</v>
      </c>
      <c r="H15" s="127" t="e">
        <f>BB!#REF!*0.9</f>
        <v>#REF!</v>
      </c>
      <c r="I15" s="127" t="e">
        <f>BB!#REF!*0.9</f>
        <v>#REF!</v>
      </c>
      <c r="J15" s="127" t="e">
        <f>BB!#REF!*0.9</f>
        <v>#REF!</v>
      </c>
      <c r="K15" s="127" t="e">
        <f>BB!#REF!*0.9</f>
        <v>#REF!</v>
      </c>
    </row>
    <row r="16" spans="1:11" x14ac:dyDescent="0.2">
      <c r="A16" s="48">
        <v>2</v>
      </c>
      <c r="B16" s="127" t="e">
        <f>BB!#REF!*0.9</f>
        <v>#REF!</v>
      </c>
      <c r="C16" s="127" t="e">
        <f>BB!#REF!*0.9</f>
        <v>#REF!</v>
      </c>
      <c r="D16" s="127" t="e">
        <f>BB!#REF!*0.9</f>
        <v>#REF!</v>
      </c>
      <c r="E16" s="127" t="e">
        <f>BB!#REF!*0.9</f>
        <v>#REF!</v>
      </c>
      <c r="F16" s="127" t="e">
        <f>BB!#REF!*0.9</f>
        <v>#REF!</v>
      </c>
      <c r="G16" s="127" t="e">
        <f>BB!#REF!*0.9</f>
        <v>#REF!</v>
      </c>
      <c r="H16" s="127" t="e">
        <f>BB!#REF!*0.9</f>
        <v>#REF!</v>
      </c>
      <c r="I16" s="127" t="e">
        <f>BB!#REF!*0.9</f>
        <v>#REF!</v>
      </c>
      <c r="J16" s="127" t="e">
        <f>BB!#REF!*0.9</f>
        <v>#REF!</v>
      </c>
      <c r="K16" s="127" t="e">
        <f>BB!#REF!*0.9</f>
        <v>#REF!</v>
      </c>
    </row>
    <row r="17" spans="1:11" x14ac:dyDescent="0.2">
      <c r="A17" s="47" t="s">
        <v>136</v>
      </c>
      <c r="B17" s="127"/>
      <c r="C17" s="127"/>
      <c r="D17" s="127"/>
      <c r="E17" s="127"/>
      <c r="F17" s="127"/>
      <c r="G17" s="127"/>
      <c r="H17" s="127"/>
      <c r="I17" s="127"/>
      <c r="J17" s="127"/>
      <c r="K17" s="127"/>
    </row>
    <row r="18" spans="1:11" x14ac:dyDescent="0.2">
      <c r="A18" s="48" t="s">
        <v>72</v>
      </c>
      <c r="B18" s="127" t="e">
        <f>BB!#REF!*0.9</f>
        <v>#REF!</v>
      </c>
      <c r="C18" s="127" t="e">
        <f>BB!#REF!*0.9</f>
        <v>#REF!</v>
      </c>
      <c r="D18" s="127" t="e">
        <f>BB!#REF!*0.9</f>
        <v>#REF!</v>
      </c>
      <c r="E18" s="127" t="e">
        <f>BB!#REF!*0.9</f>
        <v>#REF!</v>
      </c>
      <c r="F18" s="127" t="e">
        <f>BB!#REF!*0.9</f>
        <v>#REF!</v>
      </c>
      <c r="G18" s="127" t="e">
        <f>BB!#REF!*0.9</f>
        <v>#REF!</v>
      </c>
      <c r="H18" s="127" t="e">
        <f>BB!#REF!*0.9</f>
        <v>#REF!</v>
      </c>
      <c r="I18" s="127" t="e">
        <f>BB!#REF!*0.9</f>
        <v>#REF!</v>
      </c>
      <c r="J18" s="127" t="e">
        <f>BB!#REF!*0.9</f>
        <v>#REF!</v>
      </c>
      <c r="K18" s="127" t="e">
        <f>BB!#REF!*0.9</f>
        <v>#REF!</v>
      </c>
    </row>
    <row r="19" spans="1:11" x14ac:dyDescent="0.2">
      <c r="A19" s="47" t="s">
        <v>137</v>
      </c>
      <c r="B19" s="127"/>
      <c r="C19" s="127"/>
      <c r="D19" s="127"/>
      <c r="E19" s="127"/>
      <c r="F19" s="127"/>
      <c r="G19" s="127"/>
      <c r="H19" s="127"/>
      <c r="I19" s="127"/>
      <c r="J19" s="127"/>
      <c r="K19" s="127"/>
    </row>
    <row r="20" spans="1:11" x14ac:dyDescent="0.2">
      <c r="A20" s="48" t="s">
        <v>74</v>
      </c>
      <c r="B20" s="127" t="e">
        <f>BB!#REF!*0.9</f>
        <v>#REF!</v>
      </c>
      <c r="C20" s="127" t="e">
        <f>BB!#REF!*0.9</f>
        <v>#REF!</v>
      </c>
      <c r="D20" s="127" t="e">
        <f>BB!#REF!*0.9</f>
        <v>#REF!</v>
      </c>
      <c r="E20" s="127" t="e">
        <f>BB!#REF!*0.9</f>
        <v>#REF!</v>
      </c>
      <c r="F20" s="127" t="e">
        <f>BB!#REF!*0.9</f>
        <v>#REF!</v>
      </c>
      <c r="G20" s="127" t="e">
        <f>BB!#REF!*0.9</f>
        <v>#REF!</v>
      </c>
      <c r="H20" s="127" t="e">
        <f>BB!#REF!*0.9</f>
        <v>#REF!</v>
      </c>
      <c r="I20" s="127" t="e">
        <f>BB!#REF!*0.9</f>
        <v>#REF!</v>
      </c>
      <c r="J20" s="127" t="e">
        <f>BB!#REF!*0.9</f>
        <v>#REF!</v>
      </c>
      <c r="K20" s="127" t="e">
        <f>BB!#REF!*0.9</f>
        <v>#REF!</v>
      </c>
    </row>
    <row r="21" spans="1:11" x14ac:dyDescent="0.2">
      <c r="A21" s="67"/>
    </row>
    <row r="22" spans="1:11" x14ac:dyDescent="0.2">
      <c r="A22" s="126" t="s">
        <v>75</v>
      </c>
    </row>
    <row r="23" spans="1:11" x14ac:dyDescent="0.2">
      <c r="A23" s="67"/>
      <c r="B23" s="142" t="e">
        <f t="shared" ref="B23:I23" si="0">B3</f>
        <v>#REF!</v>
      </c>
      <c r="C23" s="142" t="e">
        <f t="shared" si="0"/>
        <v>#REF!</v>
      </c>
      <c r="D23" s="142" t="e">
        <f t="shared" si="0"/>
        <v>#REF!</v>
      </c>
      <c r="E23" s="142" t="e">
        <f t="shared" si="0"/>
        <v>#REF!</v>
      </c>
      <c r="F23" s="142" t="e">
        <f t="shared" si="0"/>
        <v>#REF!</v>
      </c>
      <c r="G23" s="142" t="e">
        <f t="shared" si="0"/>
        <v>#REF!</v>
      </c>
      <c r="H23" s="142" t="e">
        <f t="shared" si="0"/>
        <v>#REF!</v>
      </c>
      <c r="I23" s="142" t="e">
        <f t="shared" si="0"/>
        <v>#REF!</v>
      </c>
      <c r="J23" s="142" t="e">
        <f t="shared" ref="J23:K23" si="1">J3</f>
        <v>#REF!</v>
      </c>
      <c r="K23" s="142" t="e">
        <f t="shared" si="1"/>
        <v>#REF!</v>
      </c>
    </row>
    <row r="24" spans="1:11" x14ac:dyDescent="0.2">
      <c r="A24" s="69" t="s">
        <v>66</v>
      </c>
      <c r="B24" s="142" t="e">
        <f t="shared" ref="B24:I24" si="2">B4</f>
        <v>#REF!</v>
      </c>
      <c r="C24" s="142" t="e">
        <f t="shared" si="2"/>
        <v>#REF!</v>
      </c>
      <c r="D24" s="142" t="e">
        <f t="shared" si="2"/>
        <v>#REF!</v>
      </c>
      <c r="E24" s="142" t="e">
        <f t="shared" si="2"/>
        <v>#REF!</v>
      </c>
      <c r="F24" s="142" t="e">
        <f t="shared" si="2"/>
        <v>#REF!</v>
      </c>
      <c r="G24" s="142" t="e">
        <f t="shared" si="2"/>
        <v>#REF!</v>
      </c>
      <c r="H24" s="142" t="e">
        <f t="shared" si="2"/>
        <v>#REF!</v>
      </c>
      <c r="I24" s="142" t="e">
        <f t="shared" si="2"/>
        <v>#REF!</v>
      </c>
      <c r="J24" s="142" t="e">
        <f t="shared" ref="J24:K24" si="3">J4</f>
        <v>#REF!</v>
      </c>
      <c r="K24" s="142" t="e">
        <f t="shared" si="3"/>
        <v>#REF!</v>
      </c>
    </row>
    <row r="25" spans="1:11" x14ac:dyDescent="0.2">
      <c r="A25" s="84" t="s">
        <v>134</v>
      </c>
      <c r="B25" s="143"/>
      <c r="C25" s="143"/>
      <c r="D25" s="143"/>
      <c r="E25" s="143"/>
      <c r="F25" s="143"/>
      <c r="G25" s="143"/>
      <c r="H25" s="143"/>
      <c r="I25" s="143"/>
      <c r="J25" s="143"/>
      <c r="K25" s="143"/>
    </row>
    <row r="26" spans="1:11" x14ac:dyDescent="0.2">
      <c r="A26" s="85">
        <v>1</v>
      </c>
      <c r="B26" s="127" t="e">
        <f t="shared" ref="B26:I26" si="4">ROUNDUP(B6*0.9,)</f>
        <v>#REF!</v>
      </c>
      <c r="C26" s="127" t="e">
        <f t="shared" si="4"/>
        <v>#REF!</v>
      </c>
      <c r="D26" s="127" t="e">
        <f t="shared" si="4"/>
        <v>#REF!</v>
      </c>
      <c r="E26" s="127" t="e">
        <f t="shared" si="4"/>
        <v>#REF!</v>
      </c>
      <c r="F26" s="127" t="e">
        <f t="shared" si="4"/>
        <v>#REF!</v>
      </c>
      <c r="G26" s="127" t="e">
        <f t="shared" si="4"/>
        <v>#REF!</v>
      </c>
      <c r="H26" s="127" t="e">
        <f t="shared" si="4"/>
        <v>#REF!</v>
      </c>
      <c r="I26" s="127" t="e">
        <f t="shared" si="4"/>
        <v>#REF!</v>
      </c>
      <c r="J26" s="127" t="e">
        <f t="shared" ref="J26:K26" si="5">ROUNDUP(J6*0.9,)</f>
        <v>#REF!</v>
      </c>
      <c r="K26" s="127" t="e">
        <f t="shared" si="5"/>
        <v>#REF!</v>
      </c>
    </row>
    <row r="27" spans="1:11" x14ac:dyDescent="0.2">
      <c r="A27" s="85">
        <v>2</v>
      </c>
      <c r="B27" s="127" t="e">
        <f t="shared" ref="B27:I27" si="6">ROUNDUP(B7*0.9,)</f>
        <v>#REF!</v>
      </c>
      <c r="C27" s="127" t="e">
        <f t="shared" si="6"/>
        <v>#REF!</v>
      </c>
      <c r="D27" s="127" t="e">
        <f t="shared" si="6"/>
        <v>#REF!</v>
      </c>
      <c r="E27" s="127" t="e">
        <f t="shared" si="6"/>
        <v>#REF!</v>
      </c>
      <c r="F27" s="127" t="e">
        <f t="shared" si="6"/>
        <v>#REF!</v>
      </c>
      <c r="G27" s="127" t="e">
        <f t="shared" si="6"/>
        <v>#REF!</v>
      </c>
      <c r="H27" s="127" t="e">
        <f t="shared" si="6"/>
        <v>#REF!</v>
      </c>
      <c r="I27" s="127" t="e">
        <f t="shared" si="6"/>
        <v>#REF!</v>
      </c>
      <c r="J27" s="127" t="e">
        <f t="shared" ref="J27:K27" si="7">ROUNDUP(J7*0.9,)</f>
        <v>#REF!</v>
      </c>
      <c r="K27" s="127" t="e">
        <f t="shared" si="7"/>
        <v>#REF!</v>
      </c>
    </row>
    <row r="28" spans="1:11" x14ac:dyDescent="0.2">
      <c r="A28" s="84" t="s">
        <v>135</v>
      </c>
      <c r="B28" s="127"/>
      <c r="C28" s="127"/>
      <c r="D28" s="127"/>
      <c r="E28" s="127"/>
      <c r="F28" s="127"/>
      <c r="G28" s="127"/>
      <c r="H28" s="127"/>
      <c r="I28" s="127"/>
      <c r="J28" s="127"/>
      <c r="K28" s="127"/>
    </row>
    <row r="29" spans="1:11" x14ac:dyDescent="0.2">
      <c r="A29" s="85">
        <v>1</v>
      </c>
      <c r="B29" s="127" t="e">
        <f t="shared" ref="B29:I29" si="8">ROUNDUP(B9*0.9,)</f>
        <v>#REF!</v>
      </c>
      <c r="C29" s="127" t="e">
        <f t="shared" si="8"/>
        <v>#REF!</v>
      </c>
      <c r="D29" s="127" t="e">
        <f t="shared" si="8"/>
        <v>#REF!</v>
      </c>
      <c r="E29" s="127" t="e">
        <f t="shared" si="8"/>
        <v>#REF!</v>
      </c>
      <c r="F29" s="127" t="e">
        <f t="shared" si="8"/>
        <v>#REF!</v>
      </c>
      <c r="G29" s="127" t="e">
        <f t="shared" si="8"/>
        <v>#REF!</v>
      </c>
      <c r="H29" s="127" t="e">
        <f t="shared" si="8"/>
        <v>#REF!</v>
      </c>
      <c r="I29" s="127" t="e">
        <f t="shared" si="8"/>
        <v>#REF!</v>
      </c>
      <c r="J29" s="127" t="e">
        <f t="shared" ref="J29:K29" si="9">ROUNDUP(J9*0.9,)</f>
        <v>#REF!</v>
      </c>
      <c r="K29" s="127" t="e">
        <f t="shared" si="9"/>
        <v>#REF!</v>
      </c>
    </row>
    <row r="30" spans="1:11" ht="11.45" customHeight="1" x14ac:dyDescent="0.2">
      <c r="A30" s="85">
        <v>2</v>
      </c>
      <c r="B30" s="127" t="e">
        <f t="shared" ref="B30:I30" si="10">ROUNDUP(B10*0.9,)</f>
        <v>#REF!</v>
      </c>
      <c r="C30" s="127" t="e">
        <f t="shared" si="10"/>
        <v>#REF!</v>
      </c>
      <c r="D30" s="127" t="e">
        <f t="shared" si="10"/>
        <v>#REF!</v>
      </c>
      <c r="E30" s="127" t="e">
        <f t="shared" si="10"/>
        <v>#REF!</v>
      </c>
      <c r="F30" s="127" t="e">
        <f t="shared" si="10"/>
        <v>#REF!</v>
      </c>
      <c r="G30" s="127" t="e">
        <f t="shared" si="10"/>
        <v>#REF!</v>
      </c>
      <c r="H30" s="127" t="e">
        <f t="shared" si="10"/>
        <v>#REF!</v>
      </c>
      <c r="I30" s="127" t="e">
        <f t="shared" si="10"/>
        <v>#REF!</v>
      </c>
      <c r="J30" s="127" t="e">
        <f t="shared" ref="J30:K30" si="11">ROUNDUP(J10*0.9,)</f>
        <v>#REF!</v>
      </c>
      <c r="K30" s="127" t="e">
        <f t="shared" si="11"/>
        <v>#REF!</v>
      </c>
    </row>
    <row r="31" spans="1:11" x14ac:dyDescent="0.2">
      <c r="A31" s="47" t="s">
        <v>104</v>
      </c>
      <c r="B31" s="127"/>
      <c r="C31" s="127"/>
      <c r="D31" s="127"/>
      <c r="E31" s="127"/>
      <c r="F31" s="127"/>
      <c r="G31" s="127"/>
      <c r="H31" s="127"/>
      <c r="I31" s="127"/>
      <c r="J31" s="127"/>
      <c r="K31" s="127"/>
    </row>
    <row r="32" spans="1:11" x14ac:dyDescent="0.2">
      <c r="A32" s="48">
        <v>1</v>
      </c>
      <c r="B32" s="127" t="e">
        <f t="shared" ref="B32:I32" si="12">ROUNDUP(B12*0.9,)</f>
        <v>#REF!</v>
      </c>
      <c r="C32" s="127" t="e">
        <f t="shared" si="12"/>
        <v>#REF!</v>
      </c>
      <c r="D32" s="127" t="e">
        <f t="shared" si="12"/>
        <v>#REF!</v>
      </c>
      <c r="E32" s="127" t="e">
        <f t="shared" si="12"/>
        <v>#REF!</v>
      </c>
      <c r="F32" s="127" t="e">
        <f t="shared" si="12"/>
        <v>#REF!</v>
      </c>
      <c r="G32" s="127" t="e">
        <f t="shared" si="12"/>
        <v>#REF!</v>
      </c>
      <c r="H32" s="127" t="e">
        <f t="shared" si="12"/>
        <v>#REF!</v>
      </c>
      <c r="I32" s="127" t="e">
        <f t="shared" si="12"/>
        <v>#REF!</v>
      </c>
      <c r="J32" s="127" t="e">
        <f t="shared" ref="J32:K32" si="13">ROUNDUP(J12*0.9,)</f>
        <v>#REF!</v>
      </c>
      <c r="K32" s="127" t="e">
        <f t="shared" si="13"/>
        <v>#REF!</v>
      </c>
    </row>
    <row r="33" spans="1:11" x14ac:dyDescent="0.2">
      <c r="A33" s="48">
        <v>2</v>
      </c>
      <c r="B33" s="127" t="e">
        <f t="shared" ref="B33:I33" si="14">ROUNDUP(B13*0.9,)</f>
        <v>#REF!</v>
      </c>
      <c r="C33" s="127" t="e">
        <f t="shared" si="14"/>
        <v>#REF!</v>
      </c>
      <c r="D33" s="127" t="e">
        <f t="shared" si="14"/>
        <v>#REF!</v>
      </c>
      <c r="E33" s="127" t="e">
        <f t="shared" si="14"/>
        <v>#REF!</v>
      </c>
      <c r="F33" s="127" t="e">
        <f t="shared" si="14"/>
        <v>#REF!</v>
      </c>
      <c r="G33" s="127" t="e">
        <f t="shared" si="14"/>
        <v>#REF!</v>
      </c>
      <c r="H33" s="127" t="e">
        <f t="shared" si="14"/>
        <v>#REF!</v>
      </c>
      <c r="I33" s="127" t="e">
        <f t="shared" si="14"/>
        <v>#REF!</v>
      </c>
      <c r="J33" s="127" t="e">
        <f t="shared" ref="J33:K33" si="15">ROUNDUP(J13*0.9,)</f>
        <v>#REF!</v>
      </c>
      <c r="K33" s="127" t="e">
        <f t="shared" si="15"/>
        <v>#REF!</v>
      </c>
    </row>
    <row r="34" spans="1:11" x14ac:dyDescent="0.2">
      <c r="A34" s="47" t="s">
        <v>105</v>
      </c>
      <c r="B34" s="127"/>
      <c r="C34" s="127"/>
      <c r="D34" s="127"/>
      <c r="E34" s="127"/>
      <c r="F34" s="127"/>
      <c r="G34" s="127"/>
      <c r="H34" s="127"/>
      <c r="I34" s="127"/>
      <c r="J34" s="127"/>
      <c r="K34" s="127"/>
    </row>
    <row r="35" spans="1:11" x14ac:dyDescent="0.2">
      <c r="A35" s="48">
        <v>1</v>
      </c>
      <c r="B35" s="127" t="e">
        <f t="shared" ref="B35:I35" si="16">ROUNDUP(B15*0.9,)</f>
        <v>#REF!</v>
      </c>
      <c r="C35" s="127" t="e">
        <f t="shared" si="16"/>
        <v>#REF!</v>
      </c>
      <c r="D35" s="127" t="e">
        <f t="shared" si="16"/>
        <v>#REF!</v>
      </c>
      <c r="E35" s="127" t="e">
        <f t="shared" si="16"/>
        <v>#REF!</v>
      </c>
      <c r="F35" s="127" t="e">
        <f t="shared" si="16"/>
        <v>#REF!</v>
      </c>
      <c r="G35" s="127" t="e">
        <f t="shared" si="16"/>
        <v>#REF!</v>
      </c>
      <c r="H35" s="127" t="e">
        <f t="shared" si="16"/>
        <v>#REF!</v>
      </c>
      <c r="I35" s="127" t="e">
        <f t="shared" si="16"/>
        <v>#REF!</v>
      </c>
      <c r="J35" s="127" t="e">
        <f t="shared" ref="J35:K35" si="17">ROUNDUP(J15*0.9,)</f>
        <v>#REF!</v>
      </c>
      <c r="K35" s="127" t="e">
        <f t="shared" si="17"/>
        <v>#REF!</v>
      </c>
    </row>
    <row r="36" spans="1:11" x14ac:dyDescent="0.2">
      <c r="A36" s="48">
        <v>2</v>
      </c>
      <c r="B36" s="127" t="e">
        <f t="shared" ref="B36:I36" si="18">ROUNDUP(B16*0.9,)</f>
        <v>#REF!</v>
      </c>
      <c r="C36" s="127" t="e">
        <f t="shared" si="18"/>
        <v>#REF!</v>
      </c>
      <c r="D36" s="127" t="e">
        <f t="shared" si="18"/>
        <v>#REF!</v>
      </c>
      <c r="E36" s="127" t="e">
        <f t="shared" si="18"/>
        <v>#REF!</v>
      </c>
      <c r="F36" s="127" t="e">
        <f t="shared" si="18"/>
        <v>#REF!</v>
      </c>
      <c r="G36" s="127" t="e">
        <f t="shared" si="18"/>
        <v>#REF!</v>
      </c>
      <c r="H36" s="127" t="e">
        <f t="shared" si="18"/>
        <v>#REF!</v>
      </c>
      <c r="I36" s="127" t="e">
        <f t="shared" si="18"/>
        <v>#REF!</v>
      </c>
      <c r="J36" s="127" t="e">
        <f t="shared" ref="J36:K36" si="19">ROUNDUP(J16*0.9,)</f>
        <v>#REF!</v>
      </c>
      <c r="K36" s="127" t="e">
        <f t="shared" si="19"/>
        <v>#REF!</v>
      </c>
    </row>
    <row r="37" spans="1:11" x14ac:dyDescent="0.2">
      <c r="A37" s="47" t="s">
        <v>136</v>
      </c>
      <c r="B37" s="127"/>
      <c r="C37" s="127"/>
      <c r="D37" s="127"/>
      <c r="E37" s="127"/>
      <c r="F37" s="127"/>
      <c r="G37" s="127"/>
      <c r="H37" s="127"/>
      <c r="I37" s="127"/>
      <c r="J37" s="127"/>
      <c r="K37" s="127"/>
    </row>
    <row r="38" spans="1:11" x14ac:dyDescent="0.2">
      <c r="A38" s="48" t="s">
        <v>72</v>
      </c>
      <c r="B38" s="127" t="e">
        <f t="shared" ref="B38:I38" si="20">ROUNDUP(B18*0.9,)</f>
        <v>#REF!</v>
      </c>
      <c r="C38" s="127" t="e">
        <f t="shared" si="20"/>
        <v>#REF!</v>
      </c>
      <c r="D38" s="127" t="e">
        <f t="shared" si="20"/>
        <v>#REF!</v>
      </c>
      <c r="E38" s="127" t="e">
        <f t="shared" si="20"/>
        <v>#REF!</v>
      </c>
      <c r="F38" s="127" t="e">
        <f t="shared" si="20"/>
        <v>#REF!</v>
      </c>
      <c r="G38" s="127" t="e">
        <f t="shared" si="20"/>
        <v>#REF!</v>
      </c>
      <c r="H38" s="127" t="e">
        <f t="shared" si="20"/>
        <v>#REF!</v>
      </c>
      <c r="I38" s="127" t="e">
        <f t="shared" si="20"/>
        <v>#REF!</v>
      </c>
      <c r="J38" s="127" t="e">
        <f t="shared" ref="J38:K38" si="21">ROUNDUP(J18*0.9,)</f>
        <v>#REF!</v>
      </c>
      <c r="K38" s="127" t="e">
        <f t="shared" si="21"/>
        <v>#REF!</v>
      </c>
    </row>
    <row r="39" spans="1:11" x14ac:dyDescent="0.2">
      <c r="A39" s="47" t="s">
        <v>137</v>
      </c>
      <c r="B39" s="127"/>
      <c r="C39" s="127"/>
      <c r="D39" s="127"/>
      <c r="E39" s="127"/>
      <c r="F39" s="127"/>
      <c r="G39" s="127"/>
      <c r="H39" s="127"/>
      <c r="I39" s="127"/>
      <c r="J39" s="127"/>
      <c r="K39" s="127"/>
    </row>
    <row r="40" spans="1:11" x14ac:dyDescent="0.2">
      <c r="A40" s="48" t="s">
        <v>74</v>
      </c>
      <c r="B40" s="127" t="e">
        <f t="shared" ref="B40:I40" si="22">ROUNDUP(B20*0.9,)</f>
        <v>#REF!</v>
      </c>
      <c r="C40" s="127" t="e">
        <f t="shared" si="22"/>
        <v>#REF!</v>
      </c>
      <c r="D40" s="127" t="e">
        <f t="shared" si="22"/>
        <v>#REF!</v>
      </c>
      <c r="E40" s="127" t="e">
        <f t="shared" si="22"/>
        <v>#REF!</v>
      </c>
      <c r="F40" s="127" t="e">
        <f t="shared" si="22"/>
        <v>#REF!</v>
      </c>
      <c r="G40" s="127" t="e">
        <f t="shared" si="22"/>
        <v>#REF!</v>
      </c>
      <c r="H40" s="127" t="e">
        <f t="shared" si="22"/>
        <v>#REF!</v>
      </c>
      <c r="I40" s="127" t="e">
        <f t="shared" si="22"/>
        <v>#REF!</v>
      </c>
      <c r="J40" s="127" t="e">
        <f t="shared" ref="J40:K40" si="23">ROUNDUP(J20*0.9,)</f>
        <v>#REF!</v>
      </c>
      <c r="K40" s="127" t="e">
        <f t="shared" si="23"/>
        <v>#REF!</v>
      </c>
    </row>
    <row r="41" spans="1:11" s="124" customFormat="1" ht="12" x14ac:dyDescent="0.2">
      <c r="A41" s="128" t="s">
        <v>327</v>
      </c>
    </row>
    <row r="42" spans="1:11" s="124" customFormat="1" ht="24" x14ac:dyDescent="0.2">
      <c r="A42" s="129" t="s">
        <v>328</v>
      </c>
    </row>
    <row r="43" spans="1:11" s="124" customFormat="1" ht="12" x14ac:dyDescent="0.2">
      <c r="A43" s="130" t="s">
        <v>76</v>
      </c>
    </row>
    <row r="44" spans="1:11" s="124" customFormat="1" ht="12" x14ac:dyDescent="0.2">
      <c r="A44" s="131" t="s">
        <v>77</v>
      </c>
    </row>
    <row r="45" spans="1:11" s="124" customFormat="1" ht="12" x14ac:dyDescent="0.2">
      <c r="A45" s="131" t="s">
        <v>78</v>
      </c>
    </row>
    <row r="46" spans="1:11" s="124" customFormat="1" ht="24" x14ac:dyDescent="0.2">
      <c r="A46" s="132" t="s">
        <v>79</v>
      </c>
    </row>
    <row r="47" spans="1:11" s="124" customFormat="1" ht="12" x14ac:dyDescent="0.2">
      <c r="A47" s="55" t="s">
        <v>80</v>
      </c>
    </row>
    <row r="48" spans="1:11" s="124" customFormat="1" ht="84" x14ac:dyDescent="0.2">
      <c r="A48" s="133" t="s">
        <v>329</v>
      </c>
    </row>
    <row r="49" spans="1:1" s="124" customFormat="1" ht="12" x14ac:dyDescent="0.2">
      <c r="A49" s="134"/>
    </row>
    <row r="50" spans="1:1" s="124" customFormat="1" ht="12" x14ac:dyDescent="0.2">
      <c r="A50" s="135" t="s">
        <v>153</v>
      </c>
    </row>
    <row r="51" spans="1:1" s="124" customFormat="1" ht="12" x14ac:dyDescent="0.2">
      <c r="A51" s="136" t="s">
        <v>330</v>
      </c>
    </row>
    <row r="52" spans="1:1" s="124" customFormat="1" ht="45.75" customHeight="1" x14ac:dyDescent="0.2">
      <c r="A52" s="137" t="s">
        <v>331</v>
      </c>
    </row>
    <row r="53" spans="1:1" s="124" customFormat="1" ht="11.45" customHeight="1" x14ac:dyDescent="0.2">
      <c r="A53" s="418" t="s">
        <v>332</v>
      </c>
    </row>
    <row r="54" spans="1:1" ht="90" customHeight="1" x14ac:dyDescent="0.2">
      <c r="A54" s="419"/>
    </row>
    <row r="55" spans="1:1" ht="24" x14ac:dyDescent="0.2">
      <c r="A55" s="138" t="s">
        <v>333</v>
      </c>
    </row>
    <row r="56" spans="1:1" ht="28.5" customHeight="1" x14ac:dyDescent="0.2">
      <c r="A56" s="139" t="s">
        <v>334</v>
      </c>
    </row>
    <row r="57" spans="1:1" ht="28.5" customHeight="1" x14ac:dyDescent="0.2">
      <c r="A57" s="139" t="s">
        <v>335</v>
      </c>
    </row>
    <row r="58" spans="1:1" ht="28.5" customHeight="1" x14ac:dyDescent="0.2">
      <c r="A58" s="140" t="s">
        <v>336</v>
      </c>
    </row>
    <row r="59" spans="1:1" x14ac:dyDescent="0.2">
      <c r="A59" s="141" t="s">
        <v>83</v>
      </c>
    </row>
    <row r="60" spans="1:1" ht="60" x14ac:dyDescent="0.2">
      <c r="A60" s="122" t="s">
        <v>326</v>
      </c>
    </row>
  </sheetData>
  <mergeCells count="1">
    <mergeCell ref="A53:A54"/>
  </mergeCells>
  <pageMargins left="0.7" right="0.7" top="0.75" bottom="0.75" header="0.3" footer="0.3"/>
  <pageSetup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41"/>
  <sheetViews>
    <sheetView workbookViewId="0">
      <pane xSplit="1" topLeftCell="H1" activePane="topRight" state="frozen"/>
      <selection pane="topRight" activeCell="H1" sqref="H1:H1048576"/>
    </sheetView>
  </sheetViews>
  <sheetFormatPr defaultColWidth="8.7109375" defaultRowHeight="12.75" x14ac:dyDescent="0.2"/>
  <cols>
    <col min="1" max="1" width="82.5703125" style="38" customWidth="1"/>
    <col min="2" max="7" width="8.7109375" style="38" hidden="1" customWidth="1"/>
    <col min="8" max="16384" width="8.7109375" style="38"/>
  </cols>
  <sheetData>
    <row r="1" spans="1:9" x14ac:dyDescent="0.2">
      <c r="A1" s="117" t="s">
        <v>63</v>
      </c>
    </row>
    <row r="2" spans="1:9" x14ac:dyDescent="0.2">
      <c r="A2" s="125" t="s">
        <v>276</v>
      </c>
    </row>
    <row r="3" spans="1:9" x14ac:dyDescent="0.2">
      <c r="A3" s="126" t="s">
        <v>75</v>
      </c>
    </row>
    <row r="4" spans="1:9" x14ac:dyDescent="0.2">
      <c r="A4" s="67"/>
      <c r="B4" s="142" t="e">
        <f>'Отдыхай и катай|FIT15'!D3</f>
        <v>#REF!</v>
      </c>
      <c r="C4" s="142" t="e">
        <f>'Отдыхай и катай|FIT15'!E3</f>
        <v>#REF!</v>
      </c>
      <c r="D4" s="142" t="e">
        <f>'Отдыхай и катай|FIT15'!F3</f>
        <v>#REF!</v>
      </c>
      <c r="E4" s="142" t="e">
        <f>'Отдыхай и катай|FIT15'!G3</f>
        <v>#REF!</v>
      </c>
      <c r="F4" s="142" t="e">
        <f>'Отдыхай и катай|FIT15'!H3</f>
        <v>#REF!</v>
      </c>
      <c r="G4" s="142" t="e">
        <f>'Отдыхай и катай|FIT15'!I3</f>
        <v>#REF!</v>
      </c>
      <c r="H4" s="142" t="e">
        <f>'Отдыхай и катай|FIT15'!J3</f>
        <v>#REF!</v>
      </c>
      <c r="I4" s="142" t="e">
        <f>'Отдыхай и катай|FIT15'!K3</f>
        <v>#REF!</v>
      </c>
    </row>
    <row r="5" spans="1:9" x14ac:dyDescent="0.2">
      <c r="A5" s="69" t="s">
        <v>66</v>
      </c>
      <c r="B5" s="142" t="e">
        <f>'Отдыхай и катай|FIT15'!D4</f>
        <v>#REF!</v>
      </c>
      <c r="C5" s="142" t="e">
        <f>'Отдыхай и катай|FIT15'!E4</f>
        <v>#REF!</v>
      </c>
      <c r="D5" s="142" t="e">
        <f>'Отдыхай и катай|FIT15'!F4</f>
        <v>#REF!</v>
      </c>
      <c r="E5" s="142" t="e">
        <f>'Отдыхай и катай|FIT15'!G4</f>
        <v>#REF!</v>
      </c>
      <c r="F5" s="142" t="e">
        <f>'Отдыхай и катай|FIT15'!H4</f>
        <v>#REF!</v>
      </c>
      <c r="G5" s="142" t="e">
        <f>'Отдыхай и катай|FIT15'!I4</f>
        <v>#REF!</v>
      </c>
      <c r="H5" s="142" t="e">
        <f>'Отдыхай и катай|FIT15'!J4</f>
        <v>#REF!</v>
      </c>
      <c r="I5" s="142" t="e">
        <f>'Отдыхай и катай|FIT15'!K4</f>
        <v>#REF!</v>
      </c>
    </row>
    <row r="6" spans="1:9" x14ac:dyDescent="0.2">
      <c r="A6" s="84" t="s">
        <v>134</v>
      </c>
      <c r="B6" s="143"/>
      <c r="C6" s="143"/>
      <c r="D6" s="143"/>
      <c r="E6" s="143"/>
      <c r="F6" s="143"/>
      <c r="G6" s="143"/>
      <c r="H6" s="143"/>
      <c r="I6" s="143"/>
    </row>
    <row r="7" spans="1:9" x14ac:dyDescent="0.2">
      <c r="A7" s="85">
        <v>1</v>
      </c>
      <c r="B7" s="127" t="e">
        <f>ROUNDUP('Отдыхай и катай|FIT15'!D6*0.87,)</f>
        <v>#REF!</v>
      </c>
      <c r="C7" s="127" t="e">
        <f>ROUNDUP('Отдыхай и катай|FIT15'!E6*0.87,)</f>
        <v>#REF!</v>
      </c>
      <c r="D7" s="127" t="e">
        <f>ROUNDUP('Отдыхай и катай|FIT15'!F6*0.87,)</f>
        <v>#REF!</v>
      </c>
      <c r="E7" s="127" t="e">
        <f>ROUNDUP('Отдыхай и катай|FIT15'!G6*0.87,)</f>
        <v>#REF!</v>
      </c>
      <c r="F7" s="127" t="e">
        <f>ROUNDUP('Отдыхай и катай|FIT15'!H6*0.87,)</f>
        <v>#REF!</v>
      </c>
      <c r="G7" s="127" t="e">
        <f>ROUNDUP('Отдыхай и катай|FIT15'!I6*0.87,)</f>
        <v>#REF!</v>
      </c>
      <c r="H7" s="127" t="e">
        <f>ROUNDUP('Отдыхай и катай|FIT15'!J6*0.87,)</f>
        <v>#REF!</v>
      </c>
      <c r="I7" s="127" t="e">
        <f>ROUNDUP('Отдыхай и катай|FIT15'!K6*0.87,)</f>
        <v>#REF!</v>
      </c>
    </row>
    <row r="8" spans="1:9" x14ac:dyDescent="0.2">
      <c r="A8" s="85">
        <v>2</v>
      </c>
      <c r="B8" s="127" t="e">
        <f>ROUNDUP('Отдыхай и катай|FIT15'!D7*0.87,)</f>
        <v>#REF!</v>
      </c>
      <c r="C8" s="127" t="e">
        <f>ROUNDUP('Отдыхай и катай|FIT15'!E7*0.87,)</f>
        <v>#REF!</v>
      </c>
      <c r="D8" s="127" t="e">
        <f>ROUNDUP('Отдыхай и катай|FIT15'!F7*0.87,)</f>
        <v>#REF!</v>
      </c>
      <c r="E8" s="127" t="e">
        <f>ROUNDUP('Отдыхай и катай|FIT15'!G7*0.87,)</f>
        <v>#REF!</v>
      </c>
      <c r="F8" s="127" t="e">
        <f>ROUNDUP('Отдыхай и катай|FIT15'!H7*0.87,)</f>
        <v>#REF!</v>
      </c>
      <c r="G8" s="127" t="e">
        <f>ROUNDUP('Отдыхай и катай|FIT15'!I7*0.87,)</f>
        <v>#REF!</v>
      </c>
      <c r="H8" s="127" t="e">
        <f>ROUNDUP('Отдыхай и катай|FIT15'!J7*0.87,)</f>
        <v>#REF!</v>
      </c>
      <c r="I8" s="127" t="e">
        <f>ROUNDUP('Отдыхай и катай|FIT15'!K7*0.87,)</f>
        <v>#REF!</v>
      </c>
    </row>
    <row r="9" spans="1:9" x14ac:dyDescent="0.2">
      <c r="A9" s="84" t="s">
        <v>135</v>
      </c>
      <c r="B9" s="127"/>
      <c r="C9" s="127"/>
      <c r="D9" s="127"/>
      <c r="E9" s="127"/>
      <c r="F9" s="127"/>
      <c r="G9" s="127"/>
      <c r="H9" s="127"/>
      <c r="I9" s="127"/>
    </row>
    <row r="10" spans="1:9" x14ac:dyDescent="0.2">
      <c r="A10" s="85">
        <v>1</v>
      </c>
      <c r="B10" s="127" t="e">
        <f>ROUNDUP('Отдыхай и катай|FIT15'!D9*0.87,)</f>
        <v>#REF!</v>
      </c>
      <c r="C10" s="127" t="e">
        <f>ROUNDUP('Отдыхай и катай|FIT15'!E9*0.87,)</f>
        <v>#REF!</v>
      </c>
      <c r="D10" s="127" t="e">
        <f>ROUNDUP('Отдыхай и катай|FIT15'!F9*0.87,)</f>
        <v>#REF!</v>
      </c>
      <c r="E10" s="127" t="e">
        <f>ROUNDUP('Отдыхай и катай|FIT15'!G9*0.87,)</f>
        <v>#REF!</v>
      </c>
      <c r="F10" s="127" t="e">
        <f>ROUNDUP('Отдыхай и катай|FIT15'!H9*0.87,)</f>
        <v>#REF!</v>
      </c>
      <c r="G10" s="127" t="e">
        <f>ROUNDUP('Отдыхай и катай|FIT15'!I9*0.87,)</f>
        <v>#REF!</v>
      </c>
      <c r="H10" s="127" t="e">
        <f>ROUNDUP('Отдыхай и катай|FIT15'!J9*0.87,)</f>
        <v>#REF!</v>
      </c>
      <c r="I10" s="127" t="e">
        <f>ROUNDUP('Отдыхай и катай|FIT15'!K9*0.87,)</f>
        <v>#REF!</v>
      </c>
    </row>
    <row r="11" spans="1:9" ht="11.45" customHeight="1" x14ac:dyDescent="0.2">
      <c r="A11" s="85">
        <v>2</v>
      </c>
      <c r="B11" s="127" t="e">
        <f>ROUNDUP('Отдыхай и катай|FIT15'!D10*0.87,)</f>
        <v>#REF!</v>
      </c>
      <c r="C11" s="127" t="e">
        <f>ROUNDUP('Отдыхай и катай|FIT15'!E10*0.87,)</f>
        <v>#REF!</v>
      </c>
      <c r="D11" s="127" t="e">
        <f>ROUNDUP('Отдыхай и катай|FIT15'!F10*0.87,)</f>
        <v>#REF!</v>
      </c>
      <c r="E11" s="127" t="e">
        <f>ROUNDUP('Отдыхай и катай|FIT15'!G10*0.87,)</f>
        <v>#REF!</v>
      </c>
      <c r="F11" s="127" t="e">
        <f>ROUNDUP('Отдыхай и катай|FIT15'!H10*0.87,)</f>
        <v>#REF!</v>
      </c>
      <c r="G11" s="127" t="e">
        <f>ROUNDUP('Отдыхай и катай|FIT15'!I10*0.87,)</f>
        <v>#REF!</v>
      </c>
      <c r="H11" s="127" t="e">
        <f>ROUNDUP('Отдыхай и катай|FIT15'!J10*0.87,)</f>
        <v>#REF!</v>
      </c>
      <c r="I11" s="127" t="e">
        <f>ROUNDUP('Отдыхай и катай|FIT15'!K10*0.87,)</f>
        <v>#REF!</v>
      </c>
    </row>
    <row r="12" spans="1:9" x14ac:dyDescent="0.2">
      <c r="A12" s="47" t="s">
        <v>104</v>
      </c>
      <c r="B12" s="127"/>
      <c r="C12" s="127"/>
      <c r="D12" s="127"/>
      <c r="E12" s="127"/>
      <c r="F12" s="127"/>
      <c r="G12" s="127"/>
      <c r="H12" s="127"/>
      <c r="I12" s="127"/>
    </row>
    <row r="13" spans="1:9" x14ac:dyDescent="0.2">
      <c r="A13" s="48">
        <v>1</v>
      </c>
      <c r="B13" s="127" t="e">
        <f>ROUNDUP('Отдыхай и катай|FIT15'!D12*0.87,)</f>
        <v>#REF!</v>
      </c>
      <c r="C13" s="127" t="e">
        <f>ROUNDUP('Отдыхай и катай|FIT15'!E12*0.87,)</f>
        <v>#REF!</v>
      </c>
      <c r="D13" s="127" t="e">
        <f>ROUNDUP('Отдыхай и катай|FIT15'!F12*0.87,)</f>
        <v>#REF!</v>
      </c>
      <c r="E13" s="127" t="e">
        <f>ROUNDUP('Отдыхай и катай|FIT15'!G12*0.87,)</f>
        <v>#REF!</v>
      </c>
      <c r="F13" s="127" t="e">
        <f>ROUNDUP('Отдыхай и катай|FIT15'!H12*0.87,)</f>
        <v>#REF!</v>
      </c>
      <c r="G13" s="127" t="e">
        <f>ROUNDUP('Отдыхай и катай|FIT15'!I12*0.87,)</f>
        <v>#REF!</v>
      </c>
      <c r="H13" s="127" t="e">
        <f>ROUNDUP('Отдыхай и катай|FIT15'!J12*0.87,)</f>
        <v>#REF!</v>
      </c>
      <c r="I13" s="127" t="e">
        <f>ROUNDUP('Отдыхай и катай|FIT15'!K12*0.87,)</f>
        <v>#REF!</v>
      </c>
    </row>
    <row r="14" spans="1:9" x14ac:dyDescent="0.2">
      <c r="A14" s="48">
        <v>2</v>
      </c>
      <c r="B14" s="127" t="e">
        <f>ROUNDUP('Отдыхай и катай|FIT15'!D13*0.87,)</f>
        <v>#REF!</v>
      </c>
      <c r="C14" s="127" t="e">
        <f>ROUNDUP('Отдыхай и катай|FIT15'!E13*0.87,)</f>
        <v>#REF!</v>
      </c>
      <c r="D14" s="127" t="e">
        <f>ROUNDUP('Отдыхай и катай|FIT15'!F13*0.87,)</f>
        <v>#REF!</v>
      </c>
      <c r="E14" s="127" t="e">
        <f>ROUNDUP('Отдыхай и катай|FIT15'!G13*0.87,)</f>
        <v>#REF!</v>
      </c>
      <c r="F14" s="127" t="e">
        <f>ROUNDUP('Отдыхай и катай|FIT15'!H13*0.87,)</f>
        <v>#REF!</v>
      </c>
      <c r="G14" s="127" t="e">
        <f>ROUNDUP('Отдыхай и катай|FIT15'!I13*0.87,)</f>
        <v>#REF!</v>
      </c>
      <c r="H14" s="127" t="e">
        <f>ROUNDUP('Отдыхай и катай|FIT15'!J13*0.87,)</f>
        <v>#REF!</v>
      </c>
      <c r="I14" s="127" t="e">
        <f>ROUNDUP('Отдыхай и катай|FIT15'!K13*0.87,)</f>
        <v>#REF!</v>
      </c>
    </row>
    <row r="15" spans="1:9" x14ac:dyDescent="0.2">
      <c r="A15" s="47" t="s">
        <v>105</v>
      </c>
      <c r="B15" s="127"/>
      <c r="C15" s="127"/>
      <c r="D15" s="127"/>
      <c r="E15" s="127"/>
      <c r="F15" s="127"/>
      <c r="G15" s="127"/>
      <c r="H15" s="127"/>
      <c r="I15" s="127"/>
    </row>
    <row r="16" spans="1:9" x14ac:dyDescent="0.2">
      <c r="A16" s="48">
        <v>1</v>
      </c>
      <c r="B16" s="127" t="e">
        <f>ROUNDUP('Отдыхай и катай|FIT15'!D15*0.87,)</f>
        <v>#REF!</v>
      </c>
      <c r="C16" s="127" t="e">
        <f>ROUNDUP('Отдыхай и катай|FIT15'!E15*0.87,)</f>
        <v>#REF!</v>
      </c>
      <c r="D16" s="127" t="e">
        <f>ROUNDUP('Отдыхай и катай|FIT15'!F15*0.87,)</f>
        <v>#REF!</v>
      </c>
      <c r="E16" s="127" t="e">
        <f>ROUNDUP('Отдыхай и катай|FIT15'!G15*0.87,)</f>
        <v>#REF!</v>
      </c>
      <c r="F16" s="127" t="e">
        <f>ROUNDUP('Отдыхай и катай|FIT15'!H15*0.87,)</f>
        <v>#REF!</v>
      </c>
      <c r="G16" s="127" t="e">
        <f>ROUNDUP('Отдыхай и катай|FIT15'!I15*0.87,)</f>
        <v>#REF!</v>
      </c>
      <c r="H16" s="127" t="e">
        <f>ROUNDUP('Отдыхай и катай|FIT15'!J15*0.87,)</f>
        <v>#REF!</v>
      </c>
      <c r="I16" s="127" t="e">
        <f>ROUNDUP('Отдыхай и катай|FIT15'!K15*0.87,)</f>
        <v>#REF!</v>
      </c>
    </row>
    <row r="17" spans="1:9" x14ac:dyDescent="0.2">
      <c r="A17" s="48">
        <v>2</v>
      </c>
      <c r="B17" s="127" t="e">
        <f>ROUNDUP('Отдыхай и катай|FIT15'!D16*0.87,)</f>
        <v>#REF!</v>
      </c>
      <c r="C17" s="127" t="e">
        <f>ROUNDUP('Отдыхай и катай|FIT15'!E16*0.87,)</f>
        <v>#REF!</v>
      </c>
      <c r="D17" s="127" t="e">
        <f>ROUNDUP('Отдыхай и катай|FIT15'!F16*0.87,)</f>
        <v>#REF!</v>
      </c>
      <c r="E17" s="127" t="e">
        <f>ROUNDUP('Отдыхай и катай|FIT15'!G16*0.87,)</f>
        <v>#REF!</v>
      </c>
      <c r="F17" s="127" t="e">
        <f>ROUNDUP('Отдыхай и катай|FIT15'!H16*0.87,)</f>
        <v>#REF!</v>
      </c>
      <c r="G17" s="127" t="e">
        <f>ROUNDUP('Отдыхай и катай|FIT15'!I16*0.87,)</f>
        <v>#REF!</v>
      </c>
      <c r="H17" s="127" t="e">
        <f>ROUNDUP('Отдыхай и катай|FIT15'!J16*0.87,)</f>
        <v>#REF!</v>
      </c>
      <c r="I17" s="127" t="e">
        <f>ROUNDUP('Отдыхай и катай|FIT15'!K16*0.87,)</f>
        <v>#REF!</v>
      </c>
    </row>
    <row r="18" spans="1:9" x14ac:dyDescent="0.2">
      <c r="A18" s="47" t="s">
        <v>136</v>
      </c>
      <c r="B18" s="127"/>
      <c r="C18" s="127"/>
      <c r="D18" s="127"/>
      <c r="E18" s="127"/>
      <c r="F18" s="127"/>
      <c r="G18" s="127"/>
      <c r="H18" s="127"/>
      <c r="I18" s="127"/>
    </row>
    <row r="19" spans="1:9" x14ac:dyDescent="0.2">
      <c r="A19" s="48" t="s">
        <v>72</v>
      </c>
      <c r="B19" s="127" t="e">
        <f>ROUNDUP('Отдыхай и катай|FIT15'!D18*0.87,)</f>
        <v>#REF!</v>
      </c>
      <c r="C19" s="127" t="e">
        <f>ROUNDUP('Отдыхай и катай|FIT15'!E18*0.87,)</f>
        <v>#REF!</v>
      </c>
      <c r="D19" s="127" t="e">
        <f>ROUNDUP('Отдыхай и катай|FIT15'!F18*0.87,)</f>
        <v>#REF!</v>
      </c>
      <c r="E19" s="127" t="e">
        <f>ROUNDUP('Отдыхай и катай|FIT15'!G18*0.87,)</f>
        <v>#REF!</v>
      </c>
      <c r="F19" s="127" t="e">
        <f>ROUNDUP('Отдыхай и катай|FIT15'!H18*0.87,)</f>
        <v>#REF!</v>
      </c>
      <c r="G19" s="127" t="e">
        <f>ROUNDUP('Отдыхай и катай|FIT15'!I18*0.87,)</f>
        <v>#REF!</v>
      </c>
      <c r="H19" s="127" t="e">
        <f>ROUNDUP('Отдыхай и катай|FIT15'!J18*0.87,)</f>
        <v>#REF!</v>
      </c>
      <c r="I19" s="127" t="e">
        <f>ROUNDUP('Отдыхай и катай|FIT15'!K18*0.87,)</f>
        <v>#REF!</v>
      </c>
    </row>
    <row r="20" spans="1:9" x14ac:dyDescent="0.2">
      <c r="A20" s="47" t="s">
        <v>137</v>
      </c>
      <c r="B20" s="127"/>
      <c r="C20" s="127"/>
      <c r="D20" s="127"/>
      <c r="E20" s="127"/>
      <c r="F20" s="127"/>
      <c r="G20" s="127"/>
      <c r="H20" s="127"/>
      <c r="I20" s="127"/>
    </row>
    <row r="21" spans="1:9" x14ac:dyDescent="0.2">
      <c r="A21" s="48" t="s">
        <v>74</v>
      </c>
      <c r="B21" s="127" t="e">
        <f>ROUNDUP('Отдыхай и катай|FIT15'!D20*0.87,)</f>
        <v>#REF!</v>
      </c>
      <c r="C21" s="127" t="e">
        <f>ROUNDUP('Отдыхай и катай|FIT15'!E20*0.87,)</f>
        <v>#REF!</v>
      </c>
      <c r="D21" s="127" t="e">
        <f>ROUNDUP('Отдыхай и катай|FIT15'!F20*0.87,)</f>
        <v>#REF!</v>
      </c>
      <c r="E21" s="127" t="e">
        <f>ROUNDUP('Отдыхай и катай|FIT15'!G20*0.87,)</f>
        <v>#REF!</v>
      </c>
      <c r="F21" s="127" t="e">
        <f>ROUNDUP('Отдыхай и катай|FIT15'!H20*0.87,)</f>
        <v>#REF!</v>
      </c>
      <c r="G21" s="127" t="e">
        <f>ROUNDUP('Отдыхай и катай|FIT15'!I20*0.87,)</f>
        <v>#REF!</v>
      </c>
      <c r="H21" s="127" t="e">
        <f>ROUNDUP('Отдыхай и катай|FIT15'!J20*0.87,)</f>
        <v>#REF!</v>
      </c>
      <c r="I21" s="127" t="e">
        <f>ROUNDUP('Отдыхай и катай|FIT15'!K20*0.87,)</f>
        <v>#REF!</v>
      </c>
    </row>
    <row r="22" spans="1:9" s="124" customFormat="1" ht="12" x14ac:dyDescent="0.2">
      <c r="A22" s="128" t="s">
        <v>327</v>
      </c>
    </row>
    <row r="23" spans="1:9" s="124" customFormat="1" ht="24" x14ac:dyDescent="0.2">
      <c r="A23" s="129" t="s">
        <v>328</v>
      </c>
    </row>
    <row r="24" spans="1:9" s="124" customFormat="1" ht="12" x14ac:dyDescent="0.2">
      <c r="A24" s="130" t="s">
        <v>76</v>
      </c>
    </row>
    <row r="25" spans="1:9" s="124" customFormat="1" ht="12" x14ac:dyDescent="0.2">
      <c r="A25" s="131" t="s">
        <v>77</v>
      </c>
    </row>
    <row r="26" spans="1:9" s="124" customFormat="1" ht="12" x14ac:dyDescent="0.2">
      <c r="A26" s="131" t="s">
        <v>78</v>
      </c>
    </row>
    <row r="27" spans="1:9" s="124" customFormat="1" ht="24" x14ac:dyDescent="0.2">
      <c r="A27" s="132" t="s">
        <v>79</v>
      </c>
    </row>
    <row r="28" spans="1:9" s="124" customFormat="1" ht="12" x14ac:dyDescent="0.2">
      <c r="A28" s="55" t="s">
        <v>80</v>
      </c>
    </row>
    <row r="29" spans="1:9" s="124" customFormat="1" ht="84" x14ac:dyDescent="0.2">
      <c r="A29" s="133" t="s">
        <v>329</v>
      </c>
    </row>
    <row r="30" spans="1:9" s="124" customFormat="1" ht="12" x14ac:dyDescent="0.2">
      <c r="A30" s="134"/>
    </row>
    <row r="31" spans="1:9" s="124" customFormat="1" ht="12" x14ac:dyDescent="0.2">
      <c r="A31" s="135" t="s">
        <v>153</v>
      </c>
    </row>
    <row r="32" spans="1:9" s="124" customFormat="1" ht="12" x14ac:dyDescent="0.2">
      <c r="A32" s="136" t="s">
        <v>330</v>
      </c>
    </row>
    <row r="33" spans="1:1" s="124" customFormat="1" ht="36" x14ac:dyDescent="0.2">
      <c r="A33" s="137" t="s">
        <v>331</v>
      </c>
    </row>
    <row r="34" spans="1:1" s="124" customFormat="1" ht="11.45" customHeight="1" x14ac:dyDescent="0.2">
      <c r="A34" s="418" t="s">
        <v>332</v>
      </c>
    </row>
    <row r="35" spans="1:1" ht="90" customHeight="1" x14ac:dyDescent="0.2">
      <c r="A35" s="419"/>
    </row>
    <row r="36" spans="1:1" ht="24" x14ac:dyDescent="0.2">
      <c r="A36" s="138" t="s">
        <v>333</v>
      </c>
    </row>
    <row r="37" spans="1:1" ht="13.9" customHeight="1" x14ac:dyDescent="0.2">
      <c r="A37" s="139" t="s">
        <v>334</v>
      </c>
    </row>
    <row r="38" spans="1:1" ht="13.15" customHeight="1" x14ac:dyDescent="0.2">
      <c r="A38" s="139" t="s">
        <v>335</v>
      </c>
    </row>
    <row r="39" spans="1:1" ht="24" x14ac:dyDescent="0.2">
      <c r="A39" s="140" t="s">
        <v>336</v>
      </c>
    </row>
    <row r="40" spans="1:1" x14ac:dyDescent="0.2">
      <c r="A40" s="141" t="s">
        <v>83</v>
      </c>
    </row>
    <row r="41" spans="1:1" ht="60" x14ac:dyDescent="0.2">
      <c r="A41" s="122" t="s">
        <v>326</v>
      </c>
    </row>
  </sheetData>
  <mergeCells count="1">
    <mergeCell ref="A34:A35"/>
  </mergeCells>
  <pageMargins left="0.7" right="0.7" top="0.75" bottom="0.75" header="0.3" footer="0.3"/>
  <pageSetup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C000"/>
  </sheetPr>
  <dimension ref="A1:I41"/>
  <sheetViews>
    <sheetView workbookViewId="0">
      <pane xSplit="1" topLeftCell="H1" activePane="topRight" state="frozen"/>
      <selection pane="topRight" activeCell="H1" sqref="H1:H1048576"/>
    </sheetView>
  </sheetViews>
  <sheetFormatPr defaultColWidth="8.7109375" defaultRowHeight="12.75" x14ac:dyDescent="0.2"/>
  <cols>
    <col min="1" max="1" width="82.5703125" style="38" customWidth="1"/>
    <col min="2" max="7" width="8.7109375" style="38" hidden="1" customWidth="1"/>
    <col min="8" max="16384" width="8.7109375" style="38"/>
  </cols>
  <sheetData>
    <row r="1" spans="1:9" x14ac:dyDescent="0.2">
      <c r="A1" s="117" t="s">
        <v>63</v>
      </c>
    </row>
    <row r="2" spans="1:9" x14ac:dyDescent="0.2">
      <c r="A2" s="125" t="s">
        <v>276</v>
      </c>
    </row>
    <row r="3" spans="1:9" x14ac:dyDescent="0.2">
      <c r="A3" s="126" t="s">
        <v>75</v>
      </c>
    </row>
    <row r="4" spans="1:9" x14ac:dyDescent="0.2">
      <c r="A4" s="67"/>
      <c r="B4" s="142" t="e">
        <f>'Отдыхай и катай|FIT15'!D3</f>
        <v>#REF!</v>
      </c>
      <c r="C4" s="142" t="e">
        <f>'Отдыхай и катай|FIT15'!E3</f>
        <v>#REF!</v>
      </c>
      <c r="D4" s="142" t="e">
        <f>'Отдыхай и катай|FIT15'!F3</f>
        <v>#REF!</v>
      </c>
      <c r="E4" s="142" t="e">
        <f>'Отдыхай и катай|FIT15'!G3</f>
        <v>#REF!</v>
      </c>
      <c r="F4" s="142" t="e">
        <f>'Отдыхай и катай|FIT15'!H3</f>
        <v>#REF!</v>
      </c>
      <c r="G4" s="142" t="e">
        <f>'Отдыхай и катай|FIT15'!I3</f>
        <v>#REF!</v>
      </c>
      <c r="H4" s="142" t="e">
        <f>'Отдыхай и катай|FIT15'!J3</f>
        <v>#REF!</v>
      </c>
      <c r="I4" s="142" t="e">
        <f>'Отдыхай и катай|FIT15'!K3</f>
        <v>#REF!</v>
      </c>
    </row>
    <row r="5" spans="1:9" x14ac:dyDescent="0.2">
      <c r="A5" s="69" t="s">
        <v>66</v>
      </c>
      <c r="B5" s="142" t="e">
        <f>'Отдыхай и катай|FIT15'!D4</f>
        <v>#REF!</v>
      </c>
      <c r="C5" s="142" t="e">
        <f>'Отдыхай и катай|FIT15'!E4</f>
        <v>#REF!</v>
      </c>
      <c r="D5" s="142" t="e">
        <f>'Отдыхай и катай|FIT15'!F4</f>
        <v>#REF!</v>
      </c>
      <c r="E5" s="142" t="e">
        <f>'Отдыхай и катай|FIT15'!G4</f>
        <v>#REF!</v>
      </c>
      <c r="F5" s="142" t="e">
        <f>'Отдыхай и катай|FIT15'!H4</f>
        <v>#REF!</v>
      </c>
      <c r="G5" s="142" t="e">
        <f>'Отдыхай и катай|FIT15'!I4</f>
        <v>#REF!</v>
      </c>
      <c r="H5" s="142" t="e">
        <f>'Отдыхай и катай|FIT15'!J4</f>
        <v>#REF!</v>
      </c>
      <c r="I5" s="142" t="e">
        <f>'Отдыхай и катай|FIT15'!K4</f>
        <v>#REF!</v>
      </c>
    </row>
    <row r="6" spans="1:9" x14ac:dyDescent="0.2">
      <c r="A6" s="84" t="s">
        <v>134</v>
      </c>
      <c r="B6" s="143"/>
      <c r="C6" s="143"/>
      <c r="D6" s="143"/>
      <c r="E6" s="143"/>
      <c r="F6" s="143"/>
      <c r="G6" s="143"/>
      <c r="H6" s="143"/>
      <c r="I6" s="143"/>
    </row>
    <row r="7" spans="1:9" x14ac:dyDescent="0.2">
      <c r="A7" s="85">
        <v>1</v>
      </c>
      <c r="B7" s="127" t="e">
        <f>ROUNDUP('Отдыхай и катай|FIT15'!D6*0.87,)+25</f>
        <v>#REF!</v>
      </c>
      <c r="C7" s="127" t="e">
        <f>ROUNDUP('Отдыхай и катай|FIT15'!E6*0.87,)+25</f>
        <v>#REF!</v>
      </c>
      <c r="D7" s="127" t="e">
        <f>ROUNDUP('Отдыхай и катай|FIT15'!F6*0.87,)+25</f>
        <v>#REF!</v>
      </c>
      <c r="E7" s="127" t="e">
        <f>ROUNDUP('Отдыхай и катай|FIT15'!G6*0.87,)+25</f>
        <v>#REF!</v>
      </c>
      <c r="F7" s="127" t="e">
        <f>ROUNDUP('Отдыхай и катай|FIT15'!H6*0.87,)+25</f>
        <v>#REF!</v>
      </c>
      <c r="G7" s="127" t="e">
        <f>ROUNDUP('Отдыхай и катай|FIT15'!I6*0.87,)+25</f>
        <v>#REF!</v>
      </c>
      <c r="H7" s="127" t="e">
        <f>ROUNDUP('Отдыхай и катай|FIT15'!J6*0.87,)+25</f>
        <v>#REF!</v>
      </c>
      <c r="I7" s="127" t="e">
        <f>ROUNDUP('Отдыхай и катай|FIT15'!K6*0.87,)+25</f>
        <v>#REF!</v>
      </c>
    </row>
    <row r="8" spans="1:9" x14ac:dyDescent="0.2">
      <c r="A8" s="85">
        <v>2</v>
      </c>
      <c r="B8" s="127" t="e">
        <f>ROUNDUP('Отдыхай и катай|FIT15'!D7*0.87,)+25</f>
        <v>#REF!</v>
      </c>
      <c r="C8" s="127" t="e">
        <f>ROUNDUP('Отдыхай и катай|FIT15'!E7*0.87,)+25</f>
        <v>#REF!</v>
      </c>
      <c r="D8" s="127" t="e">
        <f>ROUNDUP('Отдыхай и катай|FIT15'!F7*0.87,)+25</f>
        <v>#REF!</v>
      </c>
      <c r="E8" s="127" t="e">
        <f>ROUNDUP('Отдыхай и катай|FIT15'!G7*0.87,)+25</f>
        <v>#REF!</v>
      </c>
      <c r="F8" s="127" t="e">
        <f>ROUNDUP('Отдыхай и катай|FIT15'!H7*0.87,)+25</f>
        <v>#REF!</v>
      </c>
      <c r="G8" s="127" t="e">
        <f>ROUNDUP('Отдыхай и катай|FIT15'!I7*0.87,)+25</f>
        <v>#REF!</v>
      </c>
      <c r="H8" s="127" t="e">
        <f>ROUNDUP('Отдыхай и катай|FIT15'!J7*0.87,)+25</f>
        <v>#REF!</v>
      </c>
      <c r="I8" s="127" t="e">
        <f>ROUNDUP('Отдыхай и катай|FIT15'!K7*0.87,)+25</f>
        <v>#REF!</v>
      </c>
    </row>
    <row r="9" spans="1:9" x14ac:dyDescent="0.2">
      <c r="A9" s="84" t="s">
        <v>135</v>
      </c>
      <c r="B9" s="127"/>
      <c r="C9" s="127"/>
      <c r="D9" s="127"/>
      <c r="E9" s="127"/>
      <c r="F9" s="127"/>
      <c r="G9" s="127"/>
      <c r="H9" s="127"/>
      <c r="I9" s="127"/>
    </row>
    <row r="10" spans="1:9" x14ac:dyDescent="0.2">
      <c r="A10" s="85">
        <v>1</v>
      </c>
      <c r="B10" s="127" t="e">
        <f>ROUNDUP('Отдыхай и катай|FIT15'!D9*0.87,)+25</f>
        <v>#REF!</v>
      </c>
      <c r="C10" s="127" t="e">
        <f>ROUNDUP('Отдыхай и катай|FIT15'!E9*0.87,)+25</f>
        <v>#REF!</v>
      </c>
      <c r="D10" s="127" t="e">
        <f>ROUNDUP('Отдыхай и катай|FIT15'!F9*0.87,)+25</f>
        <v>#REF!</v>
      </c>
      <c r="E10" s="127" t="e">
        <f>ROUNDUP('Отдыхай и катай|FIT15'!G9*0.87,)+25</f>
        <v>#REF!</v>
      </c>
      <c r="F10" s="127" t="e">
        <f>ROUNDUP('Отдыхай и катай|FIT15'!H9*0.87,)+25</f>
        <v>#REF!</v>
      </c>
      <c r="G10" s="127" t="e">
        <f>ROUNDUP('Отдыхай и катай|FIT15'!I9*0.87,)+25</f>
        <v>#REF!</v>
      </c>
      <c r="H10" s="127" t="e">
        <f>ROUNDUP('Отдыхай и катай|FIT15'!J9*0.87,)+25</f>
        <v>#REF!</v>
      </c>
      <c r="I10" s="127" t="e">
        <f>ROUNDUP('Отдыхай и катай|FIT15'!K9*0.87,)+25</f>
        <v>#REF!</v>
      </c>
    </row>
    <row r="11" spans="1:9" ht="11.45" customHeight="1" x14ac:dyDescent="0.2">
      <c r="A11" s="85">
        <v>2</v>
      </c>
      <c r="B11" s="127" t="e">
        <f>ROUNDUP('Отдыхай и катай|FIT15'!D10*0.87,)+25</f>
        <v>#REF!</v>
      </c>
      <c r="C11" s="127" t="e">
        <f>ROUNDUP('Отдыхай и катай|FIT15'!E10*0.87,)+25</f>
        <v>#REF!</v>
      </c>
      <c r="D11" s="127" t="e">
        <f>ROUNDUP('Отдыхай и катай|FIT15'!F10*0.87,)+25</f>
        <v>#REF!</v>
      </c>
      <c r="E11" s="127" t="e">
        <f>ROUNDUP('Отдыхай и катай|FIT15'!G10*0.87,)+25</f>
        <v>#REF!</v>
      </c>
      <c r="F11" s="127" t="e">
        <f>ROUNDUP('Отдыхай и катай|FIT15'!H10*0.87,)+25</f>
        <v>#REF!</v>
      </c>
      <c r="G11" s="127" t="e">
        <f>ROUNDUP('Отдыхай и катай|FIT15'!I10*0.87,)+25</f>
        <v>#REF!</v>
      </c>
      <c r="H11" s="127" t="e">
        <f>ROUNDUP('Отдыхай и катай|FIT15'!J10*0.87,)+25</f>
        <v>#REF!</v>
      </c>
      <c r="I11" s="127" t="e">
        <f>ROUNDUP('Отдыхай и катай|FIT15'!K10*0.87,)+25</f>
        <v>#REF!</v>
      </c>
    </row>
    <row r="12" spans="1:9" x14ac:dyDescent="0.2">
      <c r="A12" s="47" t="s">
        <v>104</v>
      </c>
      <c r="B12" s="127"/>
      <c r="C12" s="127"/>
      <c r="D12" s="127"/>
      <c r="E12" s="127"/>
      <c r="F12" s="127"/>
      <c r="G12" s="127"/>
      <c r="H12" s="127"/>
      <c r="I12" s="127"/>
    </row>
    <row r="13" spans="1:9" x14ac:dyDescent="0.2">
      <c r="A13" s="48">
        <v>1</v>
      </c>
      <c r="B13" s="127" t="e">
        <f>ROUNDUP('Отдыхай и катай|FIT15'!D12*0.87,)+25</f>
        <v>#REF!</v>
      </c>
      <c r="C13" s="127" t="e">
        <f>ROUNDUP('Отдыхай и катай|FIT15'!E12*0.87,)+25</f>
        <v>#REF!</v>
      </c>
      <c r="D13" s="127" t="e">
        <f>ROUNDUP('Отдыхай и катай|FIT15'!F12*0.87,)+25</f>
        <v>#REF!</v>
      </c>
      <c r="E13" s="127" t="e">
        <f>ROUNDUP('Отдыхай и катай|FIT15'!G12*0.87,)+25</f>
        <v>#REF!</v>
      </c>
      <c r="F13" s="127" t="e">
        <f>ROUNDUP('Отдыхай и катай|FIT15'!H12*0.87,)+25</f>
        <v>#REF!</v>
      </c>
      <c r="G13" s="127" t="e">
        <f>ROUNDUP('Отдыхай и катай|FIT15'!I12*0.87,)+25</f>
        <v>#REF!</v>
      </c>
      <c r="H13" s="127" t="e">
        <f>ROUNDUP('Отдыхай и катай|FIT15'!J12*0.87,)+25</f>
        <v>#REF!</v>
      </c>
      <c r="I13" s="127" t="e">
        <f>ROUNDUP('Отдыхай и катай|FIT15'!K12*0.87,)+25</f>
        <v>#REF!</v>
      </c>
    </row>
    <row r="14" spans="1:9" x14ac:dyDescent="0.2">
      <c r="A14" s="48">
        <v>2</v>
      </c>
      <c r="B14" s="127" t="e">
        <f>ROUNDUP('Отдыхай и катай|FIT15'!D13*0.87,)+25</f>
        <v>#REF!</v>
      </c>
      <c r="C14" s="127" t="e">
        <f>ROUNDUP('Отдыхай и катай|FIT15'!E13*0.87,)+25</f>
        <v>#REF!</v>
      </c>
      <c r="D14" s="127" t="e">
        <f>ROUNDUP('Отдыхай и катай|FIT15'!F13*0.87,)+25</f>
        <v>#REF!</v>
      </c>
      <c r="E14" s="127" t="e">
        <f>ROUNDUP('Отдыхай и катай|FIT15'!G13*0.87,)+25</f>
        <v>#REF!</v>
      </c>
      <c r="F14" s="127" t="e">
        <f>ROUNDUP('Отдыхай и катай|FIT15'!H13*0.87,)+25</f>
        <v>#REF!</v>
      </c>
      <c r="G14" s="127" t="e">
        <f>ROUNDUP('Отдыхай и катай|FIT15'!I13*0.87,)+25</f>
        <v>#REF!</v>
      </c>
      <c r="H14" s="127" t="e">
        <f>ROUNDUP('Отдыхай и катай|FIT15'!J13*0.87,)+25</f>
        <v>#REF!</v>
      </c>
      <c r="I14" s="127" t="e">
        <f>ROUNDUP('Отдыхай и катай|FIT15'!K13*0.87,)+25</f>
        <v>#REF!</v>
      </c>
    </row>
    <row r="15" spans="1:9" x14ac:dyDescent="0.2">
      <c r="A15" s="47" t="s">
        <v>105</v>
      </c>
      <c r="B15" s="127"/>
      <c r="C15" s="127"/>
      <c r="D15" s="127"/>
      <c r="E15" s="127"/>
      <c r="F15" s="127"/>
      <c r="G15" s="127"/>
      <c r="H15" s="127"/>
      <c r="I15" s="127"/>
    </row>
    <row r="16" spans="1:9" x14ac:dyDescent="0.2">
      <c r="A16" s="48">
        <v>1</v>
      </c>
      <c r="B16" s="127" t="e">
        <f>ROUNDUP('Отдыхай и катай|FIT15'!D15*0.87,)+25</f>
        <v>#REF!</v>
      </c>
      <c r="C16" s="127" t="e">
        <f>ROUNDUP('Отдыхай и катай|FIT15'!E15*0.87,)+25</f>
        <v>#REF!</v>
      </c>
      <c r="D16" s="127" t="e">
        <f>ROUNDUP('Отдыхай и катай|FIT15'!F15*0.87,)+25</f>
        <v>#REF!</v>
      </c>
      <c r="E16" s="127" t="e">
        <f>ROUNDUP('Отдыхай и катай|FIT15'!G15*0.87,)+25</f>
        <v>#REF!</v>
      </c>
      <c r="F16" s="127" t="e">
        <f>ROUNDUP('Отдыхай и катай|FIT15'!H15*0.87,)+25</f>
        <v>#REF!</v>
      </c>
      <c r="G16" s="127" t="e">
        <f>ROUNDUP('Отдыхай и катай|FIT15'!I15*0.87,)+25</f>
        <v>#REF!</v>
      </c>
      <c r="H16" s="127" t="e">
        <f>ROUNDUP('Отдыхай и катай|FIT15'!J15*0.87,)+25</f>
        <v>#REF!</v>
      </c>
      <c r="I16" s="127" t="e">
        <f>ROUNDUP('Отдыхай и катай|FIT15'!K15*0.87,)+25</f>
        <v>#REF!</v>
      </c>
    </row>
    <row r="17" spans="1:9" x14ac:dyDescent="0.2">
      <c r="A17" s="48">
        <v>2</v>
      </c>
      <c r="B17" s="127" t="e">
        <f>ROUNDUP('Отдыхай и катай|FIT15'!D16*0.87,)+25</f>
        <v>#REF!</v>
      </c>
      <c r="C17" s="127" t="e">
        <f>ROUNDUP('Отдыхай и катай|FIT15'!E16*0.87,)+25</f>
        <v>#REF!</v>
      </c>
      <c r="D17" s="127" t="e">
        <f>ROUNDUP('Отдыхай и катай|FIT15'!F16*0.87,)+25</f>
        <v>#REF!</v>
      </c>
      <c r="E17" s="127" t="e">
        <f>ROUNDUP('Отдыхай и катай|FIT15'!G16*0.87,)+25</f>
        <v>#REF!</v>
      </c>
      <c r="F17" s="127" t="e">
        <f>ROUNDUP('Отдыхай и катай|FIT15'!H16*0.87,)+25</f>
        <v>#REF!</v>
      </c>
      <c r="G17" s="127" t="e">
        <f>ROUNDUP('Отдыхай и катай|FIT15'!I16*0.87,)+25</f>
        <v>#REF!</v>
      </c>
      <c r="H17" s="127" t="e">
        <f>ROUNDUP('Отдыхай и катай|FIT15'!J16*0.87,)+25</f>
        <v>#REF!</v>
      </c>
      <c r="I17" s="127" t="e">
        <f>ROUNDUP('Отдыхай и катай|FIT15'!K16*0.87,)+25</f>
        <v>#REF!</v>
      </c>
    </row>
    <row r="18" spans="1:9" x14ac:dyDescent="0.2">
      <c r="A18" s="47" t="s">
        <v>136</v>
      </c>
      <c r="B18" s="127"/>
      <c r="C18" s="127"/>
      <c r="D18" s="127"/>
      <c r="E18" s="127"/>
      <c r="F18" s="127"/>
      <c r="G18" s="127"/>
      <c r="H18" s="127"/>
      <c r="I18" s="127"/>
    </row>
    <row r="19" spans="1:9" x14ac:dyDescent="0.2">
      <c r="A19" s="48" t="s">
        <v>72</v>
      </c>
      <c r="B19" s="127" t="e">
        <f>ROUNDUP('Отдыхай и катай|FIT15'!D18*0.87,)+25</f>
        <v>#REF!</v>
      </c>
      <c r="C19" s="127" t="e">
        <f>ROUNDUP('Отдыхай и катай|FIT15'!E18*0.87,)+25</f>
        <v>#REF!</v>
      </c>
      <c r="D19" s="127" t="e">
        <f>ROUNDUP('Отдыхай и катай|FIT15'!F18*0.87,)+25</f>
        <v>#REF!</v>
      </c>
      <c r="E19" s="127" t="e">
        <f>ROUNDUP('Отдыхай и катай|FIT15'!G18*0.87,)+25</f>
        <v>#REF!</v>
      </c>
      <c r="F19" s="127" t="e">
        <f>ROUNDUP('Отдыхай и катай|FIT15'!H18*0.87,)+25</f>
        <v>#REF!</v>
      </c>
      <c r="G19" s="127" t="e">
        <f>ROUNDUP('Отдыхай и катай|FIT15'!I18*0.87,)+25</f>
        <v>#REF!</v>
      </c>
      <c r="H19" s="127" t="e">
        <f>ROUNDUP('Отдыхай и катай|FIT15'!J18*0.87,)+25</f>
        <v>#REF!</v>
      </c>
      <c r="I19" s="127" t="e">
        <f>ROUNDUP('Отдыхай и катай|FIT15'!K18*0.87,)+25</f>
        <v>#REF!</v>
      </c>
    </row>
    <row r="20" spans="1:9" x14ac:dyDescent="0.2">
      <c r="A20" s="47" t="s">
        <v>137</v>
      </c>
      <c r="B20" s="127"/>
      <c r="C20" s="127"/>
      <c r="D20" s="127"/>
      <c r="E20" s="127"/>
      <c r="F20" s="127"/>
      <c r="G20" s="127"/>
      <c r="H20" s="127"/>
      <c r="I20" s="127"/>
    </row>
    <row r="21" spans="1:9" x14ac:dyDescent="0.2">
      <c r="A21" s="48" t="s">
        <v>74</v>
      </c>
      <c r="B21" s="127" t="e">
        <f>ROUNDUP('Отдыхай и катай|FIT15'!D20*0.87,)+25</f>
        <v>#REF!</v>
      </c>
      <c r="C21" s="127" t="e">
        <f>ROUNDUP('Отдыхай и катай|FIT15'!E20*0.87,)+25</f>
        <v>#REF!</v>
      </c>
      <c r="D21" s="127" t="e">
        <f>ROUNDUP('Отдыхай и катай|FIT15'!F20*0.87,)+25</f>
        <v>#REF!</v>
      </c>
      <c r="E21" s="127" t="e">
        <f>ROUNDUP('Отдыхай и катай|FIT15'!G20*0.87,)+25</f>
        <v>#REF!</v>
      </c>
      <c r="F21" s="127" t="e">
        <f>ROUNDUP('Отдыхай и катай|FIT15'!H20*0.87,)+25</f>
        <v>#REF!</v>
      </c>
      <c r="G21" s="127" t="e">
        <f>ROUNDUP('Отдыхай и катай|FIT15'!I20*0.87,)+25</f>
        <v>#REF!</v>
      </c>
      <c r="H21" s="127" t="e">
        <f>ROUNDUP('Отдыхай и катай|FIT15'!J20*0.87,)+25</f>
        <v>#REF!</v>
      </c>
      <c r="I21" s="127" t="e">
        <f>ROUNDUP('Отдыхай и катай|FIT15'!K20*0.87,)+25</f>
        <v>#REF!</v>
      </c>
    </row>
    <row r="22" spans="1:9" s="124" customFormat="1" ht="12" x14ac:dyDescent="0.2">
      <c r="A22" s="128" t="s">
        <v>327</v>
      </c>
    </row>
    <row r="23" spans="1:9" s="124" customFormat="1" ht="24" x14ac:dyDescent="0.2">
      <c r="A23" s="129" t="s">
        <v>328</v>
      </c>
    </row>
    <row r="24" spans="1:9" s="124" customFormat="1" ht="12" x14ac:dyDescent="0.2">
      <c r="A24" s="130" t="s">
        <v>76</v>
      </c>
    </row>
    <row r="25" spans="1:9" s="124" customFormat="1" ht="12" x14ac:dyDescent="0.2">
      <c r="A25" s="131" t="s">
        <v>77</v>
      </c>
    </row>
    <row r="26" spans="1:9" s="124" customFormat="1" ht="12" x14ac:dyDescent="0.2">
      <c r="A26" s="131" t="s">
        <v>78</v>
      </c>
    </row>
    <row r="27" spans="1:9" s="124" customFormat="1" ht="24" x14ac:dyDescent="0.2">
      <c r="A27" s="132" t="s">
        <v>79</v>
      </c>
    </row>
    <row r="28" spans="1:9" s="124" customFormat="1" ht="12" x14ac:dyDescent="0.2">
      <c r="A28" s="55" t="s">
        <v>80</v>
      </c>
    </row>
    <row r="29" spans="1:9" s="124" customFormat="1" ht="84" x14ac:dyDescent="0.2">
      <c r="A29" s="133" t="s">
        <v>329</v>
      </c>
    </row>
    <row r="30" spans="1:9" s="124" customFormat="1" ht="12" x14ac:dyDescent="0.2">
      <c r="A30" s="134"/>
    </row>
    <row r="31" spans="1:9" s="124" customFormat="1" ht="12" x14ac:dyDescent="0.2">
      <c r="A31" s="135" t="s">
        <v>153</v>
      </c>
    </row>
    <row r="32" spans="1:9" s="124" customFormat="1" ht="12" x14ac:dyDescent="0.2">
      <c r="A32" s="136" t="s">
        <v>330</v>
      </c>
    </row>
    <row r="33" spans="1:1" s="124" customFormat="1" ht="36" x14ac:dyDescent="0.2">
      <c r="A33" s="137" t="s">
        <v>331</v>
      </c>
    </row>
    <row r="34" spans="1:1" s="124" customFormat="1" ht="11.45" customHeight="1" x14ac:dyDescent="0.2">
      <c r="A34" s="418" t="s">
        <v>332</v>
      </c>
    </row>
    <row r="35" spans="1:1" ht="90" customHeight="1" x14ac:dyDescent="0.2">
      <c r="A35" s="419"/>
    </row>
    <row r="36" spans="1:1" ht="24" x14ac:dyDescent="0.2">
      <c r="A36" s="138" t="s">
        <v>333</v>
      </c>
    </row>
    <row r="37" spans="1:1" ht="13.9" customHeight="1" x14ac:dyDescent="0.2">
      <c r="A37" s="139" t="s">
        <v>334</v>
      </c>
    </row>
    <row r="38" spans="1:1" ht="13.15" customHeight="1" x14ac:dyDescent="0.2">
      <c r="A38" s="139" t="s">
        <v>335</v>
      </c>
    </row>
    <row r="39" spans="1:1" ht="24" x14ac:dyDescent="0.2">
      <c r="A39" s="140" t="s">
        <v>336</v>
      </c>
    </row>
    <row r="40" spans="1:1" x14ac:dyDescent="0.2">
      <c r="A40" s="141" t="s">
        <v>83</v>
      </c>
    </row>
    <row r="41" spans="1:1" ht="60" x14ac:dyDescent="0.2">
      <c r="A41" s="122" t="s">
        <v>326</v>
      </c>
    </row>
  </sheetData>
  <mergeCells count="1">
    <mergeCell ref="A34:A35"/>
  </mergeCells>
  <pageMargins left="0.7" right="0.7" top="0.75" bottom="0.75" header="0.3" footer="0.3"/>
  <pageSetup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0000"/>
  </sheetPr>
  <dimension ref="A1:I41"/>
  <sheetViews>
    <sheetView workbookViewId="0">
      <pane xSplit="1" topLeftCell="H1" activePane="topRight" state="frozen"/>
      <selection pane="topRight" activeCell="H7" sqref="H7"/>
    </sheetView>
  </sheetViews>
  <sheetFormatPr defaultColWidth="8.7109375" defaultRowHeight="12.75" x14ac:dyDescent="0.2"/>
  <cols>
    <col min="1" max="1" width="82.5703125" style="38" customWidth="1"/>
    <col min="2" max="7" width="8.7109375" style="38" hidden="1" customWidth="1"/>
    <col min="8" max="16384" width="8.7109375" style="38"/>
  </cols>
  <sheetData>
    <row r="1" spans="1:9" x14ac:dyDescent="0.2">
      <c r="A1" s="117" t="s">
        <v>63</v>
      </c>
    </row>
    <row r="2" spans="1:9" x14ac:dyDescent="0.2">
      <c r="A2" s="125" t="s">
        <v>276</v>
      </c>
    </row>
    <row r="3" spans="1:9" x14ac:dyDescent="0.2">
      <c r="A3" s="126" t="s">
        <v>75</v>
      </c>
    </row>
    <row r="4" spans="1:9" x14ac:dyDescent="0.2">
      <c r="A4" s="67"/>
      <c r="B4" s="142" t="e">
        <f>'Отдыхай и катай|FIT15'!D3</f>
        <v>#REF!</v>
      </c>
      <c r="C4" s="142" t="e">
        <f>'Отдыхай и катай|FIT15'!E3</f>
        <v>#REF!</v>
      </c>
      <c r="D4" s="142" t="e">
        <f>'Отдыхай и катай|FIT15'!F3</f>
        <v>#REF!</v>
      </c>
      <c r="E4" s="142" t="e">
        <f>'Отдыхай и катай|FIT15'!G3</f>
        <v>#REF!</v>
      </c>
      <c r="F4" s="142" t="e">
        <f>'Отдыхай и катай|FIT15'!H3</f>
        <v>#REF!</v>
      </c>
      <c r="G4" s="142" t="e">
        <f>'Отдыхай и катай|FIT15'!I3</f>
        <v>#REF!</v>
      </c>
      <c r="H4" s="142" t="e">
        <f>'Отдыхай и катай|FIT15'!J3</f>
        <v>#REF!</v>
      </c>
      <c r="I4" s="142" t="e">
        <f>'Отдыхай и катай|FIT15'!K3</f>
        <v>#REF!</v>
      </c>
    </row>
    <row r="5" spans="1:9" x14ac:dyDescent="0.2">
      <c r="A5" s="69" t="s">
        <v>66</v>
      </c>
      <c r="B5" s="142" t="e">
        <f>'Отдыхай и катай|FIT15'!D4</f>
        <v>#REF!</v>
      </c>
      <c r="C5" s="142" t="e">
        <f>'Отдыхай и катай|FIT15'!E4</f>
        <v>#REF!</v>
      </c>
      <c r="D5" s="142" t="e">
        <f>'Отдыхай и катай|FIT15'!F4</f>
        <v>#REF!</v>
      </c>
      <c r="E5" s="142" t="e">
        <f>'Отдыхай и катай|FIT15'!G4</f>
        <v>#REF!</v>
      </c>
      <c r="F5" s="142" t="e">
        <f>'Отдыхай и катай|FIT15'!H4</f>
        <v>#REF!</v>
      </c>
      <c r="G5" s="142" t="e">
        <f>'Отдыхай и катай|FIT15'!I4</f>
        <v>#REF!</v>
      </c>
      <c r="H5" s="142" t="e">
        <f>'Отдыхай и катай|FIT15'!J4</f>
        <v>#REF!</v>
      </c>
      <c r="I5" s="142" t="e">
        <f>'Отдыхай и катай|FIT15'!K4</f>
        <v>#REF!</v>
      </c>
    </row>
    <row r="6" spans="1:9" x14ac:dyDescent="0.2">
      <c r="A6" s="84" t="s">
        <v>134</v>
      </c>
      <c r="B6" s="143"/>
      <c r="C6" s="143"/>
      <c r="D6" s="143"/>
      <c r="E6" s="143"/>
      <c r="F6" s="143"/>
      <c r="G6" s="143"/>
      <c r="H6" s="143"/>
      <c r="I6" s="143"/>
    </row>
    <row r="7" spans="1:9" x14ac:dyDescent="0.2">
      <c r="A7" s="85">
        <v>1</v>
      </c>
      <c r="B7" s="127" t="e">
        <f>ROUNDUP('Отдыхай и катай|FIT15'!D6*0.85,)+35</f>
        <v>#REF!</v>
      </c>
      <c r="C7" s="127" t="e">
        <f>ROUNDUP('Отдыхай и катай|FIT15'!E6*0.85,)+35</f>
        <v>#REF!</v>
      </c>
      <c r="D7" s="127" t="e">
        <f>ROUNDUP('Отдыхай и катай|FIT15'!F6*0.85,)+35</f>
        <v>#REF!</v>
      </c>
      <c r="E7" s="127" t="e">
        <f>ROUNDUP('Отдыхай и катай|FIT15'!G6*0.85,)+35</f>
        <v>#REF!</v>
      </c>
      <c r="F7" s="127" t="e">
        <f>ROUNDUP('Отдыхай и катай|FIT15'!H6*0.85,)+35</f>
        <v>#REF!</v>
      </c>
      <c r="G7" s="127" t="e">
        <f>ROUNDUP('Отдыхай и катай|FIT15'!I6*0.85,)+35</f>
        <v>#REF!</v>
      </c>
      <c r="H7" s="127" t="e">
        <f>ROUNDUP('Отдыхай и катай|FIT15'!J6*0.85,)</f>
        <v>#REF!</v>
      </c>
      <c r="I7" s="127" t="e">
        <f>ROUNDUP('Отдыхай и катай|FIT15'!K6*0.85,)</f>
        <v>#REF!</v>
      </c>
    </row>
    <row r="8" spans="1:9" x14ac:dyDescent="0.2">
      <c r="A8" s="85">
        <v>2</v>
      </c>
      <c r="B8" s="127" t="e">
        <f>ROUNDUP('Отдыхай и катай|FIT15'!D7*0.85,)+35</f>
        <v>#REF!</v>
      </c>
      <c r="C8" s="127" t="e">
        <f>ROUNDUP('Отдыхай и катай|FIT15'!E7*0.85,)+35</f>
        <v>#REF!</v>
      </c>
      <c r="D8" s="127" t="e">
        <f>ROUNDUP('Отдыхай и катай|FIT15'!F7*0.85,)+35</f>
        <v>#REF!</v>
      </c>
      <c r="E8" s="127" t="e">
        <f>ROUNDUP('Отдыхай и катай|FIT15'!G7*0.85,)+35</f>
        <v>#REF!</v>
      </c>
      <c r="F8" s="127" t="e">
        <f>ROUNDUP('Отдыхай и катай|FIT15'!H7*0.85,)+35</f>
        <v>#REF!</v>
      </c>
      <c r="G8" s="127" t="e">
        <f>ROUNDUP('Отдыхай и катай|FIT15'!I7*0.85,)+35</f>
        <v>#REF!</v>
      </c>
      <c r="H8" s="127" t="e">
        <f>ROUNDUP('Отдыхай и катай|FIT15'!J7*0.85,)</f>
        <v>#REF!</v>
      </c>
      <c r="I8" s="127" t="e">
        <f>ROUNDUP('Отдыхай и катай|FIT15'!K7*0.85,)</f>
        <v>#REF!</v>
      </c>
    </row>
    <row r="9" spans="1:9" x14ac:dyDescent="0.2">
      <c r="A9" s="84" t="s">
        <v>135</v>
      </c>
      <c r="B9" s="127"/>
      <c r="C9" s="127"/>
      <c r="D9" s="127"/>
      <c r="E9" s="127"/>
      <c r="F9" s="127"/>
      <c r="G9" s="127"/>
      <c r="H9" s="127"/>
      <c r="I9" s="127"/>
    </row>
    <row r="10" spans="1:9" x14ac:dyDescent="0.2">
      <c r="A10" s="85">
        <v>1</v>
      </c>
      <c r="B10" s="127" t="e">
        <f>ROUNDUP('Отдыхай и катай|FIT15'!D9*0.85,)+35</f>
        <v>#REF!</v>
      </c>
      <c r="C10" s="127" t="e">
        <f>ROUNDUP('Отдыхай и катай|FIT15'!E9*0.85,)+35</f>
        <v>#REF!</v>
      </c>
      <c r="D10" s="127" t="e">
        <f>ROUNDUP('Отдыхай и катай|FIT15'!F9*0.85,)+35</f>
        <v>#REF!</v>
      </c>
      <c r="E10" s="127" t="e">
        <f>ROUNDUP('Отдыхай и катай|FIT15'!G9*0.85,)+35</f>
        <v>#REF!</v>
      </c>
      <c r="F10" s="127" t="e">
        <f>ROUNDUP('Отдыхай и катай|FIT15'!H9*0.85,)+35</f>
        <v>#REF!</v>
      </c>
      <c r="G10" s="127" t="e">
        <f>ROUNDUP('Отдыхай и катай|FIT15'!I9*0.85,)+35</f>
        <v>#REF!</v>
      </c>
      <c r="H10" s="127" t="e">
        <f>ROUNDUP('Отдыхай и катай|FIT15'!J9*0.85,)</f>
        <v>#REF!</v>
      </c>
      <c r="I10" s="127" t="e">
        <f>ROUNDUP('Отдыхай и катай|FIT15'!K9*0.85,)</f>
        <v>#REF!</v>
      </c>
    </row>
    <row r="11" spans="1:9" ht="11.45" customHeight="1" x14ac:dyDescent="0.2">
      <c r="A11" s="85">
        <v>2</v>
      </c>
      <c r="B11" s="127" t="e">
        <f>ROUNDUP('Отдыхай и катай|FIT15'!D10*0.85,)+35</f>
        <v>#REF!</v>
      </c>
      <c r="C11" s="127" t="e">
        <f>ROUNDUP('Отдыхай и катай|FIT15'!E10*0.85,)+35</f>
        <v>#REF!</v>
      </c>
      <c r="D11" s="127" t="e">
        <f>ROUNDUP('Отдыхай и катай|FIT15'!F10*0.85,)+35</f>
        <v>#REF!</v>
      </c>
      <c r="E11" s="127" t="e">
        <f>ROUNDUP('Отдыхай и катай|FIT15'!G10*0.85,)+35</f>
        <v>#REF!</v>
      </c>
      <c r="F11" s="127" t="e">
        <f>ROUNDUP('Отдыхай и катай|FIT15'!H10*0.85,)+35</f>
        <v>#REF!</v>
      </c>
      <c r="G11" s="127" t="e">
        <f>ROUNDUP('Отдыхай и катай|FIT15'!I10*0.85,)+35</f>
        <v>#REF!</v>
      </c>
      <c r="H11" s="127" t="e">
        <f>ROUNDUP('Отдыхай и катай|FIT15'!J10*0.85,)</f>
        <v>#REF!</v>
      </c>
      <c r="I11" s="127" t="e">
        <f>ROUNDUP('Отдыхай и катай|FIT15'!K10*0.85,)</f>
        <v>#REF!</v>
      </c>
    </row>
    <row r="12" spans="1:9" x14ac:dyDescent="0.2">
      <c r="A12" s="47" t="s">
        <v>104</v>
      </c>
      <c r="B12" s="127"/>
      <c r="C12" s="127"/>
      <c r="D12" s="127"/>
      <c r="E12" s="127"/>
      <c r="F12" s="127"/>
      <c r="G12" s="127"/>
      <c r="H12" s="127"/>
      <c r="I12" s="127"/>
    </row>
    <row r="13" spans="1:9" x14ac:dyDescent="0.2">
      <c r="A13" s="48">
        <v>1</v>
      </c>
      <c r="B13" s="127" t="e">
        <f>ROUNDUP('Отдыхай и катай|FIT15'!D12*0.85,)+35</f>
        <v>#REF!</v>
      </c>
      <c r="C13" s="127" t="e">
        <f>ROUNDUP('Отдыхай и катай|FIT15'!E12*0.85,)+35</f>
        <v>#REF!</v>
      </c>
      <c r="D13" s="127" t="e">
        <f>ROUNDUP('Отдыхай и катай|FIT15'!F12*0.85,)+35</f>
        <v>#REF!</v>
      </c>
      <c r="E13" s="127" t="e">
        <f>ROUNDUP('Отдыхай и катай|FIT15'!G12*0.85,)+35</f>
        <v>#REF!</v>
      </c>
      <c r="F13" s="127" t="e">
        <f>ROUNDUP('Отдыхай и катай|FIT15'!H12*0.85,)+35</f>
        <v>#REF!</v>
      </c>
      <c r="G13" s="127" t="e">
        <f>ROUNDUP('Отдыхай и катай|FIT15'!I12*0.85,)+35</f>
        <v>#REF!</v>
      </c>
      <c r="H13" s="127" t="e">
        <f>ROUNDUP('Отдыхай и катай|FIT15'!J12*0.85,)</f>
        <v>#REF!</v>
      </c>
      <c r="I13" s="127" t="e">
        <f>ROUNDUP('Отдыхай и катай|FIT15'!K12*0.85,)</f>
        <v>#REF!</v>
      </c>
    </row>
    <row r="14" spans="1:9" x14ac:dyDescent="0.2">
      <c r="A14" s="48">
        <v>2</v>
      </c>
      <c r="B14" s="127" t="e">
        <f>ROUNDUP('Отдыхай и катай|FIT15'!D13*0.85,)+35</f>
        <v>#REF!</v>
      </c>
      <c r="C14" s="127" t="e">
        <f>ROUNDUP('Отдыхай и катай|FIT15'!E13*0.85,)+35</f>
        <v>#REF!</v>
      </c>
      <c r="D14" s="127" t="e">
        <f>ROUNDUP('Отдыхай и катай|FIT15'!F13*0.85,)+35</f>
        <v>#REF!</v>
      </c>
      <c r="E14" s="127" t="e">
        <f>ROUNDUP('Отдыхай и катай|FIT15'!G13*0.85,)+35</f>
        <v>#REF!</v>
      </c>
      <c r="F14" s="127" t="e">
        <f>ROUNDUP('Отдыхай и катай|FIT15'!H13*0.85,)+35</f>
        <v>#REF!</v>
      </c>
      <c r="G14" s="127" t="e">
        <f>ROUNDUP('Отдыхай и катай|FIT15'!I13*0.85,)+35</f>
        <v>#REF!</v>
      </c>
      <c r="H14" s="127" t="e">
        <f>ROUNDUP('Отдыхай и катай|FIT15'!J13*0.85,)</f>
        <v>#REF!</v>
      </c>
      <c r="I14" s="127" t="e">
        <f>ROUNDUP('Отдыхай и катай|FIT15'!K13*0.85,)</f>
        <v>#REF!</v>
      </c>
    </row>
    <row r="15" spans="1:9" x14ac:dyDescent="0.2">
      <c r="A15" s="47" t="s">
        <v>105</v>
      </c>
      <c r="B15" s="127"/>
      <c r="C15" s="127"/>
      <c r="D15" s="127"/>
      <c r="E15" s="127"/>
      <c r="F15" s="127"/>
      <c r="G15" s="127"/>
      <c r="H15" s="127"/>
      <c r="I15" s="127"/>
    </row>
    <row r="16" spans="1:9" x14ac:dyDescent="0.2">
      <c r="A16" s="48">
        <v>1</v>
      </c>
      <c r="B16" s="127" t="e">
        <f>ROUNDUP('Отдыхай и катай|FIT15'!D15*0.85,)+35</f>
        <v>#REF!</v>
      </c>
      <c r="C16" s="127" t="e">
        <f>ROUNDUP('Отдыхай и катай|FIT15'!E15*0.85,)+35</f>
        <v>#REF!</v>
      </c>
      <c r="D16" s="127" t="e">
        <f>ROUNDUP('Отдыхай и катай|FIT15'!F15*0.85,)+35</f>
        <v>#REF!</v>
      </c>
      <c r="E16" s="127" t="e">
        <f>ROUNDUP('Отдыхай и катай|FIT15'!G15*0.85,)+35</f>
        <v>#REF!</v>
      </c>
      <c r="F16" s="127" t="e">
        <f>ROUNDUP('Отдыхай и катай|FIT15'!H15*0.85,)+35</f>
        <v>#REF!</v>
      </c>
      <c r="G16" s="127" t="e">
        <f>ROUNDUP('Отдыхай и катай|FIT15'!I15*0.85,)+35</f>
        <v>#REF!</v>
      </c>
      <c r="H16" s="127" t="e">
        <f>ROUNDUP('Отдыхай и катай|FIT15'!J15*0.85,)</f>
        <v>#REF!</v>
      </c>
      <c r="I16" s="127" t="e">
        <f>ROUNDUP('Отдыхай и катай|FIT15'!K15*0.85,)</f>
        <v>#REF!</v>
      </c>
    </row>
    <row r="17" spans="1:9" x14ac:dyDescent="0.2">
      <c r="A17" s="48">
        <v>2</v>
      </c>
      <c r="B17" s="127" t="e">
        <f>ROUNDUP('Отдыхай и катай|FIT15'!D16*0.85,)+35</f>
        <v>#REF!</v>
      </c>
      <c r="C17" s="127" t="e">
        <f>ROUNDUP('Отдыхай и катай|FIT15'!E16*0.85,)+35</f>
        <v>#REF!</v>
      </c>
      <c r="D17" s="127" t="e">
        <f>ROUNDUP('Отдыхай и катай|FIT15'!F16*0.85,)+35</f>
        <v>#REF!</v>
      </c>
      <c r="E17" s="127" t="e">
        <f>ROUNDUP('Отдыхай и катай|FIT15'!G16*0.85,)+35</f>
        <v>#REF!</v>
      </c>
      <c r="F17" s="127" t="e">
        <f>ROUNDUP('Отдыхай и катай|FIT15'!H16*0.85,)+35</f>
        <v>#REF!</v>
      </c>
      <c r="G17" s="127" t="e">
        <f>ROUNDUP('Отдыхай и катай|FIT15'!I16*0.85,)+35</f>
        <v>#REF!</v>
      </c>
      <c r="H17" s="127" t="e">
        <f>ROUNDUP('Отдыхай и катай|FIT15'!J16*0.85,)</f>
        <v>#REF!</v>
      </c>
      <c r="I17" s="127" t="e">
        <f>ROUNDUP('Отдыхай и катай|FIT15'!K16*0.85,)</f>
        <v>#REF!</v>
      </c>
    </row>
    <row r="18" spans="1:9" x14ac:dyDescent="0.2">
      <c r="A18" s="47" t="s">
        <v>136</v>
      </c>
      <c r="B18" s="127"/>
      <c r="C18" s="127"/>
      <c r="D18" s="127"/>
      <c r="E18" s="127"/>
      <c r="F18" s="127"/>
      <c r="G18" s="127"/>
      <c r="H18" s="127"/>
      <c r="I18" s="127"/>
    </row>
    <row r="19" spans="1:9" x14ac:dyDescent="0.2">
      <c r="A19" s="48" t="s">
        <v>72</v>
      </c>
      <c r="B19" s="127" t="e">
        <f>ROUNDUP('Отдыхай и катай|FIT15'!D18*0.85,)+35</f>
        <v>#REF!</v>
      </c>
      <c r="C19" s="127" t="e">
        <f>ROUNDUP('Отдыхай и катай|FIT15'!E18*0.85,)+35</f>
        <v>#REF!</v>
      </c>
      <c r="D19" s="127" t="e">
        <f>ROUNDUP('Отдыхай и катай|FIT15'!F18*0.85,)+35</f>
        <v>#REF!</v>
      </c>
      <c r="E19" s="127" t="e">
        <f>ROUNDUP('Отдыхай и катай|FIT15'!G18*0.85,)+35</f>
        <v>#REF!</v>
      </c>
      <c r="F19" s="127" t="e">
        <f>ROUNDUP('Отдыхай и катай|FIT15'!H18*0.85,)+35</f>
        <v>#REF!</v>
      </c>
      <c r="G19" s="127" t="e">
        <f>ROUNDUP('Отдыхай и катай|FIT15'!I18*0.85,)+35</f>
        <v>#REF!</v>
      </c>
      <c r="H19" s="127" t="e">
        <f>ROUNDUP('Отдыхай и катай|FIT15'!J18*0.85,)</f>
        <v>#REF!</v>
      </c>
      <c r="I19" s="127" t="e">
        <f>ROUNDUP('Отдыхай и катай|FIT15'!K18*0.85,)</f>
        <v>#REF!</v>
      </c>
    </row>
    <row r="20" spans="1:9" x14ac:dyDescent="0.2">
      <c r="A20" s="47" t="s">
        <v>137</v>
      </c>
      <c r="B20" s="127"/>
      <c r="C20" s="127"/>
      <c r="D20" s="127"/>
      <c r="E20" s="127"/>
      <c r="F20" s="127"/>
      <c r="G20" s="127"/>
      <c r="H20" s="127"/>
      <c r="I20" s="127"/>
    </row>
    <row r="21" spans="1:9" x14ac:dyDescent="0.2">
      <c r="A21" s="48" t="s">
        <v>74</v>
      </c>
      <c r="B21" s="127" t="e">
        <f>ROUNDUP('Отдыхай и катай|FIT15'!D20*0.85,)+35</f>
        <v>#REF!</v>
      </c>
      <c r="C21" s="127" t="e">
        <f>ROUNDUP('Отдыхай и катай|FIT15'!E20*0.85,)+35</f>
        <v>#REF!</v>
      </c>
      <c r="D21" s="127" t="e">
        <f>ROUNDUP('Отдыхай и катай|FIT15'!F20*0.85,)+35</f>
        <v>#REF!</v>
      </c>
      <c r="E21" s="127" t="e">
        <f>ROUNDUP('Отдыхай и катай|FIT15'!G20*0.85,)+35</f>
        <v>#REF!</v>
      </c>
      <c r="F21" s="127" t="e">
        <f>ROUNDUP('Отдыхай и катай|FIT15'!H20*0.85,)+35</f>
        <v>#REF!</v>
      </c>
      <c r="G21" s="127" t="e">
        <f>ROUNDUP('Отдыхай и катай|FIT15'!I20*0.85,)+35</f>
        <v>#REF!</v>
      </c>
      <c r="H21" s="127" t="e">
        <f>ROUNDUP('Отдыхай и катай|FIT15'!J20*0.85,)</f>
        <v>#REF!</v>
      </c>
      <c r="I21" s="127" t="e">
        <f>ROUNDUP('Отдыхай и катай|FIT15'!K20*0.85,)</f>
        <v>#REF!</v>
      </c>
    </row>
    <row r="22" spans="1:9" s="124" customFormat="1" ht="12" x14ac:dyDescent="0.2">
      <c r="A22" s="128" t="s">
        <v>327</v>
      </c>
    </row>
    <row r="23" spans="1:9" s="124" customFormat="1" ht="24" x14ac:dyDescent="0.2">
      <c r="A23" s="129" t="s">
        <v>328</v>
      </c>
    </row>
    <row r="24" spans="1:9" s="124" customFormat="1" ht="12" x14ac:dyDescent="0.2">
      <c r="A24" s="130" t="s">
        <v>76</v>
      </c>
    </row>
    <row r="25" spans="1:9" s="124" customFormat="1" ht="12" x14ac:dyDescent="0.2">
      <c r="A25" s="131" t="s">
        <v>77</v>
      </c>
    </row>
    <row r="26" spans="1:9" s="124" customFormat="1" ht="12" x14ac:dyDescent="0.2">
      <c r="A26" s="131" t="s">
        <v>78</v>
      </c>
    </row>
    <row r="27" spans="1:9" s="124" customFormat="1" ht="24" x14ac:dyDescent="0.2">
      <c r="A27" s="132" t="s">
        <v>79</v>
      </c>
    </row>
    <row r="28" spans="1:9" s="124" customFormat="1" ht="12" x14ac:dyDescent="0.2">
      <c r="A28" s="55" t="s">
        <v>80</v>
      </c>
    </row>
    <row r="29" spans="1:9" s="124" customFormat="1" ht="84" x14ac:dyDescent="0.2">
      <c r="A29" s="133" t="s">
        <v>329</v>
      </c>
    </row>
    <row r="30" spans="1:9" s="124" customFormat="1" ht="12" x14ac:dyDescent="0.2">
      <c r="A30" s="134"/>
    </row>
    <row r="31" spans="1:9" s="124" customFormat="1" ht="12" x14ac:dyDescent="0.2">
      <c r="A31" s="135" t="s">
        <v>153</v>
      </c>
    </row>
    <row r="32" spans="1:9" s="124" customFormat="1" ht="12" x14ac:dyDescent="0.2">
      <c r="A32" s="136" t="s">
        <v>330</v>
      </c>
    </row>
    <row r="33" spans="1:1" s="124" customFormat="1" ht="36" x14ac:dyDescent="0.2">
      <c r="A33" s="137" t="s">
        <v>331</v>
      </c>
    </row>
    <row r="34" spans="1:1" s="124" customFormat="1" ht="11.45" customHeight="1" x14ac:dyDescent="0.2">
      <c r="A34" s="418" t="s">
        <v>332</v>
      </c>
    </row>
    <row r="35" spans="1:1" ht="90" customHeight="1" x14ac:dyDescent="0.2">
      <c r="A35" s="419"/>
    </row>
    <row r="36" spans="1:1" ht="24" x14ac:dyDescent="0.2">
      <c r="A36" s="138" t="s">
        <v>333</v>
      </c>
    </row>
    <row r="37" spans="1:1" ht="13.9" customHeight="1" x14ac:dyDescent="0.2">
      <c r="A37" s="139" t="s">
        <v>334</v>
      </c>
    </row>
    <row r="38" spans="1:1" ht="13.15" customHeight="1" x14ac:dyDescent="0.2">
      <c r="A38" s="139" t="s">
        <v>335</v>
      </c>
    </row>
    <row r="39" spans="1:1" ht="24" x14ac:dyDescent="0.2">
      <c r="A39" s="140" t="s">
        <v>336</v>
      </c>
    </row>
    <row r="40" spans="1:1" x14ac:dyDescent="0.2">
      <c r="A40" s="141" t="s">
        <v>83</v>
      </c>
    </row>
    <row r="41" spans="1:1" ht="60" x14ac:dyDescent="0.2">
      <c r="A41" s="122" t="s">
        <v>326</v>
      </c>
    </row>
  </sheetData>
  <mergeCells count="1">
    <mergeCell ref="A34:A35"/>
  </mergeCells>
  <pageMargins left="0.7" right="0.7" top="0.75" bottom="0.75" header="0.3" footer="0.3"/>
  <pageSetup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41"/>
  <sheetViews>
    <sheetView workbookViewId="0">
      <pane xSplit="1" topLeftCell="H1" activePane="topRight" state="frozen"/>
      <selection pane="topRight" activeCell="H1" sqref="H1:H1048576"/>
    </sheetView>
  </sheetViews>
  <sheetFormatPr defaultColWidth="8.7109375" defaultRowHeight="12.75" x14ac:dyDescent="0.2"/>
  <cols>
    <col min="1" max="1" width="82.5703125" style="38" customWidth="1"/>
    <col min="2" max="7" width="8.7109375" style="38" hidden="1" customWidth="1"/>
    <col min="8" max="16384" width="8.7109375" style="38"/>
  </cols>
  <sheetData>
    <row r="1" spans="1:9" x14ac:dyDescent="0.2">
      <c r="A1" s="117" t="s">
        <v>63</v>
      </c>
    </row>
    <row r="2" spans="1:9" x14ac:dyDescent="0.2">
      <c r="A2" s="125" t="s">
        <v>276</v>
      </c>
    </row>
    <row r="3" spans="1:9" x14ac:dyDescent="0.2">
      <c r="A3" s="126" t="s">
        <v>65</v>
      </c>
      <c r="B3" s="77" t="e">
        <f>BB!#REF!</f>
        <v>#REF!</v>
      </c>
      <c r="C3" s="77" t="e">
        <f>BB!#REF!</f>
        <v>#REF!</v>
      </c>
      <c r="D3" s="77" t="e">
        <f>BB!#REF!</f>
        <v>#REF!</v>
      </c>
      <c r="E3" s="77" t="e">
        <f>BB!#REF!</f>
        <v>#REF!</v>
      </c>
      <c r="F3" s="77" t="e">
        <f>BB!#REF!</f>
        <v>#REF!</v>
      </c>
      <c r="G3" s="77" t="e">
        <f>BB!#REF!</f>
        <v>#REF!</v>
      </c>
      <c r="H3" s="77" t="e">
        <f>BB!#REF!</f>
        <v>#REF!</v>
      </c>
      <c r="I3" s="77" t="e">
        <f>BB!#REF!</f>
        <v>#REF!</v>
      </c>
    </row>
    <row r="4" spans="1:9" x14ac:dyDescent="0.2">
      <c r="A4" s="42" t="s">
        <v>66</v>
      </c>
      <c r="B4" s="77" t="e">
        <f>BB!#REF!</f>
        <v>#REF!</v>
      </c>
      <c r="C4" s="77" t="e">
        <f>BB!#REF!</f>
        <v>#REF!</v>
      </c>
      <c r="D4" s="77" t="e">
        <f>BB!#REF!</f>
        <v>#REF!</v>
      </c>
      <c r="E4" s="77" t="e">
        <f>BB!#REF!</f>
        <v>#REF!</v>
      </c>
      <c r="F4" s="77" t="e">
        <f>BB!#REF!</f>
        <v>#REF!</v>
      </c>
      <c r="G4" s="77" t="e">
        <f>BB!#REF!</f>
        <v>#REF!</v>
      </c>
      <c r="H4" s="77" t="e">
        <f>BB!#REF!</f>
        <v>#REF!</v>
      </c>
      <c r="I4" s="77" t="e">
        <f>BB!#REF!</f>
        <v>#REF!</v>
      </c>
    </row>
    <row r="5" spans="1:9" x14ac:dyDescent="0.2">
      <c r="A5" s="84" t="s">
        <v>134</v>
      </c>
    </row>
    <row r="6" spans="1:9" x14ac:dyDescent="0.2">
      <c r="A6" s="85">
        <v>1</v>
      </c>
      <c r="B6" s="127" t="e">
        <f>BB!#REF!*0.9</f>
        <v>#REF!</v>
      </c>
      <c r="C6" s="127" t="e">
        <f>BB!#REF!*0.9</f>
        <v>#REF!</v>
      </c>
      <c r="D6" s="127" t="e">
        <f>BB!#REF!*0.9</f>
        <v>#REF!</v>
      </c>
      <c r="E6" s="127" t="e">
        <f>BB!#REF!*0.9</f>
        <v>#REF!</v>
      </c>
      <c r="F6" s="127" t="e">
        <f>BB!#REF!*0.9</f>
        <v>#REF!</v>
      </c>
      <c r="G6" s="127" t="e">
        <f>BB!#REF!*0.9</f>
        <v>#REF!</v>
      </c>
      <c r="H6" s="127" t="e">
        <f>BB!#REF!*0.9</f>
        <v>#REF!</v>
      </c>
      <c r="I6" s="127" t="e">
        <f>BB!#REF!*0.9</f>
        <v>#REF!</v>
      </c>
    </row>
    <row r="7" spans="1:9" x14ac:dyDescent="0.2">
      <c r="A7" s="85">
        <v>2</v>
      </c>
      <c r="B7" s="127" t="e">
        <f>BB!#REF!*0.9</f>
        <v>#REF!</v>
      </c>
      <c r="C7" s="127" t="e">
        <f>BB!#REF!*0.9</f>
        <v>#REF!</v>
      </c>
      <c r="D7" s="127" t="e">
        <f>BB!#REF!*0.9</f>
        <v>#REF!</v>
      </c>
      <c r="E7" s="127" t="e">
        <f>BB!#REF!*0.9</f>
        <v>#REF!</v>
      </c>
      <c r="F7" s="127" t="e">
        <f>BB!#REF!*0.9</f>
        <v>#REF!</v>
      </c>
      <c r="G7" s="127" t="e">
        <f>BB!#REF!*0.9</f>
        <v>#REF!</v>
      </c>
      <c r="H7" s="127" t="e">
        <f>BB!#REF!*0.9</f>
        <v>#REF!</v>
      </c>
      <c r="I7" s="127" t="e">
        <f>BB!#REF!*0.9</f>
        <v>#REF!</v>
      </c>
    </row>
    <row r="8" spans="1:9" x14ac:dyDescent="0.2">
      <c r="A8" s="84" t="s">
        <v>135</v>
      </c>
      <c r="B8" s="127"/>
      <c r="C8" s="127"/>
      <c r="D8" s="127"/>
      <c r="E8" s="127"/>
      <c r="F8" s="127"/>
      <c r="G8" s="127"/>
      <c r="H8" s="127"/>
      <c r="I8" s="127"/>
    </row>
    <row r="9" spans="1:9" x14ac:dyDescent="0.2">
      <c r="A9" s="85">
        <v>1</v>
      </c>
      <c r="B9" s="127" t="e">
        <f>BB!#REF!*0.9</f>
        <v>#REF!</v>
      </c>
      <c r="C9" s="127" t="e">
        <f>BB!#REF!*0.9</f>
        <v>#REF!</v>
      </c>
      <c r="D9" s="127" t="e">
        <f>BB!#REF!*0.9</f>
        <v>#REF!</v>
      </c>
      <c r="E9" s="127" t="e">
        <f>BB!#REF!*0.9</f>
        <v>#REF!</v>
      </c>
      <c r="F9" s="127" t="e">
        <f>BB!#REF!*0.9</f>
        <v>#REF!</v>
      </c>
      <c r="G9" s="127" t="e">
        <f>BB!#REF!*0.9</f>
        <v>#REF!</v>
      </c>
      <c r="H9" s="127" t="e">
        <f>BB!#REF!*0.9</f>
        <v>#REF!</v>
      </c>
      <c r="I9" s="127" t="e">
        <f>BB!#REF!*0.9</f>
        <v>#REF!</v>
      </c>
    </row>
    <row r="10" spans="1:9" x14ac:dyDescent="0.2">
      <c r="A10" s="85">
        <v>2</v>
      </c>
      <c r="B10" s="127" t="e">
        <f>BB!#REF!*0.9</f>
        <v>#REF!</v>
      </c>
      <c r="C10" s="127" t="e">
        <f>BB!#REF!*0.9</f>
        <v>#REF!</v>
      </c>
      <c r="D10" s="127" t="e">
        <f>BB!#REF!*0.9</f>
        <v>#REF!</v>
      </c>
      <c r="E10" s="127" t="e">
        <f>BB!#REF!*0.9</f>
        <v>#REF!</v>
      </c>
      <c r="F10" s="127" t="e">
        <f>BB!#REF!*0.9</f>
        <v>#REF!</v>
      </c>
      <c r="G10" s="127" t="e">
        <f>BB!#REF!*0.9</f>
        <v>#REF!</v>
      </c>
      <c r="H10" s="127" t="e">
        <f>BB!#REF!*0.9</f>
        <v>#REF!</v>
      </c>
      <c r="I10" s="127" t="e">
        <f>BB!#REF!*0.9</f>
        <v>#REF!</v>
      </c>
    </row>
    <row r="11" spans="1:9" x14ac:dyDescent="0.2">
      <c r="A11" s="47" t="s">
        <v>104</v>
      </c>
      <c r="B11" s="127"/>
      <c r="C11" s="127"/>
      <c r="D11" s="127"/>
      <c r="E11" s="127"/>
      <c r="F11" s="127"/>
      <c r="G11" s="127"/>
      <c r="H11" s="127"/>
      <c r="I11" s="127"/>
    </row>
    <row r="12" spans="1:9" x14ac:dyDescent="0.2">
      <c r="A12" s="48">
        <v>1</v>
      </c>
      <c r="B12" s="127" t="e">
        <f>BB!#REF!*0.9</f>
        <v>#REF!</v>
      </c>
      <c r="C12" s="127" t="e">
        <f>BB!#REF!*0.9</f>
        <v>#REF!</v>
      </c>
      <c r="D12" s="127" t="e">
        <f>BB!#REF!*0.9</f>
        <v>#REF!</v>
      </c>
      <c r="E12" s="127" t="e">
        <f>BB!#REF!*0.9</f>
        <v>#REF!</v>
      </c>
      <c r="F12" s="127" t="e">
        <f>BB!#REF!*0.9</f>
        <v>#REF!</v>
      </c>
      <c r="G12" s="127" t="e">
        <f>BB!#REF!*0.9</f>
        <v>#REF!</v>
      </c>
      <c r="H12" s="127" t="e">
        <f>BB!#REF!*0.9</f>
        <v>#REF!</v>
      </c>
      <c r="I12" s="127" t="e">
        <f>BB!#REF!*0.9</f>
        <v>#REF!</v>
      </c>
    </row>
    <row r="13" spans="1:9" x14ac:dyDescent="0.2">
      <c r="A13" s="48">
        <v>2</v>
      </c>
      <c r="B13" s="127" t="e">
        <f>BB!#REF!*0.9</f>
        <v>#REF!</v>
      </c>
      <c r="C13" s="127" t="e">
        <f>BB!#REF!*0.9</f>
        <v>#REF!</v>
      </c>
      <c r="D13" s="127" t="e">
        <f>BB!#REF!*0.9</f>
        <v>#REF!</v>
      </c>
      <c r="E13" s="127" t="e">
        <f>BB!#REF!*0.9</f>
        <v>#REF!</v>
      </c>
      <c r="F13" s="127" t="e">
        <f>BB!#REF!*0.9</f>
        <v>#REF!</v>
      </c>
      <c r="G13" s="127" t="e">
        <f>BB!#REF!*0.9</f>
        <v>#REF!</v>
      </c>
      <c r="H13" s="127" t="e">
        <f>BB!#REF!*0.9</f>
        <v>#REF!</v>
      </c>
      <c r="I13" s="127" t="e">
        <f>BB!#REF!*0.9</f>
        <v>#REF!</v>
      </c>
    </row>
    <row r="14" spans="1:9" x14ac:dyDescent="0.2">
      <c r="A14" s="47" t="s">
        <v>105</v>
      </c>
      <c r="B14" s="127"/>
      <c r="C14" s="127"/>
      <c r="D14" s="127"/>
      <c r="E14" s="127"/>
      <c r="F14" s="127"/>
      <c r="G14" s="127"/>
      <c r="H14" s="127"/>
      <c r="I14" s="127"/>
    </row>
    <row r="15" spans="1:9" x14ac:dyDescent="0.2">
      <c r="A15" s="48">
        <v>1</v>
      </c>
      <c r="B15" s="127" t="e">
        <f>BB!#REF!*0.9</f>
        <v>#REF!</v>
      </c>
      <c r="C15" s="127" t="e">
        <f>BB!#REF!*0.9</f>
        <v>#REF!</v>
      </c>
      <c r="D15" s="127" t="e">
        <f>BB!#REF!*0.9</f>
        <v>#REF!</v>
      </c>
      <c r="E15" s="127" t="e">
        <f>BB!#REF!*0.9</f>
        <v>#REF!</v>
      </c>
      <c r="F15" s="127" t="e">
        <f>BB!#REF!*0.9</f>
        <v>#REF!</v>
      </c>
      <c r="G15" s="127" t="e">
        <f>BB!#REF!*0.9</f>
        <v>#REF!</v>
      </c>
      <c r="H15" s="127" t="e">
        <f>BB!#REF!*0.9</f>
        <v>#REF!</v>
      </c>
      <c r="I15" s="127" t="e">
        <f>BB!#REF!*0.9</f>
        <v>#REF!</v>
      </c>
    </row>
    <row r="16" spans="1:9" x14ac:dyDescent="0.2">
      <c r="A16" s="48">
        <v>2</v>
      </c>
      <c r="B16" s="127" t="e">
        <f>BB!#REF!*0.9</f>
        <v>#REF!</v>
      </c>
      <c r="C16" s="127" t="e">
        <f>BB!#REF!*0.9</f>
        <v>#REF!</v>
      </c>
      <c r="D16" s="127" t="e">
        <f>BB!#REF!*0.9</f>
        <v>#REF!</v>
      </c>
      <c r="E16" s="127" t="e">
        <f>BB!#REF!*0.9</f>
        <v>#REF!</v>
      </c>
      <c r="F16" s="127" t="e">
        <f>BB!#REF!*0.9</f>
        <v>#REF!</v>
      </c>
      <c r="G16" s="127" t="e">
        <f>BB!#REF!*0.9</f>
        <v>#REF!</v>
      </c>
      <c r="H16" s="127" t="e">
        <f>BB!#REF!*0.9</f>
        <v>#REF!</v>
      </c>
      <c r="I16" s="127" t="e">
        <f>BB!#REF!*0.9</f>
        <v>#REF!</v>
      </c>
    </row>
    <row r="17" spans="1:9" x14ac:dyDescent="0.2">
      <c r="A17" s="47" t="s">
        <v>136</v>
      </c>
      <c r="B17" s="127"/>
      <c r="C17" s="127"/>
      <c r="D17" s="127"/>
      <c r="E17" s="127"/>
      <c r="F17" s="127"/>
      <c r="G17" s="127"/>
      <c r="H17" s="127"/>
      <c r="I17" s="127"/>
    </row>
    <row r="18" spans="1:9" x14ac:dyDescent="0.2">
      <c r="A18" s="48" t="s">
        <v>72</v>
      </c>
      <c r="B18" s="127" t="e">
        <f>BB!#REF!*0.9</f>
        <v>#REF!</v>
      </c>
      <c r="C18" s="127" t="e">
        <f>BB!#REF!*0.9</f>
        <v>#REF!</v>
      </c>
      <c r="D18" s="127" t="e">
        <f>BB!#REF!*0.9</f>
        <v>#REF!</v>
      </c>
      <c r="E18" s="127" t="e">
        <f>BB!#REF!*0.9</f>
        <v>#REF!</v>
      </c>
      <c r="F18" s="127" t="e">
        <f>BB!#REF!*0.9</f>
        <v>#REF!</v>
      </c>
      <c r="G18" s="127" t="e">
        <f>BB!#REF!*0.9</f>
        <v>#REF!</v>
      </c>
      <c r="H18" s="127" t="e">
        <f>BB!#REF!*0.9</f>
        <v>#REF!</v>
      </c>
      <c r="I18" s="127" t="e">
        <f>BB!#REF!*0.9</f>
        <v>#REF!</v>
      </c>
    </row>
    <row r="19" spans="1:9" x14ac:dyDescent="0.2">
      <c r="A19" s="47" t="s">
        <v>137</v>
      </c>
      <c r="B19" s="127"/>
      <c r="C19" s="127"/>
      <c r="D19" s="127"/>
      <c r="E19" s="127"/>
      <c r="F19" s="127"/>
      <c r="G19" s="127"/>
      <c r="H19" s="127"/>
      <c r="I19" s="127"/>
    </row>
    <row r="20" spans="1:9" x14ac:dyDescent="0.2">
      <c r="A20" s="48" t="s">
        <v>74</v>
      </c>
      <c r="B20" s="127" t="e">
        <f>BB!#REF!*0.9</f>
        <v>#REF!</v>
      </c>
      <c r="C20" s="127" t="e">
        <f>BB!#REF!*0.9</f>
        <v>#REF!</v>
      </c>
      <c r="D20" s="127" t="e">
        <f>BB!#REF!*0.9</f>
        <v>#REF!</v>
      </c>
      <c r="E20" s="127" t="e">
        <f>BB!#REF!*0.9</f>
        <v>#REF!</v>
      </c>
      <c r="F20" s="127" t="e">
        <f>BB!#REF!*0.9</f>
        <v>#REF!</v>
      </c>
      <c r="G20" s="127" t="e">
        <f>BB!#REF!*0.9</f>
        <v>#REF!</v>
      </c>
      <c r="H20" s="127" t="e">
        <f>BB!#REF!*0.9</f>
        <v>#REF!</v>
      </c>
      <c r="I20" s="127" t="e">
        <f>BB!#REF!*0.9</f>
        <v>#REF!</v>
      </c>
    </row>
    <row r="21" spans="1:9" x14ac:dyDescent="0.2">
      <c r="A21" s="67"/>
    </row>
    <row r="22" spans="1:9" s="124" customFormat="1" ht="12" x14ac:dyDescent="0.2">
      <c r="A22" s="128" t="s">
        <v>327</v>
      </c>
    </row>
    <row r="23" spans="1:9" s="124" customFormat="1" ht="24" x14ac:dyDescent="0.2">
      <c r="A23" s="129" t="s">
        <v>328</v>
      </c>
    </row>
    <row r="24" spans="1:9" s="124" customFormat="1" ht="12" x14ac:dyDescent="0.2">
      <c r="A24" s="130" t="s">
        <v>76</v>
      </c>
    </row>
    <row r="25" spans="1:9" s="124" customFormat="1" ht="12" x14ac:dyDescent="0.2">
      <c r="A25" s="131" t="s">
        <v>77</v>
      </c>
    </row>
    <row r="26" spans="1:9" s="124" customFormat="1" ht="12" x14ac:dyDescent="0.2">
      <c r="A26" s="131" t="s">
        <v>78</v>
      </c>
    </row>
    <row r="27" spans="1:9" s="124" customFormat="1" ht="24" x14ac:dyDescent="0.2">
      <c r="A27" s="132" t="s">
        <v>79</v>
      </c>
    </row>
    <row r="28" spans="1:9" s="124" customFormat="1" ht="12" x14ac:dyDescent="0.2">
      <c r="A28" s="55" t="s">
        <v>80</v>
      </c>
    </row>
    <row r="29" spans="1:9" s="124" customFormat="1" ht="84" x14ac:dyDescent="0.2">
      <c r="A29" s="133" t="s">
        <v>329</v>
      </c>
    </row>
    <row r="30" spans="1:9" s="124" customFormat="1" ht="12" x14ac:dyDescent="0.2">
      <c r="A30" s="134"/>
    </row>
    <row r="31" spans="1:9" s="124" customFormat="1" ht="12" x14ac:dyDescent="0.2">
      <c r="A31" s="135" t="s">
        <v>153</v>
      </c>
    </row>
    <row r="32" spans="1:9" s="124" customFormat="1" ht="12" x14ac:dyDescent="0.2">
      <c r="A32" s="136" t="s">
        <v>330</v>
      </c>
    </row>
    <row r="33" spans="1:1" s="124" customFormat="1" ht="36" x14ac:dyDescent="0.2">
      <c r="A33" s="137" t="s">
        <v>331</v>
      </c>
    </row>
    <row r="34" spans="1:1" s="124" customFormat="1" ht="11.45" customHeight="1" x14ac:dyDescent="0.2">
      <c r="A34" s="418" t="s">
        <v>332</v>
      </c>
    </row>
    <row r="35" spans="1:1" ht="90" customHeight="1" x14ac:dyDescent="0.2">
      <c r="A35" s="419"/>
    </row>
    <row r="36" spans="1:1" ht="24" x14ac:dyDescent="0.2">
      <c r="A36" s="138" t="s">
        <v>333</v>
      </c>
    </row>
    <row r="37" spans="1:1" ht="13.9" customHeight="1" x14ac:dyDescent="0.2">
      <c r="A37" s="139" t="s">
        <v>334</v>
      </c>
    </row>
    <row r="38" spans="1:1" ht="13.15" customHeight="1" x14ac:dyDescent="0.2">
      <c r="A38" s="139" t="s">
        <v>335</v>
      </c>
    </row>
    <row r="39" spans="1:1" ht="24" x14ac:dyDescent="0.2">
      <c r="A39" s="140" t="s">
        <v>336</v>
      </c>
    </row>
    <row r="40" spans="1:1" x14ac:dyDescent="0.2">
      <c r="A40" s="141" t="s">
        <v>83</v>
      </c>
    </row>
    <row r="41" spans="1:1" ht="60" x14ac:dyDescent="0.2">
      <c r="A41" s="122" t="s">
        <v>326</v>
      </c>
    </row>
  </sheetData>
  <mergeCells count="1">
    <mergeCell ref="A34:A35"/>
  </mergeCells>
  <pageMargins left="0.7" right="0.7" top="0.75" bottom="0.75" header="0.3" footer="0.3"/>
  <pageSetup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30"/>
  <dimension ref="A1:C23"/>
  <sheetViews>
    <sheetView workbookViewId="0">
      <pane xSplit="1" topLeftCell="B1" activePane="topRight" state="frozen"/>
      <selection pane="topRight" activeCell="B7" sqref="B7"/>
    </sheetView>
  </sheetViews>
  <sheetFormatPr defaultColWidth="9" defaultRowHeight="12" x14ac:dyDescent="0.2"/>
  <cols>
    <col min="1" max="1" width="84.5703125" style="78" customWidth="1"/>
    <col min="2" max="16384" width="9" style="78"/>
  </cols>
  <sheetData>
    <row r="1" spans="1:3" s="114" customFormat="1" ht="12" customHeight="1" x14ac:dyDescent="0.2">
      <c r="A1" s="117" t="s">
        <v>63</v>
      </c>
    </row>
    <row r="2" spans="1:3" s="114" customFormat="1" ht="12" customHeight="1" x14ac:dyDescent="0.2">
      <c r="A2" s="102" t="s">
        <v>96</v>
      </c>
    </row>
    <row r="3" spans="1:3" s="114" customFormat="1" ht="11.1" customHeight="1" x14ac:dyDescent="0.2">
      <c r="A3" s="102"/>
    </row>
    <row r="4" spans="1:3" s="114" customFormat="1" ht="16.5" customHeight="1" x14ac:dyDescent="0.2">
      <c r="A4" s="102" t="s">
        <v>65</v>
      </c>
      <c r="B4" s="118" t="e">
        <f>BB!#REF!</f>
        <v>#REF!</v>
      </c>
      <c r="C4" s="118" t="e">
        <f>BB!#REF!</f>
        <v>#REF!</v>
      </c>
    </row>
    <row r="5" spans="1:3" s="115" customFormat="1" ht="24" customHeight="1" x14ac:dyDescent="0.15">
      <c r="A5" s="42"/>
      <c r="B5" s="119" t="e">
        <f>BB!#REF!</f>
        <v>#REF!</v>
      </c>
      <c r="C5" s="119" t="e">
        <f>BB!#REF!</f>
        <v>#REF!</v>
      </c>
    </row>
    <row r="6" spans="1:3" s="116" customFormat="1" x14ac:dyDescent="0.2">
      <c r="A6" s="84" t="s">
        <v>102</v>
      </c>
    </row>
    <row r="7" spans="1:3" s="116" customFormat="1" x14ac:dyDescent="0.2">
      <c r="A7" s="85" t="s">
        <v>97</v>
      </c>
      <c r="B7" s="85" t="e">
        <f>BB!#REF!-1500</f>
        <v>#REF!</v>
      </c>
      <c r="C7" s="85" t="e">
        <f>BB!#REF!-1500</f>
        <v>#REF!</v>
      </c>
    </row>
    <row r="8" spans="1:3" s="116" customFormat="1" x14ac:dyDescent="0.2">
      <c r="A8" s="90" t="s">
        <v>103</v>
      </c>
      <c r="B8" s="120"/>
      <c r="C8" s="120"/>
    </row>
    <row r="9" spans="1:3" s="116" customFormat="1" x14ac:dyDescent="0.2">
      <c r="A9" s="85" t="s">
        <v>97</v>
      </c>
      <c r="B9" s="85" t="e">
        <f>BB!#REF!-1500</f>
        <v>#REF!</v>
      </c>
      <c r="C9" s="85" t="e">
        <f>BB!#REF!-1500</f>
        <v>#REF!</v>
      </c>
    </row>
    <row r="10" spans="1:3" s="116" customFormat="1" x14ac:dyDescent="0.2">
      <c r="A10" s="84" t="s">
        <v>104</v>
      </c>
      <c r="B10" s="120"/>
      <c r="C10" s="120"/>
    </row>
    <row r="11" spans="1:3" s="116" customFormat="1" x14ac:dyDescent="0.2">
      <c r="A11" s="85" t="s">
        <v>97</v>
      </c>
      <c r="B11" s="85" t="e">
        <f>BB!#REF!-1500</f>
        <v>#REF!</v>
      </c>
      <c r="C11" s="85" t="e">
        <f>BB!#REF!-1500</f>
        <v>#REF!</v>
      </c>
    </row>
    <row r="12" spans="1:3" s="116" customFormat="1" x14ac:dyDescent="0.2">
      <c r="A12" s="84" t="s">
        <v>105</v>
      </c>
      <c r="B12" s="120"/>
      <c r="C12" s="120"/>
    </row>
    <row r="13" spans="1:3" s="116" customFormat="1" x14ac:dyDescent="0.2">
      <c r="A13" s="85" t="s">
        <v>97</v>
      </c>
      <c r="B13" s="85" t="e">
        <f>BB!#REF!-1500</f>
        <v>#REF!</v>
      </c>
      <c r="C13" s="85" t="e">
        <f>BB!#REF!-1500</f>
        <v>#REF!</v>
      </c>
    </row>
    <row r="14" spans="1:3" s="116" customFormat="1" ht="10.35" customHeight="1" x14ac:dyDescent="0.2">
      <c r="A14" s="121"/>
    </row>
    <row r="15" spans="1:3" x14ac:dyDescent="0.2">
      <c r="A15" s="111" t="s">
        <v>76</v>
      </c>
    </row>
    <row r="16" spans="1:3" ht="13.35" customHeight="1" x14ac:dyDescent="0.2">
      <c r="A16" s="55" t="s">
        <v>77</v>
      </c>
    </row>
    <row r="17" spans="1:1" ht="13.35" customHeight="1" x14ac:dyDescent="0.2">
      <c r="A17" s="55" t="s">
        <v>78</v>
      </c>
    </row>
    <row r="18" spans="1:1" ht="12.6" customHeight="1" x14ac:dyDescent="0.2">
      <c r="A18" s="107" t="s">
        <v>79</v>
      </c>
    </row>
    <row r="19" spans="1:1" ht="13.35" customHeight="1" x14ac:dyDescent="0.2">
      <c r="A19" s="55" t="s">
        <v>80</v>
      </c>
    </row>
    <row r="20" spans="1:1" ht="11.45" customHeight="1" x14ac:dyDescent="0.2">
      <c r="A20" s="55"/>
    </row>
    <row r="21" spans="1:1" x14ac:dyDescent="0.2">
      <c r="A21" s="111" t="s">
        <v>83</v>
      </c>
    </row>
    <row r="22" spans="1:1" ht="84" x14ac:dyDescent="0.2">
      <c r="A22" s="122" t="s">
        <v>101</v>
      </c>
    </row>
    <row r="23" spans="1:1" ht="14.25" x14ac:dyDescent="0.2">
      <c r="A23" s="123"/>
    </row>
  </sheetData>
  <pageMargins left="0.7" right="0.7" top="0.75" bottom="0.75" header="0.3" footer="0.3"/>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D55"/>
  <sheetViews>
    <sheetView topLeftCell="A15" workbookViewId="0">
      <pane xSplit="1" topLeftCell="B1" activePane="topRight" state="frozen"/>
      <selection pane="topRight" activeCell="B25" sqref="B25:BD26"/>
    </sheetView>
  </sheetViews>
  <sheetFormatPr defaultColWidth="9" defaultRowHeight="12" x14ac:dyDescent="0.2"/>
  <cols>
    <col min="1" max="1" width="80.5703125" style="78" customWidth="1"/>
    <col min="2" max="16384" width="9" style="78"/>
  </cols>
  <sheetData>
    <row r="1" spans="1:56" ht="11.45" customHeight="1" x14ac:dyDescent="0.2">
      <c r="A1" s="101" t="s">
        <v>63</v>
      </c>
    </row>
    <row r="2" spans="1:56" ht="11.45" customHeight="1" x14ac:dyDescent="0.2">
      <c r="A2" s="102" t="s">
        <v>179</v>
      </c>
    </row>
    <row r="3" spans="1:56" ht="11.45" customHeight="1" x14ac:dyDescent="0.2">
      <c r="A3" s="102"/>
    </row>
    <row r="4" spans="1:56" ht="11.45" customHeight="1" x14ac:dyDescent="0.2">
      <c r="A4" s="102" t="s">
        <v>65</v>
      </c>
      <c r="B4" s="112" t="e">
        <f>BB!#REF!</f>
        <v>#REF!</v>
      </c>
      <c r="C4" s="112" t="e">
        <f>BB!#REF!</f>
        <v>#REF!</v>
      </c>
      <c r="D4" s="112" t="e">
        <f>BB!#REF!</f>
        <v>#REF!</v>
      </c>
      <c r="E4" s="112" t="e">
        <f>BB!#REF!</f>
        <v>#REF!</v>
      </c>
      <c r="F4" s="112" t="e">
        <f>BB!#REF!</f>
        <v>#REF!</v>
      </c>
      <c r="G4" s="112"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112"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c r="AP4" s="112" t="e">
        <f>BB!#REF!</f>
        <v>#REF!</v>
      </c>
      <c r="AQ4" s="112" t="e">
        <f>BB!#REF!</f>
        <v>#REF!</v>
      </c>
      <c r="AR4" s="112" t="e">
        <f>BB!#REF!</f>
        <v>#REF!</v>
      </c>
      <c r="AS4" s="112" t="e">
        <f>BB!#REF!</f>
        <v>#REF!</v>
      </c>
      <c r="AT4" s="112" t="e">
        <f>BB!#REF!</f>
        <v>#REF!</v>
      </c>
      <c r="AU4" s="112" t="e">
        <f>BB!#REF!</f>
        <v>#REF!</v>
      </c>
      <c r="AV4" s="112" t="e">
        <f>BB!#REF!</f>
        <v>#REF!</v>
      </c>
      <c r="AW4" s="112" t="e">
        <f>BB!#REF!</f>
        <v>#REF!</v>
      </c>
      <c r="AX4" s="112" t="e">
        <f>BB!#REF!</f>
        <v>#REF!</v>
      </c>
      <c r="AY4" s="112" t="e">
        <f>BB!#REF!</f>
        <v>#REF!</v>
      </c>
      <c r="AZ4" s="112" t="e">
        <f>BB!#REF!</f>
        <v>#REF!</v>
      </c>
      <c r="BA4" s="112" t="e">
        <f>BB!#REF!</f>
        <v>#REF!</v>
      </c>
      <c r="BB4" s="112" t="e">
        <f>BB!#REF!</f>
        <v>#REF!</v>
      </c>
      <c r="BC4" s="112" t="e">
        <f>BB!#REF!</f>
        <v>#REF!</v>
      </c>
      <c r="BD4" s="112" t="e">
        <f>BB!#REF!</f>
        <v>#REF!</v>
      </c>
    </row>
    <row r="5" spans="1:56" s="36" customFormat="1" ht="21.6" customHeight="1" x14ac:dyDescent="0.2">
      <c r="A5" s="88" t="s">
        <v>66</v>
      </c>
      <c r="B5" s="112" t="e">
        <f>BB!#REF!</f>
        <v>#REF!</v>
      </c>
      <c r="C5" s="112" t="e">
        <f>BB!#REF!</f>
        <v>#REF!</v>
      </c>
      <c r="D5" s="112" t="e">
        <f>BB!#REF!</f>
        <v>#REF!</v>
      </c>
      <c r="E5" s="112" t="e">
        <f>BB!#REF!</f>
        <v>#REF!</v>
      </c>
      <c r="F5" s="112" t="e">
        <f>BB!#REF!</f>
        <v>#REF!</v>
      </c>
      <c r="G5" s="112"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112"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c r="AP5" s="112" t="e">
        <f>BB!#REF!</f>
        <v>#REF!</v>
      </c>
      <c r="AQ5" s="112" t="e">
        <f>BB!#REF!</f>
        <v>#REF!</v>
      </c>
      <c r="AR5" s="112" t="e">
        <f>BB!#REF!</f>
        <v>#REF!</v>
      </c>
      <c r="AS5" s="112" t="e">
        <f>BB!#REF!</f>
        <v>#REF!</v>
      </c>
      <c r="AT5" s="112" t="e">
        <f>BB!#REF!</f>
        <v>#REF!</v>
      </c>
      <c r="AU5" s="112" t="e">
        <f>BB!#REF!</f>
        <v>#REF!</v>
      </c>
      <c r="AV5" s="112" t="e">
        <f>BB!#REF!</f>
        <v>#REF!</v>
      </c>
      <c r="AW5" s="112" t="e">
        <f>BB!#REF!</f>
        <v>#REF!</v>
      </c>
      <c r="AX5" s="112" t="e">
        <f>BB!#REF!</f>
        <v>#REF!</v>
      </c>
      <c r="AY5" s="112" t="e">
        <f>BB!#REF!</f>
        <v>#REF!</v>
      </c>
      <c r="AZ5" s="112" t="e">
        <f>BB!#REF!</f>
        <v>#REF!</v>
      </c>
      <c r="BA5" s="112" t="e">
        <f>BB!#REF!</f>
        <v>#REF!</v>
      </c>
      <c r="BB5" s="112" t="e">
        <f>BB!#REF!</f>
        <v>#REF!</v>
      </c>
      <c r="BC5" s="112" t="e">
        <f>BB!#REF!</f>
        <v>#REF!</v>
      </c>
      <c r="BD5" s="112" t="e">
        <f>BB!#REF!</f>
        <v>#REF!</v>
      </c>
    </row>
    <row r="6" spans="1:56" x14ac:dyDescent="0.2">
      <c r="A6" s="84" t="s">
        <v>134</v>
      </c>
    </row>
    <row r="7" spans="1:56" x14ac:dyDescent="0.2">
      <c r="A7" s="85">
        <v>1</v>
      </c>
      <c r="B7" s="86" t="e">
        <f>BB!#REF!*0.9</f>
        <v>#REF!</v>
      </c>
      <c r="C7" s="86" t="e">
        <f>BB!#REF!*0.9</f>
        <v>#REF!</v>
      </c>
      <c r="D7" s="86" t="e">
        <f>BB!#REF!*0.9</f>
        <v>#REF!</v>
      </c>
      <c r="E7" s="86" t="e">
        <f>BB!#REF!*0.9</f>
        <v>#REF!</v>
      </c>
      <c r="F7" s="86" t="e">
        <f>BB!#REF!*0.9</f>
        <v>#REF!</v>
      </c>
      <c r="G7" s="86" t="e">
        <f>BB!#REF!*0.9</f>
        <v>#REF!</v>
      </c>
      <c r="H7" s="86" t="e">
        <f>BB!#REF!*0.9</f>
        <v>#REF!</v>
      </c>
      <c r="I7" s="86" t="e">
        <f>BB!#REF!*0.9</f>
        <v>#REF!</v>
      </c>
      <c r="J7" s="86" t="e">
        <f>BB!#REF!*0.9</f>
        <v>#REF!</v>
      </c>
      <c r="K7" s="86" t="e">
        <f>BB!#REF!*0.9</f>
        <v>#REF!</v>
      </c>
      <c r="L7" s="86" t="e">
        <f>BB!#REF!*0.9</f>
        <v>#REF!</v>
      </c>
      <c r="M7" s="86" t="e">
        <f>BB!#REF!*0.9</f>
        <v>#REF!</v>
      </c>
      <c r="N7" s="86" t="e">
        <f>BB!#REF!*0.9</f>
        <v>#REF!</v>
      </c>
      <c r="O7" s="86" t="e">
        <f>BB!#REF!*0.9</f>
        <v>#REF!</v>
      </c>
      <c r="P7" s="86" t="e">
        <f>BB!#REF!*0.9</f>
        <v>#REF!</v>
      </c>
      <c r="Q7" s="86" t="e">
        <f>BB!#REF!*0.9</f>
        <v>#REF!</v>
      </c>
      <c r="R7" s="86" t="e">
        <f>BB!#REF!*0.9</f>
        <v>#REF!</v>
      </c>
      <c r="S7" s="86" t="e">
        <f>BB!#REF!*0.9</f>
        <v>#REF!</v>
      </c>
      <c r="T7" s="86" t="e">
        <f>BB!#REF!*0.9</f>
        <v>#REF!</v>
      </c>
      <c r="U7" s="86" t="e">
        <f>BB!#REF!*0.9</f>
        <v>#REF!</v>
      </c>
      <c r="V7" s="86" t="e">
        <f>BB!#REF!*0.9</f>
        <v>#REF!</v>
      </c>
      <c r="W7" s="86" t="e">
        <f>BB!#REF!*0.9</f>
        <v>#REF!</v>
      </c>
      <c r="X7" s="86" t="e">
        <f>BB!#REF!*0.9</f>
        <v>#REF!</v>
      </c>
      <c r="Y7" s="86" t="e">
        <f>BB!#REF!*0.9</f>
        <v>#REF!</v>
      </c>
      <c r="Z7" s="86" t="e">
        <f>BB!#REF!*0.9</f>
        <v>#REF!</v>
      </c>
      <c r="AA7" s="86" t="e">
        <f>BB!#REF!*0.9</f>
        <v>#REF!</v>
      </c>
      <c r="AB7" s="86" t="e">
        <f>BB!#REF!*0.9</f>
        <v>#REF!</v>
      </c>
      <c r="AC7" s="86" t="e">
        <f>BB!#REF!*0.9</f>
        <v>#REF!</v>
      </c>
      <c r="AD7" s="86" t="e">
        <f>BB!#REF!*0.9</f>
        <v>#REF!</v>
      </c>
      <c r="AE7" s="86" t="e">
        <f>BB!#REF!*0.9</f>
        <v>#REF!</v>
      </c>
      <c r="AF7" s="86" t="e">
        <f>BB!#REF!*0.9</f>
        <v>#REF!</v>
      </c>
      <c r="AG7" s="86" t="e">
        <f>BB!#REF!*0.9</f>
        <v>#REF!</v>
      </c>
      <c r="AH7" s="86" t="e">
        <f>BB!#REF!*0.9</f>
        <v>#REF!</v>
      </c>
      <c r="AI7" s="86" t="e">
        <f>BB!#REF!*0.9</f>
        <v>#REF!</v>
      </c>
      <c r="AJ7" s="86" t="e">
        <f>BB!#REF!*0.9</f>
        <v>#REF!</v>
      </c>
      <c r="AK7" s="86" t="e">
        <f>BB!#REF!*0.9</f>
        <v>#REF!</v>
      </c>
      <c r="AL7" s="86" t="e">
        <f>BB!#REF!*0.9</f>
        <v>#REF!</v>
      </c>
      <c r="AM7" s="86" t="e">
        <f>BB!#REF!*0.9</f>
        <v>#REF!</v>
      </c>
      <c r="AN7" s="86" t="e">
        <f>BB!#REF!*0.9</f>
        <v>#REF!</v>
      </c>
      <c r="AO7" s="86" t="e">
        <f>BB!#REF!*0.9</f>
        <v>#REF!</v>
      </c>
      <c r="AP7" s="86" t="e">
        <f>BB!#REF!*0.9</f>
        <v>#REF!</v>
      </c>
      <c r="AQ7" s="86" t="e">
        <f>BB!#REF!*0.9</f>
        <v>#REF!</v>
      </c>
      <c r="AR7" s="86" t="e">
        <f>BB!#REF!*0.9</f>
        <v>#REF!</v>
      </c>
      <c r="AS7" s="86" t="e">
        <f>BB!#REF!*0.9</f>
        <v>#REF!</v>
      </c>
      <c r="AT7" s="86" t="e">
        <f>BB!#REF!*0.9</f>
        <v>#REF!</v>
      </c>
      <c r="AU7" s="86" t="e">
        <f>BB!#REF!*0.9</f>
        <v>#REF!</v>
      </c>
      <c r="AV7" s="86" t="e">
        <f>BB!#REF!*0.9</f>
        <v>#REF!</v>
      </c>
      <c r="AW7" s="86" t="e">
        <f>BB!#REF!*0.9</f>
        <v>#REF!</v>
      </c>
      <c r="AX7" s="86" t="e">
        <f>BB!#REF!*0.9</f>
        <v>#REF!</v>
      </c>
      <c r="AY7" s="86" t="e">
        <f>BB!#REF!*0.9</f>
        <v>#REF!</v>
      </c>
      <c r="AZ7" s="86" t="e">
        <f>BB!#REF!*0.9</f>
        <v>#REF!</v>
      </c>
      <c r="BA7" s="86" t="e">
        <f>BB!#REF!*0.9</f>
        <v>#REF!</v>
      </c>
      <c r="BB7" s="86" t="e">
        <f>BB!#REF!*0.9</f>
        <v>#REF!</v>
      </c>
      <c r="BC7" s="86" t="e">
        <f>BB!#REF!*0.9</f>
        <v>#REF!</v>
      </c>
      <c r="BD7" s="86" t="e">
        <f>BB!#REF!*0.9</f>
        <v>#REF!</v>
      </c>
    </row>
    <row r="8" spans="1:56" x14ac:dyDescent="0.2">
      <c r="A8" s="85">
        <v>2</v>
      </c>
      <c r="B8" s="86" t="e">
        <f>BB!#REF!*0.9</f>
        <v>#REF!</v>
      </c>
      <c r="C8" s="86" t="e">
        <f>BB!#REF!*0.9</f>
        <v>#REF!</v>
      </c>
      <c r="D8" s="86" t="e">
        <f>BB!#REF!*0.9</f>
        <v>#REF!</v>
      </c>
      <c r="E8" s="86" t="e">
        <f>BB!#REF!*0.9</f>
        <v>#REF!</v>
      </c>
      <c r="F8" s="86" t="e">
        <f>BB!#REF!*0.9</f>
        <v>#REF!</v>
      </c>
      <c r="G8" s="86" t="e">
        <f>BB!#REF!*0.9</f>
        <v>#REF!</v>
      </c>
      <c r="H8" s="86" t="e">
        <f>BB!#REF!*0.9</f>
        <v>#REF!</v>
      </c>
      <c r="I8" s="86" t="e">
        <f>BB!#REF!*0.9</f>
        <v>#REF!</v>
      </c>
      <c r="J8" s="86" t="e">
        <f>BB!#REF!*0.9</f>
        <v>#REF!</v>
      </c>
      <c r="K8" s="86" t="e">
        <f>BB!#REF!*0.9</f>
        <v>#REF!</v>
      </c>
      <c r="L8" s="86" t="e">
        <f>BB!#REF!*0.9</f>
        <v>#REF!</v>
      </c>
      <c r="M8" s="86" t="e">
        <f>BB!#REF!*0.9</f>
        <v>#REF!</v>
      </c>
      <c r="N8" s="86" t="e">
        <f>BB!#REF!*0.9</f>
        <v>#REF!</v>
      </c>
      <c r="O8" s="86" t="e">
        <f>BB!#REF!*0.9</f>
        <v>#REF!</v>
      </c>
      <c r="P8" s="86" t="e">
        <f>BB!#REF!*0.9</f>
        <v>#REF!</v>
      </c>
      <c r="Q8" s="86" t="e">
        <f>BB!#REF!*0.9</f>
        <v>#REF!</v>
      </c>
      <c r="R8" s="86" t="e">
        <f>BB!#REF!*0.9</f>
        <v>#REF!</v>
      </c>
      <c r="S8" s="86" t="e">
        <f>BB!#REF!*0.9</f>
        <v>#REF!</v>
      </c>
      <c r="T8" s="86" t="e">
        <f>BB!#REF!*0.9</f>
        <v>#REF!</v>
      </c>
      <c r="U8" s="86" t="e">
        <f>BB!#REF!*0.9</f>
        <v>#REF!</v>
      </c>
      <c r="V8" s="86" t="e">
        <f>BB!#REF!*0.9</f>
        <v>#REF!</v>
      </c>
      <c r="W8" s="86" t="e">
        <f>BB!#REF!*0.9</f>
        <v>#REF!</v>
      </c>
      <c r="X8" s="86" t="e">
        <f>BB!#REF!*0.9</f>
        <v>#REF!</v>
      </c>
      <c r="Y8" s="86" t="e">
        <f>BB!#REF!*0.9</f>
        <v>#REF!</v>
      </c>
      <c r="Z8" s="86" t="e">
        <f>BB!#REF!*0.9</f>
        <v>#REF!</v>
      </c>
      <c r="AA8" s="86" t="e">
        <f>BB!#REF!*0.9</f>
        <v>#REF!</v>
      </c>
      <c r="AB8" s="86" t="e">
        <f>BB!#REF!*0.9</f>
        <v>#REF!</v>
      </c>
      <c r="AC8" s="86" t="e">
        <f>BB!#REF!*0.9</f>
        <v>#REF!</v>
      </c>
      <c r="AD8" s="86" t="e">
        <f>BB!#REF!*0.9</f>
        <v>#REF!</v>
      </c>
      <c r="AE8" s="86" t="e">
        <f>BB!#REF!*0.9</f>
        <v>#REF!</v>
      </c>
      <c r="AF8" s="86" t="e">
        <f>BB!#REF!*0.9</f>
        <v>#REF!</v>
      </c>
      <c r="AG8" s="86" t="e">
        <f>BB!#REF!*0.9</f>
        <v>#REF!</v>
      </c>
      <c r="AH8" s="86" t="e">
        <f>BB!#REF!*0.9</f>
        <v>#REF!</v>
      </c>
      <c r="AI8" s="86" t="e">
        <f>BB!#REF!*0.9</f>
        <v>#REF!</v>
      </c>
      <c r="AJ8" s="86" t="e">
        <f>BB!#REF!*0.9</f>
        <v>#REF!</v>
      </c>
      <c r="AK8" s="86" t="e">
        <f>BB!#REF!*0.9</f>
        <v>#REF!</v>
      </c>
      <c r="AL8" s="86" t="e">
        <f>BB!#REF!*0.9</f>
        <v>#REF!</v>
      </c>
      <c r="AM8" s="86" t="e">
        <f>BB!#REF!*0.9</f>
        <v>#REF!</v>
      </c>
      <c r="AN8" s="86" t="e">
        <f>BB!#REF!*0.9</f>
        <v>#REF!</v>
      </c>
      <c r="AO8" s="86" t="e">
        <f>BB!#REF!*0.9</f>
        <v>#REF!</v>
      </c>
      <c r="AP8" s="86" t="e">
        <f>BB!#REF!*0.9</f>
        <v>#REF!</v>
      </c>
      <c r="AQ8" s="86" t="e">
        <f>BB!#REF!*0.9</f>
        <v>#REF!</v>
      </c>
      <c r="AR8" s="86" t="e">
        <f>BB!#REF!*0.9</f>
        <v>#REF!</v>
      </c>
      <c r="AS8" s="86" t="e">
        <f>BB!#REF!*0.9</f>
        <v>#REF!</v>
      </c>
      <c r="AT8" s="86" t="e">
        <f>BB!#REF!*0.9</f>
        <v>#REF!</v>
      </c>
      <c r="AU8" s="86" t="e">
        <f>BB!#REF!*0.9</f>
        <v>#REF!</v>
      </c>
      <c r="AV8" s="86" t="e">
        <f>BB!#REF!*0.9</f>
        <v>#REF!</v>
      </c>
      <c r="AW8" s="86" t="e">
        <f>BB!#REF!*0.9</f>
        <v>#REF!</v>
      </c>
      <c r="AX8" s="86" t="e">
        <f>BB!#REF!*0.9</f>
        <v>#REF!</v>
      </c>
      <c r="AY8" s="86" t="e">
        <f>BB!#REF!*0.9</f>
        <v>#REF!</v>
      </c>
      <c r="AZ8" s="86" t="e">
        <f>BB!#REF!*0.9</f>
        <v>#REF!</v>
      </c>
      <c r="BA8" s="86" t="e">
        <f>BB!#REF!*0.9</f>
        <v>#REF!</v>
      </c>
      <c r="BB8" s="86" t="e">
        <f>BB!#REF!*0.9</f>
        <v>#REF!</v>
      </c>
      <c r="BC8" s="86" t="e">
        <f>BB!#REF!*0.9</f>
        <v>#REF!</v>
      </c>
      <c r="BD8" s="86" t="e">
        <f>BB!#REF!*0.9</f>
        <v>#REF!</v>
      </c>
    </row>
    <row r="9" spans="1:56"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row>
    <row r="10" spans="1:56" x14ac:dyDescent="0.2">
      <c r="A10" s="85">
        <v>1</v>
      </c>
      <c r="B10" s="86" t="e">
        <f>BB!#REF!*0.9</f>
        <v>#REF!</v>
      </c>
      <c r="C10" s="86" t="e">
        <f>BB!#REF!*0.9</f>
        <v>#REF!</v>
      </c>
      <c r="D10" s="86" t="e">
        <f>BB!#REF!*0.9</f>
        <v>#REF!</v>
      </c>
      <c r="E10" s="86" t="e">
        <f>BB!#REF!*0.9</f>
        <v>#REF!</v>
      </c>
      <c r="F10" s="86" t="e">
        <f>BB!#REF!*0.9</f>
        <v>#REF!</v>
      </c>
      <c r="G10" s="86" t="e">
        <f>BB!#REF!*0.9</f>
        <v>#REF!</v>
      </c>
      <c r="H10" s="86" t="e">
        <f>BB!#REF!*0.9</f>
        <v>#REF!</v>
      </c>
      <c r="I10" s="86" t="e">
        <f>BB!#REF!*0.9</f>
        <v>#REF!</v>
      </c>
      <c r="J10" s="86" t="e">
        <f>BB!#REF!*0.9</f>
        <v>#REF!</v>
      </c>
      <c r="K10" s="86" t="e">
        <f>BB!#REF!*0.9</f>
        <v>#REF!</v>
      </c>
      <c r="L10" s="86" t="e">
        <f>BB!#REF!*0.9</f>
        <v>#REF!</v>
      </c>
      <c r="M10" s="86" t="e">
        <f>BB!#REF!*0.9</f>
        <v>#REF!</v>
      </c>
      <c r="N10" s="86" t="e">
        <f>BB!#REF!*0.9</f>
        <v>#REF!</v>
      </c>
      <c r="O10" s="86" t="e">
        <f>BB!#REF!*0.9</f>
        <v>#REF!</v>
      </c>
      <c r="P10" s="86" t="e">
        <f>BB!#REF!*0.9</f>
        <v>#REF!</v>
      </c>
      <c r="Q10" s="86" t="e">
        <f>BB!#REF!*0.9</f>
        <v>#REF!</v>
      </c>
      <c r="R10" s="86" t="e">
        <f>BB!#REF!*0.9</f>
        <v>#REF!</v>
      </c>
      <c r="S10" s="86" t="e">
        <f>BB!#REF!*0.9</f>
        <v>#REF!</v>
      </c>
      <c r="T10" s="86" t="e">
        <f>BB!#REF!*0.9</f>
        <v>#REF!</v>
      </c>
      <c r="U10" s="86" t="e">
        <f>BB!#REF!*0.9</f>
        <v>#REF!</v>
      </c>
      <c r="V10" s="86" t="e">
        <f>BB!#REF!*0.9</f>
        <v>#REF!</v>
      </c>
      <c r="W10" s="86" t="e">
        <f>BB!#REF!*0.9</f>
        <v>#REF!</v>
      </c>
      <c r="X10" s="86" t="e">
        <f>BB!#REF!*0.9</f>
        <v>#REF!</v>
      </c>
      <c r="Y10" s="86" t="e">
        <f>BB!#REF!*0.9</f>
        <v>#REF!</v>
      </c>
      <c r="Z10" s="86" t="e">
        <f>BB!#REF!*0.9</f>
        <v>#REF!</v>
      </c>
      <c r="AA10" s="86" t="e">
        <f>BB!#REF!*0.9</f>
        <v>#REF!</v>
      </c>
      <c r="AB10" s="86" t="e">
        <f>BB!#REF!*0.9</f>
        <v>#REF!</v>
      </c>
      <c r="AC10" s="86" t="e">
        <f>BB!#REF!*0.9</f>
        <v>#REF!</v>
      </c>
      <c r="AD10" s="86" t="e">
        <f>BB!#REF!*0.9</f>
        <v>#REF!</v>
      </c>
      <c r="AE10" s="86" t="e">
        <f>BB!#REF!*0.9</f>
        <v>#REF!</v>
      </c>
      <c r="AF10" s="86" t="e">
        <f>BB!#REF!*0.9</f>
        <v>#REF!</v>
      </c>
      <c r="AG10" s="86" t="e">
        <f>BB!#REF!*0.9</f>
        <v>#REF!</v>
      </c>
      <c r="AH10" s="86" t="e">
        <f>BB!#REF!*0.9</f>
        <v>#REF!</v>
      </c>
      <c r="AI10" s="86" t="e">
        <f>BB!#REF!*0.9</f>
        <v>#REF!</v>
      </c>
      <c r="AJ10" s="86" t="e">
        <f>BB!#REF!*0.9</f>
        <v>#REF!</v>
      </c>
      <c r="AK10" s="86" t="e">
        <f>BB!#REF!*0.9</f>
        <v>#REF!</v>
      </c>
      <c r="AL10" s="86" t="e">
        <f>BB!#REF!*0.9</f>
        <v>#REF!</v>
      </c>
      <c r="AM10" s="86" t="e">
        <f>BB!#REF!*0.9</f>
        <v>#REF!</v>
      </c>
      <c r="AN10" s="86" t="e">
        <f>BB!#REF!*0.9</f>
        <v>#REF!</v>
      </c>
      <c r="AO10" s="86" t="e">
        <f>BB!#REF!*0.9</f>
        <v>#REF!</v>
      </c>
      <c r="AP10" s="86" t="e">
        <f>BB!#REF!*0.9</f>
        <v>#REF!</v>
      </c>
      <c r="AQ10" s="86" t="e">
        <f>BB!#REF!*0.9</f>
        <v>#REF!</v>
      </c>
      <c r="AR10" s="86" t="e">
        <f>BB!#REF!*0.9</f>
        <v>#REF!</v>
      </c>
      <c r="AS10" s="86" t="e">
        <f>BB!#REF!*0.9</f>
        <v>#REF!</v>
      </c>
      <c r="AT10" s="86" t="e">
        <f>BB!#REF!*0.9</f>
        <v>#REF!</v>
      </c>
      <c r="AU10" s="86" t="e">
        <f>BB!#REF!*0.9</f>
        <v>#REF!</v>
      </c>
      <c r="AV10" s="86" t="e">
        <f>BB!#REF!*0.9</f>
        <v>#REF!</v>
      </c>
      <c r="AW10" s="86" t="e">
        <f>BB!#REF!*0.9</f>
        <v>#REF!</v>
      </c>
      <c r="AX10" s="86" t="e">
        <f>BB!#REF!*0.9</f>
        <v>#REF!</v>
      </c>
      <c r="AY10" s="86" t="e">
        <f>BB!#REF!*0.9</f>
        <v>#REF!</v>
      </c>
      <c r="AZ10" s="86" t="e">
        <f>BB!#REF!*0.9</f>
        <v>#REF!</v>
      </c>
      <c r="BA10" s="86" t="e">
        <f>BB!#REF!*0.9</f>
        <v>#REF!</v>
      </c>
      <c r="BB10" s="86" t="e">
        <f>BB!#REF!*0.9</f>
        <v>#REF!</v>
      </c>
      <c r="BC10" s="86" t="e">
        <f>BB!#REF!*0.9</f>
        <v>#REF!</v>
      </c>
      <c r="BD10" s="86" t="e">
        <f>BB!#REF!*0.9</f>
        <v>#REF!</v>
      </c>
    </row>
    <row r="11" spans="1:56" x14ac:dyDescent="0.2">
      <c r="A11" s="85">
        <v>2</v>
      </c>
      <c r="B11" s="86" t="e">
        <f>BB!#REF!*0.9</f>
        <v>#REF!</v>
      </c>
      <c r="C11" s="86" t="e">
        <f>BB!#REF!*0.9</f>
        <v>#REF!</v>
      </c>
      <c r="D11" s="86" t="e">
        <f>BB!#REF!*0.9</f>
        <v>#REF!</v>
      </c>
      <c r="E11" s="86" t="e">
        <f>BB!#REF!*0.9</f>
        <v>#REF!</v>
      </c>
      <c r="F11" s="86" t="e">
        <f>BB!#REF!*0.9</f>
        <v>#REF!</v>
      </c>
      <c r="G11" s="86" t="e">
        <f>BB!#REF!*0.9</f>
        <v>#REF!</v>
      </c>
      <c r="H11" s="86" t="e">
        <f>BB!#REF!*0.9</f>
        <v>#REF!</v>
      </c>
      <c r="I11" s="86" t="e">
        <f>BB!#REF!*0.9</f>
        <v>#REF!</v>
      </c>
      <c r="J11" s="86" t="e">
        <f>BB!#REF!*0.9</f>
        <v>#REF!</v>
      </c>
      <c r="K11" s="86" t="e">
        <f>BB!#REF!*0.9</f>
        <v>#REF!</v>
      </c>
      <c r="L11" s="86" t="e">
        <f>BB!#REF!*0.9</f>
        <v>#REF!</v>
      </c>
      <c r="M11" s="86" t="e">
        <f>BB!#REF!*0.9</f>
        <v>#REF!</v>
      </c>
      <c r="N11" s="86" t="e">
        <f>BB!#REF!*0.9</f>
        <v>#REF!</v>
      </c>
      <c r="O11" s="86" t="e">
        <f>BB!#REF!*0.9</f>
        <v>#REF!</v>
      </c>
      <c r="P11" s="86" t="e">
        <f>BB!#REF!*0.9</f>
        <v>#REF!</v>
      </c>
      <c r="Q11" s="86" t="e">
        <f>BB!#REF!*0.9</f>
        <v>#REF!</v>
      </c>
      <c r="R11" s="86" t="e">
        <f>BB!#REF!*0.9</f>
        <v>#REF!</v>
      </c>
      <c r="S11" s="86" t="e">
        <f>BB!#REF!*0.9</f>
        <v>#REF!</v>
      </c>
      <c r="T11" s="86" t="e">
        <f>BB!#REF!*0.9</f>
        <v>#REF!</v>
      </c>
      <c r="U11" s="86" t="e">
        <f>BB!#REF!*0.9</f>
        <v>#REF!</v>
      </c>
      <c r="V11" s="86" t="e">
        <f>BB!#REF!*0.9</f>
        <v>#REF!</v>
      </c>
      <c r="W11" s="86" t="e">
        <f>BB!#REF!*0.9</f>
        <v>#REF!</v>
      </c>
      <c r="X11" s="86" t="e">
        <f>BB!#REF!*0.9</f>
        <v>#REF!</v>
      </c>
      <c r="Y11" s="86" t="e">
        <f>BB!#REF!*0.9</f>
        <v>#REF!</v>
      </c>
      <c r="Z11" s="86" t="e">
        <f>BB!#REF!*0.9</f>
        <v>#REF!</v>
      </c>
      <c r="AA11" s="86" t="e">
        <f>BB!#REF!*0.9</f>
        <v>#REF!</v>
      </c>
      <c r="AB11" s="86" t="e">
        <f>BB!#REF!*0.9</f>
        <v>#REF!</v>
      </c>
      <c r="AC11" s="86" t="e">
        <f>BB!#REF!*0.9</f>
        <v>#REF!</v>
      </c>
      <c r="AD11" s="86" t="e">
        <f>BB!#REF!*0.9</f>
        <v>#REF!</v>
      </c>
      <c r="AE11" s="86" t="e">
        <f>BB!#REF!*0.9</f>
        <v>#REF!</v>
      </c>
      <c r="AF11" s="86" t="e">
        <f>BB!#REF!*0.9</f>
        <v>#REF!</v>
      </c>
      <c r="AG11" s="86" t="e">
        <f>BB!#REF!*0.9</f>
        <v>#REF!</v>
      </c>
      <c r="AH11" s="86" t="e">
        <f>BB!#REF!*0.9</f>
        <v>#REF!</v>
      </c>
      <c r="AI11" s="86" t="e">
        <f>BB!#REF!*0.9</f>
        <v>#REF!</v>
      </c>
      <c r="AJ11" s="86" t="e">
        <f>BB!#REF!*0.9</f>
        <v>#REF!</v>
      </c>
      <c r="AK11" s="86" t="e">
        <f>BB!#REF!*0.9</f>
        <v>#REF!</v>
      </c>
      <c r="AL11" s="86" t="e">
        <f>BB!#REF!*0.9</f>
        <v>#REF!</v>
      </c>
      <c r="AM11" s="86" t="e">
        <f>BB!#REF!*0.9</f>
        <v>#REF!</v>
      </c>
      <c r="AN11" s="86" t="e">
        <f>BB!#REF!*0.9</f>
        <v>#REF!</v>
      </c>
      <c r="AO11" s="86" t="e">
        <f>BB!#REF!*0.9</f>
        <v>#REF!</v>
      </c>
      <c r="AP11" s="86" t="e">
        <f>BB!#REF!*0.9</f>
        <v>#REF!</v>
      </c>
      <c r="AQ11" s="86" t="e">
        <f>BB!#REF!*0.9</f>
        <v>#REF!</v>
      </c>
      <c r="AR11" s="86" t="e">
        <f>BB!#REF!*0.9</f>
        <v>#REF!</v>
      </c>
      <c r="AS11" s="86" t="e">
        <f>BB!#REF!*0.9</f>
        <v>#REF!</v>
      </c>
      <c r="AT11" s="86" t="e">
        <f>BB!#REF!*0.9</f>
        <v>#REF!</v>
      </c>
      <c r="AU11" s="86" t="e">
        <f>BB!#REF!*0.9</f>
        <v>#REF!</v>
      </c>
      <c r="AV11" s="86" t="e">
        <f>BB!#REF!*0.9</f>
        <v>#REF!</v>
      </c>
      <c r="AW11" s="86" t="e">
        <f>BB!#REF!*0.9</f>
        <v>#REF!</v>
      </c>
      <c r="AX11" s="86" t="e">
        <f>BB!#REF!*0.9</f>
        <v>#REF!</v>
      </c>
      <c r="AY11" s="86" t="e">
        <f>BB!#REF!*0.9</f>
        <v>#REF!</v>
      </c>
      <c r="AZ11" s="86" t="e">
        <f>BB!#REF!*0.9</f>
        <v>#REF!</v>
      </c>
      <c r="BA11" s="86" t="e">
        <f>BB!#REF!*0.9</f>
        <v>#REF!</v>
      </c>
      <c r="BB11" s="86" t="e">
        <f>BB!#REF!*0.9</f>
        <v>#REF!</v>
      </c>
      <c r="BC11" s="86" t="e">
        <f>BB!#REF!*0.9</f>
        <v>#REF!</v>
      </c>
      <c r="BD11" s="86" t="e">
        <f>BB!#REF!*0.9</f>
        <v>#REF!</v>
      </c>
    </row>
    <row r="12" spans="1:56"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row>
    <row r="13" spans="1:56" x14ac:dyDescent="0.2">
      <c r="A13" s="48">
        <v>1</v>
      </c>
      <c r="B13" s="86" t="e">
        <f>BB!#REF!*0.9</f>
        <v>#REF!</v>
      </c>
      <c r="C13" s="86" t="e">
        <f>BB!#REF!*0.9</f>
        <v>#REF!</v>
      </c>
      <c r="D13" s="86" t="e">
        <f>BB!#REF!*0.9</f>
        <v>#REF!</v>
      </c>
      <c r="E13" s="86" t="e">
        <f>BB!#REF!*0.9</f>
        <v>#REF!</v>
      </c>
      <c r="F13" s="86" t="e">
        <f>BB!#REF!*0.9</f>
        <v>#REF!</v>
      </c>
      <c r="G13" s="86" t="e">
        <f>BB!#REF!*0.9</f>
        <v>#REF!</v>
      </c>
      <c r="H13" s="86" t="e">
        <f>BB!#REF!*0.9</f>
        <v>#REF!</v>
      </c>
      <c r="I13" s="86" t="e">
        <f>BB!#REF!*0.9</f>
        <v>#REF!</v>
      </c>
      <c r="J13" s="86" t="e">
        <f>BB!#REF!*0.9</f>
        <v>#REF!</v>
      </c>
      <c r="K13" s="86" t="e">
        <f>BB!#REF!*0.9</f>
        <v>#REF!</v>
      </c>
      <c r="L13" s="86" t="e">
        <f>BB!#REF!*0.9</f>
        <v>#REF!</v>
      </c>
      <c r="M13" s="86" t="e">
        <f>BB!#REF!*0.9</f>
        <v>#REF!</v>
      </c>
      <c r="N13" s="86" t="e">
        <f>BB!#REF!*0.9</f>
        <v>#REF!</v>
      </c>
      <c r="O13" s="86" t="e">
        <f>BB!#REF!*0.9</f>
        <v>#REF!</v>
      </c>
      <c r="P13" s="86" t="e">
        <f>BB!#REF!*0.9</f>
        <v>#REF!</v>
      </c>
      <c r="Q13" s="86" t="e">
        <f>BB!#REF!*0.9</f>
        <v>#REF!</v>
      </c>
      <c r="R13" s="86" t="e">
        <f>BB!#REF!*0.9</f>
        <v>#REF!</v>
      </c>
      <c r="S13" s="86" t="e">
        <f>BB!#REF!*0.9</f>
        <v>#REF!</v>
      </c>
      <c r="T13" s="86" t="e">
        <f>BB!#REF!*0.9</f>
        <v>#REF!</v>
      </c>
      <c r="U13" s="86" t="e">
        <f>BB!#REF!*0.9</f>
        <v>#REF!</v>
      </c>
      <c r="V13" s="86" t="e">
        <f>BB!#REF!*0.9</f>
        <v>#REF!</v>
      </c>
      <c r="W13" s="86" t="e">
        <f>BB!#REF!*0.9</f>
        <v>#REF!</v>
      </c>
      <c r="X13" s="86" t="e">
        <f>BB!#REF!*0.9</f>
        <v>#REF!</v>
      </c>
      <c r="Y13" s="86" t="e">
        <f>BB!#REF!*0.9</f>
        <v>#REF!</v>
      </c>
      <c r="Z13" s="86" t="e">
        <f>BB!#REF!*0.9</f>
        <v>#REF!</v>
      </c>
      <c r="AA13" s="86" t="e">
        <f>BB!#REF!*0.9</f>
        <v>#REF!</v>
      </c>
      <c r="AB13" s="86" t="e">
        <f>BB!#REF!*0.9</f>
        <v>#REF!</v>
      </c>
      <c r="AC13" s="86" t="e">
        <f>BB!#REF!*0.9</f>
        <v>#REF!</v>
      </c>
      <c r="AD13" s="86" t="e">
        <f>BB!#REF!*0.9</f>
        <v>#REF!</v>
      </c>
      <c r="AE13" s="86" t="e">
        <f>BB!#REF!*0.9</f>
        <v>#REF!</v>
      </c>
      <c r="AF13" s="86" t="e">
        <f>BB!#REF!*0.9</f>
        <v>#REF!</v>
      </c>
      <c r="AG13" s="86" t="e">
        <f>BB!#REF!*0.9</f>
        <v>#REF!</v>
      </c>
      <c r="AH13" s="86" t="e">
        <f>BB!#REF!*0.9</f>
        <v>#REF!</v>
      </c>
      <c r="AI13" s="86" t="e">
        <f>BB!#REF!*0.9</f>
        <v>#REF!</v>
      </c>
      <c r="AJ13" s="86" t="e">
        <f>BB!#REF!*0.9</f>
        <v>#REF!</v>
      </c>
      <c r="AK13" s="86" t="e">
        <f>BB!#REF!*0.9</f>
        <v>#REF!</v>
      </c>
      <c r="AL13" s="86" t="e">
        <f>BB!#REF!*0.9</f>
        <v>#REF!</v>
      </c>
      <c r="AM13" s="86" t="e">
        <f>BB!#REF!*0.9</f>
        <v>#REF!</v>
      </c>
      <c r="AN13" s="86" t="e">
        <f>BB!#REF!*0.9</f>
        <v>#REF!</v>
      </c>
      <c r="AO13" s="86" t="e">
        <f>BB!#REF!*0.9</f>
        <v>#REF!</v>
      </c>
      <c r="AP13" s="86" t="e">
        <f>BB!#REF!*0.9</f>
        <v>#REF!</v>
      </c>
      <c r="AQ13" s="86" t="e">
        <f>BB!#REF!*0.9</f>
        <v>#REF!</v>
      </c>
      <c r="AR13" s="86" t="e">
        <f>BB!#REF!*0.9</f>
        <v>#REF!</v>
      </c>
      <c r="AS13" s="86" t="e">
        <f>BB!#REF!*0.9</f>
        <v>#REF!</v>
      </c>
      <c r="AT13" s="86" t="e">
        <f>BB!#REF!*0.9</f>
        <v>#REF!</v>
      </c>
      <c r="AU13" s="86" t="e">
        <f>BB!#REF!*0.9</f>
        <v>#REF!</v>
      </c>
      <c r="AV13" s="86" t="e">
        <f>BB!#REF!*0.9</f>
        <v>#REF!</v>
      </c>
      <c r="AW13" s="86" t="e">
        <f>BB!#REF!*0.9</f>
        <v>#REF!</v>
      </c>
      <c r="AX13" s="86" t="e">
        <f>BB!#REF!*0.9</f>
        <v>#REF!</v>
      </c>
      <c r="AY13" s="86" t="e">
        <f>BB!#REF!*0.9</f>
        <v>#REF!</v>
      </c>
      <c r="AZ13" s="86" t="e">
        <f>BB!#REF!*0.9</f>
        <v>#REF!</v>
      </c>
      <c r="BA13" s="86" t="e">
        <f>BB!#REF!*0.9</f>
        <v>#REF!</v>
      </c>
      <c r="BB13" s="86" t="e">
        <f>BB!#REF!*0.9</f>
        <v>#REF!</v>
      </c>
      <c r="BC13" s="86" t="e">
        <f>BB!#REF!*0.9</f>
        <v>#REF!</v>
      </c>
      <c r="BD13" s="86" t="e">
        <f>BB!#REF!*0.9</f>
        <v>#REF!</v>
      </c>
    </row>
    <row r="14" spans="1:56" x14ac:dyDescent="0.2">
      <c r="A14" s="48">
        <v>2</v>
      </c>
      <c r="B14" s="86" t="e">
        <f>BB!#REF!*0.9</f>
        <v>#REF!</v>
      </c>
      <c r="C14" s="86" t="e">
        <f>BB!#REF!*0.9</f>
        <v>#REF!</v>
      </c>
      <c r="D14" s="86" t="e">
        <f>BB!#REF!*0.9</f>
        <v>#REF!</v>
      </c>
      <c r="E14" s="86" t="e">
        <f>BB!#REF!*0.9</f>
        <v>#REF!</v>
      </c>
      <c r="F14" s="86" t="e">
        <f>BB!#REF!*0.9</f>
        <v>#REF!</v>
      </c>
      <c r="G14" s="86" t="e">
        <f>BB!#REF!*0.9</f>
        <v>#REF!</v>
      </c>
      <c r="H14" s="86" t="e">
        <f>BB!#REF!*0.9</f>
        <v>#REF!</v>
      </c>
      <c r="I14" s="86" t="e">
        <f>BB!#REF!*0.9</f>
        <v>#REF!</v>
      </c>
      <c r="J14" s="86" t="e">
        <f>BB!#REF!*0.9</f>
        <v>#REF!</v>
      </c>
      <c r="K14" s="86" t="e">
        <f>BB!#REF!*0.9</f>
        <v>#REF!</v>
      </c>
      <c r="L14" s="86" t="e">
        <f>BB!#REF!*0.9</f>
        <v>#REF!</v>
      </c>
      <c r="M14" s="86" t="e">
        <f>BB!#REF!*0.9</f>
        <v>#REF!</v>
      </c>
      <c r="N14" s="86" t="e">
        <f>BB!#REF!*0.9</f>
        <v>#REF!</v>
      </c>
      <c r="O14" s="86" t="e">
        <f>BB!#REF!*0.9</f>
        <v>#REF!</v>
      </c>
      <c r="P14" s="86" t="e">
        <f>BB!#REF!*0.9</f>
        <v>#REF!</v>
      </c>
      <c r="Q14" s="86" t="e">
        <f>BB!#REF!*0.9</f>
        <v>#REF!</v>
      </c>
      <c r="R14" s="86" t="e">
        <f>BB!#REF!*0.9</f>
        <v>#REF!</v>
      </c>
      <c r="S14" s="86" t="e">
        <f>BB!#REF!*0.9</f>
        <v>#REF!</v>
      </c>
      <c r="T14" s="86" t="e">
        <f>BB!#REF!*0.9</f>
        <v>#REF!</v>
      </c>
      <c r="U14" s="86" t="e">
        <f>BB!#REF!*0.9</f>
        <v>#REF!</v>
      </c>
      <c r="V14" s="86" t="e">
        <f>BB!#REF!*0.9</f>
        <v>#REF!</v>
      </c>
      <c r="W14" s="86" t="e">
        <f>BB!#REF!*0.9</f>
        <v>#REF!</v>
      </c>
      <c r="X14" s="86" t="e">
        <f>BB!#REF!*0.9</f>
        <v>#REF!</v>
      </c>
      <c r="Y14" s="86" t="e">
        <f>BB!#REF!*0.9</f>
        <v>#REF!</v>
      </c>
      <c r="Z14" s="86" t="e">
        <f>BB!#REF!*0.9</f>
        <v>#REF!</v>
      </c>
      <c r="AA14" s="86" t="e">
        <f>BB!#REF!*0.9</f>
        <v>#REF!</v>
      </c>
      <c r="AB14" s="86" t="e">
        <f>BB!#REF!*0.9</f>
        <v>#REF!</v>
      </c>
      <c r="AC14" s="86" t="e">
        <f>BB!#REF!*0.9</f>
        <v>#REF!</v>
      </c>
      <c r="AD14" s="86" t="e">
        <f>BB!#REF!*0.9</f>
        <v>#REF!</v>
      </c>
      <c r="AE14" s="86" t="e">
        <f>BB!#REF!*0.9</f>
        <v>#REF!</v>
      </c>
      <c r="AF14" s="86" t="e">
        <f>BB!#REF!*0.9</f>
        <v>#REF!</v>
      </c>
      <c r="AG14" s="86" t="e">
        <f>BB!#REF!*0.9</f>
        <v>#REF!</v>
      </c>
      <c r="AH14" s="86" t="e">
        <f>BB!#REF!*0.9</f>
        <v>#REF!</v>
      </c>
      <c r="AI14" s="86" t="e">
        <f>BB!#REF!*0.9</f>
        <v>#REF!</v>
      </c>
      <c r="AJ14" s="86" t="e">
        <f>BB!#REF!*0.9</f>
        <v>#REF!</v>
      </c>
      <c r="AK14" s="86" t="e">
        <f>BB!#REF!*0.9</f>
        <v>#REF!</v>
      </c>
      <c r="AL14" s="86" t="e">
        <f>BB!#REF!*0.9</f>
        <v>#REF!</v>
      </c>
      <c r="AM14" s="86" t="e">
        <f>BB!#REF!*0.9</f>
        <v>#REF!</v>
      </c>
      <c r="AN14" s="86" t="e">
        <f>BB!#REF!*0.9</f>
        <v>#REF!</v>
      </c>
      <c r="AO14" s="86" t="e">
        <f>BB!#REF!*0.9</f>
        <v>#REF!</v>
      </c>
      <c r="AP14" s="86" t="e">
        <f>BB!#REF!*0.9</f>
        <v>#REF!</v>
      </c>
      <c r="AQ14" s="86" t="e">
        <f>BB!#REF!*0.9</f>
        <v>#REF!</v>
      </c>
      <c r="AR14" s="86" t="e">
        <f>BB!#REF!*0.9</f>
        <v>#REF!</v>
      </c>
      <c r="AS14" s="86" t="e">
        <f>BB!#REF!*0.9</f>
        <v>#REF!</v>
      </c>
      <c r="AT14" s="86" t="e">
        <f>BB!#REF!*0.9</f>
        <v>#REF!</v>
      </c>
      <c r="AU14" s="86" t="e">
        <f>BB!#REF!*0.9</f>
        <v>#REF!</v>
      </c>
      <c r="AV14" s="86" t="e">
        <f>BB!#REF!*0.9</f>
        <v>#REF!</v>
      </c>
      <c r="AW14" s="86" t="e">
        <f>BB!#REF!*0.9</f>
        <v>#REF!</v>
      </c>
      <c r="AX14" s="86" t="e">
        <f>BB!#REF!*0.9</f>
        <v>#REF!</v>
      </c>
      <c r="AY14" s="86" t="e">
        <f>BB!#REF!*0.9</f>
        <v>#REF!</v>
      </c>
      <c r="AZ14" s="86" t="e">
        <f>BB!#REF!*0.9</f>
        <v>#REF!</v>
      </c>
      <c r="BA14" s="86" t="e">
        <f>BB!#REF!*0.9</f>
        <v>#REF!</v>
      </c>
      <c r="BB14" s="86" t="e">
        <f>BB!#REF!*0.9</f>
        <v>#REF!</v>
      </c>
      <c r="BC14" s="86" t="e">
        <f>BB!#REF!*0.9</f>
        <v>#REF!</v>
      </c>
      <c r="BD14" s="86" t="e">
        <f>BB!#REF!*0.9</f>
        <v>#REF!</v>
      </c>
    </row>
    <row r="15" spans="1:56"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row>
    <row r="16" spans="1:56" x14ac:dyDescent="0.2">
      <c r="A16" s="48">
        <v>1</v>
      </c>
      <c r="B16" s="86" t="e">
        <f>BB!#REF!*0.9</f>
        <v>#REF!</v>
      </c>
      <c r="C16" s="86" t="e">
        <f>BB!#REF!*0.9</f>
        <v>#REF!</v>
      </c>
      <c r="D16" s="86" t="e">
        <f>BB!#REF!*0.9</f>
        <v>#REF!</v>
      </c>
      <c r="E16" s="86" t="e">
        <f>BB!#REF!*0.9</f>
        <v>#REF!</v>
      </c>
      <c r="F16" s="86" t="e">
        <f>BB!#REF!*0.9</f>
        <v>#REF!</v>
      </c>
      <c r="G16" s="86" t="e">
        <f>BB!#REF!*0.9</f>
        <v>#REF!</v>
      </c>
      <c r="H16" s="86" t="e">
        <f>BB!#REF!*0.9</f>
        <v>#REF!</v>
      </c>
      <c r="I16" s="86" t="e">
        <f>BB!#REF!*0.9</f>
        <v>#REF!</v>
      </c>
      <c r="J16" s="86" t="e">
        <f>BB!#REF!*0.9</f>
        <v>#REF!</v>
      </c>
      <c r="K16" s="86" t="e">
        <f>BB!#REF!*0.9</f>
        <v>#REF!</v>
      </c>
      <c r="L16" s="86" t="e">
        <f>BB!#REF!*0.9</f>
        <v>#REF!</v>
      </c>
      <c r="M16" s="86" t="e">
        <f>BB!#REF!*0.9</f>
        <v>#REF!</v>
      </c>
      <c r="N16" s="86" t="e">
        <f>BB!#REF!*0.9</f>
        <v>#REF!</v>
      </c>
      <c r="O16" s="86" t="e">
        <f>BB!#REF!*0.9</f>
        <v>#REF!</v>
      </c>
      <c r="P16" s="86" t="e">
        <f>BB!#REF!*0.9</f>
        <v>#REF!</v>
      </c>
      <c r="Q16" s="86" t="e">
        <f>BB!#REF!*0.9</f>
        <v>#REF!</v>
      </c>
      <c r="R16" s="86" t="e">
        <f>BB!#REF!*0.9</f>
        <v>#REF!</v>
      </c>
      <c r="S16" s="86" t="e">
        <f>BB!#REF!*0.9</f>
        <v>#REF!</v>
      </c>
      <c r="T16" s="86" t="e">
        <f>BB!#REF!*0.9</f>
        <v>#REF!</v>
      </c>
      <c r="U16" s="86" t="e">
        <f>BB!#REF!*0.9</f>
        <v>#REF!</v>
      </c>
      <c r="V16" s="86" t="e">
        <f>BB!#REF!*0.9</f>
        <v>#REF!</v>
      </c>
      <c r="W16" s="86" t="e">
        <f>BB!#REF!*0.9</f>
        <v>#REF!</v>
      </c>
      <c r="X16" s="86" t="e">
        <f>BB!#REF!*0.9</f>
        <v>#REF!</v>
      </c>
      <c r="Y16" s="86" t="e">
        <f>BB!#REF!*0.9</f>
        <v>#REF!</v>
      </c>
      <c r="Z16" s="86" t="e">
        <f>BB!#REF!*0.9</f>
        <v>#REF!</v>
      </c>
      <c r="AA16" s="86" t="e">
        <f>BB!#REF!*0.9</f>
        <v>#REF!</v>
      </c>
      <c r="AB16" s="86" t="e">
        <f>BB!#REF!*0.9</f>
        <v>#REF!</v>
      </c>
      <c r="AC16" s="86" t="e">
        <f>BB!#REF!*0.9</f>
        <v>#REF!</v>
      </c>
      <c r="AD16" s="86" t="e">
        <f>BB!#REF!*0.9</f>
        <v>#REF!</v>
      </c>
      <c r="AE16" s="86" t="e">
        <f>BB!#REF!*0.9</f>
        <v>#REF!</v>
      </c>
      <c r="AF16" s="86" t="e">
        <f>BB!#REF!*0.9</f>
        <v>#REF!</v>
      </c>
      <c r="AG16" s="86" t="e">
        <f>BB!#REF!*0.9</f>
        <v>#REF!</v>
      </c>
      <c r="AH16" s="86" t="e">
        <f>BB!#REF!*0.9</f>
        <v>#REF!</v>
      </c>
      <c r="AI16" s="86" t="e">
        <f>BB!#REF!*0.9</f>
        <v>#REF!</v>
      </c>
      <c r="AJ16" s="86" t="e">
        <f>BB!#REF!*0.9</f>
        <v>#REF!</v>
      </c>
      <c r="AK16" s="86" t="e">
        <f>BB!#REF!*0.9</f>
        <v>#REF!</v>
      </c>
      <c r="AL16" s="86" t="e">
        <f>BB!#REF!*0.9</f>
        <v>#REF!</v>
      </c>
      <c r="AM16" s="86" t="e">
        <f>BB!#REF!*0.9</f>
        <v>#REF!</v>
      </c>
      <c r="AN16" s="86" t="e">
        <f>BB!#REF!*0.9</f>
        <v>#REF!</v>
      </c>
      <c r="AO16" s="86" t="e">
        <f>BB!#REF!*0.9</f>
        <v>#REF!</v>
      </c>
      <c r="AP16" s="86" t="e">
        <f>BB!#REF!*0.9</f>
        <v>#REF!</v>
      </c>
      <c r="AQ16" s="86" t="e">
        <f>BB!#REF!*0.9</f>
        <v>#REF!</v>
      </c>
      <c r="AR16" s="86" t="e">
        <f>BB!#REF!*0.9</f>
        <v>#REF!</v>
      </c>
      <c r="AS16" s="86" t="e">
        <f>BB!#REF!*0.9</f>
        <v>#REF!</v>
      </c>
      <c r="AT16" s="86" t="e">
        <f>BB!#REF!*0.9</f>
        <v>#REF!</v>
      </c>
      <c r="AU16" s="86" t="e">
        <f>BB!#REF!*0.9</f>
        <v>#REF!</v>
      </c>
      <c r="AV16" s="86" t="e">
        <f>BB!#REF!*0.9</f>
        <v>#REF!</v>
      </c>
      <c r="AW16" s="86" t="e">
        <f>BB!#REF!*0.9</f>
        <v>#REF!</v>
      </c>
      <c r="AX16" s="86" t="e">
        <f>BB!#REF!*0.9</f>
        <v>#REF!</v>
      </c>
      <c r="AY16" s="86" t="e">
        <f>BB!#REF!*0.9</f>
        <v>#REF!</v>
      </c>
      <c r="AZ16" s="86" t="e">
        <f>BB!#REF!*0.9</f>
        <v>#REF!</v>
      </c>
      <c r="BA16" s="86" t="e">
        <f>BB!#REF!*0.9</f>
        <v>#REF!</v>
      </c>
      <c r="BB16" s="86" t="e">
        <f>BB!#REF!*0.9</f>
        <v>#REF!</v>
      </c>
      <c r="BC16" s="86" t="e">
        <f>BB!#REF!*0.9</f>
        <v>#REF!</v>
      </c>
      <c r="BD16" s="86" t="e">
        <f>BB!#REF!*0.9</f>
        <v>#REF!</v>
      </c>
    </row>
    <row r="17" spans="1:56" x14ac:dyDescent="0.2">
      <c r="A17" s="48">
        <v>2</v>
      </c>
      <c r="B17" s="86" t="e">
        <f>BB!#REF!*0.9</f>
        <v>#REF!</v>
      </c>
      <c r="C17" s="86" t="e">
        <f>BB!#REF!*0.9</f>
        <v>#REF!</v>
      </c>
      <c r="D17" s="86" t="e">
        <f>BB!#REF!*0.9</f>
        <v>#REF!</v>
      </c>
      <c r="E17" s="86" t="e">
        <f>BB!#REF!*0.9</f>
        <v>#REF!</v>
      </c>
      <c r="F17" s="86" t="e">
        <f>BB!#REF!*0.9</f>
        <v>#REF!</v>
      </c>
      <c r="G17" s="86" t="e">
        <f>BB!#REF!*0.9</f>
        <v>#REF!</v>
      </c>
      <c r="H17" s="86" t="e">
        <f>BB!#REF!*0.9</f>
        <v>#REF!</v>
      </c>
      <c r="I17" s="86" t="e">
        <f>BB!#REF!*0.9</f>
        <v>#REF!</v>
      </c>
      <c r="J17" s="86" t="e">
        <f>BB!#REF!*0.9</f>
        <v>#REF!</v>
      </c>
      <c r="K17" s="86" t="e">
        <f>BB!#REF!*0.9</f>
        <v>#REF!</v>
      </c>
      <c r="L17" s="86" t="e">
        <f>BB!#REF!*0.9</f>
        <v>#REF!</v>
      </c>
      <c r="M17" s="86" t="e">
        <f>BB!#REF!*0.9</f>
        <v>#REF!</v>
      </c>
      <c r="N17" s="86" t="e">
        <f>BB!#REF!*0.9</f>
        <v>#REF!</v>
      </c>
      <c r="O17" s="86" t="e">
        <f>BB!#REF!*0.9</f>
        <v>#REF!</v>
      </c>
      <c r="P17" s="86" t="e">
        <f>BB!#REF!*0.9</f>
        <v>#REF!</v>
      </c>
      <c r="Q17" s="86" t="e">
        <f>BB!#REF!*0.9</f>
        <v>#REF!</v>
      </c>
      <c r="R17" s="86" t="e">
        <f>BB!#REF!*0.9</f>
        <v>#REF!</v>
      </c>
      <c r="S17" s="86" t="e">
        <f>BB!#REF!*0.9</f>
        <v>#REF!</v>
      </c>
      <c r="T17" s="86" t="e">
        <f>BB!#REF!*0.9</f>
        <v>#REF!</v>
      </c>
      <c r="U17" s="86" t="e">
        <f>BB!#REF!*0.9</f>
        <v>#REF!</v>
      </c>
      <c r="V17" s="86" t="e">
        <f>BB!#REF!*0.9</f>
        <v>#REF!</v>
      </c>
      <c r="W17" s="86" t="e">
        <f>BB!#REF!*0.9</f>
        <v>#REF!</v>
      </c>
      <c r="X17" s="86" t="e">
        <f>BB!#REF!*0.9</f>
        <v>#REF!</v>
      </c>
      <c r="Y17" s="86" t="e">
        <f>BB!#REF!*0.9</f>
        <v>#REF!</v>
      </c>
      <c r="Z17" s="86" t="e">
        <f>BB!#REF!*0.9</f>
        <v>#REF!</v>
      </c>
      <c r="AA17" s="86" t="e">
        <f>BB!#REF!*0.9</f>
        <v>#REF!</v>
      </c>
      <c r="AB17" s="86" t="e">
        <f>BB!#REF!*0.9</f>
        <v>#REF!</v>
      </c>
      <c r="AC17" s="86" t="e">
        <f>BB!#REF!*0.9</f>
        <v>#REF!</v>
      </c>
      <c r="AD17" s="86" t="e">
        <f>BB!#REF!*0.9</f>
        <v>#REF!</v>
      </c>
      <c r="AE17" s="86" t="e">
        <f>BB!#REF!*0.9</f>
        <v>#REF!</v>
      </c>
      <c r="AF17" s="86" t="e">
        <f>BB!#REF!*0.9</f>
        <v>#REF!</v>
      </c>
      <c r="AG17" s="86" t="e">
        <f>BB!#REF!*0.9</f>
        <v>#REF!</v>
      </c>
      <c r="AH17" s="86" t="e">
        <f>BB!#REF!*0.9</f>
        <v>#REF!</v>
      </c>
      <c r="AI17" s="86" t="e">
        <f>BB!#REF!*0.9</f>
        <v>#REF!</v>
      </c>
      <c r="AJ17" s="86" t="e">
        <f>BB!#REF!*0.9</f>
        <v>#REF!</v>
      </c>
      <c r="AK17" s="86" t="e">
        <f>BB!#REF!*0.9</f>
        <v>#REF!</v>
      </c>
      <c r="AL17" s="86" t="e">
        <f>BB!#REF!*0.9</f>
        <v>#REF!</v>
      </c>
      <c r="AM17" s="86" t="e">
        <f>BB!#REF!*0.9</f>
        <v>#REF!</v>
      </c>
      <c r="AN17" s="86" t="e">
        <f>BB!#REF!*0.9</f>
        <v>#REF!</v>
      </c>
      <c r="AO17" s="86" t="e">
        <f>BB!#REF!*0.9</f>
        <v>#REF!</v>
      </c>
      <c r="AP17" s="86" t="e">
        <f>BB!#REF!*0.9</f>
        <v>#REF!</v>
      </c>
      <c r="AQ17" s="86" t="e">
        <f>BB!#REF!*0.9</f>
        <v>#REF!</v>
      </c>
      <c r="AR17" s="86" t="e">
        <f>BB!#REF!*0.9</f>
        <v>#REF!</v>
      </c>
      <c r="AS17" s="86" t="e">
        <f>BB!#REF!*0.9</f>
        <v>#REF!</v>
      </c>
      <c r="AT17" s="86" t="e">
        <f>BB!#REF!*0.9</f>
        <v>#REF!</v>
      </c>
      <c r="AU17" s="86" t="e">
        <f>BB!#REF!*0.9</f>
        <v>#REF!</v>
      </c>
      <c r="AV17" s="86" t="e">
        <f>BB!#REF!*0.9</f>
        <v>#REF!</v>
      </c>
      <c r="AW17" s="86" t="e">
        <f>BB!#REF!*0.9</f>
        <v>#REF!</v>
      </c>
      <c r="AX17" s="86" t="e">
        <f>BB!#REF!*0.9</f>
        <v>#REF!</v>
      </c>
      <c r="AY17" s="86" t="e">
        <f>BB!#REF!*0.9</f>
        <v>#REF!</v>
      </c>
      <c r="AZ17" s="86" t="e">
        <f>BB!#REF!*0.9</f>
        <v>#REF!</v>
      </c>
      <c r="BA17" s="86" t="e">
        <f>BB!#REF!*0.9</f>
        <v>#REF!</v>
      </c>
      <c r="BB17" s="86" t="e">
        <f>BB!#REF!*0.9</f>
        <v>#REF!</v>
      </c>
      <c r="BC17" s="86" t="e">
        <f>BB!#REF!*0.9</f>
        <v>#REF!</v>
      </c>
      <c r="BD17" s="86" t="e">
        <f>BB!#REF!*0.9</f>
        <v>#REF!</v>
      </c>
    </row>
    <row r="18" spans="1:56"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row>
    <row r="19" spans="1:56" x14ac:dyDescent="0.2">
      <c r="A19" s="48" t="s">
        <v>72</v>
      </c>
      <c r="B19" s="86" t="e">
        <f>BB!#REF!*0.9</f>
        <v>#REF!</v>
      </c>
      <c r="C19" s="86" t="e">
        <f>BB!#REF!*0.9</f>
        <v>#REF!</v>
      </c>
      <c r="D19" s="86" t="e">
        <f>BB!#REF!*0.9</f>
        <v>#REF!</v>
      </c>
      <c r="E19" s="86" t="e">
        <f>BB!#REF!*0.9</f>
        <v>#REF!</v>
      </c>
      <c r="F19" s="86" t="e">
        <f>BB!#REF!*0.9</f>
        <v>#REF!</v>
      </c>
      <c r="G19" s="86" t="e">
        <f>BB!#REF!*0.9</f>
        <v>#REF!</v>
      </c>
      <c r="H19" s="86" t="e">
        <f>BB!#REF!*0.9</f>
        <v>#REF!</v>
      </c>
      <c r="I19" s="86" t="e">
        <f>BB!#REF!*0.9</f>
        <v>#REF!</v>
      </c>
      <c r="J19" s="86" t="e">
        <f>BB!#REF!*0.9</f>
        <v>#REF!</v>
      </c>
      <c r="K19" s="86" t="e">
        <f>BB!#REF!*0.9</f>
        <v>#REF!</v>
      </c>
      <c r="L19" s="86" t="e">
        <f>BB!#REF!*0.9</f>
        <v>#REF!</v>
      </c>
      <c r="M19" s="86" t="e">
        <f>BB!#REF!*0.9</f>
        <v>#REF!</v>
      </c>
      <c r="N19" s="86" t="e">
        <f>BB!#REF!*0.9</f>
        <v>#REF!</v>
      </c>
      <c r="O19" s="86" t="e">
        <f>BB!#REF!*0.9</f>
        <v>#REF!</v>
      </c>
      <c r="P19" s="86" t="e">
        <f>BB!#REF!*0.9</f>
        <v>#REF!</v>
      </c>
      <c r="Q19" s="86" t="e">
        <f>BB!#REF!*0.9</f>
        <v>#REF!</v>
      </c>
      <c r="R19" s="86" t="e">
        <f>BB!#REF!*0.9</f>
        <v>#REF!</v>
      </c>
      <c r="S19" s="86" t="e">
        <f>BB!#REF!*0.9</f>
        <v>#REF!</v>
      </c>
      <c r="T19" s="86" t="e">
        <f>BB!#REF!*0.9</f>
        <v>#REF!</v>
      </c>
      <c r="U19" s="86" t="e">
        <f>BB!#REF!*0.9</f>
        <v>#REF!</v>
      </c>
      <c r="V19" s="86" t="e">
        <f>BB!#REF!*0.9</f>
        <v>#REF!</v>
      </c>
      <c r="W19" s="86" t="e">
        <f>BB!#REF!*0.9</f>
        <v>#REF!</v>
      </c>
      <c r="X19" s="86" t="e">
        <f>BB!#REF!*0.9</f>
        <v>#REF!</v>
      </c>
      <c r="Y19" s="86" t="e">
        <f>BB!#REF!*0.9</f>
        <v>#REF!</v>
      </c>
      <c r="Z19" s="86" t="e">
        <f>BB!#REF!*0.9</f>
        <v>#REF!</v>
      </c>
      <c r="AA19" s="86" t="e">
        <f>BB!#REF!*0.9</f>
        <v>#REF!</v>
      </c>
      <c r="AB19" s="86" t="e">
        <f>BB!#REF!*0.9</f>
        <v>#REF!</v>
      </c>
      <c r="AC19" s="86" t="e">
        <f>BB!#REF!*0.9</f>
        <v>#REF!</v>
      </c>
      <c r="AD19" s="86" t="e">
        <f>BB!#REF!*0.9</f>
        <v>#REF!</v>
      </c>
      <c r="AE19" s="86" t="e">
        <f>BB!#REF!*0.9</f>
        <v>#REF!</v>
      </c>
      <c r="AF19" s="86" t="e">
        <f>BB!#REF!*0.9</f>
        <v>#REF!</v>
      </c>
      <c r="AG19" s="86" t="e">
        <f>BB!#REF!*0.9</f>
        <v>#REF!</v>
      </c>
      <c r="AH19" s="86" t="e">
        <f>BB!#REF!*0.9</f>
        <v>#REF!</v>
      </c>
      <c r="AI19" s="86" t="e">
        <f>BB!#REF!*0.9</f>
        <v>#REF!</v>
      </c>
      <c r="AJ19" s="86" t="e">
        <f>BB!#REF!*0.9</f>
        <v>#REF!</v>
      </c>
      <c r="AK19" s="86" t="e">
        <f>BB!#REF!*0.9</f>
        <v>#REF!</v>
      </c>
      <c r="AL19" s="86" t="e">
        <f>BB!#REF!*0.9</f>
        <v>#REF!</v>
      </c>
      <c r="AM19" s="86" t="e">
        <f>BB!#REF!*0.9</f>
        <v>#REF!</v>
      </c>
      <c r="AN19" s="86" t="e">
        <f>BB!#REF!*0.9</f>
        <v>#REF!</v>
      </c>
      <c r="AO19" s="86" t="e">
        <f>BB!#REF!*0.9</f>
        <v>#REF!</v>
      </c>
      <c r="AP19" s="86" t="e">
        <f>BB!#REF!*0.9</f>
        <v>#REF!</v>
      </c>
      <c r="AQ19" s="86" t="e">
        <f>BB!#REF!*0.9</f>
        <v>#REF!</v>
      </c>
      <c r="AR19" s="86" t="e">
        <f>BB!#REF!*0.9</f>
        <v>#REF!</v>
      </c>
      <c r="AS19" s="86" t="e">
        <f>BB!#REF!*0.9</f>
        <v>#REF!</v>
      </c>
      <c r="AT19" s="86" t="e">
        <f>BB!#REF!*0.9</f>
        <v>#REF!</v>
      </c>
      <c r="AU19" s="86" t="e">
        <f>BB!#REF!*0.9</f>
        <v>#REF!</v>
      </c>
      <c r="AV19" s="86" t="e">
        <f>BB!#REF!*0.9</f>
        <v>#REF!</v>
      </c>
      <c r="AW19" s="86" t="e">
        <f>BB!#REF!*0.9</f>
        <v>#REF!</v>
      </c>
      <c r="AX19" s="86" t="e">
        <f>BB!#REF!*0.9</f>
        <v>#REF!</v>
      </c>
      <c r="AY19" s="86" t="e">
        <f>BB!#REF!*0.9</f>
        <v>#REF!</v>
      </c>
      <c r="AZ19" s="86" t="e">
        <f>BB!#REF!*0.9</f>
        <v>#REF!</v>
      </c>
      <c r="BA19" s="86" t="e">
        <f>BB!#REF!*0.9</f>
        <v>#REF!</v>
      </c>
      <c r="BB19" s="86" t="e">
        <f>BB!#REF!*0.9</f>
        <v>#REF!</v>
      </c>
      <c r="BC19" s="86" t="e">
        <f>BB!#REF!*0.9</f>
        <v>#REF!</v>
      </c>
      <c r="BD19" s="86" t="e">
        <f>BB!#REF!*0.9</f>
        <v>#REF!</v>
      </c>
    </row>
    <row r="20" spans="1:56"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row>
    <row r="21" spans="1:56" x14ac:dyDescent="0.2">
      <c r="A21" s="48" t="s">
        <v>74</v>
      </c>
      <c r="B21" s="86" t="e">
        <f>BB!#REF!*0.9</f>
        <v>#REF!</v>
      </c>
      <c r="C21" s="86" t="e">
        <f>BB!#REF!*0.9</f>
        <v>#REF!</v>
      </c>
      <c r="D21" s="86" t="e">
        <f>BB!#REF!*0.9</f>
        <v>#REF!</v>
      </c>
      <c r="E21" s="86" t="e">
        <f>BB!#REF!*0.9</f>
        <v>#REF!</v>
      </c>
      <c r="F21" s="86" t="e">
        <f>BB!#REF!*0.9</f>
        <v>#REF!</v>
      </c>
      <c r="G21" s="86" t="e">
        <f>BB!#REF!*0.9</f>
        <v>#REF!</v>
      </c>
      <c r="H21" s="86" t="e">
        <f>BB!#REF!*0.9</f>
        <v>#REF!</v>
      </c>
      <c r="I21" s="86" t="e">
        <f>BB!#REF!*0.9</f>
        <v>#REF!</v>
      </c>
      <c r="J21" s="86" t="e">
        <f>BB!#REF!*0.9</f>
        <v>#REF!</v>
      </c>
      <c r="K21" s="86" t="e">
        <f>BB!#REF!*0.9</f>
        <v>#REF!</v>
      </c>
      <c r="L21" s="86" t="e">
        <f>BB!#REF!*0.9</f>
        <v>#REF!</v>
      </c>
      <c r="M21" s="86" t="e">
        <f>BB!#REF!*0.9</f>
        <v>#REF!</v>
      </c>
      <c r="N21" s="86" t="e">
        <f>BB!#REF!*0.9</f>
        <v>#REF!</v>
      </c>
      <c r="O21" s="86" t="e">
        <f>BB!#REF!*0.9</f>
        <v>#REF!</v>
      </c>
      <c r="P21" s="86" t="e">
        <f>BB!#REF!*0.9</f>
        <v>#REF!</v>
      </c>
      <c r="Q21" s="86" t="e">
        <f>BB!#REF!*0.9</f>
        <v>#REF!</v>
      </c>
      <c r="R21" s="86" t="e">
        <f>BB!#REF!*0.9</f>
        <v>#REF!</v>
      </c>
      <c r="S21" s="86" t="e">
        <f>BB!#REF!*0.9</f>
        <v>#REF!</v>
      </c>
      <c r="T21" s="86" t="e">
        <f>BB!#REF!*0.9</f>
        <v>#REF!</v>
      </c>
      <c r="U21" s="86" t="e">
        <f>BB!#REF!*0.9</f>
        <v>#REF!</v>
      </c>
      <c r="V21" s="86" t="e">
        <f>BB!#REF!*0.9</f>
        <v>#REF!</v>
      </c>
      <c r="W21" s="86" t="e">
        <f>BB!#REF!*0.9</f>
        <v>#REF!</v>
      </c>
      <c r="X21" s="86" t="e">
        <f>BB!#REF!*0.9</f>
        <v>#REF!</v>
      </c>
      <c r="Y21" s="86" t="e">
        <f>BB!#REF!*0.9</f>
        <v>#REF!</v>
      </c>
      <c r="Z21" s="86" t="e">
        <f>BB!#REF!*0.9</f>
        <v>#REF!</v>
      </c>
      <c r="AA21" s="86" t="e">
        <f>BB!#REF!*0.9</f>
        <v>#REF!</v>
      </c>
      <c r="AB21" s="86" t="e">
        <f>BB!#REF!*0.9</f>
        <v>#REF!</v>
      </c>
      <c r="AC21" s="86" t="e">
        <f>BB!#REF!*0.9</f>
        <v>#REF!</v>
      </c>
      <c r="AD21" s="86" t="e">
        <f>BB!#REF!*0.9</f>
        <v>#REF!</v>
      </c>
      <c r="AE21" s="86" t="e">
        <f>BB!#REF!*0.9</f>
        <v>#REF!</v>
      </c>
      <c r="AF21" s="86" t="e">
        <f>BB!#REF!*0.9</f>
        <v>#REF!</v>
      </c>
      <c r="AG21" s="86" t="e">
        <f>BB!#REF!*0.9</f>
        <v>#REF!</v>
      </c>
      <c r="AH21" s="86" t="e">
        <f>BB!#REF!*0.9</f>
        <v>#REF!</v>
      </c>
      <c r="AI21" s="86" t="e">
        <f>BB!#REF!*0.9</f>
        <v>#REF!</v>
      </c>
      <c r="AJ21" s="86" t="e">
        <f>BB!#REF!*0.9</f>
        <v>#REF!</v>
      </c>
      <c r="AK21" s="86" t="e">
        <f>BB!#REF!*0.9</f>
        <v>#REF!</v>
      </c>
      <c r="AL21" s="86" t="e">
        <f>BB!#REF!*0.9</f>
        <v>#REF!</v>
      </c>
      <c r="AM21" s="86" t="e">
        <f>BB!#REF!*0.9</f>
        <v>#REF!</v>
      </c>
      <c r="AN21" s="86" t="e">
        <f>BB!#REF!*0.9</f>
        <v>#REF!</v>
      </c>
      <c r="AO21" s="86" t="e">
        <f>BB!#REF!*0.9</f>
        <v>#REF!</v>
      </c>
      <c r="AP21" s="86" t="e">
        <f>BB!#REF!*0.9</f>
        <v>#REF!</v>
      </c>
      <c r="AQ21" s="86" t="e">
        <f>BB!#REF!*0.9</f>
        <v>#REF!</v>
      </c>
      <c r="AR21" s="86" t="e">
        <f>BB!#REF!*0.9</f>
        <v>#REF!</v>
      </c>
      <c r="AS21" s="86" t="e">
        <f>BB!#REF!*0.9</f>
        <v>#REF!</v>
      </c>
      <c r="AT21" s="86" t="e">
        <f>BB!#REF!*0.9</f>
        <v>#REF!</v>
      </c>
      <c r="AU21" s="86" t="e">
        <f>BB!#REF!*0.9</f>
        <v>#REF!</v>
      </c>
      <c r="AV21" s="86" t="e">
        <f>BB!#REF!*0.9</f>
        <v>#REF!</v>
      </c>
      <c r="AW21" s="86" t="e">
        <f>BB!#REF!*0.9</f>
        <v>#REF!</v>
      </c>
      <c r="AX21" s="86" t="e">
        <f>BB!#REF!*0.9</f>
        <v>#REF!</v>
      </c>
      <c r="AY21" s="86" t="e">
        <f>BB!#REF!*0.9</f>
        <v>#REF!</v>
      </c>
      <c r="AZ21" s="86" t="e">
        <f>BB!#REF!*0.9</f>
        <v>#REF!</v>
      </c>
      <c r="BA21" s="86" t="e">
        <f>BB!#REF!*0.9</f>
        <v>#REF!</v>
      </c>
      <c r="BB21" s="86" t="e">
        <f>BB!#REF!*0.9</f>
        <v>#REF!</v>
      </c>
      <c r="BC21" s="86" t="e">
        <f>BB!#REF!*0.9</f>
        <v>#REF!</v>
      </c>
      <c r="BD21" s="86" t="e">
        <f>BB!#REF!*0.9</f>
        <v>#REF!</v>
      </c>
    </row>
    <row r="22" spans="1:56"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ht="10.35" customHeight="1" x14ac:dyDescent="0.2">
      <c r="A23" s="87"/>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ht="25.5" customHeight="1" x14ac:dyDescent="0.2">
      <c r="A25" s="113" t="s">
        <v>75</v>
      </c>
      <c r="B25" s="103" t="e">
        <f t="shared" ref="B25:Q26" si="0">B4</f>
        <v>#REF!</v>
      </c>
      <c r="C25" s="103" t="e">
        <f t="shared" si="0"/>
        <v>#REF!</v>
      </c>
      <c r="D25" s="103" t="e">
        <f t="shared" si="0"/>
        <v>#REF!</v>
      </c>
      <c r="E25" s="103" t="e">
        <f t="shared" si="0"/>
        <v>#REF!</v>
      </c>
      <c r="F25" s="103" t="e">
        <f t="shared" si="0"/>
        <v>#REF!</v>
      </c>
      <c r="G25" s="103" t="e">
        <f t="shared" si="0"/>
        <v>#REF!</v>
      </c>
      <c r="H25" s="103" t="e">
        <f t="shared" si="0"/>
        <v>#REF!</v>
      </c>
      <c r="I25" s="103" t="e">
        <f t="shared" si="0"/>
        <v>#REF!</v>
      </c>
      <c r="J25" s="103" t="e">
        <f t="shared" si="0"/>
        <v>#REF!</v>
      </c>
      <c r="K25" s="103" t="e">
        <f t="shared" si="0"/>
        <v>#REF!</v>
      </c>
      <c r="L25" s="103" t="e">
        <f t="shared" si="0"/>
        <v>#REF!</v>
      </c>
      <c r="M25" s="103" t="e">
        <f t="shared" si="0"/>
        <v>#REF!</v>
      </c>
      <c r="N25" s="103" t="e">
        <f t="shared" si="0"/>
        <v>#REF!</v>
      </c>
      <c r="O25" s="103" t="e">
        <f t="shared" si="0"/>
        <v>#REF!</v>
      </c>
      <c r="P25" s="103" t="e">
        <f t="shared" si="0"/>
        <v>#REF!</v>
      </c>
      <c r="Q25" s="103" t="e">
        <f t="shared" si="0"/>
        <v>#REF!</v>
      </c>
      <c r="R25" s="103" t="e">
        <f t="shared" ref="C25:BD26" si="1">R4</f>
        <v>#REF!</v>
      </c>
      <c r="S25" s="103" t="e">
        <f t="shared" si="1"/>
        <v>#REF!</v>
      </c>
      <c r="T25" s="103" t="e">
        <f t="shared" si="1"/>
        <v>#REF!</v>
      </c>
      <c r="U25" s="103" t="e">
        <f t="shared" si="1"/>
        <v>#REF!</v>
      </c>
      <c r="V25" s="103" t="e">
        <f t="shared" si="1"/>
        <v>#REF!</v>
      </c>
      <c r="W25" s="103" t="e">
        <f t="shared" si="1"/>
        <v>#REF!</v>
      </c>
      <c r="X25" s="103" t="e">
        <f t="shared" si="1"/>
        <v>#REF!</v>
      </c>
      <c r="Y25" s="103" t="e">
        <f t="shared" si="1"/>
        <v>#REF!</v>
      </c>
      <c r="Z25" s="103" t="e">
        <f t="shared" si="1"/>
        <v>#REF!</v>
      </c>
      <c r="AA25" s="103" t="e">
        <f t="shared" si="1"/>
        <v>#REF!</v>
      </c>
      <c r="AB25" s="103" t="e">
        <f t="shared" si="1"/>
        <v>#REF!</v>
      </c>
      <c r="AC25" s="103" t="e">
        <f t="shared" si="1"/>
        <v>#REF!</v>
      </c>
      <c r="AD25" s="103" t="e">
        <f t="shared" si="1"/>
        <v>#REF!</v>
      </c>
      <c r="AE25" s="103" t="e">
        <f t="shared" si="1"/>
        <v>#REF!</v>
      </c>
      <c r="AF25" s="103" t="e">
        <f t="shared" si="1"/>
        <v>#REF!</v>
      </c>
      <c r="AG25" s="103" t="e">
        <f t="shared" si="1"/>
        <v>#REF!</v>
      </c>
      <c r="AH25" s="103" t="e">
        <f t="shared" si="1"/>
        <v>#REF!</v>
      </c>
      <c r="AI25" s="103" t="e">
        <f t="shared" si="1"/>
        <v>#REF!</v>
      </c>
      <c r="AJ25" s="103" t="e">
        <f t="shared" si="1"/>
        <v>#REF!</v>
      </c>
      <c r="AK25" s="103" t="e">
        <f t="shared" si="1"/>
        <v>#REF!</v>
      </c>
      <c r="AL25" s="103" t="e">
        <f t="shared" si="1"/>
        <v>#REF!</v>
      </c>
      <c r="AM25" s="103" t="e">
        <f t="shared" si="1"/>
        <v>#REF!</v>
      </c>
      <c r="AN25" s="103" t="e">
        <f t="shared" si="1"/>
        <v>#REF!</v>
      </c>
      <c r="AO25" s="103" t="e">
        <f t="shared" si="1"/>
        <v>#REF!</v>
      </c>
      <c r="AP25" s="103" t="e">
        <f t="shared" si="1"/>
        <v>#REF!</v>
      </c>
      <c r="AQ25" s="103" t="e">
        <f t="shared" si="1"/>
        <v>#REF!</v>
      </c>
      <c r="AR25" s="103" t="e">
        <f t="shared" si="1"/>
        <v>#REF!</v>
      </c>
      <c r="AS25" s="103" t="e">
        <f t="shared" si="1"/>
        <v>#REF!</v>
      </c>
      <c r="AT25" s="103" t="e">
        <f t="shared" si="1"/>
        <v>#REF!</v>
      </c>
      <c r="AU25" s="103" t="e">
        <f t="shared" si="1"/>
        <v>#REF!</v>
      </c>
      <c r="AV25" s="103" t="e">
        <f t="shared" si="1"/>
        <v>#REF!</v>
      </c>
      <c r="AW25" s="103" t="e">
        <f t="shared" si="1"/>
        <v>#REF!</v>
      </c>
      <c r="AX25" s="103" t="e">
        <f t="shared" si="1"/>
        <v>#REF!</v>
      </c>
      <c r="AY25" s="103" t="e">
        <f t="shared" si="1"/>
        <v>#REF!</v>
      </c>
      <c r="AZ25" s="103" t="e">
        <f t="shared" si="1"/>
        <v>#REF!</v>
      </c>
      <c r="BA25" s="103" t="e">
        <f t="shared" si="1"/>
        <v>#REF!</v>
      </c>
      <c r="BB25" s="103" t="e">
        <f t="shared" si="1"/>
        <v>#REF!</v>
      </c>
      <c r="BC25" s="103" t="e">
        <f t="shared" si="1"/>
        <v>#REF!</v>
      </c>
      <c r="BD25" s="103" t="e">
        <f t="shared" si="1"/>
        <v>#REF!</v>
      </c>
    </row>
    <row r="26" spans="1:56" s="36" customFormat="1" ht="24.6" customHeight="1" x14ac:dyDescent="0.2">
      <c r="A26" s="88" t="s">
        <v>66</v>
      </c>
      <c r="B26" s="103" t="e">
        <f t="shared" si="0"/>
        <v>#REF!</v>
      </c>
      <c r="C26" s="103" t="e">
        <f t="shared" si="1"/>
        <v>#REF!</v>
      </c>
      <c r="D26" s="103" t="e">
        <f t="shared" si="1"/>
        <v>#REF!</v>
      </c>
      <c r="E26" s="103" t="e">
        <f t="shared" si="1"/>
        <v>#REF!</v>
      </c>
      <c r="F26" s="103" t="e">
        <f t="shared" si="1"/>
        <v>#REF!</v>
      </c>
      <c r="G26" s="103" t="e">
        <f t="shared" si="1"/>
        <v>#REF!</v>
      </c>
      <c r="H26" s="103" t="e">
        <f t="shared" si="1"/>
        <v>#REF!</v>
      </c>
      <c r="I26" s="103" t="e">
        <f t="shared" si="1"/>
        <v>#REF!</v>
      </c>
      <c r="J26" s="103" t="e">
        <f t="shared" si="1"/>
        <v>#REF!</v>
      </c>
      <c r="K26" s="103" t="e">
        <f t="shared" si="1"/>
        <v>#REF!</v>
      </c>
      <c r="L26" s="103" t="e">
        <f t="shared" si="1"/>
        <v>#REF!</v>
      </c>
      <c r="M26" s="103" t="e">
        <f t="shared" si="1"/>
        <v>#REF!</v>
      </c>
      <c r="N26" s="103" t="e">
        <f t="shared" si="1"/>
        <v>#REF!</v>
      </c>
      <c r="O26" s="103" t="e">
        <f t="shared" si="1"/>
        <v>#REF!</v>
      </c>
      <c r="P26" s="103" t="e">
        <f t="shared" si="1"/>
        <v>#REF!</v>
      </c>
      <c r="Q26" s="103" t="e">
        <f t="shared" si="1"/>
        <v>#REF!</v>
      </c>
      <c r="R26" s="103" t="e">
        <f t="shared" si="1"/>
        <v>#REF!</v>
      </c>
      <c r="S26" s="103" t="e">
        <f t="shared" si="1"/>
        <v>#REF!</v>
      </c>
      <c r="T26" s="103" t="e">
        <f t="shared" si="1"/>
        <v>#REF!</v>
      </c>
      <c r="U26" s="103" t="e">
        <f t="shared" si="1"/>
        <v>#REF!</v>
      </c>
      <c r="V26" s="103" t="e">
        <f t="shared" si="1"/>
        <v>#REF!</v>
      </c>
      <c r="W26" s="103" t="e">
        <f t="shared" si="1"/>
        <v>#REF!</v>
      </c>
      <c r="X26" s="103" t="e">
        <f t="shared" si="1"/>
        <v>#REF!</v>
      </c>
      <c r="Y26" s="103" t="e">
        <f t="shared" si="1"/>
        <v>#REF!</v>
      </c>
      <c r="Z26" s="103" t="e">
        <f t="shared" si="1"/>
        <v>#REF!</v>
      </c>
      <c r="AA26" s="103" t="e">
        <f t="shared" si="1"/>
        <v>#REF!</v>
      </c>
      <c r="AB26" s="103" t="e">
        <f t="shared" si="1"/>
        <v>#REF!</v>
      </c>
      <c r="AC26" s="103" t="e">
        <f t="shared" si="1"/>
        <v>#REF!</v>
      </c>
      <c r="AD26" s="103" t="e">
        <f t="shared" si="1"/>
        <v>#REF!</v>
      </c>
      <c r="AE26" s="103" t="e">
        <f t="shared" si="1"/>
        <v>#REF!</v>
      </c>
      <c r="AF26" s="103" t="e">
        <f t="shared" si="1"/>
        <v>#REF!</v>
      </c>
      <c r="AG26" s="103" t="e">
        <f t="shared" si="1"/>
        <v>#REF!</v>
      </c>
      <c r="AH26" s="103" t="e">
        <f t="shared" si="1"/>
        <v>#REF!</v>
      </c>
      <c r="AI26" s="103" t="e">
        <f t="shared" si="1"/>
        <v>#REF!</v>
      </c>
      <c r="AJ26" s="103" t="e">
        <f t="shared" si="1"/>
        <v>#REF!</v>
      </c>
      <c r="AK26" s="103" t="e">
        <f t="shared" si="1"/>
        <v>#REF!</v>
      </c>
      <c r="AL26" s="103" t="e">
        <f t="shared" si="1"/>
        <v>#REF!</v>
      </c>
      <c r="AM26" s="103" t="e">
        <f t="shared" si="1"/>
        <v>#REF!</v>
      </c>
      <c r="AN26" s="103" t="e">
        <f t="shared" si="1"/>
        <v>#REF!</v>
      </c>
      <c r="AO26" s="103" t="e">
        <f t="shared" si="1"/>
        <v>#REF!</v>
      </c>
      <c r="AP26" s="103" t="e">
        <f t="shared" si="1"/>
        <v>#REF!</v>
      </c>
      <c r="AQ26" s="103" t="e">
        <f t="shared" si="1"/>
        <v>#REF!</v>
      </c>
      <c r="AR26" s="103" t="e">
        <f t="shared" si="1"/>
        <v>#REF!</v>
      </c>
      <c r="AS26" s="103" t="e">
        <f t="shared" si="1"/>
        <v>#REF!</v>
      </c>
      <c r="AT26" s="103" t="e">
        <f t="shared" si="1"/>
        <v>#REF!</v>
      </c>
      <c r="AU26" s="103" t="e">
        <f t="shared" si="1"/>
        <v>#REF!</v>
      </c>
      <c r="AV26" s="103" t="e">
        <f t="shared" si="1"/>
        <v>#REF!</v>
      </c>
      <c r="AW26" s="103" t="e">
        <f t="shared" si="1"/>
        <v>#REF!</v>
      </c>
      <c r="AX26" s="103" t="e">
        <f t="shared" si="1"/>
        <v>#REF!</v>
      </c>
      <c r="AY26" s="103" t="e">
        <f t="shared" si="1"/>
        <v>#REF!</v>
      </c>
      <c r="AZ26" s="103" t="e">
        <f t="shared" si="1"/>
        <v>#REF!</v>
      </c>
      <c r="BA26" s="103" t="e">
        <f t="shared" si="1"/>
        <v>#REF!</v>
      </c>
      <c r="BB26" s="103" t="e">
        <f t="shared" si="1"/>
        <v>#REF!</v>
      </c>
      <c r="BC26" s="103" t="e">
        <f t="shared" si="1"/>
        <v>#REF!</v>
      </c>
      <c r="BD26" s="103" t="e">
        <f t="shared" si="1"/>
        <v>#REF!</v>
      </c>
    </row>
    <row r="27" spans="1:56" x14ac:dyDescent="0.2">
      <c r="A27" s="47" t="s">
        <v>102</v>
      </c>
    </row>
    <row r="28" spans="1:56" x14ac:dyDescent="0.2">
      <c r="A28" s="48">
        <v>1</v>
      </c>
      <c r="B28" s="86" t="e">
        <f t="shared" ref="B28:Q29" si="2">ROUND(B7*0.9,)</f>
        <v>#REF!</v>
      </c>
      <c r="C28" s="86" t="e">
        <f t="shared" si="2"/>
        <v>#REF!</v>
      </c>
      <c r="D28" s="86" t="e">
        <f t="shared" si="2"/>
        <v>#REF!</v>
      </c>
      <c r="E28" s="86" t="e">
        <f t="shared" si="2"/>
        <v>#REF!</v>
      </c>
      <c r="F28" s="86" t="e">
        <f t="shared" si="2"/>
        <v>#REF!</v>
      </c>
      <c r="G28" s="86" t="e">
        <f t="shared" si="2"/>
        <v>#REF!</v>
      </c>
      <c r="H28" s="86" t="e">
        <f t="shared" si="2"/>
        <v>#REF!</v>
      </c>
      <c r="I28" s="86" t="e">
        <f t="shared" si="2"/>
        <v>#REF!</v>
      </c>
      <c r="J28" s="86" t="e">
        <f t="shared" si="2"/>
        <v>#REF!</v>
      </c>
      <c r="K28" s="86" t="e">
        <f t="shared" si="2"/>
        <v>#REF!</v>
      </c>
      <c r="L28" s="86" t="e">
        <f t="shared" si="2"/>
        <v>#REF!</v>
      </c>
      <c r="M28" s="86" t="e">
        <f t="shared" si="2"/>
        <v>#REF!</v>
      </c>
      <c r="N28" s="86" t="e">
        <f t="shared" si="2"/>
        <v>#REF!</v>
      </c>
      <c r="O28" s="86" t="e">
        <f t="shared" si="2"/>
        <v>#REF!</v>
      </c>
      <c r="P28" s="86" t="e">
        <f t="shared" si="2"/>
        <v>#REF!</v>
      </c>
      <c r="Q28" s="86" t="e">
        <f t="shared" si="2"/>
        <v>#REF!</v>
      </c>
      <c r="R28" s="86" t="e">
        <f t="shared" ref="C28:BD29" si="3">ROUND(R7*0.9,)</f>
        <v>#REF!</v>
      </c>
      <c r="S28" s="86" t="e">
        <f t="shared" si="3"/>
        <v>#REF!</v>
      </c>
      <c r="T28" s="86" t="e">
        <f t="shared" si="3"/>
        <v>#REF!</v>
      </c>
      <c r="U28" s="86" t="e">
        <f t="shared" si="3"/>
        <v>#REF!</v>
      </c>
      <c r="V28" s="86" t="e">
        <f t="shared" si="3"/>
        <v>#REF!</v>
      </c>
      <c r="W28" s="86" t="e">
        <f t="shared" si="3"/>
        <v>#REF!</v>
      </c>
      <c r="X28" s="86" t="e">
        <f t="shared" si="3"/>
        <v>#REF!</v>
      </c>
      <c r="Y28" s="86" t="e">
        <f t="shared" si="3"/>
        <v>#REF!</v>
      </c>
      <c r="Z28" s="86" t="e">
        <f t="shared" si="3"/>
        <v>#REF!</v>
      </c>
      <c r="AA28" s="86" t="e">
        <f t="shared" si="3"/>
        <v>#REF!</v>
      </c>
      <c r="AB28" s="86" t="e">
        <f t="shared" si="3"/>
        <v>#REF!</v>
      </c>
      <c r="AC28" s="86" t="e">
        <f t="shared" si="3"/>
        <v>#REF!</v>
      </c>
      <c r="AD28" s="86" t="e">
        <f t="shared" si="3"/>
        <v>#REF!</v>
      </c>
      <c r="AE28" s="86" t="e">
        <f t="shared" si="3"/>
        <v>#REF!</v>
      </c>
      <c r="AF28" s="86" t="e">
        <f t="shared" si="3"/>
        <v>#REF!</v>
      </c>
      <c r="AG28" s="86" t="e">
        <f t="shared" si="3"/>
        <v>#REF!</v>
      </c>
      <c r="AH28" s="86" t="e">
        <f t="shared" si="3"/>
        <v>#REF!</v>
      </c>
      <c r="AI28" s="86" t="e">
        <f t="shared" si="3"/>
        <v>#REF!</v>
      </c>
      <c r="AJ28" s="86" t="e">
        <f t="shared" si="3"/>
        <v>#REF!</v>
      </c>
      <c r="AK28" s="86" t="e">
        <f t="shared" si="3"/>
        <v>#REF!</v>
      </c>
      <c r="AL28" s="86" t="e">
        <f t="shared" si="3"/>
        <v>#REF!</v>
      </c>
      <c r="AM28" s="86" t="e">
        <f t="shared" si="3"/>
        <v>#REF!</v>
      </c>
      <c r="AN28" s="86" t="e">
        <f t="shared" si="3"/>
        <v>#REF!</v>
      </c>
      <c r="AO28" s="86" t="e">
        <f t="shared" si="3"/>
        <v>#REF!</v>
      </c>
      <c r="AP28" s="86" t="e">
        <f t="shared" si="3"/>
        <v>#REF!</v>
      </c>
      <c r="AQ28" s="86" t="e">
        <f t="shared" si="3"/>
        <v>#REF!</v>
      </c>
      <c r="AR28" s="86" t="e">
        <f t="shared" si="3"/>
        <v>#REF!</v>
      </c>
      <c r="AS28" s="86" t="e">
        <f t="shared" si="3"/>
        <v>#REF!</v>
      </c>
      <c r="AT28" s="86" t="e">
        <f t="shared" si="3"/>
        <v>#REF!</v>
      </c>
      <c r="AU28" s="86" t="e">
        <f t="shared" si="3"/>
        <v>#REF!</v>
      </c>
      <c r="AV28" s="86" t="e">
        <f t="shared" si="3"/>
        <v>#REF!</v>
      </c>
      <c r="AW28" s="86" t="e">
        <f t="shared" si="3"/>
        <v>#REF!</v>
      </c>
      <c r="AX28" s="86" t="e">
        <f t="shared" si="3"/>
        <v>#REF!</v>
      </c>
      <c r="AY28" s="86" t="e">
        <f t="shared" si="3"/>
        <v>#REF!</v>
      </c>
      <c r="AZ28" s="86" t="e">
        <f t="shared" si="3"/>
        <v>#REF!</v>
      </c>
      <c r="BA28" s="86" t="e">
        <f t="shared" si="3"/>
        <v>#REF!</v>
      </c>
      <c r="BB28" s="86" t="e">
        <f t="shared" si="3"/>
        <v>#REF!</v>
      </c>
      <c r="BC28" s="86" t="e">
        <f t="shared" si="3"/>
        <v>#REF!</v>
      </c>
      <c r="BD28" s="86" t="e">
        <f t="shared" si="3"/>
        <v>#REF!</v>
      </c>
    </row>
    <row r="29" spans="1:56" x14ac:dyDescent="0.2">
      <c r="A29" s="48">
        <v>2</v>
      </c>
      <c r="B29" s="86" t="e">
        <f t="shared" si="2"/>
        <v>#REF!</v>
      </c>
      <c r="C29" s="86" t="e">
        <f t="shared" si="3"/>
        <v>#REF!</v>
      </c>
      <c r="D29" s="86" t="e">
        <f t="shared" si="3"/>
        <v>#REF!</v>
      </c>
      <c r="E29" s="86" t="e">
        <f t="shared" si="3"/>
        <v>#REF!</v>
      </c>
      <c r="F29" s="86" t="e">
        <f t="shared" si="3"/>
        <v>#REF!</v>
      </c>
      <c r="G29" s="86" t="e">
        <f t="shared" si="3"/>
        <v>#REF!</v>
      </c>
      <c r="H29" s="86" t="e">
        <f t="shared" si="3"/>
        <v>#REF!</v>
      </c>
      <c r="I29" s="86" t="e">
        <f t="shared" si="3"/>
        <v>#REF!</v>
      </c>
      <c r="J29" s="86" t="e">
        <f t="shared" si="3"/>
        <v>#REF!</v>
      </c>
      <c r="K29" s="86" t="e">
        <f t="shared" si="3"/>
        <v>#REF!</v>
      </c>
      <c r="L29" s="86" t="e">
        <f t="shared" si="3"/>
        <v>#REF!</v>
      </c>
      <c r="M29" s="86" t="e">
        <f t="shared" si="3"/>
        <v>#REF!</v>
      </c>
      <c r="N29" s="86" t="e">
        <f t="shared" si="3"/>
        <v>#REF!</v>
      </c>
      <c r="O29" s="86" t="e">
        <f t="shared" si="3"/>
        <v>#REF!</v>
      </c>
      <c r="P29" s="86" t="e">
        <f t="shared" si="3"/>
        <v>#REF!</v>
      </c>
      <c r="Q29" s="86" t="e">
        <f t="shared" si="3"/>
        <v>#REF!</v>
      </c>
      <c r="R29" s="86" t="e">
        <f t="shared" si="3"/>
        <v>#REF!</v>
      </c>
      <c r="S29" s="86" t="e">
        <f t="shared" si="3"/>
        <v>#REF!</v>
      </c>
      <c r="T29" s="86" t="e">
        <f t="shared" si="3"/>
        <v>#REF!</v>
      </c>
      <c r="U29" s="86" t="e">
        <f t="shared" si="3"/>
        <v>#REF!</v>
      </c>
      <c r="V29" s="86" t="e">
        <f t="shared" si="3"/>
        <v>#REF!</v>
      </c>
      <c r="W29" s="86" t="e">
        <f t="shared" si="3"/>
        <v>#REF!</v>
      </c>
      <c r="X29" s="86" t="e">
        <f t="shared" si="3"/>
        <v>#REF!</v>
      </c>
      <c r="Y29" s="86" t="e">
        <f t="shared" si="3"/>
        <v>#REF!</v>
      </c>
      <c r="Z29" s="86" t="e">
        <f t="shared" si="3"/>
        <v>#REF!</v>
      </c>
      <c r="AA29" s="86" t="e">
        <f t="shared" si="3"/>
        <v>#REF!</v>
      </c>
      <c r="AB29" s="86" t="e">
        <f t="shared" si="3"/>
        <v>#REF!</v>
      </c>
      <c r="AC29" s="86" t="e">
        <f t="shared" si="3"/>
        <v>#REF!</v>
      </c>
      <c r="AD29" s="86" t="e">
        <f t="shared" si="3"/>
        <v>#REF!</v>
      </c>
      <c r="AE29" s="86" t="e">
        <f t="shared" si="3"/>
        <v>#REF!</v>
      </c>
      <c r="AF29" s="86" t="e">
        <f t="shared" si="3"/>
        <v>#REF!</v>
      </c>
      <c r="AG29" s="86" t="e">
        <f t="shared" si="3"/>
        <v>#REF!</v>
      </c>
      <c r="AH29" s="86" t="e">
        <f t="shared" si="3"/>
        <v>#REF!</v>
      </c>
      <c r="AI29" s="86" t="e">
        <f t="shared" si="3"/>
        <v>#REF!</v>
      </c>
      <c r="AJ29" s="86" t="e">
        <f t="shared" si="3"/>
        <v>#REF!</v>
      </c>
      <c r="AK29" s="86" t="e">
        <f t="shared" si="3"/>
        <v>#REF!</v>
      </c>
      <c r="AL29" s="86" t="e">
        <f t="shared" si="3"/>
        <v>#REF!</v>
      </c>
      <c r="AM29" s="86" t="e">
        <f t="shared" si="3"/>
        <v>#REF!</v>
      </c>
      <c r="AN29" s="86" t="e">
        <f t="shared" si="3"/>
        <v>#REF!</v>
      </c>
      <c r="AO29" s="86" t="e">
        <f t="shared" si="3"/>
        <v>#REF!</v>
      </c>
      <c r="AP29" s="86" t="e">
        <f t="shared" si="3"/>
        <v>#REF!</v>
      </c>
      <c r="AQ29" s="86" t="e">
        <f t="shared" si="3"/>
        <v>#REF!</v>
      </c>
      <c r="AR29" s="86" t="e">
        <f t="shared" si="3"/>
        <v>#REF!</v>
      </c>
      <c r="AS29" s="86" t="e">
        <f t="shared" si="3"/>
        <v>#REF!</v>
      </c>
      <c r="AT29" s="86" t="e">
        <f t="shared" si="3"/>
        <v>#REF!</v>
      </c>
      <c r="AU29" s="86" t="e">
        <f t="shared" si="3"/>
        <v>#REF!</v>
      </c>
      <c r="AV29" s="86" t="e">
        <f t="shared" si="3"/>
        <v>#REF!</v>
      </c>
      <c r="AW29" s="86" t="e">
        <f t="shared" si="3"/>
        <v>#REF!</v>
      </c>
      <c r="AX29" s="86" t="e">
        <f t="shared" si="3"/>
        <v>#REF!</v>
      </c>
      <c r="AY29" s="86" t="e">
        <f t="shared" si="3"/>
        <v>#REF!</v>
      </c>
      <c r="AZ29" s="86" t="e">
        <f t="shared" si="3"/>
        <v>#REF!</v>
      </c>
      <c r="BA29" s="86" t="e">
        <f t="shared" si="3"/>
        <v>#REF!</v>
      </c>
      <c r="BB29" s="86" t="e">
        <f t="shared" si="3"/>
        <v>#REF!</v>
      </c>
      <c r="BC29" s="86" t="e">
        <f t="shared" si="3"/>
        <v>#REF!</v>
      </c>
      <c r="BD29" s="86" t="e">
        <f t="shared" si="3"/>
        <v>#REF!</v>
      </c>
    </row>
    <row r="30" spans="1:56"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row>
    <row r="31" spans="1:56" x14ac:dyDescent="0.2">
      <c r="A31" s="48">
        <v>1</v>
      </c>
      <c r="B31" s="86" t="e">
        <f t="shared" ref="B31:Q32" si="4">ROUND(B10*0.9,)</f>
        <v>#REF!</v>
      </c>
      <c r="C31" s="86" t="e">
        <f t="shared" si="4"/>
        <v>#REF!</v>
      </c>
      <c r="D31" s="86" t="e">
        <f t="shared" si="4"/>
        <v>#REF!</v>
      </c>
      <c r="E31" s="86" t="e">
        <f t="shared" si="4"/>
        <v>#REF!</v>
      </c>
      <c r="F31" s="86" t="e">
        <f t="shared" si="4"/>
        <v>#REF!</v>
      </c>
      <c r="G31" s="86" t="e">
        <f t="shared" si="4"/>
        <v>#REF!</v>
      </c>
      <c r="H31" s="86" t="e">
        <f t="shared" si="4"/>
        <v>#REF!</v>
      </c>
      <c r="I31" s="86" t="e">
        <f t="shared" si="4"/>
        <v>#REF!</v>
      </c>
      <c r="J31" s="86" t="e">
        <f t="shared" si="4"/>
        <v>#REF!</v>
      </c>
      <c r="K31" s="86" t="e">
        <f t="shared" si="4"/>
        <v>#REF!</v>
      </c>
      <c r="L31" s="86" t="e">
        <f t="shared" si="4"/>
        <v>#REF!</v>
      </c>
      <c r="M31" s="86" t="e">
        <f t="shared" si="4"/>
        <v>#REF!</v>
      </c>
      <c r="N31" s="86" t="e">
        <f t="shared" si="4"/>
        <v>#REF!</v>
      </c>
      <c r="O31" s="86" t="e">
        <f t="shared" si="4"/>
        <v>#REF!</v>
      </c>
      <c r="P31" s="86" t="e">
        <f t="shared" si="4"/>
        <v>#REF!</v>
      </c>
      <c r="Q31" s="86" t="e">
        <f t="shared" si="4"/>
        <v>#REF!</v>
      </c>
      <c r="R31" s="86" t="e">
        <f t="shared" ref="C31:BD32" si="5">ROUND(R10*0.9,)</f>
        <v>#REF!</v>
      </c>
      <c r="S31" s="86" t="e">
        <f t="shared" si="5"/>
        <v>#REF!</v>
      </c>
      <c r="T31" s="86" t="e">
        <f t="shared" si="5"/>
        <v>#REF!</v>
      </c>
      <c r="U31" s="86" t="e">
        <f t="shared" si="5"/>
        <v>#REF!</v>
      </c>
      <c r="V31" s="86" t="e">
        <f t="shared" si="5"/>
        <v>#REF!</v>
      </c>
      <c r="W31" s="86" t="e">
        <f t="shared" si="5"/>
        <v>#REF!</v>
      </c>
      <c r="X31" s="86" t="e">
        <f t="shared" si="5"/>
        <v>#REF!</v>
      </c>
      <c r="Y31" s="86" t="e">
        <f t="shared" si="5"/>
        <v>#REF!</v>
      </c>
      <c r="Z31" s="86" t="e">
        <f t="shared" si="5"/>
        <v>#REF!</v>
      </c>
      <c r="AA31" s="86" t="e">
        <f t="shared" si="5"/>
        <v>#REF!</v>
      </c>
      <c r="AB31" s="86" t="e">
        <f t="shared" si="5"/>
        <v>#REF!</v>
      </c>
      <c r="AC31" s="86" t="e">
        <f t="shared" si="5"/>
        <v>#REF!</v>
      </c>
      <c r="AD31" s="86" t="e">
        <f t="shared" si="5"/>
        <v>#REF!</v>
      </c>
      <c r="AE31" s="86" t="e">
        <f t="shared" si="5"/>
        <v>#REF!</v>
      </c>
      <c r="AF31" s="86" t="e">
        <f t="shared" si="5"/>
        <v>#REF!</v>
      </c>
      <c r="AG31" s="86" t="e">
        <f t="shared" si="5"/>
        <v>#REF!</v>
      </c>
      <c r="AH31" s="86" t="e">
        <f t="shared" si="5"/>
        <v>#REF!</v>
      </c>
      <c r="AI31" s="86" t="e">
        <f t="shared" si="5"/>
        <v>#REF!</v>
      </c>
      <c r="AJ31" s="86" t="e">
        <f t="shared" si="5"/>
        <v>#REF!</v>
      </c>
      <c r="AK31" s="86" t="e">
        <f t="shared" si="5"/>
        <v>#REF!</v>
      </c>
      <c r="AL31" s="86" t="e">
        <f t="shared" si="5"/>
        <v>#REF!</v>
      </c>
      <c r="AM31" s="86" t="e">
        <f t="shared" si="5"/>
        <v>#REF!</v>
      </c>
      <c r="AN31" s="86" t="e">
        <f t="shared" si="5"/>
        <v>#REF!</v>
      </c>
      <c r="AO31" s="86" t="e">
        <f t="shared" si="5"/>
        <v>#REF!</v>
      </c>
      <c r="AP31" s="86" t="e">
        <f t="shared" si="5"/>
        <v>#REF!</v>
      </c>
      <c r="AQ31" s="86" t="e">
        <f t="shared" si="5"/>
        <v>#REF!</v>
      </c>
      <c r="AR31" s="86" t="e">
        <f t="shared" si="5"/>
        <v>#REF!</v>
      </c>
      <c r="AS31" s="86" t="e">
        <f t="shared" si="5"/>
        <v>#REF!</v>
      </c>
      <c r="AT31" s="86" t="e">
        <f t="shared" si="5"/>
        <v>#REF!</v>
      </c>
      <c r="AU31" s="86" t="e">
        <f t="shared" si="5"/>
        <v>#REF!</v>
      </c>
      <c r="AV31" s="86" t="e">
        <f t="shared" si="5"/>
        <v>#REF!</v>
      </c>
      <c r="AW31" s="86" t="e">
        <f t="shared" si="5"/>
        <v>#REF!</v>
      </c>
      <c r="AX31" s="86" t="e">
        <f t="shared" si="5"/>
        <v>#REF!</v>
      </c>
      <c r="AY31" s="86" t="e">
        <f t="shared" si="5"/>
        <v>#REF!</v>
      </c>
      <c r="AZ31" s="86" t="e">
        <f t="shared" si="5"/>
        <v>#REF!</v>
      </c>
      <c r="BA31" s="86" t="e">
        <f t="shared" si="5"/>
        <v>#REF!</v>
      </c>
      <c r="BB31" s="86" t="e">
        <f t="shared" si="5"/>
        <v>#REF!</v>
      </c>
      <c r="BC31" s="86" t="e">
        <f t="shared" si="5"/>
        <v>#REF!</v>
      </c>
      <c r="BD31" s="86" t="e">
        <f t="shared" si="5"/>
        <v>#REF!</v>
      </c>
    </row>
    <row r="32" spans="1:56" x14ac:dyDescent="0.2">
      <c r="A32" s="48">
        <v>2</v>
      </c>
      <c r="B32" s="86" t="e">
        <f t="shared" si="4"/>
        <v>#REF!</v>
      </c>
      <c r="C32" s="86" t="e">
        <f t="shared" si="5"/>
        <v>#REF!</v>
      </c>
      <c r="D32" s="86" t="e">
        <f t="shared" si="5"/>
        <v>#REF!</v>
      </c>
      <c r="E32" s="86" t="e">
        <f t="shared" si="5"/>
        <v>#REF!</v>
      </c>
      <c r="F32" s="86" t="e">
        <f t="shared" si="5"/>
        <v>#REF!</v>
      </c>
      <c r="G32" s="86" t="e">
        <f t="shared" si="5"/>
        <v>#REF!</v>
      </c>
      <c r="H32" s="86" t="e">
        <f t="shared" si="5"/>
        <v>#REF!</v>
      </c>
      <c r="I32" s="86" t="e">
        <f t="shared" si="5"/>
        <v>#REF!</v>
      </c>
      <c r="J32" s="86" t="e">
        <f t="shared" si="5"/>
        <v>#REF!</v>
      </c>
      <c r="K32" s="86" t="e">
        <f t="shared" si="5"/>
        <v>#REF!</v>
      </c>
      <c r="L32" s="86" t="e">
        <f t="shared" si="5"/>
        <v>#REF!</v>
      </c>
      <c r="M32" s="86" t="e">
        <f t="shared" si="5"/>
        <v>#REF!</v>
      </c>
      <c r="N32" s="86" t="e">
        <f t="shared" si="5"/>
        <v>#REF!</v>
      </c>
      <c r="O32" s="86" t="e">
        <f t="shared" si="5"/>
        <v>#REF!</v>
      </c>
      <c r="P32" s="86" t="e">
        <f t="shared" si="5"/>
        <v>#REF!</v>
      </c>
      <c r="Q32" s="86" t="e">
        <f t="shared" si="5"/>
        <v>#REF!</v>
      </c>
      <c r="R32" s="86" t="e">
        <f t="shared" si="5"/>
        <v>#REF!</v>
      </c>
      <c r="S32" s="86" t="e">
        <f t="shared" si="5"/>
        <v>#REF!</v>
      </c>
      <c r="T32" s="86" t="e">
        <f t="shared" si="5"/>
        <v>#REF!</v>
      </c>
      <c r="U32" s="86" t="e">
        <f t="shared" si="5"/>
        <v>#REF!</v>
      </c>
      <c r="V32" s="86" t="e">
        <f t="shared" si="5"/>
        <v>#REF!</v>
      </c>
      <c r="W32" s="86" t="e">
        <f t="shared" si="5"/>
        <v>#REF!</v>
      </c>
      <c r="X32" s="86" t="e">
        <f t="shared" si="5"/>
        <v>#REF!</v>
      </c>
      <c r="Y32" s="86" t="e">
        <f t="shared" si="5"/>
        <v>#REF!</v>
      </c>
      <c r="Z32" s="86" t="e">
        <f t="shared" si="5"/>
        <v>#REF!</v>
      </c>
      <c r="AA32" s="86" t="e">
        <f t="shared" si="5"/>
        <v>#REF!</v>
      </c>
      <c r="AB32" s="86" t="e">
        <f t="shared" si="5"/>
        <v>#REF!</v>
      </c>
      <c r="AC32" s="86" t="e">
        <f t="shared" si="5"/>
        <v>#REF!</v>
      </c>
      <c r="AD32" s="86" t="e">
        <f t="shared" si="5"/>
        <v>#REF!</v>
      </c>
      <c r="AE32" s="86" t="e">
        <f t="shared" si="5"/>
        <v>#REF!</v>
      </c>
      <c r="AF32" s="86" t="e">
        <f t="shared" si="5"/>
        <v>#REF!</v>
      </c>
      <c r="AG32" s="86" t="e">
        <f t="shared" si="5"/>
        <v>#REF!</v>
      </c>
      <c r="AH32" s="86" t="e">
        <f t="shared" si="5"/>
        <v>#REF!</v>
      </c>
      <c r="AI32" s="86" t="e">
        <f t="shared" si="5"/>
        <v>#REF!</v>
      </c>
      <c r="AJ32" s="86" t="e">
        <f t="shared" si="5"/>
        <v>#REF!</v>
      </c>
      <c r="AK32" s="86" t="e">
        <f t="shared" si="5"/>
        <v>#REF!</v>
      </c>
      <c r="AL32" s="86" t="e">
        <f t="shared" si="5"/>
        <v>#REF!</v>
      </c>
      <c r="AM32" s="86" t="e">
        <f t="shared" si="5"/>
        <v>#REF!</v>
      </c>
      <c r="AN32" s="86" t="e">
        <f t="shared" si="5"/>
        <v>#REF!</v>
      </c>
      <c r="AO32" s="86" t="e">
        <f t="shared" si="5"/>
        <v>#REF!</v>
      </c>
      <c r="AP32" s="86" t="e">
        <f t="shared" si="5"/>
        <v>#REF!</v>
      </c>
      <c r="AQ32" s="86" t="e">
        <f t="shared" si="5"/>
        <v>#REF!</v>
      </c>
      <c r="AR32" s="86" t="e">
        <f t="shared" si="5"/>
        <v>#REF!</v>
      </c>
      <c r="AS32" s="86" t="e">
        <f t="shared" si="5"/>
        <v>#REF!</v>
      </c>
      <c r="AT32" s="86" t="e">
        <f t="shared" si="5"/>
        <v>#REF!</v>
      </c>
      <c r="AU32" s="86" t="e">
        <f t="shared" si="5"/>
        <v>#REF!</v>
      </c>
      <c r="AV32" s="86" t="e">
        <f t="shared" si="5"/>
        <v>#REF!</v>
      </c>
      <c r="AW32" s="86" t="e">
        <f t="shared" si="5"/>
        <v>#REF!</v>
      </c>
      <c r="AX32" s="86" t="e">
        <f t="shared" si="5"/>
        <v>#REF!</v>
      </c>
      <c r="AY32" s="86" t="e">
        <f t="shared" si="5"/>
        <v>#REF!</v>
      </c>
      <c r="AZ32" s="86" t="e">
        <f t="shared" si="5"/>
        <v>#REF!</v>
      </c>
      <c r="BA32" s="86" t="e">
        <f t="shared" si="5"/>
        <v>#REF!</v>
      </c>
      <c r="BB32" s="86" t="e">
        <f t="shared" si="5"/>
        <v>#REF!</v>
      </c>
      <c r="BC32" s="86" t="e">
        <f t="shared" si="5"/>
        <v>#REF!</v>
      </c>
      <c r="BD32" s="86" t="e">
        <f t="shared" si="5"/>
        <v>#REF!</v>
      </c>
    </row>
    <row r="33" spans="1:56"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row>
    <row r="34" spans="1:56" x14ac:dyDescent="0.2">
      <c r="A34" s="91">
        <v>1</v>
      </c>
      <c r="B34" s="86" t="e">
        <f t="shared" ref="B34:Q35" si="6">ROUND(B13*0.9,)</f>
        <v>#REF!</v>
      </c>
      <c r="C34" s="86" t="e">
        <f t="shared" si="6"/>
        <v>#REF!</v>
      </c>
      <c r="D34" s="86" t="e">
        <f t="shared" si="6"/>
        <v>#REF!</v>
      </c>
      <c r="E34" s="86" t="e">
        <f t="shared" si="6"/>
        <v>#REF!</v>
      </c>
      <c r="F34" s="86" t="e">
        <f t="shared" si="6"/>
        <v>#REF!</v>
      </c>
      <c r="G34" s="86" t="e">
        <f t="shared" si="6"/>
        <v>#REF!</v>
      </c>
      <c r="H34" s="86" t="e">
        <f t="shared" si="6"/>
        <v>#REF!</v>
      </c>
      <c r="I34" s="86" t="e">
        <f t="shared" si="6"/>
        <v>#REF!</v>
      </c>
      <c r="J34" s="86" t="e">
        <f t="shared" si="6"/>
        <v>#REF!</v>
      </c>
      <c r="K34" s="86" t="e">
        <f t="shared" si="6"/>
        <v>#REF!</v>
      </c>
      <c r="L34" s="86" t="e">
        <f t="shared" si="6"/>
        <v>#REF!</v>
      </c>
      <c r="M34" s="86" t="e">
        <f t="shared" si="6"/>
        <v>#REF!</v>
      </c>
      <c r="N34" s="86" t="e">
        <f t="shared" si="6"/>
        <v>#REF!</v>
      </c>
      <c r="O34" s="86" t="e">
        <f t="shared" si="6"/>
        <v>#REF!</v>
      </c>
      <c r="P34" s="86" t="e">
        <f t="shared" si="6"/>
        <v>#REF!</v>
      </c>
      <c r="Q34" s="86" t="e">
        <f t="shared" si="6"/>
        <v>#REF!</v>
      </c>
      <c r="R34" s="86" t="e">
        <f t="shared" ref="C34:BD35" si="7">ROUND(R13*0.9,)</f>
        <v>#REF!</v>
      </c>
      <c r="S34" s="86" t="e">
        <f t="shared" si="7"/>
        <v>#REF!</v>
      </c>
      <c r="T34" s="86" t="e">
        <f t="shared" si="7"/>
        <v>#REF!</v>
      </c>
      <c r="U34" s="86" t="e">
        <f t="shared" si="7"/>
        <v>#REF!</v>
      </c>
      <c r="V34" s="86" t="e">
        <f t="shared" si="7"/>
        <v>#REF!</v>
      </c>
      <c r="W34" s="86" t="e">
        <f t="shared" si="7"/>
        <v>#REF!</v>
      </c>
      <c r="X34" s="86" t="e">
        <f t="shared" si="7"/>
        <v>#REF!</v>
      </c>
      <c r="Y34" s="86" t="e">
        <f t="shared" si="7"/>
        <v>#REF!</v>
      </c>
      <c r="Z34" s="86" t="e">
        <f t="shared" si="7"/>
        <v>#REF!</v>
      </c>
      <c r="AA34" s="86" t="e">
        <f t="shared" si="7"/>
        <v>#REF!</v>
      </c>
      <c r="AB34" s="86" t="e">
        <f t="shared" si="7"/>
        <v>#REF!</v>
      </c>
      <c r="AC34" s="86" t="e">
        <f t="shared" si="7"/>
        <v>#REF!</v>
      </c>
      <c r="AD34" s="86" t="e">
        <f t="shared" si="7"/>
        <v>#REF!</v>
      </c>
      <c r="AE34" s="86" t="e">
        <f t="shared" si="7"/>
        <v>#REF!</v>
      </c>
      <c r="AF34" s="86" t="e">
        <f t="shared" si="7"/>
        <v>#REF!</v>
      </c>
      <c r="AG34" s="86" t="e">
        <f t="shared" si="7"/>
        <v>#REF!</v>
      </c>
      <c r="AH34" s="86" t="e">
        <f t="shared" si="7"/>
        <v>#REF!</v>
      </c>
      <c r="AI34" s="86" t="e">
        <f t="shared" si="7"/>
        <v>#REF!</v>
      </c>
      <c r="AJ34" s="86" t="e">
        <f t="shared" si="7"/>
        <v>#REF!</v>
      </c>
      <c r="AK34" s="86" t="e">
        <f t="shared" si="7"/>
        <v>#REF!</v>
      </c>
      <c r="AL34" s="86" t="e">
        <f t="shared" si="7"/>
        <v>#REF!</v>
      </c>
      <c r="AM34" s="86" t="e">
        <f t="shared" si="7"/>
        <v>#REF!</v>
      </c>
      <c r="AN34" s="86" t="e">
        <f t="shared" si="7"/>
        <v>#REF!</v>
      </c>
      <c r="AO34" s="86" t="e">
        <f t="shared" si="7"/>
        <v>#REF!</v>
      </c>
      <c r="AP34" s="86" t="e">
        <f t="shared" si="7"/>
        <v>#REF!</v>
      </c>
      <c r="AQ34" s="86" t="e">
        <f t="shared" si="7"/>
        <v>#REF!</v>
      </c>
      <c r="AR34" s="86" t="e">
        <f t="shared" si="7"/>
        <v>#REF!</v>
      </c>
      <c r="AS34" s="86" t="e">
        <f t="shared" si="7"/>
        <v>#REF!</v>
      </c>
      <c r="AT34" s="86" t="e">
        <f t="shared" si="7"/>
        <v>#REF!</v>
      </c>
      <c r="AU34" s="86" t="e">
        <f t="shared" si="7"/>
        <v>#REF!</v>
      </c>
      <c r="AV34" s="86" t="e">
        <f t="shared" si="7"/>
        <v>#REF!</v>
      </c>
      <c r="AW34" s="86" t="e">
        <f t="shared" si="7"/>
        <v>#REF!</v>
      </c>
      <c r="AX34" s="86" t="e">
        <f t="shared" si="7"/>
        <v>#REF!</v>
      </c>
      <c r="AY34" s="86" t="e">
        <f t="shared" si="7"/>
        <v>#REF!</v>
      </c>
      <c r="AZ34" s="86" t="e">
        <f t="shared" si="7"/>
        <v>#REF!</v>
      </c>
      <c r="BA34" s="86" t="e">
        <f t="shared" si="7"/>
        <v>#REF!</v>
      </c>
      <c r="BB34" s="86" t="e">
        <f t="shared" si="7"/>
        <v>#REF!</v>
      </c>
      <c r="BC34" s="86" t="e">
        <f t="shared" si="7"/>
        <v>#REF!</v>
      </c>
      <c r="BD34" s="86" t="e">
        <f t="shared" si="7"/>
        <v>#REF!</v>
      </c>
    </row>
    <row r="35" spans="1:56" x14ac:dyDescent="0.2">
      <c r="A35" s="91">
        <v>2</v>
      </c>
      <c r="B35" s="86" t="e">
        <f t="shared" si="6"/>
        <v>#REF!</v>
      </c>
      <c r="C35" s="86" t="e">
        <f t="shared" si="7"/>
        <v>#REF!</v>
      </c>
      <c r="D35" s="86" t="e">
        <f t="shared" si="7"/>
        <v>#REF!</v>
      </c>
      <c r="E35" s="86" t="e">
        <f t="shared" si="7"/>
        <v>#REF!</v>
      </c>
      <c r="F35" s="86" t="e">
        <f t="shared" si="7"/>
        <v>#REF!</v>
      </c>
      <c r="G35" s="86" t="e">
        <f t="shared" si="7"/>
        <v>#REF!</v>
      </c>
      <c r="H35" s="86" t="e">
        <f t="shared" si="7"/>
        <v>#REF!</v>
      </c>
      <c r="I35" s="86" t="e">
        <f t="shared" si="7"/>
        <v>#REF!</v>
      </c>
      <c r="J35" s="86" t="e">
        <f t="shared" si="7"/>
        <v>#REF!</v>
      </c>
      <c r="K35" s="86" t="e">
        <f t="shared" si="7"/>
        <v>#REF!</v>
      </c>
      <c r="L35" s="86" t="e">
        <f t="shared" si="7"/>
        <v>#REF!</v>
      </c>
      <c r="M35" s="86" t="e">
        <f t="shared" si="7"/>
        <v>#REF!</v>
      </c>
      <c r="N35" s="86" t="e">
        <f t="shared" si="7"/>
        <v>#REF!</v>
      </c>
      <c r="O35" s="86" t="e">
        <f t="shared" si="7"/>
        <v>#REF!</v>
      </c>
      <c r="P35" s="86" t="e">
        <f t="shared" si="7"/>
        <v>#REF!</v>
      </c>
      <c r="Q35" s="86" t="e">
        <f t="shared" si="7"/>
        <v>#REF!</v>
      </c>
      <c r="R35" s="86" t="e">
        <f t="shared" si="7"/>
        <v>#REF!</v>
      </c>
      <c r="S35" s="86" t="e">
        <f t="shared" si="7"/>
        <v>#REF!</v>
      </c>
      <c r="T35" s="86" t="e">
        <f t="shared" si="7"/>
        <v>#REF!</v>
      </c>
      <c r="U35" s="86" t="e">
        <f t="shared" si="7"/>
        <v>#REF!</v>
      </c>
      <c r="V35" s="86" t="e">
        <f t="shared" si="7"/>
        <v>#REF!</v>
      </c>
      <c r="W35" s="86" t="e">
        <f t="shared" si="7"/>
        <v>#REF!</v>
      </c>
      <c r="X35" s="86" t="e">
        <f t="shared" si="7"/>
        <v>#REF!</v>
      </c>
      <c r="Y35" s="86" t="e">
        <f t="shared" si="7"/>
        <v>#REF!</v>
      </c>
      <c r="Z35" s="86" t="e">
        <f t="shared" si="7"/>
        <v>#REF!</v>
      </c>
      <c r="AA35" s="86" t="e">
        <f t="shared" si="7"/>
        <v>#REF!</v>
      </c>
      <c r="AB35" s="86" t="e">
        <f t="shared" si="7"/>
        <v>#REF!</v>
      </c>
      <c r="AC35" s="86" t="e">
        <f t="shared" si="7"/>
        <v>#REF!</v>
      </c>
      <c r="AD35" s="86" t="e">
        <f t="shared" si="7"/>
        <v>#REF!</v>
      </c>
      <c r="AE35" s="86" t="e">
        <f t="shared" si="7"/>
        <v>#REF!</v>
      </c>
      <c r="AF35" s="86" t="e">
        <f t="shared" si="7"/>
        <v>#REF!</v>
      </c>
      <c r="AG35" s="86" t="e">
        <f t="shared" si="7"/>
        <v>#REF!</v>
      </c>
      <c r="AH35" s="86" t="e">
        <f t="shared" si="7"/>
        <v>#REF!</v>
      </c>
      <c r="AI35" s="86" t="e">
        <f t="shared" si="7"/>
        <v>#REF!</v>
      </c>
      <c r="AJ35" s="86" t="e">
        <f t="shared" si="7"/>
        <v>#REF!</v>
      </c>
      <c r="AK35" s="86" t="e">
        <f t="shared" si="7"/>
        <v>#REF!</v>
      </c>
      <c r="AL35" s="86" t="e">
        <f t="shared" si="7"/>
        <v>#REF!</v>
      </c>
      <c r="AM35" s="86" t="e">
        <f t="shared" si="7"/>
        <v>#REF!</v>
      </c>
      <c r="AN35" s="86" t="e">
        <f t="shared" si="7"/>
        <v>#REF!</v>
      </c>
      <c r="AO35" s="86" t="e">
        <f t="shared" si="7"/>
        <v>#REF!</v>
      </c>
      <c r="AP35" s="86" t="e">
        <f t="shared" si="7"/>
        <v>#REF!</v>
      </c>
      <c r="AQ35" s="86" t="e">
        <f t="shared" si="7"/>
        <v>#REF!</v>
      </c>
      <c r="AR35" s="86" t="e">
        <f t="shared" si="7"/>
        <v>#REF!</v>
      </c>
      <c r="AS35" s="86" t="e">
        <f t="shared" si="7"/>
        <v>#REF!</v>
      </c>
      <c r="AT35" s="86" t="e">
        <f t="shared" si="7"/>
        <v>#REF!</v>
      </c>
      <c r="AU35" s="86" t="e">
        <f t="shared" si="7"/>
        <v>#REF!</v>
      </c>
      <c r="AV35" s="86" t="e">
        <f t="shared" si="7"/>
        <v>#REF!</v>
      </c>
      <c r="AW35" s="86" t="e">
        <f t="shared" si="7"/>
        <v>#REF!</v>
      </c>
      <c r="AX35" s="86" t="e">
        <f t="shared" si="7"/>
        <v>#REF!</v>
      </c>
      <c r="AY35" s="86" t="e">
        <f t="shared" si="7"/>
        <v>#REF!</v>
      </c>
      <c r="AZ35" s="86" t="e">
        <f t="shared" si="7"/>
        <v>#REF!</v>
      </c>
      <c r="BA35" s="86" t="e">
        <f t="shared" si="7"/>
        <v>#REF!</v>
      </c>
      <c r="BB35" s="86" t="e">
        <f t="shared" si="7"/>
        <v>#REF!</v>
      </c>
      <c r="BC35" s="86" t="e">
        <f t="shared" si="7"/>
        <v>#REF!</v>
      </c>
      <c r="BD35" s="86" t="e">
        <f t="shared" si="7"/>
        <v>#REF!</v>
      </c>
    </row>
    <row r="36" spans="1:56"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row>
    <row r="37" spans="1:56" x14ac:dyDescent="0.2">
      <c r="A37" s="91">
        <v>1</v>
      </c>
      <c r="B37" s="86" t="e">
        <f t="shared" ref="B37:Q38" si="8">ROUND(B16*0.9,)</f>
        <v>#REF!</v>
      </c>
      <c r="C37" s="86" t="e">
        <f t="shared" si="8"/>
        <v>#REF!</v>
      </c>
      <c r="D37" s="86" t="e">
        <f t="shared" si="8"/>
        <v>#REF!</v>
      </c>
      <c r="E37" s="86" t="e">
        <f t="shared" si="8"/>
        <v>#REF!</v>
      </c>
      <c r="F37" s="86" t="e">
        <f t="shared" si="8"/>
        <v>#REF!</v>
      </c>
      <c r="G37" s="86" t="e">
        <f t="shared" si="8"/>
        <v>#REF!</v>
      </c>
      <c r="H37" s="86" t="e">
        <f t="shared" si="8"/>
        <v>#REF!</v>
      </c>
      <c r="I37" s="86" t="e">
        <f t="shared" si="8"/>
        <v>#REF!</v>
      </c>
      <c r="J37" s="86" t="e">
        <f t="shared" si="8"/>
        <v>#REF!</v>
      </c>
      <c r="K37" s="86" t="e">
        <f t="shared" si="8"/>
        <v>#REF!</v>
      </c>
      <c r="L37" s="86" t="e">
        <f t="shared" si="8"/>
        <v>#REF!</v>
      </c>
      <c r="M37" s="86" t="e">
        <f t="shared" si="8"/>
        <v>#REF!</v>
      </c>
      <c r="N37" s="86" t="e">
        <f t="shared" si="8"/>
        <v>#REF!</v>
      </c>
      <c r="O37" s="86" t="e">
        <f t="shared" si="8"/>
        <v>#REF!</v>
      </c>
      <c r="P37" s="86" t="e">
        <f t="shared" si="8"/>
        <v>#REF!</v>
      </c>
      <c r="Q37" s="86" t="e">
        <f t="shared" si="8"/>
        <v>#REF!</v>
      </c>
      <c r="R37" s="86" t="e">
        <f t="shared" ref="C37:BD38" si="9">ROUND(R16*0.9,)</f>
        <v>#REF!</v>
      </c>
      <c r="S37" s="86" t="e">
        <f t="shared" si="9"/>
        <v>#REF!</v>
      </c>
      <c r="T37" s="86" t="e">
        <f t="shared" si="9"/>
        <v>#REF!</v>
      </c>
      <c r="U37" s="86" t="e">
        <f t="shared" si="9"/>
        <v>#REF!</v>
      </c>
      <c r="V37" s="86" t="e">
        <f t="shared" si="9"/>
        <v>#REF!</v>
      </c>
      <c r="W37" s="86" t="e">
        <f t="shared" si="9"/>
        <v>#REF!</v>
      </c>
      <c r="X37" s="86" t="e">
        <f t="shared" si="9"/>
        <v>#REF!</v>
      </c>
      <c r="Y37" s="86" t="e">
        <f t="shared" si="9"/>
        <v>#REF!</v>
      </c>
      <c r="Z37" s="86" t="e">
        <f t="shared" si="9"/>
        <v>#REF!</v>
      </c>
      <c r="AA37" s="86" t="e">
        <f t="shared" si="9"/>
        <v>#REF!</v>
      </c>
      <c r="AB37" s="86" t="e">
        <f t="shared" si="9"/>
        <v>#REF!</v>
      </c>
      <c r="AC37" s="86" t="e">
        <f t="shared" si="9"/>
        <v>#REF!</v>
      </c>
      <c r="AD37" s="86" t="e">
        <f t="shared" si="9"/>
        <v>#REF!</v>
      </c>
      <c r="AE37" s="86" t="e">
        <f t="shared" si="9"/>
        <v>#REF!</v>
      </c>
      <c r="AF37" s="86" t="e">
        <f t="shared" si="9"/>
        <v>#REF!</v>
      </c>
      <c r="AG37" s="86" t="e">
        <f t="shared" si="9"/>
        <v>#REF!</v>
      </c>
      <c r="AH37" s="86" t="e">
        <f t="shared" si="9"/>
        <v>#REF!</v>
      </c>
      <c r="AI37" s="86" t="e">
        <f t="shared" si="9"/>
        <v>#REF!</v>
      </c>
      <c r="AJ37" s="86" t="e">
        <f t="shared" si="9"/>
        <v>#REF!</v>
      </c>
      <c r="AK37" s="86" t="e">
        <f t="shared" si="9"/>
        <v>#REF!</v>
      </c>
      <c r="AL37" s="86" t="e">
        <f t="shared" si="9"/>
        <v>#REF!</v>
      </c>
      <c r="AM37" s="86" t="e">
        <f t="shared" si="9"/>
        <v>#REF!</v>
      </c>
      <c r="AN37" s="86" t="e">
        <f t="shared" si="9"/>
        <v>#REF!</v>
      </c>
      <c r="AO37" s="86" t="e">
        <f t="shared" si="9"/>
        <v>#REF!</v>
      </c>
      <c r="AP37" s="86" t="e">
        <f t="shared" si="9"/>
        <v>#REF!</v>
      </c>
      <c r="AQ37" s="86" t="e">
        <f t="shared" si="9"/>
        <v>#REF!</v>
      </c>
      <c r="AR37" s="86" t="e">
        <f t="shared" si="9"/>
        <v>#REF!</v>
      </c>
      <c r="AS37" s="86" t="e">
        <f t="shared" si="9"/>
        <v>#REF!</v>
      </c>
      <c r="AT37" s="86" t="e">
        <f t="shared" si="9"/>
        <v>#REF!</v>
      </c>
      <c r="AU37" s="86" t="e">
        <f t="shared" si="9"/>
        <v>#REF!</v>
      </c>
      <c r="AV37" s="86" t="e">
        <f t="shared" si="9"/>
        <v>#REF!</v>
      </c>
      <c r="AW37" s="86" t="e">
        <f t="shared" si="9"/>
        <v>#REF!</v>
      </c>
      <c r="AX37" s="86" t="e">
        <f t="shared" si="9"/>
        <v>#REF!</v>
      </c>
      <c r="AY37" s="86" t="e">
        <f t="shared" si="9"/>
        <v>#REF!</v>
      </c>
      <c r="AZ37" s="86" t="e">
        <f t="shared" si="9"/>
        <v>#REF!</v>
      </c>
      <c r="BA37" s="86" t="e">
        <f t="shared" si="9"/>
        <v>#REF!</v>
      </c>
      <c r="BB37" s="86" t="e">
        <f t="shared" si="9"/>
        <v>#REF!</v>
      </c>
      <c r="BC37" s="86" t="e">
        <f t="shared" si="9"/>
        <v>#REF!</v>
      </c>
      <c r="BD37" s="86" t="e">
        <f t="shared" si="9"/>
        <v>#REF!</v>
      </c>
    </row>
    <row r="38" spans="1:56" x14ac:dyDescent="0.2">
      <c r="A38" s="91">
        <v>2</v>
      </c>
      <c r="B38" s="86" t="e">
        <f t="shared" si="8"/>
        <v>#REF!</v>
      </c>
      <c r="C38" s="86" t="e">
        <f t="shared" si="9"/>
        <v>#REF!</v>
      </c>
      <c r="D38" s="86" t="e">
        <f t="shared" si="9"/>
        <v>#REF!</v>
      </c>
      <c r="E38" s="86" t="e">
        <f t="shared" si="9"/>
        <v>#REF!</v>
      </c>
      <c r="F38" s="86" t="e">
        <f t="shared" si="9"/>
        <v>#REF!</v>
      </c>
      <c r="G38" s="86" t="e">
        <f t="shared" si="9"/>
        <v>#REF!</v>
      </c>
      <c r="H38" s="86" t="e">
        <f t="shared" si="9"/>
        <v>#REF!</v>
      </c>
      <c r="I38" s="86" t="e">
        <f t="shared" si="9"/>
        <v>#REF!</v>
      </c>
      <c r="J38" s="86" t="e">
        <f t="shared" si="9"/>
        <v>#REF!</v>
      </c>
      <c r="K38" s="86" t="e">
        <f t="shared" si="9"/>
        <v>#REF!</v>
      </c>
      <c r="L38" s="86" t="e">
        <f t="shared" si="9"/>
        <v>#REF!</v>
      </c>
      <c r="M38" s="86" t="e">
        <f t="shared" si="9"/>
        <v>#REF!</v>
      </c>
      <c r="N38" s="86" t="e">
        <f t="shared" si="9"/>
        <v>#REF!</v>
      </c>
      <c r="O38" s="86" t="e">
        <f t="shared" si="9"/>
        <v>#REF!</v>
      </c>
      <c r="P38" s="86" t="e">
        <f t="shared" si="9"/>
        <v>#REF!</v>
      </c>
      <c r="Q38" s="86" t="e">
        <f t="shared" si="9"/>
        <v>#REF!</v>
      </c>
      <c r="R38" s="86" t="e">
        <f t="shared" si="9"/>
        <v>#REF!</v>
      </c>
      <c r="S38" s="86" t="e">
        <f t="shared" si="9"/>
        <v>#REF!</v>
      </c>
      <c r="T38" s="86" t="e">
        <f t="shared" si="9"/>
        <v>#REF!</v>
      </c>
      <c r="U38" s="86" t="e">
        <f t="shared" si="9"/>
        <v>#REF!</v>
      </c>
      <c r="V38" s="86" t="e">
        <f t="shared" si="9"/>
        <v>#REF!</v>
      </c>
      <c r="W38" s="86" t="e">
        <f t="shared" si="9"/>
        <v>#REF!</v>
      </c>
      <c r="X38" s="86" t="e">
        <f t="shared" si="9"/>
        <v>#REF!</v>
      </c>
      <c r="Y38" s="86" t="e">
        <f t="shared" si="9"/>
        <v>#REF!</v>
      </c>
      <c r="Z38" s="86" t="e">
        <f t="shared" si="9"/>
        <v>#REF!</v>
      </c>
      <c r="AA38" s="86" t="e">
        <f t="shared" si="9"/>
        <v>#REF!</v>
      </c>
      <c r="AB38" s="86" t="e">
        <f t="shared" si="9"/>
        <v>#REF!</v>
      </c>
      <c r="AC38" s="86" t="e">
        <f t="shared" si="9"/>
        <v>#REF!</v>
      </c>
      <c r="AD38" s="86" t="e">
        <f t="shared" si="9"/>
        <v>#REF!</v>
      </c>
      <c r="AE38" s="86" t="e">
        <f t="shared" si="9"/>
        <v>#REF!</v>
      </c>
      <c r="AF38" s="86" t="e">
        <f t="shared" si="9"/>
        <v>#REF!</v>
      </c>
      <c r="AG38" s="86" t="e">
        <f t="shared" si="9"/>
        <v>#REF!</v>
      </c>
      <c r="AH38" s="86" t="e">
        <f t="shared" si="9"/>
        <v>#REF!</v>
      </c>
      <c r="AI38" s="86" t="e">
        <f t="shared" si="9"/>
        <v>#REF!</v>
      </c>
      <c r="AJ38" s="86" t="e">
        <f t="shared" si="9"/>
        <v>#REF!</v>
      </c>
      <c r="AK38" s="86" t="e">
        <f t="shared" si="9"/>
        <v>#REF!</v>
      </c>
      <c r="AL38" s="86" t="e">
        <f t="shared" si="9"/>
        <v>#REF!</v>
      </c>
      <c r="AM38" s="86" t="e">
        <f t="shared" si="9"/>
        <v>#REF!</v>
      </c>
      <c r="AN38" s="86" t="e">
        <f t="shared" si="9"/>
        <v>#REF!</v>
      </c>
      <c r="AO38" s="86" t="e">
        <f t="shared" si="9"/>
        <v>#REF!</v>
      </c>
      <c r="AP38" s="86" t="e">
        <f t="shared" si="9"/>
        <v>#REF!</v>
      </c>
      <c r="AQ38" s="86" t="e">
        <f t="shared" si="9"/>
        <v>#REF!</v>
      </c>
      <c r="AR38" s="86" t="e">
        <f t="shared" si="9"/>
        <v>#REF!</v>
      </c>
      <c r="AS38" s="86" t="e">
        <f t="shared" si="9"/>
        <v>#REF!</v>
      </c>
      <c r="AT38" s="86" t="e">
        <f t="shared" si="9"/>
        <v>#REF!</v>
      </c>
      <c r="AU38" s="86" t="e">
        <f t="shared" si="9"/>
        <v>#REF!</v>
      </c>
      <c r="AV38" s="86" t="e">
        <f t="shared" si="9"/>
        <v>#REF!</v>
      </c>
      <c r="AW38" s="86" t="e">
        <f t="shared" si="9"/>
        <v>#REF!</v>
      </c>
      <c r="AX38" s="86" t="e">
        <f t="shared" si="9"/>
        <v>#REF!</v>
      </c>
      <c r="AY38" s="86" t="e">
        <f t="shared" si="9"/>
        <v>#REF!</v>
      </c>
      <c r="AZ38" s="86" t="e">
        <f t="shared" si="9"/>
        <v>#REF!</v>
      </c>
      <c r="BA38" s="86" t="e">
        <f t="shared" si="9"/>
        <v>#REF!</v>
      </c>
      <c r="BB38" s="86" t="e">
        <f t="shared" si="9"/>
        <v>#REF!</v>
      </c>
      <c r="BC38" s="86" t="e">
        <f t="shared" si="9"/>
        <v>#REF!</v>
      </c>
      <c r="BD38" s="86" t="e">
        <f t="shared" si="9"/>
        <v>#REF!</v>
      </c>
    </row>
    <row r="39" spans="1:56"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row>
    <row r="40" spans="1:56" x14ac:dyDescent="0.2">
      <c r="A40" s="48" t="s">
        <v>72</v>
      </c>
      <c r="B40" s="86" t="e">
        <f t="shared" ref="B40:BD40" si="10">ROUND(B19*0.9,)</f>
        <v>#REF!</v>
      </c>
      <c r="C40" s="86" t="e">
        <f t="shared" si="10"/>
        <v>#REF!</v>
      </c>
      <c r="D40" s="86" t="e">
        <f t="shared" si="10"/>
        <v>#REF!</v>
      </c>
      <c r="E40" s="86" t="e">
        <f t="shared" si="10"/>
        <v>#REF!</v>
      </c>
      <c r="F40" s="86" t="e">
        <f t="shared" si="10"/>
        <v>#REF!</v>
      </c>
      <c r="G40" s="86" t="e">
        <f t="shared" si="10"/>
        <v>#REF!</v>
      </c>
      <c r="H40" s="86" t="e">
        <f t="shared" si="10"/>
        <v>#REF!</v>
      </c>
      <c r="I40" s="86" t="e">
        <f t="shared" si="10"/>
        <v>#REF!</v>
      </c>
      <c r="J40" s="86" t="e">
        <f t="shared" si="10"/>
        <v>#REF!</v>
      </c>
      <c r="K40" s="86" t="e">
        <f t="shared" si="10"/>
        <v>#REF!</v>
      </c>
      <c r="L40" s="86" t="e">
        <f t="shared" si="10"/>
        <v>#REF!</v>
      </c>
      <c r="M40" s="86" t="e">
        <f t="shared" si="10"/>
        <v>#REF!</v>
      </c>
      <c r="N40" s="86" t="e">
        <f t="shared" si="10"/>
        <v>#REF!</v>
      </c>
      <c r="O40" s="86" t="e">
        <f t="shared" si="10"/>
        <v>#REF!</v>
      </c>
      <c r="P40" s="86" t="e">
        <f t="shared" si="10"/>
        <v>#REF!</v>
      </c>
      <c r="Q40" s="86" t="e">
        <f t="shared" si="10"/>
        <v>#REF!</v>
      </c>
      <c r="R40" s="86" t="e">
        <f t="shared" si="10"/>
        <v>#REF!</v>
      </c>
      <c r="S40" s="86" t="e">
        <f t="shared" si="10"/>
        <v>#REF!</v>
      </c>
      <c r="T40" s="86" t="e">
        <f t="shared" si="10"/>
        <v>#REF!</v>
      </c>
      <c r="U40" s="86" t="e">
        <f t="shared" si="10"/>
        <v>#REF!</v>
      </c>
      <c r="V40" s="86" t="e">
        <f t="shared" si="10"/>
        <v>#REF!</v>
      </c>
      <c r="W40" s="86" t="e">
        <f t="shared" si="10"/>
        <v>#REF!</v>
      </c>
      <c r="X40" s="86" t="e">
        <f t="shared" si="10"/>
        <v>#REF!</v>
      </c>
      <c r="Y40" s="86" t="e">
        <f t="shared" si="10"/>
        <v>#REF!</v>
      </c>
      <c r="Z40" s="86" t="e">
        <f t="shared" si="10"/>
        <v>#REF!</v>
      </c>
      <c r="AA40" s="86" t="e">
        <f t="shared" si="10"/>
        <v>#REF!</v>
      </c>
      <c r="AB40" s="86" t="e">
        <f t="shared" si="10"/>
        <v>#REF!</v>
      </c>
      <c r="AC40" s="86" t="e">
        <f t="shared" si="10"/>
        <v>#REF!</v>
      </c>
      <c r="AD40" s="86" t="e">
        <f t="shared" si="10"/>
        <v>#REF!</v>
      </c>
      <c r="AE40" s="86" t="e">
        <f t="shared" si="10"/>
        <v>#REF!</v>
      </c>
      <c r="AF40" s="86" t="e">
        <f t="shared" si="10"/>
        <v>#REF!</v>
      </c>
      <c r="AG40" s="86" t="e">
        <f t="shared" si="10"/>
        <v>#REF!</v>
      </c>
      <c r="AH40" s="86" t="e">
        <f t="shared" si="10"/>
        <v>#REF!</v>
      </c>
      <c r="AI40" s="86" t="e">
        <f t="shared" si="10"/>
        <v>#REF!</v>
      </c>
      <c r="AJ40" s="86" t="e">
        <f t="shared" si="10"/>
        <v>#REF!</v>
      </c>
      <c r="AK40" s="86" t="e">
        <f t="shared" si="10"/>
        <v>#REF!</v>
      </c>
      <c r="AL40" s="86" t="e">
        <f t="shared" si="10"/>
        <v>#REF!</v>
      </c>
      <c r="AM40" s="86" t="e">
        <f t="shared" si="10"/>
        <v>#REF!</v>
      </c>
      <c r="AN40" s="86" t="e">
        <f t="shared" si="10"/>
        <v>#REF!</v>
      </c>
      <c r="AO40" s="86" t="e">
        <f t="shared" si="10"/>
        <v>#REF!</v>
      </c>
      <c r="AP40" s="86" t="e">
        <f t="shared" si="10"/>
        <v>#REF!</v>
      </c>
      <c r="AQ40" s="86" t="e">
        <f t="shared" si="10"/>
        <v>#REF!</v>
      </c>
      <c r="AR40" s="86" t="e">
        <f t="shared" si="10"/>
        <v>#REF!</v>
      </c>
      <c r="AS40" s="86" t="e">
        <f t="shared" si="10"/>
        <v>#REF!</v>
      </c>
      <c r="AT40" s="86" t="e">
        <f t="shared" si="10"/>
        <v>#REF!</v>
      </c>
      <c r="AU40" s="86" t="e">
        <f t="shared" si="10"/>
        <v>#REF!</v>
      </c>
      <c r="AV40" s="86" t="e">
        <f t="shared" si="10"/>
        <v>#REF!</v>
      </c>
      <c r="AW40" s="86" t="e">
        <f t="shared" si="10"/>
        <v>#REF!</v>
      </c>
      <c r="AX40" s="86" t="e">
        <f t="shared" si="10"/>
        <v>#REF!</v>
      </c>
      <c r="AY40" s="86" t="e">
        <f t="shared" si="10"/>
        <v>#REF!</v>
      </c>
      <c r="AZ40" s="86" t="e">
        <f t="shared" si="10"/>
        <v>#REF!</v>
      </c>
      <c r="BA40" s="86" t="e">
        <f t="shared" si="10"/>
        <v>#REF!</v>
      </c>
      <c r="BB40" s="86" t="e">
        <f t="shared" si="10"/>
        <v>#REF!</v>
      </c>
      <c r="BC40" s="86" t="e">
        <f t="shared" si="10"/>
        <v>#REF!</v>
      </c>
      <c r="BD40" s="86" t="e">
        <f t="shared" si="10"/>
        <v>#REF!</v>
      </c>
    </row>
    <row r="41" spans="1:56"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row>
    <row r="42" spans="1:56" x14ac:dyDescent="0.2">
      <c r="A42" s="48" t="s">
        <v>74</v>
      </c>
      <c r="B42" s="86" t="e">
        <f t="shared" ref="B42:BD42" si="11">ROUND(B21*0.9,)</f>
        <v>#REF!</v>
      </c>
      <c r="C42" s="86" t="e">
        <f t="shared" si="11"/>
        <v>#REF!</v>
      </c>
      <c r="D42" s="86" t="e">
        <f t="shared" si="11"/>
        <v>#REF!</v>
      </c>
      <c r="E42" s="86" t="e">
        <f t="shared" si="11"/>
        <v>#REF!</v>
      </c>
      <c r="F42" s="86" t="e">
        <f t="shared" si="11"/>
        <v>#REF!</v>
      </c>
      <c r="G42" s="86" t="e">
        <f t="shared" si="11"/>
        <v>#REF!</v>
      </c>
      <c r="H42" s="86" t="e">
        <f t="shared" si="11"/>
        <v>#REF!</v>
      </c>
      <c r="I42" s="86" t="e">
        <f t="shared" si="11"/>
        <v>#REF!</v>
      </c>
      <c r="J42" s="86" t="e">
        <f t="shared" si="11"/>
        <v>#REF!</v>
      </c>
      <c r="K42" s="86" t="e">
        <f t="shared" si="11"/>
        <v>#REF!</v>
      </c>
      <c r="L42" s="86" t="e">
        <f t="shared" si="11"/>
        <v>#REF!</v>
      </c>
      <c r="M42" s="86" t="e">
        <f t="shared" si="11"/>
        <v>#REF!</v>
      </c>
      <c r="N42" s="86" t="e">
        <f t="shared" si="11"/>
        <v>#REF!</v>
      </c>
      <c r="O42" s="86" t="e">
        <f t="shared" si="11"/>
        <v>#REF!</v>
      </c>
      <c r="P42" s="86" t="e">
        <f t="shared" si="11"/>
        <v>#REF!</v>
      </c>
      <c r="Q42" s="86" t="e">
        <f t="shared" si="11"/>
        <v>#REF!</v>
      </c>
      <c r="R42" s="86" t="e">
        <f t="shared" si="11"/>
        <v>#REF!</v>
      </c>
      <c r="S42" s="86" t="e">
        <f t="shared" si="11"/>
        <v>#REF!</v>
      </c>
      <c r="T42" s="86" t="e">
        <f t="shared" si="11"/>
        <v>#REF!</v>
      </c>
      <c r="U42" s="86" t="e">
        <f t="shared" si="11"/>
        <v>#REF!</v>
      </c>
      <c r="V42" s="86" t="e">
        <f t="shared" si="11"/>
        <v>#REF!</v>
      </c>
      <c r="W42" s="86" t="e">
        <f t="shared" si="11"/>
        <v>#REF!</v>
      </c>
      <c r="X42" s="86" t="e">
        <f t="shared" si="11"/>
        <v>#REF!</v>
      </c>
      <c r="Y42" s="86" t="e">
        <f t="shared" si="11"/>
        <v>#REF!</v>
      </c>
      <c r="Z42" s="86" t="e">
        <f t="shared" si="11"/>
        <v>#REF!</v>
      </c>
      <c r="AA42" s="86" t="e">
        <f t="shared" si="11"/>
        <v>#REF!</v>
      </c>
      <c r="AB42" s="86" t="e">
        <f t="shared" si="11"/>
        <v>#REF!</v>
      </c>
      <c r="AC42" s="86" t="e">
        <f t="shared" si="11"/>
        <v>#REF!</v>
      </c>
      <c r="AD42" s="86" t="e">
        <f t="shared" si="11"/>
        <v>#REF!</v>
      </c>
      <c r="AE42" s="86" t="e">
        <f t="shared" si="11"/>
        <v>#REF!</v>
      </c>
      <c r="AF42" s="86" t="e">
        <f t="shared" si="11"/>
        <v>#REF!</v>
      </c>
      <c r="AG42" s="86" t="e">
        <f t="shared" si="11"/>
        <v>#REF!</v>
      </c>
      <c r="AH42" s="86" t="e">
        <f t="shared" si="11"/>
        <v>#REF!</v>
      </c>
      <c r="AI42" s="86" t="e">
        <f t="shared" si="11"/>
        <v>#REF!</v>
      </c>
      <c r="AJ42" s="86" t="e">
        <f t="shared" si="11"/>
        <v>#REF!</v>
      </c>
      <c r="AK42" s="86" t="e">
        <f t="shared" si="11"/>
        <v>#REF!</v>
      </c>
      <c r="AL42" s="86" t="e">
        <f t="shared" si="11"/>
        <v>#REF!</v>
      </c>
      <c r="AM42" s="86" t="e">
        <f t="shared" si="11"/>
        <v>#REF!</v>
      </c>
      <c r="AN42" s="86" t="e">
        <f t="shared" si="11"/>
        <v>#REF!</v>
      </c>
      <c r="AO42" s="86" t="e">
        <f t="shared" si="11"/>
        <v>#REF!</v>
      </c>
      <c r="AP42" s="86" t="e">
        <f t="shared" si="11"/>
        <v>#REF!</v>
      </c>
      <c r="AQ42" s="86" t="e">
        <f t="shared" si="11"/>
        <v>#REF!</v>
      </c>
      <c r="AR42" s="86" t="e">
        <f t="shared" si="11"/>
        <v>#REF!</v>
      </c>
      <c r="AS42" s="86" t="e">
        <f t="shared" si="11"/>
        <v>#REF!</v>
      </c>
      <c r="AT42" s="86" t="e">
        <f t="shared" si="11"/>
        <v>#REF!</v>
      </c>
      <c r="AU42" s="86" t="e">
        <f t="shared" si="11"/>
        <v>#REF!</v>
      </c>
      <c r="AV42" s="86" t="e">
        <f t="shared" si="11"/>
        <v>#REF!</v>
      </c>
      <c r="AW42" s="86" t="e">
        <f t="shared" si="11"/>
        <v>#REF!</v>
      </c>
      <c r="AX42" s="86" t="e">
        <f t="shared" si="11"/>
        <v>#REF!</v>
      </c>
      <c r="AY42" s="86" t="e">
        <f t="shared" si="11"/>
        <v>#REF!</v>
      </c>
      <c r="AZ42" s="86" t="e">
        <f t="shared" si="11"/>
        <v>#REF!</v>
      </c>
      <c r="BA42" s="86" t="e">
        <f t="shared" si="11"/>
        <v>#REF!</v>
      </c>
      <c r="BB42" s="86" t="e">
        <f t="shared" si="11"/>
        <v>#REF!</v>
      </c>
      <c r="BC42" s="86" t="e">
        <f t="shared" si="11"/>
        <v>#REF!</v>
      </c>
      <c r="BD42" s="86" t="e">
        <f t="shared" si="11"/>
        <v>#REF!</v>
      </c>
    </row>
    <row r="43" spans="1:56" x14ac:dyDescent="0.2">
      <c r="A43" s="87"/>
    </row>
    <row r="44" spans="1:56" ht="10.35" customHeight="1" x14ac:dyDescent="0.2">
      <c r="A44" s="76"/>
    </row>
    <row r="45" spans="1:56" x14ac:dyDescent="0.2">
      <c r="A45" s="106" t="s">
        <v>76</v>
      </c>
    </row>
    <row r="46" spans="1:56" x14ac:dyDescent="0.2">
      <c r="A46" s="55" t="s">
        <v>77</v>
      </c>
    </row>
    <row r="47" spans="1:56" x14ac:dyDescent="0.2">
      <c r="A47" s="55" t="s">
        <v>78</v>
      </c>
    </row>
    <row r="48" spans="1:56"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09" t="s">
        <v>337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D55"/>
  <sheetViews>
    <sheetView topLeftCell="A13" workbookViewId="0">
      <pane xSplit="1" topLeftCell="B1" activePane="topRight" state="frozen"/>
      <selection pane="topRight" activeCell="B25" sqref="B25:BD26"/>
    </sheetView>
  </sheetViews>
  <sheetFormatPr defaultColWidth="9" defaultRowHeight="12" x14ac:dyDescent="0.2"/>
  <cols>
    <col min="1" max="1" width="80.5703125" style="78" customWidth="1"/>
    <col min="2" max="16384" width="9" style="78"/>
  </cols>
  <sheetData>
    <row r="1" spans="1:56" ht="11.45" customHeight="1" x14ac:dyDescent="0.2">
      <c r="A1" s="101" t="s">
        <v>63</v>
      </c>
    </row>
    <row r="2" spans="1:56" ht="11.45" customHeight="1" x14ac:dyDescent="0.2">
      <c r="A2" s="102" t="s">
        <v>179</v>
      </c>
    </row>
    <row r="3" spans="1:56" ht="11.45" customHeight="1" x14ac:dyDescent="0.2">
      <c r="A3" s="102"/>
    </row>
    <row r="4" spans="1:56" ht="11.45" customHeight="1" x14ac:dyDescent="0.2">
      <c r="A4" s="102" t="s">
        <v>65</v>
      </c>
      <c r="B4" s="112" t="e">
        <f>BB!#REF!</f>
        <v>#REF!</v>
      </c>
      <c r="C4" s="112" t="e">
        <f>BB!#REF!</f>
        <v>#REF!</v>
      </c>
      <c r="D4" s="112" t="e">
        <f>BB!#REF!</f>
        <v>#REF!</v>
      </c>
      <c r="E4" s="112" t="e">
        <f>BB!#REF!</f>
        <v>#REF!</v>
      </c>
      <c r="F4" s="112" t="e">
        <f>BB!#REF!</f>
        <v>#REF!</v>
      </c>
      <c r="G4" s="112"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112"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c r="AP4" s="112" t="e">
        <f>BB!#REF!</f>
        <v>#REF!</v>
      </c>
      <c r="AQ4" s="112" t="e">
        <f>BB!#REF!</f>
        <v>#REF!</v>
      </c>
      <c r="AR4" s="112" t="e">
        <f>BB!#REF!</f>
        <v>#REF!</v>
      </c>
      <c r="AS4" s="112" t="e">
        <f>BB!#REF!</f>
        <v>#REF!</v>
      </c>
      <c r="AT4" s="112" t="e">
        <f>BB!#REF!</f>
        <v>#REF!</v>
      </c>
      <c r="AU4" s="112" t="e">
        <f>BB!#REF!</f>
        <v>#REF!</v>
      </c>
      <c r="AV4" s="112" t="e">
        <f>BB!#REF!</f>
        <v>#REF!</v>
      </c>
      <c r="AW4" s="112" t="e">
        <f>BB!#REF!</f>
        <v>#REF!</v>
      </c>
      <c r="AX4" s="112" t="e">
        <f>BB!#REF!</f>
        <v>#REF!</v>
      </c>
      <c r="AY4" s="112" t="e">
        <f>BB!#REF!</f>
        <v>#REF!</v>
      </c>
      <c r="AZ4" s="112" t="e">
        <f>BB!#REF!</f>
        <v>#REF!</v>
      </c>
      <c r="BA4" s="112" t="e">
        <f>BB!#REF!</f>
        <v>#REF!</v>
      </c>
      <c r="BB4" s="112" t="e">
        <f>BB!#REF!</f>
        <v>#REF!</v>
      </c>
      <c r="BC4" s="112" t="e">
        <f>BB!#REF!</f>
        <v>#REF!</v>
      </c>
      <c r="BD4" s="112" t="e">
        <f>BB!#REF!</f>
        <v>#REF!</v>
      </c>
    </row>
    <row r="5" spans="1:56" s="36" customFormat="1" ht="21.6" customHeight="1" x14ac:dyDescent="0.2">
      <c r="A5" s="88" t="s">
        <v>66</v>
      </c>
      <c r="B5" s="112" t="e">
        <f>BB!#REF!</f>
        <v>#REF!</v>
      </c>
      <c r="C5" s="112" t="e">
        <f>BB!#REF!</f>
        <v>#REF!</v>
      </c>
      <c r="D5" s="112" t="e">
        <f>BB!#REF!</f>
        <v>#REF!</v>
      </c>
      <c r="E5" s="112" t="e">
        <f>BB!#REF!</f>
        <v>#REF!</v>
      </c>
      <c r="F5" s="112" t="e">
        <f>BB!#REF!</f>
        <v>#REF!</v>
      </c>
      <c r="G5" s="112"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112"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c r="AP5" s="112" t="e">
        <f>BB!#REF!</f>
        <v>#REF!</v>
      </c>
      <c r="AQ5" s="112" t="e">
        <f>BB!#REF!</f>
        <v>#REF!</v>
      </c>
      <c r="AR5" s="112" t="e">
        <f>BB!#REF!</f>
        <v>#REF!</v>
      </c>
      <c r="AS5" s="112" t="e">
        <f>BB!#REF!</f>
        <v>#REF!</v>
      </c>
      <c r="AT5" s="112" t="e">
        <f>BB!#REF!</f>
        <v>#REF!</v>
      </c>
      <c r="AU5" s="112" t="e">
        <f>BB!#REF!</f>
        <v>#REF!</v>
      </c>
      <c r="AV5" s="112" t="e">
        <f>BB!#REF!</f>
        <v>#REF!</v>
      </c>
      <c r="AW5" s="112" t="e">
        <f>BB!#REF!</f>
        <v>#REF!</v>
      </c>
      <c r="AX5" s="112" t="e">
        <f>BB!#REF!</f>
        <v>#REF!</v>
      </c>
      <c r="AY5" s="112" t="e">
        <f>BB!#REF!</f>
        <v>#REF!</v>
      </c>
      <c r="AZ5" s="112" t="e">
        <f>BB!#REF!</f>
        <v>#REF!</v>
      </c>
      <c r="BA5" s="112" t="e">
        <f>BB!#REF!</f>
        <v>#REF!</v>
      </c>
      <c r="BB5" s="112" t="e">
        <f>BB!#REF!</f>
        <v>#REF!</v>
      </c>
      <c r="BC5" s="112" t="e">
        <f>BB!#REF!</f>
        <v>#REF!</v>
      </c>
      <c r="BD5" s="112" t="e">
        <f>BB!#REF!</f>
        <v>#REF!</v>
      </c>
    </row>
    <row r="6" spans="1:56" x14ac:dyDescent="0.2">
      <c r="A6" s="84" t="s">
        <v>134</v>
      </c>
    </row>
    <row r="7" spans="1:56" x14ac:dyDescent="0.2">
      <c r="A7" s="85">
        <v>1</v>
      </c>
      <c r="B7" s="86" t="e">
        <f>BB!#REF!*0.9</f>
        <v>#REF!</v>
      </c>
      <c r="C7" s="86" t="e">
        <f>BB!#REF!*0.9</f>
        <v>#REF!</v>
      </c>
      <c r="D7" s="86" t="e">
        <f>BB!#REF!*0.9</f>
        <v>#REF!</v>
      </c>
      <c r="E7" s="86" t="e">
        <f>BB!#REF!*0.9</f>
        <v>#REF!</v>
      </c>
      <c r="F7" s="86" t="e">
        <f>BB!#REF!*0.9</f>
        <v>#REF!</v>
      </c>
      <c r="G7" s="86" t="e">
        <f>BB!#REF!*0.9</f>
        <v>#REF!</v>
      </c>
      <c r="H7" s="86" t="e">
        <f>BB!#REF!*0.9</f>
        <v>#REF!</v>
      </c>
      <c r="I7" s="86" t="e">
        <f>BB!#REF!*0.9</f>
        <v>#REF!</v>
      </c>
      <c r="J7" s="86" t="e">
        <f>BB!#REF!*0.9</f>
        <v>#REF!</v>
      </c>
      <c r="K7" s="86" t="e">
        <f>BB!#REF!*0.9</f>
        <v>#REF!</v>
      </c>
      <c r="L7" s="86" t="e">
        <f>BB!#REF!*0.9</f>
        <v>#REF!</v>
      </c>
      <c r="M7" s="86" t="e">
        <f>BB!#REF!*0.9</f>
        <v>#REF!</v>
      </c>
      <c r="N7" s="86" t="e">
        <f>BB!#REF!*0.9</f>
        <v>#REF!</v>
      </c>
      <c r="O7" s="86" t="e">
        <f>BB!#REF!*0.9</f>
        <v>#REF!</v>
      </c>
      <c r="P7" s="86" t="e">
        <f>BB!#REF!*0.9</f>
        <v>#REF!</v>
      </c>
      <c r="Q7" s="86" t="e">
        <f>BB!#REF!*0.9</f>
        <v>#REF!</v>
      </c>
      <c r="R7" s="86" t="e">
        <f>BB!#REF!*0.9</f>
        <v>#REF!</v>
      </c>
      <c r="S7" s="86" t="e">
        <f>BB!#REF!*0.9</f>
        <v>#REF!</v>
      </c>
      <c r="T7" s="86" t="e">
        <f>BB!#REF!*0.9</f>
        <v>#REF!</v>
      </c>
      <c r="U7" s="86" t="e">
        <f>BB!#REF!*0.9</f>
        <v>#REF!</v>
      </c>
      <c r="V7" s="86" t="e">
        <f>BB!#REF!*0.9</f>
        <v>#REF!</v>
      </c>
      <c r="W7" s="86" t="e">
        <f>BB!#REF!*0.9</f>
        <v>#REF!</v>
      </c>
      <c r="X7" s="86" t="e">
        <f>BB!#REF!*0.9</f>
        <v>#REF!</v>
      </c>
      <c r="Y7" s="86" t="e">
        <f>BB!#REF!*0.9</f>
        <v>#REF!</v>
      </c>
      <c r="Z7" s="86" t="e">
        <f>BB!#REF!*0.9</f>
        <v>#REF!</v>
      </c>
      <c r="AA7" s="86" t="e">
        <f>BB!#REF!*0.9</f>
        <v>#REF!</v>
      </c>
      <c r="AB7" s="86" t="e">
        <f>BB!#REF!*0.9</f>
        <v>#REF!</v>
      </c>
      <c r="AC7" s="86" t="e">
        <f>BB!#REF!*0.9</f>
        <v>#REF!</v>
      </c>
      <c r="AD7" s="86" t="e">
        <f>BB!#REF!*0.9</f>
        <v>#REF!</v>
      </c>
      <c r="AE7" s="86" t="e">
        <f>BB!#REF!*0.9</f>
        <v>#REF!</v>
      </c>
      <c r="AF7" s="86" t="e">
        <f>BB!#REF!*0.9</f>
        <v>#REF!</v>
      </c>
      <c r="AG7" s="86" t="e">
        <f>BB!#REF!*0.9</f>
        <v>#REF!</v>
      </c>
      <c r="AH7" s="86" t="e">
        <f>BB!#REF!*0.9</f>
        <v>#REF!</v>
      </c>
      <c r="AI7" s="86" t="e">
        <f>BB!#REF!*0.9</f>
        <v>#REF!</v>
      </c>
      <c r="AJ7" s="86" t="e">
        <f>BB!#REF!*0.9</f>
        <v>#REF!</v>
      </c>
      <c r="AK7" s="86" t="e">
        <f>BB!#REF!*0.9</f>
        <v>#REF!</v>
      </c>
      <c r="AL7" s="86" t="e">
        <f>BB!#REF!*0.9</f>
        <v>#REF!</v>
      </c>
      <c r="AM7" s="86" t="e">
        <f>BB!#REF!*0.9</f>
        <v>#REF!</v>
      </c>
      <c r="AN7" s="86" t="e">
        <f>BB!#REF!*0.9</f>
        <v>#REF!</v>
      </c>
      <c r="AO7" s="86" t="e">
        <f>BB!#REF!*0.9</f>
        <v>#REF!</v>
      </c>
      <c r="AP7" s="86" t="e">
        <f>BB!#REF!*0.9</f>
        <v>#REF!</v>
      </c>
      <c r="AQ7" s="86" t="e">
        <f>BB!#REF!*0.9</f>
        <v>#REF!</v>
      </c>
      <c r="AR7" s="86" t="e">
        <f>BB!#REF!*0.9</f>
        <v>#REF!</v>
      </c>
      <c r="AS7" s="86" t="e">
        <f>BB!#REF!*0.9</f>
        <v>#REF!</v>
      </c>
      <c r="AT7" s="86" t="e">
        <f>BB!#REF!*0.9</f>
        <v>#REF!</v>
      </c>
      <c r="AU7" s="86" t="e">
        <f>BB!#REF!*0.9</f>
        <v>#REF!</v>
      </c>
      <c r="AV7" s="86" t="e">
        <f>BB!#REF!*0.9</f>
        <v>#REF!</v>
      </c>
      <c r="AW7" s="86" t="e">
        <f>BB!#REF!*0.9</f>
        <v>#REF!</v>
      </c>
      <c r="AX7" s="86" t="e">
        <f>BB!#REF!*0.9</f>
        <v>#REF!</v>
      </c>
      <c r="AY7" s="86" t="e">
        <f>BB!#REF!*0.9</f>
        <v>#REF!</v>
      </c>
      <c r="AZ7" s="86" t="e">
        <f>BB!#REF!*0.9</f>
        <v>#REF!</v>
      </c>
      <c r="BA7" s="86" t="e">
        <f>BB!#REF!*0.9</f>
        <v>#REF!</v>
      </c>
      <c r="BB7" s="86" t="e">
        <f>BB!#REF!*0.9</f>
        <v>#REF!</v>
      </c>
      <c r="BC7" s="86" t="e">
        <f>BB!#REF!*0.9</f>
        <v>#REF!</v>
      </c>
      <c r="BD7" s="86" t="e">
        <f>BB!#REF!*0.9</f>
        <v>#REF!</v>
      </c>
    </row>
    <row r="8" spans="1:56" x14ac:dyDescent="0.2">
      <c r="A8" s="85">
        <v>2</v>
      </c>
      <c r="B8" s="86" t="e">
        <f>BB!#REF!*0.9</f>
        <v>#REF!</v>
      </c>
      <c r="C8" s="86" t="e">
        <f>BB!#REF!*0.9</f>
        <v>#REF!</v>
      </c>
      <c r="D8" s="86" t="e">
        <f>BB!#REF!*0.9</f>
        <v>#REF!</v>
      </c>
      <c r="E8" s="86" t="e">
        <f>BB!#REF!*0.9</f>
        <v>#REF!</v>
      </c>
      <c r="F8" s="86" t="e">
        <f>BB!#REF!*0.9</f>
        <v>#REF!</v>
      </c>
      <c r="G8" s="86" t="e">
        <f>BB!#REF!*0.9</f>
        <v>#REF!</v>
      </c>
      <c r="H8" s="86" t="e">
        <f>BB!#REF!*0.9</f>
        <v>#REF!</v>
      </c>
      <c r="I8" s="86" t="e">
        <f>BB!#REF!*0.9</f>
        <v>#REF!</v>
      </c>
      <c r="J8" s="86" t="e">
        <f>BB!#REF!*0.9</f>
        <v>#REF!</v>
      </c>
      <c r="K8" s="86" t="e">
        <f>BB!#REF!*0.9</f>
        <v>#REF!</v>
      </c>
      <c r="L8" s="86" t="e">
        <f>BB!#REF!*0.9</f>
        <v>#REF!</v>
      </c>
      <c r="M8" s="86" t="e">
        <f>BB!#REF!*0.9</f>
        <v>#REF!</v>
      </c>
      <c r="N8" s="86" t="e">
        <f>BB!#REF!*0.9</f>
        <v>#REF!</v>
      </c>
      <c r="O8" s="86" t="e">
        <f>BB!#REF!*0.9</f>
        <v>#REF!</v>
      </c>
      <c r="P8" s="86" t="e">
        <f>BB!#REF!*0.9</f>
        <v>#REF!</v>
      </c>
      <c r="Q8" s="86" t="e">
        <f>BB!#REF!*0.9</f>
        <v>#REF!</v>
      </c>
      <c r="R8" s="86" t="e">
        <f>BB!#REF!*0.9</f>
        <v>#REF!</v>
      </c>
      <c r="S8" s="86" t="e">
        <f>BB!#REF!*0.9</f>
        <v>#REF!</v>
      </c>
      <c r="T8" s="86" t="e">
        <f>BB!#REF!*0.9</f>
        <v>#REF!</v>
      </c>
      <c r="U8" s="86" t="e">
        <f>BB!#REF!*0.9</f>
        <v>#REF!</v>
      </c>
      <c r="V8" s="86" t="e">
        <f>BB!#REF!*0.9</f>
        <v>#REF!</v>
      </c>
      <c r="W8" s="86" t="e">
        <f>BB!#REF!*0.9</f>
        <v>#REF!</v>
      </c>
      <c r="X8" s="86" t="e">
        <f>BB!#REF!*0.9</f>
        <v>#REF!</v>
      </c>
      <c r="Y8" s="86" t="e">
        <f>BB!#REF!*0.9</f>
        <v>#REF!</v>
      </c>
      <c r="Z8" s="86" t="e">
        <f>BB!#REF!*0.9</f>
        <v>#REF!</v>
      </c>
      <c r="AA8" s="86" t="e">
        <f>BB!#REF!*0.9</f>
        <v>#REF!</v>
      </c>
      <c r="AB8" s="86" t="e">
        <f>BB!#REF!*0.9</f>
        <v>#REF!</v>
      </c>
      <c r="AC8" s="86" t="e">
        <f>BB!#REF!*0.9</f>
        <v>#REF!</v>
      </c>
      <c r="AD8" s="86" t="e">
        <f>BB!#REF!*0.9</f>
        <v>#REF!</v>
      </c>
      <c r="AE8" s="86" t="e">
        <f>BB!#REF!*0.9</f>
        <v>#REF!</v>
      </c>
      <c r="AF8" s="86" t="e">
        <f>BB!#REF!*0.9</f>
        <v>#REF!</v>
      </c>
      <c r="AG8" s="86" t="e">
        <f>BB!#REF!*0.9</f>
        <v>#REF!</v>
      </c>
      <c r="AH8" s="86" t="e">
        <f>BB!#REF!*0.9</f>
        <v>#REF!</v>
      </c>
      <c r="AI8" s="86" t="e">
        <f>BB!#REF!*0.9</f>
        <v>#REF!</v>
      </c>
      <c r="AJ8" s="86" t="e">
        <f>BB!#REF!*0.9</f>
        <v>#REF!</v>
      </c>
      <c r="AK8" s="86" t="e">
        <f>BB!#REF!*0.9</f>
        <v>#REF!</v>
      </c>
      <c r="AL8" s="86" t="e">
        <f>BB!#REF!*0.9</f>
        <v>#REF!</v>
      </c>
      <c r="AM8" s="86" t="e">
        <f>BB!#REF!*0.9</f>
        <v>#REF!</v>
      </c>
      <c r="AN8" s="86" t="e">
        <f>BB!#REF!*0.9</f>
        <v>#REF!</v>
      </c>
      <c r="AO8" s="86" t="e">
        <f>BB!#REF!*0.9</f>
        <v>#REF!</v>
      </c>
      <c r="AP8" s="86" t="e">
        <f>BB!#REF!*0.9</f>
        <v>#REF!</v>
      </c>
      <c r="AQ8" s="86" t="e">
        <f>BB!#REF!*0.9</f>
        <v>#REF!</v>
      </c>
      <c r="AR8" s="86" t="e">
        <f>BB!#REF!*0.9</f>
        <v>#REF!</v>
      </c>
      <c r="AS8" s="86" t="e">
        <f>BB!#REF!*0.9</f>
        <v>#REF!</v>
      </c>
      <c r="AT8" s="86" t="e">
        <f>BB!#REF!*0.9</f>
        <v>#REF!</v>
      </c>
      <c r="AU8" s="86" t="e">
        <f>BB!#REF!*0.9</f>
        <v>#REF!</v>
      </c>
      <c r="AV8" s="86" t="e">
        <f>BB!#REF!*0.9</f>
        <v>#REF!</v>
      </c>
      <c r="AW8" s="86" t="e">
        <f>BB!#REF!*0.9</f>
        <v>#REF!</v>
      </c>
      <c r="AX8" s="86" t="e">
        <f>BB!#REF!*0.9</f>
        <v>#REF!</v>
      </c>
      <c r="AY8" s="86" t="e">
        <f>BB!#REF!*0.9</f>
        <v>#REF!</v>
      </c>
      <c r="AZ8" s="86" t="e">
        <f>BB!#REF!*0.9</f>
        <v>#REF!</v>
      </c>
      <c r="BA8" s="86" t="e">
        <f>BB!#REF!*0.9</f>
        <v>#REF!</v>
      </c>
      <c r="BB8" s="86" t="e">
        <f>BB!#REF!*0.9</f>
        <v>#REF!</v>
      </c>
      <c r="BC8" s="86" t="e">
        <f>BB!#REF!*0.9</f>
        <v>#REF!</v>
      </c>
      <c r="BD8" s="86" t="e">
        <f>BB!#REF!*0.9</f>
        <v>#REF!</v>
      </c>
    </row>
    <row r="9" spans="1:56"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row>
    <row r="10" spans="1:56" x14ac:dyDescent="0.2">
      <c r="A10" s="85">
        <v>1</v>
      </c>
      <c r="B10" s="86" t="e">
        <f>BB!#REF!*0.9</f>
        <v>#REF!</v>
      </c>
      <c r="C10" s="86" t="e">
        <f>BB!#REF!*0.9</f>
        <v>#REF!</v>
      </c>
      <c r="D10" s="86" t="e">
        <f>BB!#REF!*0.9</f>
        <v>#REF!</v>
      </c>
      <c r="E10" s="86" t="e">
        <f>BB!#REF!*0.9</f>
        <v>#REF!</v>
      </c>
      <c r="F10" s="86" t="e">
        <f>BB!#REF!*0.9</f>
        <v>#REF!</v>
      </c>
      <c r="G10" s="86" t="e">
        <f>BB!#REF!*0.9</f>
        <v>#REF!</v>
      </c>
      <c r="H10" s="86" t="e">
        <f>BB!#REF!*0.9</f>
        <v>#REF!</v>
      </c>
      <c r="I10" s="86" t="e">
        <f>BB!#REF!*0.9</f>
        <v>#REF!</v>
      </c>
      <c r="J10" s="86" t="e">
        <f>BB!#REF!*0.9</f>
        <v>#REF!</v>
      </c>
      <c r="K10" s="86" t="e">
        <f>BB!#REF!*0.9</f>
        <v>#REF!</v>
      </c>
      <c r="L10" s="86" t="e">
        <f>BB!#REF!*0.9</f>
        <v>#REF!</v>
      </c>
      <c r="M10" s="86" t="e">
        <f>BB!#REF!*0.9</f>
        <v>#REF!</v>
      </c>
      <c r="N10" s="86" t="e">
        <f>BB!#REF!*0.9</f>
        <v>#REF!</v>
      </c>
      <c r="O10" s="86" t="e">
        <f>BB!#REF!*0.9</f>
        <v>#REF!</v>
      </c>
      <c r="P10" s="86" t="e">
        <f>BB!#REF!*0.9</f>
        <v>#REF!</v>
      </c>
      <c r="Q10" s="86" t="e">
        <f>BB!#REF!*0.9</f>
        <v>#REF!</v>
      </c>
      <c r="R10" s="86" t="e">
        <f>BB!#REF!*0.9</f>
        <v>#REF!</v>
      </c>
      <c r="S10" s="86" t="e">
        <f>BB!#REF!*0.9</f>
        <v>#REF!</v>
      </c>
      <c r="T10" s="86" t="e">
        <f>BB!#REF!*0.9</f>
        <v>#REF!</v>
      </c>
      <c r="U10" s="86" t="e">
        <f>BB!#REF!*0.9</f>
        <v>#REF!</v>
      </c>
      <c r="V10" s="86" t="e">
        <f>BB!#REF!*0.9</f>
        <v>#REF!</v>
      </c>
      <c r="W10" s="86" t="e">
        <f>BB!#REF!*0.9</f>
        <v>#REF!</v>
      </c>
      <c r="X10" s="86" t="e">
        <f>BB!#REF!*0.9</f>
        <v>#REF!</v>
      </c>
      <c r="Y10" s="86" t="e">
        <f>BB!#REF!*0.9</f>
        <v>#REF!</v>
      </c>
      <c r="Z10" s="86" t="e">
        <f>BB!#REF!*0.9</f>
        <v>#REF!</v>
      </c>
      <c r="AA10" s="86" t="e">
        <f>BB!#REF!*0.9</f>
        <v>#REF!</v>
      </c>
      <c r="AB10" s="86" t="e">
        <f>BB!#REF!*0.9</f>
        <v>#REF!</v>
      </c>
      <c r="AC10" s="86" t="e">
        <f>BB!#REF!*0.9</f>
        <v>#REF!</v>
      </c>
      <c r="AD10" s="86" t="e">
        <f>BB!#REF!*0.9</f>
        <v>#REF!</v>
      </c>
      <c r="AE10" s="86" t="e">
        <f>BB!#REF!*0.9</f>
        <v>#REF!</v>
      </c>
      <c r="AF10" s="86" t="e">
        <f>BB!#REF!*0.9</f>
        <v>#REF!</v>
      </c>
      <c r="AG10" s="86" t="e">
        <f>BB!#REF!*0.9</f>
        <v>#REF!</v>
      </c>
      <c r="AH10" s="86" t="e">
        <f>BB!#REF!*0.9</f>
        <v>#REF!</v>
      </c>
      <c r="AI10" s="86" t="e">
        <f>BB!#REF!*0.9</f>
        <v>#REF!</v>
      </c>
      <c r="AJ10" s="86" t="e">
        <f>BB!#REF!*0.9</f>
        <v>#REF!</v>
      </c>
      <c r="AK10" s="86" t="e">
        <f>BB!#REF!*0.9</f>
        <v>#REF!</v>
      </c>
      <c r="AL10" s="86" t="e">
        <f>BB!#REF!*0.9</f>
        <v>#REF!</v>
      </c>
      <c r="AM10" s="86" t="e">
        <f>BB!#REF!*0.9</f>
        <v>#REF!</v>
      </c>
      <c r="AN10" s="86" t="e">
        <f>BB!#REF!*0.9</f>
        <v>#REF!</v>
      </c>
      <c r="AO10" s="86" t="e">
        <f>BB!#REF!*0.9</f>
        <v>#REF!</v>
      </c>
      <c r="AP10" s="86" t="e">
        <f>BB!#REF!*0.9</f>
        <v>#REF!</v>
      </c>
      <c r="AQ10" s="86" t="e">
        <f>BB!#REF!*0.9</f>
        <v>#REF!</v>
      </c>
      <c r="AR10" s="86" t="e">
        <f>BB!#REF!*0.9</f>
        <v>#REF!</v>
      </c>
      <c r="AS10" s="86" t="e">
        <f>BB!#REF!*0.9</f>
        <v>#REF!</v>
      </c>
      <c r="AT10" s="86" t="e">
        <f>BB!#REF!*0.9</f>
        <v>#REF!</v>
      </c>
      <c r="AU10" s="86" t="e">
        <f>BB!#REF!*0.9</f>
        <v>#REF!</v>
      </c>
      <c r="AV10" s="86" t="e">
        <f>BB!#REF!*0.9</f>
        <v>#REF!</v>
      </c>
      <c r="AW10" s="86" t="e">
        <f>BB!#REF!*0.9</f>
        <v>#REF!</v>
      </c>
      <c r="AX10" s="86" t="e">
        <f>BB!#REF!*0.9</f>
        <v>#REF!</v>
      </c>
      <c r="AY10" s="86" t="e">
        <f>BB!#REF!*0.9</f>
        <v>#REF!</v>
      </c>
      <c r="AZ10" s="86" t="e">
        <f>BB!#REF!*0.9</f>
        <v>#REF!</v>
      </c>
      <c r="BA10" s="86" t="e">
        <f>BB!#REF!*0.9</f>
        <v>#REF!</v>
      </c>
      <c r="BB10" s="86" t="e">
        <f>BB!#REF!*0.9</f>
        <v>#REF!</v>
      </c>
      <c r="BC10" s="86" t="e">
        <f>BB!#REF!*0.9</f>
        <v>#REF!</v>
      </c>
      <c r="BD10" s="86" t="e">
        <f>BB!#REF!*0.9</f>
        <v>#REF!</v>
      </c>
    </row>
    <row r="11" spans="1:56" x14ac:dyDescent="0.2">
      <c r="A11" s="85">
        <v>2</v>
      </c>
      <c r="B11" s="86" t="e">
        <f>BB!#REF!*0.9</f>
        <v>#REF!</v>
      </c>
      <c r="C11" s="86" t="e">
        <f>BB!#REF!*0.9</f>
        <v>#REF!</v>
      </c>
      <c r="D11" s="86" t="e">
        <f>BB!#REF!*0.9</f>
        <v>#REF!</v>
      </c>
      <c r="E11" s="86" t="e">
        <f>BB!#REF!*0.9</f>
        <v>#REF!</v>
      </c>
      <c r="F11" s="86" t="e">
        <f>BB!#REF!*0.9</f>
        <v>#REF!</v>
      </c>
      <c r="G11" s="86" t="e">
        <f>BB!#REF!*0.9</f>
        <v>#REF!</v>
      </c>
      <c r="H11" s="86" t="e">
        <f>BB!#REF!*0.9</f>
        <v>#REF!</v>
      </c>
      <c r="I11" s="86" t="e">
        <f>BB!#REF!*0.9</f>
        <v>#REF!</v>
      </c>
      <c r="J11" s="86" t="e">
        <f>BB!#REF!*0.9</f>
        <v>#REF!</v>
      </c>
      <c r="K11" s="86" t="e">
        <f>BB!#REF!*0.9</f>
        <v>#REF!</v>
      </c>
      <c r="L11" s="86" t="e">
        <f>BB!#REF!*0.9</f>
        <v>#REF!</v>
      </c>
      <c r="M11" s="86" t="e">
        <f>BB!#REF!*0.9</f>
        <v>#REF!</v>
      </c>
      <c r="N11" s="86" t="e">
        <f>BB!#REF!*0.9</f>
        <v>#REF!</v>
      </c>
      <c r="O11" s="86" t="e">
        <f>BB!#REF!*0.9</f>
        <v>#REF!</v>
      </c>
      <c r="P11" s="86" t="e">
        <f>BB!#REF!*0.9</f>
        <v>#REF!</v>
      </c>
      <c r="Q11" s="86" t="e">
        <f>BB!#REF!*0.9</f>
        <v>#REF!</v>
      </c>
      <c r="R11" s="86" t="e">
        <f>BB!#REF!*0.9</f>
        <v>#REF!</v>
      </c>
      <c r="S11" s="86" t="e">
        <f>BB!#REF!*0.9</f>
        <v>#REF!</v>
      </c>
      <c r="T11" s="86" t="e">
        <f>BB!#REF!*0.9</f>
        <v>#REF!</v>
      </c>
      <c r="U11" s="86" t="e">
        <f>BB!#REF!*0.9</f>
        <v>#REF!</v>
      </c>
      <c r="V11" s="86" t="e">
        <f>BB!#REF!*0.9</f>
        <v>#REF!</v>
      </c>
      <c r="W11" s="86" t="e">
        <f>BB!#REF!*0.9</f>
        <v>#REF!</v>
      </c>
      <c r="X11" s="86" t="e">
        <f>BB!#REF!*0.9</f>
        <v>#REF!</v>
      </c>
      <c r="Y11" s="86" t="e">
        <f>BB!#REF!*0.9</f>
        <v>#REF!</v>
      </c>
      <c r="Z11" s="86" t="e">
        <f>BB!#REF!*0.9</f>
        <v>#REF!</v>
      </c>
      <c r="AA11" s="86" t="e">
        <f>BB!#REF!*0.9</f>
        <v>#REF!</v>
      </c>
      <c r="AB11" s="86" t="e">
        <f>BB!#REF!*0.9</f>
        <v>#REF!</v>
      </c>
      <c r="AC11" s="86" t="e">
        <f>BB!#REF!*0.9</f>
        <v>#REF!</v>
      </c>
      <c r="AD11" s="86" t="e">
        <f>BB!#REF!*0.9</f>
        <v>#REF!</v>
      </c>
      <c r="AE11" s="86" t="e">
        <f>BB!#REF!*0.9</f>
        <v>#REF!</v>
      </c>
      <c r="AF11" s="86" t="e">
        <f>BB!#REF!*0.9</f>
        <v>#REF!</v>
      </c>
      <c r="AG11" s="86" t="e">
        <f>BB!#REF!*0.9</f>
        <v>#REF!</v>
      </c>
      <c r="AH11" s="86" t="e">
        <f>BB!#REF!*0.9</f>
        <v>#REF!</v>
      </c>
      <c r="AI11" s="86" t="e">
        <f>BB!#REF!*0.9</f>
        <v>#REF!</v>
      </c>
      <c r="AJ11" s="86" t="e">
        <f>BB!#REF!*0.9</f>
        <v>#REF!</v>
      </c>
      <c r="AK11" s="86" t="e">
        <f>BB!#REF!*0.9</f>
        <v>#REF!</v>
      </c>
      <c r="AL11" s="86" t="e">
        <f>BB!#REF!*0.9</f>
        <v>#REF!</v>
      </c>
      <c r="AM11" s="86" t="e">
        <f>BB!#REF!*0.9</f>
        <v>#REF!</v>
      </c>
      <c r="AN11" s="86" t="e">
        <f>BB!#REF!*0.9</f>
        <v>#REF!</v>
      </c>
      <c r="AO11" s="86" t="e">
        <f>BB!#REF!*0.9</f>
        <v>#REF!</v>
      </c>
      <c r="AP11" s="86" t="e">
        <f>BB!#REF!*0.9</f>
        <v>#REF!</v>
      </c>
      <c r="AQ11" s="86" t="e">
        <f>BB!#REF!*0.9</f>
        <v>#REF!</v>
      </c>
      <c r="AR11" s="86" t="e">
        <f>BB!#REF!*0.9</f>
        <v>#REF!</v>
      </c>
      <c r="AS11" s="86" t="e">
        <f>BB!#REF!*0.9</f>
        <v>#REF!</v>
      </c>
      <c r="AT11" s="86" t="e">
        <f>BB!#REF!*0.9</f>
        <v>#REF!</v>
      </c>
      <c r="AU11" s="86" t="e">
        <f>BB!#REF!*0.9</f>
        <v>#REF!</v>
      </c>
      <c r="AV11" s="86" t="e">
        <f>BB!#REF!*0.9</f>
        <v>#REF!</v>
      </c>
      <c r="AW11" s="86" t="e">
        <f>BB!#REF!*0.9</f>
        <v>#REF!</v>
      </c>
      <c r="AX11" s="86" t="e">
        <f>BB!#REF!*0.9</f>
        <v>#REF!</v>
      </c>
      <c r="AY11" s="86" t="e">
        <f>BB!#REF!*0.9</f>
        <v>#REF!</v>
      </c>
      <c r="AZ11" s="86" t="e">
        <f>BB!#REF!*0.9</f>
        <v>#REF!</v>
      </c>
      <c r="BA11" s="86" t="e">
        <f>BB!#REF!*0.9</f>
        <v>#REF!</v>
      </c>
      <c r="BB11" s="86" t="e">
        <f>BB!#REF!*0.9</f>
        <v>#REF!</v>
      </c>
      <c r="BC11" s="86" t="e">
        <f>BB!#REF!*0.9</f>
        <v>#REF!</v>
      </c>
      <c r="BD11" s="86" t="e">
        <f>BB!#REF!*0.9</f>
        <v>#REF!</v>
      </c>
    </row>
    <row r="12" spans="1:56"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row>
    <row r="13" spans="1:56" x14ac:dyDescent="0.2">
      <c r="A13" s="48">
        <v>1</v>
      </c>
      <c r="B13" s="86" t="e">
        <f>BB!#REF!*0.9</f>
        <v>#REF!</v>
      </c>
      <c r="C13" s="86" t="e">
        <f>BB!#REF!*0.9</f>
        <v>#REF!</v>
      </c>
      <c r="D13" s="86" t="e">
        <f>BB!#REF!*0.9</f>
        <v>#REF!</v>
      </c>
      <c r="E13" s="86" t="e">
        <f>BB!#REF!*0.9</f>
        <v>#REF!</v>
      </c>
      <c r="F13" s="86" t="e">
        <f>BB!#REF!*0.9</f>
        <v>#REF!</v>
      </c>
      <c r="G13" s="86" t="e">
        <f>BB!#REF!*0.9</f>
        <v>#REF!</v>
      </c>
      <c r="H13" s="86" t="e">
        <f>BB!#REF!*0.9</f>
        <v>#REF!</v>
      </c>
      <c r="I13" s="86" t="e">
        <f>BB!#REF!*0.9</f>
        <v>#REF!</v>
      </c>
      <c r="J13" s="86" t="e">
        <f>BB!#REF!*0.9</f>
        <v>#REF!</v>
      </c>
      <c r="K13" s="86" t="e">
        <f>BB!#REF!*0.9</f>
        <v>#REF!</v>
      </c>
      <c r="L13" s="86" t="e">
        <f>BB!#REF!*0.9</f>
        <v>#REF!</v>
      </c>
      <c r="M13" s="86" t="e">
        <f>BB!#REF!*0.9</f>
        <v>#REF!</v>
      </c>
      <c r="N13" s="86" t="e">
        <f>BB!#REF!*0.9</f>
        <v>#REF!</v>
      </c>
      <c r="O13" s="86" t="e">
        <f>BB!#REF!*0.9</f>
        <v>#REF!</v>
      </c>
      <c r="P13" s="86" t="e">
        <f>BB!#REF!*0.9</f>
        <v>#REF!</v>
      </c>
      <c r="Q13" s="86" t="e">
        <f>BB!#REF!*0.9</f>
        <v>#REF!</v>
      </c>
      <c r="R13" s="86" t="e">
        <f>BB!#REF!*0.9</f>
        <v>#REF!</v>
      </c>
      <c r="S13" s="86" t="e">
        <f>BB!#REF!*0.9</f>
        <v>#REF!</v>
      </c>
      <c r="T13" s="86" t="e">
        <f>BB!#REF!*0.9</f>
        <v>#REF!</v>
      </c>
      <c r="U13" s="86" t="e">
        <f>BB!#REF!*0.9</f>
        <v>#REF!</v>
      </c>
      <c r="V13" s="86" t="e">
        <f>BB!#REF!*0.9</f>
        <v>#REF!</v>
      </c>
      <c r="W13" s="86" t="e">
        <f>BB!#REF!*0.9</f>
        <v>#REF!</v>
      </c>
      <c r="X13" s="86" t="e">
        <f>BB!#REF!*0.9</f>
        <v>#REF!</v>
      </c>
      <c r="Y13" s="86" t="e">
        <f>BB!#REF!*0.9</f>
        <v>#REF!</v>
      </c>
      <c r="Z13" s="86" t="e">
        <f>BB!#REF!*0.9</f>
        <v>#REF!</v>
      </c>
      <c r="AA13" s="86" t="e">
        <f>BB!#REF!*0.9</f>
        <v>#REF!</v>
      </c>
      <c r="AB13" s="86" t="e">
        <f>BB!#REF!*0.9</f>
        <v>#REF!</v>
      </c>
      <c r="AC13" s="86" t="e">
        <f>BB!#REF!*0.9</f>
        <v>#REF!</v>
      </c>
      <c r="AD13" s="86" t="e">
        <f>BB!#REF!*0.9</f>
        <v>#REF!</v>
      </c>
      <c r="AE13" s="86" t="e">
        <f>BB!#REF!*0.9</f>
        <v>#REF!</v>
      </c>
      <c r="AF13" s="86" t="e">
        <f>BB!#REF!*0.9</f>
        <v>#REF!</v>
      </c>
      <c r="AG13" s="86" t="e">
        <f>BB!#REF!*0.9</f>
        <v>#REF!</v>
      </c>
      <c r="AH13" s="86" t="e">
        <f>BB!#REF!*0.9</f>
        <v>#REF!</v>
      </c>
      <c r="AI13" s="86" t="e">
        <f>BB!#REF!*0.9</f>
        <v>#REF!</v>
      </c>
      <c r="AJ13" s="86" t="e">
        <f>BB!#REF!*0.9</f>
        <v>#REF!</v>
      </c>
      <c r="AK13" s="86" t="e">
        <f>BB!#REF!*0.9</f>
        <v>#REF!</v>
      </c>
      <c r="AL13" s="86" t="e">
        <f>BB!#REF!*0.9</f>
        <v>#REF!</v>
      </c>
      <c r="AM13" s="86" t="e">
        <f>BB!#REF!*0.9</f>
        <v>#REF!</v>
      </c>
      <c r="AN13" s="86" t="e">
        <f>BB!#REF!*0.9</f>
        <v>#REF!</v>
      </c>
      <c r="AO13" s="86" t="e">
        <f>BB!#REF!*0.9</f>
        <v>#REF!</v>
      </c>
      <c r="AP13" s="86" t="e">
        <f>BB!#REF!*0.9</f>
        <v>#REF!</v>
      </c>
      <c r="AQ13" s="86" t="e">
        <f>BB!#REF!*0.9</f>
        <v>#REF!</v>
      </c>
      <c r="AR13" s="86" t="e">
        <f>BB!#REF!*0.9</f>
        <v>#REF!</v>
      </c>
      <c r="AS13" s="86" t="e">
        <f>BB!#REF!*0.9</f>
        <v>#REF!</v>
      </c>
      <c r="AT13" s="86" t="e">
        <f>BB!#REF!*0.9</f>
        <v>#REF!</v>
      </c>
      <c r="AU13" s="86" t="e">
        <f>BB!#REF!*0.9</f>
        <v>#REF!</v>
      </c>
      <c r="AV13" s="86" t="e">
        <f>BB!#REF!*0.9</f>
        <v>#REF!</v>
      </c>
      <c r="AW13" s="86" t="e">
        <f>BB!#REF!*0.9</f>
        <v>#REF!</v>
      </c>
      <c r="AX13" s="86" t="e">
        <f>BB!#REF!*0.9</f>
        <v>#REF!</v>
      </c>
      <c r="AY13" s="86" t="e">
        <f>BB!#REF!*0.9</f>
        <v>#REF!</v>
      </c>
      <c r="AZ13" s="86" t="e">
        <f>BB!#REF!*0.9</f>
        <v>#REF!</v>
      </c>
      <c r="BA13" s="86" t="e">
        <f>BB!#REF!*0.9</f>
        <v>#REF!</v>
      </c>
      <c r="BB13" s="86" t="e">
        <f>BB!#REF!*0.9</f>
        <v>#REF!</v>
      </c>
      <c r="BC13" s="86" t="e">
        <f>BB!#REF!*0.9</f>
        <v>#REF!</v>
      </c>
      <c r="BD13" s="86" t="e">
        <f>BB!#REF!*0.9</f>
        <v>#REF!</v>
      </c>
    </row>
    <row r="14" spans="1:56" x14ac:dyDescent="0.2">
      <c r="A14" s="48">
        <v>2</v>
      </c>
      <c r="B14" s="86" t="e">
        <f>BB!#REF!*0.9</f>
        <v>#REF!</v>
      </c>
      <c r="C14" s="86" t="e">
        <f>BB!#REF!*0.9</f>
        <v>#REF!</v>
      </c>
      <c r="D14" s="86" t="e">
        <f>BB!#REF!*0.9</f>
        <v>#REF!</v>
      </c>
      <c r="E14" s="86" t="e">
        <f>BB!#REF!*0.9</f>
        <v>#REF!</v>
      </c>
      <c r="F14" s="86" t="e">
        <f>BB!#REF!*0.9</f>
        <v>#REF!</v>
      </c>
      <c r="G14" s="86" t="e">
        <f>BB!#REF!*0.9</f>
        <v>#REF!</v>
      </c>
      <c r="H14" s="86" t="e">
        <f>BB!#REF!*0.9</f>
        <v>#REF!</v>
      </c>
      <c r="I14" s="86" t="e">
        <f>BB!#REF!*0.9</f>
        <v>#REF!</v>
      </c>
      <c r="J14" s="86" t="e">
        <f>BB!#REF!*0.9</f>
        <v>#REF!</v>
      </c>
      <c r="K14" s="86" t="e">
        <f>BB!#REF!*0.9</f>
        <v>#REF!</v>
      </c>
      <c r="L14" s="86" t="e">
        <f>BB!#REF!*0.9</f>
        <v>#REF!</v>
      </c>
      <c r="M14" s="86" t="e">
        <f>BB!#REF!*0.9</f>
        <v>#REF!</v>
      </c>
      <c r="N14" s="86" t="e">
        <f>BB!#REF!*0.9</f>
        <v>#REF!</v>
      </c>
      <c r="O14" s="86" t="e">
        <f>BB!#REF!*0.9</f>
        <v>#REF!</v>
      </c>
      <c r="P14" s="86" t="e">
        <f>BB!#REF!*0.9</f>
        <v>#REF!</v>
      </c>
      <c r="Q14" s="86" t="e">
        <f>BB!#REF!*0.9</f>
        <v>#REF!</v>
      </c>
      <c r="R14" s="86" t="e">
        <f>BB!#REF!*0.9</f>
        <v>#REF!</v>
      </c>
      <c r="S14" s="86" t="e">
        <f>BB!#REF!*0.9</f>
        <v>#REF!</v>
      </c>
      <c r="T14" s="86" t="e">
        <f>BB!#REF!*0.9</f>
        <v>#REF!</v>
      </c>
      <c r="U14" s="86" t="e">
        <f>BB!#REF!*0.9</f>
        <v>#REF!</v>
      </c>
      <c r="V14" s="86" t="e">
        <f>BB!#REF!*0.9</f>
        <v>#REF!</v>
      </c>
      <c r="W14" s="86" t="e">
        <f>BB!#REF!*0.9</f>
        <v>#REF!</v>
      </c>
      <c r="X14" s="86" t="e">
        <f>BB!#REF!*0.9</f>
        <v>#REF!</v>
      </c>
      <c r="Y14" s="86" t="e">
        <f>BB!#REF!*0.9</f>
        <v>#REF!</v>
      </c>
      <c r="Z14" s="86" t="e">
        <f>BB!#REF!*0.9</f>
        <v>#REF!</v>
      </c>
      <c r="AA14" s="86" t="e">
        <f>BB!#REF!*0.9</f>
        <v>#REF!</v>
      </c>
      <c r="AB14" s="86" t="e">
        <f>BB!#REF!*0.9</f>
        <v>#REF!</v>
      </c>
      <c r="AC14" s="86" t="e">
        <f>BB!#REF!*0.9</f>
        <v>#REF!</v>
      </c>
      <c r="AD14" s="86" t="e">
        <f>BB!#REF!*0.9</f>
        <v>#REF!</v>
      </c>
      <c r="AE14" s="86" t="e">
        <f>BB!#REF!*0.9</f>
        <v>#REF!</v>
      </c>
      <c r="AF14" s="86" t="e">
        <f>BB!#REF!*0.9</f>
        <v>#REF!</v>
      </c>
      <c r="AG14" s="86" t="e">
        <f>BB!#REF!*0.9</f>
        <v>#REF!</v>
      </c>
      <c r="AH14" s="86" t="e">
        <f>BB!#REF!*0.9</f>
        <v>#REF!</v>
      </c>
      <c r="AI14" s="86" t="e">
        <f>BB!#REF!*0.9</f>
        <v>#REF!</v>
      </c>
      <c r="AJ14" s="86" t="e">
        <f>BB!#REF!*0.9</f>
        <v>#REF!</v>
      </c>
      <c r="AK14" s="86" t="e">
        <f>BB!#REF!*0.9</f>
        <v>#REF!</v>
      </c>
      <c r="AL14" s="86" t="e">
        <f>BB!#REF!*0.9</f>
        <v>#REF!</v>
      </c>
      <c r="AM14" s="86" t="e">
        <f>BB!#REF!*0.9</f>
        <v>#REF!</v>
      </c>
      <c r="AN14" s="86" t="e">
        <f>BB!#REF!*0.9</f>
        <v>#REF!</v>
      </c>
      <c r="AO14" s="86" t="e">
        <f>BB!#REF!*0.9</f>
        <v>#REF!</v>
      </c>
      <c r="AP14" s="86" t="e">
        <f>BB!#REF!*0.9</f>
        <v>#REF!</v>
      </c>
      <c r="AQ14" s="86" t="e">
        <f>BB!#REF!*0.9</f>
        <v>#REF!</v>
      </c>
      <c r="AR14" s="86" t="e">
        <f>BB!#REF!*0.9</f>
        <v>#REF!</v>
      </c>
      <c r="AS14" s="86" t="e">
        <f>BB!#REF!*0.9</f>
        <v>#REF!</v>
      </c>
      <c r="AT14" s="86" t="e">
        <f>BB!#REF!*0.9</f>
        <v>#REF!</v>
      </c>
      <c r="AU14" s="86" t="e">
        <f>BB!#REF!*0.9</f>
        <v>#REF!</v>
      </c>
      <c r="AV14" s="86" t="e">
        <f>BB!#REF!*0.9</f>
        <v>#REF!</v>
      </c>
      <c r="AW14" s="86" t="e">
        <f>BB!#REF!*0.9</f>
        <v>#REF!</v>
      </c>
      <c r="AX14" s="86" t="e">
        <f>BB!#REF!*0.9</f>
        <v>#REF!</v>
      </c>
      <c r="AY14" s="86" t="e">
        <f>BB!#REF!*0.9</f>
        <v>#REF!</v>
      </c>
      <c r="AZ14" s="86" t="e">
        <f>BB!#REF!*0.9</f>
        <v>#REF!</v>
      </c>
      <c r="BA14" s="86" t="e">
        <f>BB!#REF!*0.9</f>
        <v>#REF!</v>
      </c>
      <c r="BB14" s="86" t="e">
        <f>BB!#REF!*0.9</f>
        <v>#REF!</v>
      </c>
      <c r="BC14" s="86" t="e">
        <f>BB!#REF!*0.9</f>
        <v>#REF!</v>
      </c>
      <c r="BD14" s="86" t="e">
        <f>BB!#REF!*0.9</f>
        <v>#REF!</v>
      </c>
    </row>
    <row r="15" spans="1:56"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row>
    <row r="16" spans="1:56" x14ac:dyDescent="0.2">
      <c r="A16" s="48">
        <v>1</v>
      </c>
      <c r="B16" s="86" t="e">
        <f>BB!#REF!*0.9</f>
        <v>#REF!</v>
      </c>
      <c r="C16" s="86" t="e">
        <f>BB!#REF!*0.9</f>
        <v>#REF!</v>
      </c>
      <c r="D16" s="86" t="e">
        <f>BB!#REF!*0.9</f>
        <v>#REF!</v>
      </c>
      <c r="E16" s="86" t="e">
        <f>BB!#REF!*0.9</f>
        <v>#REF!</v>
      </c>
      <c r="F16" s="86" t="e">
        <f>BB!#REF!*0.9</f>
        <v>#REF!</v>
      </c>
      <c r="G16" s="86" t="e">
        <f>BB!#REF!*0.9</f>
        <v>#REF!</v>
      </c>
      <c r="H16" s="86" t="e">
        <f>BB!#REF!*0.9</f>
        <v>#REF!</v>
      </c>
      <c r="I16" s="86" t="e">
        <f>BB!#REF!*0.9</f>
        <v>#REF!</v>
      </c>
      <c r="J16" s="86" t="e">
        <f>BB!#REF!*0.9</f>
        <v>#REF!</v>
      </c>
      <c r="K16" s="86" t="e">
        <f>BB!#REF!*0.9</f>
        <v>#REF!</v>
      </c>
      <c r="L16" s="86" t="e">
        <f>BB!#REF!*0.9</f>
        <v>#REF!</v>
      </c>
      <c r="M16" s="86" t="e">
        <f>BB!#REF!*0.9</f>
        <v>#REF!</v>
      </c>
      <c r="N16" s="86" t="e">
        <f>BB!#REF!*0.9</f>
        <v>#REF!</v>
      </c>
      <c r="O16" s="86" t="e">
        <f>BB!#REF!*0.9</f>
        <v>#REF!</v>
      </c>
      <c r="P16" s="86" t="e">
        <f>BB!#REF!*0.9</f>
        <v>#REF!</v>
      </c>
      <c r="Q16" s="86" t="e">
        <f>BB!#REF!*0.9</f>
        <v>#REF!</v>
      </c>
      <c r="R16" s="86" t="e">
        <f>BB!#REF!*0.9</f>
        <v>#REF!</v>
      </c>
      <c r="S16" s="86" t="e">
        <f>BB!#REF!*0.9</f>
        <v>#REF!</v>
      </c>
      <c r="T16" s="86" t="e">
        <f>BB!#REF!*0.9</f>
        <v>#REF!</v>
      </c>
      <c r="U16" s="86" t="e">
        <f>BB!#REF!*0.9</f>
        <v>#REF!</v>
      </c>
      <c r="V16" s="86" t="e">
        <f>BB!#REF!*0.9</f>
        <v>#REF!</v>
      </c>
      <c r="W16" s="86" t="e">
        <f>BB!#REF!*0.9</f>
        <v>#REF!</v>
      </c>
      <c r="X16" s="86" t="e">
        <f>BB!#REF!*0.9</f>
        <v>#REF!</v>
      </c>
      <c r="Y16" s="86" t="e">
        <f>BB!#REF!*0.9</f>
        <v>#REF!</v>
      </c>
      <c r="Z16" s="86" t="e">
        <f>BB!#REF!*0.9</f>
        <v>#REF!</v>
      </c>
      <c r="AA16" s="86" t="e">
        <f>BB!#REF!*0.9</f>
        <v>#REF!</v>
      </c>
      <c r="AB16" s="86" t="e">
        <f>BB!#REF!*0.9</f>
        <v>#REF!</v>
      </c>
      <c r="AC16" s="86" t="e">
        <f>BB!#REF!*0.9</f>
        <v>#REF!</v>
      </c>
      <c r="AD16" s="86" t="e">
        <f>BB!#REF!*0.9</f>
        <v>#REF!</v>
      </c>
      <c r="AE16" s="86" t="e">
        <f>BB!#REF!*0.9</f>
        <v>#REF!</v>
      </c>
      <c r="AF16" s="86" t="e">
        <f>BB!#REF!*0.9</f>
        <v>#REF!</v>
      </c>
      <c r="AG16" s="86" t="e">
        <f>BB!#REF!*0.9</f>
        <v>#REF!</v>
      </c>
      <c r="AH16" s="86" t="e">
        <f>BB!#REF!*0.9</f>
        <v>#REF!</v>
      </c>
      <c r="AI16" s="86" t="e">
        <f>BB!#REF!*0.9</f>
        <v>#REF!</v>
      </c>
      <c r="AJ16" s="86" t="e">
        <f>BB!#REF!*0.9</f>
        <v>#REF!</v>
      </c>
      <c r="AK16" s="86" t="e">
        <f>BB!#REF!*0.9</f>
        <v>#REF!</v>
      </c>
      <c r="AL16" s="86" t="e">
        <f>BB!#REF!*0.9</f>
        <v>#REF!</v>
      </c>
      <c r="AM16" s="86" t="e">
        <f>BB!#REF!*0.9</f>
        <v>#REF!</v>
      </c>
      <c r="AN16" s="86" t="e">
        <f>BB!#REF!*0.9</f>
        <v>#REF!</v>
      </c>
      <c r="AO16" s="86" t="e">
        <f>BB!#REF!*0.9</f>
        <v>#REF!</v>
      </c>
      <c r="AP16" s="86" t="e">
        <f>BB!#REF!*0.9</f>
        <v>#REF!</v>
      </c>
      <c r="AQ16" s="86" t="e">
        <f>BB!#REF!*0.9</f>
        <v>#REF!</v>
      </c>
      <c r="AR16" s="86" t="e">
        <f>BB!#REF!*0.9</f>
        <v>#REF!</v>
      </c>
      <c r="AS16" s="86" t="e">
        <f>BB!#REF!*0.9</f>
        <v>#REF!</v>
      </c>
      <c r="AT16" s="86" t="e">
        <f>BB!#REF!*0.9</f>
        <v>#REF!</v>
      </c>
      <c r="AU16" s="86" t="e">
        <f>BB!#REF!*0.9</f>
        <v>#REF!</v>
      </c>
      <c r="AV16" s="86" t="e">
        <f>BB!#REF!*0.9</f>
        <v>#REF!</v>
      </c>
      <c r="AW16" s="86" t="e">
        <f>BB!#REF!*0.9</f>
        <v>#REF!</v>
      </c>
      <c r="AX16" s="86" t="e">
        <f>BB!#REF!*0.9</f>
        <v>#REF!</v>
      </c>
      <c r="AY16" s="86" t="e">
        <f>BB!#REF!*0.9</f>
        <v>#REF!</v>
      </c>
      <c r="AZ16" s="86" t="e">
        <f>BB!#REF!*0.9</f>
        <v>#REF!</v>
      </c>
      <c r="BA16" s="86" t="e">
        <f>BB!#REF!*0.9</f>
        <v>#REF!</v>
      </c>
      <c r="BB16" s="86" t="e">
        <f>BB!#REF!*0.9</f>
        <v>#REF!</v>
      </c>
      <c r="BC16" s="86" t="e">
        <f>BB!#REF!*0.9</f>
        <v>#REF!</v>
      </c>
      <c r="BD16" s="86" t="e">
        <f>BB!#REF!*0.9</f>
        <v>#REF!</v>
      </c>
    </row>
    <row r="17" spans="1:56" x14ac:dyDescent="0.2">
      <c r="A17" s="48">
        <v>2</v>
      </c>
      <c r="B17" s="86" t="e">
        <f>BB!#REF!*0.9</f>
        <v>#REF!</v>
      </c>
      <c r="C17" s="86" t="e">
        <f>BB!#REF!*0.9</f>
        <v>#REF!</v>
      </c>
      <c r="D17" s="86" t="e">
        <f>BB!#REF!*0.9</f>
        <v>#REF!</v>
      </c>
      <c r="E17" s="86" t="e">
        <f>BB!#REF!*0.9</f>
        <v>#REF!</v>
      </c>
      <c r="F17" s="86" t="e">
        <f>BB!#REF!*0.9</f>
        <v>#REF!</v>
      </c>
      <c r="G17" s="86" t="e">
        <f>BB!#REF!*0.9</f>
        <v>#REF!</v>
      </c>
      <c r="H17" s="86" t="e">
        <f>BB!#REF!*0.9</f>
        <v>#REF!</v>
      </c>
      <c r="I17" s="86" t="e">
        <f>BB!#REF!*0.9</f>
        <v>#REF!</v>
      </c>
      <c r="J17" s="86" t="e">
        <f>BB!#REF!*0.9</f>
        <v>#REF!</v>
      </c>
      <c r="K17" s="86" t="e">
        <f>BB!#REF!*0.9</f>
        <v>#REF!</v>
      </c>
      <c r="L17" s="86" t="e">
        <f>BB!#REF!*0.9</f>
        <v>#REF!</v>
      </c>
      <c r="M17" s="86" t="e">
        <f>BB!#REF!*0.9</f>
        <v>#REF!</v>
      </c>
      <c r="N17" s="86" t="e">
        <f>BB!#REF!*0.9</f>
        <v>#REF!</v>
      </c>
      <c r="O17" s="86" t="e">
        <f>BB!#REF!*0.9</f>
        <v>#REF!</v>
      </c>
      <c r="P17" s="86" t="e">
        <f>BB!#REF!*0.9</f>
        <v>#REF!</v>
      </c>
      <c r="Q17" s="86" t="e">
        <f>BB!#REF!*0.9</f>
        <v>#REF!</v>
      </c>
      <c r="R17" s="86" t="e">
        <f>BB!#REF!*0.9</f>
        <v>#REF!</v>
      </c>
      <c r="S17" s="86" t="e">
        <f>BB!#REF!*0.9</f>
        <v>#REF!</v>
      </c>
      <c r="T17" s="86" t="e">
        <f>BB!#REF!*0.9</f>
        <v>#REF!</v>
      </c>
      <c r="U17" s="86" t="e">
        <f>BB!#REF!*0.9</f>
        <v>#REF!</v>
      </c>
      <c r="V17" s="86" t="e">
        <f>BB!#REF!*0.9</f>
        <v>#REF!</v>
      </c>
      <c r="W17" s="86" t="e">
        <f>BB!#REF!*0.9</f>
        <v>#REF!</v>
      </c>
      <c r="X17" s="86" t="e">
        <f>BB!#REF!*0.9</f>
        <v>#REF!</v>
      </c>
      <c r="Y17" s="86" t="e">
        <f>BB!#REF!*0.9</f>
        <v>#REF!</v>
      </c>
      <c r="Z17" s="86" t="e">
        <f>BB!#REF!*0.9</f>
        <v>#REF!</v>
      </c>
      <c r="AA17" s="86" t="e">
        <f>BB!#REF!*0.9</f>
        <v>#REF!</v>
      </c>
      <c r="AB17" s="86" t="e">
        <f>BB!#REF!*0.9</f>
        <v>#REF!</v>
      </c>
      <c r="AC17" s="86" t="e">
        <f>BB!#REF!*0.9</f>
        <v>#REF!</v>
      </c>
      <c r="AD17" s="86" t="e">
        <f>BB!#REF!*0.9</f>
        <v>#REF!</v>
      </c>
      <c r="AE17" s="86" t="e">
        <f>BB!#REF!*0.9</f>
        <v>#REF!</v>
      </c>
      <c r="AF17" s="86" t="e">
        <f>BB!#REF!*0.9</f>
        <v>#REF!</v>
      </c>
      <c r="AG17" s="86" t="e">
        <f>BB!#REF!*0.9</f>
        <v>#REF!</v>
      </c>
      <c r="AH17" s="86" t="e">
        <f>BB!#REF!*0.9</f>
        <v>#REF!</v>
      </c>
      <c r="AI17" s="86" t="e">
        <f>BB!#REF!*0.9</f>
        <v>#REF!</v>
      </c>
      <c r="AJ17" s="86" t="e">
        <f>BB!#REF!*0.9</f>
        <v>#REF!</v>
      </c>
      <c r="AK17" s="86" t="e">
        <f>BB!#REF!*0.9</f>
        <v>#REF!</v>
      </c>
      <c r="AL17" s="86" t="e">
        <f>BB!#REF!*0.9</f>
        <v>#REF!</v>
      </c>
      <c r="AM17" s="86" t="e">
        <f>BB!#REF!*0.9</f>
        <v>#REF!</v>
      </c>
      <c r="AN17" s="86" t="e">
        <f>BB!#REF!*0.9</f>
        <v>#REF!</v>
      </c>
      <c r="AO17" s="86" t="e">
        <f>BB!#REF!*0.9</f>
        <v>#REF!</v>
      </c>
      <c r="AP17" s="86" t="e">
        <f>BB!#REF!*0.9</f>
        <v>#REF!</v>
      </c>
      <c r="AQ17" s="86" t="e">
        <f>BB!#REF!*0.9</f>
        <v>#REF!</v>
      </c>
      <c r="AR17" s="86" t="e">
        <f>BB!#REF!*0.9</f>
        <v>#REF!</v>
      </c>
      <c r="AS17" s="86" t="e">
        <f>BB!#REF!*0.9</f>
        <v>#REF!</v>
      </c>
      <c r="AT17" s="86" t="e">
        <f>BB!#REF!*0.9</f>
        <v>#REF!</v>
      </c>
      <c r="AU17" s="86" t="e">
        <f>BB!#REF!*0.9</f>
        <v>#REF!</v>
      </c>
      <c r="AV17" s="86" t="e">
        <f>BB!#REF!*0.9</f>
        <v>#REF!</v>
      </c>
      <c r="AW17" s="86" t="e">
        <f>BB!#REF!*0.9</f>
        <v>#REF!</v>
      </c>
      <c r="AX17" s="86" t="e">
        <f>BB!#REF!*0.9</f>
        <v>#REF!</v>
      </c>
      <c r="AY17" s="86" t="e">
        <f>BB!#REF!*0.9</f>
        <v>#REF!</v>
      </c>
      <c r="AZ17" s="86" t="e">
        <f>BB!#REF!*0.9</f>
        <v>#REF!</v>
      </c>
      <c r="BA17" s="86" t="e">
        <f>BB!#REF!*0.9</f>
        <v>#REF!</v>
      </c>
      <c r="BB17" s="86" t="e">
        <f>BB!#REF!*0.9</f>
        <v>#REF!</v>
      </c>
      <c r="BC17" s="86" t="e">
        <f>BB!#REF!*0.9</f>
        <v>#REF!</v>
      </c>
      <c r="BD17" s="86" t="e">
        <f>BB!#REF!*0.9</f>
        <v>#REF!</v>
      </c>
    </row>
    <row r="18" spans="1:56"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row>
    <row r="19" spans="1:56" x14ac:dyDescent="0.2">
      <c r="A19" s="48" t="s">
        <v>72</v>
      </c>
      <c r="B19" s="86" t="e">
        <f>BB!#REF!*0.9</f>
        <v>#REF!</v>
      </c>
      <c r="C19" s="86" t="e">
        <f>BB!#REF!*0.9</f>
        <v>#REF!</v>
      </c>
      <c r="D19" s="86" t="e">
        <f>BB!#REF!*0.9</f>
        <v>#REF!</v>
      </c>
      <c r="E19" s="86" t="e">
        <f>BB!#REF!*0.9</f>
        <v>#REF!</v>
      </c>
      <c r="F19" s="86" t="e">
        <f>BB!#REF!*0.9</f>
        <v>#REF!</v>
      </c>
      <c r="G19" s="86" t="e">
        <f>BB!#REF!*0.9</f>
        <v>#REF!</v>
      </c>
      <c r="H19" s="86" t="e">
        <f>BB!#REF!*0.9</f>
        <v>#REF!</v>
      </c>
      <c r="I19" s="86" t="e">
        <f>BB!#REF!*0.9</f>
        <v>#REF!</v>
      </c>
      <c r="J19" s="86" t="e">
        <f>BB!#REF!*0.9</f>
        <v>#REF!</v>
      </c>
      <c r="K19" s="86" t="e">
        <f>BB!#REF!*0.9</f>
        <v>#REF!</v>
      </c>
      <c r="L19" s="86" t="e">
        <f>BB!#REF!*0.9</f>
        <v>#REF!</v>
      </c>
      <c r="M19" s="86" t="e">
        <f>BB!#REF!*0.9</f>
        <v>#REF!</v>
      </c>
      <c r="N19" s="86" t="e">
        <f>BB!#REF!*0.9</f>
        <v>#REF!</v>
      </c>
      <c r="O19" s="86" t="e">
        <f>BB!#REF!*0.9</f>
        <v>#REF!</v>
      </c>
      <c r="P19" s="86" t="e">
        <f>BB!#REF!*0.9</f>
        <v>#REF!</v>
      </c>
      <c r="Q19" s="86" t="e">
        <f>BB!#REF!*0.9</f>
        <v>#REF!</v>
      </c>
      <c r="R19" s="86" t="e">
        <f>BB!#REF!*0.9</f>
        <v>#REF!</v>
      </c>
      <c r="S19" s="86" t="e">
        <f>BB!#REF!*0.9</f>
        <v>#REF!</v>
      </c>
      <c r="T19" s="86" t="e">
        <f>BB!#REF!*0.9</f>
        <v>#REF!</v>
      </c>
      <c r="U19" s="86" t="e">
        <f>BB!#REF!*0.9</f>
        <v>#REF!</v>
      </c>
      <c r="V19" s="86" t="e">
        <f>BB!#REF!*0.9</f>
        <v>#REF!</v>
      </c>
      <c r="W19" s="86" t="e">
        <f>BB!#REF!*0.9</f>
        <v>#REF!</v>
      </c>
      <c r="X19" s="86" t="e">
        <f>BB!#REF!*0.9</f>
        <v>#REF!</v>
      </c>
      <c r="Y19" s="86" t="e">
        <f>BB!#REF!*0.9</f>
        <v>#REF!</v>
      </c>
      <c r="Z19" s="86" t="e">
        <f>BB!#REF!*0.9</f>
        <v>#REF!</v>
      </c>
      <c r="AA19" s="86" t="e">
        <f>BB!#REF!*0.9</f>
        <v>#REF!</v>
      </c>
      <c r="AB19" s="86" t="e">
        <f>BB!#REF!*0.9</f>
        <v>#REF!</v>
      </c>
      <c r="AC19" s="86" t="e">
        <f>BB!#REF!*0.9</f>
        <v>#REF!</v>
      </c>
      <c r="AD19" s="86" t="e">
        <f>BB!#REF!*0.9</f>
        <v>#REF!</v>
      </c>
      <c r="AE19" s="86" t="e">
        <f>BB!#REF!*0.9</f>
        <v>#REF!</v>
      </c>
      <c r="AF19" s="86" t="e">
        <f>BB!#REF!*0.9</f>
        <v>#REF!</v>
      </c>
      <c r="AG19" s="86" t="e">
        <f>BB!#REF!*0.9</f>
        <v>#REF!</v>
      </c>
      <c r="AH19" s="86" t="e">
        <f>BB!#REF!*0.9</f>
        <v>#REF!</v>
      </c>
      <c r="AI19" s="86" t="e">
        <f>BB!#REF!*0.9</f>
        <v>#REF!</v>
      </c>
      <c r="AJ19" s="86" t="e">
        <f>BB!#REF!*0.9</f>
        <v>#REF!</v>
      </c>
      <c r="AK19" s="86" t="e">
        <f>BB!#REF!*0.9</f>
        <v>#REF!</v>
      </c>
      <c r="AL19" s="86" t="e">
        <f>BB!#REF!*0.9</f>
        <v>#REF!</v>
      </c>
      <c r="AM19" s="86" t="e">
        <f>BB!#REF!*0.9</f>
        <v>#REF!</v>
      </c>
      <c r="AN19" s="86" t="e">
        <f>BB!#REF!*0.9</f>
        <v>#REF!</v>
      </c>
      <c r="AO19" s="86" t="e">
        <f>BB!#REF!*0.9</f>
        <v>#REF!</v>
      </c>
      <c r="AP19" s="86" t="e">
        <f>BB!#REF!*0.9</f>
        <v>#REF!</v>
      </c>
      <c r="AQ19" s="86" t="e">
        <f>BB!#REF!*0.9</f>
        <v>#REF!</v>
      </c>
      <c r="AR19" s="86" t="e">
        <f>BB!#REF!*0.9</f>
        <v>#REF!</v>
      </c>
      <c r="AS19" s="86" t="e">
        <f>BB!#REF!*0.9</f>
        <v>#REF!</v>
      </c>
      <c r="AT19" s="86" t="e">
        <f>BB!#REF!*0.9</f>
        <v>#REF!</v>
      </c>
      <c r="AU19" s="86" t="e">
        <f>BB!#REF!*0.9</f>
        <v>#REF!</v>
      </c>
      <c r="AV19" s="86" t="e">
        <f>BB!#REF!*0.9</f>
        <v>#REF!</v>
      </c>
      <c r="AW19" s="86" t="e">
        <f>BB!#REF!*0.9</f>
        <v>#REF!</v>
      </c>
      <c r="AX19" s="86" t="e">
        <f>BB!#REF!*0.9</f>
        <v>#REF!</v>
      </c>
      <c r="AY19" s="86" t="e">
        <f>BB!#REF!*0.9</f>
        <v>#REF!</v>
      </c>
      <c r="AZ19" s="86" t="e">
        <f>BB!#REF!*0.9</f>
        <v>#REF!</v>
      </c>
      <c r="BA19" s="86" t="e">
        <f>BB!#REF!*0.9</f>
        <v>#REF!</v>
      </c>
      <c r="BB19" s="86" t="e">
        <f>BB!#REF!*0.9</f>
        <v>#REF!</v>
      </c>
      <c r="BC19" s="86" t="e">
        <f>BB!#REF!*0.9</f>
        <v>#REF!</v>
      </c>
      <c r="BD19" s="86" t="e">
        <f>BB!#REF!*0.9</f>
        <v>#REF!</v>
      </c>
    </row>
    <row r="20" spans="1:56"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row>
    <row r="21" spans="1:56" x14ac:dyDescent="0.2">
      <c r="A21" s="48" t="s">
        <v>74</v>
      </c>
      <c r="B21" s="86" t="e">
        <f>BB!#REF!*0.9</f>
        <v>#REF!</v>
      </c>
      <c r="C21" s="86" t="e">
        <f>BB!#REF!*0.9</f>
        <v>#REF!</v>
      </c>
      <c r="D21" s="86" t="e">
        <f>BB!#REF!*0.9</f>
        <v>#REF!</v>
      </c>
      <c r="E21" s="86" t="e">
        <f>BB!#REF!*0.9</f>
        <v>#REF!</v>
      </c>
      <c r="F21" s="86" t="e">
        <f>BB!#REF!*0.9</f>
        <v>#REF!</v>
      </c>
      <c r="G21" s="86" t="e">
        <f>BB!#REF!*0.9</f>
        <v>#REF!</v>
      </c>
      <c r="H21" s="86" t="e">
        <f>BB!#REF!*0.9</f>
        <v>#REF!</v>
      </c>
      <c r="I21" s="86" t="e">
        <f>BB!#REF!*0.9</f>
        <v>#REF!</v>
      </c>
      <c r="J21" s="86" t="e">
        <f>BB!#REF!*0.9</f>
        <v>#REF!</v>
      </c>
      <c r="K21" s="86" t="e">
        <f>BB!#REF!*0.9</f>
        <v>#REF!</v>
      </c>
      <c r="L21" s="86" t="e">
        <f>BB!#REF!*0.9</f>
        <v>#REF!</v>
      </c>
      <c r="M21" s="86" t="e">
        <f>BB!#REF!*0.9</f>
        <v>#REF!</v>
      </c>
      <c r="N21" s="86" t="e">
        <f>BB!#REF!*0.9</f>
        <v>#REF!</v>
      </c>
      <c r="O21" s="86" t="e">
        <f>BB!#REF!*0.9</f>
        <v>#REF!</v>
      </c>
      <c r="P21" s="86" t="e">
        <f>BB!#REF!*0.9</f>
        <v>#REF!</v>
      </c>
      <c r="Q21" s="86" t="e">
        <f>BB!#REF!*0.9</f>
        <v>#REF!</v>
      </c>
      <c r="R21" s="86" t="e">
        <f>BB!#REF!*0.9</f>
        <v>#REF!</v>
      </c>
      <c r="S21" s="86" t="e">
        <f>BB!#REF!*0.9</f>
        <v>#REF!</v>
      </c>
      <c r="T21" s="86" t="e">
        <f>BB!#REF!*0.9</f>
        <v>#REF!</v>
      </c>
      <c r="U21" s="86" t="e">
        <f>BB!#REF!*0.9</f>
        <v>#REF!</v>
      </c>
      <c r="V21" s="86" t="e">
        <f>BB!#REF!*0.9</f>
        <v>#REF!</v>
      </c>
      <c r="W21" s="86" t="e">
        <f>BB!#REF!*0.9</f>
        <v>#REF!</v>
      </c>
      <c r="X21" s="86" t="e">
        <f>BB!#REF!*0.9</f>
        <v>#REF!</v>
      </c>
      <c r="Y21" s="86" t="e">
        <f>BB!#REF!*0.9</f>
        <v>#REF!</v>
      </c>
      <c r="Z21" s="86" t="e">
        <f>BB!#REF!*0.9</f>
        <v>#REF!</v>
      </c>
      <c r="AA21" s="86" t="e">
        <f>BB!#REF!*0.9</f>
        <v>#REF!</v>
      </c>
      <c r="AB21" s="86" t="e">
        <f>BB!#REF!*0.9</f>
        <v>#REF!</v>
      </c>
      <c r="AC21" s="86" t="e">
        <f>BB!#REF!*0.9</f>
        <v>#REF!</v>
      </c>
      <c r="AD21" s="86" t="e">
        <f>BB!#REF!*0.9</f>
        <v>#REF!</v>
      </c>
      <c r="AE21" s="86" t="e">
        <f>BB!#REF!*0.9</f>
        <v>#REF!</v>
      </c>
      <c r="AF21" s="86" t="e">
        <f>BB!#REF!*0.9</f>
        <v>#REF!</v>
      </c>
      <c r="AG21" s="86" t="e">
        <f>BB!#REF!*0.9</f>
        <v>#REF!</v>
      </c>
      <c r="AH21" s="86" t="e">
        <f>BB!#REF!*0.9</f>
        <v>#REF!</v>
      </c>
      <c r="AI21" s="86" t="e">
        <f>BB!#REF!*0.9</f>
        <v>#REF!</v>
      </c>
      <c r="AJ21" s="86" t="e">
        <f>BB!#REF!*0.9</f>
        <v>#REF!</v>
      </c>
      <c r="AK21" s="86" t="e">
        <f>BB!#REF!*0.9</f>
        <v>#REF!</v>
      </c>
      <c r="AL21" s="86" t="e">
        <f>BB!#REF!*0.9</f>
        <v>#REF!</v>
      </c>
      <c r="AM21" s="86" t="e">
        <f>BB!#REF!*0.9</f>
        <v>#REF!</v>
      </c>
      <c r="AN21" s="86" t="e">
        <f>BB!#REF!*0.9</f>
        <v>#REF!</v>
      </c>
      <c r="AO21" s="86" t="e">
        <f>BB!#REF!*0.9</f>
        <v>#REF!</v>
      </c>
      <c r="AP21" s="86" t="e">
        <f>BB!#REF!*0.9</f>
        <v>#REF!</v>
      </c>
      <c r="AQ21" s="86" t="e">
        <f>BB!#REF!*0.9</f>
        <v>#REF!</v>
      </c>
      <c r="AR21" s="86" t="e">
        <f>BB!#REF!*0.9</f>
        <v>#REF!</v>
      </c>
      <c r="AS21" s="86" t="e">
        <f>BB!#REF!*0.9</f>
        <v>#REF!</v>
      </c>
      <c r="AT21" s="86" t="e">
        <f>BB!#REF!*0.9</f>
        <v>#REF!</v>
      </c>
      <c r="AU21" s="86" t="e">
        <f>BB!#REF!*0.9</f>
        <v>#REF!</v>
      </c>
      <c r="AV21" s="86" t="e">
        <f>BB!#REF!*0.9</f>
        <v>#REF!</v>
      </c>
      <c r="AW21" s="86" t="e">
        <f>BB!#REF!*0.9</f>
        <v>#REF!</v>
      </c>
      <c r="AX21" s="86" t="e">
        <f>BB!#REF!*0.9</f>
        <v>#REF!</v>
      </c>
      <c r="AY21" s="86" t="e">
        <f>BB!#REF!*0.9</f>
        <v>#REF!</v>
      </c>
      <c r="AZ21" s="86" t="e">
        <f>BB!#REF!*0.9</f>
        <v>#REF!</v>
      </c>
      <c r="BA21" s="86" t="e">
        <f>BB!#REF!*0.9</f>
        <v>#REF!</v>
      </c>
      <c r="BB21" s="86" t="e">
        <f>BB!#REF!*0.9</f>
        <v>#REF!</v>
      </c>
      <c r="BC21" s="86" t="e">
        <f>BB!#REF!*0.9</f>
        <v>#REF!</v>
      </c>
      <c r="BD21" s="86" t="e">
        <f>BB!#REF!*0.9</f>
        <v>#REF!</v>
      </c>
    </row>
    <row r="22" spans="1:56"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ht="10.35" customHeight="1" x14ac:dyDescent="0.2">
      <c r="A23" s="87"/>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ht="25.5" customHeight="1" x14ac:dyDescent="0.2">
      <c r="A25" s="113" t="s">
        <v>75</v>
      </c>
      <c r="B25" s="103" t="e">
        <f t="shared" ref="B25:B26" si="0">B4</f>
        <v>#REF!</v>
      </c>
      <c r="C25" s="103" t="e">
        <f t="shared" ref="C25:BD25" si="1">C4</f>
        <v>#REF!</v>
      </c>
      <c r="D25" s="103" t="e">
        <f t="shared" si="1"/>
        <v>#REF!</v>
      </c>
      <c r="E25" s="103" t="e">
        <f t="shared" si="1"/>
        <v>#REF!</v>
      </c>
      <c r="F25" s="103" t="e">
        <f t="shared" si="1"/>
        <v>#REF!</v>
      </c>
      <c r="G25" s="103" t="e">
        <f t="shared" si="1"/>
        <v>#REF!</v>
      </c>
      <c r="H25" s="103" t="e">
        <f t="shared" si="1"/>
        <v>#REF!</v>
      </c>
      <c r="I25" s="103" t="e">
        <f t="shared" si="1"/>
        <v>#REF!</v>
      </c>
      <c r="J25" s="103" t="e">
        <f t="shared" si="1"/>
        <v>#REF!</v>
      </c>
      <c r="K25" s="103" t="e">
        <f t="shared" si="1"/>
        <v>#REF!</v>
      </c>
      <c r="L25" s="103" t="e">
        <f t="shared" si="1"/>
        <v>#REF!</v>
      </c>
      <c r="M25" s="103" t="e">
        <f t="shared" si="1"/>
        <v>#REF!</v>
      </c>
      <c r="N25" s="103" t="e">
        <f t="shared" si="1"/>
        <v>#REF!</v>
      </c>
      <c r="O25" s="103" t="e">
        <f t="shared" si="1"/>
        <v>#REF!</v>
      </c>
      <c r="P25" s="103" t="e">
        <f t="shared" si="1"/>
        <v>#REF!</v>
      </c>
      <c r="Q25" s="103" t="e">
        <f t="shared" si="1"/>
        <v>#REF!</v>
      </c>
      <c r="R25" s="103" t="e">
        <f t="shared" si="1"/>
        <v>#REF!</v>
      </c>
      <c r="S25" s="103" t="e">
        <f t="shared" si="1"/>
        <v>#REF!</v>
      </c>
      <c r="T25" s="103" t="e">
        <f t="shared" si="1"/>
        <v>#REF!</v>
      </c>
      <c r="U25" s="103" t="e">
        <f t="shared" si="1"/>
        <v>#REF!</v>
      </c>
      <c r="V25" s="103" t="e">
        <f t="shared" si="1"/>
        <v>#REF!</v>
      </c>
      <c r="W25" s="103" t="e">
        <f t="shared" si="1"/>
        <v>#REF!</v>
      </c>
      <c r="X25" s="103" t="e">
        <f t="shared" si="1"/>
        <v>#REF!</v>
      </c>
      <c r="Y25" s="103" t="e">
        <f t="shared" si="1"/>
        <v>#REF!</v>
      </c>
      <c r="Z25" s="103" t="e">
        <f t="shared" si="1"/>
        <v>#REF!</v>
      </c>
      <c r="AA25" s="103" t="e">
        <f t="shared" si="1"/>
        <v>#REF!</v>
      </c>
      <c r="AB25" s="103" t="e">
        <f t="shared" si="1"/>
        <v>#REF!</v>
      </c>
      <c r="AC25" s="103" t="e">
        <f t="shared" si="1"/>
        <v>#REF!</v>
      </c>
      <c r="AD25" s="103" t="e">
        <f t="shared" si="1"/>
        <v>#REF!</v>
      </c>
      <c r="AE25" s="103" t="e">
        <f t="shared" si="1"/>
        <v>#REF!</v>
      </c>
      <c r="AF25" s="103" t="e">
        <f t="shared" si="1"/>
        <v>#REF!</v>
      </c>
      <c r="AG25" s="103" t="e">
        <f t="shared" si="1"/>
        <v>#REF!</v>
      </c>
      <c r="AH25" s="103" t="e">
        <f t="shared" si="1"/>
        <v>#REF!</v>
      </c>
      <c r="AI25" s="103" t="e">
        <f t="shared" si="1"/>
        <v>#REF!</v>
      </c>
      <c r="AJ25" s="103" t="e">
        <f t="shared" si="1"/>
        <v>#REF!</v>
      </c>
      <c r="AK25" s="103" t="e">
        <f t="shared" si="1"/>
        <v>#REF!</v>
      </c>
      <c r="AL25" s="103" t="e">
        <f t="shared" si="1"/>
        <v>#REF!</v>
      </c>
      <c r="AM25" s="103" t="e">
        <f t="shared" si="1"/>
        <v>#REF!</v>
      </c>
      <c r="AN25" s="103" t="e">
        <f t="shared" si="1"/>
        <v>#REF!</v>
      </c>
      <c r="AO25" s="103" t="e">
        <f t="shared" si="1"/>
        <v>#REF!</v>
      </c>
      <c r="AP25" s="103" t="e">
        <f t="shared" si="1"/>
        <v>#REF!</v>
      </c>
      <c r="AQ25" s="103" t="e">
        <f t="shared" si="1"/>
        <v>#REF!</v>
      </c>
      <c r="AR25" s="103" t="e">
        <f t="shared" si="1"/>
        <v>#REF!</v>
      </c>
      <c r="AS25" s="103" t="e">
        <f t="shared" si="1"/>
        <v>#REF!</v>
      </c>
      <c r="AT25" s="103" t="e">
        <f t="shared" si="1"/>
        <v>#REF!</v>
      </c>
      <c r="AU25" s="103" t="e">
        <f t="shared" si="1"/>
        <v>#REF!</v>
      </c>
      <c r="AV25" s="103" t="e">
        <f t="shared" si="1"/>
        <v>#REF!</v>
      </c>
      <c r="AW25" s="103" t="e">
        <f t="shared" si="1"/>
        <v>#REF!</v>
      </c>
      <c r="AX25" s="103" t="e">
        <f t="shared" si="1"/>
        <v>#REF!</v>
      </c>
      <c r="AY25" s="103" t="e">
        <f t="shared" si="1"/>
        <v>#REF!</v>
      </c>
      <c r="AZ25" s="103" t="e">
        <f t="shared" si="1"/>
        <v>#REF!</v>
      </c>
      <c r="BA25" s="103" t="e">
        <f t="shared" si="1"/>
        <v>#REF!</v>
      </c>
      <c r="BB25" s="103" t="e">
        <f t="shared" si="1"/>
        <v>#REF!</v>
      </c>
      <c r="BC25" s="103" t="e">
        <f t="shared" si="1"/>
        <v>#REF!</v>
      </c>
      <c r="BD25" s="103" t="e">
        <f t="shared" si="1"/>
        <v>#REF!</v>
      </c>
    </row>
    <row r="26" spans="1:56" s="36" customFormat="1" ht="24.6" customHeight="1" x14ac:dyDescent="0.2">
      <c r="A26" s="88" t="s">
        <v>66</v>
      </c>
      <c r="B26" s="103" t="e">
        <f t="shared" si="0"/>
        <v>#REF!</v>
      </c>
      <c r="C26" s="103" t="e">
        <f t="shared" ref="C26:BD26" si="2">C5</f>
        <v>#REF!</v>
      </c>
      <c r="D26" s="103" t="e">
        <f t="shared" si="2"/>
        <v>#REF!</v>
      </c>
      <c r="E26" s="103" t="e">
        <f t="shared" si="2"/>
        <v>#REF!</v>
      </c>
      <c r="F26" s="103" t="e">
        <f t="shared" si="2"/>
        <v>#REF!</v>
      </c>
      <c r="G26" s="103" t="e">
        <f t="shared" si="2"/>
        <v>#REF!</v>
      </c>
      <c r="H26" s="103" t="e">
        <f t="shared" si="2"/>
        <v>#REF!</v>
      </c>
      <c r="I26" s="103" t="e">
        <f t="shared" si="2"/>
        <v>#REF!</v>
      </c>
      <c r="J26" s="103" t="e">
        <f t="shared" si="2"/>
        <v>#REF!</v>
      </c>
      <c r="K26" s="103" t="e">
        <f t="shared" si="2"/>
        <v>#REF!</v>
      </c>
      <c r="L26" s="103" t="e">
        <f t="shared" si="2"/>
        <v>#REF!</v>
      </c>
      <c r="M26" s="103" t="e">
        <f t="shared" si="2"/>
        <v>#REF!</v>
      </c>
      <c r="N26" s="103" t="e">
        <f t="shared" si="2"/>
        <v>#REF!</v>
      </c>
      <c r="O26" s="103" t="e">
        <f t="shared" si="2"/>
        <v>#REF!</v>
      </c>
      <c r="P26" s="103" t="e">
        <f t="shared" si="2"/>
        <v>#REF!</v>
      </c>
      <c r="Q26" s="103" t="e">
        <f t="shared" si="2"/>
        <v>#REF!</v>
      </c>
      <c r="R26" s="103" t="e">
        <f t="shared" si="2"/>
        <v>#REF!</v>
      </c>
      <c r="S26" s="103" t="e">
        <f t="shared" si="2"/>
        <v>#REF!</v>
      </c>
      <c r="T26" s="103" t="e">
        <f t="shared" si="2"/>
        <v>#REF!</v>
      </c>
      <c r="U26" s="103" t="e">
        <f t="shared" si="2"/>
        <v>#REF!</v>
      </c>
      <c r="V26" s="103" t="e">
        <f t="shared" si="2"/>
        <v>#REF!</v>
      </c>
      <c r="W26" s="103" t="e">
        <f t="shared" si="2"/>
        <v>#REF!</v>
      </c>
      <c r="X26" s="103" t="e">
        <f t="shared" si="2"/>
        <v>#REF!</v>
      </c>
      <c r="Y26" s="103" t="e">
        <f t="shared" si="2"/>
        <v>#REF!</v>
      </c>
      <c r="Z26" s="103" t="e">
        <f t="shared" si="2"/>
        <v>#REF!</v>
      </c>
      <c r="AA26" s="103" t="e">
        <f t="shared" si="2"/>
        <v>#REF!</v>
      </c>
      <c r="AB26" s="103" t="e">
        <f t="shared" si="2"/>
        <v>#REF!</v>
      </c>
      <c r="AC26" s="103" t="e">
        <f t="shared" si="2"/>
        <v>#REF!</v>
      </c>
      <c r="AD26" s="103" t="e">
        <f t="shared" si="2"/>
        <v>#REF!</v>
      </c>
      <c r="AE26" s="103" t="e">
        <f t="shared" si="2"/>
        <v>#REF!</v>
      </c>
      <c r="AF26" s="103" t="e">
        <f t="shared" si="2"/>
        <v>#REF!</v>
      </c>
      <c r="AG26" s="103" t="e">
        <f t="shared" si="2"/>
        <v>#REF!</v>
      </c>
      <c r="AH26" s="103" t="e">
        <f t="shared" si="2"/>
        <v>#REF!</v>
      </c>
      <c r="AI26" s="103" t="e">
        <f t="shared" si="2"/>
        <v>#REF!</v>
      </c>
      <c r="AJ26" s="103" t="e">
        <f t="shared" si="2"/>
        <v>#REF!</v>
      </c>
      <c r="AK26" s="103" t="e">
        <f t="shared" si="2"/>
        <v>#REF!</v>
      </c>
      <c r="AL26" s="103" t="e">
        <f t="shared" si="2"/>
        <v>#REF!</v>
      </c>
      <c r="AM26" s="103" t="e">
        <f t="shared" si="2"/>
        <v>#REF!</v>
      </c>
      <c r="AN26" s="103" t="e">
        <f t="shared" si="2"/>
        <v>#REF!</v>
      </c>
      <c r="AO26" s="103" t="e">
        <f t="shared" si="2"/>
        <v>#REF!</v>
      </c>
      <c r="AP26" s="103" t="e">
        <f t="shared" si="2"/>
        <v>#REF!</v>
      </c>
      <c r="AQ26" s="103" t="e">
        <f t="shared" si="2"/>
        <v>#REF!</v>
      </c>
      <c r="AR26" s="103" t="e">
        <f t="shared" si="2"/>
        <v>#REF!</v>
      </c>
      <c r="AS26" s="103" t="e">
        <f t="shared" si="2"/>
        <v>#REF!</v>
      </c>
      <c r="AT26" s="103" t="e">
        <f t="shared" si="2"/>
        <v>#REF!</v>
      </c>
      <c r="AU26" s="103" t="e">
        <f t="shared" si="2"/>
        <v>#REF!</v>
      </c>
      <c r="AV26" s="103" t="e">
        <f t="shared" si="2"/>
        <v>#REF!</v>
      </c>
      <c r="AW26" s="103" t="e">
        <f t="shared" si="2"/>
        <v>#REF!</v>
      </c>
      <c r="AX26" s="103" t="e">
        <f t="shared" si="2"/>
        <v>#REF!</v>
      </c>
      <c r="AY26" s="103" t="e">
        <f t="shared" si="2"/>
        <v>#REF!</v>
      </c>
      <c r="AZ26" s="103" t="e">
        <f t="shared" si="2"/>
        <v>#REF!</v>
      </c>
      <c r="BA26" s="103" t="e">
        <f t="shared" si="2"/>
        <v>#REF!</v>
      </c>
      <c r="BB26" s="103" t="e">
        <f t="shared" si="2"/>
        <v>#REF!</v>
      </c>
      <c r="BC26" s="103" t="e">
        <f t="shared" si="2"/>
        <v>#REF!</v>
      </c>
      <c r="BD26" s="103" t="e">
        <f t="shared" si="2"/>
        <v>#REF!</v>
      </c>
    </row>
    <row r="27" spans="1:56" x14ac:dyDescent="0.2">
      <c r="A27" s="47" t="s">
        <v>102</v>
      </c>
    </row>
    <row r="28" spans="1:56" x14ac:dyDescent="0.2">
      <c r="A28" s="48">
        <v>1</v>
      </c>
      <c r="B28" s="86" t="e">
        <f>ROUND(B7*0.87,)</f>
        <v>#REF!</v>
      </c>
      <c r="C28" s="86" t="e">
        <f t="shared" ref="C28:BD28" si="3">ROUND(C7*0.87,)</f>
        <v>#REF!</v>
      </c>
      <c r="D28" s="86" t="e">
        <f t="shared" si="3"/>
        <v>#REF!</v>
      </c>
      <c r="E28" s="86" t="e">
        <f t="shared" si="3"/>
        <v>#REF!</v>
      </c>
      <c r="F28" s="86" t="e">
        <f t="shared" si="3"/>
        <v>#REF!</v>
      </c>
      <c r="G28" s="86" t="e">
        <f t="shared" si="3"/>
        <v>#REF!</v>
      </c>
      <c r="H28" s="86" t="e">
        <f t="shared" si="3"/>
        <v>#REF!</v>
      </c>
      <c r="I28" s="86" t="e">
        <f t="shared" si="3"/>
        <v>#REF!</v>
      </c>
      <c r="J28" s="86" t="e">
        <f t="shared" si="3"/>
        <v>#REF!</v>
      </c>
      <c r="K28" s="86" t="e">
        <f t="shared" si="3"/>
        <v>#REF!</v>
      </c>
      <c r="L28" s="86" t="e">
        <f t="shared" si="3"/>
        <v>#REF!</v>
      </c>
      <c r="M28" s="86" t="e">
        <f t="shared" si="3"/>
        <v>#REF!</v>
      </c>
      <c r="N28" s="86" t="e">
        <f t="shared" si="3"/>
        <v>#REF!</v>
      </c>
      <c r="O28" s="86" t="e">
        <f t="shared" si="3"/>
        <v>#REF!</v>
      </c>
      <c r="P28" s="86" t="e">
        <f t="shared" si="3"/>
        <v>#REF!</v>
      </c>
      <c r="Q28" s="86" t="e">
        <f t="shared" si="3"/>
        <v>#REF!</v>
      </c>
      <c r="R28" s="86" t="e">
        <f t="shared" si="3"/>
        <v>#REF!</v>
      </c>
      <c r="S28" s="86" t="e">
        <f t="shared" si="3"/>
        <v>#REF!</v>
      </c>
      <c r="T28" s="86" t="e">
        <f t="shared" si="3"/>
        <v>#REF!</v>
      </c>
      <c r="U28" s="86" t="e">
        <f t="shared" si="3"/>
        <v>#REF!</v>
      </c>
      <c r="V28" s="86" t="e">
        <f t="shared" si="3"/>
        <v>#REF!</v>
      </c>
      <c r="W28" s="86" t="e">
        <f t="shared" si="3"/>
        <v>#REF!</v>
      </c>
      <c r="X28" s="86" t="e">
        <f t="shared" si="3"/>
        <v>#REF!</v>
      </c>
      <c r="Y28" s="86" t="e">
        <f t="shared" si="3"/>
        <v>#REF!</v>
      </c>
      <c r="Z28" s="86" t="e">
        <f t="shared" si="3"/>
        <v>#REF!</v>
      </c>
      <c r="AA28" s="86" t="e">
        <f t="shared" si="3"/>
        <v>#REF!</v>
      </c>
      <c r="AB28" s="86" t="e">
        <f t="shared" si="3"/>
        <v>#REF!</v>
      </c>
      <c r="AC28" s="86" t="e">
        <f t="shared" si="3"/>
        <v>#REF!</v>
      </c>
      <c r="AD28" s="86" t="e">
        <f t="shared" si="3"/>
        <v>#REF!</v>
      </c>
      <c r="AE28" s="86" t="e">
        <f t="shared" si="3"/>
        <v>#REF!</v>
      </c>
      <c r="AF28" s="86" t="e">
        <f t="shared" si="3"/>
        <v>#REF!</v>
      </c>
      <c r="AG28" s="86" t="e">
        <f t="shared" si="3"/>
        <v>#REF!</v>
      </c>
      <c r="AH28" s="86" t="e">
        <f t="shared" si="3"/>
        <v>#REF!</v>
      </c>
      <c r="AI28" s="86" t="e">
        <f t="shared" si="3"/>
        <v>#REF!</v>
      </c>
      <c r="AJ28" s="86" t="e">
        <f t="shared" si="3"/>
        <v>#REF!</v>
      </c>
      <c r="AK28" s="86" t="e">
        <f t="shared" si="3"/>
        <v>#REF!</v>
      </c>
      <c r="AL28" s="86" t="e">
        <f t="shared" si="3"/>
        <v>#REF!</v>
      </c>
      <c r="AM28" s="86" t="e">
        <f t="shared" si="3"/>
        <v>#REF!</v>
      </c>
      <c r="AN28" s="86" t="e">
        <f t="shared" si="3"/>
        <v>#REF!</v>
      </c>
      <c r="AO28" s="86" t="e">
        <f t="shared" si="3"/>
        <v>#REF!</v>
      </c>
      <c r="AP28" s="86" t="e">
        <f t="shared" si="3"/>
        <v>#REF!</v>
      </c>
      <c r="AQ28" s="86" t="e">
        <f t="shared" si="3"/>
        <v>#REF!</v>
      </c>
      <c r="AR28" s="86" t="e">
        <f t="shared" si="3"/>
        <v>#REF!</v>
      </c>
      <c r="AS28" s="86" t="e">
        <f t="shared" si="3"/>
        <v>#REF!</v>
      </c>
      <c r="AT28" s="86" t="e">
        <f t="shared" si="3"/>
        <v>#REF!</v>
      </c>
      <c r="AU28" s="86" t="e">
        <f t="shared" si="3"/>
        <v>#REF!</v>
      </c>
      <c r="AV28" s="86" t="e">
        <f t="shared" si="3"/>
        <v>#REF!</v>
      </c>
      <c r="AW28" s="86" t="e">
        <f t="shared" si="3"/>
        <v>#REF!</v>
      </c>
      <c r="AX28" s="86" t="e">
        <f t="shared" si="3"/>
        <v>#REF!</v>
      </c>
      <c r="AY28" s="86" t="e">
        <f t="shared" si="3"/>
        <v>#REF!</v>
      </c>
      <c r="AZ28" s="86" t="e">
        <f t="shared" si="3"/>
        <v>#REF!</v>
      </c>
      <c r="BA28" s="86" t="e">
        <f t="shared" si="3"/>
        <v>#REF!</v>
      </c>
      <c r="BB28" s="86" t="e">
        <f t="shared" si="3"/>
        <v>#REF!</v>
      </c>
      <c r="BC28" s="86" t="e">
        <f t="shared" si="3"/>
        <v>#REF!</v>
      </c>
      <c r="BD28" s="86" t="e">
        <f t="shared" si="3"/>
        <v>#REF!</v>
      </c>
    </row>
    <row r="29" spans="1:56" x14ac:dyDescent="0.2">
      <c r="A29" s="48">
        <v>2</v>
      </c>
      <c r="B29" s="86" t="e">
        <f>ROUND(B8*0.87,)</f>
        <v>#REF!</v>
      </c>
      <c r="C29" s="86" t="e">
        <f t="shared" ref="C29:BD29" si="4">ROUND(C8*0.87,)</f>
        <v>#REF!</v>
      </c>
      <c r="D29" s="86" t="e">
        <f t="shared" si="4"/>
        <v>#REF!</v>
      </c>
      <c r="E29" s="86" t="e">
        <f t="shared" si="4"/>
        <v>#REF!</v>
      </c>
      <c r="F29" s="86" t="e">
        <f t="shared" si="4"/>
        <v>#REF!</v>
      </c>
      <c r="G29" s="86" t="e">
        <f t="shared" si="4"/>
        <v>#REF!</v>
      </c>
      <c r="H29" s="86" t="e">
        <f t="shared" si="4"/>
        <v>#REF!</v>
      </c>
      <c r="I29" s="86" t="e">
        <f t="shared" si="4"/>
        <v>#REF!</v>
      </c>
      <c r="J29" s="86" t="e">
        <f t="shared" si="4"/>
        <v>#REF!</v>
      </c>
      <c r="K29" s="86" t="e">
        <f t="shared" si="4"/>
        <v>#REF!</v>
      </c>
      <c r="L29" s="86" t="e">
        <f t="shared" si="4"/>
        <v>#REF!</v>
      </c>
      <c r="M29" s="86" t="e">
        <f t="shared" si="4"/>
        <v>#REF!</v>
      </c>
      <c r="N29" s="86" t="e">
        <f t="shared" si="4"/>
        <v>#REF!</v>
      </c>
      <c r="O29" s="86" t="e">
        <f t="shared" si="4"/>
        <v>#REF!</v>
      </c>
      <c r="P29" s="86" t="e">
        <f t="shared" si="4"/>
        <v>#REF!</v>
      </c>
      <c r="Q29" s="86" t="e">
        <f t="shared" si="4"/>
        <v>#REF!</v>
      </c>
      <c r="R29" s="86" t="e">
        <f t="shared" si="4"/>
        <v>#REF!</v>
      </c>
      <c r="S29" s="86" t="e">
        <f t="shared" si="4"/>
        <v>#REF!</v>
      </c>
      <c r="T29" s="86" t="e">
        <f t="shared" si="4"/>
        <v>#REF!</v>
      </c>
      <c r="U29" s="86" t="e">
        <f t="shared" si="4"/>
        <v>#REF!</v>
      </c>
      <c r="V29" s="86" t="e">
        <f t="shared" si="4"/>
        <v>#REF!</v>
      </c>
      <c r="W29" s="86" t="e">
        <f t="shared" si="4"/>
        <v>#REF!</v>
      </c>
      <c r="X29" s="86" t="e">
        <f t="shared" si="4"/>
        <v>#REF!</v>
      </c>
      <c r="Y29" s="86" t="e">
        <f t="shared" si="4"/>
        <v>#REF!</v>
      </c>
      <c r="Z29" s="86" t="e">
        <f t="shared" si="4"/>
        <v>#REF!</v>
      </c>
      <c r="AA29" s="86" t="e">
        <f t="shared" si="4"/>
        <v>#REF!</v>
      </c>
      <c r="AB29" s="86" t="e">
        <f t="shared" si="4"/>
        <v>#REF!</v>
      </c>
      <c r="AC29" s="86" t="e">
        <f t="shared" si="4"/>
        <v>#REF!</v>
      </c>
      <c r="AD29" s="86" t="e">
        <f t="shared" si="4"/>
        <v>#REF!</v>
      </c>
      <c r="AE29" s="86" t="e">
        <f t="shared" si="4"/>
        <v>#REF!</v>
      </c>
      <c r="AF29" s="86" t="e">
        <f t="shared" si="4"/>
        <v>#REF!</v>
      </c>
      <c r="AG29" s="86" t="e">
        <f t="shared" si="4"/>
        <v>#REF!</v>
      </c>
      <c r="AH29" s="86" t="e">
        <f t="shared" si="4"/>
        <v>#REF!</v>
      </c>
      <c r="AI29" s="86" t="e">
        <f t="shared" si="4"/>
        <v>#REF!</v>
      </c>
      <c r="AJ29" s="86" t="e">
        <f t="shared" si="4"/>
        <v>#REF!</v>
      </c>
      <c r="AK29" s="86" t="e">
        <f t="shared" si="4"/>
        <v>#REF!</v>
      </c>
      <c r="AL29" s="86" t="e">
        <f t="shared" si="4"/>
        <v>#REF!</v>
      </c>
      <c r="AM29" s="86" t="e">
        <f t="shared" si="4"/>
        <v>#REF!</v>
      </c>
      <c r="AN29" s="86" t="e">
        <f t="shared" si="4"/>
        <v>#REF!</v>
      </c>
      <c r="AO29" s="86" t="e">
        <f t="shared" si="4"/>
        <v>#REF!</v>
      </c>
      <c r="AP29" s="86" t="e">
        <f t="shared" si="4"/>
        <v>#REF!</v>
      </c>
      <c r="AQ29" s="86" t="e">
        <f t="shared" si="4"/>
        <v>#REF!</v>
      </c>
      <c r="AR29" s="86" t="e">
        <f t="shared" si="4"/>
        <v>#REF!</v>
      </c>
      <c r="AS29" s="86" t="e">
        <f t="shared" si="4"/>
        <v>#REF!</v>
      </c>
      <c r="AT29" s="86" t="e">
        <f t="shared" si="4"/>
        <v>#REF!</v>
      </c>
      <c r="AU29" s="86" t="e">
        <f t="shared" si="4"/>
        <v>#REF!</v>
      </c>
      <c r="AV29" s="86" t="e">
        <f t="shared" si="4"/>
        <v>#REF!</v>
      </c>
      <c r="AW29" s="86" t="e">
        <f t="shared" si="4"/>
        <v>#REF!</v>
      </c>
      <c r="AX29" s="86" t="e">
        <f t="shared" si="4"/>
        <v>#REF!</v>
      </c>
      <c r="AY29" s="86" t="e">
        <f t="shared" si="4"/>
        <v>#REF!</v>
      </c>
      <c r="AZ29" s="86" t="e">
        <f t="shared" si="4"/>
        <v>#REF!</v>
      </c>
      <c r="BA29" s="86" t="e">
        <f t="shared" si="4"/>
        <v>#REF!</v>
      </c>
      <c r="BB29" s="86" t="e">
        <f t="shared" si="4"/>
        <v>#REF!</v>
      </c>
      <c r="BC29" s="86" t="e">
        <f t="shared" si="4"/>
        <v>#REF!</v>
      </c>
      <c r="BD29" s="86" t="e">
        <f t="shared" si="4"/>
        <v>#REF!</v>
      </c>
    </row>
    <row r="30" spans="1:56"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row>
    <row r="31" spans="1:56" x14ac:dyDescent="0.2">
      <c r="A31" s="48">
        <v>1</v>
      </c>
      <c r="B31" s="86" t="e">
        <f t="shared" ref="B31:B42" si="5">ROUND(B10*0.87,)</f>
        <v>#REF!</v>
      </c>
      <c r="C31" s="86" t="e">
        <f t="shared" ref="C31:BD31" si="6">ROUND(C10*0.87,)</f>
        <v>#REF!</v>
      </c>
      <c r="D31" s="86" t="e">
        <f t="shared" si="6"/>
        <v>#REF!</v>
      </c>
      <c r="E31" s="86" t="e">
        <f t="shared" si="6"/>
        <v>#REF!</v>
      </c>
      <c r="F31" s="86" t="e">
        <f t="shared" si="6"/>
        <v>#REF!</v>
      </c>
      <c r="G31" s="86" t="e">
        <f t="shared" si="6"/>
        <v>#REF!</v>
      </c>
      <c r="H31" s="86" t="e">
        <f t="shared" si="6"/>
        <v>#REF!</v>
      </c>
      <c r="I31" s="86" t="e">
        <f t="shared" si="6"/>
        <v>#REF!</v>
      </c>
      <c r="J31" s="86" t="e">
        <f t="shared" si="6"/>
        <v>#REF!</v>
      </c>
      <c r="K31" s="86" t="e">
        <f t="shared" si="6"/>
        <v>#REF!</v>
      </c>
      <c r="L31" s="86" t="e">
        <f t="shared" si="6"/>
        <v>#REF!</v>
      </c>
      <c r="M31" s="86" t="e">
        <f t="shared" si="6"/>
        <v>#REF!</v>
      </c>
      <c r="N31" s="86" t="e">
        <f t="shared" si="6"/>
        <v>#REF!</v>
      </c>
      <c r="O31" s="86" t="e">
        <f t="shared" si="6"/>
        <v>#REF!</v>
      </c>
      <c r="P31" s="86" t="e">
        <f t="shared" si="6"/>
        <v>#REF!</v>
      </c>
      <c r="Q31" s="86" t="e">
        <f t="shared" si="6"/>
        <v>#REF!</v>
      </c>
      <c r="R31" s="86" t="e">
        <f t="shared" si="6"/>
        <v>#REF!</v>
      </c>
      <c r="S31" s="86" t="e">
        <f t="shared" si="6"/>
        <v>#REF!</v>
      </c>
      <c r="T31" s="86" t="e">
        <f t="shared" si="6"/>
        <v>#REF!</v>
      </c>
      <c r="U31" s="86" t="e">
        <f t="shared" si="6"/>
        <v>#REF!</v>
      </c>
      <c r="V31" s="86" t="e">
        <f t="shared" si="6"/>
        <v>#REF!</v>
      </c>
      <c r="W31" s="86" t="e">
        <f t="shared" si="6"/>
        <v>#REF!</v>
      </c>
      <c r="X31" s="86" t="e">
        <f t="shared" si="6"/>
        <v>#REF!</v>
      </c>
      <c r="Y31" s="86" t="e">
        <f t="shared" si="6"/>
        <v>#REF!</v>
      </c>
      <c r="Z31" s="86" t="e">
        <f t="shared" si="6"/>
        <v>#REF!</v>
      </c>
      <c r="AA31" s="86" t="e">
        <f t="shared" si="6"/>
        <v>#REF!</v>
      </c>
      <c r="AB31" s="86" t="e">
        <f t="shared" si="6"/>
        <v>#REF!</v>
      </c>
      <c r="AC31" s="86" t="e">
        <f t="shared" si="6"/>
        <v>#REF!</v>
      </c>
      <c r="AD31" s="86" t="e">
        <f t="shared" si="6"/>
        <v>#REF!</v>
      </c>
      <c r="AE31" s="86" t="e">
        <f t="shared" si="6"/>
        <v>#REF!</v>
      </c>
      <c r="AF31" s="86" t="e">
        <f t="shared" si="6"/>
        <v>#REF!</v>
      </c>
      <c r="AG31" s="86" t="e">
        <f t="shared" si="6"/>
        <v>#REF!</v>
      </c>
      <c r="AH31" s="86" t="e">
        <f t="shared" si="6"/>
        <v>#REF!</v>
      </c>
      <c r="AI31" s="86" t="e">
        <f t="shared" si="6"/>
        <v>#REF!</v>
      </c>
      <c r="AJ31" s="86" t="e">
        <f t="shared" si="6"/>
        <v>#REF!</v>
      </c>
      <c r="AK31" s="86" t="e">
        <f t="shared" si="6"/>
        <v>#REF!</v>
      </c>
      <c r="AL31" s="86" t="e">
        <f t="shared" si="6"/>
        <v>#REF!</v>
      </c>
      <c r="AM31" s="86" t="e">
        <f t="shared" si="6"/>
        <v>#REF!</v>
      </c>
      <c r="AN31" s="86" t="e">
        <f t="shared" si="6"/>
        <v>#REF!</v>
      </c>
      <c r="AO31" s="86" t="e">
        <f t="shared" si="6"/>
        <v>#REF!</v>
      </c>
      <c r="AP31" s="86" t="e">
        <f t="shared" si="6"/>
        <v>#REF!</v>
      </c>
      <c r="AQ31" s="86" t="e">
        <f t="shared" si="6"/>
        <v>#REF!</v>
      </c>
      <c r="AR31" s="86" t="e">
        <f t="shared" si="6"/>
        <v>#REF!</v>
      </c>
      <c r="AS31" s="86" t="e">
        <f t="shared" si="6"/>
        <v>#REF!</v>
      </c>
      <c r="AT31" s="86" t="e">
        <f t="shared" si="6"/>
        <v>#REF!</v>
      </c>
      <c r="AU31" s="86" t="e">
        <f t="shared" si="6"/>
        <v>#REF!</v>
      </c>
      <c r="AV31" s="86" t="e">
        <f t="shared" si="6"/>
        <v>#REF!</v>
      </c>
      <c r="AW31" s="86" t="e">
        <f t="shared" si="6"/>
        <v>#REF!</v>
      </c>
      <c r="AX31" s="86" t="e">
        <f t="shared" si="6"/>
        <v>#REF!</v>
      </c>
      <c r="AY31" s="86" t="e">
        <f t="shared" si="6"/>
        <v>#REF!</v>
      </c>
      <c r="AZ31" s="86" t="e">
        <f t="shared" si="6"/>
        <v>#REF!</v>
      </c>
      <c r="BA31" s="86" t="e">
        <f t="shared" si="6"/>
        <v>#REF!</v>
      </c>
      <c r="BB31" s="86" t="e">
        <f t="shared" si="6"/>
        <v>#REF!</v>
      </c>
      <c r="BC31" s="86" t="e">
        <f t="shared" si="6"/>
        <v>#REF!</v>
      </c>
      <c r="BD31" s="86" t="e">
        <f t="shared" si="6"/>
        <v>#REF!</v>
      </c>
    </row>
    <row r="32" spans="1:56" x14ac:dyDescent="0.2">
      <c r="A32" s="48">
        <v>2</v>
      </c>
      <c r="B32" s="86" t="e">
        <f t="shared" si="5"/>
        <v>#REF!</v>
      </c>
      <c r="C32" s="86" t="e">
        <f t="shared" ref="C32:BD32" si="7">ROUND(C11*0.87,)</f>
        <v>#REF!</v>
      </c>
      <c r="D32" s="86" t="e">
        <f t="shared" si="7"/>
        <v>#REF!</v>
      </c>
      <c r="E32" s="86" t="e">
        <f t="shared" si="7"/>
        <v>#REF!</v>
      </c>
      <c r="F32" s="86" t="e">
        <f t="shared" si="7"/>
        <v>#REF!</v>
      </c>
      <c r="G32" s="86" t="e">
        <f t="shared" si="7"/>
        <v>#REF!</v>
      </c>
      <c r="H32" s="86" t="e">
        <f t="shared" si="7"/>
        <v>#REF!</v>
      </c>
      <c r="I32" s="86" t="e">
        <f t="shared" si="7"/>
        <v>#REF!</v>
      </c>
      <c r="J32" s="86" t="e">
        <f t="shared" si="7"/>
        <v>#REF!</v>
      </c>
      <c r="K32" s="86" t="e">
        <f t="shared" si="7"/>
        <v>#REF!</v>
      </c>
      <c r="L32" s="86" t="e">
        <f t="shared" si="7"/>
        <v>#REF!</v>
      </c>
      <c r="M32" s="86" t="e">
        <f t="shared" si="7"/>
        <v>#REF!</v>
      </c>
      <c r="N32" s="86" t="e">
        <f t="shared" si="7"/>
        <v>#REF!</v>
      </c>
      <c r="O32" s="86" t="e">
        <f t="shared" si="7"/>
        <v>#REF!</v>
      </c>
      <c r="P32" s="86" t="e">
        <f t="shared" si="7"/>
        <v>#REF!</v>
      </c>
      <c r="Q32" s="86" t="e">
        <f t="shared" si="7"/>
        <v>#REF!</v>
      </c>
      <c r="R32" s="86" t="e">
        <f t="shared" si="7"/>
        <v>#REF!</v>
      </c>
      <c r="S32" s="86" t="e">
        <f t="shared" si="7"/>
        <v>#REF!</v>
      </c>
      <c r="T32" s="86" t="e">
        <f t="shared" si="7"/>
        <v>#REF!</v>
      </c>
      <c r="U32" s="86" t="e">
        <f t="shared" si="7"/>
        <v>#REF!</v>
      </c>
      <c r="V32" s="86" t="e">
        <f t="shared" si="7"/>
        <v>#REF!</v>
      </c>
      <c r="W32" s="86" t="e">
        <f t="shared" si="7"/>
        <v>#REF!</v>
      </c>
      <c r="X32" s="86" t="e">
        <f t="shared" si="7"/>
        <v>#REF!</v>
      </c>
      <c r="Y32" s="86" t="e">
        <f t="shared" si="7"/>
        <v>#REF!</v>
      </c>
      <c r="Z32" s="86" t="e">
        <f t="shared" si="7"/>
        <v>#REF!</v>
      </c>
      <c r="AA32" s="86" t="e">
        <f t="shared" si="7"/>
        <v>#REF!</v>
      </c>
      <c r="AB32" s="86" t="e">
        <f t="shared" si="7"/>
        <v>#REF!</v>
      </c>
      <c r="AC32" s="86" t="e">
        <f t="shared" si="7"/>
        <v>#REF!</v>
      </c>
      <c r="AD32" s="86" t="e">
        <f t="shared" si="7"/>
        <v>#REF!</v>
      </c>
      <c r="AE32" s="86" t="e">
        <f t="shared" si="7"/>
        <v>#REF!</v>
      </c>
      <c r="AF32" s="86" t="e">
        <f t="shared" si="7"/>
        <v>#REF!</v>
      </c>
      <c r="AG32" s="86" t="e">
        <f t="shared" si="7"/>
        <v>#REF!</v>
      </c>
      <c r="AH32" s="86" t="e">
        <f t="shared" si="7"/>
        <v>#REF!</v>
      </c>
      <c r="AI32" s="86" t="e">
        <f t="shared" si="7"/>
        <v>#REF!</v>
      </c>
      <c r="AJ32" s="86" t="e">
        <f t="shared" si="7"/>
        <v>#REF!</v>
      </c>
      <c r="AK32" s="86" t="e">
        <f t="shared" si="7"/>
        <v>#REF!</v>
      </c>
      <c r="AL32" s="86" t="e">
        <f t="shared" si="7"/>
        <v>#REF!</v>
      </c>
      <c r="AM32" s="86" t="e">
        <f t="shared" si="7"/>
        <v>#REF!</v>
      </c>
      <c r="AN32" s="86" t="e">
        <f t="shared" si="7"/>
        <v>#REF!</v>
      </c>
      <c r="AO32" s="86" t="e">
        <f t="shared" si="7"/>
        <v>#REF!</v>
      </c>
      <c r="AP32" s="86" t="e">
        <f t="shared" si="7"/>
        <v>#REF!</v>
      </c>
      <c r="AQ32" s="86" t="e">
        <f t="shared" si="7"/>
        <v>#REF!</v>
      </c>
      <c r="AR32" s="86" t="e">
        <f t="shared" si="7"/>
        <v>#REF!</v>
      </c>
      <c r="AS32" s="86" t="e">
        <f t="shared" si="7"/>
        <v>#REF!</v>
      </c>
      <c r="AT32" s="86" t="e">
        <f t="shared" si="7"/>
        <v>#REF!</v>
      </c>
      <c r="AU32" s="86" t="e">
        <f t="shared" si="7"/>
        <v>#REF!</v>
      </c>
      <c r="AV32" s="86" t="e">
        <f t="shared" si="7"/>
        <v>#REF!</v>
      </c>
      <c r="AW32" s="86" t="e">
        <f t="shared" si="7"/>
        <v>#REF!</v>
      </c>
      <c r="AX32" s="86" t="e">
        <f t="shared" si="7"/>
        <v>#REF!</v>
      </c>
      <c r="AY32" s="86" t="e">
        <f t="shared" si="7"/>
        <v>#REF!</v>
      </c>
      <c r="AZ32" s="86" t="e">
        <f t="shared" si="7"/>
        <v>#REF!</v>
      </c>
      <c r="BA32" s="86" t="e">
        <f t="shared" si="7"/>
        <v>#REF!</v>
      </c>
      <c r="BB32" s="86" t="e">
        <f t="shared" si="7"/>
        <v>#REF!</v>
      </c>
      <c r="BC32" s="86" t="e">
        <f t="shared" si="7"/>
        <v>#REF!</v>
      </c>
      <c r="BD32" s="86" t="e">
        <f t="shared" si="7"/>
        <v>#REF!</v>
      </c>
    </row>
    <row r="33" spans="1:56"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row>
    <row r="34" spans="1:56" x14ac:dyDescent="0.2">
      <c r="A34" s="91">
        <v>1</v>
      </c>
      <c r="B34" s="86" t="e">
        <f t="shared" si="5"/>
        <v>#REF!</v>
      </c>
      <c r="C34" s="86" t="e">
        <f t="shared" ref="C34:BD34" si="8">ROUND(C13*0.87,)</f>
        <v>#REF!</v>
      </c>
      <c r="D34" s="86" t="e">
        <f t="shared" si="8"/>
        <v>#REF!</v>
      </c>
      <c r="E34" s="86" t="e">
        <f t="shared" si="8"/>
        <v>#REF!</v>
      </c>
      <c r="F34" s="86" t="e">
        <f t="shared" si="8"/>
        <v>#REF!</v>
      </c>
      <c r="G34" s="86" t="e">
        <f t="shared" si="8"/>
        <v>#REF!</v>
      </c>
      <c r="H34" s="86" t="e">
        <f t="shared" si="8"/>
        <v>#REF!</v>
      </c>
      <c r="I34" s="86" t="e">
        <f t="shared" si="8"/>
        <v>#REF!</v>
      </c>
      <c r="J34" s="86" t="e">
        <f t="shared" si="8"/>
        <v>#REF!</v>
      </c>
      <c r="K34" s="86" t="e">
        <f t="shared" si="8"/>
        <v>#REF!</v>
      </c>
      <c r="L34" s="86" t="e">
        <f t="shared" si="8"/>
        <v>#REF!</v>
      </c>
      <c r="M34" s="86" t="e">
        <f t="shared" si="8"/>
        <v>#REF!</v>
      </c>
      <c r="N34" s="86" t="e">
        <f t="shared" si="8"/>
        <v>#REF!</v>
      </c>
      <c r="O34" s="86" t="e">
        <f t="shared" si="8"/>
        <v>#REF!</v>
      </c>
      <c r="P34" s="86" t="e">
        <f t="shared" si="8"/>
        <v>#REF!</v>
      </c>
      <c r="Q34" s="86" t="e">
        <f t="shared" si="8"/>
        <v>#REF!</v>
      </c>
      <c r="R34" s="86" t="e">
        <f t="shared" si="8"/>
        <v>#REF!</v>
      </c>
      <c r="S34" s="86" t="e">
        <f t="shared" si="8"/>
        <v>#REF!</v>
      </c>
      <c r="T34" s="86" t="e">
        <f t="shared" si="8"/>
        <v>#REF!</v>
      </c>
      <c r="U34" s="86" t="e">
        <f t="shared" si="8"/>
        <v>#REF!</v>
      </c>
      <c r="V34" s="86" t="e">
        <f t="shared" si="8"/>
        <v>#REF!</v>
      </c>
      <c r="W34" s="86" t="e">
        <f t="shared" si="8"/>
        <v>#REF!</v>
      </c>
      <c r="X34" s="86" t="e">
        <f t="shared" si="8"/>
        <v>#REF!</v>
      </c>
      <c r="Y34" s="86" t="e">
        <f t="shared" si="8"/>
        <v>#REF!</v>
      </c>
      <c r="Z34" s="86" t="e">
        <f t="shared" si="8"/>
        <v>#REF!</v>
      </c>
      <c r="AA34" s="86" t="e">
        <f t="shared" si="8"/>
        <v>#REF!</v>
      </c>
      <c r="AB34" s="86" t="e">
        <f t="shared" si="8"/>
        <v>#REF!</v>
      </c>
      <c r="AC34" s="86" t="e">
        <f t="shared" si="8"/>
        <v>#REF!</v>
      </c>
      <c r="AD34" s="86" t="e">
        <f t="shared" si="8"/>
        <v>#REF!</v>
      </c>
      <c r="AE34" s="86" t="e">
        <f t="shared" si="8"/>
        <v>#REF!</v>
      </c>
      <c r="AF34" s="86" t="e">
        <f t="shared" si="8"/>
        <v>#REF!</v>
      </c>
      <c r="AG34" s="86" t="e">
        <f t="shared" si="8"/>
        <v>#REF!</v>
      </c>
      <c r="AH34" s="86" t="e">
        <f t="shared" si="8"/>
        <v>#REF!</v>
      </c>
      <c r="AI34" s="86" t="e">
        <f t="shared" si="8"/>
        <v>#REF!</v>
      </c>
      <c r="AJ34" s="86" t="e">
        <f t="shared" si="8"/>
        <v>#REF!</v>
      </c>
      <c r="AK34" s="86" t="e">
        <f t="shared" si="8"/>
        <v>#REF!</v>
      </c>
      <c r="AL34" s="86" t="e">
        <f t="shared" si="8"/>
        <v>#REF!</v>
      </c>
      <c r="AM34" s="86" t="e">
        <f t="shared" si="8"/>
        <v>#REF!</v>
      </c>
      <c r="AN34" s="86" t="e">
        <f t="shared" si="8"/>
        <v>#REF!</v>
      </c>
      <c r="AO34" s="86" t="e">
        <f t="shared" si="8"/>
        <v>#REF!</v>
      </c>
      <c r="AP34" s="86" t="e">
        <f t="shared" si="8"/>
        <v>#REF!</v>
      </c>
      <c r="AQ34" s="86" t="e">
        <f t="shared" si="8"/>
        <v>#REF!</v>
      </c>
      <c r="AR34" s="86" t="e">
        <f t="shared" si="8"/>
        <v>#REF!</v>
      </c>
      <c r="AS34" s="86" t="e">
        <f t="shared" si="8"/>
        <v>#REF!</v>
      </c>
      <c r="AT34" s="86" t="e">
        <f t="shared" si="8"/>
        <v>#REF!</v>
      </c>
      <c r="AU34" s="86" t="e">
        <f t="shared" si="8"/>
        <v>#REF!</v>
      </c>
      <c r="AV34" s="86" t="e">
        <f t="shared" si="8"/>
        <v>#REF!</v>
      </c>
      <c r="AW34" s="86" t="e">
        <f t="shared" si="8"/>
        <v>#REF!</v>
      </c>
      <c r="AX34" s="86" t="e">
        <f t="shared" si="8"/>
        <v>#REF!</v>
      </c>
      <c r="AY34" s="86" t="e">
        <f t="shared" si="8"/>
        <v>#REF!</v>
      </c>
      <c r="AZ34" s="86" t="e">
        <f t="shared" si="8"/>
        <v>#REF!</v>
      </c>
      <c r="BA34" s="86" t="e">
        <f t="shared" si="8"/>
        <v>#REF!</v>
      </c>
      <c r="BB34" s="86" t="e">
        <f t="shared" si="8"/>
        <v>#REF!</v>
      </c>
      <c r="BC34" s="86" t="e">
        <f t="shared" si="8"/>
        <v>#REF!</v>
      </c>
      <c r="BD34" s="86" t="e">
        <f t="shared" si="8"/>
        <v>#REF!</v>
      </c>
    </row>
    <row r="35" spans="1:56" x14ac:dyDescent="0.2">
      <c r="A35" s="91">
        <v>2</v>
      </c>
      <c r="B35" s="86" t="e">
        <f t="shared" si="5"/>
        <v>#REF!</v>
      </c>
      <c r="C35" s="86" t="e">
        <f t="shared" ref="C35:BD35" si="9">ROUND(C14*0.87,)</f>
        <v>#REF!</v>
      </c>
      <c r="D35" s="86" t="e">
        <f t="shared" si="9"/>
        <v>#REF!</v>
      </c>
      <c r="E35" s="86" t="e">
        <f t="shared" si="9"/>
        <v>#REF!</v>
      </c>
      <c r="F35" s="86" t="e">
        <f t="shared" si="9"/>
        <v>#REF!</v>
      </c>
      <c r="G35" s="86" t="e">
        <f t="shared" si="9"/>
        <v>#REF!</v>
      </c>
      <c r="H35" s="86" t="e">
        <f t="shared" si="9"/>
        <v>#REF!</v>
      </c>
      <c r="I35" s="86" t="e">
        <f t="shared" si="9"/>
        <v>#REF!</v>
      </c>
      <c r="J35" s="86" t="e">
        <f t="shared" si="9"/>
        <v>#REF!</v>
      </c>
      <c r="K35" s="86" t="e">
        <f t="shared" si="9"/>
        <v>#REF!</v>
      </c>
      <c r="L35" s="86" t="e">
        <f t="shared" si="9"/>
        <v>#REF!</v>
      </c>
      <c r="M35" s="86" t="e">
        <f t="shared" si="9"/>
        <v>#REF!</v>
      </c>
      <c r="N35" s="86" t="e">
        <f t="shared" si="9"/>
        <v>#REF!</v>
      </c>
      <c r="O35" s="86" t="e">
        <f t="shared" si="9"/>
        <v>#REF!</v>
      </c>
      <c r="P35" s="86" t="e">
        <f t="shared" si="9"/>
        <v>#REF!</v>
      </c>
      <c r="Q35" s="86" t="e">
        <f t="shared" si="9"/>
        <v>#REF!</v>
      </c>
      <c r="R35" s="86" t="e">
        <f t="shared" si="9"/>
        <v>#REF!</v>
      </c>
      <c r="S35" s="86" t="e">
        <f t="shared" si="9"/>
        <v>#REF!</v>
      </c>
      <c r="T35" s="86" t="e">
        <f t="shared" si="9"/>
        <v>#REF!</v>
      </c>
      <c r="U35" s="86" t="e">
        <f t="shared" si="9"/>
        <v>#REF!</v>
      </c>
      <c r="V35" s="86" t="e">
        <f t="shared" si="9"/>
        <v>#REF!</v>
      </c>
      <c r="W35" s="86" t="e">
        <f t="shared" si="9"/>
        <v>#REF!</v>
      </c>
      <c r="X35" s="86" t="e">
        <f t="shared" si="9"/>
        <v>#REF!</v>
      </c>
      <c r="Y35" s="86" t="e">
        <f t="shared" si="9"/>
        <v>#REF!</v>
      </c>
      <c r="Z35" s="86" t="e">
        <f t="shared" si="9"/>
        <v>#REF!</v>
      </c>
      <c r="AA35" s="86" t="e">
        <f t="shared" si="9"/>
        <v>#REF!</v>
      </c>
      <c r="AB35" s="86" t="e">
        <f t="shared" si="9"/>
        <v>#REF!</v>
      </c>
      <c r="AC35" s="86" t="e">
        <f t="shared" si="9"/>
        <v>#REF!</v>
      </c>
      <c r="AD35" s="86" t="e">
        <f t="shared" si="9"/>
        <v>#REF!</v>
      </c>
      <c r="AE35" s="86" t="e">
        <f t="shared" si="9"/>
        <v>#REF!</v>
      </c>
      <c r="AF35" s="86" t="e">
        <f t="shared" si="9"/>
        <v>#REF!</v>
      </c>
      <c r="AG35" s="86" t="e">
        <f t="shared" si="9"/>
        <v>#REF!</v>
      </c>
      <c r="AH35" s="86" t="e">
        <f t="shared" si="9"/>
        <v>#REF!</v>
      </c>
      <c r="AI35" s="86" t="e">
        <f t="shared" si="9"/>
        <v>#REF!</v>
      </c>
      <c r="AJ35" s="86" t="e">
        <f t="shared" si="9"/>
        <v>#REF!</v>
      </c>
      <c r="AK35" s="86" t="e">
        <f t="shared" si="9"/>
        <v>#REF!</v>
      </c>
      <c r="AL35" s="86" t="e">
        <f t="shared" si="9"/>
        <v>#REF!</v>
      </c>
      <c r="AM35" s="86" t="e">
        <f t="shared" si="9"/>
        <v>#REF!</v>
      </c>
      <c r="AN35" s="86" t="e">
        <f t="shared" si="9"/>
        <v>#REF!</v>
      </c>
      <c r="AO35" s="86" t="e">
        <f t="shared" si="9"/>
        <v>#REF!</v>
      </c>
      <c r="AP35" s="86" t="e">
        <f t="shared" si="9"/>
        <v>#REF!</v>
      </c>
      <c r="AQ35" s="86" t="e">
        <f t="shared" si="9"/>
        <v>#REF!</v>
      </c>
      <c r="AR35" s="86" t="e">
        <f t="shared" si="9"/>
        <v>#REF!</v>
      </c>
      <c r="AS35" s="86" t="e">
        <f t="shared" si="9"/>
        <v>#REF!</v>
      </c>
      <c r="AT35" s="86" t="e">
        <f t="shared" si="9"/>
        <v>#REF!</v>
      </c>
      <c r="AU35" s="86" t="e">
        <f t="shared" si="9"/>
        <v>#REF!</v>
      </c>
      <c r="AV35" s="86" t="e">
        <f t="shared" si="9"/>
        <v>#REF!</v>
      </c>
      <c r="AW35" s="86" t="e">
        <f t="shared" si="9"/>
        <v>#REF!</v>
      </c>
      <c r="AX35" s="86" t="e">
        <f t="shared" si="9"/>
        <v>#REF!</v>
      </c>
      <c r="AY35" s="86" t="e">
        <f t="shared" si="9"/>
        <v>#REF!</v>
      </c>
      <c r="AZ35" s="86" t="e">
        <f t="shared" si="9"/>
        <v>#REF!</v>
      </c>
      <c r="BA35" s="86" t="e">
        <f t="shared" si="9"/>
        <v>#REF!</v>
      </c>
      <c r="BB35" s="86" t="e">
        <f t="shared" si="9"/>
        <v>#REF!</v>
      </c>
      <c r="BC35" s="86" t="e">
        <f t="shared" si="9"/>
        <v>#REF!</v>
      </c>
      <c r="BD35" s="86" t="e">
        <f t="shared" si="9"/>
        <v>#REF!</v>
      </c>
    </row>
    <row r="36" spans="1:56"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row>
    <row r="37" spans="1:56" x14ac:dyDescent="0.2">
      <c r="A37" s="91">
        <v>1</v>
      </c>
      <c r="B37" s="86" t="e">
        <f t="shared" si="5"/>
        <v>#REF!</v>
      </c>
      <c r="C37" s="86" t="e">
        <f t="shared" ref="C37:BD37" si="10">ROUND(C16*0.87,)</f>
        <v>#REF!</v>
      </c>
      <c r="D37" s="86" t="e">
        <f t="shared" si="10"/>
        <v>#REF!</v>
      </c>
      <c r="E37" s="86" t="e">
        <f t="shared" si="10"/>
        <v>#REF!</v>
      </c>
      <c r="F37" s="86" t="e">
        <f t="shared" si="10"/>
        <v>#REF!</v>
      </c>
      <c r="G37" s="86" t="e">
        <f t="shared" si="10"/>
        <v>#REF!</v>
      </c>
      <c r="H37" s="86" t="e">
        <f t="shared" si="10"/>
        <v>#REF!</v>
      </c>
      <c r="I37" s="86" t="e">
        <f t="shared" si="10"/>
        <v>#REF!</v>
      </c>
      <c r="J37" s="86" t="e">
        <f t="shared" si="10"/>
        <v>#REF!</v>
      </c>
      <c r="K37" s="86" t="e">
        <f t="shared" si="10"/>
        <v>#REF!</v>
      </c>
      <c r="L37" s="86" t="e">
        <f t="shared" si="10"/>
        <v>#REF!</v>
      </c>
      <c r="M37" s="86" t="e">
        <f t="shared" si="10"/>
        <v>#REF!</v>
      </c>
      <c r="N37" s="86" t="e">
        <f t="shared" si="10"/>
        <v>#REF!</v>
      </c>
      <c r="O37" s="86" t="e">
        <f t="shared" si="10"/>
        <v>#REF!</v>
      </c>
      <c r="P37" s="86" t="e">
        <f t="shared" si="10"/>
        <v>#REF!</v>
      </c>
      <c r="Q37" s="86" t="e">
        <f t="shared" si="10"/>
        <v>#REF!</v>
      </c>
      <c r="R37" s="86" t="e">
        <f t="shared" si="10"/>
        <v>#REF!</v>
      </c>
      <c r="S37" s="86" t="e">
        <f t="shared" si="10"/>
        <v>#REF!</v>
      </c>
      <c r="T37" s="86" t="e">
        <f t="shared" si="10"/>
        <v>#REF!</v>
      </c>
      <c r="U37" s="86" t="e">
        <f t="shared" si="10"/>
        <v>#REF!</v>
      </c>
      <c r="V37" s="86" t="e">
        <f t="shared" si="10"/>
        <v>#REF!</v>
      </c>
      <c r="W37" s="86" t="e">
        <f t="shared" si="10"/>
        <v>#REF!</v>
      </c>
      <c r="X37" s="86" t="e">
        <f t="shared" si="10"/>
        <v>#REF!</v>
      </c>
      <c r="Y37" s="86" t="e">
        <f t="shared" si="10"/>
        <v>#REF!</v>
      </c>
      <c r="Z37" s="86" t="e">
        <f t="shared" si="10"/>
        <v>#REF!</v>
      </c>
      <c r="AA37" s="86" t="e">
        <f t="shared" si="10"/>
        <v>#REF!</v>
      </c>
      <c r="AB37" s="86" t="e">
        <f t="shared" si="10"/>
        <v>#REF!</v>
      </c>
      <c r="AC37" s="86" t="e">
        <f t="shared" si="10"/>
        <v>#REF!</v>
      </c>
      <c r="AD37" s="86" t="e">
        <f t="shared" si="10"/>
        <v>#REF!</v>
      </c>
      <c r="AE37" s="86" t="e">
        <f t="shared" si="10"/>
        <v>#REF!</v>
      </c>
      <c r="AF37" s="86" t="e">
        <f t="shared" si="10"/>
        <v>#REF!</v>
      </c>
      <c r="AG37" s="86" t="e">
        <f t="shared" si="10"/>
        <v>#REF!</v>
      </c>
      <c r="AH37" s="86" t="e">
        <f t="shared" si="10"/>
        <v>#REF!</v>
      </c>
      <c r="AI37" s="86" t="e">
        <f t="shared" si="10"/>
        <v>#REF!</v>
      </c>
      <c r="AJ37" s="86" t="e">
        <f t="shared" si="10"/>
        <v>#REF!</v>
      </c>
      <c r="AK37" s="86" t="e">
        <f t="shared" si="10"/>
        <v>#REF!</v>
      </c>
      <c r="AL37" s="86" t="e">
        <f t="shared" si="10"/>
        <v>#REF!</v>
      </c>
      <c r="AM37" s="86" t="e">
        <f t="shared" si="10"/>
        <v>#REF!</v>
      </c>
      <c r="AN37" s="86" t="e">
        <f t="shared" si="10"/>
        <v>#REF!</v>
      </c>
      <c r="AO37" s="86" t="e">
        <f t="shared" si="10"/>
        <v>#REF!</v>
      </c>
      <c r="AP37" s="86" t="e">
        <f t="shared" si="10"/>
        <v>#REF!</v>
      </c>
      <c r="AQ37" s="86" t="e">
        <f t="shared" si="10"/>
        <v>#REF!</v>
      </c>
      <c r="AR37" s="86" t="e">
        <f t="shared" si="10"/>
        <v>#REF!</v>
      </c>
      <c r="AS37" s="86" t="e">
        <f t="shared" si="10"/>
        <v>#REF!</v>
      </c>
      <c r="AT37" s="86" t="e">
        <f t="shared" si="10"/>
        <v>#REF!</v>
      </c>
      <c r="AU37" s="86" t="e">
        <f t="shared" si="10"/>
        <v>#REF!</v>
      </c>
      <c r="AV37" s="86" t="e">
        <f t="shared" si="10"/>
        <v>#REF!</v>
      </c>
      <c r="AW37" s="86" t="e">
        <f t="shared" si="10"/>
        <v>#REF!</v>
      </c>
      <c r="AX37" s="86" t="e">
        <f t="shared" si="10"/>
        <v>#REF!</v>
      </c>
      <c r="AY37" s="86" t="e">
        <f t="shared" si="10"/>
        <v>#REF!</v>
      </c>
      <c r="AZ37" s="86" t="e">
        <f t="shared" si="10"/>
        <v>#REF!</v>
      </c>
      <c r="BA37" s="86" t="e">
        <f t="shared" si="10"/>
        <v>#REF!</v>
      </c>
      <c r="BB37" s="86" t="e">
        <f t="shared" si="10"/>
        <v>#REF!</v>
      </c>
      <c r="BC37" s="86" t="e">
        <f t="shared" si="10"/>
        <v>#REF!</v>
      </c>
      <c r="BD37" s="86" t="e">
        <f t="shared" si="10"/>
        <v>#REF!</v>
      </c>
    </row>
    <row r="38" spans="1:56" x14ac:dyDescent="0.2">
      <c r="A38" s="91">
        <v>2</v>
      </c>
      <c r="B38" s="86" t="e">
        <f t="shared" si="5"/>
        <v>#REF!</v>
      </c>
      <c r="C38" s="86" t="e">
        <f t="shared" ref="C38:BD38" si="11">ROUND(C17*0.87,)</f>
        <v>#REF!</v>
      </c>
      <c r="D38" s="86" t="e">
        <f t="shared" si="11"/>
        <v>#REF!</v>
      </c>
      <c r="E38" s="86" t="e">
        <f t="shared" si="11"/>
        <v>#REF!</v>
      </c>
      <c r="F38" s="86" t="e">
        <f t="shared" si="11"/>
        <v>#REF!</v>
      </c>
      <c r="G38" s="86" t="e">
        <f t="shared" si="11"/>
        <v>#REF!</v>
      </c>
      <c r="H38" s="86" t="e">
        <f t="shared" si="11"/>
        <v>#REF!</v>
      </c>
      <c r="I38" s="86" t="e">
        <f t="shared" si="11"/>
        <v>#REF!</v>
      </c>
      <c r="J38" s="86" t="e">
        <f t="shared" si="11"/>
        <v>#REF!</v>
      </c>
      <c r="K38" s="86" t="e">
        <f t="shared" si="11"/>
        <v>#REF!</v>
      </c>
      <c r="L38" s="86" t="e">
        <f t="shared" si="11"/>
        <v>#REF!</v>
      </c>
      <c r="M38" s="86" t="e">
        <f t="shared" si="11"/>
        <v>#REF!</v>
      </c>
      <c r="N38" s="86" t="e">
        <f t="shared" si="11"/>
        <v>#REF!</v>
      </c>
      <c r="O38" s="86" t="e">
        <f t="shared" si="11"/>
        <v>#REF!</v>
      </c>
      <c r="P38" s="86" t="e">
        <f t="shared" si="11"/>
        <v>#REF!</v>
      </c>
      <c r="Q38" s="86" t="e">
        <f t="shared" si="11"/>
        <v>#REF!</v>
      </c>
      <c r="R38" s="86" t="e">
        <f t="shared" si="11"/>
        <v>#REF!</v>
      </c>
      <c r="S38" s="86" t="e">
        <f t="shared" si="11"/>
        <v>#REF!</v>
      </c>
      <c r="T38" s="86" t="e">
        <f t="shared" si="11"/>
        <v>#REF!</v>
      </c>
      <c r="U38" s="86" t="e">
        <f t="shared" si="11"/>
        <v>#REF!</v>
      </c>
      <c r="V38" s="86" t="e">
        <f t="shared" si="11"/>
        <v>#REF!</v>
      </c>
      <c r="W38" s="86" t="e">
        <f t="shared" si="11"/>
        <v>#REF!</v>
      </c>
      <c r="X38" s="86" t="e">
        <f t="shared" si="11"/>
        <v>#REF!</v>
      </c>
      <c r="Y38" s="86" t="e">
        <f t="shared" si="11"/>
        <v>#REF!</v>
      </c>
      <c r="Z38" s="86" t="e">
        <f t="shared" si="11"/>
        <v>#REF!</v>
      </c>
      <c r="AA38" s="86" t="e">
        <f t="shared" si="11"/>
        <v>#REF!</v>
      </c>
      <c r="AB38" s="86" t="e">
        <f t="shared" si="11"/>
        <v>#REF!</v>
      </c>
      <c r="AC38" s="86" t="e">
        <f t="shared" si="11"/>
        <v>#REF!</v>
      </c>
      <c r="AD38" s="86" t="e">
        <f t="shared" si="11"/>
        <v>#REF!</v>
      </c>
      <c r="AE38" s="86" t="e">
        <f t="shared" si="11"/>
        <v>#REF!</v>
      </c>
      <c r="AF38" s="86" t="e">
        <f t="shared" si="11"/>
        <v>#REF!</v>
      </c>
      <c r="AG38" s="86" t="e">
        <f t="shared" si="11"/>
        <v>#REF!</v>
      </c>
      <c r="AH38" s="86" t="e">
        <f t="shared" si="11"/>
        <v>#REF!</v>
      </c>
      <c r="AI38" s="86" t="e">
        <f t="shared" si="11"/>
        <v>#REF!</v>
      </c>
      <c r="AJ38" s="86" t="e">
        <f t="shared" si="11"/>
        <v>#REF!</v>
      </c>
      <c r="AK38" s="86" t="e">
        <f t="shared" si="11"/>
        <v>#REF!</v>
      </c>
      <c r="AL38" s="86" t="e">
        <f t="shared" si="11"/>
        <v>#REF!</v>
      </c>
      <c r="AM38" s="86" t="e">
        <f t="shared" si="11"/>
        <v>#REF!</v>
      </c>
      <c r="AN38" s="86" t="e">
        <f t="shared" si="11"/>
        <v>#REF!</v>
      </c>
      <c r="AO38" s="86" t="e">
        <f t="shared" si="11"/>
        <v>#REF!</v>
      </c>
      <c r="AP38" s="86" t="e">
        <f t="shared" si="11"/>
        <v>#REF!</v>
      </c>
      <c r="AQ38" s="86" t="e">
        <f t="shared" si="11"/>
        <v>#REF!</v>
      </c>
      <c r="AR38" s="86" t="e">
        <f t="shared" si="11"/>
        <v>#REF!</v>
      </c>
      <c r="AS38" s="86" t="e">
        <f t="shared" si="11"/>
        <v>#REF!</v>
      </c>
      <c r="AT38" s="86" t="e">
        <f t="shared" si="11"/>
        <v>#REF!</v>
      </c>
      <c r="AU38" s="86" t="e">
        <f t="shared" si="11"/>
        <v>#REF!</v>
      </c>
      <c r="AV38" s="86" t="e">
        <f t="shared" si="11"/>
        <v>#REF!</v>
      </c>
      <c r="AW38" s="86" t="e">
        <f t="shared" si="11"/>
        <v>#REF!</v>
      </c>
      <c r="AX38" s="86" t="e">
        <f t="shared" si="11"/>
        <v>#REF!</v>
      </c>
      <c r="AY38" s="86" t="e">
        <f t="shared" si="11"/>
        <v>#REF!</v>
      </c>
      <c r="AZ38" s="86" t="e">
        <f t="shared" si="11"/>
        <v>#REF!</v>
      </c>
      <c r="BA38" s="86" t="e">
        <f t="shared" si="11"/>
        <v>#REF!</v>
      </c>
      <c r="BB38" s="86" t="e">
        <f t="shared" si="11"/>
        <v>#REF!</v>
      </c>
      <c r="BC38" s="86" t="e">
        <f t="shared" si="11"/>
        <v>#REF!</v>
      </c>
      <c r="BD38" s="86" t="e">
        <f t="shared" si="11"/>
        <v>#REF!</v>
      </c>
    </row>
    <row r="39" spans="1:56"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row>
    <row r="40" spans="1:56" x14ac:dyDescent="0.2">
      <c r="A40" s="48" t="s">
        <v>72</v>
      </c>
      <c r="B40" s="86" t="e">
        <f t="shared" si="5"/>
        <v>#REF!</v>
      </c>
      <c r="C40" s="86" t="e">
        <f t="shared" ref="C40:BD40" si="12">ROUND(C19*0.87,)</f>
        <v>#REF!</v>
      </c>
      <c r="D40" s="86" t="e">
        <f t="shared" si="12"/>
        <v>#REF!</v>
      </c>
      <c r="E40" s="86" t="e">
        <f t="shared" si="12"/>
        <v>#REF!</v>
      </c>
      <c r="F40" s="86" t="e">
        <f t="shared" si="12"/>
        <v>#REF!</v>
      </c>
      <c r="G40" s="86" t="e">
        <f t="shared" si="12"/>
        <v>#REF!</v>
      </c>
      <c r="H40" s="86" t="e">
        <f t="shared" si="12"/>
        <v>#REF!</v>
      </c>
      <c r="I40" s="86" t="e">
        <f t="shared" si="12"/>
        <v>#REF!</v>
      </c>
      <c r="J40" s="86" t="e">
        <f t="shared" si="12"/>
        <v>#REF!</v>
      </c>
      <c r="K40" s="86" t="e">
        <f t="shared" si="12"/>
        <v>#REF!</v>
      </c>
      <c r="L40" s="86" t="e">
        <f t="shared" si="12"/>
        <v>#REF!</v>
      </c>
      <c r="M40" s="86" t="e">
        <f t="shared" si="12"/>
        <v>#REF!</v>
      </c>
      <c r="N40" s="86" t="e">
        <f t="shared" si="12"/>
        <v>#REF!</v>
      </c>
      <c r="O40" s="86" t="e">
        <f t="shared" si="12"/>
        <v>#REF!</v>
      </c>
      <c r="P40" s="86" t="e">
        <f t="shared" si="12"/>
        <v>#REF!</v>
      </c>
      <c r="Q40" s="86" t="e">
        <f t="shared" si="12"/>
        <v>#REF!</v>
      </c>
      <c r="R40" s="86" t="e">
        <f t="shared" si="12"/>
        <v>#REF!</v>
      </c>
      <c r="S40" s="86" t="e">
        <f t="shared" si="12"/>
        <v>#REF!</v>
      </c>
      <c r="T40" s="86" t="e">
        <f t="shared" si="12"/>
        <v>#REF!</v>
      </c>
      <c r="U40" s="86" t="e">
        <f t="shared" si="12"/>
        <v>#REF!</v>
      </c>
      <c r="V40" s="86" t="e">
        <f t="shared" si="12"/>
        <v>#REF!</v>
      </c>
      <c r="W40" s="86" t="e">
        <f t="shared" si="12"/>
        <v>#REF!</v>
      </c>
      <c r="X40" s="86" t="e">
        <f t="shared" si="12"/>
        <v>#REF!</v>
      </c>
      <c r="Y40" s="86" t="e">
        <f t="shared" si="12"/>
        <v>#REF!</v>
      </c>
      <c r="Z40" s="86" t="e">
        <f t="shared" si="12"/>
        <v>#REF!</v>
      </c>
      <c r="AA40" s="86" t="e">
        <f t="shared" si="12"/>
        <v>#REF!</v>
      </c>
      <c r="AB40" s="86" t="e">
        <f t="shared" si="12"/>
        <v>#REF!</v>
      </c>
      <c r="AC40" s="86" t="e">
        <f t="shared" si="12"/>
        <v>#REF!</v>
      </c>
      <c r="AD40" s="86" t="e">
        <f t="shared" si="12"/>
        <v>#REF!</v>
      </c>
      <c r="AE40" s="86" t="e">
        <f t="shared" si="12"/>
        <v>#REF!</v>
      </c>
      <c r="AF40" s="86" t="e">
        <f t="shared" si="12"/>
        <v>#REF!</v>
      </c>
      <c r="AG40" s="86" t="e">
        <f t="shared" si="12"/>
        <v>#REF!</v>
      </c>
      <c r="AH40" s="86" t="e">
        <f t="shared" si="12"/>
        <v>#REF!</v>
      </c>
      <c r="AI40" s="86" t="e">
        <f t="shared" si="12"/>
        <v>#REF!</v>
      </c>
      <c r="AJ40" s="86" t="e">
        <f t="shared" si="12"/>
        <v>#REF!</v>
      </c>
      <c r="AK40" s="86" t="e">
        <f t="shared" si="12"/>
        <v>#REF!</v>
      </c>
      <c r="AL40" s="86" t="e">
        <f t="shared" si="12"/>
        <v>#REF!</v>
      </c>
      <c r="AM40" s="86" t="e">
        <f t="shared" si="12"/>
        <v>#REF!</v>
      </c>
      <c r="AN40" s="86" t="e">
        <f t="shared" si="12"/>
        <v>#REF!</v>
      </c>
      <c r="AO40" s="86" t="e">
        <f t="shared" si="12"/>
        <v>#REF!</v>
      </c>
      <c r="AP40" s="86" t="e">
        <f t="shared" si="12"/>
        <v>#REF!</v>
      </c>
      <c r="AQ40" s="86" t="e">
        <f t="shared" si="12"/>
        <v>#REF!</v>
      </c>
      <c r="AR40" s="86" t="e">
        <f t="shared" si="12"/>
        <v>#REF!</v>
      </c>
      <c r="AS40" s="86" t="e">
        <f t="shared" si="12"/>
        <v>#REF!</v>
      </c>
      <c r="AT40" s="86" t="e">
        <f t="shared" si="12"/>
        <v>#REF!</v>
      </c>
      <c r="AU40" s="86" t="e">
        <f t="shared" si="12"/>
        <v>#REF!</v>
      </c>
      <c r="AV40" s="86" t="e">
        <f t="shared" si="12"/>
        <v>#REF!</v>
      </c>
      <c r="AW40" s="86" t="e">
        <f t="shared" si="12"/>
        <v>#REF!</v>
      </c>
      <c r="AX40" s="86" t="e">
        <f t="shared" si="12"/>
        <v>#REF!</v>
      </c>
      <c r="AY40" s="86" t="e">
        <f t="shared" si="12"/>
        <v>#REF!</v>
      </c>
      <c r="AZ40" s="86" t="e">
        <f t="shared" si="12"/>
        <v>#REF!</v>
      </c>
      <c r="BA40" s="86" t="e">
        <f t="shared" si="12"/>
        <v>#REF!</v>
      </c>
      <c r="BB40" s="86" t="e">
        <f t="shared" si="12"/>
        <v>#REF!</v>
      </c>
      <c r="BC40" s="86" t="e">
        <f t="shared" si="12"/>
        <v>#REF!</v>
      </c>
      <c r="BD40" s="86" t="e">
        <f t="shared" si="12"/>
        <v>#REF!</v>
      </c>
    </row>
    <row r="41" spans="1:56"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row>
    <row r="42" spans="1:56" x14ac:dyDescent="0.2">
      <c r="A42" s="48" t="s">
        <v>74</v>
      </c>
      <c r="B42" s="86" t="e">
        <f t="shared" si="5"/>
        <v>#REF!</v>
      </c>
      <c r="C42" s="86" t="e">
        <f t="shared" ref="C42:BD42" si="13">ROUND(C21*0.87,)</f>
        <v>#REF!</v>
      </c>
      <c r="D42" s="86" t="e">
        <f t="shared" si="13"/>
        <v>#REF!</v>
      </c>
      <c r="E42" s="86" t="e">
        <f t="shared" si="13"/>
        <v>#REF!</v>
      </c>
      <c r="F42" s="86" t="e">
        <f t="shared" si="13"/>
        <v>#REF!</v>
      </c>
      <c r="G42" s="86" t="e">
        <f t="shared" si="13"/>
        <v>#REF!</v>
      </c>
      <c r="H42" s="86" t="e">
        <f t="shared" si="13"/>
        <v>#REF!</v>
      </c>
      <c r="I42" s="86" t="e">
        <f t="shared" si="13"/>
        <v>#REF!</v>
      </c>
      <c r="J42" s="86" t="e">
        <f t="shared" si="13"/>
        <v>#REF!</v>
      </c>
      <c r="K42" s="86" t="e">
        <f t="shared" si="13"/>
        <v>#REF!</v>
      </c>
      <c r="L42" s="86" t="e">
        <f t="shared" si="13"/>
        <v>#REF!</v>
      </c>
      <c r="M42" s="86" t="e">
        <f t="shared" si="13"/>
        <v>#REF!</v>
      </c>
      <c r="N42" s="86" t="e">
        <f t="shared" si="13"/>
        <v>#REF!</v>
      </c>
      <c r="O42" s="86" t="e">
        <f t="shared" si="13"/>
        <v>#REF!</v>
      </c>
      <c r="P42" s="86" t="e">
        <f t="shared" si="13"/>
        <v>#REF!</v>
      </c>
      <c r="Q42" s="86" t="e">
        <f t="shared" si="13"/>
        <v>#REF!</v>
      </c>
      <c r="R42" s="86" t="e">
        <f t="shared" si="13"/>
        <v>#REF!</v>
      </c>
      <c r="S42" s="86" t="e">
        <f t="shared" si="13"/>
        <v>#REF!</v>
      </c>
      <c r="T42" s="86" t="e">
        <f t="shared" si="13"/>
        <v>#REF!</v>
      </c>
      <c r="U42" s="86" t="e">
        <f t="shared" si="13"/>
        <v>#REF!</v>
      </c>
      <c r="V42" s="86" t="e">
        <f t="shared" si="13"/>
        <v>#REF!</v>
      </c>
      <c r="W42" s="86" t="e">
        <f t="shared" si="13"/>
        <v>#REF!</v>
      </c>
      <c r="X42" s="86" t="e">
        <f t="shared" si="13"/>
        <v>#REF!</v>
      </c>
      <c r="Y42" s="86" t="e">
        <f t="shared" si="13"/>
        <v>#REF!</v>
      </c>
      <c r="Z42" s="86" t="e">
        <f t="shared" si="13"/>
        <v>#REF!</v>
      </c>
      <c r="AA42" s="86" t="e">
        <f t="shared" si="13"/>
        <v>#REF!</v>
      </c>
      <c r="AB42" s="86" t="e">
        <f t="shared" si="13"/>
        <v>#REF!</v>
      </c>
      <c r="AC42" s="86" t="e">
        <f t="shared" si="13"/>
        <v>#REF!</v>
      </c>
      <c r="AD42" s="86" t="e">
        <f t="shared" si="13"/>
        <v>#REF!</v>
      </c>
      <c r="AE42" s="86" t="e">
        <f t="shared" si="13"/>
        <v>#REF!</v>
      </c>
      <c r="AF42" s="86" t="e">
        <f t="shared" si="13"/>
        <v>#REF!</v>
      </c>
      <c r="AG42" s="86" t="e">
        <f t="shared" si="13"/>
        <v>#REF!</v>
      </c>
      <c r="AH42" s="86" t="e">
        <f t="shared" si="13"/>
        <v>#REF!</v>
      </c>
      <c r="AI42" s="86" t="e">
        <f t="shared" si="13"/>
        <v>#REF!</v>
      </c>
      <c r="AJ42" s="86" t="e">
        <f t="shared" si="13"/>
        <v>#REF!</v>
      </c>
      <c r="AK42" s="86" t="e">
        <f t="shared" si="13"/>
        <v>#REF!</v>
      </c>
      <c r="AL42" s="86" t="e">
        <f t="shared" si="13"/>
        <v>#REF!</v>
      </c>
      <c r="AM42" s="86" t="e">
        <f t="shared" si="13"/>
        <v>#REF!</v>
      </c>
      <c r="AN42" s="86" t="e">
        <f t="shared" si="13"/>
        <v>#REF!</v>
      </c>
      <c r="AO42" s="86" t="e">
        <f t="shared" si="13"/>
        <v>#REF!</v>
      </c>
      <c r="AP42" s="86" t="e">
        <f t="shared" si="13"/>
        <v>#REF!</v>
      </c>
      <c r="AQ42" s="86" t="e">
        <f t="shared" si="13"/>
        <v>#REF!</v>
      </c>
      <c r="AR42" s="86" t="e">
        <f t="shared" si="13"/>
        <v>#REF!</v>
      </c>
      <c r="AS42" s="86" t="e">
        <f t="shared" si="13"/>
        <v>#REF!</v>
      </c>
      <c r="AT42" s="86" t="e">
        <f t="shared" si="13"/>
        <v>#REF!</v>
      </c>
      <c r="AU42" s="86" t="e">
        <f t="shared" si="13"/>
        <v>#REF!</v>
      </c>
      <c r="AV42" s="86" t="e">
        <f t="shared" si="13"/>
        <v>#REF!</v>
      </c>
      <c r="AW42" s="86" t="e">
        <f t="shared" si="13"/>
        <v>#REF!</v>
      </c>
      <c r="AX42" s="86" t="e">
        <f t="shared" si="13"/>
        <v>#REF!</v>
      </c>
      <c r="AY42" s="86" t="e">
        <f t="shared" si="13"/>
        <v>#REF!</v>
      </c>
      <c r="AZ42" s="86" t="e">
        <f t="shared" si="13"/>
        <v>#REF!</v>
      </c>
      <c r="BA42" s="86" t="e">
        <f t="shared" si="13"/>
        <v>#REF!</v>
      </c>
      <c r="BB42" s="86" t="e">
        <f t="shared" si="13"/>
        <v>#REF!</v>
      </c>
      <c r="BC42" s="86" t="e">
        <f t="shared" si="13"/>
        <v>#REF!</v>
      </c>
      <c r="BD42" s="86" t="e">
        <f t="shared" si="13"/>
        <v>#REF!</v>
      </c>
    </row>
    <row r="43" spans="1:56" x14ac:dyDescent="0.2">
      <c r="A43" s="87"/>
    </row>
    <row r="44" spans="1:56" ht="10.35" customHeight="1" x14ac:dyDescent="0.2">
      <c r="A44" s="76"/>
    </row>
    <row r="45" spans="1:56" x14ac:dyDescent="0.2">
      <c r="A45" s="106" t="s">
        <v>76</v>
      </c>
    </row>
    <row r="46" spans="1:56" x14ac:dyDescent="0.2">
      <c r="A46" s="55" t="s">
        <v>77</v>
      </c>
    </row>
    <row r="47" spans="1:56" x14ac:dyDescent="0.2">
      <c r="A47" s="55" t="s">
        <v>78</v>
      </c>
    </row>
    <row r="48" spans="1:56"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09" t="s">
        <v>337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C000"/>
  </sheetPr>
  <dimension ref="A1:BD33"/>
  <sheetViews>
    <sheetView workbookViewId="0">
      <pane xSplit="1" topLeftCell="B1" activePane="topRight" state="frozen"/>
      <selection pane="topRight" activeCell="B3" sqref="B3:BD4"/>
    </sheetView>
  </sheetViews>
  <sheetFormatPr defaultColWidth="9" defaultRowHeight="12" x14ac:dyDescent="0.2"/>
  <cols>
    <col min="1" max="1" width="80.5703125" style="78" customWidth="1"/>
    <col min="2" max="16384" width="9" style="78"/>
  </cols>
  <sheetData>
    <row r="1" spans="1:56" ht="11.45" customHeight="1" x14ac:dyDescent="0.2">
      <c r="A1" s="101" t="s">
        <v>63</v>
      </c>
    </row>
    <row r="2" spans="1:56" ht="11.45" customHeight="1" x14ac:dyDescent="0.2">
      <c r="A2" s="102" t="s">
        <v>179</v>
      </c>
    </row>
    <row r="3" spans="1:56" ht="25.5" customHeight="1" x14ac:dyDescent="0.2">
      <c r="A3" s="113" t="s">
        <v>75</v>
      </c>
      <c r="B3" s="103" t="e">
        <f>'РБ ВВ 15(2024) |FIT18'!B25</f>
        <v>#REF!</v>
      </c>
      <c r="C3" s="103" t="e">
        <f>'РБ ВВ 15(2024) |FIT18'!C25</f>
        <v>#REF!</v>
      </c>
      <c r="D3" s="103" t="e">
        <f>'РБ ВВ 15(2024) |FIT18'!D25</f>
        <v>#REF!</v>
      </c>
      <c r="E3" s="103" t="e">
        <f>'РБ ВВ 15(2024) |FIT18'!E25</f>
        <v>#REF!</v>
      </c>
      <c r="F3" s="103" t="e">
        <f>'РБ ВВ 15(2024) |FIT18'!F25</f>
        <v>#REF!</v>
      </c>
      <c r="G3" s="103" t="e">
        <f>'РБ ВВ 15(2024) |FIT18'!G25</f>
        <v>#REF!</v>
      </c>
      <c r="H3" s="103" t="e">
        <f>'РБ ВВ 15(2024) |FIT18'!H25</f>
        <v>#REF!</v>
      </c>
      <c r="I3" s="103" t="e">
        <f>'РБ ВВ 15(2024) |FIT18'!I25</f>
        <v>#REF!</v>
      </c>
      <c r="J3" s="103" t="e">
        <f>'РБ ВВ 15(2024) |FIT18'!J25</f>
        <v>#REF!</v>
      </c>
      <c r="K3" s="103" t="e">
        <f>'РБ ВВ 15(2024) |FIT18'!K25</f>
        <v>#REF!</v>
      </c>
      <c r="L3" s="103" t="e">
        <f>'РБ ВВ 15(2024) |FIT18'!L25</f>
        <v>#REF!</v>
      </c>
      <c r="M3" s="103" t="e">
        <f>'РБ ВВ 15(2024) |FIT18'!M25</f>
        <v>#REF!</v>
      </c>
      <c r="N3" s="103" t="e">
        <f>'РБ ВВ 15(2024) |FIT18'!N25</f>
        <v>#REF!</v>
      </c>
      <c r="O3" s="103" t="e">
        <f>'РБ ВВ 15(2024) |FIT18'!O25</f>
        <v>#REF!</v>
      </c>
      <c r="P3" s="103" t="e">
        <f>'РБ ВВ 15(2024) |FIT18'!P25</f>
        <v>#REF!</v>
      </c>
      <c r="Q3" s="103" t="e">
        <f>'РБ ВВ 15(2024) |FIT18'!Q25</f>
        <v>#REF!</v>
      </c>
      <c r="R3" s="103" t="e">
        <f>'РБ ВВ 15(2024) |FIT18'!R25</f>
        <v>#REF!</v>
      </c>
      <c r="S3" s="103" t="e">
        <f>'РБ ВВ 15(2024) |FIT18'!S25</f>
        <v>#REF!</v>
      </c>
      <c r="T3" s="103" t="e">
        <f>'РБ ВВ 15(2024) |FIT18'!T25</f>
        <v>#REF!</v>
      </c>
      <c r="U3" s="103" t="e">
        <f>'РБ ВВ 15(2024) |FIT18'!U25</f>
        <v>#REF!</v>
      </c>
      <c r="V3" s="103" t="e">
        <f>'РБ ВВ 15(2024) |FIT18'!V25</f>
        <v>#REF!</v>
      </c>
      <c r="W3" s="103" t="e">
        <f>'РБ ВВ 15(2024) |FIT18'!W25</f>
        <v>#REF!</v>
      </c>
      <c r="X3" s="103" t="e">
        <f>'РБ ВВ 15(2024) |FIT18'!X25</f>
        <v>#REF!</v>
      </c>
      <c r="Y3" s="103" t="e">
        <f>'РБ ВВ 15(2024) |FIT18'!Y25</f>
        <v>#REF!</v>
      </c>
      <c r="Z3" s="103" t="e">
        <f>'РБ ВВ 15(2024) |FIT18'!Z25</f>
        <v>#REF!</v>
      </c>
      <c r="AA3" s="103" t="e">
        <f>'РБ ВВ 15(2024) |FIT18'!AA25</f>
        <v>#REF!</v>
      </c>
      <c r="AB3" s="103" t="e">
        <f>'РБ ВВ 15(2024) |FIT18'!AB25</f>
        <v>#REF!</v>
      </c>
      <c r="AC3" s="103" t="e">
        <f>'РБ ВВ 15(2024) |FIT18'!AC25</f>
        <v>#REF!</v>
      </c>
      <c r="AD3" s="103" t="e">
        <f>'РБ ВВ 15(2024) |FIT18'!AD25</f>
        <v>#REF!</v>
      </c>
      <c r="AE3" s="103" t="e">
        <f>'РБ ВВ 15(2024) |FIT18'!AE25</f>
        <v>#REF!</v>
      </c>
      <c r="AF3" s="103" t="e">
        <f>'РБ ВВ 15(2024) |FIT18'!AF25</f>
        <v>#REF!</v>
      </c>
      <c r="AG3" s="103" t="e">
        <f>'РБ ВВ 15(2024) |FIT18'!AG25</f>
        <v>#REF!</v>
      </c>
      <c r="AH3" s="103" t="e">
        <f>'РБ ВВ 15(2024) |FIT18'!AH25</f>
        <v>#REF!</v>
      </c>
      <c r="AI3" s="103" t="e">
        <f>'РБ ВВ 15(2024) |FIT18'!AI25</f>
        <v>#REF!</v>
      </c>
      <c r="AJ3" s="103" t="e">
        <f>'РБ ВВ 15(2024) |FIT18'!AJ25</f>
        <v>#REF!</v>
      </c>
      <c r="AK3" s="103" t="e">
        <f>'РБ ВВ 15(2024) |FIT18'!AK25</f>
        <v>#REF!</v>
      </c>
      <c r="AL3" s="103" t="e">
        <f>'РБ ВВ 15(2024) |FIT18'!AL25</f>
        <v>#REF!</v>
      </c>
      <c r="AM3" s="103" t="e">
        <f>'РБ ВВ 15(2024) |FIT18'!AM25</f>
        <v>#REF!</v>
      </c>
      <c r="AN3" s="103" t="e">
        <f>'РБ ВВ 15(2024) |FIT18'!AN25</f>
        <v>#REF!</v>
      </c>
      <c r="AO3" s="103" t="e">
        <f>'РБ ВВ 15(2024) |FIT18'!AO25</f>
        <v>#REF!</v>
      </c>
      <c r="AP3" s="103" t="e">
        <f>'РБ ВВ 15(2024) |FIT18'!AP25</f>
        <v>#REF!</v>
      </c>
      <c r="AQ3" s="103" t="e">
        <f>'РБ ВВ 15(2024) |FIT18'!AQ25</f>
        <v>#REF!</v>
      </c>
      <c r="AR3" s="103" t="e">
        <f>'РБ ВВ 15(2024) |FIT18'!AR25</f>
        <v>#REF!</v>
      </c>
      <c r="AS3" s="103" t="e">
        <f>'РБ ВВ 15(2024) |FIT18'!AS25</f>
        <v>#REF!</v>
      </c>
      <c r="AT3" s="103" t="e">
        <f>'РБ ВВ 15(2024) |FIT18'!AT25</f>
        <v>#REF!</v>
      </c>
      <c r="AU3" s="103" t="e">
        <f>'РБ ВВ 15(2024) |FIT18'!AU25</f>
        <v>#REF!</v>
      </c>
      <c r="AV3" s="103" t="e">
        <f>'РБ ВВ 15(2024) |FIT18'!AV25</f>
        <v>#REF!</v>
      </c>
      <c r="AW3" s="103" t="e">
        <f>'РБ ВВ 15(2024) |FIT18'!AW25</f>
        <v>#REF!</v>
      </c>
      <c r="AX3" s="103" t="e">
        <f>'РБ ВВ 15(2024) |FIT18'!AX25</f>
        <v>#REF!</v>
      </c>
      <c r="AY3" s="103" t="e">
        <f>'РБ ВВ 15(2024) |FIT18'!AY25</f>
        <v>#REF!</v>
      </c>
      <c r="AZ3" s="103" t="e">
        <f>'РБ ВВ 15(2024) |FIT18'!AZ25</f>
        <v>#REF!</v>
      </c>
      <c r="BA3" s="103" t="e">
        <f>'РБ ВВ 15(2024) |FIT18'!BA25</f>
        <v>#REF!</v>
      </c>
      <c r="BB3" s="103" t="e">
        <f>'РБ ВВ 15(2024) |FIT18'!BB25</f>
        <v>#REF!</v>
      </c>
      <c r="BC3" s="103" t="e">
        <f>'РБ ВВ 15(2024) |FIT18'!BC25</f>
        <v>#REF!</v>
      </c>
      <c r="BD3" s="103" t="e">
        <f>'РБ ВВ 15(2024) |FIT18'!BD25</f>
        <v>#REF!</v>
      </c>
    </row>
    <row r="4" spans="1:56" s="36" customFormat="1" ht="24.6" customHeight="1" x14ac:dyDescent="0.2">
      <c r="A4" s="88" t="s">
        <v>66</v>
      </c>
      <c r="B4" s="103" t="e">
        <f>'РБ ВВ 15(2024) |FIT18'!B26</f>
        <v>#REF!</v>
      </c>
      <c r="C4" s="103" t="e">
        <f>'РБ ВВ 15(2024) |FIT18'!C26</f>
        <v>#REF!</v>
      </c>
      <c r="D4" s="103" t="e">
        <f>'РБ ВВ 15(2024) |FIT18'!D26</f>
        <v>#REF!</v>
      </c>
      <c r="E4" s="103" t="e">
        <f>'РБ ВВ 15(2024) |FIT18'!E26</f>
        <v>#REF!</v>
      </c>
      <c r="F4" s="103" t="e">
        <f>'РБ ВВ 15(2024) |FIT18'!F26</f>
        <v>#REF!</v>
      </c>
      <c r="G4" s="103" t="e">
        <f>'РБ ВВ 15(2024) |FIT18'!G26</f>
        <v>#REF!</v>
      </c>
      <c r="H4" s="103" t="e">
        <f>'РБ ВВ 15(2024) |FIT18'!H26</f>
        <v>#REF!</v>
      </c>
      <c r="I4" s="103" t="e">
        <f>'РБ ВВ 15(2024) |FIT18'!I26</f>
        <v>#REF!</v>
      </c>
      <c r="J4" s="103" t="e">
        <f>'РБ ВВ 15(2024) |FIT18'!J26</f>
        <v>#REF!</v>
      </c>
      <c r="K4" s="103" t="e">
        <f>'РБ ВВ 15(2024) |FIT18'!K26</f>
        <v>#REF!</v>
      </c>
      <c r="L4" s="103" t="e">
        <f>'РБ ВВ 15(2024) |FIT18'!L26</f>
        <v>#REF!</v>
      </c>
      <c r="M4" s="103" t="e">
        <f>'РБ ВВ 15(2024) |FIT18'!M26</f>
        <v>#REF!</v>
      </c>
      <c r="N4" s="103" t="e">
        <f>'РБ ВВ 15(2024) |FIT18'!N26</f>
        <v>#REF!</v>
      </c>
      <c r="O4" s="103" t="e">
        <f>'РБ ВВ 15(2024) |FIT18'!O26</f>
        <v>#REF!</v>
      </c>
      <c r="P4" s="103" t="e">
        <f>'РБ ВВ 15(2024) |FIT18'!P26</f>
        <v>#REF!</v>
      </c>
      <c r="Q4" s="103" t="e">
        <f>'РБ ВВ 15(2024) |FIT18'!Q26</f>
        <v>#REF!</v>
      </c>
      <c r="R4" s="103" t="e">
        <f>'РБ ВВ 15(2024) |FIT18'!R26</f>
        <v>#REF!</v>
      </c>
      <c r="S4" s="103" t="e">
        <f>'РБ ВВ 15(2024) |FIT18'!S26</f>
        <v>#REF!</v>
      </c>
      <c r="T4" s="103" t="e">
        <f>'РБ ВВ 15(2024) |FIT18'!T26</f>
        <v>#REF!</v>
      </c>
      <c r="U4" s="103" t="e">
        <f>'РБ ВВ 15(2024) |FIT18'!U26</f>
        <v>#REF!</v>
      </c>
      <c r="V4" s="103" t="e">
        <f>'РБ ВВ 15(2024) |FIT18'!V26</f>
        <v>#REF!</v>
      </c>
      <c r="W4" s="103" t="e">
        <f>'РБ ВВ 15(2024) |FIT18'!W26</f>
        <v>#REF!</v>
      </c>
      <c r="X4" s="103" t="e">
        <f>'РБ ВВ 15(2024) |FIT18'!X26</f>
        <v>#REF!</v>
      </c>
      <c r="Y4" s="103" t="e">
        <f>'РБ ВВ 15(2024) |FIT18'!Y26</f>
        <v>#REF!</v>
      </c>
      <c r="Z4" s="103" t="e">
        <f>'РБ ВВ 15(2024) |FIT18'!Z26</f>
        <v>#REF!</v>
      </c>
      <c r="AA4" s="103" t="e">
        <f>'РБ ВВ 15(2024) |FIT18'!AA26</f>
        <v>#REF!</v>
      </c>
      <c r="AB4" s="103" t="e">
        <f>'РБ ВВ 15(2024) |FIT18'!AB26</f>
        <v>#REF!</v>
      </c>
      <c r="AC4" s="103" t="e">
        <f>'РБ ВВ 15(2024) |FIT18'!AC26</f>
        <v>#REF!</v>
      </c>
      <c r="AD4" s="103" t="e">
        <f>'РБ ВВ 15(2024) |FIT18'!AD26</f>
        <v>#REF!</v>
      </c>
      <c r="AE4" s="103" t="e">
        <f>'РБ ВВ 15(2024) |FIT18'!AE26</f>
        <v>#REF!</v>
      </c>
      <c r="AF4" s="103" t="e">
        <f>'РБ ВВ 15(2024) |FIT18'!AF26</f>
        <v>#REF!</v>
      </c>
      <c r="AG4" s="103" t="e">
        <f>'РБ ВВ 15(2024) |FIT18'!AG26</f>
        <v>#REF!</v>
      </c>
      <c r="AH4" s="103" t="e">
        <f>'РБ ВВ 15(2024) |FIT18'!AH26</f>
        <v>#REF!</v>
      </c>
      <c r="AI4" s="103" t="e">
        <f>'РБ ВВ 15(2024) |FIT18'!AI26</f>
        <v>#REF!</v>
      </c>
      <c r="AJ4" s="103" t="e">
        <f>'РБ ВВ 15(2024) |FIT18'!AJ26</f>
        <v>#REF!</v>
      </c>
      <c r="AK4" s="103" t="e">
        <f>'РБ ВВ 15(2024) |FIT18'!AK26</f>
        <v>#REF!</v>
      </c>
      <c r="AL4" s="103" t="e">
        <f>'РБ ВВ 15(2024) |FIT18'!AL26</f>
        <v>#REF!</v>
      </c>
      <c r="AM4" s="103" t="e">
        <f>'РБ ВВ 15(2024) |FIT18'!AM26</f>
        <v>#REF!</v>
      </c>
      <c r="AN4" s="103" t="e">
        <f>'РБ ВВ 15(2024) |FIT18'!AN26</f>
        <v>#REF!</v>
      </c>
      <c r="AO4" s="103" t="e">
        <f>'РБ ВВ 15(2024) |FIT18'!AO26</f>
        <v>#REF!</v>
      </c>
      <c r="AP4" s="103" t="e">
        <f>'РБ ВВ 15(2024) |FIT18'!AP26</f>
        <v>#REF!</v>
      </c>
      <c r="AQ4" s="103" t="e">
        <f>'РБ ВВ 15(2024) |FIT18'!AQ26</f>
        <v>#REF!</v>
      </c>
      <c r="AR4" s="103" t="e">
        <f>'РБ ВВ 15(2024) |FIT18'!AR26</f>
        <v>#REF!</v>
      </c>
      <c r="AS4" s="103" t="e">
        <f>'РБ ВВ 15(2024) |FIT18'!AS26</f>
        <v>#REF!</v>
      </c>
      <c r="AT4" s="103" t="e">
        <f>'РБ ВВ 15(2024) |FIT18'!AT26</f>
        <v>#REF!</v>
      </c>
      <c r="AU4" s="103" t="e">
        <f>'РБ ВВ 15(2024) |FIT18'!AU26</f>
        <v>#REF!</v>
      </c>
      <c r="AV4" s="103" t="e">
        <f>'РБ ВВ 15(2024) |FIT18'!AV26</f>
        <v>#REF!</v>
      </c>
      <c r="AW4" s="103" t="e">
        <f>'РБ ВВ 15(2024) |FIT18'!AW26</f>
        <v>#REF!</v>
      </c>
      <c r="AX4" s="103" t="e">
        <f>'РБ ВВ 15(2024) |FIT18'!AX26</f>
        <v>#REF!</v>
      </c>
      <c r="AY4" s="103" t="e">
        <f>'РБ ВВ 15(2024) |FIT18'!AY26</f>
        <v>#REF!</v>
      </c>
      <c r="AZ4" s="103" t="e">
        <f>'РБ ВВ 15(2024) |FIT18'!AZ26</f>
        <v>#REF!</v>
      </c>
      <c r="BA4" s="103" t="e">
        <f>'РБ ВВ 15(2024) |FIT18'!BA26</f>
        <v>#REF!</v>
      </c>
      <c r="BB4" s="103" t="e">
        <f>'РБ ВВ 15(2024) |FIT18'!BB26</f>
        <v>#REF!</v>
      </c>
      <c r="BC4" s="103" t="e">
        <f>'РБ ВВ 15(2024) |FIT18'!BC26</f>
        <v>#REF!</v>
      </c>
      <c r="BD4" s="103" t="e">
        <f>'РБ ВВ 15(2024) |FIT18'!BD26</f>
        <v>#REF!</v>
      </c>
    </row>
    <row r="5" spans="1:56" x14ac:dyDescent="0.2">
      <c r="A5" s="47" t="s">
        <v>102</v>
      </c>
    </row>
    <row r="6" spans="1:56" x14ac:dyDescent="0.2">
      <c r="A6" s="48">
        <v>1</v>
      </c>
      <c r="B6" s="86" t="e">
        <f>'РБ ВВ 15(2024) |FIT18'!B28+25</f>
        <v>#REF!</v>
      </c>
      <c r="C6" s="86" t="e">
        <f>'РБ ВВ 15(2024) |FIT18'!C28+25</f>
        <v>#REF!</v>
      </c>
      <c r="D6" s="86" t="e">
        <f>'РБ ВВ 15(2024) |FIT18'!D28+25</f>
        <v>#REF!</v>
      </c>
      <c r="E6" s="86" t="e">
        <f>'РБ ВВ 15(2024) |FIT18'!E28+25</f>
        <v>#REF!</v>
      </c>
      <c r="F6" s="86" t="e">
        <f>'РБ ВВ 15(2024) |FIT18'!F28+25</f>
        <v>#REF!</v>
      </c>
      <c r="G6" s="86" t="e">
        <f>'РБ ВВ 15(2024) |FIT18'!G28+25</f>
        <v>#REF!</v>
      </c>
      <c r="H6" s="86" t="e">
        <f>'РБ ВВ 15(2024) |FIT18'!H28+25</f>
        <v>#REF!</v>
      </c>
      <c r="I6" s="86" t="e">
        <f>'РБ ВВ 15(2024) |FIT18'!I28+25</f>
        <v>#REF!</v>
      </c>
      <c r="J6" s="86" t="e">
        <f>'РБ ВВ 15(2024) |FIT18'!J28+25</f>
        <v>#REF!</v>
      </c>
      <c r="K6" s="86" t="e">
        <f>'РБ ВВ 15(2024) |FIT18'!K28+25</f>
        <v>#REF!</v>
      </c>
      <c r="L6" s="86" t="e">
        <f>'РБ ВВ 15(2024) |FIT18'!L28+25</f>
        <v>#REF!</v>
      </c>
      <c r="M6" s="86" t="e">
        <f>'РБ ВВ 15(2024) |FIT18'!M28+25</f>
        <v>#REF!</v>
      </c>
      <c r="N6" s="86" t="e">
        <f>'РБ ВВ 15(2024) |FIT18'!N28+25</f>
        <v>#REF!</v>
      </c>
      <c r="O6" s="86" t="e">
        <f>'РБ ВВ 15(2024) |FIT18'!O28+25</f>
        <v>#REF!</v>
      </c>
      <c r="P6" s="86" t="e">
        <f>'РБ ВВ 15(2024) |FIT18'!P28+25</f>
        <v>#REF!</v>
      </c>
      <c r="Q6" s="86" t="e">
        <f>'РБ ВВ 15(2024) |FIT18'!Q28+25</f>
        <v>#REF!</v>
      </c>
      <c r="R6" s="86" t="e">
        <f>'РБ ВВ 15(2024) |FIT18'!R28+25</f>
        <v>#REF!</v>
      </c>
      <c r="S6" s="86" t="e">
        <f>'РБ ВВ 15(2024) |FIT18'!S28+25</f>
        <v>#REF!</v>
      </c>
      <c r="T6" s="86" t="e">
        <f>'РБ ВВ 15(2024) |FIT18'!T28+25</f>
        <v>#REF!</v>
      </c>
      <c r="U6" s="86" t="e">
        <f>'РБ ВВ 15(2024) |FIT18'!U28+25</f>
        <v>#REF!</v>
      </c>
      <c r="V6" s="86" t="e">
        <f>'РБ ВВ 15(2024) |FIT18'!V28+25</f>
        <v>#REF!</v>
      </c>
      <c r="W6" s="86" t="e">
        <f>'РБ ВВ 15(2024) |FIT18'!W28+25</f>
        <v>#REF!</v>
      </c>
      <c r="X6" s="86" t="e">
        <f>'РБ ВВ 15(2024) |FIT18'!X28+25</f>
        <v>#REF!</v>
      </c>
      <c r="Y6" s="86" t="e">
        <f>'РБ ВВ 15(2024) |FIT18'!Y28+25</f>
        <v>#REF!</v>
      </c>
      <c r="Z6" s="86" t="e">
        <f>'РБ ВВ 15(2024) |FIT18'!Z28+25</f>
        <v>#REF!</v>
      </c>
      <c r="AA6" s="86" t="e">
        <f>'РБ ВВ 15(2024) |FIT18'!AA28+25</f>
        <v>#REF!</v>
      </c>
      <c r="AB6" s="86" t="e">
        <f>'РБ ВВ 15(2024) |FIT18'!AB28+25</f>
        <v>#REF!</v>
      </c>
      <c r="AC6" s="86" t="e">
        <f>'РБ ВВ 15(2024) |FIT18'!AC28+25</f>
        <v>#REF!</v>
      </c>
      <c r="AD6" s="86" t="e">
        <f>'РБ ВВ 15(2024) |FIT18'!AD28+25</f>
        <v>#REF!</v>
      </c>
      <c r="AE6" s="86" t="e">
        <f>'РБ ВВ 15(2024) |FIT18'!AE28+25</f>
        <v>#REF!</v>
      </c>
      <c r="AF6" s="86" t="e">
        <f>'РБ ВВ 15(2024) |FIT18'!AF28+25</f>
        <v>#REF!</v>
      </c>
      <c r="AG6" s="86" t="e">
        <f>'РБ ВВ 15(2024) |FIT18'!AG28+25</f>
        <v>#REF!</v>
      </c>
      <c r="AH6" s="86" t="e">
        <f>'РБ ВВ 15(2024) |FIT18'!AH28+25</f>
        <v>#REF!</v>
      </c>
      <c r="AI6" s="86" t="e">
        <f>'РБ ВВ 15(2024) |FIT18'!AI28+25</f>
        <v>#REF!</v>
      </c>
      <c r="AJ6" s="86" t="e">
        <f>'РБ ВВ 15(2024) |FIT18'!AJ28+25</f>
        <v>#REF!</v>
      </c>
      <c r="AK6" s="86" t="e">
        <f>'РБ ВВ 15(2024) |FIT18'!AK28+25</f>
        <v>#REF!</v>
      </c>
      <c r="AL6" s="86" t="e">
        <f>'РБ ВВ 15(2024) |FIT18'!AL28+25</f>
        <v>#REF!</v>
      </c>
      <c r="AM6" s="86" t="e">
        <f>'РБ ВВ 15(2024) |FIT18'!AM28+25</f>
        <v>#REF!</v>
      </c>
      <c r="AN6" s="86" t="e">
        <f>'РБ ВВ 15(2024) |FIT18'!AN28+25</f>
        <v>#REF!</v>
      </c>
      <c r="AO6" s="86" t="e">
        <f>'РБ ВВ 15(2024) |FIT18'!AO28+25</f>
        <v>#REF!</v>
      </c>
      <c r="AP6" s="86" t="e">
        <f>'РБ ВВ 15(2024) |FIT18'!AP28+25</f>
        <v>#REF!</v>
      </c>
      <c r="AQ6" s="86" t="e">
        <f>'РБ ВВ 15(2024) |FIT18'!AQ28+25</f>
        <v>#REF!</v>
      </c>
      <c r="AR6" s="86" t="e">
        <f>'РБ ВВ 15(2024) |FIT18'!AR28+25</f>
        <v>#REF!</v>
      </c>
      <c r="AS6" s="86" t="e">
        <f>'РБ ВВ 15(2024) |FIT18'!AS28+25</f>
        <v>#REF!</v>
      </c>
      <c r="AT6" s="86" t="e">
        <f>'РБ ВВ 15(2024) |FIT18'!AT28+25</f>
        <v>#REF!</v>
      </c>
      <c r="AU6" s="86" t="e">
        <f>'РБ ВВ 15(2024) |FIT18'!AU28+25</f>
        <v>#REF!</v>
      </c>
      <c r="AV6" s="86" t="e">
        <f>'РБ ВВ 15(2024) |FIT18'!AV28+25</f>
        <v>#REF!</v>
      </c>
      <c r="AW6" s="86" t="e">
        <f>'РБ ВВ 15(2024) |FIT18'!AW28+25</f>
        <v>#REF!</v>
      </c>
      <c r="AX6" s="86" t="e">
        <f>'РБ ВВ 15(2024) |FIT18'!AX28+25</f>
        <v>#REF!</v>
      </c>
      <c r="AY6" s="86" t="e">
        <f>'РБ ВВ 15(2024) |FIT18'!AY28+25</f>
        <v>#REF!</v>
      </c>
      <c r="AZ6" s="86" t="e">
        <f>'РБ ВВ 15(2024) |FIT18'!AZ28+25</f>
        <v>#REF!</v>
      </c>
      <c r="BA6" s="86" t="e">
        <f>'РБ ВВ 15(2024) |FIT18'!BA28+25</f>
        <v>#REF!</v>
      </c>
      <c r="BB6" s="86" t="e">
        <f>'РБ ВВ 15(2024) |FIT18'!BB28+25</f>
        <v>#REF!</v>
      </c>
      <c r="BC6" s="86" t="e">
        <f>'РБ ВВ 15(2024) |FIT18'!BC28+25</f>
        <v>#REF!</v>
      </c>
      <c r="BD6" s="86" t="e">
        <f>'РБ ВВ 15(2024) |FIT18'!BD28+25</f>
        <v>#REF!</v>
      </c>
    </row>
    <row r="7" spans="1:56" x14ac:dyDescent="0.2">
      <c r="A7" s="48">
        <v>2</v>
      </c>
      <c r="B7" s="86" t="e">
        <f>'РБ ВВ 15(2024) |FIT18'!B29+25</f>
        <v>#REF!</v>
      </c>
      <c r="C7" s="86" t="e">
        <f>'РБ ВВ 15(2024) |FIT18'!C29+25</f>
        <v>#REF!</v>
      </c>
      <c r="D7" s="86" t="e">
        <f>'РБ ВВ 15(2024) |FIT18'!D29+25</f>
        <v>#REF!</v>
      </c>
      <c r="E7" s="86" t="e">
        <f>'РБ ВВ 15(2024) |FIT18'!E29+25</f>
        <v>#REF!</v>
      </c>
      <c r="F7" s="86" t="e">
        <f>'РБ ВВ 15(2024) |FIT18'!F29+25</f>
        <v>#REF!</v>
      </c>
      <c r="G7" s="86" t="e">
        <f>'РБ ВВ 15(2024) |FIT18'!G29+25</f>
        <v>#REF!</v>
      </c>
      <c r="H7" s="86" t="e">
        <f>'РБ ВВ 15(2024) |FIT18'!H29+25</f>
        <v>#REF!</v>
      </c>
      <c r="I7" s="86" t="e">
        <f>'РБ ВВ 15(2024) |FIT18'!I29+25</f>
        <v>#REF!</v>
      </c>
      <c r="J7" s="86" t="e">
        <f>'РБ ВВ 15(2024) |FIT18'!J29+25</f>
        <v>#REF!</v>
      </c>
      <c r="K7" s="86" t="e">
        <f>'РБ ВВ 15(2024) |FIT18'!K29+25</f>
        <v>#REF!</v>
      </c>
      <c r="L7" s="86" t="e">
        <f>'РБ ВВ 15(2024) |FIT18'!L29+25</f>
        <v>#REF!</v>
      </c>
      <c r="M7" s="86" t="e">
        <f>'РБ ВВ 15(2024) |FIT18'!M29+25</f>
        <v>#REF!</v>
      </c>
      <c r="N7" s="86" t="e">
        <f>'РБ ВВ 15(2024) |FIT18'!N29+25</f>
        <v>#REF!</v>
      </c>
      <c r="O7" s="86" t="e">
        <f>'РБ ВВ 15(2024) |FIT18'!O29+25</f>
        <v>#REF!</v>
      </c>
      <c r="P7" s="86" t="e">
        <f>'РБ ВВ 15(2024) |FIT18'!P29+25</f>
        <v>#REF!</v>
      </c>
      <c r="Q7" s="86" t="e">
        <f>'РБ ВВ 15(2024) |FIT18'!Q29+25</f>
        <v>#REF!</v>
      </c>
      <c r="R7" s="86" t="e">
        <f>'РБ ВВ 15(2024) |FIT18'!R29+25</f>
        <v>#REF!</v>
      </c>
      <c r="S7" s="86" t="e">
        <f>'РБ ВВ 15(2024) |FIT18'!S29+25</f>
        <v>#REF!</v>
      </c>
      <c r="T7" s="86" t="e">
        <f>'РБ ВВ 15(2024) |FIT18'!T29+25</f>
        <v>#REF!</v>
      </c>
      <c r="U7" s="86" t="e">
        <f>'РБ ВВ 15(2024) |FIT18'!U29+25</f>
        <v>#REF!</v>
      </c>
      <c r="V7" s="86" t="e">
        <f>'РБ ВВ 15(2024) |FIT18'!V29+25</f>
        <v>#REF!</v>
      </c>
      <c r="W7" s="86" t="e">
        <f>'РБ ВВ 15(2024) |FIT18'!W29+25</f>
        <v>#REF!</v>
      </c>
      <c r="X7" s="86" t="e">
        <f>'РБ ВВ 15(2024) |FIT18'!X29+25</f>
        <v>#REF!</v>
      </c>
      <c r="Y7" s="86" t="e">
        <f>'РБ ВВ 15(2024) |FIT18'!Y29+25</f>
        <v>#REF!</v>
      </c>
      <c r="Z7" s="86" t="e">
        <f>'РБ ВВ 15(2024) |FIT18'!Z29+25</f>
        <v>#REF!</v>
      </c>
      <c r="AA7" s="86" t="e">
        <f>'РБ ВВ 15(2024) |FIT18'!AA29+25</f>
        <v>#REF!</v>
      </c>
      <c r="AB7" s="86" t="e">
        <f>'РБ ВВ 15(2024) |FIT18'!AB29+25</f>
        <v>#REF!</v>
      </c>
      <c r="AC7" s="86" t="e">
        <f>'РБ ВВ 15(2024) |FIT18'!AC29+25</f>
        <v>#REF!</v>
      </c>
      <c r="AD7" s="86" t="e">
        <f>'РБ ВВ 15(2024) |FIT18'!AD29+25</f>
        <v>#REF!</v>
      </c>
      <c r="AE7" s="86" t="e">
        <f>'РБ ВВ 15(2024) |FIT18'!AE29+25</f>
        <v>#REF!</v>
      </c>
      <c r="AF7" s="86" t="e">
        <f>'РБ ВВ 15(2024) |FIT18'!AF29+25</f>
        <v>#REF!</v>
      </c>
      <c r="AG7" s="86" t="e">
        <f>'РБ ВВ 15(2024) |FIT18'!AG29+25</f>
        <v>#REF!</v>
      </c>
      <c r="AH7" s="86" t="e">
        <f>'РБ ВВ 15(2024) |FIT18'!AH29+25</f>
        <v>#REF!</v>
      </c>
      <c r="AI7" s="86" t="e">
        <f>'РБ ВВ 15(2024) |FIT18'!AI29+25</f>
        <v>#REF!</v>
      </c>
      <c r="AJ7" s="86" t="e">
        <f>'РБ ВВ 15(2024) |FIT18'!AJ29+25</f>
        <v>#REF!</v>
      </c>
      <c r="AK7" s="86" t="e">
        <f>'РБ ВВ 15(2024) |FIT18'!AK29+25</f>
        <v>#REF!</v>
      </c>
      <c r="AL7" s="86" t="e">
        <f>'РБ ВВ 15(2024) |FIT18'!AL29+25</f>
        <v>#REF!</v>
      </c>
      <c r="AM7" s="86" t="e">
        <f>'РБ ВВ 15(2024) |FIT18'!AM29+25</f>
        <v>#REF!</v>
      </c>
      <c r="AN7" s="86" t="e">
        <f>'РБ ВВ 15(2024) |FIT18'!AN29+25</f>
        <v>#REF!</v>
      </c>
      <c r="AO7" s="86" t="e">
        <f>'РБ ВВ 15(2024) |FIT18'!AO29+25</f>
        <v>#REF!</v>
      </c>
      <c r="AP7" s="86" t="e">
        <f>'РБ ВВ 15(2024) |FIT18'!AP29+25</f>
        <v>#REF!</v>
      </c>
      <c r="AQ7" s="86" t="e">
        <f>'РБ ВВ 15(2024) |FIT18'!AQ29+25</f>
        <v>#REF!</v>
      </c>
      <c r="AR7" s="86" t="e">
        <f>'РБ ВВ 15(2024) |FIT18'!AR29+25</f>
        <v>#REF!</v>
      </c>
      <c r="AS7" s="86" t="e">
        <f>'РБ ВВ 15(2024) |FIT18'!AS29+25</f>
        <v>#REF!</v>
      </c>
      <c r="AT7" s="86" t="e">
        <f>'РБ ВВ 15(2024) |FIT18'!AT29+25</f>
        <v>#REF!</v>
      </c>
      <c r="AU7" s="86" t="e">
        <f>'РБ ВВ 15(2024) |FIT18'!AU29+25</f>
        <v>#REF!</v>
      </c>
      <c r="AV7" s="86" t="e">
        <f>'РБ ВВ 15(2024) |FIT18'!AV29+25</f>
        <v>#REF!</v>
      </c>
      <c r="AW7" s="86" t="e">
        <f>'РБ ВВ 15(2024) |FIT18'!AW29+25</f>
        <v>#REF!</v>
      </c>
      <c r="AX7" s="86" t="e">
        <f>'РБ ВВ 15(2024) |FIT18'!AX29+25</f>
        <v>#REF!</v>
      </c>
      <c r="AY7" s="86" t="e">
        <f>'РБ ВВ 15(2024) |FIT18'!AY29+25</f>
        <v>#REF!</v>
      </c>
      <c r="AZ7" s="86" t="e">
        <f>'РБ ВВ 15(2024) |FIT18'!AZ29+25</f>
        <v>#REF!</v>
      </c>
      <c r="BA7" s="86" t="e">
        <f>'РБ ВВ 15(2024) |FIT18'!BA29+25</f>
        <v>#REF!</v>
      </c>
      <c r="BB7" s="86" t="e">
        <f>'РБ ВВ 15(2024) |FIT18'!BB29+25</f>
        <v>#REF!</v>
      </c>
      <c r="BC7" s="86" t="e">
        <f>'РБ ВВ 15(2024) |FIT18'!BC29+25</f>
        <v>#REF!</v>
      </c>
      <c r="BD7" s="86" t="e">
        <f>'РБ ВВ 15(2024) |FIT18'!BD29+25</f>
        <v>#REF!</v>
      </c>
    </row>
    <row r="8" spans="1:56" x14ac:dyDescent="0.2">
      <c r="A8" s="90" t="s">
        <v>103</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row>
    <row r="9" spans="1:56" x14ac:dyDescent="0.2">
      <c r="A9" s="48">
        <v>1</v>
      </c>
      <c r="B9" s="86" t="e">
        <f>'РБ ВВ 15(2024) |FIT18'!B31+25</f>
        <v>#REF!</v>
      </c>
      <c r="C9" s="86" t="e">
        <f>'РБ ВВ 15(2024) |FIT18'!C31+25</f>
        <v>#REF!</v>
      </c>
      <c r="D9" s="86" t="e">
        <f>'РБ ВВ 15(2024) |FIT18'!D31+25</f>
        <v>#REF!</v>
      </c>
      <c r="E9" s="86" t="e">
        <f>'РБ ВВ 15(2024) |FIT18'!E31+25</f>
        <v>#REF!</v>
      </c>
      <c r="F9" s="86" t="e">
        <f>'РБ ВВ 15(2024) |FIT18'!F31+25</f>
        <v>#REF!</v>
      </c>
      <c r="G9" s="86" t="e">
        <f>'РБ ВВ 15(2024) |FIT18'!G31+25</f>
        <v>#REF!</v>
      </c>
      <c r="H9" s="86" t="e">
        <f>'РБ ВВ 15(2024) |FIT18'!H31+25</f>
        <v>#REF!</v>
      </c>
      <c r="I9" s="86" t="e">
        <f>'РБ ВВ 15(2024) |FIT18'!I31+25</f>
        <v>#REF!</v>
      </c>
      <c r="J9" s="86" t="e">
        <f>'РБ ВВ 15(2024) |FIT18'!J31+25</f>
        <v>#REF!</v>
      </c>
      <c r="K9" s="86" t="e">
        <f>'РБ ВВ 15(2024) |FIT18'!K31+25</f>
        <v>#REF!</v>
      </c>
      <c r="L9" s="86" t="e">
        <f>'РБ ВВ 15(2024) |FIT18'!L31+25</f>
        <v>#REF!</v>
      </c>
      <c r="M9" s="86" t="e">
        <f>'РБ ВВ 15(2024) |FIT18'!M31+25</f>
        <v>#REF!</v>
      </c>
      <c r="N9" s="86" t="e">
        <f>'РБ ВВ 15(2024) |FIT18'!N31+25</f>
        <v>#REF!</v>
      </c>
      <c r="O9" s="86" t="e">
        <f>'РБ ВВ 15(2024) |FIT18'!O31+25</f>
        <v>#REF!</v>
      </c>
      <c r="P9" s="86" t="e">
        <f>'РБ ВВ 15(2024) |FIT18'!P31+25</f>
        <v>#REF!</v>
      </c>
      <c r="Q9" s="86" t="e">
        <f>'РБ ВВ 15(2024) |FIT18'!Q31+25</f>
        <v>#REF!</v>
      </c>
      <c r="R9" s="86" t="e">
        <f>'РБ ВВ 15(2024) |FIT18'!R31+25</f>
        <v>#REF!</v>
      </c>
      <c r="S9" s="86" t="e">
        <f>'РБ ВВ 15(2024) |FIT18'!S31+25</f>
        <v>#REF!</v>
      </c>
      <c r="T9" s="86" t="e">
        <f>'РБ ВВ 15(2024) |FIT18'!T31+25</f>
        <v>#REF!</v>
      </c>
      <c r="U9" s="86" t="e">
        <f>'РБ ВВ 15(2024) |FIT18'!U31+25</f>
        <v>#REF!</v>
      </c>
      <c r="V9" s="86" t="e">
        <f>'РБ ВВ 15(2024) |FIT18'!V31+25</f>
        <v>#REF!</v>
      </c>
      <c r="W9" s="86" t="e">
        <f>'РБ ВВ 15(2024) |FIT18'!W31+25</f>
        <v>#REF!</v>
      </c>
      <c r="X9" s="86" t="e">
        <f>'РБ ВВ 15(2024) |FIT18'!X31+25</f>
        <v>#REF!</v>
      </c>
      <c r="Y9" s="86" t="e">
        <f>'РБ ВВ 15(2024) |FIT18'!Y31+25</f>
        <v>#REF!</v>
      </c>
      <c r="Z9" s="86" t="e">
        <f>'РБ ВВ 15(2024) |FIT18'!Z31+25</f>
        <v>#REF!</v>
      </c>
      <c r="AA9" s="86" t="e">
        <f>'РБ ВВ 15(2024) |FIT18'!AA31+25</f>
        <v>#REF!</v>
      </c>
      <c r="AB9" s="86" t="e">
        <f>'РБ ВВ 15(2024) |FIT18'!AB31+25</f>
        <v>#REF!</v>
      </c>
      <c r="AC9" s="86" t="e">
        <f>'РБ ВВ 15(2024) |FIT18'!AC31+25</f>
        <v>#REF!</v>
      </c>
      <c r="AD9" s="86" t="e">
        <f>'РБ ВВ 15(2024) |FIT18'!AD31+25</f>
        <v>#REF!</v>
      </c>
      <c r="AE9" s="86" t="e">
        <f>'РБ ВВ 15(2024) |FIT18'!AE31+25</f>
        <v>#REF!</v>
      </c>
      <c r="AF9" s="86" t="e">
        <f>'РБ ВВ 15(2024) |FIT18'!AF31+25</f>
        <v>#REF!</v>
      </c>
      <c r="AG9" s="86" t="e">
        <f>'РБ ВВ 15(2024) |FIT18'!AG31+25</f>
        <v>#REF!</v>
      </c>
      <c r="AH9" s="86" t="e">
        <f>'РБ ВВ 15(2024) |FIT18'!AH31+25</f>
        <v>#REF!</v>
      </c>
      <c r="AI9" s="86" t="e">
        <f>'РБ ВВ 15(2024) |FIT18'!AI31+25</f>
        <v>#REF!</v>
      </c>
      <c r="AJ9" s="86" t="e">
        <f>'РБ ВВ 15(2024) |FIT18'!AJ31+25</f>
        <v>#REF!</v>
      </c>
      <c r="AK9" s="86" t="e">
        <f>'РБ ВВ 15(2024) |FIT18'!AK31+25</f>
        <v>#REF!</v>
      </c>
      <c r="AL9" s="86" t="e">
        <f>'РБ ВВ 15(2024) |FIT18'!AL31+25</f>
        <v>#REF!</v>
      </c>
      <c r="AM9" s="86" t="e">
        <f>'РБ ВВ 15(2024) |FIT18'!AM31+25</f>
        <v>#REF!</v>
      </c>
      <c r="AN9" s="86" t="e">
        <f>'РБ ВВ 15(2024) |FIT18'!AN31+25</f>
        <v>#REF!</v>
      </c>
      <c r="AO9" s="86" t="e">
        <f>'РБ ВВ 15(2024) |FIT18'!AO31+25</f>
        <v>#REF!</v>
      </c>
      <c r="AP9" s="86" t="e">
        <f>'РБ ВВ 15(2024) |FIT18'!AP31+25</f>
        <v>#REF!</v>
      </c>
      <c r="AQ9" s="86" t="e">
        <f>'РБ ВВ 15(2024) |FIT18'!AQ31+25</f>
        <v>#REF!</v>
      </c>
      <c r="AR9" s="86" t="e">
        <f>'РБ ВВ 15(2024) |FIT18'!AR31+25</f>
        <v>#REF!</v>
      </c>
      <c r="AS9" s="86" t="e">
        <f>'РБ ВВ 15(2024) |FIT18'!AS31+25</f>
        <v>#REF!</v>
      </c>
      <c r="AT9" s="86" t="e">
        <f>'РБ ВВ 15(2024) |FIT18'!AT31+25</f>
        <v>#REF!</v>
      </c>
      <c r="AU9" s="86" t="e">
        <f>'РБ ВВ 15(2024) |FIT18'!AU31+25</f>
        <v>#REF!</v>
      </c>
      <c r="AV9" s="86" t="e">
        <f>'РБ ВВ 15(2024) |FIT18'!AV31+25</f>
        <v>#REF!</v>
      </c>
      <c r="AW9" s="86" t="e">
        <f>'РБ ВВ 15(2024) |FIT18'!AW31+25</f>
        <v>#REF!</v>
      </c>
      <c r="AX9" s="86" t="e">
        <f>'РБ ВВ 15(2024) |FIT18'!AX31+25</f>
        <v>#REF!</v>
      </c>
      <c r="AY9" s="86" t="e">
        <f>'РБ ВВ 15(2024) |FIT18'!AY31+25</f>
        <v>#REF!</v>
      </c>
      <c r="AZ9" s="86" t="e">
        <f>'РБ ВВ 15(2024) |FIT18'!AZ31+25</f>
        <v>#REF!</v>
      </c>
      <c r="BA9" s="86" t="e">
        <f>'РБ ВВ 15(2024) |FIT18'!BA31+25</f>
        <v>#REF!</v>
      </c>
      <c r="BB9" s="86" t="e">
        <f>'РБ ВВ 15(2024) |FIT18'!BB31+25</f>
        <v>#REF!</v>
      </c>
      <c r="BC9" s="86" t="e">
        <f>'РБ ВВ 15(2024) |FIT18'!BC31+25</f>
        <v>#REF!</v>
      </c>
      <c r="BD9" s="86" t="e">
        <f>'РБ ВВ 15(2024) |FIT18'!BD31+25</f>
        <v>#REF!</v>
      </c>
    </row>
    <row r="10" spans="1:56" x14ac:dyDescent="0.2">
      <c r="A10" s="48">
        <v>2</v>
      </c>
      <c r="B10" s="86" t="e">
        <f>'РБ ВВ 15(2024) |FIT18'!B32+25</f>
        <v>#REF!</v>
      </c>
      <c r="C10" s="86" t="e">
        <f>'РБ ВВ 15(2024) |FIT18'!C32+25</f>
        <v>#REF!</v>
      </c>
      <c r="D10" s="86" t="e">
        <f>'РБ ВВ 15(2024) |FIT18'!D32+25</f>
        <v>#REF!</v>
      </c>
      <c r="E10" s="86" t="e">
        <f>'РБ ВВ 15(2024) |FIT18'!E32+25</f>
        <v>#REF!</v>
      </c>
      <c r="F10" s="86" t="e">
        <f>'РБ ВВ 15(2024) |FIT18'!F32+25</f>
        <v>#REF!</v>
      </c>
      <c r="G10" s="86" t="e">
        <f>'РБ ВВ 15(2024) |FIT18'!G32+25</f>
        <v>#REF!</v>
      </c>
      <c r="H10" s="86" t="e">
        <f>'РБ ВВ 15(2024) |FIT18'!H32+25</f>
        <v>#REF!</v>
      </c>
      <c r="I10" s="86" t="e">
        <f>'РБ ВВ 15(2024) |FIT18'!I32+25</f>
        <v>#REF!</v>
      </c>
      <c r="J10" s="86" t="e">
        <f>'РБ ВВ 15(2024) |FIT18'!J32+25</f>
        <v>#REF!</v>
      </c>
      <c r="K10" s="86" t="e">
        <f>'РБ ВВ 15(2024) |FIT18'!K32+25</f>
        <v>#REF!</v>
      </c>
      <c r="L10" s="86" t="e">
        <f>'РБ ВВ 15(2024) |FIT18'!L32+25</f>
        <v>#REF!</v>
      </c>
      <c r="M10" s="86" t="e">
        <f>'РБ ВВ 15(2024) |FIT18'!M32+25</f>
        <v>#REF!</v>
      </c>
      <c r="N10" s="86" t="e">
        <f>'РБ ВВ 15(2024) |FIT18'!N32+25</f>
        <v>#REF!</v>
      </c>
      <c r="O10" s="86" t="e">
        <f>'РБ ВВ 15(2024) |FIT18'!O32+25</f>
        <v>#REF!</v>
      </c>
      <c r="P10" s="86" t="e">
        <f>'РБ ВВ 15(2024) |FIT18'!P32+25</f>
        <v>#REF!</v>
      </c>
      <c r="Q10" s="86" t="e">
        <f>'РБ ВВ 15(2024) |FIT18'!Q32+25</f>
        <v>#REF!</v>
      </c>
      <c r="R10" s="86" t="e">
        <f>'РБ ВВ 15(2024) |FIT18'!R32+25</f>
        <v>#REF!</v>
      </c>
      <c r="S10" s="86" t="e">
        <f>'РБ ВВ 15(2024) |FIT18'!S32+25</f>
        <v>#REF!</v>
      </c>
      <c r="T10" s="86" t="e">
        <f>'РБ ВВ 15(2024) |FIT18'!T32+25</f>
        <v>#REF!</v>
      </c>
      <c r="U10" s="86" t="e">
        <f>'РБ ВВ 15(2024) |FIT18'!U32+25</f>
        <v>#REF!</v>
      </c>
      <c r="V10" s="86" t="e">
        <f>'РБ ВВ 15(2024) |FIT18'!V32+25</f>
        <v>#REF!</v>
      </c>
      <c r="W10" s="86" t="e">
        <f>'РБ ВВ 15(2024) |FIT18'!W32+25</f>
        <v>#REF!</v>
      </c>
      <c r="X10" s="86" t="e">
        <f>'РБ ВВ 15(2024) |FIT18'!X32+25</f>
        <v>#REF!</v>
      </c>
      <c r="Y10" s="86" t="e">
        <f>'РБ ВВ 15(2024) |FIT18'!Y32+25</f>
        <v>#REF!</v>
      </c>
      <c r="Z10" s="86" t="e">
        <f>'РБ ВВ 15(2024) |FIT18'!Z32+25</f>
        <v>#REF!</v>
      </c>
      <c r="AA10" s="86" t="e">
        <f>'РБ ВВ 15(2024) |FIT18'!AA32+25</f>
        <v>#REF!</v>
      </c>
      <c r="AB10" s="86" t="e">
        <f>'РБ ВВ 15(2024) |FIT18'!AB32+25</f>
        <v>#REF!</v>
      </c>
      <c r="AC10" s="86" t="e">
        <f>'РБ ВВ 15(2024) |FIT18'!AC32+25</f>
        <v>#REF!</v>
      </c>
      <c r="AD10" s="86" t="e">
        <f>'РБ ВВ 15(2024) |FIT18'!AD32+25</f>
        <v>#REF!</v>
      </c>
      <c r="AE10" s="86" t="e">
        <f>'РБ ВВ 15(2024) |FIT18'!AE32+25</f>
        <v>#REF!</v>
      </c>
      <c r="AF10" s="86" t="e">
        <f>'РБ ВВ 15(2024) |FIT18'!AF32+25</f>
        <v>#REF!</v>
      </c>
      <c r="AG10" s="86" t="e">
        <f>'РБ ВВ 15(2024) |FIT18'!AG32+25</f>
        <v>#REF!</v>
      </c>
      <c r="AH10" s="86" t="e">
        <f>'РБ ВВ 15(2024) |FIT18'!AH32+25</f>
        <v>#REF!</v>
      </c>
      <c r="AI10" s="86" t="e">
        <f>'РБ ВВ 15(2024) |FIT18'!AI32+25</f>
        <v>#REF!</v>
      </c>
      <c r="AJ10" s="86" t="e">
        <f>'РБ ВВ 15(2024) |FIT18'!AJ32+25</f>
        <v>#REF!</v>
      </c>
      <c r="AK10" s="86" t="e">
        <f>'РБ ВВ 15(2024) |FIT18'!AK32+25</f>
        <v>#REF!</v>
      </c>
      <c r="AL10" s="86" t="e">
        <f>'РБ ВВ 15(2024) |FIT18'!AL32+25</f>
        <v>#REF!</v>
      </c>
      <c r="AM10" s="86" t="e">
        <f>'РБ ВВ 15(2024) |FIT18'!AM32+25</f>
        <v>#REF!</v>
      </c>
      <c r="AN10" s="86" t="e">
        <f>'РБ ВВ 15(2024) |FIT18'!AN32+25</f>
        <v>#REF!</v>
      </c>
      <c r="AO10" s="86" t="e">
        <f>'РБ ВВ 15(2024) |FIT18'!AO32+25</f>
        <v>#REF!</v>
      </c>
      <c r="AP10" s="86" t="e">
        <f>'РБ ВВ 15(2024) |FIT18'!AP32+25</f>
        <v>#REF!</v>
      </c>
      <c r="AQ10" s="86" t="e">
        <f>'РБ ВВ 15(2024) |FIT18'!AQ32+25</f>
        <v>#REF!</v>
      </c>
      <c r="AR10" s="86" t="e">
        <f>'РБ ВВ 15(2024) |FIT18'!AR32+25</f>
        <v>#REF!</v>
      </c>
      <c r="AS10" s="86" t="e">
        <f>'РБ ВВ 15(2024) |FIT18'!AS32+25</f>
        <v>#REF!</v>
      </c>
      <c r="AT10" s="86" t="e">
        <f>'РБ ВВ 15(2024) |FIT18'!AT32+25</f>
        <v>#REF!</v>
      </c>
      <c r="AU10" s="86" t="e">
        <f>'РБ ВВ 15(2024) |FIT18'!AU32+25</f>
        <v>#REF!</v>
      </c>
      <c r="AV10" s="86" t="e">
        <f>'РБ ВВ 15(2024) |FIT18'!AV32+25</f>
        <v>#REF!</v>
      </c>
      <c r="AW10" s="86" t="e">
        <f>'РБ ВВ 15(2024) |FIT18'!AW32+25</f>
        <v>#REF!</v>
      </c>
      <c r="AX10" s="86" t="e">
        <f>'РБ ВВ 15(2024) |FIT18'!AX32+25</f>
        <v>#REF!</v>
      </c>
      <c r="AY10" s="86" t="e">
        <f>'РБ ВВ 15(2024) |FIT18'!AY32+25</f>
        <v>#REF!</v>
      </c>
      <c r="AZ10" s="86" t="e">
        <f>'РБ ВВ 15(2024) |FIT18'!AZ32+25</f>
        <v>#REF!</v>
      </c>
      <c r="BA10" s="86" t="e">
        <f>'РБ ВВ 15(2024) |FIT18'!BA32+25</f>
        <v>#REF!</v>
      </c>
      <c r="BB10" s="86" t="e">
        <f>'РБ ВВ 15(2024) |FIT18'!BB32+25</f>
        <v>#REF!</v>
      </c>
      <c r="BC10" s="86" t="e">
        <f>'РБ ВВ 15(2024) |FIT18'!BC32+25</f>
        <v>#REF!</v>
      </c>
      <c r="BD10" s="86" t="e">
        <f>'РБ ВВ 15(2024) |FIT18'!BD32+25</f>
        <v>#REF!</v>
      </c>
    </row>
    <row r="11" spans="1:56" x14ac:dyDescent="0.2">
      <c r="A11" s="47" t="s">
        <v>104</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row>
    <row r="12" spans="1:56" x14ac:dyDescent="0.2">
      <c r="A12" s="91">
        <v>1</v>
      </c>
      <c r="B12" s="86" t="e">
        <f>'РБ ВВ 15(2024) |FIT18'!B34+25</f>
        <v>#REF!</v>
      </c>
      <c r="C12" s="86" t="e">
        <f>'РБ ВВ 15(2024) |FIT18'!C34+25</f>
        <v>#REF!</v>
      </c>
      <c r="D12" s="86" t="e">
        <f>'РБ ВВ 15(2024) |FIT18'!D34+25</f>
        <v>#REF!</v>
      </c>
      <c r="E12" s="86" t="e">
        <f>'РБ ВВ 15(2024) |FIT18'!E34+25</f>
        <v>#REF!</v>
      </c>
      <c r="F12" s="86" t="e">
        <f>'РБ ВВ 15(2024) |FIT18'!F34+25</f>
        <v>#REF!</v>
      </c>
      <c r="G12" s="86" t="e">
        <f>'РБ ВВ 15(2024) |FIT18'!G34+25</f>
        <v>#REF!</v>
      </c>
      <c r="H12" s="86" t="e">
        <f>'РБ ВВ 15(2024) |FIT18'!H34+25</f>
        <v>#REF!</v>
      </c>
      <c r="I12" s="86" t="e">
        <f>'РБ ВВ 15(2024) |FIT18'!I34+25</f>
        <v>#REF!</v>
      </c>
      <c r="J12" s="86" t="e">
        <f>'РБ ВВ 15(2024) |FIT18'!J34+25</f>
        <v>#REF!</v>
      </c>
      <c r="K12" s="86" t="e">
        <f>'РБ ВВ 15(2024) |FIT18'!K34+25</f>
        <v>#REF!</v>
      </c>
      <c r="L12" s="86" t="e">
        <f>'РБ ВВ 15(2024) |FIT18'!L34+25</f>
        <v>#REF!</v>
      </c>
      <c r="M12" s="86" t="e">
        <f>'РБ ВВ 15(2024) |FIT18'!M34+25</f>
        <v>#REF!</v>
      </c>
      <c r="N12" s="86" t="e">
        <f>'РБ ВВ 15(2024) |FIT18'!N34+25</f>
        <v>#REF!</v>
      </c>
      <c r="O12" s="86" t="e">
        <f>'РБ ВВ 15(2024) |FIT18'!O34+25</f>
        <v>#REF!</v>
      </c>
      <c r="P12" s="86" t="e">
        <f>'РБ ВВ 15(2024) |FIT18'!P34+25</f>
        <v>#REF!</v>
      </c>
      <c r="Q12" s="86" t="e">
        <f>'РБ ВВ 15(2024) |FIT18'!Q34+25</f>
        <v>#REF!</v>
      </c>
      <c r="R12" s="86" t="e">
        <f>'РБ ВВ 15(2024) |FIT18'!R34+25</f>
        <v>#REF!</v>
      </c>
      <c r="S12" s="86" t="e">
        <f>'РБ ВВ 15(2024) |FIT18'!S34+25</f>
        <v>#REF!</v>
      </c>
      <c r="T12" s="86" t="e">
        <f>'РБ ВВ 15(2024) |FIT18'!T34+25</f>
        <v>#REF!</v>
      </c>
      <c r="U12" s="86" t="e">
        <f>'РБ ВВ 15(2024) |FIT18'!U34+25</f>
        <v>#REF!</v>
      </c>
      <c r="V12" s="86" t="e">
        <f>'РБ ВВ 15(2024) |FIT18'!V34+25</f>
        <v>#REF!</v>
      </c>
      <c r="W12" s="86" t="e">
        <f>'РБ ВВ 15(2024) |FIT18'!W34+25</f>
        <v>#REF!</v>
      </c>
      <c r="X12" s="86" t="e">
        <f>'РБ ВВ 15(2024) |FIT18'!X34+25</f>
        <v>#REF!</v>
      </c>
      <c r="Y12" s="86" t="e">
        <f>'РБ ВВ 15(2024) |FIT18'!Y34+25</f>
        <v>#REF!</v>
      </c>
      <c r="Z12" s="86" t="e">
        <f>'РБ ВВ 15(2024) |FIT18'!Z34+25</f>
        <v>#REF!</v>
      </c>
      <c r="AA12" s="86" t="e">
        <f>'РБ ВВ 15(2024) |FIT18'!AA34+25</f>
        <v>#REF!</v>
      </c>
      <c r="AB12" s="86" t="e">
        <f>'РБ ВВ 15(2024) |FIT18'!AB34+25</f>
        <v>#REF!</v>
      </c>
      <c r="AC12" s="86" t="e">
        <f>'РБ ВВ 15(2024) |FIT18'!AC34+25</f>
        <v>#REF!</v>
      </c>
      <c r="AD12" s="86" t="e">
        <f>'РБ ВВ 15(2024) |FIT18'!AD34+25</f>
        <v>#REF!</v>
      </c>
      <c r="AE12" s="86" t="e">
        <f>'РБ ВВ 15(2024) |FIT18'!AE34+25</f>
        <v>#REF!</v>
      </c>
      <c r="AF12" s="86" t="e">
        <f>'РБ ВВ 15(2024) |FIT18'!AF34+25</f>
        <v>#REF!</v>
      </c>
      <c r="AG12" s="86" t="e">
        <f>'РБ ВВ 15(2024) |FIT18'!AG34+25</f>
        <v>#REF!</v>
      </c>
      <c r="AH12" s="86" t="e">
        <f>'РБ ВВ 15(2024) |FIT18'!AH34+25</f>
        <v>#REF!</v>
      </c>
      <c r="AI12" s="86" t="e">
        <f>'РБ ВВ 15(2024) |FIT18'!AI34+25</f>
        <v>#REF!</v>
      </c>
      <c r="AJ12" s="86" t="e">
        <f>'РБ ВВ 15(2024) |FIT18'!AJ34+25</f>
        <v>#REF!</v>
      </c>
      <c r="AK12" s="86" t="e">
        <f>'РБ ВВ 15(2024) |FIT18'!AK34+25</f>
        <v>#REF!</v>
      </c>
      <c r="AL12" s="86" t="e">
        <f>'РБ ВВ 15(2024) |FIT18'!AL34+25</f>
        <v>#REF!</v>
      </c>
      <c r="AM12" s="86" t="e">
        <f>'РБ ВВ 15(2024) |FIT18'!AM34+25</f>
        <v>#REF!</v>
      </c>
      <c r="AN12" s="86" t="e">
        <f>'РБ ВВ 15(2024) |FIT18'!AN34+25</f>
        <v>#REF!</v>
      </c>
      <c r="AO12" s="86" t="e">
        <f>'РБ ВВ 15(2024) |FIT18'!AO34+25</f>
        <v>#REF!</v>
      </c>
      <c r="AP12" s="86" t="e">
        <f>'РБ ВВ 15(2024) |FIT18'!AP34+25</f>
        <v>#REF!</v>
      </c>
      <c r="AQ12" s="86" t="e">
        <f>'РБ ВВ 15(2024) |FIT18'!AQ34+25</f>
        <v>#REF!</v>
      </c>
      <c r="AR12" s="86" t="e">
        <f>'РБ ВВ 15(2024) |FIT18'!AR34+25</f>
        <v>#REF!</v>
      </c>
      <c r="AS12" s="86" t="e">
        <f>'РБ ВВ 15(2024) |FIT18'!AS34+25</f>
        <v>#REF!</v>
      </c>
      <c r="AT12" s="86" t="e">
        <f>'РБ ВВ 15(2024) |FIT18'!AT34+25</f>
        <v>#REF!</v>
      </c>
      <c r="AU12" s="86" t="e">
        <f>'РБ ВВ 15(2024) |FIT18'!AU34+25</f>
        <v>#REF!</v>
      </c>
      <c r="AV12" s="86" t="e">
        <f>'РБ ВВ 15(2024) |FIT18'!AV34+25</f>
        <v>#REF!</v>
      </c>
      <c r="AW12" s="86" t="e">
        <f>'РБ ВВ 15(2024) |FIT18'!AW34+25</f>
        <v>#REF!</v>
      </c>
      <c r="AX12" s="86" t="e">
        <f>'РБ ВВ 15(2024) |FIT18'!AX34+25</f>
        <v>#REF!</v>
      </c>
      <c r="AY12" s="86" t="e">
        <f>'РБ ВВ 15(2024) |FIT18'!AY34+25</f>
        <v>#REF!</v>
      </c>
      <c r="AZ12" s="86" t="e">
        <f>'РБ ВВ 15(2024) |FIT18'!AZ34+25</f>
        <v>#REF!</v>
      </c>
      <c r="BA12" s="86" t="e">
        <f>'РБ ВВ 15(2024) |FIT18'!BA34+25</f>
        <v>#REF!</v>
      </c>
      <c r="BB12" s="86" t="e">
        <f>'РБ ВВ 15(2024) |FIT18'!BB34+25</f>
        <v>#REF!</v>
      </c>
      <c r="BC12" s="86" t="e">
        <f>'РБ ВВ 15(2024) |FIT18'!BC34+25</f>
        <v>#REF!</v>
      </c>
      <c r="BD12" s="86" t="e">
        <f>'РБ ВВ 15(2024) |FIT18'!BD34+25</f>
        <v>#REF!</v>
      </c>
    </row>
    <row r="13" spans="1:56" x14ac:dyDescent="0.2">
      <c r="A13" s="91">
        <v>2</v>
      </c>
      <c r="B13" s="86" t="e">
        <f>'РБ ВВ 15(2024) |FIT18'!B35+25</f>
        <v>#REF!</v>
      </c>
      <c r="C13" s="86" t="e">
        <f>'РБ ВВ 15(2024) |FIT18'!C35+25</f>
        <v>#REF!</v>
      </c>
      <c r="D13" s="86" t="e">
        <f>'РБ ВВ 15(2024) |FIT18'!D35+25</f>
        <v>#REF!</v>
      </c>
      <c r="E13" s="86" t="e">
        <f>'РБ ВВ 15(2024) |FIT18'!E35+25</f>
        <v>#REF!</v>
      </c>
      <c r="F13" s="86" t="e">
        <f>'РБ ВВ 15(2024) |FIT18'!F35+25</f>
        <v>#REF!</v>
      </c>
      <c r="G13" s="86" t="e">
        <f>'РБ ВВ 15(2024) |FIT18'!G35+25</f>
        <v>#REF!</v>
      </c>
      <c r="H13" s="86" t="e">
        <f>'РБ ВВ 15(2024) |FIT18'!H35+25</f>
        <v>#REF!</v>
      </c>
      <c r="I13" s="86" t="e">
        <f>'РБ ВВ 15(2024) |FIT18'!I35+25</f>
        <v>#REF!</v>
      </c>
      <c r="J13" s="86" t="e">
        <f>'РБ ВВ 15(2024) |FIT18'!J35+25</f>
        <v>#REF!</v>
      </c>
      <c r="K13" s="86" t="e">
        <f>'РБ ВВ 15(2024) |FIT18'!K35+25</f>
        <v>#REF!</v>
      </c>
      <c r="L13" s="86" t="e">
        <f>'РБ ВВ 15(2024) |FIT18'!L35+25</f>
        <v>#REF!</v>
      </c>
      <c r="M13" s="86" t="e">
        <f>'РБ ВВ 15(2024) |FIT18'!M35+25</f>
        <v>#REF!</v>
      </c>
      <c r="N13" s="86" t="e">
        <f>'РБ ВВ 15(2024) |FIT18'!N35+25</f>
        <v>#REF!</v>
      </c>
      <c r="O13" s="86" t="e">
        <f>'РБ ВВ 15(2024) |FIT18'!O35+25</f>
        <v>#REF!</v>
      </c>
      <c r="P13" s="86" t="e">
        <f>'РБ ВВ 15(2024) |FIT18'!P35+25</f>
        <v>#REF!</v>
      </c>
      <c r="Q13" s="86" t="e">
        <f>'РБ ВВ 15(2024) |FIT18'!Q35+25</f>
        <v>#REF!</v>
      </c>
      <c r="R13" s="86" t="e">
        <f>'РБ ВВ 15(2024) |FIT18'!R35+25</f>
        <v>#REF!</v>
      </c>
      <c r="S13" s="86" t="e">
        <f>'РБ ВВ 15(2024) |FIT18'!S35+25</f>
        <v>#REF!</v>
      </c>
      <c r="T13" s="86" t="e">
        <f>'РБ ВВ 15(2024) |FIT18'!T35+25</f>
        <v>#REF!</v>
      </c>
      <c r="U13" s="86" t="e">
        <f>'РБ ВВ 15(2024) |FIT18'!U35+25</f>
        <v>#REF!</v>
      </c>
      <c r="V13" s="86" t="e">
        <f>'РБ ВВ 15(2024) |FIT18'!V35+25</f>
        <v>#REF!</v>
      </c>
      <c r="W13" s="86" t="e">
        <f>'РБ ВВ 15(2024) |FIT18'!W35+25</f>
        <v>#REF!</v>
      </c>
      <c r="X13" s="86" t="e">
        <f>'РБ ВВ 15(2024) |FIT18'!X35+25</f>
        <v>#REF!</v>
      </c>
      <c r="Y13" s="86" t="e">
        <f>'РБ ВВ 15(2024) |FIT18'!Y35+25</f>
        <v>#REF!</v>
      </c>
      <c r="Z13" s="86" t="e">
        <f>'РБ ВВ 15(2024) |FIT18'!Z35+25</f>
        <v>#REF!</v>
      </c>
      <c r="AA13" s="86" t="e">
        <f>'РБ ВВ 15(2024) |FIT18'!AA35+25</f>
        <v>#REF!</v>
      </c>
      <c r="AB13" s="86" t="e">
        <f>'РБ ВВ 15(2024) |FIT18'!AB35+25</f>
        <v>#REF!</v>
      </c>
      <c r="AC13" s="86" t="e">
        <f>'РБ ВВ 15(2024) |FIT18'!AC35+25</f>
        <v>#REF!</v>
      </c>
      <c r="AD13" s="86" t="e">
        <f>'РБ ВВ 15(2024) |FIT18'!AD35+25</f>
        <v>#REF!</v>
      </c>
      <c r="AE13" s="86" t="e">
        <f>'РБ ВВ 15(2024) |FIT18'!AE35+25</f>
        <v>#REF!</v>
      </c>
      <c r="AF13" s="86" t="e">
        <f>'РБ ВВ 15(2024) |FIT18'!AF35+25</f>
        <v>#REF!</v>
      </c>
      <c r="AG13" s="86" t="e">
        <f>'РБ ВВ 15(2024) |FIT18'!AG35+25</f>
        <v>#REF!</v>
      </c>
      <c r="AH13" s="86" t="e">
        <f>'РБ ВВ 15(2024) |FIT18'!AH35+25</f>
        <v>#REF!</v>
      </c>
      <c r="AI13" s="86" t="e">
        <f>'РБ ВВ 15(2024) |FIT18'!AI35+25</f>
        <v>#REF!</v>
      </c>
      <c r="AJ13" s="86" t="e">
        <f>'РБ ВВ 15(2024) |FIT18'!AJ35+25</f>
        <v>#REF!</v>
      </c>
      <c r="AK13" s="86" t="e">
        <f>'РБ ВВ 15(2024) |FIT18'!AK35+25</f>
        <v>#REF!</v>
      </c>
      <c r="AL13" s="86" t="e">
        <f>'РБ ВВ 15(2024) |FIT18'!AL35+25</f>
        <v>#REF!</v>
      </c>
      <c r="AM13" s="86" t="e">
        <f>'РБ ВВ 15(2024) |FIT18'!AM35+25</f>
        <v>#REF!</v>
      </c>
      <c r="AN13" s="86" t="e">
        <f>'РБ ВВ 15(2024) |FIT18'!AN35+25</f>
        <v>#REF!</v>
      </c>
      <c r="AO13" s="86" t="e">
        <f>'РБ ВВ 15(2024) |FIT18'!AO35+25</f>
        <v>#REF!</v>
      </c>
      <c r="AP13" s="86" t="e">
        <f>'РБ ВВ 15(2024) |FIT18'!AP35+25</f>
        <v>#REF!</v>
      </c>
      <c r="AQ13" s="86" t="e">
        <f>'РБ ВВ 15(2024) |FIT18'!AQ35+25</f>
        <v>#REF!</v>
      </c>
      <c r="AR13" s="86" t="e">
        <f>'РБ ВВ 15(2024) |FIT18'!AR35+25</f>
        <v>#REF!</v>
      </c>
      <c r="AS13" s="86" t="e">
        <f>'РБ ВВ 15(2024) |FIT18'!AS35+25</f>
        <v>#REF!</v>
      </c>
      <c r="AT13" s="86" t="e">
        <f>'РБ ВВ 15(2024) |FIT18'!AT35+25</f>
        <v>#REF!</v>
      </c>
      <c r="AU13" s="86" t="e">
        <f>'РБ ВВ 15(2024) |FIT18'!AU35+25</f>
        <v>#REF!</v>
      </c>
      <c r="AV13" s="86" t="e">
        <f>'РБ ВВ 15(2024) |FIT18'!AV35+25</f>
        <v>#REF!</v>
      </c>
      <c r="AW13" s="86" t="e">
        <f>'РБ ВВ 15(2024) |FIT18'!AW35+25</f>
        <v>#REF!</v>
      </c>
      <c r="AX13" s="86" t="e">
        <f>'РБ ВВ 15(2024) |FIT18'!AX35+25</f>
        <v>#REF!</v>
      </c>
      <c r="AY13" s="86" t="e">
        <f>'РБ ВВ 15(2024) |FIT18'!AY35+25</f>
        <v>#REF!</v>
      </c>
      <c r="AZ13" s="86" t="e">
        <f>'РБ ВВ 15(2024) |FIT18'!AZ35+25</f>
        <v>#REF!</v>
      </c>
      <c r="BA13" s="86" t="e">
        <f>'РБ ВВ 15(2024) |FIT18'!BA35+25</f>
        <v>#REF!</v>
      </c>
      <c r="BB13" s="86" t="e">
        <f>'РБ ВВ 15(2024) |FIT18'!BB35+25</f>
        <v>#REF!</v>
      </c>
      <c r="BC13" s="86" t="e">
        <f>'РБ ВВ 15(2024) |FIT18'!BC35+25</f>
        <v>#REF!</v>
      </c>
      <c r="BD13" s="86" t="e">
        <f>'РБ ВВ 15(2024) |FIT18'!BD35+25</f>
        <v>#REF!</v>
      </c>
    </row>
    <row r="14" spans="1:56" x14ac:dyDescent="0.2">
      <c r="A14" s="47" t="s">
        <v>105</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row>
    <row r="15" spans="1:56" x14ac:dyDescent="0.2">
      <c r="A15" s="91">
        <v>1</v>
      </c>
      <c r="B15" s="86" t="e">
        <f>'РБ ВВ 15(2024) |FIT18'!B37+25</f>
        <v>#REF!</v>
      </c>
      <c r="C15" s="86" t="e">
        <f>'РБ ВВ 15(2024) |FIT18'!C37+25</f>
        <v>#REF!</v>
      </c>
      <c r="D15" s="86" t="e">
        <f>'РБ ВВ 15(2024) |FIT18'!D37+25</f>
        <v>#REF!</v>
      </c>
      <c r="E15" s="86" t="e">
        <f>'РБ ВВ 15(2024) |FIT18'!E37+25</f>
        <v>#REF!</v>
      </c>
      <c r="F15" s="86" t="e">
        <f>'РБ ВВ 15(2024) |FIT18'!F37+25</f>
        <v>#REF!</v>
      </c>
      <c r="G15" s="86" t="e">
        <f>'РБ ВВ 15(2024) |FIT18'!G37+25</f>
        <v>#REF!</v>
      </c>
      <c r="H15" s="86" t="e">
        <f>'РБ ВВ 15(2024) |FIT18'!H37+25</f>
        <v>#REF!</v>
      </c>
      <c r="I15" s="86" t="e">
        <f>'РБ ВВ 15(2024) |FIT18'!I37+25</f>
        <v>#REF!</v>
      </c>
      <c r="J15" s="86" t="e">
        <f>'РБ ВВ 15(2024) |FIT18'!J37+25</f>
        <v>#REF!</v>
      </c>
      <c r="K15" s="86" t="e">
        <f>'РБ ВВ 15(2024) |FIT18'!K37+25</f>
        <v>#REF!</v>
      </c>
      <c r="L15" s="86" t="e">
        <f>'РБ ВВ 15(2024) |FIT18'!L37+25</f>
        <v>#REF!</v>
      </c>
      <c r="M15" s="86" t="e">
        <f>'РБ ВВ 15(2024) |FIT18'!M37+25</f>
        <v>#REF!</v>
      </c>
      <c r="N15" s="86" t="e">
        <f>'РБ ВВ 15(2024) |FIT18'!N37+25</f>
        <v>#REF!</v>
      </c>
      <c r="O15" s="86" t="e">
        <f>'РБ ВВ 15(2024) |FIT18'!O37+25</f>
        <v>#REF!</v>
      </c>
      <c r="P15" s="86" t="e">
        <f>'РБ ВВ 15(2024) |FIT18'!P37+25</f>
        <v>#REF!</v>
      </c>
      <c r="Q15" s="86" t="e">
        <f>'РБ ВВ 15(2024) |FIT18'!Q37+25</f>
        <v>#REF!</v>
      </c>
      <c r="R15" s="86" t="e">
        <f>'РБ ВВ 15(2024) |FIT18'!R37+25</f>
        <v>#REF!</v>
      </c>
      <c r="S15" s="86" t="e">
        <f>'РБ ВВ 15(2024) |FIT18'!S37+25</f>
        <v>#REF!</v>
      </c>
      <c r="T15" s="86" t="e">
        <f>'РБ ВВ 15(2024) |FIT18'!T37+25</f>
        <v>#REF!</v>
      </c>
      <c r="U15" s="86" t="e">
        <f>'РБ ВВ 15(2024) |FIT18'!U37+25</f>
        <v>#REF!</v>
      </c>
      <c r="V15" s="86" t="e">
        <f>'РБ ВВ 15(2024) |FIT18'!V37+25</f>
        <v>#REF!</v>
      </c>
      <c r="W15" s="86" t="e">
        <f>'РБ ВВ 15(2024) |FIT18'!W37+25</f>
        <v>#REF!</v>
      </c>
      <c r="X15" s="86" t="e">
        <f>'РБ ВВ 15(2024) |FIT18'!X37+25</f>
        <v>#REF!</v>
      </c>
      <c r="Y15" s="86" t="e">
        <f>'РБ ВВ 15(2024) |FIT18'!Y37+25</f>
        <v>#REF!</v>
      </c>
      <c r="Z15" s="86" t="e">
        <f>'РБ ВВ 15(2024) |FIT18'!Z37+25</f>
        <v>#REF!</v>
      </c>
      <c r="AA15" s="86" t="e">
        <f>'РБ ВВ 15(2024) |FIT18'!AA37+25</f>
        <v>#REF!</v>
      </c>
      <c r="AB15" s="86" t="e">
        <f>'РБ ВВ 15(2024) |FIT18'!AB37+25</f>
        <v>#REF!</v>
      </c>
      <c r="AC15" s="86" t="e">
        <f>'РБ ВВ 15(2024) |FIT18'!AC37+25</f>
        <v>#REF!</v>
      </c>
      <c r="AD15" s="86" t="e">
        <f>'РБ ВВ 15(2024) |FIT18'!AD37+25</f>
        <v>#REF!</v>
      </c>
      <c r="AE15" s="86" t="e">
        <f>'РБ ВВ 15(2024) |FIT18'!AE37+25</f>
        <v>#REF!</v>
      </c>
      <c r="AF15" s="86" t="e">
        <f>'РБ ВВ 15(2024) |FIT18'!AF37+25</f>
        <v>#REF!</v>
      </c>
      <c r="AG15" s="86" t="e">
        <f>'РБ ВВ 15(2024) |FIT18'!AG37+25</f>
        <v>#REF!</v>
      </c>
      <c r="AH15" s="86" t="e">
        <f>'РБ ВВ 15(2024) |FIT18'!AH37+25</f>
        <v>#REF!</v>
      </c>
      <c r="AI15" s="86" t="e">
        <f>'РБ ВВ 15(2024) |FIT18'!AI37+25</f>
        <v>#REF!</v>
      </c>
      <c r="AJ15" s="86" t="e">
        <f>'РБ ВВ 15(2024) |FIT18'!AJ37+25</f>
        <v>#REF!</v>
      </c>
      <c r="AK15" s="86" t="e">
        <f>'РБ ВВ 15(2024) |FIT18'!AK37+25</f>
        <v>#REF!</v>
      </c>
      <c r="AL15" s="86" t="e">
        <f>'РБ ВВ 15(2024) |FIT18'!AL37+25</f>
        <v>#REF!</v>
      </c>
      <c r="AM15" s="86" t="e">
        <f>'РБ ВВ 15(2024) |FIT18'!AM37+25</f>
        <v>#REF!</v>
      </c>
      <c r="AN15" s="86" t="e">
        <f>'РБ ВВ 15(2024) |FIT18'!AN37+25</f>
        <v>#REF!</v>
      </c>
      <c r="AO15" s="86" t="e">
        <f>'РБ ВВ 15(2024) |FIT18'!AO37+25</f>
        <v>#REF!</v>
      </c>
      <c r="AP15" s="86" t="e">
        <f>'РБ ВВ 15(2024) |FIT18'!AP37+25</f>
        <v>#REF!</v>
      </c>
      <c r="AQ15" s="86" t="e">
        <f>'РБ ВВ 15(2024) |FIT18'!AQ37+25</f>
        <v>#REF!</v>
      </c>
      <c r="AR15" s="86" t="e">
        <f>'РБ ВВ 15(2024) |FIT18'!AR37+25</f>
        <v>#REF!</v>
      </c>
      <c r="AS15" s="86" t="e">
        <f>'РБ ВВ 15(2024) |FIT18'!AS37+25</f>
        <v>#REF!</v>
      </c>
      <c r="AT15" s="86" t="e">
        <f>'РБ ВВ 15(2024) |FIT18'!AT37+25</f>
        <v>#REF!</v>
      </c>
      <c r="AU15" s="86" t="e">
        <f>'РБ ВВ 15(2024) |FIT18'!AU37+25</f>
        <v>#REF!</v>
      </c>
      <c r="AV15" s="86" t="e">
        <f>'РБ ВВ 15(2024) |FIT18'!AV37+25</f>
        <v>#REF!</v>
      </c>
      <c r="AW15" s="86" t="e">
        <f>'РБ ВВ 15(2024) |FIT18'!AW37+25</f>
        <v>#REF!</v>
      </c>
      <c r="AX15" s="86" t="e">
        <f>'РБ ВВ 15(2024) |FIT18'!AX37+25</f>
        <v>#REF!</v>
      </c>
      <c r="AY15" s="86" t="e">
        <f>'РБ ВВ 15(2024) |FIT18'!AY37+25</f>
        <v>#REF!</v>
      </c>
      <c r="AZ15" s="86" t="e">
        <f>'РБ ВВ 15(2024) |FIT18'!AZ37+25</f>
        <v>#REF!</v>
      </c>
      <c r="BA15" s="86" t="e">
        <f>'РБ ВВ 15(2024) |FIT18'!BA37+25</f>
        <v>#REF!</v>
      </c>
      <c r="BB15" s="86" t="e">
        <f>'РБ ВВ 15(2024) |FIT18'!BB37+25</f>
        <v>#REF!</v>
      </c>
      <c r="BC15" s="86" t="e">
        <f>'РБ ВВ 15(2024) |FIT18'!BC37+25</f>
        <v>#REF!</v>
      </c>
      <c r="BD15" s="86" t="e">
        <f>'РБ ВВ 15(2024) |FIT18'!BD37+25</f>
        <v>#REF!</v>
      </c>
    </row>
    <row r="16" spans="1:56" x14ac:dyDescent="0.2">
      <c r="A16" s="91">
        <v>2</v>
      </c>
      <c r="B16" s="86" t="e">
        <f>'РБ ВВ 15(2024) |FIT18'!B38+25</f>
        <v>#REF!</v>
      </c>
      <c r="C16" s="86" t="e">
        <f>'РБ ВВ 15(2024) |FIT18'!C38+25</f>
        <v>#REF!</v>
      </c>
      <c r="D16" s="86" t="e">
        <f>'РБ ВВ 15(2024) |FIT18'!D38+25</f>
        <v>#REF!</v>
      </c>
      <c r="E16" s="86" t="e">
        <f>'РБ ВВ 15(2024) |FIT18'!E38+25</f>
        <v>#REF!</v>
      </c>
      <c r="F16" s="86" t="e">
        <f>'РБ ВВ 15(2024) |FIT18'!F38+25</f>
        <v>#REF!</v>
      </c>
      <c r="G16" s="86" t="e">
        <f>'РБ ВВ 15(2024) |FIT18'!G38+25</f>
        <v>#REF!</v>
      </c>
      <c r="H16" s="86" t="e">
        <f>'РБ ВВ 15(2024) |FIT18'!H38+25</f>
        <v>#REF!</v>
      </c>
      <c r="I16" s="86" t="e">
        <f>'РБ ВВ 15(2024) |FIT18'!I38+25</f>
        <v>#REF!</v>
      </c>
      <c r="J16" s="86" t="e">
        <f>'РБ ВВ 15(2024) |FIT18'!J38+25</f>
        <v>#REF!</v>
      </c>
      <c r="K16" s="86" t="e">
        <f>'РБ ВВ 15(2024) |FIT18'!K38+25</f>
        <v>#REF!</v>
      </c>
      <c r="L16" s="86" t="e">
        <f>'РБ ВВ 15(2024) |FIT18'!L38+25</f>
        <v>#REF!</v>
      </c>
      <c r="M16" s="86" t="e">
        <f>'РБ ВВ 15(2024) |FIT18'!M38+25</f>
        <v>#REF!</v>
      </c>
      <c r="N16" s="86" t="e">
        <f>'РБ ВВ 15(2024) |FIT18'!N38+25</f>
        <v>#REF!</v>
      </c>
      <c r="O16" s="86" t="e">
        <f>'РБ ВВ 15(2024) |FIT18'!O38+25</f>
        <v>#REF!</v>
      </c>
      <c r="P16" s="86" t="e">
        <f>'РБ ВВ 15(2024) |FIT18'!P38+25</f>
        <v>#REF!</v>
      </c>
      <c r="Q16" s="86" t="e">
        <f>'РБ ВВ 15(2024) |FIT18'!Q38+25</f>
        <v>#REF!</v>
      </c>
      <c r="R16" s="86" t="e">
        <f>'РБ ВВ 15(2024) |FIT18'!R38+25</f>
        <v>#REF!</v>
      </c>
      <c r="S16" s="86" t="e">
        <f>'РБ ВВ 15(2024) |FIT18'!S38+25</f>
        <v>#REF!</v>
      </c>
      <c r="T16" s="86" t="e">
        <f>'РБ ВВ 15(2024) |FIT18'!T38+25</f>
        <v>#REF!</v>
      </c>
      <c r="U16" s="86" t="e">
        <f>'РБ ВВ 15(2024) |FIT18'!U38+25</f>
        <v>#REF!</v>
      </c>
      <c r="V16" s="86" t="e">
        <f>'РБ ВВ 15(2024) |FIT18'!V38+25</f>
        <v>#REF!</v>
      </c>
      <c r="W16" s="86" t="e">
        <f>'РБ ВВ 15(2024) |FIT18'!W38+25</f>
        <v>#REF!</v>
      </c>
      <c r="X16" s="86" t="e">
        <f>'РБ ВВ 15(2024) |FIT18'!X38+25</f>
        <v>#REF!</v>
      </c>
      <c r="Y16" s="86" t="e">
        <f>'РБ ВВ 15(2024) |FIT18'!Y38+25</f>
        <v>#REF!</v>
      </c>
      <c r="Z16" s="86" t="e">
        <f>'РБ ВВ 15(2024) |FIT18'!Z38+25</f>
        <v>#REF!</v>
      </c>
      <c r="AA16" s="86" t="e">
        <f>'РБ ВВ 15(2024) |FIT18'!AA38+25</f>
        <v>#REF!</v>
      </c>
      <c r="AB16" s="86" t="e">
        <f>'РБ ВВ 15(2024) |FIT18'!AB38+25</f>
        <v>#REF!</v>
      </c>
      <c r="AC16" s="86" t="e">
        <f>'РБ ВВ 15(2024) |FIT18'!AC38+25</f>
        <v>#REF!</v>
      </c>
      <c r="AD16" s="86" t="e">
        <f>'РБ ВВ 15(2024) |FIT18'!AD38+25</f>
        <v>#REF!</v>
      </c>
      <c r="AE16" s="86" t="e">
        <f>'РБ ВВ 15(2024) |FIT18'!AE38+25</f>
        <v>#REF!</v>
      </c>
      <c r="AF16" s="86" t="e">
        <f>'РБ ВВ 15(2024) |FIT18'!AF38+25</f>
        <v>#REF!</v>
      </c>
      <c r="AG16" s="86" t="e">
        <f>'РБ ВВ 15(2024) |FIT18'!AG38+25</f>
        <v>#REF!</v>
      </c>
      <c r="AH16" s="86" t="e">
        <f>'РБ ВВ 15(2024) |FIT18'!AH38+25</f>
        <v>#REF!</v>
      </c>
      <c r="AI16" s="86" t="e">
        <f>'РБ ВВ 15(2024) |FIT18'!AI38+25</f>
        <v>#REF!</v>
      </c>
      <c r="AJ16" s="86" t="e">
        <f>'РБ ВВ 15(2024) |FIT18'!AJ38+25</f>
        <v>#REF!</v>
      </c>
      <c r="AK16" s="86" t="e">
        <f>'РБ ВВ 15(2024) |FIT18'!AK38+25</f>
        <v>#REF!</v>
      </c>
      <c r="AL16" s="86" t="e">
        <f>'РБ ВВ 15(2024) |FIT18'!AL38+25</f>
        <v>#REF!</v>
      </c>
      <c r="AM16" s="86" t="e">
        <f>'РБ ВВ 15(2024) |FIT18'!AM38+25</f>
        <v>#REF!</v>
      </c>
      <c r="AN16" s="86" t="e">
        <f>'РБ ВВ 15(2024) |FIT18'!AN38+25</f>
        <v>#REF!</v>
      </c>
      <c r="AO16" s="86" t="e">
        <f>'РБ ВВ 15(2024) |FIT18'!AO38+25</f>
        <v>#REF!</v>
      </c>
      <c r="AP16" s="86" t="e">
        <f>'РБ ВВ 15(2024) |FIT18'!AP38+25</f>
        <v>#REF!</v>
      </c>
      <c r="AQ16" s="86" t="e">
        <f>'РБ ВВ 15(2024) |FIT18'!AQ38+25</f>
        <v>#REF!</v>
      </c>
      <c r="AR16" s="86" t="e">
        <f>'РБ ВВ 15(2024) |FIT18'!AR38+25</f>
        <v>#REF!</v>
      </c>
      <c r="AS16" s="86" t="e">
        <f>'РБ ВВ 15(2024) |FIT18'!AS38+25</f>
        <v>#REF!</v>
      </c>
      <c r="AT16" s="86" t="e">
        <f>'РБ ВВ 15(2024) |FIT18'!AT38+25</f>
        <v>#REF!</v>
      </c>
      <c r="AU16" s="86" t="e">
        <f>'РБ ВВ 15(2024) |FIT18'!AU38+25</f>
        <v>#REF!</v>
      </c>
      <c r="AV16" s="86" t="e">
        <f>'РБ ВВ 15(2024) |FIT18'!AV38+25</f>
        <v>#REF!</v>
      </c>
      <c r="AW16" s="86" t="e">
        <f>'РБ ВВ 15(2024) |FIT18'!AW38+25</f>
        <v>#REF!</v>
      </c>
      <c r="AX16" s="86" t="e">
        <f>'РБ ВВ 15(2024) |FIT18'!AX38+25</f>
        <v>#REF!</v>
      </c>
      <c r="AY16" s="86" t="e">
        <f>'РБ ВВ 15(2024) |FIT18'!AY38+25</f>
        <v>#REF!</v>
      </c>
      <c r="AZ16" s="86" t="e">
        <f>'РБ ВВ 15(2024) |FIT18'!AZ38+25</f>
        <v>#REF!</v>
      </c>
      <c r="BA16" s="86" t="e">
        <f>'РБ ВВ 15(2024) |FIT18'!BA38+25</f>
        <v>#REF!</v>
      </c>
      <c r="BB16" s="86" t="e">
        <f>'РБ ВВ 15(2024) |FIT18'!BB38+25</f>
        <v>#REF!</v>
      </c>
      <c r="BC16" s="86" t="e">
        <f>'РБ ВВ 15(2024) |FIT18'!BC38+25</f>
        <v>#REF!</v>
      </c>
      <c r="BD16" s="86" t="e">
        <f>'РБ ВВ 15(2024) |FIT18'!BD38+25</f>
        <v>#REF!</v>
      </c>
    </row>
    <row r="17" spans="1:56" x14ac:dyDescent="0.2">
      <c r="A17" s="47" t="s">
        <v>136</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row>
    <row r="18" spans="1:56" x14ac:dyDescent="0.2">
      <c r="A18" s="48" t="s">
        <v>72</v>
      </c>
      <c r="B18" s="86" t="e">
        <f>'РБ ВВ 15(2024) |FIT18'!B40+25</f>
        <v>#REF!</v>
      </c>
      <c r="C18" s="86" t="e">
        <f>'РБ ВВ 15(2024) |FIT18'!C40+25</f>
        <v>#REF!</v>
      </c>
      <c r="D18" s="86" t="e">
        <f>'РБ ВВ 15(2024) |FIT18'!D40+25</f>
        <v>#REF!</v>
      </c>
      <c r="E18" s="86" t="e">
        <f>'РБ ВВ 15(2024) |FIT18'!E40+25</f>
        <v>#REF!</v>
      </c>
      <c r="F18" s="86" t="e">
        <f>'РБ ВВ 15(2024) |FIT18'!F40+25</f>
        <v>#REF!</v>
      </c>
      <c r="G18" s="86" t="e">
        <f>'РБ ВВ 15(2024) |FIT18'!G40+25</f>
        <v>#REF!</v>
      </c>
      <c r="H18" s="86" t="e">
        <f>'РБ ВВ 15(2024) |FIT18'!H40+25</f>
        <v>#REF!</v>
      </c>
      <c r="I18" s="86" t="e">
        <f>'РБ ВВ 15(2024) |FIT18'!I40+25</f>
        <v>#REF!</v>
      </c>
      <c r="J18" s="86" t="e">
        <f>'РБ ВВ 15(2024) |FIT18'!J40+25</f>
        <v>#REF!</v>
      </c>
      <c r="K18" s="86" t="e">
        <f>'РБ ВВ 15(2024) |FIT18'!K40+25</f>
        <v>#REF!</v>
      </c>
      <c r="L18" s="86" t="e">
        <f>'РБ ВВ 15(2024) |FIT18'!L40+25</f>
        <v>#REF!</v>
      </c>
      <c r="M18" s="86" t="e">
        <f>'РБ ВВ 15(2024) |FIT18'!M40+25</f>
        <v>#REF!</v>
      </c>
      <c r="N18" s="86" t="e">
        <f>'РБ ВВ 15(2024) |FIT18'!N40+25</f>
        <v>#REF!</v>
      </c>
      <c r="O18" s="86" t="e">
        <f>'РБ ВВ 15(2024) |FIT18'!O40+25</f>
        <v>#REF!</v>
      </c>
      <c r="P18" s="86" t="e">
        <f>'РБ ВВ 15(2024) |FIT18'!P40+25</f>
        <v>#REF!</v>
      </c>
      <c r="Q18" s="86" t="e">
        <f>'РБ ВВ 15(2024) |FIT18'!Q40+25</f>
        <v>#REF!</v>
      </c>
      <c r="R18" s="86" t="e">
        <f>'РБ ВВ 15(2024) |FIT18'!R40+25</f>
        <v>#REF!</v>
      </c>
      <c r="S18" s="86" t="e">
        <f>'РБ ВВ 15(2024) |FIT18'!S40+25</f>
        <v>#REF!</v>
      </c>
      <c r="T18" s="86" t="e">
        <f>'РБ ВВ 15(2024) |FIT18'!T40+25</f>
        <v>#REF!</v>
      </c>
      <c r="U18" s="86" t="e">
        <f>'РБ ВВ 15(2024) |FIT18'!U40+25</f>
        <v>#REF!</v>
      </c>
      <c r="V18" s="86" t="e">
        <f>'РБ ВВ 15(2024) |FIT18'!V40+25</f>
        <v>#REF!</v>
      </c>
      <c r="W18" s="86" t="e">
        <f>'РБ ВВ 15(2024) |FIT18'!W40+25</f>
        <v>#REF!</v>
      </c>
      <c r="X18" s="86" t="e">
        <f>'РБ ВВ 15(2024) |FIT18'!X40+25</f>
        <v>#REF!</v>
      </c>
      <c r="Y18" s="86" t="e">
        <f>'РБ ВВ 15(2024) |FIT18'!Y40+25</f>
        <v>#REF!</v>
      </c>
      <c r="Z18" s="86" t="e">
        <f>'РБ ВВ 15(2024) |FIT18'!Z40+25</f>
        <v>#REF!</v>
      </c>
      <c r="AA18" s="86" t="e">
        <f>'РБ ВВ 15(2024) |FIT18'!AA40+25</f>
        <v>#REF!</v>
      </c>
      <c r="AB18" s="86" t="e">
        <f>'РБ ВВ 15(2024) |FIT18'!AB40+25</f>
        <v>#REF!</v>
      </c>
      <c r="AC18" s="86" t="e">
        <f>'РБ ВВ 15(2024) |FIT18'!AC40+25</f>
        <v>#REF!</v>
      </c>
      <c r="AD18" s="86" t="e">
        <f>'РБ ВВ 15(2024) |FIT18'!AD40+25</f>
        <v>#REF!</v>
      </c>
      <c r="AE18" s="86" t="e">
        <f>'РБ ВВ 15(2024) |FIT18'!AE40+25</f>
        <v>#REF!</v>
      </c>
      <c r="AF18" s="86" t="e">
        <f>'РБ ВВ 15(2024) |FIT18'!AF40+25</f>
        <v>#REF!</v>
      </c>
      <c r="AG18" s="86" t="e">
        <f>'РБ ВВ 15(2024) |FIT18'!AG40+25</f>
        <v>#REF!</v>
      </c>
      <c r="AH18" s="86" t="e">
        <f>'РБ ВВ 15(2024) |FIT18'!AH40+25</f>
        <v>#REF!</v>
      </c>
      <c r="AI18" s="86" t="e">
        <f>'РБ ВВ 15(2024) |FIT18'!AI40+25</f>
        <v>#REF!</v>
      </c>
      <c r="AJ18" s="86" t="e">
        <f>'РБ ВВ 15(2024) |FIT18'!AJ40+25</f>
        <v>#REF!</v>
      </c>
      <c r="AK18" s="86" t="e">
        <f>'РБ ВВ 15(2024) |FIT18'!AK40+25</f>
        <v>#REF!</v>
      </c>
      <c r="AL18" s="86" t="e">
        <f>'РБ ВВ 15(2024) |FIT18'!AL40+25</f>
        <v>#REF!</v>
      </c>
      <c r="AM18" s="86" t="e">
        <f>'РБ ВВ 15(2024) |FIT18'!AM40+25</f>
        <v>#REF!</v>
      </c>
      <c r="AN18" s="86" t="e">
        <f>'РБ ВВ 15(2024) |FIT18'!AN40+25</f>
        <v>#REF!</v>
      </c>
      <c r="AO18" s="86" t="e">
        <f>'РБ ВВ 15(2024) |FIT18'!AO40+25</f>
        <v>#REF!</v>
      </c>
      <c r="AP18" s="86" t="e">
        <f>'РБ ВВ 15(2024) |FIT18'!AP40+25</f>
        <v>#REF!</v>
      </c>
      <c r="AQ18" s="86" t="e">
        <f>'РБ ВВ 15(2024) |FIT18'!AQ40+25</f>
        <v>#REF!</v>
      </c>
      <c r="AR18" s="86" t="e">
        <f>'РБ ВВ 15(2024) |FIT18'!AR40+25</f>
        <v>#REF!</v>
      </c>
      <c r="AS18" s="86" t="e">
        <f>'РБ ВВ 15(2024) |FIT18'!AS40+25</f>
        <v>#REF!</v>
      </c>
      <c r="AT18" s="86" t="e">
        <f>'РБ ВВ 15(2024) |FIT18'!AT40+25</f>
        <v>#REF!</v>
      </c>
      <c r="AU18" s="86" t="e">
        <f>'РБ ВВ 15(2024) |FIT18'!AU40+25</f>
        <v>#REF!</v>
      </c>
      <c r="AV18" s="86" t="e">
        <f>'РБ ВВ 15(2024) |FIT18'!AV40+25</f>
        <v>#REF!</v>
      </c>
      <c r="AW18" s="86" t="e">
        <f>'РБ ВВ 15(2024) |FIT18'!AW40+25</f>
        <v>#REF!</v>
      </c>
      <c r="AX18" s="86" t="e">
        <f>'РБ ВВ 15(2024) |FIT18'!AX40+25</f>
        <v>#REF!</v>
      </c>
      <c r="AY18" s="86" t="e">
        <f>'РБ ВВ 15(2024) |FIT18'!AY40+25</f>
        <v>#REF!</v>
      </c>
      <c r="AZ18" s="86" t="e">
        <f>'РБ ВВ 15(2024) |FIT18'!AZ40+25</f>
        <v>#REF!</v>
      </c>
      <c r="BA18" s="86" t="e">
        <f>'РБ ВВ 15(2024) |FIT18'!BA40+25</f>
        <v>#REF!</v>
      </c>
      <c r="BB18" s="86" t="e">
        <f>'РБ ВВ 15(2024) |FIT18'!BB40+25</f>
        <v>#REF!</v>
      </c>
      <c r="BC18" s="86" t="e">
        <f>'РБ ВВ 15(2024) |FIT18'!BC40+25</f>
        <v>#REF!</v>
      </c>
      <c r="BD18" s="86" t="e">
        <f>'РБ ВВ 15(2024) |FIT18'!BD40+25</f>
        <v>#REF!</v>
      </c>
    </row>
    <row r="19" spans="1:56" x14ac:dyDescent="0.2">
      <c r="A19" s="47" t="s">
        <v>137</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row>
    <row r="20" spans="1:56" x14ac:dyDescent="0.2">
      <c r="A20" s="48" t="s">
        <v>74</v>
      </c>
      <c r="B20" s="86" t="e">
        <f>'РБ ВВ 15(2024) |FIT18'!B42+25</f>
        <v>#REF!</v>
      </c>
      <c r="C20" s="86" t="e">
        <f>'РБ ВВ 15(2024) |FIT18'!C42+25</f>
        <v>#REF!</v>
      </c>
      <c r="D20" s="86" t="e">
        <f>'РБ ВВ 15(2024) |FIT18'!D42+25</f>
        <v>#REF!</v>
      </c>
      <c r="E20" s="86" t="e">
        <f>'РБ ВВ 15(2024) |FIT18'!E42+25</f>
        <v>#REF!</v>
      </c>
      <c r="F20" s="86" t="e">
        <f>'РБ ВВ 15(2024) |FIT18'!F42+25</f>
        <v>#REF!</v>
      </c>
      <c r="G20" s="86" t="e">
        <f>'РБ ВВ 15(2024) |FIT18'!G42+25</f>
        <v>#REF!</v>
      </c>
      <c r="H20" s="86" t="e">
        <f>'РБ ВВ 15(2024) |FIT18'!H42+25</f>
        <v>#REF!</v>
      </c>
      <c r="I20" s="86" t="e">
        <f>'РБ ВВ 15(2024) |FIT18'!I42+25</f>
        <v>#REF!</v>
      </c>
      <c r="J20" s="86" t="e">
        <f>'РБ ВВ 15(2024) |FIT18'!J42+25</f>
        <v>#REF!</v>
      </c>
      <c r="K20" s="86" t="e">
        <f>'РБ ВВ 15(2024) |FIT18'!K42+25</f>
        <v>#REF!</v>
      </c>
      <c r="L20" s="86" t="e">
        <f>'РБ ВВ 15(2024) |FIT18'!L42+25</f>
        <v>#REF!</v>
      </c>
      <c r="M20" s="86" t="e">
        <f>'РБ ВВ 15(2024) |FIT18'!M42+25</f>
        <v>#REF!</v>
      </c>
      <c r="N20" s="86" t="e">
        <f>'РБ ВВ 15(2024) |FIT18'!N42+25</f>
        <v>#REF!</v>
      </c>
      <c r="O20" s="86" t="e">
        <f>'РБ ВВ 15(2024) |FIT18'!O42+25</f>
        <v>#REF!</v>
      </c>
      <c r="P20" s="86" t="e">
        <f>'РБ ВВ 15(2024) |FIT18'!P42+25</f>
        <v>#REF!</v>
      </c>
      <c r="Q20" s="86" t="e">
        <f>'РБ ВВ 15(2024) |FIT18'!Q42+25</f>
        <v>#REF!</v>
      </c>
      <c r="R20" s="86" t="e">
        <f>'РБ ВВ 15(2024) |FIT18'!R42+25</f>
        <v>#REF!</v>
      </c>
      <c r="S20" s="86" t="e">
        <f>'РБ ВВ 15(2024) |FIT18'!S42+25</f>
        <v>#REF!</v>
      </c>
      <c r="T20" s="86" t="e">
        <f>'РБ ВВ 15(2024) |FIT18'!T42+25</f>
        <v>#REF!</v>
      </c>
      <c r="U20" s="86" t="e">
        <f>'РБ ВВ 15(2024) |FIT18'!U42+25</f>
        <v>#REF!</v>
      </c>
      <c r="V20" s="86" t="e">
        <f>'РБ ВВ 15(2024) |FIT18'!V42+25</f>
        <v>#REF!</v>
      </c>
      <c r="W20" s="86" t="e">
        <f>'РБ ВВ 15(2024) |FIT18'!W42+25</f>
        <v>#REF!</v>
      </c>
      <c r="X20" s="86" t="e">
        <f>'РБ ВВ 15(2024) |FIT18'!X42+25</f>
        <v>#REF!</v>
      </c>
      <c r="Y20" s="86" t="e">
        <f>'РБ ВВ 15(2024) |FIT18'!Y42+25</f>
        <v>#REF!</v>
      </c>
      <c r="Z20" s="86" t="e">
        <f>'РБ ВВ 15(2024) |FIT18'!Z42+25</f>
        <v>#REF!</v>
      </c>
      <c r="AA20" s="86" t="e">
        <f>'РБ ВВ 15(2024) |FIT18'!AA42+25</f>
        <v>#REF!</v>
      </c>
      <c r="AB20" s="86" t="e">
        <f>'РБ ВВ 15(2024) |FIT18'!AB42+25</f>
        <v>#REF!</v>
      </c>
      <c r="AC20" s="86" t="e">
        <f>'РБ ВВ 15(2024) |FIT18'!AC42+25</f>
        <v>#REF!</v>
      </c>
      <c r="AD20" s="86" t="e">
        <f>'РБ ВВ 15(2024) |FIT18'!AD42+25</f>
        <v>#REF!</v>
      </c>
      <c r="AE20" s="86" t="e">
        <f>'РБ ВВ 15(2024) |FIT18'!AE42+25</f>
        <v>#REF!</v>
      </c>
      <c r="AF20" s="86" t="e">
        <f>'РБ ВВ 15(2024) |FIT18'!AF42+25</f>
        <v>#REF!</v>
      </c>
      <c r="AG20" s="86" t="e">
        <f>'РБ ВВ 15(2024) |FIT18'!AG42+25</f>
        <v>#REF!</v>
      </c>
      <c r="AH20" s="86" t="e">
        <f>'РБ ВВ 15(2024) |FIT18'!AH42+25</f>
        <v>#REF!</v>
      </c>
      <c r="AI20" s="86" t="e">
        <f>'РБ ВВ 15(2024) |FIT18'!AI42+25</f>
        <v>#REF!</v>
      </c>
      <c r="AJ20" s="86" t="e">
        <f>'РБ ВВ 15(2024) |FIT18'!AJ42+25</f>
        <v>#REF!</v>
      </c>
      <c r="AK20" s="86" t="e">
        <f>'РБ ВВ 15(2024) |FIT18'!AK42+25</f>
        <v>#REF!</v>
      </c>
      <c r="AL20" s="86" t="e">
        <f>'РБ ВВ 15(2024) |FIT18'!AL42+25</f>
        <v>#REF!</v>
      </c>
      <c r="AM20" s="86" t="e">
        <f>'РБ ВВ 15(2024) |FIT18'!AM42+25</f>
        <v>#REF!</v>
      </c>
      <c r="AN20" s="86" t="e">
        <f>'РБ ВВ 15(2024) |FIT18'!AN42+25</f>
        <v>#REF!</v>
      </c>
      <c r="AO20" s="86" t="e">
        <f>'РБ ВВ 15(2024) |FIT18'!AO42+25</f>
        <v>#REF!</v>
      </c>
      <c r="AP20" s="86" t="e">
        <f>'РБ ВВ 15(2024) |FIT18'!AP42+25</f>
        <v>#REF!</v>
      </c>
      <c r="AQ20" s="86" t="e">
        <f>'РБ ВВ 15(2024) |FIT18'!AQ42+25</f>
        <v>#REF!</v>
      </c>
      <c r="AR20" s="86" t="e">
        <f>'РБ ВВ 15(2024) |FIT18'!AR42+25</f>
        <v>#REF!</v>
      </c>
      <c r="AS20" s="86" t="e">
        <f>'РБ ВВ 15(2024) |FIT18'!AS42+25</f>
        <v>#REF!</v>
      </c>
      <c r="AT20" s="86" t="e">
        <f>'РБ ВВ 15(2024) |FIT18'!AT42+25</f>
        <v>#REF!</v>
      </c>
      <c r="AU20" s="86" t="e">
        <f>'РБ ВВ 15(2024) |FIT18'!AU42+25</f>
        <v>#REF!</v>
      </c>
      <c r="AV20" s="86" t="e">
        <f>'РБ ВВ 15(2024) |FIT18'!AV42+25</f>
        <v>#REF!</v>
      </c>
      <c r="AW20" s="86" t="e">
        <f>'РБ ВВ 15(2024) |FIT18'!AW42+25</f>
        <v>#REF!</v>
      </c>
      <c r="AX20" s="86" t="e">
        <f>'РБ ВВ 15(2024) |FIT18'!AX42+25</f>
        <v>#REF!</v>
      </c>
      <c r="AY20" s="86" t="e">
        <f>'РБ ВВ 15(2024) |FIT18'!AY42+25</f>
        <v>#REF!</v>
      </c>
      <c r="AZ20" s="86" t="e">
        <f>'РБ ВВ 15(2024) |FIT18'!AZ42+25</f>
        <v>#REF!</v>
      </c>
      <c r="BA20" s="86" t="e">
        <f>'РБ ВВ 15(2024) |FIT18'!BA42+25</f>
        <v>#REF!</v>
      </c>
      <c r="BB20" s="86" t="e">
        <f>'РБ ВВ 15(2024) |FIT18'!BB42+25</f>
        <v>#REF!</v>
      </c>
      <c r="BC20" s="86" t="e">
        <f>'РБ ВВ 15(2024) |FIT18'!BC42+25</f>
        <v>#REF!</v>
      </c>
      <c r="BD20" s="86" t="e">
        <f>'РБ ВВ 15(2024) |FIT18'!BD42+25</f>
        <v>#REF!</v>
      </c>
    </row>
    <row r="21" spans="1:56" x14ac:dyDescent="0.2">
      <c r="A21" s="87"/>
    </row>
    <row r="22" spans="1:56" ht="10.35" customHeight="1" x14ac:dyDescent="0.2">
      <c r="A22" s="76"/>
    </row>
    <row r="23" spans="1:56" x14ac:dyDescent="0.2">
      <c r="A23" s="106" t="s">
        <v>76</v>
      </c>
    </row>
    <row r="24" spans="1:56" x14ac:dyDescent="0.2">
      <c r="A24" s="55" t="s">
        <v>77</v>
      </c>
    </row>
    <row r="25" spans="1:56" x14ac:dyDescent="0.2">
      <c r="A25" s="55" t="s">
        <v>78</v>
      </c>
    </row>
    <row r="26" spans="1:56" ht="12" customHeight="1" x14ac:dyDescent="0.2">
      <c r="A26" s="107" t="s">
        <v>79</v>
      </c>
    </row>
    <row r="27" spans="1:56" x14ac:dyDescent="0.2">
      <c r="A27" s="55" t="s">
        <v>80</v>
      </c>
    </row>
    <row r="28" spans="1:56" ht="11.45" customHeight="1" x14ac:dyDescent="0.2">
      <c r="A28" s="76"/>
    </row>
    <row r="29" spans="1:56" x14ac:dyDescent="0.2">
      <c r="A29" s="108" t="s">
        <v>153</v>
      </c>
    </row>
    <row r="30" spans="1:56" x14ac:dyDescent="0.2">
      <c r="A30" s="109" t="s">
        <v>337</v>
      </c>
    </row>
    <row r="31" spans="1:56" x14ac:dyDescent="0.2">
      <c r="A31" s="110"/>
    </row>
    <row r="32" spans="1:56" x14ac:dyDescent="0.2">
      <c r="A32" s="111" t="s">
        <v>83</v>
      </c>
    </row>
    <row r="33" spans="1:1" ht="48" x14ac:dyDescent="0.2">
      <c r="A33" s="65" t="s">
        <v>109</v>
      </c>
    </row>
  </sheetData>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17"/>
  <sheetViews>
    <sheetView workbookViewId="0"/>
  </sheetViews>
  <sheetFormatPr defaultColWidth="9" defaultRowHeight="12.75" x14ac:dyDescent="0.2"/>
  <cols>
    <col min="1" max="1" width="31.5703125" style="376" customWidth="1"/>
    <col min="2" max="4" width="27.140625" style="376" customWidth="1"/>
    <col min="5" max="5" width="10.5703125" style="376" customWidth="1"/>
    <col min="6" max="6" width="11.5703125" style="376" customWidth="1"/>
    <col min="7" max="16384" width="9" style="376"/>
  </cols>
  <sheetData>
    <row r="1" spans="1:6" x14ac:dyDescent="0.2">
      <c r="A1" s="110" t="s">
        <v>10</v>
      </c>
      <c r="B1" s="377"/>
      <c r="C1" s="377"/>
      <c r="D1" s="377"/>
      <c r="E1" s="377"/>
      <c r="F1" s="377"/>
    </row>
    <row r="2" spans="1:6" x14ac:dyDescent="0.2">
      <c r="A2" s="378" t="s">
        <v>1</v>
      </c>
      <c r="B2" s="379" t="s">
        <v>40</v>
      </c>
      <c r="C2" s="379" t="s">
        <v>41</v>
      </c>
      <c r="D2" s="379" t="s">
        <v>42</v>
      </c>
      <c r="E2" s="395"/>
      <c r="F2" s="395"/>
    </row>
    <row r="3" spans="1:6" x14ac:dyDescent="0.2">
      <c r="A3" s="380" t="s">
        <v>3</v>
      </c>
      <c r="B3" s="378"/>
      <c r="C3" s="378"/>
      <c r="D3" s="378"/>
      <c r="E3" s="28"/>
      <c r="F3" s="28"/>
    </row>
    <row r="4" spans="1:6" x14ac:dyDescent="0.2">
      <c r="A4" s="378">
        <v>1</v>
      </c>
      <c r="B4" s="381">
        <v>3900</v>
      </c>
      <c r="C4" s="381">
        <v>3900</v>
      </c>
      <c r="D4" s="381">
        <v>3900</v>
      </c>
      <c r="E4" s="28"/>
      <c r="F4" s="28"/>
    </row>
    <row r="5" spans="1:6" x14ac:dyDescent="0.2">
      <c r="A5" s="378" t="s">
        <v>17</v>
      </c>
      <c r="B5" s="381">
        <v>3900</v>
      </c>
      <c r="C5" s="381">
        <v>3900</v>
      </c>
      <c r="D5" s="381">
        <v>3900</v>
      </c>
      <c r="E5" s="28"/>
      <c r="F5" s="28"/>
    </row>
    <row r="6" spans="1:6" x14ac:dyDescent="0.2">
      <c r="A6" s="378">
        <v>2</v>
      </c>
      <c r="B6" s="381">
        <v>3900</v>
      </c>
      <c r="C6" s="381">
        <v>3900</v>
      </c>
      <c r="D6" s="381">
        <v>3900</v>
      </c>
      <c r="E6" s="28"/>
      <c r="F6" s="28"/>
    </row>
    <row r="7" spans="1:6" x14ac:dyDescent="0.2">
      <c r="A7" s="378" t="s">
        <v>23</v>
      </c>
      <c r="B7" s="381">
        <v>3900</v>
      </c>
      <c r="C7" s="381">
        <v>3900</v>
      </c>
      <c r="D7" s="381">
        <v>3900</v>
      </c>
      <c r="E7" s="28"/>
      <c r="F7" s="28"/>
    </row>
    <row r="8" spans="1:6" x14ac:dyDescent="0.2">
      <c r="E8" s="28"/>
      <c r="F8" s="28"/>
    </row>
    <row r="9" spans="1:6" x14ac:dyDescent="0.2">
      <c r="E9" s="28"/>
      <c r="F9" s="28"/>
    </row>
    <row r="10" spans="1:6" x14ac:dyDescent="0.2">
      <c r="A10" s="110" t="s">
        <v>10</v>
      </c>
      <c r="B10" s="382"/>
      <c r="C10" s="382"/>
      <c r="D10" s="382"/>
      <c r="E10" s="28"/>
      <c r="F10" s="28"/>
    </row>
    <row r="11" spans="1:6" x14ac:dyDescent="0.2">
      <c r="A11" s="378" t="s">
        <v>1</v>
      </c>
      <c r="B11" s="379" t="s">
        <v>40</v>
      </c>
      <c r="C11" s="379" t="s">
        <v>41</v>
      </c>
      <c r="D11" s="379" t="s">
        <v>42</v>
      </c>
      <c r="E11" s="28"/>
      <c r="F11" s="28"/>
    </row>
    <row r="12" spans="1:6" x14ac:dyDescent="0.2">
      <c r="A12" s="380" t="s">
        <v>7</v>
      </c>
      <c r="B12" s="378"/>
      <c r="C12" s="378"/>
      <c r="D12" s="378"/>
      <c r="E12" s="28"/>
      <c r="F12" s="28"/>
    </row>
    <row r="13" spans="1:6" x14ac:dyDescent="0.2">
      <c r="A13" s="378">
        <v>1</v>
      </c>
      <c r="B13" s="381">
        <v>3900</v>
      </c>
      <c r="C13" s="381">
        <v>3900</v>
      </c>
      <c r="D13" s="381">
        <v>3900</v>
      </c>
      <c r="E13" s="28"/>
      <c r="F13" s="28"/>
    </row>
    <row r="14" spans="1:6" x14ac:dyDescent="0.2">
      <c r="A14" s="378" t="s">
        <v>17</v>
      </c>
      <c r="B14" s="381">
        <v>3900</v>
      </c>
      <c r="C14" s="381">
        <v>3900</v>
      </c>
      <c r="D14" s="381">
        <v>3900</v>
      </c>
      <c r="E14" s="28"/>
      <c r="F14" s="28"/>
    </row>
    <row r="15" spans="1:6" x14ac:dyDescent="0.2">
      <c r="A15" s="378">
        <v>2</v>
      </c>
      <c r="B15" s="381">
        <v>3900</v>
      </c>
      <c r="C15" s="381">
        <v>3900</v>
      </c>
      <c r="D15" s="381">
        <v>3900</v>
      </c>
      <c r="E15" s="28"/>
      <c r="F15" s="28"/>
    </row>
    <row r="16" spans="1:6" x14ac:dyDescent="0.2">
      <c r="A16" s="378" t="s">
        <v>23</v>
      </c>
      <c r="B16" s="381">
        <v>3900</v>
      </c>
      <c r="C16" s="381">
        <v>3900</v>
      </c>
      <c r="D16" s="381">
        <v>3900</v>
      </c>
      <c r="E16" s="28"/>
      <c r="F16" s="28"/>
    </row>
    <row r="17" spans="1:6" ht="18" customHeight="1" x14ac:dyDescent="0.2">
      <c r="A17" s="110"/>
      <c r="E17" s="395"/>
      <c r="F17" s="395"/>
    </row>
  </sheetData>
  <pageMargins left="0.75" right="0.75" top="1" bottom="1" header="0.5" footer="0.5"/>
  <pageSetup paperSize="9" orientation="portrait"/>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0000"/>
  </sheetPr>
  <dimension ref="A1:BD55"/>
  <sheetViews>
    <sheetView topLeftCell="A17" workbookViewId="0">
      <pane xSplit="1" topLeftCell="B1" activePane="topRight" state="frozen"/>
      <selection pane="topRight" activeCell="B25" sqref="B25:BD26"/>
    </sheetView>
  </sheetViews>
  <sheetFormatPr defaultColWidth="9" defaultRowHeight="12" x14ac:dyDescent="0.2"/>
  <cols>
    <col min="1" max="1" width="80.5703125" style="78" customWidth="1"/>
    <col min="2" max="16384" width="9" style="78"/>
  </cols>
  <sheetData>
    <row r="1" spans="1:56" ht="11.45" customHeight="1" x14ac:dyDescent="0.2">
      <c r="A1" s="101" t="s">
        <v>63</v>
      </c>
    </row>
    <row r="2" spans="1:56" ht="11.45" customHeight="1" x14ac:dyDescent="0.2">
      <c r="A2" s="102" t="s">
        <v>179</v>
      </c>
    </row>
    <row r="3" spans="1:56" ht="11.45" customHeight="1" x14ac:dyDescent="0.2">
      <c r="A3" s="102"/>
    </row>
    <row r="4" spans="1:56" ht="11.45" customHeight="1" x14ac:dyDescent="0.2">
      <c r="A4" s="102" t="s">
        <v>65</v>
      </c>
      <c r="B4" s="112" t="e">
        <f>BB!#REF!</f>
        <v>#REF!</v>
      </c>
      <c r="C4" s="112" t="e">
        <f>BB!#REF!</f>
        <v>#REF!</v>
      </c>
      <c r="D4" s="112" t="e">
        <f>BB!#REF!</f>
        <v>#REF!</v>
      </c>
      <c r="E4" s="112" t="e">
        <f>BB!#REF!</f>
        <v>#REF!</v>
      </c>
      <c r="F4" s="112" t="e">
        <f>BB!#REF!</f>
        <v>#REF!</v>
      </c>
      <c r="G4" s="112"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112"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c r="AP4" s="112" t="e">
        <f>BB!#REF!</f>
        <v>#REF!</v>
      </c>
      <c r="AQ4" s="112" t="e">
        <f>BB!#REF!</f>
        <v>#REF!</v>
      </c>
      <c r="AR4" s="112" t="e">
        <f>BB!#REF!</f>
        <v>#REF!</v>
      </c>
      <c r="AS4" s="112" t="e">
        <f>BB!#REF!</f>
        <v>#REF!</v>
      </c>
      <c r="AT4" s="112" t="e">
        <f>BB!#REF!</f>
        <v>#REF!</v>
      </c>
      <c r="AU4" s="112" t="e">
        <f>BB!#REF!</f>
        <v>#REF!</v>
      </c>
      <c r="AV4" s="112" t="e">
        <f>BB!#REF!</f>
        <v>#REF!</v>
      </c>
      <c r="AW4" s="112" t="e">
        <f>BB!#REF!</f>
        <v>#REF!</v>
      </c>
      <c r="AX4" s="112" t="e">
        <f>BB!#REF!</f>
        <v>#REF!</v>
      </c>
      <c r="AY4" s="112" t="e">
        <f>BB!#REF!</f>
        <v>#REF!</v>
      </c>
      <c r="AZ4" s="112" t="e">
        <f>BB!#REF!</f>
        <v>#REF!</v>
      </c>
      <c r="BA4" s="112" t="e">
        <f>BB!#REF!</f>
        <v>#REF!</v>
      </c>
      <c r="BB4" s="112" t="e">
        <f>BB!#REF!</f>
        <v>#REF!</v>
      </c>
      <c r="BC4" s="112" t="e">
        <f>BB!#REF!</f>
        <v>#REF!</v>
      </c>
      <c r="BD4" s="112" t="e">
        <f>BB!#REF!</f>
        <v>#REF!</v>
      </c>
    </row>
    <row r="5" spans="1:56" s="36" customFormat="1" ht="21.6" customHeight="1" x14ac:dyDescent="0.2">
      <c r="A5" s="88" t="s">
        <v>66</v>
      </c>
      <c r="B5" s="112" t="e">
        <f>BB!#REF!</f>
        <v>#REF!</v>
      </c>
      <c r="C5" s="112" t="e">
        <f>BB!#REF!</f>
        <v>#REF!</v>
      </c>
      <c r="D5" s="112" t="e">
        <f>BB!#REF!</f>
        <v>#REF!</v>
      </c>
      <c r="E5" s="112" t="e">
        <f>BB!#REF!</f>
        <v>#REF!</v>
      </c>
      <c r="F5" s="112" t="e">
        <f>BB!#REF!</f>
        <v>#REF!</v>
      </c>
      <c r="G5" s="112"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112"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c r="AP5" s="112" t="e">
        <f>BB!#REF!</f>
        <v>#REF!</v>
      </c>
      <c r="AQ5" s="112" t="e">
        <f>BB!#REF!</f>
        <v>#REF!</v>
      </c>
      <c r="AR5" s="112" t="e">
        <f>BB!#REF!</f>
        <v>#REF!</v>
      </c>
      <c r="AS5" s="112" t="e">
        <f>BB!#REF!</f>
        <v>#REF!</v>
      </c>
      <c r="AT5" s="112" t="e">
        <f>BB!#REF!</f>
        <v>#REF!</v>
      </c>
      <c r="AU5" s="112" t="e">
        <f>BB!#REF!</f>
        <v>#REF!</v>
      </c>
      <c r="AV5" s="112" t="e">
        <f>BB!#REF!</f>
        <v>#REF!</v>
      </c>
      <c r="AW5" s="112" t="e">
        <f>BB!#REF!</f>
        <v>#REF!</v>
      </c>
      <c r="AX5" s="112" t="e">
        <f>BB!#REF!</f>
        <v>#REF!</v>
      </c>
      <c r="AY5" s="112" t="e">
        <f>BB!#REF!</f>
        <v>#REF!</v>
      </c>
      <c r="AZ5" s="112" t="e">
        <f>BB!#REF!</f>
        <v>#REF!</v>
      </c>
      <c r="BA5" s="112" t="e">
        <f>BB!#REF!</f>
        <v>#REF!</v>
      </c>
      <c r="BB5" s="112" t="e">
        <f>BB!#REF!</f>
        <v>#REF!</v>
      </c>
      <c r="BC5" s="112" t="e">
        <f>BB!#REF!</f>
        <v>#REF!</v>
      </c>
      <c r="BD5" s="112" t="e">
        <f>BB!#REF!</f>
        <v>#REF!</v>
      </c>
    </row>
    <row r="6" spans="1:56" x14ac:dyDescent="0.2">
      <c r="A6" s="84" t="s">
        <v>134</v>
      </c>
    </row>
    <row r="7" spans="1:56" x14ac:dyDescent="0.2">
      <c r="A7" s="85">
        <v>1</v>
      </c>
      <c r="B7" s="86" t="e">
        <f>BB!#REF!*0.9</f>
        <v>#REF!</v>
      </c>
      <c r="C7" s="86" t="e">
        <f>BB!#REF!*0.9</f>
        <v>#REF!</v>
      </c>
      <c r="D7" s="86" t="e">
        <f>BB!#REF!*0.9</f>
        <v>#REF!</v>
      </c>
      <c r="E7" s="86" t="e">
        <f>BB!#REF!*0.9</f>
        <v>#REF!</v>
      </c>
      <c r="F7" s="86" t="e">
        <f>BB!#REF!*0.9</f>
        <v>#REF!</v>
      </c>
      <c r="G7" s="86" t="e">
        <f>BB!#REF!*0.9</f>
        <v>#REF!</v>
      </c>
      <c r="H7" s="86" t="e">
        <f>BB!#REF!*0.9</f>
        <v>#REF!</v>
      </c>
      <c r="I7" s="86" t="e">
        <f>BB!#REF!*0.9</f>
        <v>#REF!</v>
      </c>
      <c r="J7" s="86" t="e">
        <f>BB!#REF!*0.9</f>
        <v>#REF!</v>
      </c>
      <c r="K7" s="86" t="e">
        <f>BB!#REF!*0.9</f>
        <v>#REF!</v>
      </c>
      <c r="L7" s="86" t="e">
        <f>BB!#REF!*0.9</f>
        <v>#REF!</v>
      </c>
      <c r="M7" s="86" t="e">
        <f>BB!#REF!*0.9</f>
        <v>#REF!</v>
      </c>
      <c r="N7" s="86" t="e">
        <f>BB!#REF!*0.9</f>
        <v>#REF!</v>
      </c>
      <c r="O7" s="86" t="e">
        <f>BB!#REF!*0.9</f>
        <v>#REF!</v>
      </c>
      <c r="P7" s="86" t="e">
        <f>BB!#REF!*0.9</f>
        <v>#REF!</v>
      </c>
      <c r="Q7" s="86" t="e">
        <f>BB!#REF!*0.9</f>
        <v>#REF!</v>
      </c>
      <c r="R7" s="86" t="e">
        <f>BB!#REF!*0.9</f>
        <v>#REF!</v>
      </c>
      <c r="S7" s="86" t="e">
        <f>BB!#REF!*0.9</f>
        <v>#REF!</v>
      </c>
      <c r="T7" s="86" t="e">
        <f>BB!#REF!*0.9</f>
        <v>#REF!</v>
      </c>
      <c r="U7" s="86" t="e">
        <f>BB!#REF!*0.9</f>
        <v>#REF!</v>
      </c>
      <c r="V7" s="86" t="e">
        <f>BB!#REF!*0.9</f>
        <v>#REF!</v>
      </c>
      <c r="W7" s="86" t="e">
        <f>BB!#REF!*0.9</f>
        <v>#REF!</v>
      </c>
      <c r="X7" s="86" t="e">
        <f>BB!#REF!*0.9</f>
        <v>#REF!</v>
      </c>
      <c r="Y7" s="86" t="e">
        <f>BB!#REF!*0.9</f>
        <v>#REF!</v>
      </c>
      <c r="Z7" s="86" t="e">
        <f>BB!#REF!*0.9</f>
        <v>#REF!</v>
      </c>
      <c r="AA7" s="86" t="e">
        <f>BB!#REF!*0.9</f>
        <v>#REF!</v>
      </c>
      <c r="AB7" s="86" t="e">
        <f>BB!#REF!*0.9</f>
        <v>#REF!</v>
      </c>
      <c r="AC7" s="86" t="e">
        <f>BB!#REF!*0.9</f>
        <v>#REF!</v>
      </c>
      <c r="AD7" s="86" t="e">
        <f>BB!#REF!*0.9</f>
        <v>#REF!</v>
      </c>
      <c r="AE7" s="86" t="e">
        <f>BB!#REF!*0.9</f>
        <v>#REF!</v>
      </c>
      <c r="AF7" s="86" t="e">
        <f>BB!#REF!*0.9</f>
        <v>#REF!</v>
      </c>
      <c r="AG7" s="86" t="e">
        <f>BB!#REF!*0.9</f>
        <v>#REF!</v>
      </c>
      <c r="AH7" s="86" t="e">
        <f>BB!#REF!*0.9</f>
        <v>#REF!</v>
      </c>
      <c r="AI7" s="86" t="e">
        <f>BB!#REF!*0.9</f>
        <v>#REF!</v>
      </c>
      <c r="AJ7" s="86" t="e">
        <f>BB!#REF!*0.9</f>
        <v>#REF!</v>
      </c>
      <c r="AK7" s="86" t="e">
        <f>BB!#REF!*0.9</f>
        <v>#REF!</v>
      </c>
      <c r="AL7" s="86" t="e">
        <f>BB!#REF!*0.9</f>
        <v>#REF!</v>
      </c>
      <c r="AM7" s="86" t="e">
        <f>BB!#REF!*0.9</f>
        <v>#REF!</v>
      </c>
      <c r="AN7" s="86" t="e">
        <f>BB!#REF!*0.9</f>
        <v>#REF!</v>
      </c>
      <c r="AO7" s="86" t="e">
        <f>BB!#REF!*0.9</f>
        <v>#REF!</v>
      </c>
      <c r="AP7" s="86" t="e">
        <f>BB!#REF!*0.9</f>
        <v>#REF!</v>
      </c>
      <c r="AQ7" s="86" t="e">
        <f>BB!#REF!*0.9</f>
        <v>#REF!</v>
      </c>
      <c r="AR7" s="86" t="e">
        <f>BB!#REF!*0.9</f>
        <v>#REF!</v>
      </c>
      <c r="AS7" s="86" t="e">
        <f>BB!#REF!*0.9</f>
        <v>#REF!</v>
      </c>
      <c r="AT7" s="86" t="e">
        <f>BB!#REF!*0.9</f>
        <v>#REF!</v>
      </c>
      <c r="AU7" s="86" t="e">
        <f>BB!#REF!*0.9</f>
        <v>#REF!</v>
      </c>
      <c r="AV7" s="86" t="e">
        <f>BB!#REF!*0.9</f>
        <v>#REF!</v>
      </c>
      <c r="AW7" s="86" t="e">
        <f>BB!#REF!*0.9</f>
        <v>#REF!</v>
      </c>
      <c r="AX7" s="86" t="e">
        <f>BB!#REF!*0.9</f>
        <v>#REF!</v>
      </c>
      <c r="AY7" s="86" t="e">
        <f>BB!#REF!*0.9</f>
        <v>#REF!</v>
      </c>
      <c r="AZ7" s="86" t="e">
        <f>BB!#REF!*0.9</f>
        <v>#REF!</v>
      </c>
      <c r="BA7" s="86" t="e">
        <f>BB!#REF!*0.9</f>
        <v>#REF!</v>
      </c>
      <c r="BB7" s="86" t="e">
        <f>BB!#REF!*0.9</f>
        <v>#REF!</v>
      </c>
      <c r="BC7" s="86" t="e">
        <f>BB!#REF!*0.9</f>
        <v>#REF!</v>
      </c>
      <c r="BD7" s="86" t="e">
        <f>BB!#REF!*0.9</f>
        <v>#REF!</v>
      </c>
    </row>
    <row r="8" spans="1:56" x14ac:dyDescent="0.2">
      <c r="A8" s="85">
        <v>2</v>
      </c>
      <c r="B8" s="86" t="e">
        <f>BB!#REF!*0.9</f>
        <v>#REF!</v>
      </c>
      <c r="C8" s="86" t="e">
        <f>BB!#REF!*0.9</f>
        <v>#REF!</v>
      </c>
      <c r="D8" s="86" t="e">
        <f>BB!#REF!*0.9</f>
        <v>#REF!</v>
      </c>
      <c r="E8" s="86" t="e">
        <f>BB!#REF!*0.9</f>
        <v>#REF!</v>
      </c>
      <c r="F8" s="86" t="e">
        <f>BB!#REF!*0.9</f>
        <v>#REF!</v>
      </c>
      <c r="G8" s="86" t="e">
        <f>BB!#REF!*0.9</f>
        <v>#REF!</v>
      </c>
      <c r="H8" s="86" t="e">
        <f>BB!#REF!*0.9</f>
        <v>#REF!</v>
      </c>
      <c r="I8" s="86" t="e">
        <f>BB!#REF!*0.9</f>
        <v>#REF!</v>
      </c>
      <c r="J8" s="86" t="e">
        <f>BB!#REF!*0.9</f>
        <v>#REF!</v>
      </c>
      <c r="K8" s="86" t="e">
        <f>BB!#REF!*0.9</f>
        <v>#REF!</v>
      </c>
      <c r="L8" s="86" t="e">
        <f>BB!#REF!*0.9</f>
        <v>#REF!</v>
      </c>
      <c r="M8" s="86" t="e">
        <f>BB!#REF!*0.9</f>
        <v>#REF!</v>
      </c>
      <c r="N8" s="86" t="e">
        <f>BB!#REF!*0.9</f>
        <v>#REF!</v>
      </c>
      <c r="O8" s="86" t="e">
        <f>BB!#REF!*0.9</f>
        <v>#REF!</v>
      </c>
      <c r="P8" s="86" t="e">
        <f>BB!#REF!*0.9</f>
        <v>#REF!</v>
      </c>
      <c r="Q8" s="86" t="e">
        <f>BB!#REF!*0.9</f>
        <v>#REF!</v>
      </c>
      <c r="R8" s="86" t="e">
        <f>BB!#REF!*0.9</f>
        <v>#REF!</v>
      </c>
      <c r="S8" s="86" t="e">
        <f>BB!#REF!*0.9</f>
        <v>#REF!</v>
      </c>
      <c r="T8" s="86" t="e">
        <f>BB!#REF!*0.9</f>
        <v>#REF!</v>
      </c>
      <c r="U8" s="86" t="e">
        <f>BB!#REF!*0.9</f>
        <v>#REF!</v>
      </c>
      <c r="V8" s="86" t="e">
        <f>BB!#REF!*0.9</f>
        <v>#REF!</v>
      </c>
      <c r="W8" s="86" t="e">
        <f>BB!#REF!*0.9</f>
        <v>#REF!</v>
      </c>
      <c r="X8" s="86" t="e">
        <f>BB!#REF!*0.9</f>
        <v>#REF!</v>
      </c>
      <c r="Y8" s="86" t="e">
        <f>BB!#REF!*0.9</f>
        <v>#REF!</v>
      </c>
      <c r="Z8" s="86" t="e">
        <f>BB!#REF!*0.9</f>
        <v>#REF!</v>
      </c>
      <c r="AA8" s="86" t="e">
        <f>BB!#REF!*0.9</f>
        <v>#REF!</v>
      </c>
      <c r="AB8" s="86" t="e">
        <f>BB!#REF!*0.9</f>
        <v>#REF!</v>
      </c>
      <c r="AC8" s="86" t="e">
        <f>BB!#REF!*0.9</f>
        <v>#REF!</v>
      </c>
      <c r="AD8" s="86" t="e">
        <f>BB!#REF!*0.9</f>
        <v>#REF!</v>
      </c>
      <c r="AE8" s="86" t="e">
        <f>BB!#REF!*0.9</f>
        <v>#REF!</v>
      </c>
      <c r="AF8" s="86" t="e">
        <f>BB!#REF!*0.9</f>
        <v>#REF!</v>
      </c>
      <c r="AG8" s="86" t="e">
        <f>BB!#REF!*0.9</f>
        <v>#REF!</v>
      </c>
      <c r="AH8" s="86" t="e">
        <f>BB!#REF!*0.9</f>
        <v>#REF!</v>
      </c>
      <c r="AI8" s="86" t="e">
        <f>BB!#REF!*0.9</f>
        <v>#REF!</v>
      </c>
      <c r="AJ8" s="86" t="e">
        <f>BB!#REF!*0.9</f>
        <v>#REF!</v>
      </c>
      <c r="AK8" s="86" t="e">
        <f>BB!#REF!*0.9</f>
        <v>#REF!</v>
      </c>
      <c r="AL8" s="86" t="e">
        <f>BB!#REF!*0.9</f>
        <v>#REF!</v>
      </c>
      <c r="AM8" s="86" t="e">
        <f>BB!#REF!*0.9</f>
        <v>#REF!</v>
      </c>
      <c r="AN8" s="86" t="e">
        <f>BB!#REF!*0.9</f>
        <v>#REF!</v>
      </c>
      <c r="AO8" s="86" t="e">
        <f>BB!#REF!*0.9</f>
        <v>#REF!</v>
      </c>
      <c r="AP8" s="86" t="e">
        <f>BB!#REF!*0.9</f>
        <v>#REF!</v>
      </c>
      <c r="AQ8" s="86" t="e">
        <f>BB!#REF!*0.9</f>
        <v>#REF!</v>
      </c>
      <c r="AR8" s="86" t="e">
        <f>BB!#REF!*0.9</f>
        <v>#REF!</v>
      </c>
      <c r="AS8" s="86" t="e">
        <f>BB!#REF!*0.9</f>
        <v>#REF!</v>
      </c>
      <c r="AT8" s="86" t="e">
        <f>BB!#REF!*0.9</f>
        <v>#REF!</v>
      </c>
      <c r="AU8" s="86" t="e">
        <f>BB!#REF!*0.9</f>
        <v>#REF!</v>
      </c>
      <c r="AV8" s="86" t="e">
        <f>BB!#REF!*0.9</f>
        <v>#REF!</v>
      </c>
      <c r="AW8" s="86" t="e">
        <f>BB!#REF!*0.9</f>
        <v>#REF!</v>
      </c>
      <c r="AX8" s="86" t="e">
        <f>BB!#REF!*0.9</f>
        <v>#REF!</v>
      </c>
      <c r="AY8" s="86" t="e">
        <f>BB!#REF!*0.9</f>
        <v>#REF!</v>
      </c>
      <c r="AZ8" s="86" t="e">
        <f>BB!#REF!*0.9</f>
        <v>#REF!</v>
      </c>
      <c r="BA8" s="86" t="e">
        <f>BB!#REF!*0.9</f>
        <v>#REF!</v>
      </c>
      <c r="BB8" s="86" t="e">
        <f>BB!#REF!*0.9</f>
        <v>#REF!</v>
      </c>
      <c r="BC8" s="86" t="e">
        <f>BB!#REF!*0.9</f>
        <v>#REF!</v>
      </c>
      <c r="BD8" s="86" t="e">
        <f>BB!#REF!*0.9</f>
        <v>#REF!</v>
      </c>
    </row>
    <row r="9" spans="1:56"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row>
    <row r="10" spans="1:56" x14ac:dyDescent="0.2">
      <c r="A10" s="85">
        <v>1</v>
      </c>
      <c r="B10" s="86" t="e">
        <f>BB!#REF!*0.9</f>
        <v>#REF!</v>
      </c>
      <c r="C10" s="86" t="e">
        <f>BB!#REF!*0.9</f>
        <v>#REF!</v>
      </c>
      <c r="D10" s="86" t="e">
        <f>BB!#REF!*0.9</f>
        <v>#REF!</v>
      </c>
      <c r="E10" s="86" t="e">
        <f>BB!#REF!*0.9</f>
        <v>#REF!</v>
      </c>
      <c r="F10" s="86" t="e">
        <f>BB!#REF!*0.9</f>
        <v>#REF!</v>
      </c>
      <c r="G10" s="86" t="e">
        <f>BB!#REF!*0.9</f>
        <v>#REF!</v>
      </c>
      <c r="H10" s="86" t="e">
        <f>BB!#REF!*0.9</f>
        <v>#REF!</v>
      </c>
      <c r="I10" s="86" t="e">
        <f>BB!#REF!*0.9</f>
        <v>#REF!</v>
      </c>
      <c r="J10" s="86" t="e">
        <f>BB!#REF!*0.9</f>
        <v>#REF!</v>
      </c>
      <c r="K10" s="86" t="e">
        <f>BB!#REF!*0.9</f>
        <v>#REF!</v>
      </c>
      <c r="L10" s="86" t="e">
        <f>BB!#REF!*0.9</f>
        <v>#REF!</v>
      </c>
      <c r="M10" s="86" t="e">
        <f>BB!#REF!*0.9</f>
        <v>#REF!</v>
      </c>
      <c r="N10" s="86" t="e">
        <f>BB!#REF!*0.9</f>
        <v>#REF!</v>
      </c>
      <c r="O10" s="86" t="e">
        <f>BB!#REF!*0.9</f>
        <v>#REF!</v>
      </c>
      <c r="P10" s="86" t="e">
        <f>BB!#REF!*0.9</f>
        <v>#REF!</v>
      </c>
      <c r="Q10" s="86" t="e">
        <f>BB!#REF!*0.9</f>
        <v>#REF!</v>
      </c>
      <c r="R10" s="86" t="e">
        <f>BB!#REF!*0.9</f>
        <v>#REF!</v>
      </c>
      <c r="S10" s="86" t="e">
        <f>BB!#REF!*0.9</f>
        <v>#REF!</v>
      </c>
      <c r="T10" s="86" t="e">
        <f>BB!#REF!*0.9</f>
        <v>#REF!</v>
      </c>
      <c r="U10" s="86" t="e">
        <f>BB!#REF!*0.9</f>
        <v>#REF!</v>
      </c>
      <c r="V10" s="86" t="e">
        <f>BB!#REF!*0.9</f>
        <v>#REF!</v>
      </c>
      <c r="W10" s="86" t="e">
        <f>BB!#REF!*0.9</f>
        <v>#REF!</v>
      </c>
      <c r="X10" s="86" t="e">
        <f>BB!#REF!*0.9</f>
        <v>#REF!</v>
      </c>
      <c r="Y10" s="86" t="e">
        <f>BB!#REF!*0.9</f>
        <v>#REF!</v>
      </c>
      <c r="Z10" s="86" t="e">
        <f>BB!#REF!*0.9</f>
        <v>#REF!</v>
      </c>
      <c r="AA10" s="86" t="e">
        <f>BB!#REF!*0.9</f>
        <v>#REF!</v>
      </c>
      <c r="AB10" s="86" t="e">
        <f>BB!#REF!*0.9</f>
        <v>#REF!</v>
      </c>
      <c r="AC10" s="86" t="e">
        <f>BB!#REF!*0.9</f>
        <v>#REF!</v>
      </c>
      <c r="AD10" s="86" t="e">
        <f>BB!#REF!*0.9</f>
        <v>#REF!</v>
      </c>
      <c r="AE10" s="86" t="e">
        <f>BB!#REF!*0.9</f>
        <v>#REF!</v>
      </c>
      <c r="AF10" s="86" t="e">
        <f>BB!#REF!*0.9</f>
        <v>#REF!</v>
      </c>
      <c r="AG10" s="86" t="e">
        <f>BB!#REF!*0.9</f>
        <v>#REF!</v>
      </c>
      <c r="AH10" s="86" t="e">
        <f>BB!#REF!*0.9</f>
        <v>#REF!</v>
      </c>
      <c r="AI10" s="86" t="e">
        <f>BB!#REF!*0.9</f>
        <v>#REF!</v>
      </c>
      <c r="AJ10" s="86" t="e">
        <f>BB!#REF!*0.9</f>
        <v>#REF!</v>
      </c>
      <c r="AK10" s="86" t="e">
        <f>BB!#REF!*0.9</f>
        <v>#REF!</v>
      </c>
      <c r="AL10" s="86" t="e">
        <f>BB!#REF!*0.9</f>
        <v>#REF!</v>
      </c>
      <c r="AM10" s="86" t="e">
        <f>BB!#REF!*0.9</f>
        <v>#REF!</v>
      </c>
      <c r="AN10" s="86" t="e">
        <f>BB!#REF!*0.9</f>
        <v>#REF!</v>
      </c>
      <c r="AO10" s="86" t="e">
        <f>BB!#REF!*0.9</f>
        <v>#REF!</v>
      </c>
      <c r="AP10" s="86" t="e">
        <f>BB!#REF!*0.9</f>
        <v>#REF!</v>
      </c>
      <c r="AQ10" s="86" t="e">
        <f>BB!#REF!*0.9</f>
        <v>#REF!</v>
      </c>
      <c r="AR10" s="86" t="e">
        <f>BB!#REF!*0.9</f>
        <v>#REF!</v>
      </c>
      <c r="AS10" s="86" t="e">
        <f>BB!#REF!*0.9</f>
        <v>#REF!</v>
      </c>
      <c r="AT10" s="86" t="e">
        <f>BB!#REF!*0.9</f>
        <v>#REF!</v>
      </c>
      <c r="AU10" s="86" t="e">
        <f>BB!#REF!*0.9</f>
        <v>#REF!</v>
      </c>
      <c r="AV10" s="86" t="e">
        <f>BB!#REF!*0.9</f>
        <v>#REF!</v>
      </c>
      <c r="AW10" s="86" t="e">
        <f>BB!#REF!*0.9</f>
        <v>#REF!</v>
      </c>
      <c r="AX10" s="86" t="e">
        <f>BB!#REF!*0.9</f>
        <v>#REF!</v>
      </c>
      <c r="AY10" s="86" t="e">
        <f>BB!#REF!*0.9</f>
        <v>#REF!</v>
      </c>
      <c r="AZ10" s="86" t="e">
        <f>BB!#REF!*0.9</f>
        <v>#REF!</v>
      </c>
      <c r="BA10" s="86" t="e">
        <f>BB!#REF!*0.9</f>
        <v>#REF!</v>
      </c>
      <c r="BB10" s="86" t="e">
        <f>BB!#REF!*0.9</f>
        <v>#REF!</v>
      </c>
      <c r="BC10" s="86" t="e">
        <f>BB!#REF!*0.9</f>
        <v>#REF!</v>
      </c>
      <c r="BD10" s="86" t="e">
        <f>BB!#REF!*0.9</f>
        <v>#REF!</v>
      </c>
    </row>
    <row r="11" spans="1:56" x14ac:dyDescent="0.2">
      <c r="A11" s="85">
        <v>2</v>
      </c>
      <c r="B11" s="86" t="e">
        <f>BB!#REF!*0.9</f>
        <v>#REF!</v>
      </c>
      <c r="C11" s="86" t="e">
        <f>BB!#REF!*0.9</f>
        <v>#REF!</v>
      </c>
      <c r="D11" s="86" t="e">
        <f>BB!#REF!*0.9</f>
        <v>#REF!</v>
      </c>
      <c r="E11" s="86" t="e">
        <f>BB!#REF!*0.9</f>
        <v>#REF!</v>
      </c>
      <c r="F11" s="86" t="e">
        <f>BB!#REF!*0.9</f>
        <v>#REF!</v>
      </c>
      <c r="G11" s="86" t="e">
        <f>BB!#REF!*0.9</f>
        <v>#REF!</v>
      </c>
      <c r="H11" s="86" t="e">
        <f>BB!#REF!*0.9</f>
        <v>#REF!</v>
      </c>
      <c r="I11" s="86" t="e">
        <f>BB!#REF!*0.9</f>
        <v>#REF!</v>
      </c>
      <c r="J11" s="86" t="e">
        <f>BB!#REF!*0.9</f>
        <v>#REF!</v>
      </c>
      <c r="K11" s="86" t="e">
        <f>BB!#REF!*0.9</f>
        <v>#REF!</v>
      </c>
      <c r="L11" s="86" t="e">
        <f>BB!#REF!*0.9</f>
        <v>#REF!</v>
      </c>
      <c r="M11" s="86" t="e">
        <f>BB!#REF!*0.9</f>
        <v>#REF!</v>
      </c>
      <c r="N11" s="86" t="e">
        <f>BB!#REF!*0.9</f>
        <v>#REF!</v>
      </c>
      <c r="O11" s="86" t="e">
        <f>BB!#REF!*0.9</f>
        <v>#REF!</v>
      </c>
      <c r="P11" s="86" t="e">
        <f>BB!#REF!*0.9</f>
        <v>#REF!</v>
      </c>
      <c r="Q11" s="86" t="e">
        <f>BB!#REF!*0.9</f>
        <v>#REF!</v>
      </c>
      <c r="R11" s="86" t="e">
        <f>BB!#REF!*0.9</f>
        <v>#REF!</v>
      </c>
      <c r="S11" s="86" t="e">
        <f>BB!#REF!*0.9</f>
        <v>#REF!</v>
      </c>
      <c r="T11" s="86" t="e">
        <f>BB!#REF!*0.9</f>
        <v>#REF!</v>
      </c>
      <c r="U11" s="86" t="e">
        <f>BB!#REF!*0.9</f>
        <v>#REF!</v>
      </c>
      <c r="V11" s="86" t="e">
        <f>BB!#REF!*0.9</f>
        <v>#REF!</v>
      </c>
      <c r="W11" s="86" t="e">
        <f>BB!#REF!*0.9</f>
        <v>#REF!</v>
      </c>
      <c r="X11" s="86" t="e">
        <f>BB!#REF!*0.9</f>
        <v>#REF!</v>
      </c>
      <c r="Y11" s="86" t="e">
        <f>BB!#REF!*0.9</f>
        <v>#REF!</v>
      </c>
      <c r="Z11" s="86" t="e">
        <f>BB!#REF!*0.9</f>
        <v>#REF!</v>
      </c>
      <c r="AA11" s="86" t="e">
        <f>BB!#REF!*0.9</f>
        <v>#REF!</v>
      </c>
      <c r="AB11" s="86" t="e">
        <f>BB!#REF!*0.9</f>
        <v>#REF!</v>
      </c>
      <c r="AC11" s="86" t="e">
        <f>BB!#REF!*0.9</f>
        <v>#REF!</v>
      </c>
      <c r="AD11" s="86" t="e">
        <f>BB!#REF!*0.9</f>
        <v>#REF!</v>
      </c>
      <c r="AE11" s="86" t="e">
        <f>BB!#REF!*0.9</f>
        <v>#REF!</v>
      </c>
      <c r="AF11" s="86" t="e">
        <f>BB!#REF!*0.9</f>
        <v>#REF!</v>
      </c>
      <c r="AG11" s="86" t="e">
        <f>BB!#REF!*0.9</f>
        <v>#REF!</v>
      </c>
      <c r="AH11" s="86" t="e">
        <f>BB!#REF!*0.9</f>
        <v>#REF!</v>
      </c>
      <c r="AI11" s="86" t="e">
        <f>BB!#REF!*0.9</f>
        <v>#REF!</v>
      </c>
      <c r="AJ11" s="86" t="e">
        <f>BB!#REF!*0.9</f>
        <v>#REF!</v>
      </c>
      <c r="AK11" s="86" t="e">
        <f>BB!#REF!*0.9</f>
        <v>#REF!</v>
      </c>
      <c r="AL11" s="86" t="e">
        <f>BB!#REF!*0.9</f>
        <v>#REF!</v>
      </c>
      <c r="AM11" s="86" t="e">
        <f>BB!#REF!*0.9</f>
        <v>#REF!</v>
      </c>
      <c r="AN11" s="86" t="e">
        <f>BB!#REF!*0.9</f>
        <v>#REF!</v>
      </c>
      <c r="AO11" s="86" t="e">
        <f>BB!#REF!*0.9</f>
        <v>#REF!</v>
      </c>
      <c r="AP11" s="86" t="e">
        <f>BB!#REF!*0.9</f>
        <v>#REF!</v>
      </c>
      <c r="AQ11" s="86" t="e">
        <f>BB!#REF!*0.9</f>
        <v>#REF!</v>
      </c>
      <c r="AR11" s="86" t="e">
        <f>BB!#REF!*0.9</f>
        <v>#REF!</v>
      </c>
      <c r="AS11" s="86" t="e">
        <f>BB!#REF!*0.9</f>
        <v>#REF!</v>
      </c>
      <c r="AT11" s="86" t="e">
        <f>BB!#REF!*0.9</f>
        <v>#REF!</v>
      </c>
      <c r="AU11" s="86" t="e">
        <f>BB!#REF!*0.9</f>
        <v>#REF!</v>
      </c>
      <c r="AV11" s="86" t="e">
        <f>BB!#REF!*0.9</f>
        <v>#REF!</v>
      </c>
      <c r="AW11" s="86" t="e">
        <f>BB!#REF!*0.9</f>
        <v>#REF!</v>
      </c>
      <c r="AX11" s="86" t="e">
        <f>BB!#REF!*0.9</f>
        <v>#REF!</v>
      </c>
      <c r="AY11" s="86" t="e">
        <f>BB!#REF!*0.9</f>
        <v>#REF!</v>
      </c>
      <c r="AZ11" s="86" t="e">
        <f>BB!#REF!*0.9</f>
        <v>#REF!</v>
      </c>
      <c r="BA11" s="86" t="e">
        <f>BB!#REF!*0.9</f>
        <v>#REF!</v>
      </c>
      <c r="BB11" s="86" t="e">
        <f>BB!#REF!*0.9</f>
        <v>#REF!</v>
      </c>
      <c r="BC11" s="86" t="e">
        <f>BB!#REF!*0.9</f>
        <v>#REF!</v>
      </c>
      <c r="BD11" s="86" t="e">
        <f>BB!#REF!*0.9</f>
        <v>#REF!</v>
      </c>
    </row>
    <row r="12" spans="1:56"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row>
    <row r="13" spans="1:56" x14ac:dyDescent="0.2">
      <c r="A13" s="48">
        <v>1</v>
      </c>
      <c r="B13" s="86" t="e">
        <f>BB!#REF!*0.9</f>
        <v>#REF!</v>
      </c>
      <c r="C13" s="86" t="e">
        <f>BB!#REF!*0.9</f>
        <v>#REF!</v>
      </c>
      <c r="D13" s="86" t="e">
        <f>BB!#REF!*0.9</f>
        <v>#REF!</v>
      </c>
      <c r="E13" s="86" t="e">
        <f>BB!#REF!*0.9</f>
        <v>#REF!</v>
      </c>
      <c r="F13" s="86" t="e">
        <f>BB!#REF!*0.9</f>
        <v>#REF!</v>
      </c>
      <c r="G13" s="86" t="e">
        <f>BB!#REF!*0.9</f>
        <v>#REF!</v>
      </c>
      <c r="H13" s="86" t="e">
        <f>BB!#REF!*0.9</f>
        <v>#REF!</v>
      </c>
      <c r="I13" s="86" t="e">
        <f>BB!#REF!*0.9</f>
        <v>#REF!</v>
      </c>
      <c r="J13" s="86" t="e">
        <f>BB!#REF!*0.9</f>
        <v>#REF!</v>
      </c>
      <c r="K13" s="86" t="e">
        <f>BB!#REF!*0.9</f>
        <v>#REF!</v>
      </c>
      <c r="L13" s="86" t="e">
        <f>BB!#REF!*0.9</f>
        <v>#REF!</v>
      </c>
      <c r="M13" s="86" t="e">
        <f>BB!#REF!*0.9</f>
        <v>#REF!</v>
      </c>
      <c r="N13" s="86" t="e">
        <f>BB!#REF!*0.9</f>
        <v>#REF!</v>
      </c>
      <c r="O13" s="86" t="e">
        <f>BB!#REF!*0.9</f>
        <v>#REF!</v>
      </c>
      <c r="P13" s="86" t="e">
        <f>BB!#REF!*0.9</f>
        <v>#REF!</v>
      </c>
      <c r="Q13" s="86" t="e">
        <f>BB!#REF!*0.9</f>
        <v>#REF!</v>
      </c>
      <c r="R13" s="86" t="e">
        <f>BB!#REF!*0.9</f>
        <v>#REF!</v>
      </c>
      <c r="S13" s="86" t="e">
        <f>BB!#REF!*0.9</f>
        <v>#REF!</v>
      </c>
      <c r="T13" s="86" t="e">
        <f>BB!#REF!*0.9</f>
        <v>#REF!</v>
      </c>
      <c r="U13" s="86" t="e">
        <f>BB!#REF!*0.9</f>
        <v>#REF!</v>
      </c>
      <c r="V13" s="86" t="e">
        <f>BB!#REF!*0.9</f>
        <v>#REF!</v>
      </c>
      <c r="W13" s="86" t="e">
        <f>BB!#REF!*0.9</f>
        <v>#REF!</v>
      </c>
      <c r="X13" s="86" t="e">
        <f>BB!#REF!*0.9</f>
        <v>#REF!</v>
      </c>
      <c r="Y13" s="86" t="e">
        <f>BB!#REF!*0.9</f>
        <v>#REF!</v>
      </c>
      <c r="Z13" s="86" t="e">
        <f>BB!#REF!*0.9</f>
        <v>#REF!</v>
      </c>
      <c r="AA13" s="86" t="e">
        <f>BB!#REF!*0.9</f>
        <v>#REF!</v>
      </c>
      <c r="AB13" s="86" t="e">
        <f>BB!#REF!*0.9</f>
        <v>#REF!</v>
      </c>
      <c r="AC13" s="86" t="e">
        <f>BB!#REF!*0.9</f>
        <v>#REF!</v>
      </c>
      <c r="AD13" s="86" t="e">
        <f>BB!#REF!*0.9</f>
        <v>#REF!</v>
      </c>
      <c r="AE13" s="86" t="e">
        <f>BB!#REF!*0.9</f>
        <v>#REF!</v>
      </c>
      <c r="AF13" s="86" t="e">
        <f>BB!#REF!*0.9</f>
        <v>#REF!</v>
      </c>
      <c r="AG13" s="86" t="e">
        <f>BB!#REF!*0.9</f>
        <v>#REF!</v>
      </c>
      <c r="AH13" s="86" t="e">
        <f>BB!#REF!*0.9</f>
        <v>#REF!</v>
      </c>
      <c r="AI13" s="86" t="e">
        <f>BB!#REF!*0.9</f>
        <v>#REF!</v>
      </c>
      <c r="AJ13" s="86" t="e">
        <f>BB!#REF!*0.9</f>
        <v>#REF!</v>
      </c>
      <c r="AK13" s="86" t="e">
        <f>BB!#REF!*0.9</f>
        <v>#REF!</v>
      </c>
      <c r="AL13" s="86" t="e">
        <f>BB!#REF!*0.9</f>
        <v>#REF!</v>
      </c>
      <c r="AM13" s="86" t="e">
        <f>BB!#REF!*0.9</f>
        <v>#REF!</v>
      </c>
      <c r="AN13" s="86" t="e">
        <f>BB!#REF!*0.9</f>
        <v>#REF!</v>
      </c>
      <c r="AO13" s="86" t="e">
        <f>BB!#REF!*0.9</f>
        <v>#REF!</v>
      </c>
      <c r="AP13" s="86" t="e">
        <f>BB!#REF!*0.9</f>
        <v>#REF!</v>
      </c>
      <c r="AQ13" s="86" t="e">
        <f>BB!#REF!*0.9</f>
        <v>#REF!</v>
      </c>
      <c r="AR13" s="86" t="e">
        <f>BB!#REF!*0.9</f>
        <v>#REF!</v>
      </c>
      <c r="AS13" s="86" t="e">
        <f>BB!#REF!*0.9</f>
        <v>#REF!</v>
      </c>
      <c r="AT13" s="86" t="e">
        <f>BB!#REF!*0.9</f>
        <v>#REF!</v>
      </c>
      <c r="AU13" s="86" t="e">
        <f>BB!#REF!*0.9</f>
        <v>#REF!</v>
      </c>
      <c r="AV13" s="86" t="e">
        <f>BB!#REF!*0.9</f>
        <v>#REF!</v>
      </c>
      <c r="AW13" s="86" t="e">
        <f>BB!#REF!*0.9</f>
        <v>#REF!</v>
      </c>
      <c r="AX13" s="86" t="e">
        <f>BB!#REF!*0.9</f>
        <v>#REF!</v>
      </c>
      <c r="AY13" s="86" t="e">
        <f>BB!#REF!*0.9</f>
        <v>#REF!</v>
      </c>
      <c r="AZ13" s="86" t="e">
        <f>BB!#REF!*0.9</f>
        <v>#REF!</v>
      </c>
      <c r="BA13" s="86" t="e">
        <f>BB!#REF!*0.9</f>
        <v>#REF!</v>
      </c>
      <c r="BB13" s="86" t="e">
        <f>BB!#REF!*0.9</f>
        <v>#REF!</v>
      </c>
      <c r="BC13" s="86" t="e">
        <f>BB!#REF!*0.9</f>
        <v>#REF!</v>
      </c>
      <c r="BD13" s="86" t="e">
        <f>BB!#REF!*0.9</f>
        <v>#REF!</v>
      </c>
    </row>
    <row r="14" spans="1:56" x14ac:dyDescent="0.2">
      <c r="A14" s="48">
        <v>2</v>
      </c>
      <c r="B14" s="86" t="e">
        <f>BB!#REF!*0.9</f>
        <v>#REF!</v>
      </c>
      <c r="C14" s="86" t="e">
        <f>BB!#REF!*0.9</f>
        <v>#REF!</v>
      </c>
      <c r="D14" s="86" t="e">
        <f>BB!#REF!*0.9</f>
        <v>#REF!</v>
      </c>
      <c r="E14" s="86" t="e">
        <f>BB!#REF!*0.9</f>
        <v>#REF!</v>
      </c>
      <c r="F14" s="86" t="e">
        <f>BB!#REF!*0.9</f>
        <v>#REF!</v>
      </c>
      <c r="G14" s="86" t="e">
        <f>BB!#REF!*0.9</f>
        <v>#REF!</v>
      </c>
      <c r="H14" s="86" t="e">
        <f>BB!#REF!*0.9</f>
        <v>#REF!</v>
      </c>
      <c r="I14" s="86" t="e">
        <f>BB!#REF!*0.9</f>
        <v>#REF!</v>
      </c>
      <c r="J14" s="86" t="e">
        <f>BB!#REF!*0.9</f>
        <v>#REF!</v>
      </c>
      <c r="K14" s="86" t="e">
        <f>BB!#REF!*0.9</f>
        <v>#REF!</v>
      </c>
      <c r="L14" s="86" t="e">
        <f>BB!#REF!*0.9</f>
        <v>#REF!</v>
      </c>
      <c r="M14" s="86" t="e">
        <f>BB!#REF!*0.9</f>
        <v>#REF!</v>
      </c>
      <c r="N14" s="86" t="e">
        <f>BB!#REF!*0.9</f>
        <v>#REF!</v>
      </c>
      <c r="O14" s="86" t="e">
        <f>BB!#REF!*0.9</f>
        <v>#REF!</v>
      </c>
      <c r="P14" s="86" t="e">
        <f>BB!#REF!*0.9</f>
        <v>#REF!</v>
      </c>
      <c r="Q14" s="86" t="e">
        <f>BB!#REF!*0.9</f>
        <v>#REF!</v>
      </c>
      <c r="R14" s="86" t="e">
        <f>BB!#REF!*0.9</f>
        <v>#REF!</v>
      </c>
      <c r="S14" s="86" t="e">
        <f>BB!#REF!*0.9</f>
        <v>#REF!</v>
      </c>
      <c r="T14" s="86" t="e">
        <f>BB!#REF!*0.9</f>
        <v>#REF!</v>
      </c>
      <c r="U14" s="86" t="e">
        <f>BB!#REF!*0.9</f>
        <v>#REF!</v>
      </c>
      <c r="V14" s="86" t="e">
        <f>BB!#REF!*0.9</f>
        <v>#REF!</v>
      </c>
      <c r="W14" s="86" t="e">
        <f>BB!#REF!*0.9</f>
        <v>#REF!</v>
      </c>
      <c r="X14" s="86" t="e">
        <f>BB!#REF!*0.9</f>
        <v>#REF!</v>
      </c>
      <c r="Y14" s="86" t="e">
        <f>BB!#REF!*0.9</f>
        <v>#REF!</v>
      </c>
      <c r="Z14" s="86" t="e">
        <f>BB!#REF!*0.9</f>
        <v>#REF!</v>
      </c>
      <c r="AA14" s="86" t="e">
        <f>BB!#REF!*0.9</f>
        <v>#REF!</v>
      </c>
      <c r="AB14" s="86" t="e">
        <f>BB!#REF!*0.9</f>
        <v>#REF!</v>
      </c>
      <c r="AC14" s="86" t="e">
        <f>BB!#REF!*0.9</f>
        <v>#REF!</v>
      </c>
      <c r="AD14" s="86" t="e">
        <f>BB!#REF!*0.9</f>
        <v>#REF!</v>
      </c>
      <c r="AE14" s="86" t="e">
        <f>BB!#REF!*0.9</f>
        <v>#REF!</v>
      </c>
      <c r="AF14" s="86" t="e">
        <f>BB!#REF!*0.9</f>
        <v>#REF!</v>
      </c>
      <c r="AG14" s="86" t="e">
        <f>BB!#REF!*0.9</f>
        <v>#REF!</v>
      </c>
      <c r="AH14" s="86" t="e">
        <f>BB!#REF!*0.9</f>
        <v>#REF!</v>
      </c>
      <c r="AI14" s="86" t="e">
        <f>BB!#REF!*0.9</f>
        <v>#REF!</v>
      </c>
      <c r="AJ14" s="86" t="e">
        <f>BB!#REF!*0.9</f>
        <v>#REF!</v>
      </c>
      <c r="AK14" s="86" t="e">
        <f>BB!#REF!*0.9</f>
        <v>#REF!</v>
      </c>
      <c r="AL14" s="86" t="e">
        <f>BB!#REF!*0.9</f>
        <v>#REF!</v>
      </c>
      <c r="AM14" s="86" t="e">
        <f>BB!#REF!*0.9</f>
        <v>#REF!</v>
      </c>
      <c r="AN14" s="86" t="e">
        <f>BB!#REF!*0.9</f>
        <v>#REF!</v>
      </c>
      <c r="AO14" s="86" t="e">
        <f>BB!#REF!*0.9</f>
        <v>#REF!</v>
      </c>
      <c r="AP14" s="86" t="e">
        <f>BB!#REF!*0.9</f>
        <v>#REF!</v>
      </c>
      <c r="AQ14" s="86" t="e">
        <f>BB!#REF!*0.9</f>
        <v>#REF!</v>
      </c>
      <c r="AR14" s="86" t="e">
        <f>BB!#REF!*0.9</f>
        <v>#REF!</v>
      </c>
      <c r="AS14" s="86" t="e">
        <f>BB!#REF!*0.9</f>
        <v>#REF!</v>
      </c>
      <c r="AT14" s="86" t="e">
        <f>BB!#REF!*0.9</f>
        <v>#REF!</v>
      </c>
      <c r="AU14" s="86" t="e">
        <f>BB!#REF!*0.9</f>
        <v>#REF!</v>
      </c>
      <c r="AV14" s="86" t="e">
        <f>BB!#REF!*0.9</f>
        <v>#REF!</v>
      </c>
      <c r="AW14" s="86" t="e">
        <f>BB!#REF!*0.9</f>
        <v>#REF!</v>
      </c>
      <c r="AX14" s="86" t="e">
        <f>BB!#REF!*0.9</f>
        <v>#REF!</v>
      </c>
      <c r="AY14" s="86" t="e">
        <f>BB!#REF!*0.9</f>
        <v>#REF!</v>
      </c>
      <c r="AZ14" s="86" t="e">
        <f>BB!#REF!*0.9</f>
        <v>#REF!</v>
      </c>
      <c r="BA14" s="86" t="e">
        <f>BB!#REF!*0.9</f>
        <v>#REF!</v>
      </c>
      <c r="BB14" s="86" t="e">
        <f>BB!#REF!*0.9</f>
        <v>#REF!</v>
      </c>
      <c r="BC14" s="86" t="e">
        <f>BB!#REF!*0.9</f>
        <v>#REF!</v>
      </c>
      <c r="BD14" s="86" t="e">
        <f>BB!#REF!*0.9</f>
        <v>#REF!</v>
      </c>
    </row>
    <row r="15" spans="1:56"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row>
    <row r="16" spans="1:56" x14ac:dyDescent="0.2">
      <c r="A16" s="48">
        <v>1</v>
      </c>
      <c r="B16" s="86" t="e">
        <f>BB!#REF!*0.9</f>
        <v>#REF!</v>
      </c>
      <c r="C16" s="86" t="e">
        <f>BB!#REF!*0.9</f>
        <v>#REF!</v>
      </c>
      <c r="D16" s="86" t="e">
        <f>BB!#REF!*0.9</f>
        <v>#REF!</v>
      </c>
      <c r="E16" s="86" t="e">
        <f>BB!#REF!*0.9</f>
        <v>#REF!</v>
      </c>
      <c r="F16" s="86" t="e">
        <f>BB!#REF!*0.9</f>
        <v>#REF!</v>
      </c>
      <c r="G16" s="86" t="e">
        <f>BB!#REF!*0.9</f>
        <v>#REF!</v>
      </c>
      <c r="H16" s="86" t="e">
        <f>BB!#REF!*0.9</f>
        <v>#REF!</v>
      </c>
      <c r="I16" s="86" t="e">
        <f>BB!#REF!*0.9</f>
        <v>#REF!</v>
      </c>
      <c r="J16" s="86" t="e">
        <f>BB!#REF!*0.9</f>
        <v>#REF!</v>
      </c>
      <c r="K16" s="86" t="e">
        <f>BB!#REF!*0.9</f>
        <v>#REF!</v>
      </c>
      <c r="L16" s="86" t="e">
        <f>BB!#REF!*0.9</f>
        <v>#REF!</v>
      </c>
      <c r="M16" s="86" t="e">
        <f>BB!#REF!*0.9</f>
        <v>#REF!</v>
      </c>
      <c r="N16" s="86" t="e">
        <f>BB!#REF!*0.9</f>
        <v>#REF!</v>
      </c>
      <c r="O16" s="86" t="e">
        <f>BB!#REF!*0.9</f>
        <v>#REF!</v>
      </c>
      <c r="P16" s="86" t="e">
        <f>BB!#REF!*0.9</f>
        <v>#REF!</v>
      </c>
      <c r="Q16" s="86" t="e">
        <f>BB!#REF!*0.9</f>
        <v>#REF!</v>
      </c>
      <c r="R16" s="86" t="e">
        <f>BB!#REF!*0.9</f>
        <v>#REF!</v>
      </c>
      <c r="S16" s="86" t="e">
        <f>BB!#REF!*0.9</f>
        <v>#REF!</v>
      </c>
      <c r="T16" s="86" t="e">
        <f>BB!#REF!*0.9</f>
        <v>#REF!</v>
      </c>
      <c r="U16" s="86" t="e">
        <f>BB!#REF!*0.9</f>
        <v>#REF!</v>
      </c>
      <c r="V16" s="86" t="e">
        <f>BB!#REF!*0.9</f>
        <v>#REF!</v>
      </c>
      <c r="W16" s="86" t="e">
        <f>BB!#REF!*0.9</f>
        <v>#REF!</v>
      </c>
      <c r="X16" s="86" t="e">
        <f>BB!#REF!*0.9</f>
        <v>#REF!</v>
      </c>
      <c r="Y16" s="86" t="e">
        <f>BB!#REF!*0.9</f>
        <v>#REF!</v>
      </c>
      <c r="Z16" s="86" t="e">
        <f>BB!#REF!*0.9</f>
        <v>#REF!</v>
      </c>
      <c r="AA16" s="86" t="e">
        <f>BB!#REF!*0.9</f>
        <v>#REF!</v>
      </c>
      <c r="AB16" s="86" t="e">
        <f>BB!#REF!*0.9</f>
        <v>#REF!</v>
      </c>
      <c r="AC16" s="86" t="e">
        <f>BB!#REF!*0.9</f>
        <v>#REF!</v>
      </c>
      <c r="AD16" s="86" t="e">
        <f>BB!#REF!*0.9</f>
        <v>#REF!</v>
      </c>
      <c r="AE16" s="86" t="e">
        <f>BB!#REF!*0.9</f>
        <v>#REF!</v>
      </c>
      <c r="AF16" s="86" t="e">
        <f>BB!#REF!*0.9</f>
        <v>#REF!</v>
      </c>
      <c r="AG16" s="86" t="e">
        <f>BB!#REF!*0.9</f>
        <v>#REF!</v>
      </c>
      <c r="AH16" s="86" t="e">
        <f>BB!#REF!*0.9</f>
        <v>#REF!</v>
      </c>
      <c r="AI16" s="86" t="e">
        <f>BB!#REF!*0.9</f>
        <v>#REF!</v>
      </c>
      <c r="AJ16" s="86" t="e">
        <f>BB!#REF!*0.9</f>
        <v>#REF!</v>
      </c>
      <c r="AK16" s="86" t="e">
        <f>BB!#REF!*0.9</f>
        <v>#REF!</v>
      </c>
      <c r="AL16" s="86" t="e">
        <f>BB!#REF!*0.9</f>
        <v>#REF!</v>
      </c>
      <c r="AM16" s="86" t="e">
        <f>BB!#REF!*0.9</f>
        <v>#REF!</v>
      </c>
      <c r="AN16" s="86" t="e">
        <f>BB!#REF!*0.9</f>
        <v>#REF!</v>
      </c>
      <c r="AO16" s="86" t="e">
        <f>BB!#REF!*0.9</f>
        <v>#REF!</v>
      </c>
      <c r="AP16" s="86" t="e">
        <f>BB!#REF!*0.9</f>
        <v>#REF!</v>
      </c>
      <c r="AQ16" s="86" t="e">
        <f>BB!#REF!*0.9</f>
        <v>#REF!</v>
      </c>
      <c r="AR16" s="86" t="e">
        <f>BB!#REF!*0.9</f>
        <v>#REF!</v>
      </c>
      <c r="AS16" s="86" t="e">
        <f>BB!#REF!*0.9</f>
        <v>#REF!</v>
      </c>
      <c r="AT16" s="86" t="e">
        <f>BB!#REF!*0.9</f>
        <v>#REF!</v>
      </c>
      <c r="AU16" s="86" t="e">
        <f>BB!#REF!*0.9</f>
        <v>#REF!</v>
      </c>
      <c r="AV16" s="86" t="e">
        <f>BB!#REF!*0.9</f>
        <v>#REF!</v>
      </c>
      <c r="AW16" s="86" t="e">
        <f>BB!#REF!*0.9</f>
        <v>#REF!</v>
      </c>
      <c r="AX16" s="86" t="e">
        <f>BB!#REF!*0.9</f>
        <v>#REF!</v>
      </c>
      <c r="AY16" s="86" t="e">
        <f>BB!#REF!*0.9</f>
        <v>#REF!</v>
      </c>
      <c r="AZ16" s="86" t="e">
        <f>BB!#REF!*0.9</f>
        <v>#REF!</v>
      </c>
      <c r="BA16" s="86" t="e">
        <f>BB!#REF!*0.9</f>
        <v>#REF!</v>
      </c>
      <c r="BB16" s="86" t="e">
        <f>BB!#REF!*0.9</f>
        <v>#REF!</v>
      </c>
      <c r="BC16" s="86" t="e">
        <f>BB!#REF!*0.9</f>
        <v>#REF!</v>
      </c>
      <c r="BD16" s="86" t="e">
        <f>BB!#REF!*0.9</f>
        <v>#REF!</v>
      </c>
    </row>
    <row r="17" spans="1:56" x14ac:dyDescent="0.2">
      <c r="A17" s="48">
        <v>2</v>
      </c>
      <c r="B17" s="86" t="e">
        <f>BB!#REF!*0.9</f>
        <v>#REF!</v>
      </c>
      <c r="C17" s="86" t="e">
        <f>BB!#REF!*0.9</f>
        <v>#REF!</v>
      </c>
      <c r="D17" s="86" t="e">
        <f>BB!#REF!*0.9</f>
        <v>#REF!</v>
      </c>
      <c r="E17" s="86" t="e">
        <f>BB!#REF!*0.9</f>
        <v>#REF!</v>
      </c>
      <c r="F17" s="86" t="e">
        <f>BB!#REF!*0.9</f>
        <v>#REF!</v>
      </c>
      <c r="G17" s="86" t="e">
        <f>BB!#REF!*0.9</f>
        <v>#REF!</v>
      </c>
      <c r="H17" s="86" t="e">
        <f>BB!#REF!*0.9</f>
        <v>#REF!</v>
      </c>
      <c r="I17" s="86" t="e">
        <f>BB!#REF!*0.9</f>
        <v>#REF!</v>
      </c>
      <c r="J17" s="86" t="e">
        <f>BB!#REF!*0.9</f>
        <v>#REF!</v>
      </c>
      <c r="K17" s="86" t="e">
        <f>BB!#REF!*0.9</f>
        <v>#REF!</v>
      </c>
      <c r="L17" s="86" t="e">
        <f>BB!#REF!*0.9</f>
        <v>#REF!</v>
      </c>
      <c r="M17" s="86" t="e">
        <f>BB!#REF!*0.9</f>
        <v>#REF!</v>
      </c>
      <c r="N17" s="86" t="e">
        <f>BB!#REF!*0.9</f>
        <v>#REF!</v>
      </c>
      <c r="O17" s="86" t="e">
        <f>BB!#REF!*0.9</f>
        <v>#REF!</v>
      </c>
      <c r="P17" s="86" t="e">
        <f>BB!#REF!*0.9</f>
        <v>#REF!</v>
      </c>
      <c r="Q17" s="86" t="e">
        <f>BB!#REF!*0.9</f>
        <v>#REF!</v>
      </c>
      <c r="R17" s="86" t="e">
        <f>BB!#REF!*0.9</f>
        <v>#REF!</v>
      </c>
      <c r="S17" s="86" t="e">
        <f>BB!#REF!*0.9</f>
        <v>#REF!</v>
      </c>
      <c r="T17" s="86" t="e">
        <f>BB!#REF!*0.9</f>
        <v>#REF!</v>
      </c>
      <c r="U17" s="86" t="e">
        <f>BB!#REF!*0.9</f>
        <v>#REF!</v>
      </c>
      <c r="V17" s="86" t="e">
        <f>BB!#REF!*0.9</f>
        <v>#REF!</v>
      </c>
      <c r="W17" s="86" t="e">
        <f>BB!#REF!*0.9</f>
        <v>#REF!</v>
      </c>
      <c r="X17" s="86" t="e">
        <f>BB!#REF!*0.9</f>
        <v>#REF!</v>
      </c>
      <c r="Y17" s="86" t="e">
        <f>BB!#REF!*0.9</f>
        <v>#REF!</v>
      </c>
      <c r="Z17" s="86" t="e">
        <f>BB!#REF!*0.9</f>
        <v>#REF!</v>
      </c>
      <c r="AA17" s="86" t="e">
        <f>BB!#REF!*0.9</f>
        <v>#REF!</v>
      </c>
      <c r="AB17" s="86" t="e">
        <f>BB!#REF!*0.9</f>
        <v>#REF!</v>
      </c>
      <c r="AC17" s="86" t="e">
        <f>BB!#REF!*0.9</f>
        <v>#REF!</v>
      </c>
      <c r="AD17" s="86" t="e">
        <f>BB!#REF!*0.9</f>
        <v>#REF!</v>
      </c>
      <c r="AE17" s="86" t="e">
        <f>BB!#REF!*0.9</f>
        <v>#REF!</v>
      </c>
      <c r="AF17" s="86" t="e">
        <f>BB!#REF!*0.9</f>
        <v>#REF!</v>
      </c>
      <c r="AG17" s="86" t="e">
        <f>BB!#REF!*0.9</f>
        <v>#REF!</v>
      </c>
      <c r="AH17" s="86" t="e">
        <f>BB!#REF!*0.9</f>
        <v>#REF!</v>
      </c>
      <c r="AI17" s="86" t="e">
        <f>BB!#REF!*0.9</f>
        <v>#REF!</v>
      </c>
      <c r="AJ17" s="86" t="e">
        <f>BB!#REF!*0.9</f>
        <v>#REF!</v>
      </c>
      <c r="AK17" s="86" t="e">
        <f>BB!#REF!*0.9</f>
        <v>#REF!</v>
      </c>
      <c r="AL17" s="86" t="e">
        <f>BB!#REF!*0.9</f>
        <v>#REF!</v>
      </c>
      <c r="AM17" s="86" t="e">
        <f>BB!#REF!*0.9</f>
        <v>#REF!</v>
      </c>
      <c r="AN17" s="86" t="e">
        <f>BB!#REF!*0.9</f>
        <v>#REF!</v>
      </c>
      <c r="AO17" s="86" t="e">
        <f>BB!#REF!*0.9</f>
        <v>#REF!</v>
      </c>
      <c r="AP17" s="86" t="e">
        <f>BB!#REF!*0.9</f>
        <v>#REF!</v>
      </c>
      <c r="AQ17" s="86" t="e">
        <f>BB!#REF!*0.9</f>
        <v>#REF!</v>
      </c>
      <c r="AR17" s="86" t="e">
        <f>BB!#REF!*0.9</f>
        <v>#REF!</v>
      </c>
      <c r="AS17" s="86" t="e">
        <f>BB!#REF!*0.9</f>
        <v>#REF!</v>
      </c>
      <c r="AT17" s="86" t="e">
        <f>BB!#REF!*0.9</f>
        <v>#REF!</v>
      </c>
      <c r="AU17" s="86" t="e">
        <f>BB!#REF!*0.9</f>
        <v>#REF!</v>
      </c>
      <c r="AV17" s="86" t="e">
        <f>BB!#REF!*0.9</f>
        <v>#REF!</v>
      </c>
      <c r="AW17" s="86" t="e">
        <f>BB!#REF!*0.9</f>
        <v>#REF!</v>
      </c>
      <c r="AX17" s="86" t="e">
        <f>BB!#REF!*0.9</f>
        <v>#REF!</v>
      </c>
      <c r="AY17" s="86" t="e">
        <f>BB!#REF!*0.9</f>
        <v>#REF!</v>
      </c>
      <c r="AZ17" s="86" t="e">
        <f>BB!#REF!*0.9</f>
        <v>#REF!</v>
      </c>
      <c r="BA17" s="86" t="e">
        <f>BB!#REF!*0.9</f>
        <v>#REF!</v>
      </c>
      <c r="BB17" s="86" t="e">
        <f>BB!#REF!*0.9</f>
        <v>#REF!</v>
      </c>
      <c r="BC17" s="86" t="e">
        <f>BB!#REF!*0.9</f>
        <v>#REF!</v>
      </c>
      <c r="BD17" s="86" t="e">
        <f>BB!#REF!*0.9</f>
        <v>#REF!</v>
      </c>
    </row>
    <row r="18" spans="1:56"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row>
    <row r="19" spans="1:56" x14ac:dyDescent="0.2">
      <c r="A19" s="48" t="s">
        <v>72</v>
      </c>
      <c r="B19" s="86" t="e">
        <f>BB!#REF!*0.9</f>
        <v>#REF!</v>
      </c>
      <c r="C19" s="86" t="e">
        <f>BB!#REF!*0.9</f>
        <v>#REF!</v>
      </c>
      <c r="D19" s="86" t="e">
        <f>BB!#REF!*0.9</f>
        <v>#REF!</v>
      </c>
      <c r="E19" s="86" t="e">
        <f>BB!#REF!*0.9</f>
        <v>#REF!</v>
      </c>
      <c r="F19" s="86" t="e">
        <f>BB!#REF!*0.9</f>
        <v>#REF!</v>
      </c>
      <c r="G19" s="86" t="e">
        <f>BB!#REF!*0.9</f>
        <v>#REF!</v>
      </c>
      <c r="H19" s="86" t="e">
        <f>BB!#REF!*0.9</f>
        <v>#REF!</v>
      </c>
      <c r="I19" s="86" t="e">
        <f>BB!#REF!*0.9</f>
        <v>#REF!</v>
      </c>
      <c r="J19" s="86" t="e">
        <f>BB!#REF!*0.9</f>
        <v>#REF!</v>
      </c>
      <c r="K19" s="86" t="e">
        <f>BB!#REF!*0.9</f>
        <v>#REF!</v>
      </c>
      <c r="L19" s="86" t="e">
        <f>BB!#REF!*0.9</f>
        <v>#REF!</v>
      </c>
      <c r="M19" s="86" t="e">
        <f>BB!#REF!*0.9</f>
        <v>#REF!</v>
      </c>
      <c r="N19" s="86" t="e">
        <f>BB!#REF!*0.9</f>
        <v>#REF!</v>
      </c>
      <c r="O19" s="86" t="e">
        <f>BB!#REF!*0.9</f>
        <v>#REF!</v>
      </c>
      <c r="P19" s="86" t="e">
        <f>BB!#REF!*0.9</f>
        <v>#REF!</v>
      </c>
      <c r="Q19" s="86" t="e">
        <f>BB!#REF!*0.9</f>
        <v>#REF!</v>
      </c>
      <c r="R19" s="86" t="e">
        <f>BB!#REF!*0.9</f>
        <v>#REF!</v>
      </c>
      <c r="S19" s="86" t="e">
        <f>BB!#REF!*0.9</f>
        <v>#REF!</v>
      </c>
      <c r="T19" s="86" t="e">
        <f>BB!#REF!*0.9</f>
        <v>#REF!</v>
      </c>
      <c r="U19" s="86" t="e">
        <f>BB!#REF!*0.9</f>
        <v>#REF!</v>
      </c>
      <c r="V19" s="86" t="e">
        <f>BB!#REF!*0.9</f>
        <v>#REF!</v>
      </c>
      <c r="W19" s="86" t="e">
        <f>BB!#REF!*0.9</f>
        <v>#REF!</v>
      </c>
      <c r="X19" s="86" t="e">
        <f>BB!#REF!*0.9</f>
        <v>#REF!</v>
      </c>
      <c r="Y19" s="86" t="e">
        <f>BB!#REF!*0.9</f>
        <v>#REF!</v>
      </c>
      <c r="Z19" s="86" t="e">
        <f>BB!#REF!*0.9</f>
        <v>#REF!</v>
      </c>
      <c r="AA19" s="86" t="e">
        <f>BB!#REF!*0.9</f>
        <v>#REF!</v>
      </c>
      <c r="AB19" s="86" t="e">
        <f>BB!#REF!*0.9</f>
        <v>#REF!</v>
      </c>
      <c r="AC19" s="86" t="e">
        <f>BB!#REF!*0.9</f>
        <v>#REF!</v>
      </c>
      <c r="AD19" s="86" t="e">
        <f>BB!#REF!*0.9</f>
        <v>#REF!</v>
      </c>
      <c r="AE19" s="86" t="e">
        <f>BB!#REF!*0.9</f>
        <v>#REF!</v>
      </c>
      <c r="AF19" s="86" t="e">
        <f>BB!#REF!*0.9</f>
        <v>#REF!</v>
      </c>
      <c r="AG19" s="86" t="e">
        <f>BB!#REF!*0.9</f>
        <v>#REF!</v>
      </c>
      <c r="AH19" s="86" t="e">
        <f>BB!#REF!*0.9</f>
        <v>#REF!</v>
      </c>
      <c r="AI19" s="86" t="e">
        <f>BB!#REF!*0.9</f>
        <v>#REF!</v>
      </c>
      <c r="AJ19" s="86" t="e">
        <f>BB!#REF!*0.9</f>
        <v>#REF!</v>
      </c>
      <c r="AK19" s="86" t="e">
        <f>BB!#REF!*0.9</f>
        <v>#REF!</v>
      </c>
      <c r="AL19" s="86" t="e">
        <f>BB!#REF!*0.9</f>
        <v>#REF!</v>
      </c>
      <c r="AM19" s="86" t="e">
        <f>BB!#REF!*0.9</f>
        <v>#REF!</v>
      </c>
      <c r="AN19" s="86" t="e">
        <f>BB!#REF!*0.9</f>
        <v>#REF!</v>
      </c>
      <c r="AO19" s="86" t="e">
        <f>BB!#REF!*0.9</f>
        <v>#REF!</v>
      </c>
      <c r="AP19" s="86" t="e">
        <f>BB!#REF!*0.9</f>
        <v>#REF!</v>
      </c>
      <c r="AQ19" s="86" t="e">
        <f>BB!#REF!*0.9</f>
        <v>#REF!</v>
      </c>
      <c r="AR19" s="86" t="e">
        <f>BB!#REF!*0.9</f>
        <v>#REF!</v>
      </c>
      <c r="AS19" s="86" t="e">
        <f>BB!#REF!*0.9</f>
        <v>#REF!</v>
      </c>
      <c r="AT19" s="86" t="e">
        <f>BB!#REF!*0.9</f>
        <v>#REF!</v>
      </c>
      <c r="AU19" s="86" t="e">
        <f>BB!#REF!*0.9</f>
        <v>#REF!</v>
      </c>
      <c r="AV19" s="86" t="e">
        <f>BB!#REF!*0.9</f>
        <v>#REF!</v>
      </c>
      <c r="AW19" s="86" t="e">
        <f>BB!#REF!*0.9</f>
        <v>#REF!</v>
      </c>
      <c r="AX19" s="86" t="e">
        <f>BB!#REF!*0.9</f>
        <v>#REF!</v>
      </c>
      <c r="AY19" s="86" t="e">
        <f>BB!#REF!*0.9</f>
        <v>#REF!</v>
      </c>
      <c r="AZ19" s="86" t="e">
        <f>BB!#REF!*0.9</f>
        <v>#REF!</v>
      </c>
      <c r="BA19" s="86" t="e">
        <f>BB!#REF!*0.9</f>
        <v>#REF!</v>
      </c>
      <c r="BB19" s="86" t="e">
        <f>BB!#REF!*0.9</f>
        <v>#REF!</v>
      </c>
      <c r="BC19" s="86" t="e">
        <f>BB!#REF!*0.9</f>
        <v>#REF!</v>
      </c>
      <c r="BD19" s="86" t="e">
        <f>BB!#REF!*0.9</f>
        <v>#REF!</v>
      </c>
    </row>
    <row r="20" spans="1:56"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row>
    <row r="21" spans="1:56" x14ac:dyDescent="0.2">
      <c r="A21" s="48" t="s">
        <v>74</v>
      </c>
      <c r="B21" s="86" t="e">
        <f>BB!#REF!*0.9</f>
        <v>#REF!</v>
      </c>
      <c r="C21" s="86" t="e">
        <f>BB!#REF!*0.9</f>
        <v>#REF!</v>
      </c>
      <c r="D21" s="86" t="e">
        <f>BB!#REF!*0.9</f>
        <v>#REF!</v>
      </c>
      <c r="E21" s="86" t="e">
        <f>BB!#REF!*0.9</f>
        <v>#REF!</v>
      </c>
      <c r="F21" s="86" t="e">
        <f>BB!#REF!*0.9</f>
        <v>#REF!</v>
      </c>
      <c r="G21" s="86" t="e">
        <f>BB!#REF!*0.9</f>
        <v>#REF!</v>
      </c>
      <c r="H21" s="86" t="e">
        <f>BB!#REF!*0.9</f>
        <v>#REF!</v>
      </c>
      <c r="I21" s="86" t="e">
        <f>BB!#REF!*0.9</f>
        <v>#REF!</v>
      </c>
      <c r="J21" s="86" t="e">
        <f>BB!#REF!*0.9</f>
        <v>#REF!</v>
      </c>
      <c r="K21" s="86" t="e">
        <f>BB!#REF!*0.9</f>
        <v>#REF!</v>
      </c>
      <c r="L21" s="86" t="e">
        <f>BB!#REF!*0.9</f>
        <v>#REF!</v>
      </c>
      <c r="M21" s="86" t="e">
        <f>BB!#REF!*0.9</f>
        <v>#REF!</v>
      </c>
      <c r="N21" s="86" t="e">
        <f>BB!#REF!*0.9</f>
        <v>#REF!</v>
      </c>
      <c r="O21" s="86" t="e">
        <f>BB!#REF!*0.9</f>
        <v>#REF!</v>
      </c>
      <c r="P21" s="86" t="e">
        <f>BB!#REF!*0.9</f>
        <v>#REF!</v>
      </c>
      <c r="Q21" s="86" t="e">
        <f>BB!#REF!*0.9</f>
        <v>#REF!</v>
      </c>
      <c r="R21" s="86" t="e">
        <f>BB!#REF!*0.9</f>
        <v>#REF!</v>
      </c>
      <c r="S21" s="86" t="e">
        <f>BB!#REF!*0.9</f>
        <v>#REF!</v>
      </c>
      <c r="T21" s="86" t="e">
        <f>BB!#REF!*0.9</f>
        <v>#REF!</v>
      </c>
      <c r="U21" s="86" t="e">
        <f>BB!#REF!*0.9</f>
        <v>#REF!</v>
      </c>
      <c r="V21" s="86" t="e">
        <f>BB!#REF!*0.9</f>
        <v>#REF!</v>
      </c>
      <c r="W21" s="86" t="e">
        <f>BB!#REF!*0.9</f>
        <v>#REF!</v>
      </c>
      <c r="X21" s="86" t="e">
        <f>BB!#REF!*0.9</f>
        <v>#REF!</v>
      </c>
      <c r="Y21" s="86" t="e">
        <f>BB!#REF!*0.9</f>
        <v>#REF!</v>
      </c>
      <c r="Z21" s="86" t="e">
        <f>BB!#REF!*0.9</f>
        <v>#REF!</v>
      </c>
      <c r="AA21" s="86" t="e">
        <f>BB!#REF!*0.9</f>
        <v>#REF!</v>
      </c>
      <c r="AB21" s="86" t="e">
        <f>BB!#REF!*0.9</f>
        <v>#REF!</v>
      </c>
      <c r="AC21" s="86" t="e">
        <f>BB!#REF!*0.9</f>
        <v>#REF!</v>
      </c>
      <c r="AD21" s="86" t="e">
        <f>BB!#REF!*0.9</f>
        <v>#REF!</v>
      </c>
      <c r="AE21" s="86" t="e">
        <f>BB!#REF!*0.9</f>
        <v>#REF!</v>
      </c>
      <c r="AF21" s="86" t="e">
        <f>BB!#REF!*0.9</f>
        <v>#REF!</v>
      </c>
      <c r="AG21" s="86" t="e">
        <f>BB!#REF!*0.9</f>
        <v>#REF!</v>
      </c>
      <c r="AH21" s="86" t="e">
        <f>BB!#REF!*0.9</f>
        <v>#REF!</v>
      </c>
      <c r="AI21" s="86" t="e">
        <f>BB!#REF!*0.9</f>
        <v>#REF!</v>
      </c>
      <c r="AJ21" s="86" t="e">
        <f>BB!#REF!*0.9</f>
        <v>#REF!</v>
      </c>
      <c r="AK21" s="86" t="e">
        <f>BB!#REF!*0.9</f>
        <v>#REF!</v>
      </c>
      <c r="AL21" s="86" t="e">
        <f>BB!#REF!*0.9</f>
        <v>#REF!</v>
      </c>
      <c r="AM21" s="86" t="e">
        <f>BB!#REF!*0.9</f>
        <v>#REF!</v>
      </c>
      <c r="AN21" s="86" t="e">
        <f>BB!#REF!*0.9</f>
        <v>#REF!</v>
      </c>
      <c r="AO21" s="86" t="e">
        <f>BB!#REF!*0.9</f>
        <v>#REF!</v>
      </c>
      <c r="AP21" s="86" t="e">
        <f>BB!#REF!*0.9</f>
        <v>#REF!</v>
      </c>
      <c r="AQ21" s="86" t="e">
        <f>BB!#REF!*0.9</f>
        <v>#REF!</v>
      </c>
      <c r="AR21" s="86" t="e">
        <f>BB!#REF!*0.9</f>
        <v>#REF!</v>
      </c>
      <c r="AS21" s="86" t="e">
        <f>BB!#REF!*0.9</f>
        <v>#REF!</v>
      </c>
      <c r="AT21" s="86" t="e">
        <f>BB!#REF!*0.9</f>
        <v>#REF!</v>
      </c>
      <c r="AU21" s="86" t="e">
        <f>BB!#REF!*0.9</f>
        <v>#REF!</v>
      </c>
      <c r="AV21" s="86" t="e">
        <f>BB!#REF!*0.9</f>
        <v>#REF!</v>
      </c>
      <c r="AW21" s="86" t="e">
        <f>BB!#REF!*0.9</f>
        <v>#REF!</v>
      </c>
      <c r="AX21" s="86" t="e">
        <f>BB!#REF!*0.9</f>
        <v>#REF!</v>
      </c>
      <c r="AY21" s="86" t="e">
        <f>BB!#REF!*0.9</f>
        <v>#REF!</v>
      </c>
      <c r="AZ21" s="86" t="e">
        <f>BB!#REF!*0.9</f>
        <v>#REF!</v>
      </c>
      <c r="BA21" s="86" t="e">
        <f>BB!#REF!*0.9</f>
        <v>#REF!</v>
      </c>
      <c r="BB21" s="86" t="e">
        <f>BB!#REF!*0.9</f>
        <v>#REF!</v>
      </c>
      <c r="BC21" s="86" t="e">
        <f>BB!#REF!*0.9</f>
        <v>#REF!</v>
      </c>
      <c r="BD21" s="86" t="e">
        <f>BB!#REF!*0.9</f>
        <v>#REF!</v>
      </c>
    </row>
    <row r="22" spans="1:56"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ht="10.35" customHeight="1" x14ac:dyDescent="0.2">
      <c r="A23" s="87"/>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ht="25.5" customHeight="1" x14ac:dyDescent="0.2">
      <c r="A25" s="113" t="s">
        <v>75</v>
      </c>
      <c r="B25" s="103" t="e">
        <f t="shared" ref="B25:Q26" si="0">B4</f>
        <v>#REF!</v>
      </c>
      <c r="C25" s="103" t="e">
        <f t="shared" si="0"/>
        <v>#REF!</v>
      </c>
      <c r="D25" s="103" t="e">
        <f t="shared" si="0"/>
        <v>#REF!</v>
      </c>
      <c r="E25" s="103" t="e">
        <f t="shared" si="0"/>
        <v>#REF!</v>
      </c>
      <c r="F25" s="103" t="e">
        <f t="shared" si="0"/>
        <v>#REF!</v>
      </c>
      <c r="G25" s="103" t="e">
        <f t="shared" si="0"/>
        <v>#REF!</v>
      </c>
      <c r="H25" s="103" t="e">
        <f t="shared" si="0"/>
        <v>#REF!</v>
      </c>
      <c r="I25" s="103" t="e">
        <f t="shared" si="0"/>
        <v>#REF!</v>
      </c>
      <c r="J25" s="103" t="e">
        <f t="shared" si="0"/>
        <v>#REF!</v>
      </c>
      <c r="K25" s="103" t="e">
        <f t="shared" si="0"/>
        <v>#REF!</v>
      </c>
      <c r="L25" s="103" t="e">
        <f t="shared" si="0"/>
        <v>#REF!</v>
      </c>
      <c r="M25" s="103" t="e">
        <f t="shared" si="0"/>
        <v>#REF!</v>
      </c>
      <c r="N25" s="103" t="e">
        <f t="shared" si="0"/>
        <v>#REF!</v>
      </c>
      <c r="O25" s="103" t="e">
        <f t="shared" si="0"/>
        <v>#REF!</v>
      </c>
      <c r="P25" s="103" t="e">
        <f t="shared" si="0"/>
        <v>#REF!</v>
      </c>
      <c r="Q25" s="103" t="e">
        <f t="shared" si="0"/>
        <v>#REF!</v>
      </c>
      <c r="R25" s="103" t="e">
        <f t="shared" ref="C25:BD26" si="1">R4</f>
        <v>#REF!</v>
      </c>
      <c r="S25" s="103" t="e">
        <f t="shared" si="1"/>
        <v>#REF!</v>
      </c>
      <c r="T25" s="103" t="e">
        <f t="shared" si="1"/>
        <v>#REF!</v>
      </c>
      <c r="U25" s="103" t="e">
        <f t="shared" si="1"/>
        <v>#REF!</v>
      </c>
      <c r="V25" s="103" t="e">
        <f t="shared" si="1"/>
        <v>#REF!</v>
      </c>
      <c r="W25" s="103" t="e">
        <f t="shared" si="1"/>
        <v>#REF!</v>
      </c>
      <c r="X25" s="103" t="e">
        <f t="shared" si="1"/>
        <v>#REF!</v>
      </c>
      <c r="Y25" s="103" t="e">
        <f t="shared" si="1"/>
        <v>#REF!</v>
      </c>
      <c r="Z25" s="103" t="e">
        <f t="shared" si="1"/>
        <v>#REF!</v>
      </c>
      <c r="AA25" s="103" t="e">
        <f t="shared" si="1"/>
        <v>#REF!</v>
      </c>
      <c r="AB25" s="103" t="e">
        <f t="shared" si="1"/>
        <v>#REF!</v>
      </c>
      <c r="AC25" s="103" t="e">
        <f t="shared" si="1"/>
        <v>#REF!</v>
      </c>
      <c r="AD25" s="103" t="e">
        <f t="shared" si="1"/>
        <v>#REF!</v>
      </c>
      <c r="AE25" s="103" t="e">
        <f t="shared" si="1"/>
        <v>#REF!</v>
      </c>
      <c r="AF25" s="103" t="e">
        <f t="shared" si="1"/>
        <v>#REF!</v>
      </c>
      <c r="AG25" s="103" t="e">
        <f t="shared" si="1"/>
        <v>#REF!</v>
      </c>
      <c r="AH25" s="103" t="e">
        <f t="shared" si="1"/>
        <v>#REF!</v>
      </c>
      <c r="AI25" s="103" t="e">
        <f t="shared" si="1"/>
        <v>#REF!</v>
      </c>
      <c r="AJ25" s="103" t="e">
        <f t="shared" si="1"/>
        <v>#REF!</v>
      </c>
      <c r="AK25" s="103" t="e">
        <f t="shared" si="1"/>
        <v>#REF!</v>
      </c>
      <c r="AL25" s="103" t="e">
        <f t="shared" si="1"/>
        <v>#REF!</v>
      </c>
      <c r="AM25" s="103" t="e">
        <f t="shared" si="1"/>
        <v>#REF!</v>
      </c>
      <c r="AN25" s="103" t="e">
        <f t="shared" si="1"/>
        <v>#REF!</v>
      </c>
      <c r="AO25" s="103" t="e">
        <f t="shared" si="1"/>
        <v>#REF!</v>
      </c>
      <c r="AP25" s="103" t="e">
        <f t="shared" si="1"/>
        <v>#REF!</v>
      </c>
      <c r="AQ25" s="103" t="e">
        <f t="shared" si="1"/>
        <v>#REF!</v>
      </c>
      <c r="AR25" s="103" t="e">
        <f t="shared" si="1"/>
        <v>#REF!</v>
      </c>
      <c r="AS25" s="103" t="e">
        <f t="shared" si="1"/>
        <v>#REF!</v>
      </c>
      <c r="AT25" s="103" t="e">
        <f t="shared" si="1"/>
        <v>#REF!</v>
      </c>
      <c r="AU25" s="103" t="e">
        <f t="shared" si="1"/>
        <v>#REF!</v>
      </c>
      <c r="AV25" s="103" t="e">
        <f t="shared" si="1"/>
        <v>#REF!</v>
      </c>
      <c r="AW25" s="103" t="e">
        <f t="shared" si="1"/>
        <v>#REF!</v>
      </c>
      <c r="AX25" s="103" t="e">
        <f t="shared" si="1"/>
        <v>#REF!</v>
      </c>
      <c r="AY25" s="103" t="e">
        <f t="shared" si="1"/>
        <v>#REF!</v>
      </c>
      <c r="AZ25" s="103" t="e">
        <f t="shared" si="1"/>
        <v>#REF!</v>
      </c>
      <c r="BA25" s="103" t="e">
        <f t="shared" si="1"/>
        <v>#REF!</v>
      </c>
      <c r="BB25" s="103" t="e">
        <f t="shared" si="1"/>
        <v>#REF!</v>
      </c>
      <c r="BC25" s="103" t="e">
        <f t="shared" si="1"/>
        <v>#REF!</v>
      </c>
      <c r="BD25" s="103" t="e">
        <f t="shared" si="1"/>
        <v>#REF!</v>
      </c>
    </row>
    <row r="26" spans="1:56" s="36" customFormat="1" ht="24.6" customHeight="1" x14ac:dyDescent="0.2">
      <c r="A26" s="88" t="s">
        <v>66</v>
      </c>
      <c r="B26" s="103" t="e">
        <f t="shared" si="0"/>
        <v>#REF!</v>
      </c>
      <c r="C26" s="103" t="e">
        <f t="shared" si="1"/>
        <v>#REF!</v>
      </c>
      <c r="D26" s="103" t="e">
        <f t="shared" si="1"/>
        <v>#REF!</v>
      </c>
      <c r="E26" s="103" t="e">
        <f t="shared" si="1"/>
        <v>#REF!</v>
      </c>
      <c r="F26" s="103" t="e">
        <f t="shared" si="1"/>
        <v>#REF!</v>
      </c>
      <c r="G26" s="103" t="e">
        <f t="shared" si="1"/>
        <v>#REF!</v>
      </c>
      <c r="H26" s="103" t="e">
        <f t="shared" si="1"/>
        <v>#REF!</v>
      </c>
      <c r="I26" s="103" t="e">
        <f t="shared" si="1"/>
        <v>#REF!</v>
      </c>
      <c r="J26" s="103" t="e">
        <f t="shared" si="1"/>
        <v>#REF!</v>
      </c>
      <c r="K26" s="103" t="e">
        <f t="shared" si="1"/>
        <v>#REF!</v>
      </c>
      <c r="L26" s="103" t="e">
        <f t="shared" si="1"/>
        <v>#REF!</v>
      </c>
      <c r="M26" s="103" t="e">
        <f t="shared" si="1"/>
        <v>#REF!</v>
      </c>
      <c r="N26" s="103" t="e">
        <f t="shared" si="1"/>
        <v>#REF!</v>
      </c>
      <c r="O26" s="103" t="e">
        <f t="shared" si="1"/>
        <v>#REF!</v>
      </c>
      <c r="P26" s="103" t="e">
        <f t="shared" si="1"/>
        <v>#REF!</v>
      </c>
      <c r="Q26" s="103" t="e">
        <f t="shared" si="1"/>
        <v>#REF!</v>
      </c>
      <c r="R26" s="103" t="e">
        <f t="shared" si="1"/>
        <v>#REF!</v>
      </c>
      <c r="S26" s="103" t="e">
        <f t="shared" si="1"/>
        <v>#REF!</v>
      </c>
      <c r="T26" s="103" t="e">
        <f t="shared" si="1"/>
        <v>#REF!</v>
      </c>
      <c r="U26" s="103" t="e">
        <f t="shared" si="1"/>
        <v>#REF!</v>
      </c>
      <c r="V26" s="103" t="e">
        <f t="shared" si="1"/>
        <v>#REF!</v>
      </c>
      <c r="W26" s="103" t="e">
        <f t="shared" si="1"/>
        <v>#REF!</v>
      </c>
      <c r="X26" s="103" t="e">
        <f t="shared" si="1"/>
        <v>#REF!</v>
      </c>
      <c r="Y26" s="103" t="e">
        <f t="shared" si="1"/>
        <v>#REF!</v>
      </c>
      <c r="Z26" s="103" t="e">
        <f t="shared" si="1"/>
        <v>#REF!</v>
      </c>
      <c r="AA26" s="103" t="e">
        <f t="shared" si="1"/>
        <v>#REF!</v>
      </c>
      <c r="AB26" s="103" t="e">
        <f t="shared" si="1"/>
        <v>#REF!</v>
      </c>
      <c r="AC26" s="103" t="e">
        <f t="shared" si="1"/>
        <v>#REF!</v>
      </c>
      <c r="AD26" s="103" t="e">
        <f t="shared" si="1"/>
        <v>#REF!</v>
      </c>
      <c r="AE26" s="103" t="e">
        <f t="shared" si="1"/>
        <v>#REF!</v>
      </c>
      <c r="AF26" s="103" t="e">
        <f t="shared" si="1"/>
        <v>#REF!</v>
      </c>
      <c r="AG26" s="103" t="e">
        <f t="shared" si="1"/>
        <v>#REF!</v>
      </c>
      <c r="AH26" s="103" t="e">
        <f t="shared" si="1"/>
        <v>#REF!</v>
      </c>
      <c r="AI26" s="103" t="e">
        <f t="shared" si="1"/>
        <v>#REF!</v>
      </c>
      <c r="AJ26" s="103" t="e">
        <f t="shared" si="1"/>
        <v>#REF!</v>
      </c>
      <c r="AK26" s="103" t="e">
        <f t="shared" si="1"/>
        <v>#REF!</v>
      </c>
      <c r="AL26" s="103" t="e">
        <f t="shared" si="1"/>
        <v>#REF!</v>
      </c>
      <c r="AM26" s="103" t="e">
        <f t="shared" si="1"/>
        <v>#REF!</v>
      </c>
      <c r="AN26" s="103" t="e">
        <f t="shared" si="1"/>
        <v>#REF!</v>
      </c>
      <c r="AO26" s="103" t="e">
        <f t="shared" si="1"/>
        <v>#REF!</v>
      </c>
      <c r="AP26" s="103" t="e">
        <f t="shared" si="1"/>
        <v>#REF!</v>
      </c>
      <c r="AQ26" s="103" t="e">
        <f t="shared" si="1"/>
        <v>#REF!</v>
      </c>
      <c r="AR26" s="103" t="e">
        <f t="shared" si="1"/>
        <v>#REF!</v>
      </c>
      <c r="AS26" s="103" t="e">
        <f t="shared" si="1"/>
        <v>#REF!</v>
      </c>
      <c r="AT26" s="103" t="e">
        <f t="shared" si="1"/>
        <v>#REF!</v>
      </c>
      <c r="AU26" s="103" t="e">
        <f t="shared" si="1"/>
        <v>#REF!</v>
      </c>
      <c r="AV26" s="103" t="e">
        <f t="shared" si="1"/>
        <v>#REF!</v>
      </c>
      <c r="AW26" s="103" t="e">
        <f t="shared" si="1"/>
        <v>#REF!</v>
      </c>
      <c r="AX26" s="103" t="e">
        <f t="shared" si="1"/>
        <v>#REF!</v>
      </c>
      <c r="AY26" s="103" t="e">
        <f t="shared" si="1"/>
        <v>#REF!</v>
      </c>
      <c r="AZ26" s="103" t="e">
        <f t="shared" si="1"/>
        <v>#REF!</v>
      </c>
      <c r="BA26" s="103" t="e">
        <f t="shared" si="1"/>
        <v>#REF!</v>
      </c>
      <c r="BB26" s="103" t="e">
        <f t="shared" si="1"/>
        <v>#REF!</v>
      </c>
      <c r="BC26" s="103" t="e">
        <f t="shared" si="1"/>
        <v>#REF!</v>
      </c>
      <c r="BD26" s="103" t="e">
        <f t="shared" si="1"/>
        <v>#REF!</v>
      </c>
    </row>
    <row r="27" spans="1:56" x14ac:dyDescent="0.2">
      <c r="A27" s="47" t="s">
        <v>102</v>
      </c>
    </row>
    <row r="28" spans="1:56" x14ac:dyDescent="0.2">
      <c r="A28" s="48">
        <v>1</v>
      </c>
      <c r="B28" s="86" t="e">
        <f>ROUND(B7*0.85,)+35</f>
        <v>#REF!</v>
      </c>
      <c r="C28" s="86" t="e">
        <f t="shared" ref="C28:BD28" si="2">ROUND(C7*0.85,)+35</f>
        <v>#REF!</v>
      </c>
      <c r="D28" s="86" t="e">
        <f t="shared" si="2"/>
        <v>#REF!</v>
      </c>
      <c r="E28" s="86" t="e">
        <f t="shared" si="2"/>
        <v>#REF!</v>
      </c>
      <c r="F28" s="86" t="e">
        <f t="shared" si="2"/>
        <v>#REF!</v>
      </c>
      <c r="G28" s="86" t="e">
        <f t="shared" si="2"/>
        <v>#REF!</v>
      </c>
      <c r="H28" s="86" t="e">
        <f t="shared" si="2"/>
        <v>#REF!</v>
      </c>
      <c r="I28" s="86" t="e">
        <f t="shared" si="2"/>
        <v>#REF!</v>
      </c>
      <c r="J28" s="86" t="e">
        <f t="shared" si="2"/>
        <v>#REF!</v>
      </c>
      <c r="K28" s="86" t="e">
        <f t="shared" si="2"/>
        <v>#REF!</v>
      </c>
      <c r="L28" s="86" t="e">
        <f t="shared" si="2"/>
        <v>#REF!</v>
      </c>
      <c r="M28" s="86" t="e">
        <f t="shared" si="2"/>
        <v>#REF!</v>
      </c>
      <c r="N28" s="86" t="e">
        <f t="shared" si="2"/>
        <v>#REF!</v>
      </c>
      <c r="O28" s="86" t="e">
        <f t="shared" si="2"/>
        <v>#REF!</v>
      </c>
      <c r="P28" s="86" t="e">
        <f t="shared" si="2"/>
        <v>#REF!</v>
      </c>
      <c r="Q28" s="86" t="e">
        <f t="shared" si="2"/>
        <v>#REF!</v>
      </c>
      <c r="R28" s="86" t="e">
        <f t="shared" si="2"/>
        <v>#REF!</v>
      </c>
      <c r="S28" s="86" t="e">
        <f t="shared" si="2"/>
        <v>#REF!</v>
      </c>
      <c r="T28" s="86" t="e">
        <f t="shared" si="2"/>
        <v>#REF!</v>
      </c>
      <c r="U28" s="86" t="e">
        <f t="shared" si="2"/>
        <v>#REF!</v>
      </c>
      <c r="V28" s="86" t="e">
        <f t="shared" si="2"/>
        <v>#REF!</v>
      </c>
      <c r="W28" s="86" t="e">
        <f t="shared" si="2"/>
        <v>#REF!</v>
      </c>
      <c r="X28" s="86" t="e">
        <f t="shared" si="2"/>
        <v>#REF!</v>
      </c>
      <c r="Y28" s="86" t="e">
        <f t="shared" si="2"/>
        <v>#REF!</v>
      </c>
      <c r="Z28" s="86" t="e">
        <f t="shared" si="2"/>
        <v>#REF!</v>
      </c>
      <c r="AA28" s="86" t="e">
        <f t="shared" si="2"/>
        <v>#REF!</v>
      </c>
      <c r="AB28" s="86" t="e">
        <f t="shared" si="2"/>
        <v>#REF!</v>
      </c>
      <c r="AC28" s="86" t="e">
        <f t="shared" si="2"/>
        <v>#REF!</v>
      </c>
      <c r="AD28" s="86" t="e">
        <f t="shared" si="2"/>
        <v>#REF!</v>
      </c>
      <c r="AE28" s="86" t="e">
        <f t="shared" si="2"/>
        <v>#REF!</v>
      </c>
      <c r="AF28" s="86" t="e">
        <f t="shared" si="2"/>
        <v>#REF!</v>
      </c>
      <c r="AG28" s="86" t="e">
        <f t="shared" si="2"/>
        <v>#REF!</v>
      </c>
      <c r="AH28" s="86" t="e">
        <f t="shared" si="2"/>
        <v>#REF!</v>
      </c>
      <c r="AI28" s="86" t="e">
        <f t="shared" si="2"/>
        <v>#REF!</v>
      </c>
      <c r="AJ28" s="86" t="e">
        <f t="shared" si="2"/>
        <v>#REF!</v>
      </c>
      <c r="AK28" s="86" t="e">
        <f t="shared" si="2"/>
        <v>#REF!</v>
      </c>
      <c r="AL28" s="86" t="e">
        <f t="shared" si="2"/>
        <v>#REF!</v>
      </c>
      <c r="AM28" s="86" t="e">
        <f t="shared" si="2"/>
        <v>#REF!</v>
      </c>
      <c r="AN28" s="86" t="e">
        <f t="shared" si="2"/>
        <v>#REF!</v>
      </c>
      <c r="AO28" s="86" t="e">
        <f t="shared" si="2"/>
        <v>#REF!</v>
      </c>
      <c r="AP28" s="86" t="e">
        <f t="shared" si="2"/>
        <v>#REF!</v>
      </c>
      <c r="AQ28" s="86" t="e">
        <f t="shared" si="2"/>
        <v>#REF!</v>
      </c>
      <c r="AR28" s="86" t="e">
        <f t="shared" si="2"/>
        <v>#REF!</v>
      </c>
      <c r="AS28" s="86" t="e">
        <f t="shared" si="2"/>
        <v>#REF!</v>
      </c>
      <c r="AT28" s="86" t="e">
        <f t="shared" si="2"/>
        <v>#REF!</v>
      </c>
      <c r="AU28" s="86" t="e">
        <f t="shared" si="2"/>
        <v>#REF!</v>
      </c>
      <c r="AV28" s="86" t="e">
        <f t="shared" si="2"/>
        <v>#REF!</v>
      </c>
      <c r="AW28" s="86" t="e">
        <f t="shared" si="2"/>
        <v>#REF!</v>
      </c>
      <c r="AX28" s="86" t="e">
        <f t="shared" si="2"/>
        <v>#REF!</v>
      </c>
      <c r="AY28" s="86" t="e">
        <f t="shared" si="2"/>
        <v>#REF!</v>
      </c>
      <c r="AZ28" s="86" t="e">
        <f t="shared" si="2"/>
        <v>#REF!</v>
      </c>
      <c r="BA28" s="86" t="e">
        <f t="shared" si="2"/>
        <v>#REF!</v>
      </c>
      <c r="BB28" s="86" t="e">
        <f t="shared" si="2"/>
        <v>#REF!</v>
      </c>
      <c r="BC28" s="86" t="e">
        <f t="shared" si="2"/>
        <v>#REF!</v>
      </c>
      <c r="BD28" s="86" t="e">
        <f t="shared" si="2"/>
        <v>#REF!</v>
      </c>
    </row>
    <row r="29" spans="1:56" x14ac:dyDescent="0.2">
      <c r="A29" s="48">
        <v>2</v>
      </c>
      <c r="B29" s="86" t="e">
        <f t="shared" ref="B29:B42" si="3">ROUND(B8*0.85,)+35</f>
        <v>#REF!</v>
      </c>
      <c r="C29" s="86" t="e">
        <f t="shared" ref="C29:BD29" si="4">ROUND(C8*0.85,)+35</f>
        <v>#REF!</v>
      </c>
      <c r="D29" s="86" t="e">
        <f t="shared" si="4"/>
        <v>#REF!</v>
      </c>
      <c r="E29" s="86" t="e">
        <f t="shared" si="4"/>
        <v>#REF!</v>
      </c>
      <c r="F29" s="86" t="e">
        <f t="shared" si="4"/>
        <v>#REF!</v>
      </c>
      <c r="G29" s="86" t="e">
        <f t="shared" si="4"/>
        <v>#REF!</v>
      </c>
      <c r="H29" s="86" t="e">
        <f t="shared" si="4"/>
        <v>#REF!</v>
      </c>
      <c r="I29" s="86" t="e">
        <f t="shared" si="4"/>
        <v>#REF!</v>
      </c>
      <c r="J29" s="86" t="e">
        <f t="shared" si="4"/>
        <v>#REF!</v>
      </c>
      <c r="K29" s="86" t="e">
        <f t="shared" si="4"/>
        <v>#REF!</v>
      </c>
      <c r="L29" s="86" t="e">
        <f t="shared" si="4"/>
        <v>#REF!</v>
      </c>
      <c r="M29" s="86" t="e">
        <f t="shared" si="4"/>
        <v>#REF!</v>
      </c>
      <c r="N29" s="86" t="e">
        <f t="shared" si="4"/>
        <v>#REF!</v>
      </c>
      <c r="O29" s="86" t="e">
        <f t="shared" si="4"/>
        <v>#REF!</v>
      </c>
      <c r="P29" s="86" t="e">
        <f t="shared" si="4"/>
        <v>#REF!</v>
      </c>
      <c r="Q29" s="86" t="e">
        <f t="shared" si="4"/>
        <v>#REF!</v>
      </c>
      <c r="R29" s="86" t="e">
        <f t="shared" si="4"/>
        <v>#REF!</v>
      </c>
      <c r="S29" s="86" t="e">
        <f t="shared" si="4"/>
        <v>#REF!</v>
      </c>
      <c r="T29" s="86" t="e">
        <f t="shared" si="4"/>
        <v>#REF!</v>
      </c>
      <c r="U29" s="86" t="e">
        <f t="shared" si="4"/>
        <v>#REF!</v>
      </c>
      <c r="V29" s="86" t="e">
        <f t="shared" si="4"/>
        <v>#REF!</v>
      </c>
      <c r="W29" s="86" t="e">
        <f t="shared" si="4"/>
        <v>#REF!</v>
      </c>
      <c r="X29" s="86" t="e">
        <f t="shared" si="4"/>
        <v>#REF!</v>
      </c>
      <c r="Y29" s="86" t="e">
        <f t="shared" si="4"/>
        <v>#REF!</v>
      </c>
      <c r="Z29" s="86" t="e">
        <f t="shared" si="4"/>
        <v>#REF!</v>
      </c>
      <c r="AA29" s="86" t="e">
        <f t="shared" si="4"/>
        <v>#REF!</v>
      </c>
      <c r="AB29" s="86" t="e">
        <f t="shared" si="4"/>
        <v>#REF!</v>
      </c>
      <c r="AC29" s="86" t="e">
        <f t="shared" si="4"/>
        <v>#REF!</v>
      </c>
      <c r="AD29" s="86" t="e">
        <f t="shared" si="4"/>
        <v>#REF!</v>
      </c>
      <c r="AE29" s="86" t="e">
        <f t="shared" si="4"/>
        <v>#REF!</v>
      </c>
      <c r="AF29" s="86" t="e">
        <f t="shared" si="4"/>
        <v>#REF!</v>
      </c>
      <c r="AG29" s="86" t="e">
        <f t="shared" si="4"/>
        <v>#REF!</v>
      </c>
      <c r="AH29" s="86" t="e">
        <f t="shared" si="4"/>
        <v>#REF!</v>
      </c>
      <c r="AI29" s="86" t="e">
        <f t="shared" si="4"/>
        <v>#REF!</v>
      </c>
      <c r="AJ29" s="86" t="e">
        <f t="shared" si="4"/>
        <v>#REF!</v>
      </c>
      <c r="AK29" s="86" t="e">
        <f t="shared" si="4"/>
        <v>#REF!</v>
      </c>
      <c r="AL29" s="86" t="e">
        <f t="shared" si="4"/>
        <v>#REF!</v>
      </c>
      <c r="AM29" s="86" t="e">
        <f t="shared" si="4"/>
        <v>#REF!</v>
      </c>
      <c r="AN29" s="86" t="e">
        <f t="shared" si="4"/>
        <v>#REF!</v>
      </c>
      <c r="AO29" s="86" t="e">
        <f t="shared" si="4"/>
        <v>#REF!</v>
      </c>
      <c r="AP29" s="86" t="e">
        <f t="shared" si="4"/>
        <v>#REF!</v>
      </c>
      <c r="AQ29" s="86" t="e">
        <f t="shared" si="4"/>
        <v>#REF!</v>
      </c>
      <c r="AR29" s="86" t="e">
        <f t="shared" si="4"/>
        <v>#REF!</v>
      </c>
      <c r="AS29" s="86" t="e">
        <f t="shared" si="4"/>
        <v>#REF!</v>
      </c>
      <c r="AT29" s="86" t="e">
        <f t="shared" si="4"/>
        <v>#REF!</v>
      </c>
      <c r="AU29" s="86" t="e">
        <f t="shared" si="4"/>
        <v>#REF!</v>
      </c>
      <c r="AV29" s="86" t="e">
        <f t="shared" si="4"/>
        <v>#REF!</v>
      </c>
      <c r="AW29" s="86" t="e">
        <f t="shared" si="4"/>
        <v>#REF!</v>
      </c>
      <c r="AX29" s="86" t="e">
        <f t="shared" si="4"/>
        <v>#REF!</v>
      </c>
      <c r="AY29" s="86" t="e">
        <f t="shared" si="4"/>
        <v>#REF!</v>
      </c>
      <c r="AZ29" s="86" t="e">
        <f t="shared" si="4"/>
        <v>#REF!</v>
      </c>
      <c r="BA29" s="86" t="e">
        <f t="shared" si="4"/>
        <v>#REF!</v>
      </c>
      <c r="BB29" s="86" t="e">
        <f t="shared" si="4"/>
        <v>#REF!</v>
      </c>
      <c r="BC29" s="86" t="e">
        <f t="shared" si="4"/>
        <v>#REF!</v>
      </c>
      <c r="BD29" s="86" t="e">
        <f t="shared" si="4"/>
        <v>#REF!</v>
      </c>
    </row>
    <row r="30" spans="1:56"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row>
    <row r="31" spans="1:56" x14ac:dyDescent="0.2">
      <c r="A31" s="48">
        <v>1</v>
      </c>
      <c r="B31" s="86" t="e">
        <f t="shared" si="3"/>
        <v>#REF!</v>
      </c>
      <c r="C31" s="86" t="e">
        <f t="shared" ref="C31:BD31" si="5">ROUND(C10*0.85,)+35</f>
        <v>#REF!</v>
      </c>
      <c r="D31" s="86" t="e">
        <f t="shared" si="5"/>
        <v>#REF!</v>
      </c>
      <c r="E31" s="86" t="e">
        <f t="shared" si="5"/>
        <v>#REF!</v>
      </c>
      <c r="F31" s="86" t="e">
        <f t="shared" si="5"/>
        <v>#REF!</v>
      </c>
      <c r="G31" s="86" t="e">
        <f t="shared" si="5"/>
        <v>#REF!</v>
      </c>
      <c r="H31" s="86" t="e">
        <f t="shared" si="5"/>
        <v>#REF!</v>
      </c>
      <c r="I31" s="86" t="e">
        <f t="shared" si="5"/>
        <v>#REF!</v>
      </c>
      <c r="J31" s="86" t="e">
        <f t="shared" si="5"/>
        <v>#REF!</v>
      </c>
      <c r="K31" s="86" t="e">
        <f t="shared" si="5"/>
        <v>#REF!</v>
      </c>
      <c r="L31" s="86" t="e">
        <f t="shared" si="5"/>
        <v>#REF!</v>
      </c>
      <c r="M31" s="86" t="e">
        <f t="shared" si="5"/>
        <v>#REF!</v>
      </c>
      <c r="N31" s="86" t="e">
        <f t="shared" si="5"/>
        <v>#REF!</v>
      </c>
      <c r="O31" s="86" t="e">
        <f t="shared" si="5"/>
        <v>#REF!</v>
      </c>
      <c r="P31" s="86" t="e">
        <f t="shared" si="5"/>
        <v>#REF!</v>
      </c>
      <c r="Q31" s="86" t="e">
        <f t="shared" si="5"/>
        <v>#REF!</v>
      </c>
      <c r="R31" s="86" t="e">
        <f t="shared" si="5"/>
        <v>#REF!</v>
      </c>
      <c r="S31" s="86" t="e">
        <f t="shared" si="5"/>
        <v>#REF!</v>
      </c>
      <c r="T31" s="86" t="e">
        <f t="shared" si="5"/>
        <v>#REF!</v>
      </c>
      <c r="U31" s="86" t="e">
        <f t="shared" si="5"/>
        <v>#REF!</v>
      </c>
      <c r="V31" s="86" t="e">
        <f t="shared" si="5"/>
        <v>#REF!</v>
      </c>
      <c r="W31" s="86" t="e">
        <f t="shared" si="5"/>
        <v>#REF!</v>
      </c>
      <c r="X31" s="86" t="e">
        <f t="shared" si="5"/>
        <v>#REF!</v>
      </c>
      <c r="Y31" s="86" t="e">
        <f t="shared" si="5"/>
        <v>#REF!</v>
      </c>
      <c r="Z31" s="86" t="e">
        <f t="shared" si="5"/>
        <v>#REF!</v>
      </c>
      <c r="AA31" s="86" t="e">
        <f t="shared" si="5"/>
        <v>#REF!</v>
      </c>
      <c r="AB31" s="86" t="e">
        <f t="shared" si="5"/>
        <v>#REF!</v>
      </c>
      <c r="AC31" s="86" t="e">
        <f t="shared" si="5"/>
        <v>#REF!</v>
      </c>
      <c r="AD31" s="86" t="e">
        <f t="shared" si="5"/>
        <v>#REF!</v>
      </c>
      <c r="AE31" s="86" t="e">
        <f t="shared" si="5"/>
        <v>#REF!</v>
      </c>
      <c r="AF31" s="86" t="e">
        <f t="shared" si="5"/>
        <v>#REF!</v>
      </c>
      <c r="AG31" s="86" t="e">
        <f t="shared" si="5"/>
        <v>#REF!</v>
      </c>
      <c r="AH31" s="86" t="e">
        <f t="shared" si="5"/>
        <v>#REF!</v>
      </c>
      <c r="AI31" s="86" t="e">
        <f t="shared" si="5"/>
        <v>#REF!</v>
      </c>
      <c r="AJ31" s="86" t="e">
        <f t="shared" si="5"/>
        <v>#REF!</v>
      </c>
      <c r="AK31" s="86" t="e">
        <f t="shared" si="5"/>
        <v>#REF!</v>
      </c>
      <c r="AL31" s="86" t="e">
        <f t="shared" si="5"/>
        <v>#REF!</v>
      </c>
      <c r="AM31" s="86" t="e">
        <f t="shared" si="5"/>
        <v>#REF!</v>
      </c>
      <c r="AN31" s="86" t="e">
        <f t="shared" si="5"/>
        <v>#REF!</v>
      </c>
      <c r="AO31" s="86" t="e">
        <f t="shared" si="5"/>
        <v>#REF!</v>
      </c>
      <c r="AP31" s="86" t="e">
        <f t="shared" si="5"/>
        <v>#REF!</v>
      </c>
      <c r="AQ31" s="86" t="e">
        <f t="shared" si="5"/>
        <v>#REF!</v>
      </c>
      <c r="AR31" s="86" t="e">
        <f t="shared" si="5"/>
        <v>#REF!</v>
      </c>
      <c r="AS31" s="86" t="e">
        <f t="shared" si="5"/>
        <v>#REF!</v>
      </c>
      <c r="AT31" s="86" t="e">
        <f t="shared" si="5"/>
        <v>#REF!</v>
      </c>
      <c r="AU31" s="86" t="e">
        <f t="shared" si="5"/>
        <v>#REF!</v>
      </c>
      <c r="AV31" s="86" t="e">
        <f t="shared" si="5"/>
        <v>#REF!</v>
      </c>
      <c r="AW31" s="86" t="e">
        <f t="shared" si="5"/>
        <v>#REF!</v>
      </c>
      <c r="AX31" s="86" t="e">
        <f t="shared" si="5"/>
        <v>#REF!</v>
      </c>
      <c r="AY31" s="86" t="e">
        <f t="shared" si="5"/>
        <v>#REF!</v>
      </c>
      <c r="AZ31" s="86" t="e">
        <f t="shared" si="5"/>
        <v>#REF!</v>
      </c>
      <c r="BA31" s="86" t="e">
        <f t="shared" si="5"/>
        <v>#REF!</v>
      </c>
      <c r="BB31" s="86" t="e">
        <f t="shared" si="5"/>
        <v>#REF!</v>
      </c>
      <c r="BC31" s="86" t="e">
        <f t="shared" si="5"/>
        <v>#REF!</v>
      </c>
      <c r="BD31" s="86" t="e">
        <f t="shared" si="5"/>
        <v>#REF!</v>
      </c>
    </row>
    <row r="32" spans="1:56" x14ac:dyDescent="0.2">
      <c r="A32" s="48">
        <v>2</v>
      </c>
      <c r="B32" s="86" t="e">
        <f t="shared" si="3"/>
        <v>#REF!</v>
      </c>
      <c r="C32" s="86" t="e">
        <f t="shared" ref="C32:BD32" si="6">ROUND(C11*0.85,)+35</f>
        <v>#REF!</v>
      </c>
      <c r="D32" s="86" t="e">
        <f t="shared" si="6"/>
        <v>#REF!</v>
      </c>
      <c r="E32" s="86" t="e">
        <f t="shared" si="6"/>
        <v>#REF!</v>
      </c>
      <c r="F32" s="86" t="e">
        <f t="shared" si="6"/>
        <v>#REF!</v>
      </c>
      <c r="G32" s="86" t="e">
        <f t="shared" si="6"/>
        <v>#REF!</v>
      </c>
      <c r="H32" s="86" t="e">
        <f t="shared" si="6"/>
        <v>#REF!</v>
      </c>
      <c r="I32" s="86" t="e">
        <f t="shared" si="6"/>
        <v>#REF!</v>
      </c>
      <c r="J32" s="86" t="e">
        <f t="shared" si="6"/>
        <v>#REF!</v>
      </c>
      <c r="K32" s="86" t="e">
        <f t="shared" si="6"/>
        <v>#REF!</v>
      </c>
      <c r="L32" s="86" t="e">
        <f t="shared" si="6"/>
        <v>#REF!</v>
      </c>
      <c r="M32" s="86" t="e">
        <f t="shared" si="6"/>
        <v>#REF!</v>
      </c>
      <c r="N32" s="86" t="e">
        <f t="shared" si="6"/>
        <v>#REF!</v>
      </c>
      <c r="O32" s="86" t="e">
        <f t="shared" si="6"/>
        <v>#REF!</v>
      </c>
      <c r="P32" s="86" t="e">
        <f t="shared" si="6"/>
        <v>#REF!</v>
      </c>
      <c r="Q32" s="86" t="e">
        <f t="shared" si="6"/>
        <v>#REF!</v>
      </c>
      <c r="R32" s="86" t="e">
        <f t="shared" si="6"/>
        <v>#REF!</v>
      </c>
      <c r="S32" s="86" t="e">
        <f t="shared" si="6"/>
        <v>#REF!</v>
      </c>
      <c r="T32" s="86" t="e">
        <f t="shared" si="6"/>
        <v>#REF!</v>
      </c>
      <c r="U32" s="86" t="e">
        <f t="shared" si="6"/>
        <v>#REF!</v>
      </c>
      <c r="V32" s="86" t="e">
        <f t="shared" si="6"/>
        <v>#REF!</v>
      </c>
      <c r="W32" s="86" t="e">
        <f t="shared" si="6"/>
        <v>#REF!</v>
      </c>
      <c r="X32" s="86" t="e">
        <f t="shared" si="6"/>
        <v>#REF!</v>
      </c>
      <c r="Y32" s="86" t="e">
        <f t="shared" si="6"/>
        <v>#REF!</v>
      </c>
      <c r="Z32" s="86" t="e">
        <f t="shared" si="6"/>
        <v>#REF!</v>
      </c>
      <c r="AA32" s="86" t="e">
        <f t="shared" si="6"/>
        <v>#REF!</v>
      </c>
      <c r="AB32" s="86" t="e">
        <f t="shared" si="6"/>
        <v>#REF!</v>
      </c>
      <c r="AC32" s="86" t="e">
        <f t="shared" si="6"/>
        <v>#REF!</v>
      </c>
      <c r="AD32" s="86" t="e">
        <f t="shared" si="6"/>
        <v>#REF!</v>
      </c>
      <c r="AE32" s="86" t="e">
        <f t="shared" si="6"/>
        <v>#REF!</v>
      </c>
      <c r="AF32" s="86" t="e">
        <f t="shared" si="6"/>
        <v>#REF!</v>
      </c>
      <c r="AG32" s="86" t="e">
        <f t="shared" si="6"/>
        <v>#REF!</v>
      </c>
      <c r="AH32" s="86" t="e">
        <f t="shared" si="6"/>
        <v>#REF!</v>
      </c>
      <c r="AI32" s="86" t="e">
        <f t="shared" si="6"/>
        <v>#REF!</v>
      </c>
      <c r="AJ32" s="86" t="e">
        <f t="shared" si="6"/>
        <v>#REF!</v>
      </c>
      <c r="AK32" s="86" t="e">
        <f t="shared" si="6"/>
        <v>#REF!</v>
      </c>
      <c r="AL32" s="86" t="e">
        <f t="shared" si="6"/>
        <v>#REF!</v>
      </c>
      <c r="AM32" s="86" t="e">
        <f t="shared" si="6"/>
        <v>#REF!</v>
      </c>
      <c r="AN32" s="86" t="e">
        <f t="shared" si="6"/>
        <v>#REF!</v>
      </c>
      <c r="AO32" s="86" t="e">
        <f t="shared" si="6"/>
        <v>#REF!</v>
      </c>
      <c r="AP32" s="86" t="e">
        <f t="shared" si="6"/>
        <v>#REF!</v>
      </c>
      <c r="AQ32" s="86" t="e">
        <f t="shared" si="6"/>
        <v>#REF!</v>
      </c>
      <c r="AR32" s="86" t="e">
        <f t="shared" si="6"/>
        <v>#REF!</v>
      </c>
      <c r="AS32" s="86" t="e">
        <f t="shared" si="6"/>
        <v>#REF!</v>
      </c>
      <c r="AT32" s="86" t="e">
        <f t="shared" si="6"/>
        <v>#REF!</v>
      </c>
      <c r="AU32" s="86" t="e">
        <f t="shared" si="6"/>
        <v>#REF!</v>
      </c>
      <c r="AV32" s="86" t="e">
        <f t="shared" si="6"/>
        <v>#REF!</v>
      </c>
      <c r="AW32" s="86" t="e">
        <f t="shared" si="6"/>
        <v>#REF!</v>
      </c>
      <c r="AX32" s="86" t="e">
        <f t="shared" si="6"/>
        <v>#REF!</v>
      </c>
      <c r="AY32" s="86" t="e">
        <f t="shared" si="6"/>
        <v>#REF!</v>
      </c>
      <c r="AZ32" s="86" t="e">
        <f t="shared" si="6"/>
        <v>#REF!</v>
      </c>
      <c r="BA32" s="86" t="e">
        <f t="shared" si="6"/>
        <v>#REF!</v>
      </c>
      <c r="BB32" s="86" t="e">
        <f t="shared" si="6"/>
        <v>#REF!</v>
      </c>
      <c r="BC32" s="86" t="e">
        <f t="shared" si="6"/>
        <v>#REF!</v>
      </c>
      <c r="BD32" s="86" t="e">
        <f t="shared" si="6"/>
        <v>#REF!</v>
      </c>
    </row>
    <row r="33" spans="1:56"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row>
    <row r="34" spans="1:56" x14ac:dyDescent="0.2">
      <c r="A34" s="91">
        <v>1</v>
      </c>
      <c r="B34" s="86" t="e">
        <f t="shared" si="3"/>
        <v>#REF!</v>
      </c>
      <c r="C34" s="86" t="e">
        <f t="shared" ref="C34:BD34" si="7">ROUND(C13*0.85,)+35</f>
        <v>#REF!</v>
      </c>
      <c r="D34" s="86" t="e">
        <f t="shared" si="7"/>
        <v>#REF!</v>
      </c>
      <c r="E34" s="86" t="e">
        <f t="shared" si="7"/>
        <v>#REF!</v>
      </c>
      <c r="F34" s="86" t="e">
        <f t="shared" si="7"/>
        <v>#REF!</v>
      </c>
      <c r="G34" s="86" t="e">
        <f t="shared" si="7"/>
        <v>#REF!</v>
      </c>
      <c r="H34" s="86" t="e">
        <f t="shared" si="7"/>
        <v>#REF!</v>
      </c>
      <c r="I34" s="86" t="e">
        <f t="shared" si="7"/>
        <v>#REF!</v>
      </c>
      <c r="J34" s="86" t="e">
        <f t="shared" si="7"/>
        <v>#REF!</v>
      </c>
      <c r="K34" s="86" t="e">
        <f t="shared" si="7"/>
        <v>#REF!</v>
      </c>
      <c r="L34" s="86" t="e">
        <f t="shared" si="7"/>
        <v>#REF!</v>
      </c>
      <c r="M34" s="86" t="e">
        <f t="shared" si="7"/>
        <v>#REF!</v>
      </c>
      <c r="N34" s="86" t="e">
        <f t="shared" si="7"/>
        <v>#REF!</v>
      </c>
      <c r="O34" s="86" t="e">
        <f t="shared" si="7"/>
        <v>#REF!</v>
      </c>
      <c r="P34" s="86" t="e">
        <f t="shared" si="7"/>
        <v>#REF!</v>
      </c>
      <c r="Q34" s="86" t="e">
        <f t="shared" si="7"/>
        <v>#REF!</v>
      </c>
      <c r="R34" s="86" t="e">
        <f t="shared" si="7"/>
        <v>#REF!</v>
      </c>
      <c r="S34" s="86" t="e">
        <f t="shared" si="7"/>
        <v>#REF!</v>
      </c>
      <c r="T34" s="86" t="e">
        <f t="shared" si="7"/>
        <v>#REF!</v>
      </c>
      <c r="U34" s="86" t="e">
        <f t="shared" si="7"/>
        <v>#REF!</v>
      </c>
      <c r="V34" s="86" t="e">
        <f t="shared" si="7"/>
        <v>#REF!</v>
      </c>
      <c r="W34" s="86" t="e">
        <f t="shared" si="7"/>
        <v>#REF!</v>
      </c>
      <c r="X34" s="86" t="e">
        <f t="shared" si="7"/>
        <v>#REF!</v>
      </c>
      <c r="Y34" s="86" t="e">
        <f t="shared" si="7"/>
        <v>#REF!</v>
      </c>
      <c r="Z34" s="86" t="e">
        <f t="shared" si="7"/>
        <v>#REF!</v>
      </c>
      <c r="AA34" s="86" t="e">
        <f t="shared" si="7"/>
        <v>#REF!</v>
      </c>
      <c r="AB34" s="86" t="e">
        <f t="shared" si="7"/>
        <v>#REF!</v>
      </c>
      <c r="AC34" s="86" t="e">
        <f t="shared" si="7"/>
        <v>#REF!</v>
      </c>
      <c r="AD34" s="86" t="e">
        <f t="shared" si="7"/>
        <v>#REF!</v>
      </c>
      <c r="AE34" s="86" t="e">
        <f t="shared" si="7"/>
        <v>#REF!</v>
      </c>
      <c r="AF34" s="86" t="e">
        <f t="shared" si="7"/>
        <v>#REF!</v>
      </c>
      <c r="AG34" s="86" t="e">
        <f t="shared" si="7"/>
        <v>#REF!</v>
      </c>
      <c r="AH34" s="86" t="e">
        <f t="shared" si="7"/>
        <v>#REF!</v>
      </c>
      <c r="AI34" s="86" t="e">
        <f t="shared" si="7"/>
        <v>#REF!</v>
      </c>
      <c r="AJ34" s="86" t="e">
        <f t="shared" si="7"/>
        <v>#REF!</v>
      </c>
      <c r="AK34" s="86" t="e">
        <f t="shared" si="7"/>
        <v>#REF!</v>
      </c>
      <c r="AL34" s="86" t="e">
        <f t="shared" si="7"/>
        <v>#REF!</v>
      </c>
      <c r="AM34" s="86" t="e">
        <f t="shared" si="7"/>
        <v>#REF!</v>
      </c>
      <c r="AN34" s="86" t="e">
        <f t="shared" si="7"/>
        <v>#REF!</v>
      </c>
      <c r="AO34" s="86" t="e">
        <f t="shared" si="7"/>
        <v>#REF!</v>
      </c>
      <c r="AP34" s="86" t="e">
        <f t="shared" si="7"/>
        <v>#REF!</v>
      </c>
      <c r="AQ34" s="86" t="e">
        <f t="shared" si="7"/>
        <v>#REF!</v>
      </c>
      <c r="AR34" s="86" t="e">
        <f t="shared" si="7"/>
        <v>#REF!</v>
      </c>
      <c r="AS34" s="86" t="e">
        <f t="shared" si="7"/>
        <v>#REF!</v>
      </c>
      <c r="AT34" s="86" t="e">
        <f t="shared" si="7"/>
        <v>#REF!</v>
      </c>
      <c r="AU34" s="86" t="e">
        <f t="shared" si="7"/>
        <v>#REF!</v>
      </c>
      <c r="AV34" s="86" t="e">
        <f t="shared" si="7"/>
        <v>#REF!</v>
      </c>
      <c r="AW34" s="86" t="e">
        <f t="shared" si="7"/>
        <v>#REF!</v>
      </c>
      <c r="AX34" s="86" t="e">
        <f t="shared" si="7"/>
        <v>#REF!</v>
      </c>
      <c r="AY34" s="86" t="e">
        <f t="shared" si="7"/>
        <v>#REF!</v>
      </c>
      <c r="AZ34" s="86" t="e">
        <f t="shared" si="7"/>
        <v>#REF!</v>
      </c>
      <c r="BA34" s="86" t="e">
        <f t="shared" si="7"/>
        <v>#REF!</v>
      </c>
      <c r="BB34" s="86" t="e">
        <f t="shared" si="7"/>
        <v>#REF!</v>
      </c>
      <c r="BC34" s="86" t="e">
        <f t="shared" si="7"/>
        <v>#REF!</v>
      </c>
      <c r="BD34" s="86" t="e">
        <f t="shared" si="7"/>
        <v>#REF!</v>
      </c>
    </row>
    <row r="35" spans="1:56" x14ac:dyDescent="0.2">
      <c r="A35" s="91">
        <v>2</v>
      </c>
      <c r="B35" s="86" t="e">
        <f t="shared" si="3"/>
        <v>#REF!</v>
      </c>
      <c r="C35" s="86" t="e">
        <f t="shared" ref="C35:BD35" si="8">ROUND(C14*0.85,)+35</f>
        <v>#REF!</v>
      </c>
      <c r="D35" s="86" t="e">
        <f t="shared" si="8"/>
        <v>#REF!</v>
      </c>
      <c r="E35" s="86" t="e">
        <f t="shared" si="8"/>
        <v>#REF!</v>
      </c>
      <c r="F35" s="86" t="e">
        <f t="shared" si="8"/>
        <v>#REF!</v>
      </c>
      <c r="G35" s="86" t="e">
        <f t="shared" si="8"/>
        <v>#REF!</v>
      </c>
      <c r="H35" s="86" t="e">
        <f t="shared" si="8"/>
        <v>#REF!</v>
      </c>
      <c r="I35" s="86" t="e">
        <f t="shared" si="8"/>
        <v>#REF!</v>
      </c>
      <c r="J35" s="86" t="e">
        <f t="shared" si="8"/>
        <v>#REF!</v>
      </c>
      <c r="K35" s="86" t="e">
        <f t="shared" si="8"/>
        <v>#REF!</v>
      </c>
      <c r="L35" s="86" t="e">
        <f t="shared" si="8"/>
        <v>#REF!</v>
      </c>
      <c r="M35" s="86" t="e">
        <f t="shared" si="8"/>
        <v>#REF!</v>
      </c>
      <c r="N35" s="86" t="e">
        <f t="shared" si="8"/>
        <v>#REF!</v>
      </c>
      <c r="O35" s="86" t="e">
        <f t="shared" si="8"/>
        <v>#REF!</v>
      </c>
      <c r="P35" s="86" t="e">
        <f t="shared" si="8"/>
        <v>#REF!</v>
      </c>
      <c r="Q35" s="86" t="e">
        <f t="shared" si="8"/>
        <v>#REF!</v>
      </c>
      <c r="R35" s="86" t="e">
        <f t="shared" si="8"/>
        <v>#REF!</v>
      </c>
      <c r="S35" s="86" t="e">
        <f t="shared" si="8"/>
        <v>#REF!</v>
      </c>
      <c r="T35" s="86" t="e">
        <f t="shared" si="8"/>
        <v>#REF!</v>
      </c>
      <c r="U35" s="86" t="e">
        <f t="shared" si="8"/>
        <v>#REF!</v>
      </c>
      <c r="V35" s="86" t="e">
        <f t="shared" si="8"/>
        <v>#REF!</v>
      </c>
      <c r="W35" s="86" t="e">
        <f t="shared" si="8"/>
        <v>#REF!</v>
      </c>
      <c r="X35" s="86" t="e">
        <f t="shared" si="8"/>
        <v>#REF!</v>
      </c>
      <c r="Y35" s="86" t="e">
        <f t="shared" si="8"/>
        <v>#REF!</v>
      </c>
      <c r="Z35" s="86" t="e">
        <f t="shared" si="8"/>
        <v>#REF!</v>
      </c>
      <c r="AA35" s="86" t="e">
        <f t="shared" si="8"/>
        <v>#REF!</v>
      </c>
      <c r="AB35" s="86" t="e">
        <f t="shared" si="8"/>
        <v>#REF!</v>
      </c>
      <c r="AC35" s="86" t="e">
        <f t="shared" si="8"/>
        <v>#REF!</v>
      </c>
      <c r="AD35" s="86" t="e">
        <f t="shared" si="8"/>
        <v>#REF!</v>
      </c>
      <c r="AE35" s="86" t="e">
        <f t="shared" si="8"/>
        <v>#REF!</v>
      </c>
      <c r="AF35" s="86" t="e">
        <f t="shared" si="8"/>
        <v>#REF!</v>
      </c>
      <c r="AG35" s="86" t="e">
        <f t="shared" si="8"/>
        <v>#REF!</v>
      </c>
      <c r="AH35" s="86" t="e">
        <f t="shared" si="8"/>
        <v>#REF!</v>
      </c>
      <c r="AI35" s="86" t="e">
        <f t="shared" si="8"/>
        <v>#REF!</v>
      </c>
      <c r="AJ35" s="86" t="e">
        <f t="shared" si="8"/>
        <v>#REF!</v>
      </c>
      <c r="AK35" s="86" t="e">
        <f t="shared" si="8"/>
        <v>#REF!</v>
      </c>
      <c r="AL35" s="86" t="e">
        <f t="shared" si="8"/>
        <v>#REF!</v>
      </c>
      <c r="AM35" s="86" t="e">
        <f t="shared" si="8"/>
        <v>#REF!</v>
      </c>
      <c r="AN35" s="86" t="e">
        <f t="shared" si="8"/>
        <v>#REF!</v>
      </c>
      <c r="AO35" s="86" t="e">
        <f t="shared" si="8"/>
        <v>#REF!</v>
      </c>
      <c r="AP35" s="86" t="e">
        <f t="shared" si="8"/>
        <v>#REF!</v>
      </c>
      <c r="AQ35" s="86" t="e">
        <f t="shared" si="8"/>
        <v>#REF!</v>
      </c>
      <c r="AR35" s="86" t="e">
        <f t="shared" si="8"/>
        <v>#REF!</v>
      </c>
      <c r="AS35" s="86" t="e">
        <f t="shared" si="8"/>
        <v>#REF!</v>
      </c>
      <c r="AT35" s="86" t="e">
        <f t="shared" si="8"/>
        <v>#REF!</v>
      </c>
      <c r="AU35" s="86" t="e">
        <f t="shared" si="8"/>
        <v>#REF!</v>
      </c>
      <c r="AV35" s="86" t="e">
        <f t="shared" si="8"/>
        <v>#REF!</v>
      </c>
      <c r="AW35" s="86" t="e">
        <f t="shared" si="8"/>
        <v>#REF!</v>
      </c>
      <c r="AX35" s="86" t="e">
        <f t="shared" si="8"/>
        <v>#REF!</v>
      </c>
      <c r="AY35" s="86" t="e">
        <f t="shared" si="8"/>
        <v>#REF!</v>
      </c>
      <c r="AZ35" s="86" t="e">
        <f t="shared" si="8"/>
        <v>#REF!</v>
      </c>
      <c r="BA35" s="86" t="e">
        <f t="shared" si="8"/>
        <v>#REF!</v>
      </c>
      <c r="BB35" s="86" t="e">
        <f t="shared" si="8"/>
        <v>#REF!</v>
      </c>
      <c r="BC35" s="86" t="e">
        <f t="shared" si="8"/>
        <v>#REF!</v>
      </c>
      <c r="BD35" s="86" t="e">
        <f t="shared" si="8"/>
        <v>#REF!</v>
      </c>
    </row>
    <row r="36" spans="1:56"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row>
    <row r="37" spans="1:56" x14ac:dyDescent="0.2">
      <c r="A37" s="91">
        <v>1</v>
      </c>
      <c r="B37" s="86" t="e">
        <f t="shared" si="3"/>
        <v>#REF!</v>
      </c>
      <c r="C37" s="86" t="e">
        <f t="shared" ref="C37:BD37" si="9">ROUND(C16*0.85,)+35</f>
        <v>#REF!</v>
      </c>
      <c r="D37" s="86" t="e">
        <f t="shared" si="9"/>
        <v>#REF!</v>
      </c>
      <c r="E37" s="86" t="e">
        <f t="shared" si="9"/>
        <v>#REF!</v>
      </c>
      <c r="F37" s="86" t="e">
        <f t="shared" si="9"/>
        <v>#REF!</v>
      </c>
      <c r="G37" s="86" t="e">
        <f t="shared" si="9"/>
        <v>#REF!</v>
      </c>
      <c r="H37" s="86" t="e">
        <f t="shared" si="9"/>
        <v>#REF!</v>
      </c>
      <c r="I37" s="86" t="e">
        <f t="shared" si="9"/>
        <v>#REF!</v>
      </c>
      <c r="J37" s="86" t="e">
        <f t="shared" si="9"/>
        <v>#REF!</v>
      </c>
      <c r="K37" s="86" t="e">
        <f t="shared" si="9"/>
        <v>#REF!</v>
      </c>
      <c r="L37" s="86" t="e">
        <f t="shared" si="9"/>
        <v>#REF!</v>
      </c>
      <c r="M37" s="86" t="e">
        <f t="shared" si="9"/>
        <v>#REF!</v>
      </c>
      <c r="N37" s="86" t="e">
        <f t="shared" si="9"/>
        <v>#REF!</v>
      </c>
      <c r="O37" s="86" t="e">
        <f t="shared" si="9"/>
        <v>#REF!</v>
      </c>
      <c r="P37" s="86" t="e">
        <f t="shared" si="9"/>
        <v>#REF!</v>
      </c>
      <c r="Q37" s="86" t="e">
        <f t="shared" si="9"/>
        <v>#REF!</v>
      </c>
      <c r="R37" s="86" t="e">
        <f t="shared" si="9"/>
        <v>#REF!</v>
      </c>
      <c r="S37" s="86" t="e">
        <f t="shared" si="9"/>
        <v>#REF!</v>
      </c>
      <c r="T37" s="86" t="e">
        <f t="shared" si="9"/>
        <v>#REF!</v>
      </c>
      <c r="U37" s="86" t="e">
        <f t="shared" si="9"/>
        <v>#REF!</v>
      </c>
      <c r="V37" s="86" t="e">
        <f t="shared" si="9"/>
        <v>#REF!</v>
      </c>
      <c r="W37" s="86" t="e">
        <f t="shared" si="9"/>
        <v>#REF!</v>
      </c>
      <c r="X37" s="86" t="e">
        <f t="shared" si="9"/>
        <v>#REF!</v>
      </c>
      <c r="Y37" s="86" t="e">
        <f t="shared" si="9"/>
        <v>#REF!</v>
      </c>
      <c r="Z37" s="86" t="e">
        <f t="shared" si="9"/>
        <v>#REF!</v>
      </c>
      <c r="AA37" s="86" t="e">
        <f t="shared" si="9"/>
        <v>#REF!</v>
      </c>
      <c r="AB37" s="86" t="e">
        <f t="shared" si="9"/>
        <v>#REF!</v>
      </c>
      <c r="AC37" s="86" t="e">
        <f t="shared" si="9"/>
        <v>#REF!</v>
      </c>
      <c r="AD37" s="86" t="e">
        <f t="shared" si="9"/>
        <v>#REF!</v>
      </c>
      <c r="AE37" s="86" t="e">
        <f t="shared" si="9"/>
        <v>#REF!</v>
      </c>
      <c r="AF37" s="86" t="e">
        <f t="shared" si="9"/>
        <v>#REF!</v>
      </c>
      <c r="AG37" s="86" t="e">
        <f t="shared" si="9"/>
        <v>#REF!</v>
      </c>
      <c r="AH37" s="86" t="e">
        <f t="shared" si="9"/>
        <v>#REF!</v>
      </c>
      <c r="AI37" s="86" t="e">
        <f t="shared" si="9"/>
        <v>#REF!</v>
      </c>
      <c r="AJ37" s="86" t="e">
        <f t="shared" si="9"/>
        <v>#REF!</v>
      </c>
      <c r="AK37" s="86" t="e">
        <f t="shared" si="9"/>
        <v>#REF!</v>
      </c>
      <c r="AL37" s="86" t="e">
        <f t="shared" si="9"/>
        <v>#REF!</v>
      </c>
      <c r="AM37" s="86" t="e">
        <f t="shared" si="9"/>
        <v>#REF!</v>
      </c>
      <c r="AN37" s="86" t="e">
        <f t="shared" si="9"/>
        <v>#REF!</v>
      </c>
      <c r="AO37" s="86" t="e">
        <f t="shared" si="9"/>
        <v>#REF!</v>
      </c>
      <c r="AP37" s="86" t="e">
        <f t="shared" si="9"/>
        <v>#REF!</v>
      </c>
      <c r="AQ37" s="86" t="e">
        <f t="shared" si="9"/>
        <v>#REF!</v>
      </c>
      <c r="AR37" s="86" t="e">
        <f t="shared" si="9"/>
        <v>#REF!</v>
      </c>
      <c r="AS37" s="86" t="e">
        <f t="shared" si="9"/>
        <v>#REF!</v>
      </c>
      <c r="AT37" s="86" t="e">
        <f t="shared" si="9"/>
        <v>#REF!</v>
      </c>
      <c r="AU37" s="86" t="e">
        <f t="shared" si="9"/>
        <v>#REF!</v>
      </c>
      <c r="AV37" s="86" t="e">
        <f t="shared" si="9"/>
        <v>#REF!</v>
      </c>
      <c r="AW37" s="86" t="e">
        <f t="shared" si="9"/>
        <v>#REF!</v>
      </c>
      <c r="AX37" s="86" t="e">
        <f t="shared" si="9"/>
        <v>#REF!</v>
      </c>
      <c r="AY37" s="86" t="e">
        <f t="shared" si="9"/>
        <v>#REF!</v>
      </c>
      <c r="AZ37" s="86" t="e">
        <f t="shared" si="9"/>
        <v>#REF!</v>
      </c>
      <c r="BA37" s="86" t="e">
        <f t="shared" si="9"/>
        <v>#REF!</v>
      </c>
      <c r="BB37" s="86" t="e">
        <f t="shared" si="9"/>
        <v>#REF!</v>
      </c>
      <c r="BC37" s="86" t="e">
        <f t="shared" si="9"/>
        <v>#REF!</v>
      </c>
      <c r="BD37" s="86" t="e">
        <f t="shared" si="9"/>
        <v>#REF!</v>
      </c>
    </row>
    <row r="38" spans="1:56" x14ac:dyDescent="0.2">
      <c r="A38" s="91">
        <v>2</v>
      </c>
      <c r="B38" s="86" t="e">
        <f t="shared" si="3"/>
        <v>#REF!</v>
      </c>
      <c r="C38" s="86" t="e">
        <f t="shared" ref="C38:BD38" si="10">ROUND(C17*0.85,)+35</f>
        <v>#REF!</v>
      </c>
      <c r="D38" s="86" t="e">
        <f t="shared" si="10"/>
        <v>#REF!</v>
      </c>
      <c r="E38" s="86" t="e">
        <f t="shared" si="10"/>
        <v>#REF!</v>
      </c>
      <c r="F38" s="86" t="e">
        <f t="shared" si="10"/>
        <v>#REF!</v>
      </c>
      <c r="G38" s="86" t="e">
        <f t="shared" si="10"/>
        <v>#REF!</v>
      </c>
      <c r="H38" s="86" t="e">
        <f t="shared" si="10"/>
        <v>#REF!</v>
      </c>
      <c r="I38" s="86" t="e">
        <f t="shared" si="10"/>
        <v>#REF!</v>
      </c>
      <c r="J38" s="86" t="e">
        <f t="shared" si="10"/>
        <v>#REF!</v>
      </c>
      <c r="K38" s="86" t="e">
        <f t="shared" si="10"/>
        <v>#REF!</v>
      </c>
      <c r="L38" s="86" t="e">
        <f t="shared" si="10"/>
        <v>#REF!</v>
      </c>
      <c r="M38" s="86" t="e">
        <f t="shared" si="10"/>
        <v>#REF!</v>
      </c>
      <c r="N38" s="86" t="e">
        <f t="shared" si="10"/>
        <v>#REF!</v>
      </c>
      <c r="O38" s="86" t="e">
        <f t="shared" si="10"/>
        <v>#REF!</v>
      </c>
      <c r="P38" s="86" t="e">
        <f t="shared" si="10"/>
        <v>#REF!</v>
      </c>
      <c r="Q38" s="86" t="e">
        <f t="shared" si="10"/>
        <v>#REF!</v>
      </c>
      <c r="R38" s="86" t="e">
        <f t="shared" si="10"/>
        <v>#REF!</v>
      </c>
      <c r="S38" s="86" t="e">
        <f t="shared" si="10"/>
        <v>#REF!</v>
      </c>
      <c r="T38" s="86" t="e">
        <f t="shared" si="10"/>
        <v>#REF!</v>
      </c>
      <c r="U38" s="86" t="e">
        <f t="shared" si="10"/>
        <v>#REF!</v>
      </c>
      <c r="V38" s="86" t="e">
        <f t="shared" si="10"/>
        <v>#REF!</v>
      </c>
      <c r="W38" s="86" t="e">
        <f t="shared" si="10"/>
        <v>#REF!</v>
      </c>
      <c r="X38" s="86" t="e">
        <f t="shared" si="10"/>
        <v>#REF!</v>
      </c>
      <c r="Y38" s="86" t="e">
        <f t="shared" si="10"/>
        <v>#REF!</v>
      </c>
      <c r="Z38" s="86" t="e">
        <f t="shared" si="10"/>
        <v>#REF!</v>
      </c>
      <c r="AA38" s="86" t="e">
        <f t="shared" si="10"/>
        <v>#REF!</v>
      </c>
      <c r="AB38" s="86" t="e">
        <f t="shared" si="10"/>
        <v>#REF!</v>
      </c>
      <c r="AC38" s="86" t="e">
        <f t="shared" si="10"/>
        <v>#REF!</v>
      </c>
      <c r="AD38" s="86" t="e">
        <f t="shared" si="10"/>
        <v>#REF!</v>
      </c>
      <c r="AE38" s="86" t="e">
        <f t="shared" si="10"/>
        <v>#REF!</v>
      </c>
      <c r="AF38" s="86" t="e">
        <f t="shared" si="10"/>
        <v>#REF!</v>
      </c>
      <c r="AG38" s="86" t="e">
        <f t="shared" si="10"/>
        <v>#REF!</v>
      </c>
      <c r="AH38" s="86" t="e">
        <f t="shared" si="10"/>
        <v>#REF!</v>
      </c>
      <c r="AI38" s="86" t="e">
        <f t="shared" si="10"/>
        <v>#REF!</v>
      </c>
      <c r="AJ38" s="86" t="e">
        <f t="shared" si="10"/>
        <v>#REF!</v>
      </c>
      <c r="AK38" s="86" t="e">
        <f t="shared" si="10"/>
        <v>#REF!</v>
      </c>
      <c r="AL38" s="86" t="e">
        <f t="shared" si="10"/>
        <v>#REF!</v>
      </c>
      <c r="AM38" s="86" t="e">
        <f t="shared" si="10"/>
        <v>#REF!</v>
      </c>
      <c r="AN38" s="86" t="e">
        <f t="shared" si="10"/>
        <v>#REF!</v>
      </c>
      <c r="AO38" s="86" t="e">
        <f t="shared" si="10"/>
        <v>#REF!</v>
      </c>
      <c r="AP38" s="86" t="e">
        <f t="shared" si="10"/>
        <v>#REF!</v>
      </c>
      <c r="AQ38" s="86" t="e">
        <f t="shared" si="10"/>
        <v>#REF!</v>
      </c>
      <c r="AR38" s="86" t="e">
        <f t="shared" si="10"/>
        <v>#REF!</v>
      </c>
      <c r="AS38" s="86" t="e">
        <f t="shared" si="10"/>
        <v>#REF!</v>
      </c>
      <c r="AT38" s="86" t="e">
        <f t="shared" si="10"/>
        <v>#REF!</v>
      </c>
      <c r="AU38" s="86" t="e">
        <f t="shared" si="10"/>
        <v>#REF!</v>
      </c>
      <c r="AV38" s="86" t="e">
        <f t="shared" si="10"/>
        <v>#REF!</v>
      </c>
      <c r="AW38" s="86" t="e">
        <f t="shared" si="10"/>
        <v>#REF!</v>
      </c>
      <c r="AX38" s="86" t="e">
        <f t="shared" si="10"/>
        <v>#REF!</v>
      </c>
      <c r="AY38" s="86" t="e">
        <f t="shared" si="10"/>
        <v>#REF!</v>
      </c>
      <c r="AZ38" s="86" t="e">
        <f t="shared" si="10"/>
        <v>#REF!</v>
      </c>
      <c r="BA38" s="86" t="e">
        <f t="shared" si="10"/>
        <v>#REF!</v>
      </c>
      <c r="BB38" s="86" t="e">
        <f t="shared" si="10"/>
        <v>#REF!</v>
      </c>
      <c r="BC38" s="86" t="e">
        <f t="shared" si="10"/>
        <v>#REF!</v>
      </c>
      <c r="BD38" s="86" t="e">
        <f t="shared" si="10"/>
        <v>#REF!</v>
      </c>
    </row>
    <row r="39" spans="1:56"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row>
    <row r="40" spans="1:56" x14ac:dyDescent="0.2">
      <c r="A40" s="48" t="s">
        <v>72</v>
      </c>
      <c r="B40" s="86" t="e">
        <f t="shared" si="3"/>
        <v>#REF!</v>
      </c>
      <c r="C40" s="86" t="e">
        <f t="shared" ref="C40:BD40" si="11">ROUND(C19*0.85,)+35</f>
        <v>#REF!</v>
      </c>
      <c r="D40" s="86" t="e">
        <f t="shared" si="11"/>
        <v>#REF!</v>
      </c>
      <c r="E40" s="86" t="e">
        <f t="shared" si="11"/>
        <v>#REF!</v>
      </c>
      <c r="F40" s="86" t="e">
        <f t="shared" si="11"/>
        <v>#REF!</v>
      </c>
      <c r="G40" s="86" t="e">
        <f t="shared" si="11"/>
        <v>#REF!</v>
      </c>
      <c r="H40" s="86" t="e">
        <f t="shared" si="11"/>
        <v>#REF!</v>
      </c>
      <c r="I40" s="86" t="e">
        <f t="shared" si="11"/>
        <v>#REF!</v>
      </c>
      <c r="J40" s="86" t="e">
        <f t="shared" si="11"/>
        <v>#REF!</v>
      </c>
      <c r="K40" s="86" t="e">
        <f t="shared" si="11"/>
        <v>#REF!</v>
      </c>
      <c r="L40" s="86" t="e">
        <f t="shared" si="11"/>
        <v>#REF!</v>
      </c>
      <c r="M40" s="86" t="e">
        <f t="shared" si="11"/>
        <v>#REF!</v>
      </c>
      <c r="N40" s="86" t="e">
        <f t="shared" si="11"/>
        <v>#REF!</v>
      </c>
      <c r="O40" s="86" t="e">
        <f t="shared" si="11"/>
        <v>#REF!</v>
      </c>
      <c r="P40" s="86" t="e">
        <f t="shared" si="11"/>
        <v>#REF!</v>
      </c>
      <c r="Q40" s="86" t="e">
        <f t="shared" si="11"/>
        <v>#REF!</v>
      </c>
      <c r="R40" s="86" t="e">
        <f t="shared" si="11"/>
        <v>#REF!</v>
      </c>
      <c r="S40" s="86" t="e">
        <f t="shared" si="11"/>
        <v>#REF!</v>
      </c>
      <c r="T40" s="86" t="e">
        <f t="shared" si="11"/>
        <v>#REF!</v>
      </c>
      <c r="U40" s="86" t="e">
        <f t="shared" si="11"/>
        <v>#REF!</v>
      </c>
      <c r="V40" s="86" t="e">
        <f t="shared" si="11"/>
        <v>#REF!</v>
      </c>
      <c r="W40" s="86" t="e">
        <f t="shared" si="11"/>
        <v>#REF!</v>
      </c>
      <c r="X40" s="86" t="e">
        <f t="shared" si="11"/>
        <v>#REF!</v>
      </c>
      <c r="Y40" s="86" t="e">
        <f t="shared" si="11"/>
        <v>#REF!</v>
      </c>
      <c r="Z40" s="86" t="e">
        <f t="shared" si="11"/>
        <v>#REF!</v>
      </c>
      <c r="AA40" s="86" t="e">
        <f t="shared" si="11"/>
        <v>#REF!</v>
      </c>
      <c r="AB40" s="86" t="e">
        <f t="shared" si="11"/>
        <v>#REF!</v>
      </c>
      <c r="AC40" s="86" t="e">
        <f t="shared" si="11"/>
        <v>#REF!</v>
      </c>
      <c r="AD40" s="86" t="e">
        <f t="shared" si="11"/>
        <v>#REF!</v>
      </c>
      <c r="AE40" s="86" t="e">
        <f t="shared" si="11"/>
        <v>#REF!</v>
      </c>
      <c r="AF40" s="86" t="e">
        <f t="shared" si="11"/>
        <v>#REF!</v>
      </c>
      <c r="AG40" s="86" t="e">
        <f t="shared" si="11"/>
        <v>#REF!</v>
      </c>
      <c r="AH40" s="86" t="e">
        <f t="shared" si="11"/>
        <v>#REF!</v>
      </c>
      <c r="AI40" s="86" t="e">
        <f t="shared" si="11"/>
        <v>#REF!</v>
      </c>
      <c r="AJ40" s="86" t="e">
        <f t="shared" si="11"/>
        <v>#REF!</v>
      </c>
      <c r="AK40" s="86" t="e">
        <f t="shared" si="11"/>
        <v>#REF!</v>
      </c>
      <c r="AL40" s="86" t="e">
        <f t="shared" si="11"/>
        <v>#REF!</v>
      </c>
      <c r="AM40" s="86" t="e">
        <f t="shared" si="11"/>
        <v>#REF!</v>
      </c>
      <c r="AN40" s="86" t="e">
        <f t="shared" si="11"/>
        <v>#REF!</v>
      </c>
      <c r="AO40" s="86" t="e">
        <f t="shared" si="11"/>
        <v>#REF!</v>
      </c>
      <c r="AP40" s="86" t="e">
        <f t="shared" si="11"/>
        <v>#REF!</v>
      </c>
      <c r="AQ40" s="86" t="e">
        <f t="shared" si="11"/>
        <v>#REF!</v>
      </c>
      <c r="AR40" s="86" t="e">
        <f t="shared" si="11"/>
        <v>#REF!</v>
      </c>
      <c r="AS40" s="86" t="e">
        <f t="shared" si="11"/>
        <v>#REF!</v>
      </c>
      <c r="AT40" s="86" t="e">
        <f t="shared" si="11"/>
        <v>#REF!</v>
      </c>
      <c r="AU40" s="86" t="e">
        <f t="shared" si="11"/>
        <v>#REF!</v>
      </c>
      <c r="AV40" s="86" t="e">
        <f t="shared" si="11"/>
        <v>#REF!</v>
      </c>
      <c r="AW40" s="86" t="e">
        <f t="shared" si="11"/>
        <v>#REF!</v>
      </c>
      <c r="AX40" s="86" t="e">
        <f t="shared" si="11"/>
        <v>#REF!</v>
      </c>
      <c r="AY40" s="86" t="e">
        <f t="shared" si="11"/>
        <v>#REF!</v>
      </c>
      <c r="AZ40" s="86" t="e">
        <f t="shared" si="11"/>
        <v>#REF!</v>
      </c>
      <c r="BA40" s="86" t="e">
        <f t="shared" si="11"/>
        <v>#REF!</v>
      </c>
      <c r="BB40" s="86" t="e">
        <f t="shared" si="11"/>
        <v>#REF!</v>
      </c>
      <c r="BC40" s="86" t="e">
        <f t="shared" si="11"/>
        <v>#REF!</v>
      </c>
      <c r="BD40" s="86" t="e">
        <f t="shared" si="11"/>
        <v>#REF!</v>
      </c>
    </row>
    <row r="41" spans="1:56"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row>
    <row r="42" spans="1:56" x14ac:dyDescent="0.2">
      <c r="A42" s="48" t="s">
        <v>74</v>
      </c>
      <c r="B42" s="86" t="e">
        <f t="shared" si="3"/>
        <v>#REF!</v>
      </c>
      <c r="C42" s="86" t="e">
        <f t="shared" ref="C42:BD42" si="12">ROUND(C21*0.85,)+35</f>
        <v>#REF!</v>
      </c>
      <c r="D42" s="86" t="e">
        <f t="shared" si="12"/>
        <v>#REF!</v>
      </c>
      <c r="E42" s="86" t="e">
        <f t="shared" si="12"/>
        <v>#REF!</v>
      </c>
      <c r="F42" s="86" t="e">
        <f t="shared" si="12"/>
        <v>#REF!</v>
      </c>
      <c r="G42" s="86" t="e">
        <f t="shared" si="12"/>
        <v>#REF!</v>
      </c>
      <c r="H42" s="86" t="e">
        <f t="shared" si="12"/>
        <v>#REF!</v>
      </c>
      <c r="I42" s="86" t="e">
        <f t="shared" si="12"/>
        <v>#REF!</v>
      </c>
      <c r="J42" s="86" t="e">
        <f t="shared" si="12"/>
        <v>#REF!</v>
      </c>
      <c r="K42" s="86" t="e">
        <f t="shared" si="12"/>
        <v>#REF!</v>
      </c>
      <c r="L42" s="86" t="e">
        <f t="shared" si="12"/>
        <v>#REF!</v>
      </c>
      <c r="M42" s="86" t="e">
        <f t="shared" si="12"/>
        <v>#REF!</v>
      </c>
      <c r="N42" s="86" t="e">
        <f t="shared" si="12"/>
        <v>#REF!</v>
      </c>
      <c r="O42" s="86" t="e">
        <f t="shared" si="12"/>
        <v>#REF!</v>
      </c>
      <c r="P42" s="86" t="e">
        <f t="shared" si="12"/>
        <v>#REF!</v>
      </c>
      <c r="Q42" s="86" t="e">
        <f t="shared" si="12"/>
        <v>#REF!</v>
      </c>
      <c r="R42" s="86" t="e">
        <f t="shared" si="12"/>
        <v>#REF!</v>
      </c>
      <c r="S42" s="86" t="e">
        <f t="shared" si="12"/>
        <v>#REF!</v>
      </c>
      <c r="T42" s="86" t="e">
        <f t="shared" si="12"/>
        <v>#REF!</v>
      </c>
      <c r="U42" s="86" t="e">
        <f t="shared" si="12"/>
        <v>#REF!</v>
      </c>
      <c r="V42" s="86" t="e">
        <f t="shared" si="12"/>
        <v>#REF!</v>
      </c>
      <c r="W42" s="86" t="e">
        <f t="shared" si="12"/>
        <v>#REF!</v>
      </c>
      <c r="X42" s="86" t="e">
        <f t="shared" si="12"/>
        <v>#REF!</v>
      </c>
      <c r="Y42" s="86" t="e">
        <f t="shared" si="12"/>
        <v>#REF!</v>
      </c>
      <c r="Z42" s="86" t="e">
        <f t="shared" si="12"/>
        <v>#REF!</v>
      </c>
      <c r="AA42" s="86" t="e">
        <f t="shared" si="12"/>
        <v>#REF!</v>
      </c>
      <c r="AB42" s="86" t="e">
        <f t="shared" si="12"/>
        <v>#REF!</v>
      </c>
      <c r="AC42" s="86" t="e">
        <f t="shared" si="12"/>
        <v>#REF!</v>
      </c>
      <c r="AD42" s="86" t="e">
        <f t="shared" si="12"/>
        <v>#REF!</v>
      </c>
      <c r="AE42" s="86" t="e">
        <f t="shared" si="12"/>
        <v>#REF!</v>
      </c>
      <c r="AF42" s="86" t="e">
        <f t="shared" si="12"/>
        <v>#REF!</v>
      </c>
      <c r="AG42" s="86" t="e">
        <f t="shared" si="12"/>
        <v>#REF!</v>
      </c>
      <c r="AH42" s="86" t="e">
        <f t="shared" si="12"/>
        <v>#REF!</v>
      </c>
      <c r="AI42" s="86" t="e">
        <f t="shared" si="12"/>
        <v>#REF!</v>
      </c>
      <c r="AJ42" s="86" t="e">
        <f t="shared" si="12"/>
        <v>#REF!</v>
      </c>
      <c r="AK42" s="86" t="e">
        <f t="shared" si="12"/>
        <v>#REF!</v>
      </c>
      <c r="AL42" s="86" t="e">
        <f t="shared" si="12"/>
        <v>#REF!</v>
      </c>
      <c r="AM42" s="86" t="e">
        <f t="shared" si="12"/>
        <v>#REF!</v>
      </c>
      <c r="AN42" s="86" t="e">
        <f t="shared" si="12"/>
        <v>#REF!</v>
      </c>
      <c r="AO42" s="86" t="e">
        <f t="shared" si="12"/>
        <v>#REF!</v>
      </c>
      <c r="AP42" s="86" t="e">
        <f t="shared" si="12"/>
        <v>#REF!</v>
      </c>
      <c r="AQ42" s="86" t="e">
        <f t="shared" si="12"/>
        <v>#REF!</v>
      </c>
      <c r="AR42" s="86" t="e">
        <f t="shared" si="12"/>
        <v>#REF!</v>
      </c>
      <c r="AS42" s="86" t="e">
        <f t="shared" si="12"/>
        <v>#REF!</v>
      </c>
      <c r="AT42" s="86" t="e">
        <f t="shared" si="12"/>
        <v>#REF!</v>
      </c>
      <c r="AU42" s="86" t="e">
        <f t="shared" si="12"/>
        <v>#REF!</v>
      </c>
      <c r="AV42" s="86" t="e">
        <f t="shared" si="12"/>
        <v>#REF!</v>
      </c>
      <c r="AW42" s="86" t="e">
        <f t="shared" si="12"/>
        <v>#REF!</v>
      </c>
      <c r="AX42" s="86" t="e">
        <f t="shared" si="12"/>
        <v>#REF!</v>
      </c>
      <c r="AY42" s="86" t="e">
        <f t="shared" si="12"/>
        <v>#REF!</v>
      </c>
      <c r="AZ42" s="86" t="e">
        <f t="shared" si="12"/>
        <v>#REF!</v>
      </c>
      <c r="BA42" s="86" t="e">
        <f t="shared" si="12"/>
        <v>#REF!</v>
      </c>
      <c r="BB42" s="86" t="e">
        <f t="shared" si="12"/>
        <v>#REF!</v>
      </c>
      <c r="BC42" s="86" t="e">
        <f t="shared" si="12"/>
        <v>#REF!</v>
      </c>
      <c r="BD42" s="86" t="e">
        <f t="shared" si="12"/>
        <v>#REF!</v>
      </c>
    </row>
    <row r="43" spans="1:56" x14ac:dyDescent="0.2">
      <c r="A43" s="87"/>
    </row>
    <row r="44" spans="1:56" ht="10.35" customHeight="1" x14ac:dyDescent="0.2">
      <c r="A44" s="76"/>
    </row>
    <row r="45" spans="1:56" x14ac:dyDescent="0.2">
      <c r="A45" s="106" t="s">
        <v>76</v>
      </c>
    </row>
    <row r="46" spans="1:56" x14ac:dyDescent="0.2">
      <c r="A46" s="55" t="s">
        <v>77</v>
      </c>
    </row>
    <row r="47" spans="1:56" x14ac:dyDescent="0.2">
      <c r="A47" s="55" t="s">
        <v>78</v>
      </c>
    </row>
    <row r="48" spans="1:56"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09" t="s">
        <v>337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BD36"/>
  <sheetViews>
    <sheetView workbookViewId="0">
      <pane xSplit="1" topLeftCell="B1" activePane="topRight" state="frozen"/>
      <selection pane="topRight" activeCell="B4" sqref="B4:BD5"/>
    </sheetView>
  </sheetViews>
  <sheetFormatPr defaultColWidth="9" defaultRowHeight="12" x14ac:dyDescent="0.2"/>
  <cols>
    <col min="1" max="1" width="80.5703125" style="78" customWidth="1"/>
    <col min="2" max="16384" width="9" style="78"/>
  </cols>
  <sheetData>
    <row r="1" spans="1:56" ht="11.45" customHeight="1" x14ac:dyDescent="0.2">
      <c r="A1" s="101" t="s">
        <v>63</v>
      </c>
    </row>
    <row r="2" spans="1:56" ht="11.45" customHeight="1" x14ac:dyDescent="0.2">
      <c r="A2" s="102" t="s">
        <v>179</v>
      </c>
    </row>
    <row r="3" spans="1:56" ht="11.45" customHeight="1" x14ac:dyDescent="0.2">
      <c r="A3" s="102"/>
    </row>
    <row r="4" spans="1:56" ht="11.45" customHeight="1" x14ac:dyDescent="0.2">
      <c r="A4" s="102" t="s">
        <v>65</v>
      </c>
      <c r="B4" s="103" t="e">
        <f>BB!#REF!</f>
        <v>#REF!</v>
      </c>
      <c r="C4" s="103" t="e">
        <f>BB!#REF!</f>
        <v>#REF!</v>
      </c>
      <c r="D4" s="103" t="e">
        <f>BB!#REF!</f>
        <v>#REF!</v>
      </c>
      <c r="E4" s="103" t="e">
        <f>BB!#REF!</f>
        <v>#REF!</v>
      </c>
      <c r="F4" s="103" t="e">
        <f>BB!#REF!</f>
        <v>#REF!</v>
      </c>
      <c r="G4" s="103" t="e">
        <f>BB!#REF!</f>
        <v>#REF!</v>
      </c>
      <c r="H4" s="103" t="e">
        <f>BB!#REF!</f>
        <v>#REF!</v>
      </c>
      <c r="I4" s="103" t="e">
        <f>BB!#REF!</f>
        <v>#REF!</v>
      </c>
      <c r="J4" s="103" t="e">
        <f>BB!#REF!</f>
        <v>#REF!</v>
      </c>
      <c r="K4" s="103" t="e">
        <f>BB!#REF!</f>
        <v>#REF!</v>
      </c>
      <c r="L4" s="103" t="e">
        <f>BB!#REF!</f>
        <v>#REF!</v>
      </c>
      <c r="M4" s="103" t="e">
        <f>BB!#REF!</f>
        <v>#REF!</v>
      </c>
      <c r="N4" s="103" t="e">
        <f>BB!#REF!</f>
        <v>#REF!</v>
      </c>
      <c r="O4" s="103" t="e">
        <f>BB!#REF!</f>
        <v>#REF!</v>
      </c>
      <c r="P4" s="103" t="e">
        <f>BB!#REF!</f>
        <v>#REF!</v>
      </c>
      <c r="Q4" s="103" t="e">
        <f>BB!#REF!</f>
        <v>#REF!</v>
      </c>
      <c r="R4" s="103" t="e">
        <f>BB!#REF!</f>
        <v>#REF!</v>
      </c>
      <c r="S4" s="103" t="e">
        <f>BB!#REF!</f>
        <v>#REF!</v>
      </c>
      <c r="T4" s="103" t="e">
        <f>BB!#REF!</f>
        <v>#REF!</v>
      </c>
      <c r="U4" s="103" t="e">
        <f>BB!#REF!</f>
        <v>#REF!</v>
      </c>
      <c r="V4" s="103" t="e">
        <f>BB!#REF!</f>
        <v>#REF!</v>
      </c>
      <c r="W4" s="103" t="e">
        <f>BB!#REF!</f>
        <v>#REF!</v>
      </c>
      <c r="X4" s="103" t="e">
        <f>BB!#REF!</f>
        <v>#REF!</v>
      </c>
      <c r="Y4" s="103" t="e">
        <f>BB!#REF!</f>
        <v>#REF!</v>
      </c>
      <c r="Z4" s="103" t="e">
        <f>BB!#REF!</f>
        <v>#REF!</v>
      </c>
      <c r="AA4" s="103" t="e">
        <f>BB!#REF!</f>
        <v>#REF!</v>
      </c>
      <c r="AB4" s="103" t="e">
        <f>BB!#REF!</f>
        <v>#REF!</v>
      </c>
      <c r="AC4" s="103" t="e">
        <f>BB!#REF!</f>
        <v>#REF!</v>
      </c>
      <c r="AD4" s="103" t="e">
        <f>BB!#REF!</f>
        <v>#REF!</v>
      </c>
      <c r="AE4" s="103" t="e">
        <f>BB!#REF!</f>
        <v>#REF!</v>
      </c>
      <c r="AF4" s="103" t="e">
        <f>BB!#REF!</f>
        <v>#REF!</v>
      </c>
      <c r="AG4" s="103" t="e">
        <f>BB!#REF!</f>
        <v>#REF!</v>
      </c>
      <c r="AH4" s="103" t="e">
        <f>BB!#REF!</f>
        <v>#REF!</v>
      </c>
      <c r="AI4" s="103" t="e">
        <f>BB!#REF!</f>
        <v>#REF!</v>
      </c>
      <c r="AJ4" s="103" t="e">
        <f>BB!#REF!</f>
        <v>#REF!</v>
      </c>
      <c r="AK4" s="103" t="e">
        <f>BB!#REF!</f>
        <v>#REF!</v>
      </c>
      <c r="AL4" s="103" t="e">
        <f>BB!#REF!</f>
        <v>#REF!</v>
      </c>
      <c r="AM4" s="103" t="e">
        <f>BB!#REF!</f>
        <v>#REF!</v>
      </c>
      <c r="AN4" s="103" t="e">
        <f>BB!#REF!</f>
        <v>#REF!</v>
      </c>
      <c r="AO4" s="103" t="e">
        <f>BB!#REF!</f>
        <v>#REF!</v>
      </c>
      <c r="AP4" s="103" t="e">
        <f>BB!#REF!</f>
        <v>#REF!</v>
      </c>
      <c r="AQ4" s="103" t="e">
        <f>BB!#REF!</f>
        <v>#REF!</v>
      </c>
      <c r="AR4" s="103" t="e">
        <f>BB!#REF!</f>
        <v>#REF!</v>
      </c>
      <c r="AS4" s="103" t="e">
        <f>BB!#REF!</f>
        <v>#REF!</v>
      </c>
      <c r="AT4" s="103" t="e">
        <f>BB!#REF!</f>
        <v>#REF!</v>
      </c>
      <c r="AU4" s="103" t="e">
        <f>BB!#REF!</f>
        <v>#REF!</v>
      </c>
      <c r="AV4" s="103" t="e">
        <f>BB!#REF!</f>
        <v>#REF!</v>
      </c>
      <c r="AW4" s="103" t="e">
        <f>BB!#REF!</f>
        <v>#REF!</v>
      </c>
      <c r="AX4" s="103" t="e">
        <f>BB!#REF!</f>
        <v>#REF!</v>
      </c>
      <c r="AY4" s="103" t="e">
        <f>BB!#REF!</f>
        <v>#REF!</v>
      </c>
      <c r="AZ4" s="103" t="e">
        <f>BB!#REF!</f>
        <v>#REF!</v>
      </c>
      <c r="BA4" s="103" t="e">
        <f>BB!#REF!</f>
        <v>#REF!</v>
      </c>
      <c r="BB4" s="103" t="e">
        <f>BB!#REF!</f>
        <v>#REF!</v>
      </c>
      <c r="BC4" s="103" t="e">
        <f>BB!#REF!</f>
        <v>#REF!</v>
      </c>
      <c r="BD4" s="103" t="e">
        <f>BB!#REF!</f>
        <v>#REF!</v>
      </c>
    </row>
    <row r="5" spans="1:56" s="36" customFormat="1" ht="21.6" customHeight="1" x14ac:dyDescent="0.2">
      <c r="A5" s="88" t="s">
        <v>66</v>
      </c>
      <c r="B5" s="103" t="e">
        <f>BB!#REF!</f>
        <v>#REF!</v>
      </c>
      <c r="C5" s="103" t="e">
        <f>BB!#REF!</f>
        <v>#REF!</v>
      </c>
      <c r="D5" s="103" t="e">
        <f>BB!#REF!</f>
        <v>#REF!</v>
      </c>
      <c r="E5" s="103" t="e">
        <f>BB!#REF!</f>
        <v>#REF!</v>
      </c>
      <c r="F5" s="103" t="e">
        <f>BB!#REF!</f>
        <v>#REF!</v>
      </c>
      <c r="G5" s="103" t="e">
        <f>BB!#REF!</f>
        <v>#REF!</v>
      </c>
      <c r="H5" s="103" t="e">
        <f>BB!#REF!</f>
        <v>#REF!</v>
      </c>
      <c r="I5" s="103" t="e">
        <f>BB!#REF!</f>
        <v>#REF!</v>
      </c>
      <c r="J5" s="103" t="e">
        <f>BB!#REF!</f>
        <v>#REF!</v>
      </c>
      <c r="K5" s="103" t="e">
        <f>BB!#REF!</f>
        <v>#REF!</v>
      </c>
      <c r="L5" s="103" t="e">
        <f>BB!#REF!</f>
        <v>#REF!</v>
      </c>
      <c r="M5" s="103" t="e">
        <f>BB!#REF!</f>
        <v>#REF!</v>
      </c>
      <c r="N5" s="103" t="e">
        <f>BB!#REF!</f>
        <v>#REF!</v>
      </c>
      <c r="O5" s="103" t="e">
        <f>BB!#REF!</f>
        <v>#REF!</v>
      </c>
      <c r="P5" s="103" t="e">
        <f>BB!#REF!</f>
        <v>#REF!</v>
      </c>
      <c r="Q5" s="103" t="e">
        <f>BB!#REF!</f>
        <v>#REF!</v>
      </c>
      <c r="R5" s="103" t="e">
        <f>BB!#REF!</f>
        <v>#REF!</v>
      </c>
      <c r="S5" s="103" t="e">
        <f>BB!#REF!</f>
        <v>#REF!</v>
      </c>
      <c r="T5" s="103" t="e">
        <f>BB!#REF!</f>
        <v>#REF!</v>
      </c>
      <c r="U5" s="103" t="e">
        <f>BB!#REF!</f>
        <v>#REF!</v>
      </c>
      <c r="V5" s="103" t="e">
        <f>BB!#REF!</f>
        <v>#REF!</v>
      </c>
      <c r="W5" s="103" t="e">
        <f>BB!#REF!</f>
        <v>#REF!</v>
      </c>
      <c r="X5" s="103" t="e">
        <f>BB!#REF!</f>
        <v>#REF!</v>
      </c>
      <c r="Y5" s="103" t="e">
        <f>BB!#REF!</f>
        <v>#REF!</v>
      </c>
      <c r="Z5" s="103" t="e">
        <f>BB!#REF!</f>
        <v>#REF!</v>
      </c>
      <c r="AA5" s="103" t="e">
        <f>BB!#REF!</f>
        <v>#REF!</v>
      </c>
      <c r="AB5" s="103" t="e">
        <f>BB!#REF!</f>
        <v>#REF!</v>
      </c>
      <c r="AC5" s="103" t="e">
        <f>BB!#REF!</f>
        <v>#REF!</v>
      </c>
      <c r="AD5" s="103" t="e">
        <f>BB!#REF!</f>
        <v>#REF!</v>
      </c>
      <c r="AE5" s="103" t="e">
        <f>BB!#REF!</f>
        <v>#REF!</v>
      </c>
      <c r="AF5" s="103" t="e">
        <f>BB!#REF!</f>
        <v>#REF!</v>
      </c>
      <c r="AG5" s="103" t="e">
        <f>BB!#REF!</f>
        <v>#REF!</v>
      </c>
      <c r="AH5" s="103" t="e">
        <f>BB!#REF!</f>
        <v>#REF!</v>
      </c>
      <c r="AI5" s="103" t="e">
        <f>BB!#REF!</f>
        <v>#REF!</v>
      </c>
      <c r="AJ5" s="103" t="e">
        <f>BB!#REF!</f>
        <v>#REF!</v>
      </c>
      <c r="AK5" s="103" t="e">
        <f>BB!#REF!</f>
        <v>#REF!</v>
      </c>
      <c r="AL5" s="103" t="e">
        <f>BB!#REF!</f>
        <v>#REF!</v>
      </c>
      <c r="AM5" s="103" t="e">
        <f>BB!#REF!</f>
        <v>#REF!</v>
      </c>
      <c r="AN5" s="103" t="e">
        <f>BB!#REF!</f>
        <v>#REF!</v>
      </c>
      <c r="AO5" s="103" t="e">
        <f>BB!#REF!</f>
        <v>#REF!</v>
      </c>
      <c r="AP5" s="103" t="e">
        <f>BB!#REF!</f>
        <v>#REF!</v>
      </c>
      <c r="AQ5" s="103" t="e">
        <f>BB!#REF!</f>
        <v>#REF!</v>
      </c>
      <c r="AR5" s="103" t="e">
        <f>BB!#REF!</f>
        <v>#REF!</v>
      </c>
      <c r="AS5" s="103" t="e">
        <f>BB!#REF!</f>
        <v>#REF!</v>
      </c>
      <c r="AT5" s="103" t="e">
        <f>BB!#REF!</f>
        <v>#REF!</v>
      </c>
      <c r="AU5" s="103" t="e">
        <f>BB!#REF!</f>
        <v>#REF!</v>
      </c>
      <c r="AV5" s="103" t="e">
        <f>BB!#REF!</f>
        <v>#REF!</v>
      </c>
      <c r="AW5" s="103" t="e">
        <f>BB!#REF!</f>
        <v>#REF!</v>
      </c>
      <c r="AX5" s="103" t="e">
        <f>BB!#REF!</f>
        <v>#REF!</v>
      </c>
      <c r="AY5" s="103" t="e">
        <f>BB!#REF!</f>
        <v>#REF!</v>
      </c>
      <c r="AZ5" s="103" t="e">
        <f>BB!#REF!</f>
        <v>#REF!</v>
      </c>
      <c r="BA5" s="103" t="e">
        <f>BB!#REF!</f>
        <v>#REF!</v>
      </c>
      <c r="BB5" s="103" t="e">
        <f>BB!#REF!</f>
        <v>#REF!</v>
      </c>
      <c r="BC5" s="103" t="e">
        <f>BB!#REF!</f>
        <v>#REF!</v>
      </c>
      <c r="BD5" s="103" t="e">
        <f>BB!#REF!</f>
        <v>#REF!</v>
      </c>
    </row>
    <row r="6" spans="1:56" x14ac:dyDescent="0.2">
      <c r="A6" s="84" t="s">
        <v>134</v>
      </c>
    </row>
    <row r="7" spans="1:56" x14ac:dyDescent="0.2">
      <c r="A7" s="85">
        <v>1</v>
      </c>
      <c r="B7" s="86" t="e">
        <f>BB!#REF!*0.9</f>
        <v>#REF!</v>
      </c>
      <c r="C7" s="86" t="e">
        <f>BB!#REF!*0.9</f>
        <v>#REF!</v>
      </c>
      <c r="D7" s="86" t="e">
        <f>BB!#REF!*0.9</f>
        <v>#REF!</v>
      </c>
      <c r="E7" s="86" t="e">
        <f>BB!#REF!*0.9</f>
        <v>#REF!</v>
      </c>
      <c r="F7" s="86" t="e">
        <f>BB!#REF!*0.9</f>
        <v>#REF!</v>
      </c>
      <c r="G7" s="86" t="e">
        <f>BB!#REF!*0.9</f>
        <v>#REF!</v>
      </c>
      <c r="H7" s="86" t="e">
        <f>BB!#REF!*0.9</f>
        <v>#REF!</v>
      </c>
      <c r="I7" s="86" t="e">
        <f>BB!#REF!*0.9</f>
        <v>#REF!</v>
      </c>
      <c r="J7" s="86" t="e">
        <f>BB!#REF!*0.9</f>
        <v>#REF!</v>
      </c>
      <c r="K7" s="86" t="e">
        <f>BB!#REF!*0.9</f>
        <v>#REF!</v>
      </c>
      <c r="L7" s="86" t="e">
        <f>BB!#REF!*0.9</f>
        <v>#REF!</v>
      </c>
      <c r="M7" s="86" t="e">
        <f>BB!#REF!*0.9</f>
        <v>#REF!</v>
      </c>
      <c r="N7" s="86" t="e">
        <f>BB!#REF!*0.9</f>
        <v>#REF!</v>
      </c>
      <c r="O7" s="86" t="e">
        <f>BB!#REF!*0.9</f>
        <v>#REF!</v>
      </c>
      <c r="P7" s="86" t="e">
        <f>BB!#REF!*0.9</f>
        <v>#REF!</v>
      </c>
      <c r="Q7" s="86" t="e">
        <f>BB!#REF!*0.9</f>
        <v>#REF!</v>
      </c>
      <c r="R7" s="86" t="e">
        <f>BB!#REF!*0.9</f>
        <v>#REF!</v>
      </c>
      <c r="S7" s="86" t="e">
        <f>BB!#REF!*0.9</f>
        <v>#REF!</v>
      </c>
      <c r="T7" s="86" t="e">
        <f>BB!#REF!*0.9</f>
        <v>#REF!</v>
      </c>
      <c r="U7" s="86" t="e">
        <f>BB!#REF!*0.9</f>
        <v>#REF!</v>
      </c>
      <c r="V7" s="86" t="e">
        <f>BB!#REF!*0.9</f>
        <v>#REF!</v>
      </c>
      <c r="W7" s="86" t="e">
        <f>BB!#REF!*0.9</f>
        <v>#REF!</v>
      </c>
      <c r="X7" s="86" t="e">
        <f>BB!#REF!*0.9</f>
        <v>#REF!</v>
      </c>
      <c r="Y7" s="86" t="e">
        <f>BB!#REF!*0.9</f>
        <v>#REF!</v>
      </c>
      <c r="Z7" s="86" t="e">
        <f>BB!#REF!*0.9</f>
        <v>#REF!</v>
      </c>
      <c r="AA7" s="86" t="e">
        <f>BB!#REF!*0.9</f>
        <v>#REF!</v>
      </c>
      <c r="AB7" s="86" t="e">
        <f>BB!#REF!*0.9</f>
        <v>#REF!</v>
      </c>
      <c r="AC7" s="86" t="e">
        <f>BB!#REF!*0.9</f>
        <v>#REF!</v>
      </c>
      <c r="AD7" s="86" t="e">
        <f>BB!#REF!*0.9</f>
        <v>#REF!</v>
      </c>
      <c r="AE7" s="86" t="e">
        <f>BB!#REF!*0.9</f>
        <v>#REF!</v>
      </c>
      <c r="AF7" s="86" t="e">
        <f>BB!#REF!*0.9</f>
        <v>#REF!</v>
      </c>
      <c r="AG7" s="86" t="e">
        <f>BB!#REF!*0.9</f>
        <v>#REF!</v>
      </c>
      <c r="AH7" s="86" t="e">
        <f>BB!#REF!*0.9</f>
        <v>#REF!</v>
      </c>
      <c r="AI7" s="86" t="e">
        <f>BB!#REF!*0.9</f>
        <v>#REF!</v>
      </c>
      <c r="AJ7" s="86" t="e">
        <f>BB!#REF!*0.9</f>
        <v>#REF!</v>
      </c>
      <c r="AK7" s="86" t="e">
        <f>BB!#REF!*0.9</f>
        <v>#REF!</v>
      </c>
      <c r="AL7" s="86" t="e">
        <f>BB!#REF!*0.9</f>
        <v>#REF!</v>
      </c>
      <c r="AM7" s="86" t="e">
        <f>BB!#REF!*0.9</f>
        <v>#REF!</v>
      </c>
      <c r="AN7" s="86" t="e">
        <f>BB!#REF!*0.9</f>
        <v>#REF!</v>
      </c>
      <c r="AO7" s="86" t="e">
        <f>BB!#REF!*0.9</f>
        <v>#REF!</v>
      </c>
      <c r="AP7" s="86" t="e">
        <f>BB!#REF!*0.9</f>
        <v>#REF!</v>
      </c>
      <c r="AQ7" s="86" t="e">
        <f>BB!#REF!*0.9</f>
        <v>#REF!</v>
      </c>
      <c r="AR7" s="86" t="e">
        <f>BB!#REF!*0.9</f>
        <v>#REF!</v>
      </c>
      <c r="AS7" s="86" t="e">
        <f>BB!#REF!*0.9</f>
        <v>#REF!</v>
      </c>
      <c r="AT7" s="86" t="e">
        <f>BB!#REF!*0.9</f>
        <v>#REF!</v>
      </c>
      <c r="AU7" s="86" t="e">
        <f>BB!#REF!*0.9</f>
        <v>#REF!</v>
      </c>
      <c r="AV7" s="86" t="e">
        <f>BB!#REF!*0.9</f>
        <v>#REF!</v>
      </c>
      <c r="AW7" s="86" t="e">
        <f>BB!#REF!*0.9</f>
        <v>#REF!</v>
      </c>
      <c r="AX7" s="86" t="e">
        <f>BB!#REF!*0.9</f>
        <v>#REF!</v>
      </c>
      <c r="AY7" s="86" t="e">
        <f>BB!#REF!*0.9</f>
        <v>#REF!</v>
      </c>
      <c r="AZ7" s="86" t="e">
        <f>BB!#REF!*0.9</f>
        <v>#REF!</v>
      </c>
      <c r="BA7" s="86" t="e">
        <f>BB!#REF!*0.9</f>
        <v>#REF!</v>
      </c>
      <c r="BB7" s="86" t="e">
        <f>BB!#REF!*0.9</f>
        <v>#REF!</v>
      </c>
      <c r="BC7" s="86" t="e">
        <f>BB!#REF!*0.9</f>
        <v>#REF!</v>
      </c>
      <c r="BD7" s="86" t="e">
        <f>BB!#REF!*0.9</f>
        <v>#REF!</v>
      </c>
    </row>
    <row r="8" spans="1:56" x14ac:dyDescent="0.2">
      <c r="A8" s="85">
        <v>2</v>
      </c>
      <c r="B8" s="86" t="e">
        <f>BB!#REF!*0.9</f>
        <v>#REF!</v>
      </c>
      <c r="C8" s="86" t="e">
        <f>BB!#REF!*0.9</f>
        <v>#REF!</v>
      </c>
      <c r="D8" s="86" t="e">
        <f>BB!#REF!*0.9</f>
        <v>#REF!</v>
      </c>
      <c r="E8" s="86" t="e">
        <f>BB!#REF!*0.9</f>
        <v>#REF!</v>
      </c>
      <c r="F8" s="86" t="e">
        <f>BB!#REF!*0.9</f>
        <v>#REF!</v>
      </c>
      <c r="G8" s="86" t="e">
        <f>BB!#REF!*0.9</f>
        <v>#REF!</v>
      </c>
      <c r="H8" s="86" t="e">
        <f>BB!#REF!*0.9</f>
        <v>#REF!</v>
      </c>
      <c r="I8" s="86" t="e">
        <f>BB!#REF!*0.9</f>
        <v>#REF!</v>
      </c>
      <c r="J8" s="86" t="e">
        <f>BB!#REF!*0.9</f>
        <v>#REF!</v>
      </c>
      <c r="K8" s="86" t="e">
        <f>BB!#REF!*0.9</f>
        <v>#REF!</v>
      </c>
      <c r="L8" s="86" t="e">
        <f>BB!#REF!*0.9</f>
        <v>#REF!</v>
      </c>
      <c r="M8" s="86" t="e">
        <f>BB!#REF!*0.9</f>
        <v>#REF!</v>
      </c>
      <c r="N8" s="86" t="e">
        <f>BB!#REF!*0.9</f>
        <v>#REF!</v>
      </c>
      <c r="O8" s="86" t="e">
        <f>BB!#REF!*0.9</f>
        <v>#REF!</v>
      </c>
      <c r="P8" s="86" t="e">
        <f>BB!#REF!*0.9</f>
        <v>#REF!</v>
      </c>
      <c r="Q8" s="86" t="e">
        <f>BB!#REF!*0.9</f>
        <v>#REF!</v>
      </c>
      <c r="R8" s="86" t="e">
        <f>BB!#REF!*0.9</f>
        <v>#REF!</v>
      </c>
      <c r="S8" s="86" t="e">
        <f>BB!#REF!*0.9</f>
        <v>#REF!</v>
      </c>
      <c r="T8" s="86" t="e">
        <f>BB!#REF!*0.9</f>
        <v>#REF!</v>
      </c>
      <c r="U8" s="86" t="e">
        <f>BB!#REF!*0.9</f>
        <v>#REF!</v>
      </c>
      <c r="V8" s="86" t="e">
        <f>BB!#REF!*0.9</f>
        <v>#REF!</v>
      </c>
      <c r="W8" s="86" t="e">
        <f>BB!#REF!*0.9</f>
        <v>#REF!</v>
      </c>
      <c r="X8" s="86" t="e">
        <f>BB!#REF!*0.9</f>
        <v>#REF!</v>
      </c>
      <c r="Y8" s="86" t="e">
        <f>BB!#REF!*0.9</f>
        <v>#REF!</v>
      </c>
      <c r="Z8" s="86" t="e">
        <f>BB!#REF!*0.9</f>
        <v>#REF!</v>
      </c>
      <c r="AA8" s="86" t="e">
        <f>BB!#REF!*0.9</f>
        <v>#REF!</v>
      </c>
      <c r="AB8" s="86" t="e">
        <f>BB!#REF!*0.9</f>
        <v>#REF!</v>
      </c>
      <c r="AC8" s="86" t="e">
        <f>BB!#REF!*0.9</f>
        <v>#REF!</v>
      </c>
      <c r="AD8" s="86" t="e">
        <f>BB!#REF!*0.9</f>
        <v>#REF!</v>
      </c>
      <c r="AE8" s="86" t="e">
        <f>BB!#REF!*0.9</f>
        <v>#REF!</v>
      </c>
      <c r="AF8" s="86" t="e">
        <f>BB!#REF!*0.9</f>
        <v>#REF!</v>
      </c>
      <c r="AG8" s="86" t="e">
        <f>BB!#REF!*0.9</f>
        <v>#REF!</v>
      </c>
      <c r="AH8" s="86" t="e">
        <f>BB!#REF!*0.9</f>
        <v>#REF!</v>
      </c>
      <c r="AI8" s="86" t="e">
        <f>BB!#REF!*0.9</f>
        <v>#REF!</v>
      </c>
      <c r="AJ8" s="86" t="e">
        <f>BB!#REF!*0.9</f>
        <v>#REF!</v>
      </c>
      <c r="AK8" s="86" t="e">
        <f>BB!#REF!*0.9</f>
        <v>#REF!</v>
      </c>
      <c r="AL8" s="86" t="e">
        <f>BB!#REF!*0.9</f>
        <v>#REF!</v>
      </c>
      <c r="AM8" s="86" t="e">
        <f>BB!#REF!*0.9</f>
        <v>#REF!</v>
      </c>
      <c r="AN8" s="86" t="e">
        <f>BB!#REF!*0.9</f>
        <v>#REF!</v>
      </c>
      <c r="AO8" s="86" t="e">
        <f>BB!#REF!*0.9</f>
        <v>#REF!</v>
      </c>
      <c r="AP8" s="86" t="e">
        <f>BB!#REF!*0.9</f>
        <v>#REF!</v>
      </c>
      <c r="AQ8" s="86" t="e">
        <f>BB!#REF!*0.9</f>
        <v>#REF!</v>
      </c>
      <c r="AR8" s="86" t="e">
        <f>BB!#REF!*0.9</f>
        <v>#REF!</v>
      </c>
      <c r="AS8" s="86" t="e">
        <f>BB!#REF!*0.9</f>
        <v>#REF!</v>
      </c>
      <c r="AT8" s="86" t="e">
        <f>BB!#REF!*0.9</f>
        <v>#REF!</v>
      </c>
      <c r="AU8" s="86" t="e">
        <f>BB!#REF!*0.9</f>
        <v>#REF!</v>
      </c>
      <c r="AV8" s="86" t="e">
        <f>BB!#REF!*0.9</f>
        <v>#REF!</v>
      </c>
      <c r="AW8" s="86" t="e">
        <f>BB!#REF!*0.9</f>
        <v>#REF!</v>
      </c>
      <c r="AX8" s="86" t="e">
        <f>BB!#REF!*0.9</f>
        <v>#REF!</v>
      </c>
      <c r="AY8" s="86" t="e">
        <f>BB!#REF!*0.9</f>
        <v>#REF!</v>
      </c>
      <c r="AZ8" s="86" t="e">
        <f>BB!#REF!*0.9</f>
        <v>#REF!</v>
      </c>
      <c r="BA8" s="86" t="e">
        <f>BB!#REF!*0.9</f>
        <v>#REF!</v>
      </c>
      <c r="BB8" s="86" t="e">
        <f>BB!#REF!*0.9</f>
        <v>#REF!</v>
      </c>
      <c r="BC8" s="86" t="e">
        <f>BB!#REF!*0.9</f>
        <v>#REF!</v>
      </c>
      <c r="BD8" s="86" t="e">
        <f>BB!#REF!*0.9</f>
        <v>#REF!</v>
      </c>
    </row>
    <row r="9" spans="1:56"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row>
    <row r="10" spans="1:56" x14ac:dyDescent="0.2">
      <c r="A10" s="85">
        <v>1</v>
      </c>
      <c r="B10" s="86" t="e">
        <f>BB!#REF!*0.9</f>
        <v>#REF!</v>
      </c>
      <c r="C10" s="86" t="e">
        <f>BB!#REF!*0.9</f>
        <v>#REF!</v>
      </c>
      <c r="D10" s="86" t="e">
        <f>BB!#REF!*0.9</f>
        <v>#REF!</v>
      </c>
      <c r="E10" s="86" t="e">
        <f>BB!#REF!*0.9</f>
        <v>#REF!</v>
      </c>
      <c r="F10" s="86" t="e">
        <f>BB!#REF!*0.9</f>
        <v>#REF!</v>
      </c>
      <c r="G10" s="86" t="e">
        <f>BB!#REF!*0.9</f>
        <v>#REF!</v>
      </c>
      <c r="H10" s="86" t="e">
        <f>BB!#REF!*0.9</f>
        <v>#REF!</v>
      </c>
      <c r="I10" s="86" t="e">
        <f>BB!#REF!*0.9</f>
        <v>#REF!</v>
      </c>
      <c r="J10" s="86" t="e">
        <f>BB!#REF!*0.9</f>
        <v>#REF!</v>
      </c>
      <c r="K10" s="86" t="e">
        <f>BB!#REF!*0.9</f>
        <v>#REF!</v>
      </c>
      <c r="L10" s="86" t="e">
        <f>BB!#REF!*0.9</f>
        <v>#REF!</v>
      </c>
      <c r="M10" s="86" t="e">
        <f>BB!#REF!*0.9</f>
        <v>#REF!</v>
      </c>
      <c r="N10" s="86" t="e">
        <f>BB!#REF!*0.9</f>
        <v>#REF!</v>
      </c>
      <c r="O10" s="86" t="e">
        <f>BB!#REF!*0.9</f>
        <v>#REF!</v>
      </c>
      <c r="P10" s="86" t="e">
        <f>BB!#REF!*0.9</f>
        <v>#REF!</v>
      </c>
      <c r="Q10" s="86" t="e">
        <f>BB!#REF!*0.9</f>
        <v>#REF!</v>
      </c>
      <c r="R10" s="86" t="e">
        <f>BB!#REF!*0.9</f>
        <v>#REF!</v>
      </c>
      <c r="S10" s="86" t="e">
        <f>BB!#REF!*0.9</f>
        <v>#REF!</v>
      </c>
      <c r="T10" s="86" t="e">
        <f>BB!#REF!*0.9</f>
        <v>#REF!</v>
      </c>
      <c r="U10" s="86" t="e">
        <f>BB!#REF!*0.9</f>
        <v>#REF!</v>
      </c>
      <c r="V10" s="86" t="e">
        <f>BB!#REF!*0.9</f>
        <v>#REF!</v>
      </c>
      <c r="W10" s="86" t="e">
        <f>BB!#REF!*0.9</f>
        <v>#REF!</v>
      </c>
      <c r="X10" s="86" t="e">
        <f>BB!#REF!*0.9</f>
        <v>#REF!</v>
      </c>
      <c r="Y10" s="86" t="e">
        <f>BB!#REF!*0.9</f>
        <v>#REF!</v>
      </c>
      <c r="Z10" s="86" t="e">
        <f>BB!#REF!*0.9</f>
        <v>#REF!</v>
      </c>
      <c r="AA10" s="86" t="e">
        <f>BB!#REF!*0.9</f>
        <v>#REF!</v>
      </c>
      <c r="AB10" s="86" t="e">
        <f>BB!#REF!*0.9</f>
        <v>#REF!</v>
      </c>
      <c r="AC10" s="86" t="e">
        <f>BB!#REF!*0.9</f>
        <v>#REF!</v>
      </c>
      <c r="AD10" s="86" t="e">
        <f>BB!#REF!*0.9</f>
        <v>#REF!</v>
      </c>
      <c r="AE10" s="86" t="e">
        <f>BB!#REF!*0.9</f>
        <v>#REF!</v>
      </c>
      <c r="AF10" s="86" t="e">
        <f>BB!#REF!*0.9</f>
        <v>#REF!</v>
      </c>
      <c r="AG10" s="86" t="e">
        <f>BB!#REF!*0.9</f>
        <v>#REF!</v>
      </c>
      <c r="AH10" s="86" t="e">
        <f>BB!#REF!*0.9</f>
        <v>#REF!</v>
      </c>
      <c r="AI10" s="86" t="e">
        <f>BB!#REF!*0.9</f>
        <v>#REF!</v>
      </c>
      <c r="AJ10" s="86" t="e">
        <f>BB!#REF!*0.9</f>
        <v>#REF!</v>
      </c>
      <c r="AK10" s="86" t="e">
        <f>BB!#REF!*0.9</f>
        <v>#REF!</v>
      </c>
      <c r="AL10" s="86" t="e">
        <f>BB!#REF!*0.9</f>
        <v>#REF!</v>
      </c>
      <c r="AM10" s="86" t="e">
        <f>BB!#REF!*0.9</f>
        <v>#REF!</v>
      </c>
      <c r="AN10" s="86" t="e">
        <f>BB!#REF!*0.9</f>
        <v>#REF!</v>
      </c>
      <c r="AO10" s="86" t="e">
        <f>BB!#REF!*0.9</f>
        <v>#REF!</v>
      </c>
      <c r="AP10" s="86" t="e">
        <f>BB!#REF!*0.9</f>
        <v>#REF!</v>
      </c>
      <c r="AQ10" s="86" t="e">
        <f>BB!#REF!*0.9</f>
        <v>#REF!</v>
      </c>
      <c r="AR10" s="86" t="e">
        <f>BB!#REF!*0.9</f>
        <v>#REF!</v>
      </c>
      <c r="AS10" s="86" t="e">
        <f>BB!#REF!*0.9</f>
        <v>#REF!</v>
      </c>
      <c r="AT10" s="86" t="e">
        <f>BB!#REF!*0.9</f>
        <v>#REF!</v>
      </c>
      <c r="AU10" s="86" t="e">
        <f>BB!#REF!*0.9</f>
        <v>#REF!</v>
      </c>
      <c r="AV10" s="86" t="e">
        <f>BB!#REF!*0.9</f>
        <v>#REF!</v>
      </c>
      <c r="AW10" s="86" t="e">
        <f>BB!#REF!*0.9</f>
        <v>#REF!</v>
      </c>
      <c r="AX10" s="86" t="e">
        <f>BB!#REF!*0.9</f>
        <v>#REF!</v>
      </c>
      <c r="AY10" s="86" t="e">
        <f>BB!#REF!*0.9</f>
        <v>#REF!</v>
      </c>
      <c r="AZ10" s="86" t="e">
        <f>BB!#REF!*0.9</f>
        <v>#REF!</v>
      </c>
      <c r="BA10" s="86" t="e">
        <f>BB!#REF!*0.9</f>
        <v>#REF!</v>
      </c>
      <c r="BB10" s="86" t="e">
        <f>BB!#REF!*0.9</f>
        <v>#REF!</v>
      </c>
      <c r="BC10" s="86" t="e">
        <f>BB!#REF!*0.9</f>
        <v>#REF!</v>
      </c>
      <c r="BD10" s="86" t="e">
        <f>BB!#REF!*0.9</f>
        <v>#REF!</v>
      </c>
    </row>
    <row r="11" spans="1:56" x14ac:dyDescent="0.2">
      <c r="A11" s="85">
        <v>2</v>
      </c>
      <c r="B11" s="86" t="e">
        <f>BB!#REF!*0.9</f>
        <v>#REF!</v>
      </c>
      <c r="C11" s="86" t="e">
        <f>BB!#REF!*0.9</f>
        <v>#REF!</v>
      </c>
      <c r="D11" s="86" t="e">
        <f>BB!#REF!*0.9</f>
        <v>#REF!</v>
      </c>
      <c r="E11" s="86" t="e">
        <f>BB!#REF!*0.9</f>
        <v>#REF!</v>
      </c>
      <c r="F11" s="86" t="e">
        <f>BB!#REF!*0.9</f>
        <v>#REF!</v>
      </c>
      <c r="G11" s="86" t="e">
        <f>BB!#REF!*0.9</f>
        <v>#REF!</v>
      </c>
      <c r="H11" s="86" t="e">
        <f>BB!#REF!*0.9</f>
        <v>#REF!</v>
      </c>
      <c r="I11" s="86" t="e">
        <f>BB!#REF!*0.9</f>
        <v>#REF!</v>
      </c>
      <c r="J11" s="86" t="e">
        <f>BB!#REF!*0.9</f>
        <v>#REF!</v>
      </c>
      <c r="K11" s="86" t="e">
        <f>BB!#REF!*0.9</f>
        <v>#REF!</v>
      </c>
      <c r="L11" s="86" t="e">
        <f>BB!#REF!*0.9</f>
        <v>#REF!</v>
      </c>
      <c r="M11" s="86" t="e">
        <f>BB!#REF!*0.9</f>
        <v>#REF!</v>
      </c>
      <c r="N11" s="86" t="e">
        <f>BB!#REF!*0.9</f>
        <v>#REF!</v>
      </c>
      <c r="O11" s="86" t="e">
        <f>BB!#REF!*0.9</f>
        <v>#REF!</v>
      </c>
      <c r="P11" s="86" t="e">
        <f>BB!#REF!*0.9</f>
        <v>#REF!</v>
      </c>
      <c r="Q11" s="86" t="e">
        <f>BB!#REF!*0.9</f>
        <v>#REF!</v>
      </c>
      <c r="R11" s="86" t="e">
        <f>BB!#REF!*0.9</f>
        <v>#REF!</v>
      </c>
      <c r="S11" s="86" t="e">
        <f>BB!#REF!*0.9</f>
        <v>#REF!</v>
      </c>
      <c r="T11" s="86" t="e">
        <f>BB!#REF!*0.9</f>
        <v>#REF!</v>
      </c>
      <c r="U11" s="86" t="e">
        <f>BB!#REF!*0.9</f>
        <v>#REF!</v>
      </c>
      <c r="V11" s="86" t="e">
        <f>BB!#REF!*0.9</f>
        <v>#REF!</v>
      </c>
      <c r="W11" s="86" t="e">
        <f>BB!#REF!*0.9</f>
        <v>#REF!</v>
      </c>
      <c r="X11" s="86" t="e">
        <f>BB!#REF!*0.9</f>
        <v>#REF!</v>
      </c>
      <c r="Y11" s="86" t="e">
        <f>BB!#REF!*0.9</f>
        <v>#REF!</v>
      </c>
      <c r="Z11" s="86" t="e">
        <f>BB!#REF!*0.9</f>
        <v>#REF!</v>
      </c>
      <c r="AA11" s="86" t="e">
        <f>BB!#REF!*0.9</f>
        <v>#REF!</v>
      </c>
      <c r="AB11" s="86" t="e">
        <f>BB!#REF!*0.9</f>
        <v>#REF!</v>
      </c>
      <c r="AC11" s="86" t="e">
        <f>BB!#REF!*0.9</f>
        <v>#REF!</v>
      </c>
      <c r="AD11" s="86" t="e">
        <f>BB!#REF!*0.9</f>
        <v>#REF!</v>
      </c>
      <c r="AE11" s="86" t="e">
        <f>BB!#REF!*0.9</f>
        <v>#REF!</v>
      </c>
      <c r="AF11" s="86" t="e">
        <f>BB!#REF!*0.9</f>
        <v>#REF!</v>
      </c>
      <c r="AG11" s="86" t="e">
        <f>BB!#REF!*0.9</f>
        <v>#REF!</v>
      </c>
      <c r="AH11" s="86" t="e">
        <f>BB!#REF!*0.9</f>
        <v>#REF!</v>
      </c>
      <c r="AI11" s="86" t="e">
        <f>BB!#REF!*0.9</f>
        <v>#REF!</v>
      </c>
      <c r="AJ11" s="86" t="e">
        <f>BB!#REF!*0.9</f>
        <v>#REF!</v>
      </c>
      <c r="AK11" s="86" t="e">
        <f>BB!#REF!*0.9</f>
        <v>#REF!</v>
      </c>
      <c r="AL11" s="86" t="e">
        <f>BB!#REF!*0.9</f>
        <v>#REF!</v>
      </c>
      <c r="AM11" s="86" t="e">
        <f>BB!#REF!*0.9</f>
        <v>#REF!</v>
      </c>
      <c r="AN11" s="86" t="e">
        <f>BB!#REF!*0.9</f>
        <v>#REF!</v>
      </c>
      <c r="AO11" s="86" t="e">
        <f>BB!#REF!*0.9</f>
        <v>#REF!</v>
      </c>
      <c r="AP11" s="86" t="e">
        <f>BB!#REF!*0.9</f>
        <v>#REF!</v>
      </c>
      <c r="AQ11" s="86" t="e">
        <f>BB!#REF!*0.9</f>
        <v>#REF!</v>
      </c>
      <c r="AR11" s="86" t="e">
        <f>BB!#REF!*0.9</f>
        <v>#REF!</v>
      </c>
      <c r="AS11" s="86" t="e">
        <f>BB!#REF!*0.9</f>
        <v>#REF!</v>
      </c>
      <c r="AT11" s="86" t="e">
        <f>BB!#REF!*0.9</f>
        <v>#REF!</v>
      </c>
      <c r="AU11" s="86" t="e">
        <f>BB!#REF!*0.9</f>
        <v>#REF!</v>
      </c>
      <c r="AV11" s="86" t="e">
        <f>BB!#REF!*0.9</f>
        <v>#REF!</v>
      </c>
      <c r="AW11" s="86" t="e">
        <f>BB!#REF!*0.9</f>
        <v>#REF!</v>
      </c>
      <c r="AX11" s="86" t="e">
        <f>BB!#REF!*0.9</f>
        <v>#REF!</v>
      </c>
      <c r="AY11" s="86" t="e">
        <f>BB!#REF!*0.9</f>
        <v>#REF!</v>
      </c>
      <c r="AZ11" s="86" t="e">
        <f>BB!#REF!*0.9</f>
        <v>#REF!</v>
      </c>
      <c r="BA11" s="86" t="e">
        <f>BB!#REF!*0.9</f>
        <v>#REF!</v>
      </c>
      <c r="BB11" s="86" t="e">
        <f>BB!#REF!*0.9</f>
        <v>#REF!</v>
      </c>
      <c r="BC11" s="86" t="e">
        <f>BB!#REF!*0.9</f>
        <v>#REF!</v>
      </c>
      <c r="BD11" s="86" t="e">
        <f>BB!#REF!*0.9</f>
        <v>#REF!</v>
      </c>
    </row>
    <row r="12" spans="1:56"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row>
    <row r="13" spans="1:56" x14ac:dyDescent="0.2">
      <c r="A13" s="48">
        <v>1</v>
      </c>
      <c r="B13" s="86" t="e">
        <f>BB!#REF!*0.9</f>
        <v>#REF!</v>
      </c>
      <c r="C13" s="86" t="e">
        <f>BB!#REF!*0.9</f>
        <v>#REF!</v>
      </c>
      <c r="D13" s="86" t="e">
        <f>BB!#REF!*0.9</f>
        <v>#REF!</v>
      </c>
      <c r="E13" s="86" t="e">
        <f>BB!#REF!*0.9</f>
        <v>#REF!</v>
      </c>
      <c r="F13" s="86" t="e">
        <f>BB!#REF!*0.9</f>
        <v>#REF!</v>
      </c>
      <c r="G13" s="86" t="e">
        <f>BB!#REF!*0.9</f>
        <v>#REF!</v>
      </c>
      <c r="H13" s="86" t="e">
        <f>BB!#REF!*0.9</f>
        <v>#REF!</v>
      </c>
      <c r="I13" s="86" t="e">
        <f>BB!#REF!*0.9</f>
        <v>#REF!</v>
      </c>
      <c r="J13" s="86" t="e">
        <f>BB!#REF!*0.9</f>
        <v>#REF!</v>
      </c>
      <c r="K13" s="86" t="e">
        <f>BB!#REF!*0.9</f>
        <v>#REF!</v>
      </c>
      <c r="L13" s="86" t="e">
        <f>BB!#REF!*0.9</f>
        <v>#REF!</v>
      </c>
      <c r="M13" s="86" t="e">
        <f>BB!#REF!*0.9</f>
        <v>#REF!</v>
      </c>
      <c r="N13" s="86" t="e">
        <f>BB!#REF!*0.9</f>
        <v>#REF!</v>
      </c>
      <c r="O13" s="86" t="e">
        <f>BB!#REF!*0.9</f>
        <v>#REF!</v>
      </c>
      <c r="P13" s="86" t="e">
        <f>BB!#REF!*0.9</f>
        <v>#REF!</v>
      </c>
      <c r="Q13" s="86" t="e">
        <f>BB!#REF!*0.9</f>
        <v>#REF!</v>
      </c>
      <c r="R13" s="86" t="e">
        <f>BB!#REF!*0.9</f>
        <v>#REF!</v>
      </c>
      <c r="S13" s="86" t="e">
        <f>BB!#REF!*0.9</f>
        <v>#REF!</v>
      </c>
      <c r="T13" s="86" t="e">
        <f>BB!#REF!*0.9</f>
        <v>#REF!</v>
      </c>
      <c r="U13" s="86" t="e">
        <f>BB!#REF!*0.9</f>
        <v>#REF!</v>
      </c>
      <c r="V13" s="86" t="e">
        <f>BB!#REF!*0.9</f>
        <v>#REF!</v>
      </c>
      <c r="W13" s="86" t="e">
        <f>BB!#REF!*0.9</f>
        <v>#REF!</v>
      </c>
      <c r="X13" s="86" t="e">
        <f>BB!#REF!*0.9</f>
        <v>#REF!</v>
      </c>
      <c r="Y13" s="86" t="e">
        <f>BB!#REF!*0.9</f>
        <v>#REF!</v>
      </c>
      <c r="Z13" s="86" t="e">
        <f>BB!#REF!*0.9</f>
        <v>#REF!</v>
      </c>
      <c r="AA13" s="86" t="e">
        <f>BB!#REF!*0.9</f>
        <v>#REF!</v>
      </c>
      <c r="AB13" s="86" t="e">
        <f>BB!#REF!*0.9</f>
        <v>#REF!</v>
      </c>
      <c r="AC13" s="86" t="e">
        <f>BB!#REF!*0.9</f>
        <v>#REF!</v>
      </c>
      <c r="AD13" s="86" t="e">
        <f>BB!#REF!*0.9</f>
        <v>#REF!</v>
      </c>
      <c r="AE13" s="86" t="e">
        <f>BB!#REF!*0.9</f>
        <v>#REF!</v>
      </c>
      <c r="AF13" s="86" t="e">
        <f>BB!#REF!*0.9</f>
        <v>#REF!</v>
      </c>
      <c r="AG13" s="86" t="e">
        <f>BB!#REF!*0.9</f>
        <v>#REF!</v>
      </c>
      <c r="AH13" s="86" t="e">
        <f>BB!#REF!*0.9</f>
        <v>#REF!</v>
      </c>
      <c r="AI13" s="86" t="e">
        <f>BB!#REF!*0.9</f>
        <v>#REF!</v>
      </c>
      <c r="AJ13" s="86" t="e">
        <f>BB!#REF!*0.9</f>
        <v>#REF!</v>
      </c>
      <c r="AK13" s="86" t="e">
        <f>BB!#REF!*0.9</f>
        <v>#REF!</v>
      </c>
      <c r="AL13" s="86" t="e">
        <f>BB!#REF!*0.9</f>
        <v>#REF!</v>
      </c>
      <c r="AM13" s="86" t="e">
        <f>BB!#REF!*0.9</f>
        <v>#REF!</v>
      </c>
      <c r="AN13" s="86" t="e">
        <f>BB!#REF!*0.9</f>
        <v>#REF!</v>
      </c>
      <c r="AO13" s="86" t="e">
        <f>BB!#REF!*0.9</f>
        <v>#REF!</v>
      </c>
      <c r="AP13" s="86" t="e">
        <f>BB!#REF!*0.9</f>
        <v>#REF!</v>
      </c>
      <c r="AQ13" s="86" t="e">
        <f>BB!#REF!*0.9</f>
        <v>#REF!</v>
      </c>
      <c r="AR13" s="86" t="e">
        <f>BB!#REF!*0.9</f>
        <v>#REF!</v>
      </c>
      <c r="AS13" s="86" t="e">
        <f>BB!#REF!*0.9</f>
        <v>#REF!</v>
      </c>
      <c r="AT13" s="86" t="e">
        <f>BB!#REF!*0.9</f>
        <v>#REF!</v>
      </c>
      <c r="AU13" s="86" t="e">
        <f>BB!#REF!*0.9</f>
        <v>#REF!</v>
      </c>
      <c r="AV13" s="86" t="e">
        <f>BB!#REF!*0.9</f>
        <v>#REF!</v>
      </c>
      <c r="AW13" s="86" t="e">
        <f>BB!#REF!*0.9</f>
        <v>#REF!</v>
      </c>
      <c r="AX13" s="86" t="e">
        <f>BB!#REF!*0.9</f>
        <v>#REF!</v>
      </c>
      <c r="AY13" s="86" t="e">
        <f>BB!#REF!*0.9</f>
        <v>#REF!</v>
      </c>
      <c r="AZ13" s="86" t="e">
        <f>BB!#REF!*0.9</f>
        <v>#REF!</v>
      </c>
      <c r="BA13" s="86" t="e">
        <f>BB!#REF!*0.9</f>
        <v>#REF!</v>
      </c>
      <c r="BB13" s="86" t="e">
        <f>BB!#REF!*0.9</f>
        <v>#REF!</v>
      </c>
      <c r="BC13" s="86" t="e">
        <f>BB!#REF!*0.9</f>
        <v>#REF!</v>
      </c>
      <c r="BD13" s="86" t="e">
        <f>BB!#REF!*0.9</f>
        <v>#REF!</v>
      </c>
    </row>
    <row r="14" spans="1:56" x14ac:dyDescent="0.2">
      <c r="A14" s="48">
        <v>2</v>
      </c>
      <c r="B14" s="86" t="e">
        <f>BB!#REF!*0.9</f>
        <v>#REF!</v>
      </c>
      <c r="C14" s="86" t="e">
        <f>BB!#REF!*0.9</f>
        <v>#REF!</v>
      </c>
      <c r="D14" s="86" t="e">
        <f>BB!#REF!*0.9</f>
        <v>#REF!</v>
      </c>
      <c r="E14" s="86" t="e">
        <f>BB!#REF!*0.9</f>
        <v>#REF!</v>
      </c>
      <c r="F14" s="86" t="e">
        <f>BB!#REF!*0.9</f>
        <v>#REF!</v>
      </c>
      <c r="G14" s="86" t="e">
        <f>BB!#REF!*0.9</f>
        <v>#REF!</v>
      </c>
      <c r="H14" s="86" t="e">
        <f>BB!#REF!*0.9</f>
        <v>#REF!</v>
      </c>
      <c r="I14" s="86" t="e">
        <f>BB!#REF!*0.9</f>
        <v>#REF!</v>
      </c>
      <c r="J14" s="86" t="e">
        <f>BB!#REF!*0.9</f>
        <v>#REF!</v>
      </c>
      <c r="K14" s="86" t="e">
        <f>BB!#REF!*0.9</f>
        <v>#REF!</v>
      </c>
      <c r="L14" s="86" t="e">
        <f>BB!#REF!*0.9</f>
        <v>#REF!</v>
      </c>
      <c r="M14" s="86" t="e">
        <f>BB!#REF!*0.9</f>
        <v>#REF!</v>
      </c>
      <c r="N14" s="86" t="e">
        <f>BB!#REF!*0.9</f>
        <v>#REF!</v>
      </c>
      <c r="O14" s="86" t="e">
        <f>BB!#REF!*0.9</f>
        <v>#REF!</v>
      </c>
      <c r="P14" s="86" t="e">
        <f>BB!#REF!*0.9</f>
        <v>#REF!</v>
      </c>
      <c r="Q14" s="86" t="e">
        <f>BB!#REF!*0.9</f>
        <v>#REF!</v>
      </c>
      <c r="R14" s="86" t="e">
        <f>BB!#REF!*0.9</f>
        <v>#REF!</v>
      </c>
      <c r="S14" s="86" t="e">
        <f>BB!#REF!*0.9</f>
        <v>#REF!</v>
      </c>
      <c r="T14" s="86" t="e">
        <f>BB!#REF!*0.9</f>
        <v>#REF!</v>
      </c>
      <c r="U14" s="86" t="e">
        <f>BB!#REF!*0.9</f>
        <v>#REF!</v>
      </c>
      <c r="V14" s="86" t="e">
        <f>BB!#REF!*0.9</f>
        <v>#REF!</v>
      </c>
      <c r="W14" s="86" t="e">
        <f>BB!#REF!*0.9</f>
        <v>#REF!</v>
      </c>
      <c r="X14" s="86" t="e">
        <f>BB!#REF!*0.9</f>
        <v>#REF!</v>
      </c>
      <c r="Y14" s="86" t="e">
        <f>BB!#REF!*0.9</f>
        <v>#REF!</v>
      </c>
      <c r="Z14" s="86" t="e">
        <f>BB!#REF!*0.9</f>
        <v>#REF!</v>
      </c>
      <c r="AA14" s="86" t="e">
        <f>BB!#REF!*0.9</f>
        <v>#REF!</v>
      </c>
      <c r="AB14" s="86" t="e">
        <f>BB!#REF!*0.9</f>
        <v>#REF!</v>
      </c>
      <c r="AC14" s="86" t="e">
        <f>BB!#REF!*0.9</f>
        <v>#REF!</v>
      </c>
      <c r="AD14" s="86" t="e">
        <f>BB!#REF!*0.9</f>
        <v>#REF!</v>
      </c>
      <c r="AE14" s="86" t="e">
        <f>BB!#REF!*0.9</f>
        <v>#REF!</v>
      </c>
      <c r="AF14" s="86" t="e">
        <f>BB!#REF!*0.9</f>
        <v>#REF!</v>
      </c>
      <c r="AG14" s="86" t="e">
        <f>BB!#REF!*0.9</f>
        <v>#REF!</v>
      </c>
      <c r="AH14" s="86" t="e">
        <f>BB!#REF!*0.9</f>
        <v>#REF!</v>
      </c>
      <c r="AI14" s="86" t="e">
        <f>BB!#REF!*0.9</f>
        <v>#REF!</v>
      </c>
      <c r="AJ14" s="86" t="e">
        <f>BB!#REF!*0.9</f>
        <v>#REF!</v>
      </c>
      <c r="AK14" s="86" t="e">
        <f>BB!#REF!*0.9</f>
        <v>#REF!</v>
      </c>
      <c r="AL14" s="86" t="e">
        <f>BB!#REF!*0.9</f>
        <v>#REF!</v>
      </c>
      <c r="AM14" s="86" t="e">
        <f>BB!#REF!*0.9</f>
        <v>#REF!</v>
      </c>
      <c r="AN14" s="86" t="e">
        <f>BB!#REF!*0.9</f>
        <v>#REF!</v>
      </c>
      <c r="AO14" s="86" t="e">
        <f>BB!#REF!*0.9</f>
        <v>#REF!</v>
      </c>
      <c r="AP14" s="86" t="e">
        <f>BB!#REF!*0.9</f>
        <v>#REF!</v>
      </c>
      <c r="AQ14" s="86" t="e">
        <f>BB!#REF!*0.9</f>
        <v>#REF!</v>
      </c>
      <c r="AR14" s="86" t="e">
        <f>BB!#REF!*0.9</f>
        <v>#REF!</v>
      </c>
      <c r="AS14" s="86" t="e">
        <f>BB!#REF!*0.9</f>
        <v>#REF!</v>
      </c>
      <c r="AT14" s="86" t="e">
        <f>BB!#REF!*0.9</f>
        <v>#REF!</v>
      </c>
      <c r="AU14" s="86" t="e">
        <f>BB!#REF!*0.9</f>
        <v>#REF!</v>
      </c>
      <c r="AV14" s="86" t="e">
        <f>BB!#REF!*0.9</f>
        <v>#REF!</v>
      </c>
      <c r="AW14" s="86" t="e">
        <f>BB!#REF!*0.9</f>
        <v>#REF!</v>
      </c>
      <c r="AX14" s="86" t="e">
        <f>BB!#REF!*0.9</f>
        <v>#REF!</v>
      </c>
      <c r="AY14" s="86" t="e">
        <f>BB!#REF!*0.9</f>
        <v>#REF!</v>
      </c>
      <c r="AZ14" s="86" t="e">
        <f>BB!#REF!*0.9</f>
        <v>#REF!</v>
      </c>
      <c r="BA14" s="86" t="e">
        <f>BB!#REF!*0.9</f>
        <v>#REF!</v>
      </c>
      <c r="BB14" s="86" t="e">
        <f>BB!#REF!*0.9</f>
        <v>#REF!</v>
      </c>
      <c r="BC14" s="86" t="e">
        <f>BB!#REF!*0.9</f>
        <v>#REF!</v>
      </c>
      <c r="BD14" s="86" t="e">
        <f>BB!#REF!*0.9</f>
        <v>#REF!</v>
      </c>
    </row>
    <row r="15" spans="1:56"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row>
    <row r="16" spans="1:56" x14ac:dyDescent="0.2">
      <c r="A16" s="48">
        <v>1</v>
      </c>
      <c r="B16" s="86" t="e">
        <f>BB!#REF!*0.9</f>
        <v>#REF!</v>
      </c>
      <c r="C16" s="86" t="e">
        <f>BB!#REF!*0.9</f>
        <v>#REF!</v>
      </c>
      <c r="D16" s="86" t="e">
        <f>BB!#REF!*0.9</f>
        <v>#REF!</v>
      </c>
      <c r="E16" s="86" t="e">
        <f>BB!#REF!*0.9</f>
        <v>#REF!</v>
      </c>
      <c r="F16" s="86" t="e">
        <f>BB!#REF!*0.9</f>
        <v>#REF!</v>
      </c>
      <c r="G16" s="86" t="e">
        <f>BB!#REF!*0.9</f>
        <v>#REF!</v>
      </c>
      <c r="H16" s="86" t="e">
        <f>BB!#REF!*0.9</f>
        <v>#REF!</v>
      </c>
      <c r="I16" s="86" t="e">
        <f>BB!#REF!*0.9</f>
        <v>#REF!</v>
      </c>
      <c r="J16" s="86" t="e">
        <f>BB!#REF!*0.9</f>
        <v>#REF!</v>
      </c>
      <c r="K16" s="86" t="e">
        <f>BB!#REF!*0.9</f>
        <v>#REF!</v>
      </c>
      <c r="L16" s="86" t="e">
        <f>BB!#REF!*0.9</f>
        <v>#REF!</v>
      </c>
      <c r="M16" s="86" t="e">
        <f>BB!#REF!*0.9</f>
        <v>#REF!</v>
      </c>
      <c r="N16" s="86" t="e">
        <f>BB!#REF!*0.9</f>
        <v>#REF!</v>
      </c>
      <c r="O16" s="86" t="e">
        <f>BB!#REF!*0.9</f>
        <v>#REF!</v>
      </c>
      <c r="P16" s="86" t="e">
        <f>BB!#REF!*0.9</f>
        <v>#REF!</v>
      </c>
      <c r="Q16" s="86" t="e">
        <f>BB!#REF!*0.9</f>
        <v>#REF!</v>
      </c>
      <c r="R16" s="86" t="e">
        <f>BB!#REF!*0.9</f>
        <v>#REF!</v>
      </c>
      <c r="S16" s="86" t="e">
        <f>BB!#REF!*0.9</f>
        <v>#REF!</v>
      </c>
      <c r="T16" s="86" t="e">
        <f>BB!#REF!*0.9</f>
        <v>#REF!</v>
      </c>
      <c r="U16" s="86" t="e">
        <f>BB!#REF!*0.9</f>
        <v>#REF!</v>
      </c>
      <c r="V16" s="86" t="e">
        <f>BB!#REF!*0.9</f>
        <v>#REF!</v>
      </c>
      <c r="W16" s="86" t="e">
        <f>BB!#REF!*0.9</f>
        <v>#REF!</v>
      </c>
      <c r="X16" s="86" t="e">
        <f>BB!#REF!*0.9</f>
        <v>#REF!</v>
      </c>
      <c r="Y16" s="86" t="e">
        <f>BB!#REF!*0.9</f>
        <v>#REF!</v>
      </c>
      <c r="Z16" s="86" t="e">
        <f>BB!#REF!*0.9</f>
        <v>#REF!</v>
      </c>
      <c r="AA16" s="86" t="e">
        <f>BB!#REF!*0.9</f>
        <v>#REF!</v>
      </c>
      <c r="AB16" s="86" t="e">
        <f>BB!#REF!*0.9</f>
        <v>#REF!</v>
      </c>
      <c r="AC16" s="86" t="e">
        <f>BB!#REF!*0.9</f>
        <v>#REF!</v>
      </c>
      <c r="AD16" s="86" t="e">
        <f>BB!#REF!*0.9</f>
        <v>#REF!</v>
      </c>
      <c r="AE16" s="86" t="e">
        <f>BB!#REF!*0.9</f>
        <v>#REF!</v>
      </c>
      <c r="AF16" s="86" t="e">
        <f>BB!#REF!*0.9</f>
        <v>#REF!</v>
      </c>
      <c r="AG16" s="86" t="e">
        <f>BB!#REF!*0.9</f>
        <v>#REF!</v>
      </c>
      <c r="AH16" s="86" t="e">
        <f>BB!#REF!*0.9</f>
        <v>#REF!</v>
      </c>
      <c r="AI16" s="86" t="e">
        <f>BB!#REF!*0.9</f>
        <v>#REF!</v>
      </c>
      <c r="AJ16" s="86" t="e">
        <f>BB!#REF!*0.9</f>
        <v>#REF!</v>
      </c>
      <c r="AK16" s="86" t="e">
        <f>BB!#REF!*0.9</f>
        <v>#REF!</v>
      </c>
      <c r="AL16" s="86" t="e">
        <f>BB!#REF!*0.9</f>
        <v>#REF!</v>
      </c>
      <c r="AM16" s="86" t="e">
        <f>BB!#REF!*0.9</f>
        <v>#REF!</v>
      </c>
      <c r="AN16" s="86" t="e">
        <f>BB!#REF!*0.9</f>
        <v>#REF!</v>
      </c>
      <c r="AO16" s="86" t="e">
        <f>BB!#REF!*0.9</f>
        <v>#REF!</v>
      </c>
      <c r="AP16" s="86" t="e">
        <f>BB!#REF!*0.9</f>
        <v>#REF!</v>
      </c>
      <c r="AQ16" s="86" t="e">
        <f>BB!#REF!*0.9</f>
        <v>#REF!</v>
      </c>
      <c r="AR16" s="86" t="e">
        <f>BB!#REF!*0.9</f>
        <v>#REF!</v>
      </c>
      <c r="AS16" s="86" t="e">
        <f>BB!#REF!*0.9</f>
        <v>#REF!</v>
      </c>
      <c r="AT16" s="86" t="e">
        <f>BB!#REF!*0.9</f>
        <v>#REF!</v>
      </c>
      <c r="AU16" s="86" t="e">
        <f>BB!#REF!*0.9</f>
        <v>#REF!</v>
      </c>
      <c r="AV16" s="86" t="e">
        <f>BB!#REF!*0.9</f>
        <v>#REF!</v>
      </c>
      <c r="AW16" s="86" t="e">
        <f>BB!#REF!*0.9</f>
        <v>#REF!</v>
      </c>
      <c r="AX16" s="86" t="e">
        <f>BB!#REF!*0.9</f>
        <v>#REF!</v>
      </c>
      <c r="AY16" s="86" t="e">
        <f>BB!#REF!*0.9</f>
        <v>#REF!</v>
      </c>
      <c r="AZ16" s="86" t="e">
        <f>BB!#REF!*0.9</f>
        <v>#REF!</v>
      </c>
      <c r="BA16" s="86" t="e">
        <f>BB!#REF!*0.9</f>
        <v>#REF!</v>
      </c>
      <c r="BB16" s="86" t="e">
        <f>BB!#REF!*0.9</f>
        <v>#REF!</v>
      </c>
      <c r="BC16" s="86" t="e">
        <f>BB!#REF!*0.9</f>
        <v>#REF!</v>
      </c>
      <c r="BD16" s="86" t="e">
        <f>BB!#REF!*0.9</f>
        <v>#REF!</v>
      </c>
    </row>
    <row r="17" spans="1:56" x14ac:dyDescent="0.2">
      <c r="A17" s="48">
        <v>2</v>
      </c>
      <c r="B17" s="86" t="e">
        <f>BB!#REF!*0.9</f>
        <v>#REF!</v>
      </c>
      <c r="C17" s="86" t="e">
        <f>BB!#REF!*0.9</f>
        <v>#REF!</v>
      </c>
      <c r="D17" s="86" t="e">
        <f>BB!#REF!*0.9</f>
        <v>#REF!</v>
      </c>
      <c r="E17" s="86" t="e">
        <f>BB!#REF!*0.9</f>
        <v>#REF!</v>
      </c>
      <c r="F17" s="86" t="e">
        <f>BB!#REF!*0.9</f>
        <v>#REF!</v>
      </c>
      <c r="G17" s="86" t="e">
        <f>BB!#REF!*0.9</f>
        <v>#REF!</v>
      </c>
      <c r="H17" s="86" t="e">
        <f>BB!#REF!*0.9</f>
        <v>#REF!</v>
      </c>
      <c r="I17" s="86" t="e">
        <f>BB!#REF!*0.9</f>
        <v>#REF!</v>
      </c>
      <c r="J17" s="86" t="e">
        <f>BB!#REF!*0.9</f>
        <v>#REF!</v>
      </c>
      <c r="K17" s="86" t="e">
        <f>BB!#REF!*0.9</f>
        <v>#REF!</v>
      </c>
      <c r="L17" s="86" t="e">
        <f>BB!#REF!*0.9</f>
        <v>#REF!</v>
      </c>
      <c r="M17" s="86" t="e">
        <f>BB!#REF!*0.9</f>
        <v>#REF!</v>
      </c>
      <c r="N17" s="86" t="e">
        <f>BB!#REF!*0.9</f>
        <v>#REF!</v>
      </c>
      <c r="O17" s="86" t="e">
        <f>BB!#REF!*0.9</f>
        <v>#REF!</v>
      </c>
      <c r="P17" s="86" t="e">
        <f>BB!#REF!*0.9</f>
        <v>#REF!</v>
      </c>
      <c r="Q17" s="86" t="e">
        <f>BB!#REF!*0.9</f>
        <v>#REF!</v>
      </c>
      <c r="R17" s="86" t="e">
        <f>BB!#REF!*0.9</f>
        <v>#REF!</v>
      </c>
      <c r="S17" s="86" t="e">
        <f>BB!#REF!*0.9</f>
        <v>#REF!</v>
      </c>
      <c r="T17" s="86" t="e">
        <f>BB!#REF!*0.9</f>
        <v>#REF!</v>
      </c>
      <c r="U17" s="86" t="e">
        <f>BB!#REF!*0.9</f>
        <v>#REF!</v>
      </c>
      <c r="V17" s="86" t="e">
        <f>BB!#REF!*0.9</f>
        <v>#REF!</v>
      </c>
      <c r="W17" s="86" t="e">
        <f>BB!#REF!*0.9</f>
        <v>#REF!</v>
      </c>
      <c r="X17" s="86" t="e">
        <f>BB!#REF!*0.9</f>
        <v>#REF!</v>
      </c>
      <c r="Y17" s="86" t="e">
        <f>BB!#REF!*0.9</f>
        <v>#REF!</v>
      </c>
      <c r="Z17" s="86" t="e">
        <f>BB!#REF!*0.9</f>
        <v>#REF!</v>
      </c>
      <c r="AA17" s="86" t="e">
        <f>BB!#REF!*0.9</f>
        <v>#REF!</v>
      </c>
      <c r="AB17" s="86" t="e">
        <f>BB!#REF!*0.9</f>
        <v>#REF!</v>
      </c>
      <c r="AC17" s="86" t="e">
        <f>BB!#REF!*0.9</f>
        <v>#REF!</v>
      </c>
      <c r="AD17" s="86" t="e">
        <f>BB!#REF!*0.9</f>
        <v>#REF!</v>
      </c>
      <c r="AE17" s="86" t="e">
        <f>BB!#REF!*0.9</f>
        <v>#REF!</v>
      </c>
      <c r="AF17" s="86" t="e">
        <f>BB!#REF!*0.9</f>
        <v>#REF!</v>
      </c>
      <c r="AG17" s="86" t="e">
        <f>BB!#REF!*0.9</f>
        <v>#REF!</v>
      </c>
      <c r="AH17" s="86" t="e">
        <f>BB!#REF!*0.9</f>
        <v>#REF!</v>
      </c>
      <c r="AI17" s="86" t="e">
        <f>BB!#REF!*0.9</f>
        <v>#REF!</v>
      </c>
      <c r="AJ17" s="86" t="e">
        <f>BB!#REF!*0.9</f>
        <v>#REF!</v>
      </c>
      <c r="AK17" s="86" t="e">
        <f>BB!#REF!*0.9</f>
        <v>#REF!</v>
      </c>
      <c r="AL17" s="86" t="e">
        <f>BB!#REF!*0.9</f>
        <v>#REF!</v>
      </c>
      <c r="AM17" s="86" t="e">
        <f>BB!#REF!*0.9</f>
        <v>#REF!</v>
      </c>
      <c r="AN17" s="86" t="e">
        <f>BB!#REF!*0.9</f>
        <v>#REF!</v>
      </c>
      <c r="AO17" s="86" t="e">
        <f>BB!#REF!*0.9</f>
        <v>#REF!</v>
      </c>
      <c r="AP17" s="86" t="e">
        <f>BB!#REF!*0.9</f>
        <v>#REF!</v>
      </c>
      <c r="AQ17" s="86" t="e">
        <f>BB!#REF!*0.9</f>
        <v>#REF!</v>
      </c>
      <c r="AR17" s="86" t="e">
        <f>BB!#REF!*0.9</f>
        <v>#REF!</v>
      </c>
      <c r="AS17" s="86" t="e">
        <f>BB!#REF!*0.9</f>
        <v>#REF!</v>
      </c>
      <c r="AT17" s="86" t="e">
        <f>BB!#REF!*0.9</f>
        <v>#REF!</v>
      </c>
      <c r="AU17" s="86" t="e">
        <f>BB!#REF!*0.9</f>
        <v>#REF!</v>
      </c>
      <c r="AV17" s="86" t="e">
        <f>BB!#REF!*0.9</f>
        <v>#REF!</v>
      </c>
      <c r="AW17" s="86" t="e">
        <f>BB!#REF!*0.9</f>
        <v>#REF!</v>
      </c>
      <c r="AX17" s="86" t="e">
        <f>BB!#REF!*0.9</f>
        <v>#REF!</v>
      </c>
      <c r="AY17" s="86" t="e">
        <f>BB!#REF!*0.9</f>
        <v>#REF!</v>
      </c>
      <c r="AZ17" s="86" t="e">
        <f>BB!#REF!*0.9</f>
        <v>#REF!</v>
      </c>
      <c r="BA17" s="86" t="e">
        <f>BB!#REF!*0.9</f>
        <v>#REF!</v>
      </c>
      <c r="BB17" s="86" t="e">
        <f>BB!#REF!*0.9</f>
        <v>#REF!</v>
      </c>
      <c r="BC17" s="86" t="e">
        <f>BB!#REF!*0.9</f>
        <v>#REF!</v>
      </c>
      <c r="BD17" s="86" t="e">
        <f>BB!#REF!*0.9</f>
        <v>#REF!</v>
      </c>
    </row>
    <row r="18" spans="1:56"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row>
    <row r="19" spans="1:56" x14ac:dyDescent="0.2">
      <c r="A19" s="48" t="s">
        <v>72</v>
      </c>
      <c r="B19" s="86" t="e">
        <f>BB!#REF!*0.9</f>
        <v>#REF!</v>
      </c>
      <c r="C19" s="86" t="e">
        <f>BB!#REF!*0.9</f>
        <v>#REF!</v>
      </c>
      <c r="D19" s="86" t="e">
        <f>BB!#REF!*0.9</f>
        <v>#REF!</v>
      </c>
      <c r="E19" s="86" t="e">
        <f>BB!#REF!*0.9</f>
        <v>#REF!</v>
      </c>
      <c r="F19" s="86" t="e">
        <f>BB!#REF!*0.9</f>
        <v>#REF!</v>
      </c>
      <c r="G19" s="86" t="e">
        <f>BB!#REF!*0.9</f>
        <v>#REF!</v>
      </c>
      <c r="H19" s="86" t="e">
        <f>BB!#REF!*0.9</f>
        <v>#REF!</v>
      </c>
      <c r="I19" s="86" t="e">
        <f>BB!#REF!*0.9</f>
        <v>#REF!</v>
      </c>
      <c r="J19" s="86" t="e">
        <f>BB!#REF!*0.9</f>
        <v>#REF!</v>
      </c>
      <c r="K19" s="86" t="e">
        <f>BB!#REF!*0.9</f>
        <v>#REF!</v>
      </c>
      <c r="L19" s="86" t="e">
        <f>BB!#REF!*0.9</f>
        <v>#REF!</v>
      </c>
      <c r="M19" s="86" t="e">
        <f>BB!#REF!*0.9</f>
        <v>#REF!</v>
      </c>
      <c r="N19" s="86" t="e">
        <f>BB!#REF!*0.9</f>
        <v>#REF!</v>
      </c>
      <c r="O19" s="86" t="e">
        <f>BB!#REF!*0.9</f>
        <v>#REF!</v>
      </c>
      <c r="P19" s="86" t="e">
        <f>BB!#REF!*0.9</f>
        <v>#REF!</v>
      </c>
      <c r="Q19" s="86" t="e">
        <f>BB!#REF!*0.9</f>
        <v>#REF!</v>
      </c>
      <c r="R19" s="86" t="e">
        <f>BB!#REF!*0.9</f>
        <v>#REF!</v>
      </c>
      <c r="S19" s="86" t="e">
        <f>BB!#REF!*0.9</f>
        <v>#REF!</v>
      </c>
      <c r="T19" s="86" t="e">
        <f>BB!#REF!*0.9</f>
        <v>#REF!</v>
      </c>
      <c r="U19" s="86" t="e">
        <f>BB!#REF!*0.9</f>
        <v>#REF!</v>
      </c>
      <c r="V19" s="86" t="e">
        <f>BB!#REF!*0.9</f>
        <v>#REF!</v>
      </c>
      <c r="W19" s="86" t="e">
        <f>BB!#REF!*0.9</f>
        <v>#REF!</v>
      </c>
      <c r="X19" s="86" t="e">
        <f>BB!#REF!*0.9</f>
        <v>#REF!</v>
      </c>
      <c r="Y19" s="86" t="e">
        <f>BB!#REF!*0.9</f>
        <v>#REF!</v>
      </c>
      <c r="Z19" s="86" t="e">
        <f>BB!#REF!*0.9</f>
        <v>#REF!</v>
      </c>
      <c r="AA19" s="86" t="e">
        <f>BB!#REF!*0.9</f>
        <v>#REF!</v>
      </c>
      <c r="AB19" s="86" t="e">
        <f>BB!#REF!*0.9</f>
        <v>#REF!</v>
      </c>
      <c r="AC19" s="86" t="e">
        <f>BB!#REF!*0.9</f>
        <v>#REF!</v>
      </c>
      <c r="AD19" s="86" t="e">
        <f>BB!#REF!*0.9</f>
        <v>#REF!</v>
      </c>
      <c r="AE19" s="86" t="e">
        <f>BB!#REF!*0.9</f>
        <v>#REF!</v>
      </c>
      <c r="AF19" s="86" t="e">
        <f>BB!#REF!*0.9</f>
        <v>#REF!</v>
      </c>
      <c r="AG19" s="86" t="e">
        <f>BB!#REF!*0.9</f>
        <v>#REF!</v>
      </c>
      <c r="AH19" s="86" t="e">
        <f>BB!#REF!*0.9</f>
        <v>#REF!</v>
      </c>
      <c r="AI19" s="86" t="e">
        <f>BB!#REF!*0.9</f>
        <v>#REF!</v>
      </c>
      <c r="AJ19" s="86" t="e">
        <f>BB!#REF!*0.9</f>
        <v>#REF!</v>
      </c>
      <c r="AK19" s="86" t="e">
        <f>BB!#REF!*0.9</f>
        <v>#REF!</v>
      </c>
      <c r="AL19" s="86" t="e">
        <f>BB!#REF!*0.9</f>
        <v>#REF!</v>
      </c>
      <c r="AM19" s="86" t="e">
        <f>BB!#REF!*0.9</f>
        <v>#REF!</v>
      </c>
      <c r="AN19" s="86" t="e">
        <f>BB!#REF!*0.9</f>
        <v>#REF!</v>
      </c>
      <c r="AO19" s="86" t="e">
        <f>BB!#REF!*0.9</f>
        <v>#REF!</v>
      </c>
      <c r="AP19" s="86" t="e">
        <f>BB!#REF!*0.9</f>
        <v>#REF!</v>
      </c>
      <c r="AQ19" s="86" t="e">
        <f>BB!#REF!*0.9</f>
        <v>#REF!</v>
      </c>
      <c r="AR19" s="86" t="e">
        <f>BB!#REF!*0.9</f>
        <v>#REF!</v>
      </c>
      <c r="AS19" s="86" t="e">
        <f>BB!#REF!*0.9</f>
        <v>#REF!</v>
      </c>
      <c r="AT19" s="86" t="e">
        <f>BB!#REF!*0.9</f>
        <v>#REF!</v>
      </c>
      <c r="AU19" s="86" t="e">
        <f>BB!#REF!*0.9</f>
        <v>#REF!</v>
      </c>
      <c r="AV19" s="86" t="e">
        <f>BB!#REF!*0.9</f>
        <v>#REF!</v>
      </c>
      <c r="AW19" s="86" t="e">
        <f>BB!#REF!*0.9</f>
        <v>#REF!</v>
      </c>
      <c r="AX19" s="86" t="e">
        <f>BB!#REF!*0.9</f>
        <v>#REF!</v>
      </c>
      <c r="AY19" s="86" t="e">
        <f>BB!#REF!*0.9</f>
        <v>#REF!</v>
      </c>
      <c r="AZ19" s="86" t="e">
        <f>BB!#REF!*0.9</f>
        <v>#REF!</v>
      </c>
      <c r="BA19" s="86" t="e">
        <f>BB!#REF!*0.9</f>
        <v>#REF!</v>
      </c>
      <c r="BB19" s="86" t="e">
        <f>BB!#REF!*0.9</f>
        <v>#REF!</v>
      </c>
      <c r="BC19" s="86" t="e">
        <f>BB!#REF!*0.9</f>
        <v>#REF!</v>
      </c>
      <c r="BD19" s="86" t="e">
        <f>BB!#REF!*0.9</f>
        <v>#REF!</v>
      </c>
    </row>
    <row r="20" spans="1:56"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row>
    <row r="21" spans="1:56" x14ac:dyDescent="0.2">
      <c r="A21" s="48" t="s">
        <v>74</v>
      </c>
      <c r="B21" s="86" t="e">
        <f>BB!#REF!*0.9</f>
        <v>#REF!</v>
      </c>
      <c r="C21" s="86" t="e">
        <f>BB!#REF!*0.9</f>
        <v>#REF!</v>
      </c>
      <c r="D21" s="86" t="e">
        <f>BB!#REF!*0.9</f>
        <v>#REF!</v>
      </c>
      <c r="E21" s="86" t="e">
        <f>BB!#REF!*0.9</f>
        <v>#REF!</v>
      </c>
      <c r="F21" s="86" t="e">
        <f>BB!#REF!*0.9</f>
        <v>#REF!</v>
      </c>
      <c r="G21" s="86" t="e">
        <f>BB!#REF!*0.9</f>
        <v>#REF!</v>
      </c>
      <c r="H21" s="86" t="e">
        <f>BB!#REF!*0.9</f>
        <v>#REF!</v>
      </c>
      <c r="I21" s="86" t="e">
        <f>BB!#REF!*0.9</f>
        <v>#REF!</v>
      </c>
      <c r="J21" s="86" t="e">
        <f>BB!#REF!*0.9</f>
        <v>#REF!</v>
      </c>
      <c r="K21" s="86" t="e">
        <f>BB!#REF!*0.9</f>
        <v>#REF!</v>
      </c>
      <c r="L21" s="86" t="e">
        <f>BB!#REF!*0.9</f>
        <v>#REF!</v>
      </c>
      <c r="M21" s="86" t="e">
        <f>BB!#REF!*0.9</f>
        <v>#REF!</v>
      </c>
      <c r="N21" s="86" t="e">
        <f>BB!#REF!*0.9</f>
        <v>#REF!</v>
      </c>
      <c r="O21" s="86" t="e">
        <f>BB!#REF!*0.9</f>
        <v>#REF!</v>
      </c>
      <c r="P21" s="86" t="e">
        <f>BB!#REF!*0.9</f>
        <v>#REF!</v>
      </c>
      <c r="Q21" s="86" t="e">
        <f>BB!#REF!*0.9</f>
        <v>#REF!</v>
      </c>
      <c r="R21" s="86" t="e">
        <f>BB!#REF!*0.9</f>
        <v>#REF!</v>
      </c>
      <c r="S21" s="86" t="e">
        <f>BB!#REF!*0.9</f>
        <v>#REF!</v>
      </c>
      <c r="T21" s="86" t="e">
        <f>BB!#REF!*0.9</f>
        <v>#REF!</v>
      </c>
      <c r="U21" s="86" t="e">
        <f>BB!#REF!*0.9</f>
        <v>#REF!</v>
      </c>
      <c r="V21" s="86" t="e">
        <f>BB!#REF!*0.9</f>
        <v>#REF!</v>
      </c>
      <c r="W21" s="86" t="e">
        <f>BB!#REF!*0.9</f>
        <v>#REF!</v>
      </c>
      <c r="X21" s="86" t="e">
        <f>BB!#REF!*0.9</f>
        <v>#REF!</v>
      </c>
      <c r="Y21" s="86" t="e">
        <f>BB!#REF!*0.9</f>
        <v>#REF!</v>
      </c>
      <c r="Z21" s="86" t="e">
        <f>BB!#REF!*0.9</f>
        <v>#REF!</v>
      </c>
      <c r="AA21" s="86" t="e">
        <f>BB!#REF!*0.9</f>
        <v>#REF!</v>
      </c>
      <c r="AB21" s="86" t="e">
        <f>BB!#REF!*0.9</f>
        <v>#REF!</v>
      </c>
      <c r="AC21" s="86" t="e">
        <f>BB!#REF!*0.9</f>
        <v>#REF!</v>
      </c>
      <c r="AD21" s="86" t="e">
        <f>BB!#REF!*0.9</f>
        <v>#REF!</v>
      </c>
      <c r="AE21" s="86" t="e">
        <f>BB!#REF!*0.9</f>
        <v>#REF!</v>
      </c>
      <c r="AF21" s="86" t="e">
        <f>BB!#REF!*0.9</f>
        <v>#REF!</v>
      </c>
      <c r="AG21" s="86" t="e">
        <f>BB!#REF!*0.9</f>
        <v>#REF!</v>
      </c>
      <c r="AH21" s="86" t="e">
        <f>BB!#REF!*0.9</f>
        <v>#REF!</v>
      </c>
      <c r="AI21" s="86" t="e">
        <f>BB!#REF!*0.9</f>
        <v>#REF!</v>
      </c>
      <c r="AJ21" s="86" t="e">
        <f>BB!#REF!*0.9</f>
        <v>#REF!</v>
      </c>
      <c r="AK21" s="86" t="e">
        <f>BB!#REF!*0.9</f>
        <v>#REF!</v>
      </c>
      <c r="AL21" s="86" t="e">
        <f>BB!#REF!*0.9</f>
        <v>#REF!</v>
      </c>
      <c r="AM21" s="86" t="e">
        <f>BB!#REF!*0.9</f>
        <v>#REF!</v>
      </c>
      <c r="AN21" s="86" t="e">
        <f>BB!#REF!*0.9</f>
        <v>#REF!</v>
      </c>
      <c r="AO21" s="86" t="e">
        <f>BB!#REF!*0.9</f>
        <v>#REF!</v>
      </c>
      <c r="AP21" s="86" t="e">
        <f>BB!#REF!*0.9</f>
        <v>#REF!</v>
      </c>
      <c r="AQ21" s="86" t="e">
        <f>BB!#REF!*0.9</f>
        <v>#REF!</v>
      </c>
      <c r="AR21" s="86" t="e">
        <f>BB!#REF!*0.9</f>
        <v>#REF!</v>
      </c>
      <c r="AS21" s="86" t="e">
        <f>BB!#REF!*0.9</f>
        <v>#REF!</v>
      </c>
      <c r="AT21" s="86" t="e">
        <f>BB!#REF!*0.9</f>
        <v>#REF!</v>
      </c>
      <c r="AU21" s="86" t="e">
        <f>BB!#REF!*0.9</f>
        <v>#REF!</v>
      </c>
      <c r="AV21" s="86" t="e">
        <f>BB!#REF!*0.9</f>
        <v>#REF!</v>
      </c>
      <c r="AW21" s="86" t="e">
        <f>BB!#REF!*0.9</f>
        <v>#REF!</v>
      </c>
      <c r="AX21" s="86" t="e">
        <f>BB!#REF!*0.9</f>
        <v>#REF!</v>
      </c>
      <c r="AY21" s="86" t="e">
        <f>BB!#REF!*0.9</f>
        <v>#REF!</v>
      </c>
      <c r="AZ21" s="86" t="e">
        <f>BB!#REF!*0.9</f>
        <v>#REF!</v>
      </c>
      <c r="BA21" s="86" t="e">
        <f>BB!#REF!*0.9</f>
        <v>#REF!</v>
      </c>
      <c r="BB21" s="86" t="e">
        <f>BB!#REF!*0.9</f>
        <v>#REF!</v>
      </c>
      <c r="BC21" s="86" t="e">
        <f>BB!#REF!*0.9</f>
        <v>#REF!</v>
      </c>
      <c r="BD21" s="86" t="e">
        <f>BB!#REF!*0.9</f>
        <v>#REF!</v>
      </c>
    </row>
    <row r="22" spans="1:56"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row>
    <row r="23" spans="1:56" ht="10.35" customHeight="1" x14ac:dyDescent="0.2">
      <c r="A23" s="87"/>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row>
    <row r="24" spans="1:56"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row>
    <row r="25" spans="1:56" ht="10.35" customHeight="1" x14ac:dyDescent="0.2">
      <c r="A25" s="76"/>
    </row>
    <row r="26" spans="1:56" x14ac:dyDescent="0.2">
      <c r="A26" s="106" t="s">
        <v>76</v>
      </c>
    </row>
    <row r="27" spans="1:56" x14ac:dyDescent="0.2">
      <c r="A27" s="55" t="s">
        <v>77</v>
      </c>
    </row>
    <row r="28" spans="1:56" x14ac:dyDescent="0.2">
      <c r="A28" s="55" t="s">
        <v>78</v>
      </c>
    </row>
    <row r="29" spans="1:56" ht="12" customHeight="1" x14ac:dyDescent="0.2">
      <c r="A29" s="107" t="s">
        <v>79</v>
      </c>
    </row>
    <row r="30" spans="1:56" x14ac:dyDescent="0.2">
      <c r="A30" s="55" t="s">
        <v>80</v>
      </c>
    </row>
    <row r="31" spans="1:56" ht="11.45" customHeight="1" x14ac:dyDescent="0.2">
      <c r="A31" s="76"/>
    </row>
    <row r="32" spans="1:56" x14ac:dyDescent="0.2">
      <c r="A32" s="108" t="s">
        <v>153</v>
      </c>
    </row>
    <row r="33" spans="1:1" x14ac:dyDescent="0.2">
      <c r="A33" s="109" t="s">
        <v>337</v>
      </c>
    </row>
    <row r="34" spans="1:1" x14ac:dyDescent="0.2">
      <c r="A34" s="110"/>
    </row>
    <row r="35" spans="1:1" x14ac:dyDescent="0.2">
      <c r="A35" s="111" t="s">
        <v>83</v>
      </c>
    </row>
    <row r="36" spans="1:1" ht="48" x14ac:dyDescent="0.2">
      <c r="A36" s="65" t="s">
        <v>109</v>
      </c>
    </row>
  </sheetData>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B0F0"/>
  </sheetPr>
  <dimension ref="A1:BO52"/>
  <sheetViews>
    <sheetView workbookViewId="0">
      <pane xSplit="1" topLeftCell="B1" activePane="topRight" state="frozen"/>
      <selection pane="topRight" activeCell="G26" sqref="G26"/>
    </sheetView>
  </sheetViews>
  <sheetFormatPr defaultColWidth="9" defaultRowHeight="12" x14ac:dyDescent="0.2"/>
  <cols>
    <col min="1" max="1" width="68.85546875" style="78" customWidth="1"/>
    <col min="2" max="67" width="8.85546875" style="78" customWidth="1"/>
    <col min="68" max="16384" width="9" style="78"/>
  </cols>
  <sheetData>
    <row r="1" spans="1:67" ht="11.45" customHeight="1" x14ac:dyDescent="0.2">
      <c r="A1" s="79" t="s">
        <v>122</v>
      </c>
    </row>
    <row r="2" spans="1:67" ht="11.45" customHeight="1" x14ac:dyDescent="0.2">
      <c r="A2" s="80" t="s">
        <v>123</v>
      </c>
    </row>
    <row r="3" spans="1:67" ht="11.45" hidden="1" customHeight="1" x14ac:dyDescent="0.2">
      <c r="A3" s="81" t="s">
        <v>124</v>
      </c>
    </row>
    <row r="4" spans="1:67" s="36" customFormat="1" ht="21.6" hidden="1" customHeight="1" x14ac:dyDescent="0.2">
      <c r="A4" s="82" t="s">
        <v>125</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row>
    <row r="5" spans="1:67" hidden="1" x14ac:dyDescent="0.2">
      <c r="A5" s="84" t="s">
        <v>134</v>
      </c>
    </row>
    <row r="6" spans="1:67" hidden="1" x14ac:dyDescent="0.2">
      <c r="A6" s="85">
        <v>1</v>
      </c>
      <c r="B6" s="86">
        <f>BRIGHT!B6</f>
        <v>10035</v>
      </c>
      <c r="C6" s="86">
        <f>BRIGHT!C6</f>
        <v>10035</v>
      </c>
      <c r="D6" s="86">
        <f>BRIGHT!D6</f>
        <v>10035</v>
      </c>
      <c r="E6" s="86">
        <f>BRIGHT!E6</f>
        <v>10035</v>
      </c>
      <c r="F6" s="86">
        <f>BRIGHT!F6</f>
        <v>10035</v>
      </c>
      <c r="G6" s="86">
        <f>BRIGHT!G6</f>
        <v>9180</v>
      </c>
      <c r="H6" s="86">
        <f>BRIGHT!H6</f>
        <v>9180</v>
      </c>
      <c r="I6" s="86">
        <f>BRIGHT!I6</f>
        <v>8730</v>
      </c>
      <c r="J6" s="86">
        <f>BRIGHT!J6</f>
        <v>8730</v>
      </c>
      <c r="K6" s="86">
        <f>BRIGHT!K6</f>
        <v>8010</v>
      </c>
      <c r="L6" s="86">
        <f>BRIGHT!L6</f>
        <v>8010</v>
      </c>
      <c r="M6" s="86">
        <f>BRIGHT!M6</f>
        <v>8730</v>
      </c>
      <c r="N6" s="86">
        <f>BRIGHT!N6</f>
        <v>8730</v>
      </c>
      <c r="O6" s="86">
        <f>BRIGHT!O6</f>
        <v>8010</v>
      </c>
      <c r="P6" s="86">
        <f>BRIGHT!P6</f>
        <v>8730</v>
      </c>
      <c r="Q6" s="86">
        <f>BRIGHT!Q6</f>
        <v>8730</v>
      </c>
      <c r="R6" s="86">
        <f>BRIGHT!R6</f>
        <v>8010</v>
      </c>
      <c r="S6" s="86">
        <f>BRIGHT!S6</f>
        <v>8010</v>
      </c>
      <c r="T6" s="86">
        <f>BRIGHT!T6</f>
        <v>8460</v>
      </c>
      <c r="U6" s="86">
        <f>BRIGHT!U6</f>
        <v>8730</v>
      </c>
      <c r="V6" s="86">
        <f>BRIGHT!V6</f>
        <v>9180</v>
      </c>
      <c r="W6" s="86">
        <f>BRIGHT!W6</f>
        <v>8730</v>
      </c>
      <c r="X6" s="86">
        <f>BRIGHT!X6</f>
        <v>8730</v>
      </c>
      <c r="Y6" s="86">
        <f>BRIGHT!Y6</f>
        <v>8010</v>
      </c>
      <c r="Z6" s="86">
        <f>BRIGHT!Z6</f>
        <v>8010</v>
      </c>
      <c r="AA6" s="86">
        <f>BRIGHT!AA6</f>
        <v>8010</v>
      </c>
      <c r="AB6" s="86">
        <f>BRIGHT!AB6</f>
        <v>8010</v>
      </c>
      <c r="AC6" s="86">
        <f>BRIGHT!AC6</f>
        <v>8460</v>
      </c>
      <c r="AD6" s="86">
        <f>BRIGHT!AD6</f>
        <v>8730</v>
      </c>
      <c r="AE6" s="86">
        <f>BRIGHT!AE6</f>
        <v>8730</v>
      </c>
      <c r="AF6" s="86">
        <f>BRIGHT!AF6</f>
        <v>8010</v>
      </c>
      <c r="AG6" s="86">
        <f>BRIGHT!AG6</f>
        <v>8010</v>
      </c>
      <c r="AH6" s="86">
        <f>BRIGHT!AH6</f>
        <v>8010</v>
      </c>
      <c r="AI6" s="86">
        <f>BRIGHT!AI6</f>
        <v>8730</v>
      </c>
      <c r="AJ6" s="86">
        <f>BRIGHT!AJ6</f>
        <v>10530</v>
      </c>
      <c r="AK6" s="86">
        <f>BRIGHT!AK6</f>
        <v>10800</v>
      </c>
      <c r="AL6" s="86">
        <f>BRIGHT!AL6</f>
        <v>10800</v>
      </c>
      <c r="AM6" s="86">
        <f>BRIGHT!AM6</f>
        <v>10530</v>
      </c>
      <c r="AN6" s="86">
        <f>BRIGHT!AN6</f>
        <v>9450</v>
      </c>
      <c r="AO6" s="86">
        <f>BRIGHT!AO6</f>
        <v>9450</v>
      </c>
      <c r="AP6" s="86">
        <f>BRIGHT!AP6</f>
        <v>9450</v>
      </c>
      <c r="AQ6" s="86">
        <f>BRIGHT!AQ6</f>
        <v>9450</v>
      </c>
      <c r="AR6" s="86">
        <f>BRIGHT!AR6</f>
        <v>9450</v>
      </c>
      <c r="AS6" s="86">
        <f>BRIGHT!AS6</f>
        <v>10530</v>
      </c>
      <c r="AT6" s="86">
        <f>BRIGHT!AT6</f>
        <v>10530</v>
      </c>
      <c r="AU6" s="86">
        <f>BRIGHT!AU6</f>
        <v>10530</v>
      </c>
      <c r="AV6" s="86">
        <f>BRIGHT!AV6</f>
        <v>8010</v>
      </c>
      <c r="AW6" s="86">
        <f>BRIGHT!AW6</f>
        <v>8010</v>
      </c>
      <c r="AX6" s="86">
        <f>BRIGHT!AX6</f>
        <v>8010</v>
      </c>
      <c r="AY6" s="86">
        <f>BRIGHT!AY6</f>
        <v>8730</v>
      </c>
      <c r="AZ6" s="86">
        <f>BRIGHT!AZ6</f>
        <v>8730</v>
      </c>
      <c r="BA6" s="86">
        <f>BRIGHT!BA6</f>
        <v>8010</v>
      </c>
      <c r="BB6" s="86">
        <f>BRIGHT!BB6</f>
        <v>8010</v>
      </c>
      <c r="BC6" s="86">
        <f>BRIGHT!BC6</f>
        <v>8010</v>
      </c>
      <c r="BD6" s="86">
        <f>BRIGHT!BD6</f>
        <v>8010</v>
      </c>
      <c r="BE6" s="86">
        <f>BRIGHT!BE6</f>
        <v>8010</v>
      </c>
      <c r="BF6" s="86">
        <f>BRIGHT!BF6</f>
        <v>8730</v>
      </c>
      <c r="BG6" s="86">
        <f>BRIGHT!BG6</f>
        <v>8730</v>
      </c>
      <c r="BH6" s="86">
        <f>BRIGHT!BH6</f>
        <v>8010</v>
      </c>
      <c r="BI6" s="86">
        <f>BRIGHT!BI6</f>
        <v>8010</v>
      </c>
      <c r="BJ6" s="86">
        <f>BRIGHT!BJ6</f>
        <v>8010</v>
      </c>
      <c r="BK6" s="86">
        <f>BRIGHT!BK6</f>
        <v>8010</v>
      </c>
      <c r="BL6" s="86">
        <f>BRIGHT!BL6</f>
        <v>8010</v>
      </c>
      <c r="BM6" s="86">
        <f>BRIGHT!BM6</f>
        <v>8730</v>
      </c>
      <c r="BN6" s="86">
        <f>BRIGHT!BN6</f>
        <v>8730</v>
      </c>
      <c r="BO6" s="86">
        <f>BRIGHT!BO6</f>
        <v>10080</v>
      </c>
    </row>
    <row r="7" spans="1:67" hidden="1" x14ac:dyDescent="0.2">
      <c r="A7" s="85">
        <v>2</v>
      </c>
      <c r="B7" s="86">
        <f>BRIGHT!B7</f>
        <v>12420</v>
      </c>
      <c r="C7" s="86">
        <f>BRIGHT!C7</f>
        <v>12420</v>
      </c>
      <c r="D7" s="86">
        <f>BRIGHT!D7</f>
        <v>12420</v>
      </c>
      <c r="E7" s="86">
        <f>BRIGHT!E7</f>
        <v>12420</v>
      </c>
      <c r="F7" s="86">
        <f>BRIGHT!F7</f>
        <v>12420</v>
      </c>
      <c r="G7" s="86">
        <f>BRIGHT!G7</f>
        <v>11160</v>
      </c>
      <c r="H7" s="86">
        <f>BRIGHT!H7</f>
        <v>11160</v>
      </c>
      <c r="I7" s="86">
        <f>BRIGHT!I7</f>
        <v>10710</v>
      </c>
      <c r="J7" s="86">
        <f>BRIGHT!J7</f>
        <v>10710</v>
      </c>
      <c r="K7" s="86">
        <f>BRIGHT!K7</f>
        <v>9990</v>
      </c>
      <c r="L7" s="86">
        <f>BRIGHT!L7</f>
        <v>9990</v>
      </c>
      <c r="M7" s="86">
        <f>BRIGHT!M7</f>
        <v>10710</v>
      </c>
      <c r="N7" s="86">
        <f>BRIGHT!N7</f>
        <v>10710</v>
      </c>
      <c r="O7" s="86">
        <f>BRIGHT!O7</f>
        <v>9990</v>
      </c>
      <c r="P7" s="86">
        <f>BRIGHT!P7</f>
        <v>10710</v>
      </c>
      <c r="Q7" s="86">
        <f>BRIGHT!Q7</f>
        <v>10710</v>
      </c>
      <c r="R7" s="86">
        <f>BRIGHT!R7</f>
        <v>9990</v>
      </c>
      <c r="S7" s="86">
        <f>BRIGHT!S7</f>
        <v>9990</v>
      </c>
      <c r="T7" s="86">
        <f>BRIGHT!T7</f>
        <v>10440</v>
      </c>
      <c r="U7" s="86">
        <f>BRIGHT!U7</f>
        <v>10710</v>
      </c>
      <c r="V7" s="86">
        <f>BRIGHT!V7</f>
        <v>11160</v>
      </c>
      <c r="W7" s="86">
        <f>BRIGHT!W7</f>
        <v>10710</v>
      </c>
      <c r="X7" s="86">
        <f>BRIGHT!X7</f>
        <v>10710</v>
      </c>
      <c r="Y7" s="86">
        <f>BRIGHT!Y7</f>
        <v>9990</v>
      </c>
      <c r="Z7" s="86">
        <f>BRIGHT!Z7</f>
        <v>9990</v>
      </c>
      <c r="AA7" s="86">
        <f>BRIGHT!AA7</f>
        <v>9990</v>
      </c>
      <c r="AB7" s="86">
        <f>BRIGHT!AB7</f>
        <v>9990</v>
      </c>
      <c r="AC7" s="86">
        <f>BRIGHT!AC7</f>
        <v>10440</v>
      </c>
      <c r="AD7" s="86">
        <f>BRIGHT!AD7</f>
        <v>10710</v>
      </c>
      <c r="AE7" s="86">
        <f>BRIGHT!AE7</f>
        <v>10710</v>
      </c>
      <c r="AF7" s="86">
        <f>BRIGHT!AF7</f>
        <v>9990</v>
      </c>
      <c r="AG7" s="86">
        <f>BRIGHT!AG7</f>
        <v>9990</v>
      </c>
      <c r="AH7" s="86">
        <f>BRIGHT!AH7</f>
        <v>9990</v>
      </c>
      <c r="AI7" s="86">
        <f>BRIGHT!AI7</f>
        <v>10710</v>
      </c>
      <c r="AJ7" s="86">
        <f>BRIGHT!AJ7</f>
        <v>12510</v>
      </c>
      <c r="AK7" s="86">
        <f>BRIGHT!AK7</f>
        <v>12780</v>
      </c>
      <c r="AL7" s="86">
        <f>BRIGHT!AL7</f>
        <v>12780</v>
      </c>
      <c r="AM7" s="86">
        <f>BRIGHT!AM7</f>
        <v>12510</v>
      </c>
      <c r="AN7" s="86">
        <f>BRIGHT!AN7</f>
        <v>11430</v>
      </c>
      <c r="AO7" s="86">
        <f>BRIGHT!AO7</f>
        <v>11430</v>
      </c>
      <c r="AP7" s="86">
        <f>BRIGHT!AP7</f>
        <v>11430</v>
      </c>
      <c r="AQ7" s="86">
        <f>BRIGHT!AQ7</f>
        <v>11430</v>
      </c>
      <c r="AR7" s="86">
        <f>BRIGHT!AR7</f>
        <v>11430</v>
      </c>
      <c r="AS7" s="86">
        <f>BRIGHT!AS7</f>
        <v>12510</v>
      </c>
      <c r="AT7" s="86">
        <f>BRIGHT!AT7</f>
        <v>12510</v>
      </c>
      <c r="AU7" s="86">
        <f>BRIGHT!AU7</f>
        <v>12510</v>
      </c>
      <c r="AV7" s="86">
        <f>BRIGHT!AV7</f>
        <v>9990</v>
      </c>
      <c r="AW7" s="86">
        <f>BRIGHT!AW7</f>
        <v>9990</v>
      </c>
      <c r="AX7" s="86">
        <f>BRIGHT!AX7</f>
        <v>9990</v>
      </c>
      <c r="AY7" s="86">
        <f>BRIGHT!AY7</f>
        <v>10710</v>
      </c>
      <c r="AZ7" s="86">
        <f>BRIGHT!AZ7</f>
        <v>10710</v>
      </c>
      <c r="BA7" s="86">
        <f>BRIGHT!BA7</f>
        <v>9990</v>
      </c>
      <c r="BB7" s="86">
        <f>BRIGHT!BB7</f>
        <v>9990</v>
      </c>
      <c r="BC7" s="86">
        <f>BRIGHT!BC7</f>
        <v>9990</v>
      </c>
      <c r="BD7" s="86">
        <f>BRIGHT!BD7</f>
        <v>9990</v>
      </c>
      <c r="BE7" s="86">
        <f>BRIGHT!BE7</f>
        <v>9990</v>
      </c>
      <c r="BF7" s="86">
        <f>BRIGHT!BF7</f>
        <v>10710</v>
      </c>
      <c r="BG7" s="86">
        <f>BRIGHT!BG7</f>
        <v>10710</v>
      </c>
      <c r="BH7" s="86">
        <f>BRIGHT!BH7</f>
        <v>9990</v>
      </c>
      <c r="BI7" s="86">
        <f>BRIGHT!BI7</f>
        <v>9990</v>
      </c>
      <c r="BJ7" s="86">
        <f>BRIGHT!BJ7</f>
        <v>9990</v>
      </c>
      <c r="BK7" s="86">
        <f>BRIGHT!BK7</f>
        <v>9990</v>
      </c>
      <c r="BL7" s="86">
        <f>BRIGHT!BL7</f>
        <v>9990</v>
      </c>
      <c r="BM7" s="86">
        <f>BRIGHT!BM7</f>
        <v>10710</v>
      </c>
      <c r="BN7" s="86">
        <f>BRIGHT!BN7</f>
        <v>10710</v>
      </c>
      <c r="BO7" s="86">
        <f>BRIGHT!BO7</f>
        <v>12060</v>
      </c>
    </row>
    <row r="8" spans="1:67" hidden="1" x14ac:dyDescent="0.2">
      <c r="A8" s="84" t="s">
        <v>135</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row>
    <row r="9" spans="1:67" hidden="1" x14ac:dyDescent="0.2">
      <c r="A9" s="85">
        <v>1</v>
      </c>
      <c r="B9" s="86">
        <f>BRIGHT!B9</f>
        <v>13635</v>
      </c>
      <c r="C9" s="86">
        <f>BRIGHT!C9</f>
        <v>13635</v>
      </c>
      <c r="D9" s="86">
        <f>BRIGHT!D9</f>
        <v>13635</v>
      </c>
      <c r="E9" s="86">
        <f>BRIGHT!E9</f>
        <v>13635</v>
      </c>
      <c r="F9" s="86">
        <f>BRIGHT!F9</f>
        <v>13635</v>
      </c>
      <c r="G9" s="86">
        <f>BRIGHT!G9</f>
        <v>11880</v>
      </c>
      <c r="H9" s="86">
        <f>BRIGHT!H9</f>
        <v>11880</v>
      </c>
      <c r="I9" s="86">
        <f>BRIGHT!I9</f>
        <v>11430</v>
      </c>
      <c r="J9" s="86">
        <f>BRIGHT!J9</f>
        <v>11430</v>
      </c>
      <c r="K9" s="86">
        <f>BRIGHT!K9</f>
        <v>10710</v>
      </c>
      <c r="L9" s="86">
        <f>BRIGHT!L9</f>
        <v>10710</v>
      </c>
      <c r="M9" s="86">
        <f>BRIGHT!M9</f>
        <v>11430</v>
      </c>
      <c r="N9" s="86">
        <f>BRIGHT!N9</f>
        <v>11430</v>
      </c>
      <c r="O9" s="86">
        <f>BRIGHT!O9</f>
        <v>10710</v>
      </c>
      <c r="P9" s="86">
        <f>BRIGHT!P9</f>
        <v>11430</v>
      </c>
      <c r="Q9" s="86">
        <f>BRIGHT!Q9</f>
        <v>11430</v>
      </c>
      <c r="R9" s="86">
        <f>BRIGHT!R9</f>
        <v>10710</v>
      </c>
      <c r="S9" s="86">
        <f>BRIGHT!S9</f>
        <v>10710</v>
      </c>
      <c r="T9" s="86">
        <f>BRIGHT!T9</f>
        <v>11160</v>
      </c>
      <c r="U9" s="86">
        <f>BRIGHT!U9</f>
        <v>11430</v>
      </c>
      <c r="V9" s="86">
        <f>BRIGHT!V9</f>
        <v>11880</v>
      </c>
      <c r="W9" s="86">
        <f>BRIGHT!W9</f>
        <v>11430</v>
      </c>
      <c r="X9" s="86">
        <f>BRIGHT!X9</f>
        <v>11430</v>
      </c>
      <c r="Y9" s="86">
        <f>BRIGHT!Y9</f>
        <v>10710</v>
      </c>
      <c r="Z9" s="86">
        <f>BRIGHT!Z9</f>
        <v>10710</v>
      </c>
      <c r="AA9" s="86">
        <f>BRIGHT!AA9</f>
        <v>10710</v>
      </c>
      <c r="AB9" s="86">
        <f>BRIGHT!AB9</f>
        <v>10710</v>
      </c>
      <c r="AC9" s="86">
        <f>BRIGHT!AC9</f>
        <v>11160</v>
      </c>
      <c r="AD9" s="86">
        <f>BRIGHT!AD9</f>
        <v>11430</v>
      </c>
      <c r="AE9" s="86">
        <f>BRIGHT!AE9</f>
        <v>11430</v>
      </c>
      <c r="AF9" s="86">
        <f>BRIGHT!AF9</f>
        <v>10710</v>
      </c>
      <c r="AG9" s="86">
        <f>BRIGHT!AG9</f>
        <v>10710</v>
      </c>
      <c r="AH9" s="86">
        <f>BRIGHT!AH9</f>
        <v>10710</v>
      </c>
      <c r="AI9" s="86">
        <f>BRIGHT!AI9</f>
        <v>11430</v>
      </c>
      <c r="AJ9" s="86">
        <f>BRIGHT!AJ9</f>
        <v>13230</v>
      </c>
      <c r="AK9" s="86">
        <f>BRIGHT!AK9</f>
        <v>13500</v>
      </c>
      <c r="AL9" s="86">
        <f>BRIGHT!AL9</f>
        <v>13500</v>
      </c>
      <c r="AM9" s="86">
        <f>BRIGHT!AM9</f>
        <v>13230</v>
      </c>
      <c r="AN9" s="86">
        <f>BRIGHT!AN9</f>
        <v>12150</v>
      </c>
      <c r="AO9" s="86">
        <f>BRIGHT!AO9</f>
        <v>12150</v>
      </c>
      <c r="AP9" s="86">
        <f>BRIGHT!AP9</f>
        <v>12150</v>
      </c>
      <c r="AQ9" s="86">
        <f>BRIGHT!AQ9</f>
        <v>12150</v>
      </c>
      <c r="AR9" s="86">
        <f>BRIGHT!AR9</f>
        <v>12150</v>
      </c>
      <c r="AS9" s="86">
        <f>BRIGHT!AS9</f>
        <v>13230</v>
      </c>
      <c r="AT9" s="86">
        <f>BRIGHT!AT9</f>
        <v>13230</v>
      </c>
      <c r="AU9" s="86">
        <f>BRIGHT!AU9</f>
        <v>13230</v>
      </c>
      <c r="AV9" s="86">
        <f>BRIGHT!AV9</f>
        <v>10710</v>
      </c>
      <c r="AW9" s="86">
        <f>BRIGHT!AW9</f>
        <v>10710</v>
      </c>
      <c r="AX9" s="86">
        <f>BRIGHT!AX9</f>
        <v>10710</v>
      </c>
      <c r="AY9" s="86">
        <f>BRIGHT!AY9</f>
        <v>11430</v>
      </c>
      <c r="AZ9" s="86">
        <f>BRIGHT!AZ9</f>
        <v>11430</v>
      </c>
      <c r="BA9" s="86">
        <f>BRIGHT!BA9</f>
        <v>10710</v>
      </c>
      <c r="BB9" s="86">
        <f>BRIGHT!BB9</f>
        <v>10710</v>
      </c>
      <c r="BC9" s="86">
        <f>BRIGHT!BC9</f>
        <v>10710</v>
      </c>
      <c r="BD9" s="86">
        <f>BRIGHT!BD9</f>
        <v>10710</v>
      </c>
      <c r="BE9" s="86">
        <f>BRIGHT!BE9</f>
        <v>10710</v>
      </c>
      <c r="BF9" s="86">
        <f>BRIGHT!BF9</f>
        <v>11430</v>
      </c>
      <c r="BG9" s="86">
        <f>BRIGHT!BG9</f>
        <v>11430</v>
      </c>
      <c r="BH9" s="86">
        <f>BRIGHT!BH9</f>
        <v>10710</v>
      </c>
      <c r="BI9" s="86">
        <f>BRIGHT!BI9</f>
        <v>10710</v>
      </c>
      <c r="BJ9" s="86">
        <f>BRIGHT!BJ9</f>
        <v>10710</v>
      </c>
      <c r="BK9" s="86">
        <f>BRIGHT!BK9</f>
        <v>10710</v>
      </c>
      <c r="BL9" s="86">
        <f>BRIGHT!BL9</f>
        <v>10710</v>
      </c>
      <c r="BM9" s="86">
        <f>BRIGHT!BM9</f>
        <v>11430</v>
      </c>
      <c r="BN9" s="86">
        <f>BRIGHT!BN9</f>
        <v>11430</v>
      </c>
      <c r="BO9" s="86">
        <f>BRIGHT!BO9</f>
        <v>12780</v>
      </c>
    </row>
    <row r="10" spans="1:67" hidden="1" x14ac:dyDescent="0.2">
      <c r="A10" s="85">
        <v>2</v>
      </c>
      <c r="B10" s="86">
        <f>BRIGHT!B10</f>
        <v>16020</v>
      </c>
      <c r="C10" s="86">
        <f>BRIGHT!C10</f>
        <v>16020</v>
      </c>
      <c r="D10" s="86">
        <f>BRIGHT!D10</f>
        <v>16020</v>
      </c>
      <c r="E10" s="86">
        <f>BRIGHT!E10</f>
        <v>16020</v>
      </c>
      <c r="F10" s="86">
        <f>BRIGHT!F10</f>
        <v>16020</v>
      </c>
      <c r="G10" s="86">
        <f>BRIGHT!G10</f>
        <v>13860</v>
      </c>
      <c r="H10" s="86">
        <f>BRIGHT!H10</f>
        <v>13860</v>
      </c>
      <c r="I10" s="86">
        <f>BRIGHT!I10</f>
        <v>13410</v>
      </c>
      <c r="J10" s="86">
        <f>BRIGHT!J10</f>
        <v>13410</v>
      </c>
      <c r="K10" s="86">
        <f>BRIGHT!K10</f>
        <v>12690</v>
      </c>
      <c r="L10" s="86">
        <f>BRIGHT!L10</f>
        <v>12690</v>
      </c>
      <c r="M10" s="86">
        <f>BRIGHT!M10</f>
        <v>13410</v>
      </c>
      <c r="N10" s="86">
        <f>BRIGHT!N10</f>
        <v>13410</v>
      </c>
      <c r="O10" s="86">
        <f>BRIGHT!O10</f>
        <v>12690</v>
      </c>
      <c r="P10" s="86">
        <f>BRIGHT!P10</f>
        <v>13410</v>
      </c>
      <c r="Q10" s="86">
        <f>BRIGHT!Q10</f>
        <v>13410</v>
      </c>
      <c r="R10" s="86">
        <f>BRIGHT!R10</f>
        <v>12690</v>
      </c>
      <c r="S10" s="86">
        <f>BRIGHT!S10</f>
        <v>12690</v>
      </c>
      <c r="T10" s="86">
        <f>BRIGHT!T10</f>
        <v>13140</v>
      </c>
      <c r="U10" s="86">
        <f>BRIGHT!U10</f>
        <v>13410</v>
      </c>
      <c r="V10" s="86">
        <f>BRIGHT!V10</f>
        <v>13860</v>
      </c>
      <c r="W10" s="86">
        <f>BRIGHT!W10</f>
        <v>13410</v>
      </c>
      <c r="X10" s="86">
        <f>BRIGHT!X10</f>
        <v>13410</v>
      </c>
      <c r="Y10" s="86">
        <f>BRIGHT!Y10</f>
        <v>12690</v>
      </c>
      <c r="Z10" s="86">
        <f>BRIGHT!Z10</f>
        <v>12690</v>
      </c>
      <c r="AA10" s="86">
        <f>BRIGHT!AA10</f>
        <v>12690</v>
      </c>
      <c r="AB10" s="86">
        <f>BRIGHT!AB10</f>
        <v>12690</v>
      </c>
      <c r="AC10" s="86">
        <f>BRIGHT!AC10</f>
        <v>13140</v>
      </c>
      <c r="AD10" s="86">
        <f>BRIGHT!AD10</f>
        <v>13410</v>
      </c>
      <c r="AE10" s="86">
        <f>BRIGHT!AE10</f>
        <v>13410</v>
      </c>
      <c r="AF10" s="86">
        <f>BRIGHT!AF10</f>
        <v>12690</v>
      </c>
      <c r="AG10" s="86">
        <f>BRIGHT!AG10</f>
        <v>12690</v>
      </c>
      <c r="AH10" s="86">
        <f>BRIGHT!AH10</f>
        <v>12690</v>
      </c>
      <c r="AI10" s="86">
        <f>BRIGHT!AI10</f>
        <v>13410</v>
      </c>
      <c r="AJ10" s="86">
        <f>BRIGHT!AJ10</f>
        <v>15210</v>
      </c>
      <c r="AK10" s="86">
        <f>BRIGHT!AK10</f>
        <v>15480</v>
      </c>
      <c r="AL10" s="86">
        <f>BRIGHT!AL10</f>
        <v>15480</v>
      </c>
      <c r="AM10" s="86">
        <f>BRIGHT!AM10</f>
        <v>15210</v>
      </c>
      <c r="AN10" s="86">
        <f>BRIGHT!AN10</f>
        <v>14130</v>
      </c>
      <c r="AO10" s="86">
        <f>BRIGHT!AO10</f>
        <v>14130</v>
      </c>
      <c r="AP10" s="86">
        <f>BRIGHT!AP10</f>
        <v>14130</v>
      </c>
      <c r="AQ10" s="86">
        <f>BRIGHT!AQ10</f>
        <v>14130</v>
      </c>
      <c r="AR10" s="86">
        <f>BRIGHT!AR10</f>
        <v>14130</v>
      </c>
      <c r="AS10" s="86">
        <f>BRIGHT!AS10</f>
        <v>15210</v>
      </c>
      <c r="AT10" s="86">
        <f>BRIGHT!AT10</f>
        <v>15210</v>
      </c>
      <c r="AU10" s="86">
        <f>BRIGHT!AU10</f>
        <v>15210</v>
      </c>
      <c r="AV10" s="86">
        <f>BRIGHT!AV10</f>
        <v>12690</v>
      </c>
      <c r="AW10" s="86">
        <f>BRIGHT!AW10</f>
        <v>12690</v>
      </c>
      <c r="AX10" s="86">
        <f>BRIGHT!AX10</f>
        <v>12690</v>
      </c>
      <c r="AY10" s="86">
        <f>BRIGHT!AY10</f>
        <v>13410</v>
      </c>
      <c r="AZ10" s="86">
        <f>BRIGHT!AZ10</f>
        <v>13410</v>
      </c>
      <c r="BA10" s="86">
        <f>BRIGHT!BA10</f>
        <v>12690</v>
      </c>
      <c r="BB10" s="86">
        <f>BRIGHT!BB10</f>
        <v>12690</v>
      </c>
      <c r="BC10" s="86">
        <f>BRIGHT!BC10</f>
        <v>12690</v>
      </c>
      <c r="BD10" s="86">
        <f>BRIGHT!BD10</f>
        <v>12690</v>
      </c>
      <c r="BE10" s="86">
        <f>BRIGHT!BE10</f>
        <v>12690</v>
      </c>
      <c r="BF10" s="86">
        <f>BRIGHT!BF10</f>
        <v>13410</v>
      </c>
      <c r="BG10" s="86">
        <f>BRIGHT!BG10</f>
        <v>13410</v>
      </c>
      <c r="BH10" s="86">
        <f>BRIGHT!BH10</f>
        <v>12690</v>
      </c>
      <c r="BI10" s="86">
        <f>BRIGHT!BI10</f>
        <v>12690</v>
      </c>
      <c r="BJ10" s="86">
        <f>BRIGHT!BJ10</f>
        <v>12690</v>
      </c>
      <c r="BK10" s="86">
        <f>BRIGHT!BK10</f>
        <v>12690</v>
      </c>
      <c r="BL10" s="86">
        <f>BRIGHT!BL10</f>
        <v>12690</v>
      </c>
      <c r="BM10" s="86">
        <f>BRIGHT!BM10</f>
        <v>13410</v>
      </c>
      <c r="BN10" s="86">
        <f>BRIGHT!BN10</f>
        <v>13410</v>
      </c>
      <c r="BO10" s="86">
        <f>BRIGHT!BO10</f>
        <v>14760</v>
      </c>
    </row>
    <row r="11" spans="1:67" hidden="1" x14ac:dyDescent="0.2">
      <c r="A11" s="47" t="s">
        <v>104</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row>
    <row r="12" spans="1:67" hidden="1" x14ac:dyDescent="0.2">
      <c r="A12" s="48">
        <v>1</v>
      </c>
      <c r="B12" s="86">
        <f>BRIGHT!B12</f>
        <v>22635</v>
      </c>
      <c r="C12" s="86">
        <f>BRIGHT!C12</f>
        <v>22635</v>
      </c>
      <c r="D12" s="86">
        <f>BRIGHT!D12</f>
        <v>22635</v>
      </c>
      <c r="E12" s="86">
        <f>BRIGHT!E12</f>
        <v>22635</v>
      </c>
      <c r="F12" s="86">
        <f>BRIGHT!F12</f>
        <v>22635</v>
      </c>
      <c r="G12" s="86">
        <f>BRIGHT!G12</f>
        <v>17280</v>
      </c>
      <c r="H12" s="86">
        <f>BRIGHT!H12</f>
        <v>17280</v>
      </c>
      <c r="I12" s="86">
        <f>BRIGHT!I12</f>
        <v>16830</v>
      </c>
      <c r="J12" s="86">
        <f>BRIGHT!J12</f>
        <v>16830</v>
      </c>
      <c r="K12" s="86">
        <f>BRIGHT!K12</f>
        <v>16110</v>
      </c>
      <c r="L12" s="86">
        <f>BRIGHT!L12</f>
        <v>16110</v>
      </c>
      <c r="M12" s="86">
        <f>BRIGHT!M12</f>
        <v>16830</v>
      </c>
      <c r="N12" s="86">
        <f>BRIGHT!N12</f>
        <v>16830</v>
      </c>
      <c r="O12" s="86">
        <f>BRIGHT!O12</f>
        <v>16110</v>
      </c>
      <c r="P12" s="86">
        <f>BRIGHT!P12</f>
        <v>16830</v>
      </c>
      <c r="Q12" s="86">
        <f>BRIGHT!Q12</f>
        <v>16830</v>
      </c>
      <c r="R12" s="86">
        <f>BRIGHT!R12</f>
        <v>16110</v>
      </c>
      <c r="S12" s="86">
        <f>BRIGHT!S12</f>
        <v>16110</v>
      </c>
      <c r="T12" s="86">
        <f>BRIGHT!T12</f>
        <v>16560</v>
      </c>
      <c r="U12" s="86">
        <f>BRIGHT!U12</f>
        <v>16830</v>
      </c>
      <c r="V12" s="86">
        <f>BRIGHT!V12</f>
        <v>17280</v>
      </c>
      <c r="W12" s="86">
        <f>BRIGHT!W12</f>
        <v>16830</v>
      </c>
      <c r="X12" s="86">
        <f>BRIGHT!X12</f>
        <v>16830</v>
      </c>
      <c r="Y12" s="86">
        <f>BRIGHT!Y12</f>
        <v>16110</v>
      </c>
      <c r="Z12" s="86">
        <f>BRIGHT!Z12</f>
        <v>16110</v>
      </c>
      <c r="AA12" s="86">
        <f>BRIGHT!AA12</f>
        <v>16110</v>
      </c>
      <c r="AB12" s="86">
        <f>BRIGHT!AB12</f>
        <v>16110</v>
      </c>
      <c r="AC12" s="86">
        <f>BRIGHT!AC12</f>
        <v>16560</v>
      </c>
      <c r="AD12" s="86">
        <f>BRIGHT!AD12</f>
        <v>16830</v>
      </c>
      <c r="AE12" s="86">
        <f>BRIGHT!AE12</f>
        <v>16830</v>
      </c>
      <c r="AF12" s="86">
        <f>BRIGHT!AF12</f>
        <v>16110</v>
      </c>
      <c r="AG12" s="86">
        <f>BRIGHT!AG12</f>
        <v>16110</v>
      </c>
      <c r="AH12" s="86">
        <f>BRIGHT!AH12</f>
        <v>16110</v>
      </c>
      <c r="AI12" s="86">
        <f>BRIGHT!AI12</f>
        <v>16830</v>
      </c>
      <c r="AJ12" s="86">
        <f>BRIGHT!AJ12</f>
        <v>18630</v>
      </c>
      <c r="AK12" s="86">
        <f>BRIGHT!AK12</f>
        <v>18900</v>
      </c>
      <c r="AL12" s="86">
        <f>BRIGHT!AL12</f>
        <v>18900</v>
      </c>
      <c r="AM12" s="86">
        <f>BRIGHT!AM12</f>
        <v>18630</v>
      </c>
      <c r="AN12" s="86">
        <f>BRIGHT!AN12</f>
        <v>17550</v>
      </c>
      <c r="AO12" s="86">
        <f>BRIGHT!AO12</f>
        <v>17550</v>
      </c>
      <c r="AP12" s="86">
        <f>BRIGHT!AP12</f>
        <v>17550</v>
      </c>
      <c r="AQ12" s="86">
        <f>BRIGHT!AQ12</f>
        <v>17550</v>
      </c>
      <c r="AR12" s="86">
        <f>BRIGHT!AR12</f>
        <v>17550</v>
      </c>
      <c r="AS12" s="86">
        <f>BRIGHT!AS12</f>
        <v>18630</v>
      </c>
      <c r="AT12" s="86">
        <f>BRIGHT!AT12</f>
        <v>18630</v>
      </c>
      <c r="AU12" s="86">
        <f>BRIGHT!AU12</f>
        <v>18630</v>
      </c>
      <c r="AV12" s="86">
        <f>BRIGHT!AV12</f>
        <v>16110</v>
      </c>
      <c r="AW12" s="86">
        <f>BRIGHT!AW12</f>
        <v>16110</v>
      </c>
      <c r="AX12" s="86">
        <f>BRIGHT!AX12</f>
        <v>16110</v>
      </c>
      <c r="AY12" s="86">
        <f>BRIGHT!AY12</f>
        <v>16830</v>
      </c>
      <c r="AZ12" s="86">
        <f>BRIGHT!AZ12</f>
        <v>16830</v>
      </c>
      <c r="BA12" s="86">
        <f>BRIGHT!BA12</f>
        <v>16110</v>
      </c>
      <c r="BB12" s="86">
        <f>BRIGHT!BB12</f>
        <v>16110</v>
      </c>
      <c r="BC12" s="86">
        <f>BRIGHT!BC12</f>
        <v>16110</v>
      </c>
      <c r="BD12" s="86">
        <f>BRIGHT!BD12</f>
        <v>16110</v>
      </c>
      <c r="BE12" s="86">
        <f>BRIGHT!BE12</f>
        <v>16110</v>
      </c>
      <c r="BF12" s="86">
        <f>BRIGHT!BF12</f>
        <v>16830</v>
      </c>
      <c r="BG12" s="86">
        <f>BRIGHT!BG12</f>
        <v>16830</v>
      </c>
      <c r="BH12" s="86">
        <f>BRIGHT!BH12</f>
        <v>16110</v>
      </c>
      <c r="BI12" s="86">
        <f>BRIGHT!BI12</f>
        <v>16110</v>
      </c>
      <c r="BJ12" s="86">
        <f>BRIGHT!BJ12</f>
        <v>16110</v>
      </c>
      <c r="BK12" s="86">
        <f>BRIGHT!BK12</f>
        <v>16110</v>
      </c>
      <c r="BL12" s="86">
        <f>BRIGHT!BL12</f>
        <v>16110</v>
      </c>
      <c r="BM12" s="86">
        <f>BRIGHT!BM12</f>
        <v>16830</v>
      </c>
      <c r="BN12" s="86">
        <f>BRIGHT!BN12</f>
        <v>16830</v>
      </c>
      <c r="BO12" s="86">
        <f>BRIGHT!BO12</f>
        <v>18180</v>
      </c>
    </row>
    <row r="13" spans="1:67" hidden="1" x14ac:dyDescent="0.2">
      <c r="A13" s="48">
        <v>2</v>
      </c>
      <c r="B13" s="86">
        <f>BRIGHT!B13</f>
        <v>25020</v>
      </c>
      <c r="C13" s="86">
        <f>BRIGHT!C13</f>
        <v>25020</v>
      </c>
      <c r="D13" s="86">
        <f>BRIGHT!D13</f>
        <v>25020</v>
      </c>
      <c r="E13" s="86">
        <f>BRIGHT!E13</f>
        <v>25020</v>
      </c>
      <c r="F13" s="86">
        <f>BRIGHT!F13</f>
        <v>25020</v>
      </c>
      <c r="G13" s="86">
        <f>BRIGHT!G13</f>
        <v>19260</v>
      </c>
      <c r="H13" s="86">
        <f>BRIGHT!H13</f>
        <v>19260</v>
      </c>
      <c r="I13" s="86">
        <f>BRIGHT!I13</f>
        <v>18810</v>
      </c>
      <c r="J13" s="86">
        <f>BRIGHT!J13</f>
        <v>18810</v>
      </c>
      <c r="K13" s="86">
        <f>BRIGHT!K13</f>
        <v>18090</v>
      </c>
      <c r="L13" s="86">
        <f>BRIGHT!L13</f>
        <v>18090</v>
      </c>
      <c r="M13" s="86">
        <f>BRIGHT!M13</f>
        <v>18810</v>
      </c>
      <c r="N13" s="86">
        <f>BRIGHT!N13</f>
        <v>18810</v>
      </c>
      <c r="O13" s="86">
        <f>BRIGHT!O13</f>
        <v>18090</v>
      </c>
      <c r="P13" s="86">
        <f>BRIGHT!P13</f>
        <v>18810</v>
      </c>
      <c r="Q13" s="86">
        <f>BRIGHT!Q13</f>
        <v>18810</v>
      </c>
      <c r="R13" s="86">
        <f>BRIGHT!R13</f>
        <v>18090</v>
      </c>
      <c r="S13" s="86">
        <f>BRIGHT!S13</f>
        <v>18090</v>
      </c>
      <c r="T13" s="86">
        <f>BRIGHT!T13</f>
        <v>18540</v>
      </c>
      <c r="U13" s="86">
        <f>BRIGHT!U13</f>
        <v>18810</v>
      </c>
      <c r="V13" s="86">
        <f>BRIGHT!V13</f>
        <v>19260</v>
      </c>
      <c r="W13" s="86">
        <f>BRIGHT!W13</f>
        <v>18810</v>
      </c>
      <c r="X13" s="86">
        <f>BRIGHT!X13</f>
        <v>18810</v>
      </c>
      <c r="Y13" s="86">
        <f>BRIGHT!Y13</f>
        <v>18090</v>
      </c>
      <c r="Z13" s="86">
        <f>BRIGHT!Z13</f>
        <v>18090</v>
      </c>
      <c r="AA13" s="86">
        <f>BRIGHT!AA13</f>
        <v>18090</v>
      </c>
      <c r="AB13" s="86">
        <f>BRIGHT!AB13</f>
        <v>18090</v>
      </c>
      <c r="AC13" s="86">
        <f>BRIGHT!AC13</f>
        <v>18540</v>
      </c>
      <c r="AD13" s="86">
        <f>BRIGHT!AD13</f>
        <v>18810</v>
      </c>
      <c r="AE13" s="86">
        <f>BRIGHT!AE13</f>
        <v>18810</v>
      </c>
      <c r="AF13" s="86">
        <f>BRIGHT!AF13</f>
        <v>18090</v>
      </c>
      <c r="AG13" s="86">
        <f>BRIGHT!AG13</f>
        <v>18090</v>
      </c>
      <c r="AH13" s="86">
        <f>BRIGHT!AH13</f>
        <v>18090</v>
      </c>
      <c r="AI13" s="86">
        <f>BRIGHT!AI13</f>
        <v>18810</v>
      </c>
      <c r="AJ13" s="86">
        <f>BRIGHT!AJ13</f>
        <v>20610</v>
      </c>
      <c r="AK13" s="86">
        <f>BRIGHT!AK13</f>
        <v>20880</v>
      </c>
      <c r="AL13" s="86">
        <f>BRIGHT!AL13</f>
        <v>20880</v>
      </c>
      <c r="AM13" s="86">
        <f>BRIGHT!AM13</f>
        <v>20610</v>
      </c>
      <c r="AN13" s="86">
        <f>BRIGHT!AN13</f>
        <v>19530</v>
      </c>
      <c r="AO13" s="86">
        <f>BRIGHT!AO13</f>
        <v>19530</v>
      </c>
      <c r="AP13" s="86">
        <f>BRIGHT!AP13</f>
        <v>19530</v>
      </c>
      <c r="AQ13" s="86">
        <f>BRIGHT!AQ13</f>
        <v>19530</v>
      </c>
      <c r="AR13" s="86">
        <f>BRIGHT!AR13</f>
        <v>19530</v>
      </c>
      <c r="AS13" s="86">
        <f>BRIGHT!AS13</f>
        <v>20610</v>
      </c>
      <c r="AT13" s="86">
        <f>BRIGHT!AT13</f>
        <v>20610</v>
      </c>
      <c r="AU13" s="86">
        <f>BRIGHT!AU13</f>
        <v>20610</v>
      </c>
      <c r="AV13" s="86">
        <f>BRIGHT!AV13</f>
        <v>18090</v>
      </c>
      <c r="AW13" s="86">
        <f>BRIGHT!AW13</f>
        <v>18090</v>
      </c>
      <c r="AX13" s="86">
        <f>BRIGHT!AX13</f>
        <v>18090</v>
      </c>
      <c r="AY13" s="86">
        <f>BRIGHT!AY13</f>
        <v>18810</v>
      </c>
      <c r="AZ13" s="86">
        <f>BRIGHT!AZ13</f>
        <v>18810</v>
      </c>
      <c r="BA13" s="86">
        <f>BRIGHT!BA13</f>
        <v>18090</v>
      </c>
      <c r="BB13" s="86">
        <f>BRIGHT!BB13</f>
        <v>18090</v>
      </c>
      <c r="BC13" s="86">
        <f>BRIGHT!BC13</f>
        <v>18090</v>
      </c>
      <c r="BD13" s="86">
        <f>BRIGHT!BD13</f>
        <v>18090</v>
      </c>
      <c r="BE13" s="86">
        <f>BRIGHT!BE13</f>
        <v>18090</v>
      </c>
      <c r="BF13" s="86">
        <f>BRIGHT!BF13</f>
        <v>18810</v>
      </c>
      <c r="BG13" s="86">
        <f>BRIGHT!BG13</f>
        <v>18810</v>
      </c>
      <c r="BH13" s="86">
        <f>BRIGHT!BH13</f>
        <v>18090</v>
      </c>
      <c r="BI13" s="86">
        <f>BRIGHT!BI13</f>
        <v>18090</v>
      </c>
      <c r="BJ13" s="86">
        <f>BRIGHT!BJ13</f>
        <v>18090</v>
      </c>
      <c r="BK13" s="86">
        <f>BRIGHT!BK13</f>
        <v>18090</v>
      </c>
      <c r="BL13" s="86">
        <f>BRIGHT!BL13</f>
        <v>18090</v>
      </c>
      <c r="BM13" s="86">
        <f>BRIGHT!BM13</f>
        <v>18810</v>
      </c>
      <c r="BN13" s="86">
        <f>BRIGHT!BN13</f>
        <v>18810</v>
      </c>
      <c r="BO13" s="86">
        <f>BRIGHT!BO13</f>
        <v>20160</v>
      </c>
    </row>
    <row r="14" spans="1:67" hidden="1" x14ac:dyDescent="0.2">
      <c r="A14" s="47" t="s">
        <v>105</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row>
    <row r="15" spans="1:67" hidden="1" x14ac:dyDescent="0.2">
      <c r="A15" s="48">
        <v>1</v>
      </c>
      <c r="B15" s="86">
        <f>BRIGHT!B15</f>
        <v>28035</v>
      </c>
      <c r="C15" s="86">
        <f>BRIGHT!C15</f>
        <v>28035</v>
      </c>
      <c r="D15" s="86">
        <f>BRIGHT!D15</f>
        <v>28035</v>
      </c>
      <c r="E15" s="86">
        <f>BRIGHT!E15</f>
        <v>28035</v>
      </c>
      <c r="F15" s="86">
        <f>BRIGHT!F15</f>
        <v>28035</v>
      </c>
      <c r="G15" s="86">
        <f>BRIGHT!G15</f>
        <v>21780</v>
      </c>
      <c r="H15" s="86">
        <f>BRIGHT!H15</f>
        <v>21780</v>
      </c>
      <c r="I15" s="86">
        <f>BRIGHT!I15</f>
        <v>21330</v>
      </c>
      <c r="J15" s="86">
        <f>BRIGHT!J15</f>
        <v>21330</v>
      </c>
      <c r="K15" s="86">
        <f>BRIGHT!K15</f>
        <v>20610</v>
      </c>
      <c r="L15" s="86">
        <f>BRIGHT!L15</f>
        <v>20610</v>
      </c>
      <c r="M15" s="86">
        <f>BRIGHT!M15</f>
        <v>21330</v>
      </c>
      <c r="N15" s="86">
        <f>BRIGHT!N15</f>
        <v>21330</v>
      </c>
      <c r="O15" s="86">
        <f>BRIGHT!O15</f>
        <v>20610</v>
      </c>
      <c r="P15" s="86">
        <f>BRIGHT!P15</f>
        <v>21330</v>
      </c>
      <c r="Q15" s="86">
        <f>BRIGHT!Q15</f>
        <v>21330</v>
      </c>
      <c r="R15" s="86">
        <f>BRIGHT!R15</f>
        <v>20610</v>
      </c>
      <c r="S15" s="86">
        <f>BRIGHT!S15</f>
        <v>20610</v>
      </c>
      <c r="T15" s="86">
        <f>BRIGHT!T15</f>
        <v>21060</v>
      </c>
      <c r="U15" s="86">
        <f>BRIGHT!U15</f>
        <v>21330</v>
      </c>
      <c r="V15" s="86">
        <f>BRIGHT!V15</f>
        <v>21780</v>
      </c>
      <c r="W15" s="86">
        <f>BRIGHT!W15</f>
        <v>21330</v>
      </c>
      <c r="X15" s="86">
        <f>BRIGHT!X15</f>
        <v>21330</v>
      </c>
      <c r="Y15" s="86">
        <f>BRIGHT!Y15</f>
        <v>20610</v>
      </c>
      <c r="Z15" s="86">
        <f>BRIGHT!Z15</f>
        <v>20610</v>
      </c>
      <c r="AA15" s="86">
        <f>BRIGHT!AA15</f>
        <v>20610</v>
      </c>
      <c r="AB15" s="86">
        <f>BRIGHT!AB15</f>
        <v>20610</v>
      </c>
      <c r="AC15" s="86">
        <f>BRIGHT!AC15</f>
        <v>21060</v>
      </c>
      <c r="AD15" s="86">
        <f>BRIGHT!AD15</f>
        <v>21330</v>
      </c>
      <c r="AE15" s="86">
        <f>BRIGHT!AE15</f>
        <v>21330</v>
      </c>
      <c r="AF15" s="86">
        <f>BRIGHT!AF15</f>
        <v>20610</v>
      </c>
      <c r="AG15" s="86">
        <f>BRIGHT!AG15</f>
        <v>20610</v>
      </c>
      <c r="AH15" s="86">
        <f>BRIGHT!AH15</f>
        <v>20610</v>
      </c>
      <c r="AI15" s="86">
        <f>BRIGHT!AI15</f>
        <v>21330</v>
      </c>
      <c r="AJ15" s="86">
        <f>BRIGHT!AJ15</f>
        <v>23130</v>
      </c>
      <c r="AK15" s="86">
        <f>BRIGHT!AK15</f>
        <v>23400</v>
      </c>
      <c r="AL15" s="86">
        <f>BRIGHT!AL15</f>
        <v>23400</v>
      </c>
      <c r="AM15" s="86">
        <f>BRIGHT!AM15</f>
        <v>23130</v>
      </c>
      <c r="AN15" s="86">
        <f>BRIGHT!AN15</f>
        <v>22050</v>
      </c>
      <c r="AO15" s="86">
        <f>BRIGHT!AO15</f>
        <v>22050</v>
      </c>
      <c r="AP15" s="86">
        <f>BRIGHT!AP15</f>
        <v>22050</v>
      </c>
      <c r="AQ15" s="86">
        <f>BRIGHT!AQ15</f>
        <v>22050</v>
      </c>
      <c r="AR15" s="86">
        <f>BRIGHT!AR15</f>
        <v>22050</v>
      </c>
      <c r="AS15" s="86">
        <f>BRIGHT!AS15</f>
        <v>23130</v>
      </c>
      <c r="AT15" s="86">
        <f>BRIGHT!AT15</f>
        <v>23130</v>
      </c>
      <c r="AU15" s="86">
        <f>BRIGHT!AU15</f>
        <v>23130</v>
      </c>
      <c r="AV15" s="86">
        <f>BRIGHT!AV15</f>
        <v>20610</v>
      </c>
      <c r="AW15" s="86">
        <f>BRIGHT!AW15</f>
        <v>20610</v>
      </c>
      <c r="AX15" s="86">
        <f>BRIGHT!AX15</f>
        <v>20610</v>
      </c>
      <c r="AY15" s="86">
        <f>BRIGHT!AY15</f>
        <v>21330</v>
      </c>
      <c r="AZ15" s="86">
        <f>BRIGHT!AZ15</f>
        <v>21330</v>
      </c>
      <c r="BA15" s="86">
        <f>BRIGHT!BA15</f>
        <v>20610</v>
      </c>
      <c r="BB15" s="86">
        <f>BRIGHT!BB15</f>
        <v>20610</v>
      </c>
      <c r="BC15" s="86">
        <f>BRIGHT!BC15</f>
        <v>20610</v>
      </c>
      <c r="BD15" s="86">
        <f>BRIGHT!BD15</f>
        <v>20610</v>
      </c>
      <c r="BE15" s="86">
        <f>BRIGHT!BE15</f>
        <v>20610</v>
      </c>
      <c r="BF15" s="86">
        <f>BRIGHT!BF15</f>
        <v>21330</v>
      </c>
      <c r="BG15" s="86">
        <f>BRIGHT!BG15</f>
        <v>21330</v>
      </c>
      <c r="BH15" s="86">
        <f>BRIGHT!BH15</f>
        <v>20610</v>
      </c>
      <c r="BI15" s="86">
        <f>BRIGHT!BI15</f>
        <v>20610</v>
      </c>
      <c r="BJ15" s="86">
        <f>BRIGHT!BJ15</f>
        <v>20610</v>
      </c>
      <c r="BK15" s="86">
        <f>BRIGHT!BK15</f>
        <v>20610</v>
      </c>
      <c r="BL15" s="86">
        <f>BRIGHT!BL15</f>
        <v>20610</v>
      </c>
      <c r="BM15" s="86">
        <f>BRIGHT!BM15</f>
        <v>21330</v>
      </c>
      <c r="BN15" s="86">
        <f>BRIGHT!BN15</f>
        <v>21330</v>
      </c>
      <c r="BO15" s="86">
        <f>BRIGHT!BO15</f>
        <v>22680</v>
      </c>
    </row>
    <row r="16" spans="1:67" hidden="1" x14ac:dyDescent="0.2">
      <c r="A16" s="48">
        <v>2</v>
      </c>
      <c r="B16" s="86">
        <f>BRIGHT!B16</f>
        <v>30420</v>
      </c>
      <c r="C16" s="86">
        <f>BRIGHT!C16</f>
        <v>30420</v>
      </c>
      <c r="D16" s="86">
        <f>BRIGHT!D16</f>
        <v>30420</v>
      </c>
      <c r="E16" s="86">
        <f>BRIGHT!E16</f>
        <v>30420</v>
      </c>
      <c r="F16" s="86">
        <f>BRIGHT!F16</f>
        <v>30420</v>
      </c>
      <c r="G16" s="86">
        <f>BRIGHT!G16</f>
        <v>23760</v>
      </c>
      <c r="H16" s="86">
        <f>BRIGHT!H16</f>
        <v>23760</v>
      </c>
      <c r="I16" s="86">
        <f>BRIGHT!I16</f>
        <v>23310</v>
      </c>
      <c r="J16" s="86">
        <f>BRIGHT!J16</f>
        <v>23310</v>
      </c>
      <c r="K16" s="86">
        <f>BRIGHT!K16</f>
        <v>22590</v>
      </c>
      <c r="L16" s="86">
        <f>BRIGHT!L16</f>
        <v>22590</v>
      </c>
      <c r="M16" s="86">
        <f>BRIGHT!M16</f>
        <v>23310</v>
      </c>
      <c r="N16" s="86">
        <f>BRIGHT!N16</f>
        <v>23310</v>
      </c>
      <c r="O16" s="86">
        <f>BRIGHT!O16</f>
        <v>22590</v>
      </c>
      <c r="P16" s="86">
        <f>BRIGHT!P16</f>
        <v>23310</v>
      </c>
      <c r="Q16" s="86">
        <f>BRIGHT!Q16</f>
        <v>23310</v>
      </c>
      <c r="R16" s="86">
        <f>BRIGHT!R16</f>
        <v>22590</v>
      </c>
      <c r="S16" s="86">
        <f>BRIGHT!S16</f>
        <v>22590</v>
      </c>
      <c r="T16" s="86">
        <f>BRIGHT!T16</f>
        <v>23040</v>
      </c>
      <c r="U16" s="86">
        <f>BRIGHT!U16</f>
        <v>23310</v>
      </c>
      <c r="V16" s="86">
        <f>BRIGHT!V16</f>
        <v>23760</v>
      </c>
      <c r="W16" s="86">
        <f>BRIGHT!W16</f>
        <v>23310</v>
      </c>
      <c r="X16" s="86">
        <f>BRIGHT!X16</f>
        <v>23310</v>
      </c>
      <c r="Y16" s="86">
        <f>BRIGHT!Y16</f>
        <v>22590</v>
      </c>
      <c r="Z16" s="86">
        <f>BRIGHT!Z16</f>
        <v>22590</v>
      </c>
      <c r="AA16" s="86">
        <f>BRIGHT!AA16</f>
        <v>22590</v>
      </c>
      <c r="AB16" s="86">
        <f>BRIGHT!AB16</f>
        <v>22590</v>
      </c>
      <c r="AC16" s="86">
        <f>BRIGHT!AC16</f>
        <v>23040</v>
      </c>
      <c r="AD16" s="86">
        <f>BRIGHT!AD16</f>
        <v>23310</v>
      </c>
      <c r="AE16" s="86">
        <f>BRIGHT!AE16</f>
        <v>23310</v>
      </c>
      <c r="AF16" s="86">
        <f>BRIGHT!AF16</f>
        <v>22590</v>
      </c>
      <c r="AG16" s="86">
        <f>BRIGHT!AG16</f>
        <v>22590</v>
      </c>
      <c r="AH16" s="86">
        <f>BRIGHT!AH16</f>
        <v>22590</v>
      </c>
      <c r="AI16" s="86">
        <f>BRIGHT!AI16</f>
        <v>23310</v>
      </c>
      <c r="AJ16" s="86">
        <f>BRIGHT!AJ16</f>
        <v>25110</v>
      </c>
      <c r="AK16" s="86">
        <f>BRIGHT!AK16</f>
        <v>25380</v>
      </c>
      <c r="AL16" s="86">
        <f>BRIGHT!AL16</f>
        <v>25380</v>
      </c>
      <c r="AM16" s="86">
        <f>BRIGHT!AM16</f>
        <v>25110</v>
      </c>
      <c r="AN16" s="86">
        <f>BRIGHT!AN16</f>
        <v>24030</v>
      </c>
      <c r="AO16" s="86">
        <f>BRIGHT!AO16</f>
        <v>24030</v>
      </c>
      <c r="AP16" s="86">
        <f>BRIGHT!AP16</f>
        <v>24030</v>
      </c>
      <c r="AQ16" s="86">
        <f>BRIGHT!AQ16</f>
        <v>24030</v>
      </c>
      <c r="AR16" s="86">
        <f>BRIGHT!AR16</f>
        <v>24030</v>
      </c>
      <c r="AS16" s="86">
        <f>BRIGHT!AS16</f>
        <v>25110</v>
      </c>
      <c r="AT16" s="86">
        <f>BRIGHT!AT16</f>
        <v>25110</v>
      </c>
      <c r="AU16" s="86">
        <f>BRIGHT!AU16</f>
        <v>25110</v>
      </c>
      <c r="AV16" s="86">
        <f>BRIGHT!AV16</f>
        <v>22590</v>
      </c>
      <c r="AW16" s="86">
        <f>BRIGHT!AW16</f>
        <v>22590</v>
      </c>
      <c r="AX16" s="86">
        <f>BRIGHT!AX16</f>
        <v>22590</v>
      </c>
      <c r="AY16" s="86">
        <f>BRIGHT!AY16</f>
        <v>23310</v>
      </c>
      <c r="AZ16" s="86">
        <f>BRIGHT!AZ16</f>
        <v>23310</v>
      </c>
      <c r="BA16" s="86">
        <f>BRIGHT!BA16</f>
        <v>22590</v>
      </c>
      <c r="BB16" s="86">
        <f>BRIGHT!BB16</f>
        <v>22590</v>
      </c>
      <c r="BC16" s="86">
        <f>BRIGHT!BC16</f>
        <v>22590</v>
      </c>
      <c r="BD16" s="86">
        <f>BRIGHT!BD16</f>
        <v>22590</v>
      </c>
      <c r="BE16" s="86">
        <f>BRIGHT!BE16</f>
        <v>22590</v>
      </c>
      <c r="BF16" s="86">
        <f>BRIGHT!BF16</f>
        <v>23310</v>
      </c>
      <c r="BG16" s="86">
        <f>BRIGHT!BG16</f>
        <v>23310</v>
      </c>
      <c r="BH16" s="86">
        <f>BRIGHT!BH16</f>
        <v>22590</v>
      </c>
      <c r="BI16" s="86">
        <f>BRIGHT!BI16</f>
        <v>22590</v>
      </c>
      <c r="BJ16" s="86">
        <f>BRIGHT!BJ16</f>
        <v>22590</v>
      </c>
      <c r="BK16" s="86">
        <f>BRIGHT!BK16</f>
        <v>22590</v>
      </c>
      <c r="BL16" s="86">
        <f>BRIGHT!BL16</f>
        <v>22590</v>
      </c>
      <c r="BM16" s="86">
        <f>BRIGHT!BM16</f>
        <v>23310</v>
      </c>
      <c r="BN16" s="86">
        <f>BRIGHT!BN16</f>
        <v>23310</v>
      </c>
      <c r="BO16" s="86">
        <f>BRIGHT!BO16</f>
        <v>24660</v>
      </c>
    </row>
    <row r="17" spans="1:67" hidden="1" x14ac:dyDescent="0.2">
      <c r="A17" s="47" t="s">
        <v>136</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row>
    <row r="18" spans="1:67" hidden="1" x14ac:dyDescent="0.2">
      <c r="A18" s="48" t="s">
        <v>72</v>
      </c>
      <c r="B18" s="86">
        <f>BRIGHT!B18</f>
        <v>52920</v>
      </c>
      <c r="C18" s="86">
        <f>BRIGHT!C18</f>
        <v>52920</v>
      </c>
      <c r="D18" s="86">
        <f>BRIGHT!D18</f>
        <v>52920</v>
      </c>
      <c r="E18" s="86">
        <f>BRIGHT!E18</f>
        <v>52920</v>
      </c>
      <c r="F18" s="86">
        <f>BRIGHT!F18</f>
        <v>52920</v>
      </c>
      <c r="G18" s="86">
        <f>BRIGHT!G18</f>
        <v>40680</v>
      </c>
      <c r="H18" s="86">
        <f>BRIGHT!H18</f>
        <v>40680</v>
      </c>
      <c r="I18" s="86">
        <f>BRIGHT!I18</f>
        <v>40230</v>
      </c>
      <c r="J18" s="86">
        <f>BRIGHT!J18</f>
        <v>40230</v>
      </c>
      <c r="K18" s="86">
        <f>BRIGHT!K18</f>
        <v>39510</v>
      </c>
      <c r="L18" s="86">
        <f>BRIGHT!L18</f>
        <v>39510</v>
      </c>
      <c r="M18" s="86">
        <f>BRIGHT!M18</f>
        <v>40230</v>
      </c>
      <c r="N18" s="86">
        <f>BRIGHT!N18</f>
        <v>40230</v>
      </c>
      <c r="O18" s="86">
        <f>BRIGHT!O18</f>
        <v>39510</v>
      </c>
      <c r="P18" s="86">
        <f>BRIGHT!P18</f>
        <v>40230</v>
      </c>
      <c r="Q18" s="86">
        <f>BRIGHT!Q18</f>
        <v>40230</v>
      </c>
      <c r="R18" s="86">
        <f>BRIGHT!R18</f>
        <v>39510</v>
      </c>
      <c r="S18" s="86">
        <f>BRIGHT!S18</f>
        <v>39510</v>
      </c>
      <c r="T18" s="86">
        <f>BRIGHT!T18</f>
        <v>39960</v>
      </c>
      <c r="U18" s="86">
        <f>BRIGHT!U18</f>
        <v>40230</v>
      </c>
      <c r="V18" s="86">
        <f>BRIGHT!V18</f>
        <v>40680</v>
      </c>
      <c r="W18" s="86">
        <f>BRIGHT!W18</f>
        <v>40230</v>
      </c>
      <c r="X18" s="86">
        <f>BRIGHT!X18</f>
        <v>40230</v>
      </c>
      <c r="Y18" s="86">
        <f>BRIGHT!Y18</f>
        <v>39510</v>
      </c>
      <c r="Z18" s="86">
        <f>BRIGHT!Z18</f>
        <v>39510</v>
      </c>
      <c r="AA18" s="86">
        <f>BRIGHT!AA18</f>
        <v>39510</v>
      </c>
      <c r="AB18" s="86">
        <f>BRIGHT!AB18</f>
        <v>39510</v>
      </c>
      <c r="AC18" s="86">
        <f>BRIGHT!AC18</f>
        <v>39960</v>
      </c>
      <c r="AD18" s="86">
        <f>BRIGHT!AD18</f>
        <v>40230</v>
      </c>
      <c r="AE18" s="86">
        <f>BRIGHT!AE18</f>
        <v>40230</v>
      </c>
      <c r="AF18" s="86">
        <f>BRIGHT!AF18</f>
        <v>39510</v>
      </c>
      <c r="AG18" s="86">
        <f>BRIGHT!AG18</f>
        <v>39510</v>
      </c>
      <c r="AH18" s="86">
        <f>BRIGHT!AH18</f>
        <v>39510</v>
      </c>
      <c r="AI18" s="86">
        <f>BRIGHT!AI18</f>
        <v>40230</v>
      </c>
      <c r="AJ18" s="86">
        <f>BRIGHT!AJ18</f>
        <v>42030</v>
      </c>
      <c r="AK18" s="86">
        <f>BRIGHT!AK18</f>
        <v>42300</v>
      </c>
      <c r="AL18" s="86">
        <f>BRIGHT!AL18</f>
        <v>42300</v>
      </c>
      <c r="AM18" s="86">
        <f>BRIGHT!AM18</f>
        <v>42030</v>
      </c>
      <c r="AN18" s="86">
        <f>BRIGHT!AN18</f>
        <v>40950</v>
      </c>
      <c r="AO18" s="86">
        <f>BRIGHT!AO18</f>
        <v>40950</v>
      </c>
      <c r="AP18" s="86">
        <f>BRIGHT!AP18</f>
        <v>40950</v>
      </c>
      <c r="AQ18" s="86">
        <f>BRIGHT!AQ18</f>
        <v>40950</v>
      </c>
      <c r="AR18" s="86">
        <f>BRIGHT!AR18</f>
        <v>40950</v>
      </c>
      <c r="AS18" s="86">
        <f>BRIGHT!AS18</f>
        <v>42030</v>
      </c>
      <c r="AT18" s="86">
        <f>BRIGHT!AT18</f>
        <v>42030</v>
      </c>
      <c r="AU18" s="86">
        <f>BRIGHT!AU18</f>
        <v>42030</v>
      </c>
      <c r="AV18" s="86">
        <f>BRIGHT!AV18</f>
        <v>39510</v>
      </c>
      <c r="AW18" s="86">
        <f>BRIGHT!AW18</f>
        <v>39510</v>
      </c>
      <c r="AX18" s="86">
        <f>BRIGHT!AX18</f>
        <v>39510</v>
      </c>
      <c r="AY18" s="86">
        <f>BRIGHT!AY18</f>
        <v>40230</v>
      </c>
      <c r="AZ18" s="86">
        <f>BRIGHT!AZ18</f>
        <v>40230</v>
      </c>
      <c r="BA18" s="86">
        <f>BRIGHT!BA18</f>
        <v>39510</v>
      </c>
      <c r="BB18" s="86">
        <f>BRIGHT!BB18</f>
        <v>39510</v>
      </c>
      <c r="BC18" s="86">
        <f>BRIGHT!BC18</f>
        <v>39510</v>
      </c>
      <c r="BD18" s="86">
        <f>BRIGHT!BD18</f>
        <v>39510</v>
      </c>
      <c r="BE18" s="86">
        <f>BRIGHT!BE18</f>
        <v>39510</v>
      </c>
      <c r="BF18" s="86">
        <f>BRIGHT!BF18</f>
        <v>40230</v>
      </c>
      <c r="BG18" s="86">
        <f>BRIGHT!BG18</f>
        <v>40230</v>
      </c>
      <c r="BH18" s="86">
        <f>BRIGHT!BH18</f>
        <v>39510</v>
      </c>
      <c r="BI18" s="86">
        <f>BRIGHT!BI18</f>
        <v>39510</v>
      </c>
      <c r="BJ18" s="86">
        <f>BRIGHT!BJ18</f>
        <v>39510</v>
      </c>
      <c r="BK18" s="86">
        <f>BRIGHT!BK18</f>
        <v>39510</v>
      </c>
      <c r="BL18" s="86">
        <f>BRIGHT!BL18</f>
        <v>39510</v>
      </c>
      <c r="BM18" s="86">
        <f>BRIGHT!BM18</f>
        <v>40230</v>
      </c>
      <c r="BN18" s="86">
        <f>BRIGHT!BN18</f>
        <v>40230</v>
      </c>
      <c r="BO18" s="86">
        <f>BRIGHT!BO18</f>
        <v>41580</v>
      </c>
    </row>
    <row r="19" spans="1:67" hidden="1" x14ac:dyDescent="0.2">
      <c r="A19" s="47" t="s">
        <v>137</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row>
    <row r="20" spans="1:67" hidden="1" x14ac:dyDescent="0.2">
      <c r="A20" s="48" t="s">
        <v>74</v>
      </c>
      <c r="B20" s="86">
        <f>BRIGHT!B20</f>
        <v>79920</v>
      </c>
      <c r="C20" s="86">
        <f>BRIGHT!C20</f>
        <v>79920</v>
      </c>
      <c r="D20" s="86">
        <f>BRIGHT!D20</f>
        <v>79920</v>
      </c>
      <c r="E20" s="86">
        <f>BRIGHT!E20</f>
        <v>79920</v>
      </c>
      <c r="F20" s="86">
        <f>BRIGHT!F20</f>
        <v>79920</v>
      </c>
      <c r="G20" s="86">
        <f>BRIGHT!G20</f>
        <v>58680</v>
      </c>
      <c r="H20" s="86">
        <f>BRIGHT!H20</f>
        <v>58680</v>
      </c>
      <c r="I20" s="86">
        <f>BRIGHT!I20</f>
        <v>58230</v>
      </c>
      <c r="J20" s="86">
        <f>BRIGHT!J20</f>
        <v>58230</v>
      </c>
      <c r="K20" s="86">
        <f>BRIGHT!K20</f>
        <v>57510</v>
      </c>
      <c r="L20" s="86">
        <f>BRIGHT!L20</f>
        <v>57510</v>
      </c>
      <c r="M20" s="86">
        <f>BRIGHT!M20</f>
        <v>58230</v>
      </c>
      <c r="N20" s="86">
        <f>BRIGHT!N20</f>
        <v>58230</v>
      </c>
      <c r="O20" s="86">
        <f>BRIGHT!O20</f>
        <v>57510</v>
      </c>
      <c r="P20" s="86">
        <f>BRIGHT!P20</f>
        <v>58230</v>
      </c>
      <c r="Q20" s="86">
        <f>BRIGHT!Q20</f>
        <v>58230</v>
      </c>
      <c r="R20" s="86">
        <f>BRIGHT!R20</f>
        <v>57510</v>
      </c>
      <c r="S20" s="86">
        <f>BRIGHT!S20</f>
        <v>57510</v>
      </c>
      <c r="T20" s="86">
        <f>BRIGHT!T20</f>
        <v>57960</v>
      </c>
      <c r="U20" s="86">
        <f>BRIGHT!U20</f>
        <v>58230</v>
      </c>
      <c r="V20" s="86">
        <f>BRIGHT!V20</f>
        <v>58680</v>
      </c>
      <c r="W20" s="86">
        <f>BRIGHT!W20</f>
        <v>58230</v>
      </c>
      <c r="X20" s="86">
        <f>BRIGHT!X20</f>
        <v>58230</v>
      </c>
      <c r="Y20" s="86">
        <f>BRIGHT!Y20</f>
        <v>57510</v>
      </c>
      <c r="Z20" s="86">
        <f>BRIGHT!Z20</f>
        <v>57510</v>
      </c>
      <c r="AA20" s="86">
        <f>BRIGHT!AA20</f>
        <v>57510</v>
      </c>
      <c r="AB20" s="86">
        <f>BRIGHT!AB20</f>
        <v>57510</v>
      </c>
      <c r="AC20" s="86">
        <f>BRIGHT!AC20</f>
        <v>57960</v>
      </c>
      <c r="AD20" s="86">
        <f>BRIGHT!AD20</f>
        <v>58230</v>
      </c>
      <c r="AE20" s="86">
        <f>BRIGHT!AE20</f>
        <v>58230</v>
      </c>
      <c r="AF20" s="86">
        <f>BRIGHT!AF20</f>
        <v>57510</v>
      </c>
      <c r="AG20" s="86">
        <f>BRIGHT!AG20</f>
        <v>57510</v>
      </c>
      <c r="AH20" s="86">
        <f>BRIGHT!AH20</f>
        <v>57510</v>
      </c>
      <c r="AI20" s="86">
        <f>BRIGHT!AI20</f>
        <v>58230</v>
      </c>
      <c r="AJ20" s="86">
        <f>BRIGHT!AJ20</f>
        <v>60030</v>
      </c>
      <c r="AK20" s="86">
        <f>BRIGHT!AK20</f>
        <v>60300</v>
      </c>
      <c r="AL20" s="86">
        <f>BRIGHT!AL20</f>
        <v>60300</v>
      </c>
      <c r="AM20" s="86">
        <f>BRIGHT!AM20</f>
        <v>60030</v>
      </c>
      <c r="AN20" s="86">
        <f>BRIGHT!AN20</f>
        <v>58950</v>
      </c>
      <c r="AO20" s="86">
        <f>BRIGHT!AO20</f>
        <v>58950</v>
      </c>
      <c r="AP20" s="86">
        <f>BRIGHT!AP20</f>
        <v>58950</v>
      </c>
      <c r="AQ20" s="86">
        <f>BRIGHT!AQ20</f>
        <v>58950</v>
      </c>
      <c r="AR20" s="86">
        <f>BRIGHT!AR20</f>
        <v>58950</v>
      </c>
      <c r="AS20" s="86">
        <f>BRIGHT!AS20</f>
        <v>60030</v>
      </c>
      <c r="AT20" s="86">
        <f>BRIGHT!AT20</f>
        <v>60030</v>
      </c>
      <c r="AU20" s="86">
        <f>BRIGHT!AU20</f>
        <v>60030</v>
      </c>
      <c r="AV20" s="86">
        <f>BRIGHT!AV20</f>
        <v>57510</v>
      </c>
      <c r="AW20" s="86">
        <f>BRIGHT!AW20</f>
        <v>57510</v>
      </c>
      <c r="AX20" s="86">
        <f>BRIGHT!AX20</f>
        <v>57510</v>
      </c>
      <c r="AY20" s="86">
        <f>BRIGHT!AY20</f>
        <v>58230</v>
      </c>
      <c r="AZ20" s="86">
        <f>BRIGHT!AZ20</f>
        <v>58230</v>
      </c>
      <c r="BA20" s="86">
        <f>BRIGHT!BA20</f>
        <v>57510</v>
      </c>
      <c r="BB20" s="86">
        <f>BRIGHT!BB20</f>
        <v>57510</v>
      </c>
      <c r="BC20" s="86">
        <f>BRIGHT!BC20</f>
        <v>57510</v>
      </c>
      <c r="BD20" s="86">
        <f>BRIGHT!BD20</f>
        <v>57510</v>
      </c>
      <c r="BE20" s="86">
        <f>BRIGHT!BE20</f>
        <v>57510</v>
      </c>
      <c r="BF20" s="86">
        <f>BRIGHT!BF20</f>
        <v>58230</v>
      </c>
      <c r="BG20" s="86">
        <f>BRIGHT!BG20</f>
        <v>58230</v>
      </c>
      <c r="BH20" s="86">
        <f>BRIGHT!BH20</f>
        <v>57510</v>
      </c>
      <c r="BI20" s="86">
        <f>BRIGHT!BI20</f>
        <v>57510</v>
      </c>
      <c r="BJ20" s="86">
        <f>BRIGHT!BJ20</f>
        <v>57510</v>
      </c>
      <c r="BK20" s="86">
        <f>BRIGHT!BK20</f>
        <v>57510</v>
      </c>
      <c r="BL20" s="86">
        <f>BRIGHT!BL20</f>
        <v>57510</v>
      </c>
      <c r="BM20" s="86">
        <f>BRIGHT!BM20</f>
        <v>58230</v>
      </c>
      <c r="BN20" s="86">
        <f>BRIGHT!BN20</f>
        <v>58230</v>
      </c>
      <c r="BO20" s="86">
        <f>BRIGHT!BO20</f>
        <v>59580</v>
      </c>
    </row>
    <row r="21" spans="1:67" ht="10.35" hidden="1" customHeight="1" x14ac:dyDescent="0.2">
      <c r="A21" s="87"/>
    </row>
    <row r="22" spans="1:67" ht="10.35" customHeight="1" x14ac:dyDescent="0.2">
      <c r="A22" s="81" t="s">
        <v>338</v>
      </c>
    </row>
    <row r="23" spans="1:67" s="36" customFormat="1" ht="24.6" customHeight="1" x14ac:dyDescent="0.2">
      <c r="A23" s="88" t="s">
        <v>125</v>
      </c>
      <c r="B23" s="89">
        <v>46108</v>
      </c>
      <c r="C23" s="89">
        <v>46109</v>
      </c>
      <c r="D23" s="89">
        <v>46110</v>
      </c>
      <c r="E23" s="89">
        <v>46111</v>
      </c>
      <c r="F23" s="89">
        <v>46112</v>
      </c>
      <c r="G23" s="89">
        <v>46113</v>
      </c>
      <c r="H23" s="89">
        <v>46114</v>
      </c>
      <c r="I23" s="89">
        <v>46115</v>
      </c>
      <c r="J23" s="89">
        <v>46116</v>
      </c>
      <c r="K23" s="89">
        <v>46117</v>
      </c>
      <c r="L23" s="89">
        <v>46118</v>
      </c>
      <c r="M23" s="89">
        <v>46119</v>
      </c>
      <c r="N23" s="89">
        <v>46120</v>
      </c>
      <c r="O23" s="89">
        <v>46121</v>
      </c>
      <c r="P23" s="89">
        <v>46122</v>
      </c>
      <c r="Q23" s="89">
        <v>46123</v>
      </c>
      <c r="R23" s="89">
        <v>46124</v>
      </c>
      <c r="S23" s="89">
        <v>46125</v>
      </c>
      <c r="T23" s="89">
        <v>46126</v>
      </c>
      <c r="U23" s="89">
        <v>46127</v>
      </c>
      <c r="V23" s="89">
        <v>46128</v>
      </c>
      <c r="W23" s="89">
        <v>46129</v>
      </c>
      <c r="X23" s="89">
        <v>46130</v>
      </c>
      <c r="Y23" s="89">
        <v>46131</v>
      </c>
      <c r="Z23" s="89">
        <v>46132</v>
      </c>
      <c r="AA23" s="89">
        <v>46133</v>
      </c>
      <c r="AB23" s="89">
        <v>46134</v>
      </c>
      <c r="AC23" s="89">
        <v>46135</v>
      </c>
      <c r="AD23" s="89">
        <v>46136</v>
      </c>
      <c r="AE23" s="89">
        <v>46137</v>
      </c>
      <c r="AF23" s="89">
        <v>46138</v>
      </c>
      <c r="AG23" s="89">
        <v>46139</v>
      </c>
      <c r="AH23" s="89">
        <v>46140</v>
      </c>
      <c r="AI23" s="89">
        <v>46141</v>
      </c>
      <c r="AJ23" s="89">
        <v>46142</v>
      </c>
      <c r="AK23" s="89">
        <v>46143</v>
      </c>
      <c r="AL23" s="89">
        <v>46144</v>
      </c>
      <c r="AM23" s="89">
        <v>46145</v>
      </c>
      <c r="AN23" s="89">
        <v>46146</v>
      </c>
      <c r="AO23" s="89">
        <v>46147</v>
      </c>
      <c r="AP23" s="89">
        <v>46148</v>
      </c>
      <c r="AQ23" s="89">
        <v>46149</v>
      </c>
      <c r="AR23" s="89">
        <v>46150</v>
      </c>
      <c r="AS23" s="89">
        <v>46151</v>
      </c>
      <c r="AT23" s="89">
        <v>46152</v>
      </c>
      <c r="AU23" s="89">
        <v>46153</v>
      </c>
      <c r="AV23" s="89">
        <v>46154</v>
      </c>
      <c r="AW23" s="89">
        <v>46155</v>
      </c>
      <c r="AX23" s="89">
        <v>46156</v>
      </c>
      <c r="AY23" s="89">
        <v>46157</v>
      </c>
      <c r="AZ23" s="89">
        <v>46158</v>
      </c>
      <c r="BA23" s="89">
        <v>46159</v>
      </c>
      <c r="BB23" s="89">
        <v>46160</v>
      </c>
      <c r="BC23" s="89">
        <v>46161</v>
      </c>
      <c r="BD23" s="89">
        <v>46162</v>
      </c>
      <c r="BE23" s="89">
        <v>46163</v>
      </c>
      <c r="BF23" s="89">
        <v>46164</v>
      </c>
      <c r="BG23" s="89">
        <v>46165</v>
      </c>
      <c r="BH23" s="89">
        <v>46166</v>
      </c>
      <c r="BI23" s="89">
        <v>46167</v>
      </c>
      <c r="BJ23" s="89">
        <v>46168</v>
      </c>
      <c r="BK23" s="89">
        <v>46169</v>
      </c>
      <c r="BL23" s="89">
        <v>46170</v>
      </c>
      <c r="BM23" s="89">
        <v>46171</v>
      </c>
      <c r="BN23" s="89">
        <v>46172</v>
      </c>
      <c r="BO23" s="89">
        <v>46173</v>
      </c>
    </row>
    <row r="24" spans="1:67" x14ac:dyDescent="0.2">
      <c r="A24" s="47" t="s">
        <v>67</v>
      </c>
    </row>
    <row r="25" spans="1:67" x14ac:dyDescent="0.2">
      <c r="A25" s="48">
        <v>1</v>
      </c>
      <c r="B25" s="86">
        <f t="shared" ref="B25:BB25" si="0">ROUND(B6*0.85,)</f>
        <v>8530</v>
      </c>
      <c r="C25" s="86">
        <f t="shared" si="0"/>
        <v>8530</v>
      </c>
      <c r="D25" s="86">
        <f t="shared" si="0"/>
        <v>8530</v>
      </c>
      <c r="E25" s="86">
        <f t="shared" si="0"/>
        <v>8530</v>
      </c>
      <c r="F25" s="86">
        <f t="shared" si="0"/>
        <v>8530</v>
      </c>
      <c r="G25" s="86">
        <f t="shared" si="0"/>
        <v>7803</v>
      </c>
      <c r="H25" s="86">
        <f t="shared" si="0"/>
        <v>7803</v>
      </c>
      <c r="I25" s="86">
        <f t="shared" si="0"/>
        <v>7421</v>
      </c>
      <c r="J25" s="86">
        <f t="shared" si="0"/>
        <v>7421</v>
      </c>
      <c r="K25" s="86">
        <f t="shared" si="0"/>
        <v>6809</v>
      </c>
      <c r="L25" s="86">
        <f t="shared" si="0"/>
        <v>6809</v>
      </c>
      <c r="M25" s="86">
        <f t="shared" si="0"/>
        <v>7421</v>
      </c>
      <c r="N25" s="86">
        <f t="shared" si="0"/>
        <v>7421</v>
      </c>
      <c r="O25" s="86">
        <f t="shared" si="0"/>
        <v>6809</v>
      </c>
      <c r="P25" s="86">
        <f t="shared" si="0"/>
        <v>7421</v>
      </c>
      <c r="Q25" s="86">
        <f t="shared" si="0"/>
        <v>7421</v>
      </c>
      <c r="R25" s="86">
        <f t="shared" si="0"/>
        <v>6809</v>
      </c>
      <c r="S25" s="86">
        <f t="shared" si="0"/>
        <v>6809</v>
      </c>
      <c r="T25" s="86">
        <f t="shared" si="0"/>
        <v>7191</v>
      </c>
      <c r="U25" s="86">
        <f t="shared" si="0"/>
        <v>7421</v>
      </c>
      <c r="V25" s="86">
        <f t="shared" si="0"/>
        <v>7803</v>
      </c>
      <c r="W25" s="86">
        <f t="shared" si="0"/>
        <v>7421</v>
      </c>
      <c r="X25" s="86">
        <f t="shared" si="0"/>
        <v>7421</v>
      </c>
      <c r="Y25" s="86">
        <f t="shared" si="0"/>
        <v>6809</v>
      </c>
      <c r="Z25" s="86">
        <f t="shared" si="0"/>
        <v>6809</v>
      </c>
      <c r="AA25" s="86">
        <f t="shared" si="0"/>
        <v>6809</v>
      </c>
      <c r="AB25" s="86">
        <f t="shared" si="0"/>
        <v>6809</v>
      </c>
      <c r="AC25" s="86">
        <f t="shared" si="0"/>
        <v>7191</v>
      </c>
      <c r="AD25" s="86">
        <f t="shared" si="0"/>
        <v>7421</v>
      </c>
      <c r="AE25" s="86">
        <f t="shared" si="0"/>
        <v>7421</v>
      </c>
      <c r="AF25" s="86">
        <f t="shared" si="0"/>
        <v>6809</v>
      </c>
      <c r="AG25" s="86">
        <f t="shared" si="0"/>
        <v>6809</v>
      </c>
      <c r="AH25" s="86">
        <f t="shared" si="0"/>
        <v>6809</v>
      </c>
      <c r="AI25" s="86">
        <f t="shared" si="0"/>
        <v>7421</v>
      </c>
      <c r="AJ25" s="86">
        <f t="shared" si="0"/>
        <v>8951</v>
      </c>
      <c r="AK25" s="86">
        <f t="shared" si="0"/>
        <v>9180</v>
      </c>
      <c r="AL25" s="86">
        <f t="shared" si="0"/>
        <v>9180</v>
      </c>
      <c r="AM25" s="86">
        <f t="shared" si="0"/>
        <v>8951</v>
      </c>
      <c r="AN25" s="86">
        <f t="shared" si="0"/>
        <v>8033</v>
      </c>
      <c r="AO25" s="86">
        <f t="shared" si="0"/>
        <v>8033</v>
      </c>
      <c r="AP25" s="86">
        <f t="shared" si="0"/>
        <v>8033</v>
      </c>
      <c r="AQ25" s="86">
        <f t="shared" si="0"/>
        <v>8033</v>
      </c>
      <c r="AR25" s="86">
        <f t="shared" si="0"/>
        <v>8033</v>
      </c>
      <c r="AS25" s="86">
        <f t="shared" si="0"/>
        <v>8951</v>
      </c>
      <c r="AT25" s="86">
        <f t="shared" si="0"/>
        <v>8951</v>
      </c>
      <c r="AU25" s="86">
        <f t="shared" si="0"/>
        <v>8951</v>
      </c>
      <c r="AV25" s="86">
        <f t="shared" si="0"/>
        <v>6809</v>
      </c>
      <c r="AW25" s="86">
        <f t="shared" si="0"/>
        <v>6809</v>
      </c>
      <c r="AX25" s="86">
        <f t="shared" si="0"/>
        <v>6809</v>
      </c>
      <c r="AY25" s="86">
        <f t="shared" si="0"/>
        <v>7421</v>
      </c>
      <c r="AZ25" s="86">
        <f t="shared" si="0"/>
        <v>7421</v>
      </c>
      <c r="BA25" s="86">
        <f t="shared" si="0"/>
        <v>6809</v>
      </c>
      <c r="BB25" s="86">
        <f t="shared" si="0"/>
        <v>6809</v>
      </c>
      <c r="BC25" s="86">
        <f t="shared" ref="BC25:BO25" si="1">ROUND(BC6*0.85,)</f>
        <v>6809</v>
      </c>
      <c r="BD25" s="86">
        <f t="shared" si="1"/>
        <v>6809</v>
      </c>
      <c r="BE25" s="86">
        <f t="shared" si="1"/>
        <v>6809</v>
      </c>
      <c r="BF25" s="86">
        <f t="shared" si="1"/>
        <v>7421</v>
      </c>
      <c r="BG25" s="86">
        <f t="shared" si="1"/>
        <v>7421</v>
      </c>
      <c r="BH25" s="86">
        <f t="shared" si="1"/>
        <v>6809</v>
      </c>
      <c r="BI25" s="86">
        <f t="shared" si="1"/>
        <v>6809</v>
      </c>
      <c r="BJ25" s="86">
        <f t="shared" si="1"/>
        <v>6809</v>
      </c>
      <c r="BK25" s="86">
        <f t="shared" si="1"/>
        <v>6809</v>
      </c>
      <c r="BL25" s="86">
        <f t="shared" si="1"/>
        <v>6809</v>
      </c>
      <c r="BM25" s="86">
        <f t="shared" si="1"/>
        <v>7421</v>
      </c>
      <c r="BN25" s="86">
        <f t="shared" si="1"/>
        <v>7421</v>
      </c>
      <c r="BO25" s="86">
        <f t="shared" si="1"/>
        <v>8568</v>
      </c>
    </row>
    <row r="26" spans="1:67" x14ac:dyDescent="0.2">
      <c r="A26" s="48">
        <v>2</v>
      </c>
      <c r="B26" s="86">
        <f t="shared" ref="B26:BB26" si="2">ROUND(B7*0.85,)</f>
        <v>10557</v>
      </c>
      <c r="C26" s="86">
        <f t="shared" si="2"/>
        <v>10557</v>
      </c>
      <c r="D26" s="86">
        <f t="shared" si="2"/>
        <v>10557</v>
      </c>
      <c r="E26" s="86">
        <f t="shared" si="2"/>
        <v>10557</v>
      </c>
      <c r="F26" s="86">
        <f t="shared" si="2"/>
        <v>10557</v>
      </c>
      <c r="G26" s="86">
        <f t="shared" si="2"/>
        <v>9486</v>
      </c>
      <c r="H26" s="86">
        <f t="shared" si="2"/>
        <v>9486</v>
      </c>
      <c r="I26" s="86">
        <f t="shared" si="2"/>
        <v>9104</v>
      </c>
      <c r="J26" s="86">
        <f t="shared" si="2"/>
        <v>9104</v>
      </c>
      <c r="K26" s="86">
        <f t="shared" si="2"/>
        <v>8492</v>
      </c>
      <c r="L26" s="86">
        <f t="shared" si="2"/>
        <v>8492</v>
      </c>
      <c r="M26" s="86">
        <f t="shared" si="2"/>
        <v>9104</v>
      </c>
      <c r="N26" s="86">
        <f t="shared" si="2"/>
        <v>9104</v>
      </c>
      <c r="O26" s="86">
        <f t="shared" si="2"/>
        <v>8492</v>
      </c>
      <c r="P26" s="86">
        <f t="shared" si="2"/>
        <v>9104</v>
      </c>
      <c r="Q26" s="86">
        <f t="shared" si="2"/>
        <v>9104</v>
      </c>
      <c r="R26" s="86">
        <f t="shared" si="2"/>
        <v>8492</v>
      </c>
      <c r="S26" s="86">
        <f t="shared" si="2"/>
        <v>8492</v>
      </c>
      <c r="T26" s="86">
        <f t="shared" si="2"/>
        <v>8874</v>
      </c>
      <c r="U26" s="86">
        <f t="shared" si="2"/>
        <v>9104</v>
      </c>
      <c r="V26" s="86">
        <f t="shared" si="2"/>
        <v>9486</v>
      </c>
      <c r="W26" s="86">
        <f t="shared" si="2"/>
        <v>9104</v>
      </c>
      <c r="X26" s="86">
        <f t="shared" si="2"/>
        <v>9104</v>
      </c>
      <c r="Y26" s="86">
        <f t="shared" si="2"/>
        <v>8492</v>
      </c>
      <c r="Z26" s="86">
        <f t="shared" si="2"/>
        <v>8492</v>
      </c>
      <c r="AA26" s="86">
        <f t="shared" si="2"/>
        <v>8492</v>
      </c>
      <c r="AB26" s="86">
        <f t="shared" si="2"/>
        <v>8492</v>
      </c>
      <c r="AC26" s="86">
        <f t="shared" si="2"/>
        <v>8874</v>
      </c>
      <c r="AD26" s="86">
        <f t="shared" si="2"/>
        <v>9104</v>
      </c>
      <c r="AE26" s="86">
        <f t="shared" si="2"/>
        <v>9104</v>
      </c>
      <c r="AF26" s="86">
        <f t="shared" si="2"/>
        <v>8492</v>
      </c>
      <c r="AG26" s="86">
        <f t="shared" si="2"/>
        <v>8492</v>
      </c>
      <c r="AH26" s="86">
        <f t="shared" si="2"/>
        <v>8492</v>
      </c>
      <c r="AI26" s="86">
        <f t="shared" si="2"/>
        <v>9104</v>
      </c>
      <c r="AJ26" s="86">
        <f t="shared" si="2"/>
        <v>10634</v>
      </c>
      <c r="AK26" s="86">
        <f t="shared" si="2"/>
        <v>10863</v>
      </c>
      <c r="AL26" s="86">
        <f t="shared" si="2"/>
        <v>10863</v>
      </c>
      <c r="AM26" s="86">
        <f t="shared" si="2"/>
        <v>10634</v>
      </c>
      <c r="AN26" s="86">
        <f t="shared" si="2"/>
        <v>9716</v>
      </c>
      <c r="AO26" s="86">
        <f t="shared" si="2"/>
        <v>9716</v>
      </c>
      <c r="AP26" s="86">
        <f t="shared" si="2"/>
        <v>9716</v>
      </c>
      <c r="AQ26" s="86">
        <f t="shared" si="2"/>
        <v>9716</v>
      </c>
      <c r="AR26" s="86">
        <f t="shared" si="2"/>
        <v>9716</v>
      </c>
      <c r="AS26" s="86">
        <f t="shared" si="2"/>
        <v>10634</v>
      </c>
      <c r="AT26" s="86">
        <f t="shared" si="2"/>
        <v>10634</v>
      </c>
      <c r="AU26" s="86">
        <f t="shared" si="2"/>
        <v>10634</v>
      </c>
      <c r="AV26" s="86">
        <f t="shared" si="2"/>
        <v>8492</v>
      </c>
      <c r="AW26" s="86">
        <f t="shared" si="2"/>
        <v>8492</v>
      </c>
      <c r="AX26" s="86">
        <f t="shared" si="2"/>
        <v>8492</v>
      </c>
      <c r="AY26" s="86">
        <f t="shared" si="2"/>
        <v>9104</v>
      </c>
      <c r="AZ26" s="86">
        <f t="shared" si="2"/>
        <v>9104</v>
      </c>
      <c r="BA26" s="86">
        <f t="shared" si="2"/>
        <v>8492</v>
      </c>
      <c r="BB26" s="86">
        <f t="shared" si="2"/>
        <v>8492</v>
      </c>
      <c r="BC26" s="86">
        <f t="shared" ref="BC26:BO26" si="3">ROUND(BC7*0.85,)</f>
        <v>8492</v>
      </c>
      <c r="BD26" s="86">
        <f t="shared" si="3"/>
        <v>8492</v>
      </c>
      <c r="BE26" s="86">
        <f t="shared" si="3"/>
        <v>8492</v>
      </c>
      <c r="BF26" s="86">
        <f t="shared" si="3"/>
        <v>9104</v>
      </c>
      <c r="BG26" s="86">
        <f t="shared" si="3"/>
        <v>9104</v>
      </c>
      <c r="BH26" s="86">
        <f t="shared" si="3"/>
        <v>8492</v>
      </c>
      <c r="BI26" s="86">
        <f t="shared" si="3"/>
        <v>8492</v>
      </c>
      <c r="BJ26" s="86">
        <f t="shared" si="3"/>
        <v>8492</v>
      </c>
      <c r="BK26" s="86">
        <f t="shared" si="3"/>
        <v>8492</v>
      </c>
      <c r="BL26" s="86">
        <f t="shared" si="3"/>
        <v>8492</v>
      </c>
      <c r="BM26" s="86">
        <f t="shared" si="3"/>
        <v>9104</v>
      </c>
      <c r="BN26" s="86">
        <f t="shared" si="3"/>
        <v>9104</v>
      </c>
      <c r="BO26" s="86">
        <f t="shared" si="3"/>
        <v>10251</v>
      </c>
    </row>
    <row r="27" spans="1:67" x14ac:dyDescent="0.2">
      <c r="A27" s="90" t="s">
        <v>68</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row>
    <row r="28" spans="1:67" x14ac:dyDescent="0.2">
      <c r="A28" s="48">
        <v>1</v>
      </c>
      <c r="B28" s="86">
        <f t="shared" ref="B28:BB28" si="4">ROUND(B9*0.85,)</f>
        <v>11590</v>
      </c>
      <c r="C28" s="86">
        <f t="shared" si="4"/>
        <v>11590</v>
      </c>
      <c r="D28" s="86">
        <f t="shared" si="4"/>
        <v>11590</v>
      </c>
      <c r="E28" s="86">
        <f t="shared" si="4"/>
        <v>11590</v>
      </c>
      <c r="F28" s="86">
        <f t="shared" si="4"/>
        <v>11590</v>
      </c>
      <c r="G28" s="86">
        <f t="shared" si="4"/>
        <v>10098</v>
      </c>
      <c r="H28" s="86">
        <f t="shared" si="4"/>
        <v>10098</v>
      </c>
      <c r="I28" s="86">
        <f t="shared" si="4"/>
        <v>9716</v>
      </c>
      <c r="J28" s="86">
        <f t="shared" si="4"/>
        <v>9716</v>
      </c>
      <c r="K28" s="86">
        <f t="shared" si="4"/>
        <v>9104</v>
      </c>
      <c r="L28" s="86">
        <f t="shared" si="4"/>
        <v>9104</v>
      </c>
      <c r="M28" s="86">
        <f t="shared" si="4"/>
        <v>9716</v>
      </c>
      <c r="N28" s="86">
        <f t="shared" si="4"/>
        <v>9716</v>
      </c>
      <c r="O28" s="86">
        <f t="shared" si="4"/>
        <v>9104</v>
      </c>
      <c r="P28" s="86">
        <f t="shared" si="4"/>
        <v>9716</v>
      </c>
      <c r="Q28" s="86">
        <f t="shared" si="4"/>
        <v>9716</v>
      </c>
      <c r="R28" s="86">
        <f t="shared" si="4"/>
        <v>9104</v>
      </c>
      <c r="S28" s="86">
        <f t="shared" si="4"/>
        <v>9104</v>
      </c>
      <c r="T28" s="86">
        <f t="shared" si="4"/>
        <v>9486</v>
      </c>
      <c r="U28" s="86">
        <f t="shared" si="4"/>
        <v>9716</v>
      </c>
      <c r="V28" s="86">
        <f t="shared" si="4"/>
        <v>10098</v>
      </c>
      <c r="W28" s="86">
        <f t="shared" si="4"/>
        <v>9716</v>
      </c>
      <c r="X28" s="86">
        <f t="shared" si="4"/>
        <v>9716</v>
      </c>
      <c r="Y28" s="86">
        <f t="shared" si="4"/>
        <v>9104</v>
      </c>
      <c r="Z28" s="86">
        <f t="shared" si="4"/>
        <v>9104</v>
      </c>
      <c r="AA28" s="86">
        <f t="shared" si="4"/>
        <v>9104</v>
      </c>
      <c r="AB28" s="86">
        <f t="shared" si="4"/>
        <v>9104</v>
      </c>
      <c r="AC28" s="86">
        <f t="shared" si="4"/>
        <v>9486</v>
      </c>
      <c r="AD28" s="86">
        <f t="shared" si="4"/>
        <v>9716</v>
      </c>
      <c r="AE28" s="86">
        <f t="shared" si="4"/>
        <v>9716</v>
      </c>
      <c r="AF28" s="86">
        <f t="shared" si="4"/>
        <v>9104</v>
      </c>
      <c r="AG28" s="86">
        <f t="shared" si="4"/>
        <v>9104</v>
      </c>
      <c r="AH28" s="86">
        <f t="shared" si="4"/>
        <v>9104</v>
      </c>
      <c r="AI28" s="86">
        <f t="shared" si="4"/>
        <v>9716</v>
      </c>
      <c r="AJ28" s="86">
        <f t="shared" si="4"/>
        <v>11246</v>
      </c>
      <c r="AK28" s="86">
        <f t="shared" si="4"/>
        <v>11475</v>
      </c>
      <c r="AL28" s="86">
        <f t="shared" si="4"/>
        <v>11475</v>
      </c>
      <c r="AM28" s="86">
        <f t="shared" si="4"/>
        <v>11246</v>
      </c>
      <c r="AN28" s="86">
        <f t="shared" si="4"/>
        <v>10328</v>
      </c>
      <c r="AO28" s="86">
        <f t="shared" si="4"/>
        <v>10328</v>
      </c>
      <c r="AP28" s="86">
        <f t="shared" si="4"/>
        <v>10328</v>
      </c>
      <c r="AQ28" s="86">
        <f t="shared" si="4"/>
        <v>10328</v>
      </c>
      <c r="AR28" s="86">
        <f t="shared" si="4"/>
        <v>10328</v>
      </c>
      <c r="AS28" s="86">
        <f t="shared" si="4"/>
        <v>11246</v>
      </c>
      <c r="AT28" s="86">
        <f t="shared" si="4"/>
        <v>11246</v>
      </c>
      <c r="AU28" s="86">
        <f t="shared" si="4"/>
        <v>11246</v>
      </c>
      <c r="AV28" s="86">
        <f t="shared" si="4"/>
        <v>9104</v>
      </c>
      <c r="AW28" s="86">
        <f t="shared" si="4"/>
        <v>9104</v>
      </c>
      <c r="AX28" s="86">
        <f t="shared" si="4"/>
        <v>9104</v>
      </c>
      <c r="AY28" s="86">
        <f t="shared" si="4"/>
        <v>9716</v>
      </c>
      <c r="AZ28" s="86">
        <f t="shared" si="4"/>
        <v>9716</v>
      </c>
      <c r="BA28" s="86">
        <f t="shared" si="4"/>
        <v>9104</v>
      </c>
      <c r="BB28" s="86">
        <f t="shared" si="4"/>
        <v>9104</v>
      </c>
      <c r="BC28" s="86">
        <f t="shared" ref="BC28:BO28" si="5">ROUND(BC9*0.85,)</f>
        <v>9104</v>
      </c>
      <c r="BD28" s="86">
        <f t="shared" si="5"/>
        <v>9104</v>
      </c>
      <c r="BE28" s="86">
        <f t="shared" si="5"/>
        <v>9104</v>
      </c>
      <c r="BF28" s="86">
        <f t="shared" si="5"/>
        <v>9716</v>
      </c>
      <c r="BG28" s="86">
        <f t="shared" si="5"/>
        <v>9716</v>
      </c>
      <c r="BH28" s="86">
        <f t="shared" si="5"/>
        <v>9104</v>
      </c>
      <c r="BI28" s="86">
        <f t="shared" si="5"/>
        <v>9104</v>
      </c>
      <c r="BJ28" s="86">
        <f t="shared" si="5"/>
        <v>9104</v>
      </c>
      <c r="BK28" s="86">
        <f t="shared" si="5"/>
        <v>9104</v>
      </c>
      <c r="BL28" s="86">
        <f t="shared" si="5"/>
        <v>9104</v>
      </c>
      <c r="BM28" s="86">
        <f t="shared" si="5"/>
        <v>9716</v>
      </c>
      <c r="BN28" s="86">
        <f t="shared" si="5"/>
        <v>9716</v>
      </c>
      <c r="BO28" s="86">
        <f t="shared" si="5"/>
        <v>10863</v>
      </c>
    </row>
    <row r="29" spans="1:67" x14ac:dyDescent="0.2">
      <c r="A29" s="48">
        <v>2</v>
      </c>
      <c r="B29" s="86">
        <f t="shared" ref="B29:BB29" si="6">ROUND(B10*0.85,)</f>
        <v>13617</v>
      </c>
      <c r="C29" s="86">
        <f t="shared" si="6"/>
        <v>13617</v>
      </c>
      <c r="D29" s="86">
        <f t="shared" si="6"/>
        <v>13617</v>
      </c>
      <c r="E29" s="86">
        <f t="shared" si="6"/>
        <v>13617</v>
      </c>
      <c r="F29" s="86">
        <f t="shared" si="6"/>
        <v>13617</v>
      </c>
      <c r="G29" s="86">
        <f t="shared" si="6"/>
        <v>11781</v>
      </c>
      <c r="H29" s="86">
        <f t="shared" si="6"/>
        <v>11781</v>
      </c>
      <c r="I29" s="86">
        <f t="shared" si="6"/>
        <v>11399</v>
      </c>
      <c r="J29" s="86">
        <f t="shared" si="6"/>
        <v>11399</v>
      </c>
      <c r="K29" s="86">
        <f t="shared" si="6"/>
        <v>10787</v>
      </c>
      <c r="L29" s="86">
        <f t="shared" si="6"/>
        <v>10787</v>
      </c>
      <c r="M29" s="86">
        <f t="shared" si="6"/>
        <v>11399</v>
      </c>
      <c r="N29" s="86">
        <f t="shared" si="6"/>
        <v>11399</v>
      </c>
      <c r="O29" s="86">
        <f t="shared" si="6"/>
        <v>10787</v>
      </c>
      <c r="P29" s="86">
        <f t="shared" si="6"/>
        <v>11399</v>
      </c>
      <c r="Q29" s="86">
        <f t="shared" si="6"/>
        <v>11399</v>
      </c>
      <c r="R29" s="86">
        <f t="shared" si="6"/>
        <v>10787</v>
      </c>
      <c r="S29" s="86">
        <f t="shared" si="6"/>
        <v>10787</v>
      </c>
      <c r="T29" s="86">
        <f t="shared" si="6"/>
        <v>11169</v>
      </c>
      <c r="U29" s="86">
        <f t="shared" si="6"/>
        <v>11399</v>
      </c>
      <c r="V29" s="86">
        <f t="shared" si="6"/>
        <v>11781</v>
      </c>
      <c r="W29" s="86">
        <f t="shared" si="6"/>
        <v>11399</v>
      </c>
      <c r="X29" s="86">
        <f t="shared" si="6"/>
        <v>11399</v>
      </c>
      <c r="Y29" s="86">
        <f t="shared" si="6"/>
        <v>10787</v>
      </c>
      <c r="Z29" s="86">
        <f t="shared" si="6"/>
        <v>10787</v>
      </c>
      <c r="AA29" s="86">
        <f t="shared" si="6"/>
        <v>10787</v>
      </c>
      <c r="AB29" s="86">
        <f t="shared" si="6"/>
        <v>10787</v>
      </c>
      <c r="AC29" s="86">
        <f t="shared" si="6"/>
        <v>11169</v>
      </c>
      <c r="AD29" s="86">
        <f t="shared" si="6"/>
        <v>11399</v>
      </c>
      <c r="AE29" s="86">
        <f t="shared" si="6"/>
        <v>11399</v>
      </c>
      <c r="AF29" s="86">
        <f t="shared" si="6"/>
        <v>10787</v>
      </c>
      <c r="AG29" s="86">
        <f t="shared" si="6"/>
        <v>10787</v>
      </c>
      <c r="AH29" s="86">
        <f t="shared" si="6"/>
        <v>10787</v>
      </c>
      <c r="AI29" s="86">
        <f t="shared" si="6"/>
        <v>11399</v>
      </c>
      <c r="AJ29" s="86">
        <f t="shared" si="6"/>
        <v>12929</v>
      </c>
      <c r="AK29" s="86">
        <f t="shared" si="6"/>
        <v>13158</v>
      </c>
      <c r="AL29" s="86">
        <f t="shared" si="6"/>
        <v>13158</v>
      </c>
      <c r="AM29" s="86">
        <f t="shared" si="6"/>
        <v>12929</v>
      </c>
      <c r="AN29" s="86">
        <f t="shared" si="6"/>
        <v>12011</v>
      </c>
      <c r="AO29" s="86">
        <f t="shared" si="6"/>
        <v>12011</v>
      </c>
      <c r="AP29" s="86">
        <f t="shared" si="6"/>
        <v>12011</v>
      </c>
      <c r="AQ29" s="86">
        <f t="shared" si="6"/>
        <v>12011</v>
      </c>
      <c r="AR29" s="86">
        <f t="shared" si="6"/>
        <v>12011</v>
      </c>
      <c r="AS29" s="86">
        <f t="shared" si="6"/>
        <v>12929</v>
      </c>
      <c r="AT29" s="86">
        <f t="shared" si="6"/>
        <v>12929</v>
      </c>
      <c r="AU29" s="86">
        <f t="shared" si="6"/>
        <v>12929</v>
      </c>
      <c r="AV29" s="86">
        <f t="shared" si="6"/>
        <v>10787</v>
      </c>
      <c r="AW29" s="86">
        <f t="shared" si="6"/>
        <v>10787</v>
      </c>
      <c r="AX29" s="86">
        <f t="shared" si="6"/>
        <v>10787</v>
      </c>
      <c r="AY29" s="86">
        <f t="shared" si="6"/>
        <v>11399</v>
      </c>
      <c r="AZ29" s="86">
        <f t="shared" si="6"/>
        <v>11399</v>
      </c>
      <c r="BA29" s="86">
        <f t="shared" si="6"/>
        <v>10787</v>
      </c>
      <c r="BB29" s="86">
        <f t="shared" si="6"/>
        <v>10787</v>
      </c>
      <c r="BC29" s="86">
        <f t="shared" ref="BC29:BO29" si="7">ROUND(BC10*0.85,)</f>
        <v>10787</v>
      </c>
      <c r="BD29" s="86">
        <f t="shared" si="7"/>
        <v>10787</v>
      </c>
      <c r="BE29" s="86">
        <f t="shared" si="7"/>
        <v>10787</v>
      </c>
      <c r="BF29" s="86">
        <f t="shared" si="7"/>
        <v>11399</v>
      </c>
      <c r="BG29" s="86">
        <f t="shared" si="7"/>
        <v>11399</v>
      </c>
      <c r="BH29" s="86">
        <f t="shared" si="7"/>
        <v>10787</v>
      </c>
      <c r="BI29" s="86">
        <f t="shared" si="7"/>
        <v>10787</v>
      </c>
      <c r="BJ29" s="86">
        <f t="shared" si="7"/>
        <v>10787</v>
      </c>
      <c r="BK29" s="86">
        <f t="shared" si="7"/>
        <v>10787</v>
      </c>
      <c r="BL29" s="86">
        <f t="shared" si="7"/>
        <v>10787</v>
      </c>
      <c r="BM29" s="86">
        <f t="shared" si="7"/>
        <v>11399</v>
      </c>
      <c r="BN29" s="86">
        <f t="shared" si="7"/>
        <v>11399</v>
      </c>
      <c r="BO29" s="86">
        <f t="shared" si="7"/>
        <v>12546</v>
      </c>
    </row>
    <row r="30" spans="1:67" x14ac:dyDescent="0.2">
      <c r="A30" s="47" t="s">
        <v>69</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row>
    <row r="31" spans="1:67" x14ac:dyDescent="0.2">
      <c r="A31" s="91">
        <v>1</v>
      </c>
      <c r="B31" s="86">
        <f t="shared" ref="B31:BB31" si="8">ROUND(B12*0.85,)</f>
        <v>19240</v>
      </c>
      <c r="C31" s="86">
        <f t="shared" si="8"/>
        <v>19240</v>
      </c>
      <c r="D31" s="86">
        <f t="shared" si="8"/>
        <v>19240</v>
      </c>
      <c r="E31" s="86">
        <f t="shared" si="8"/>
        <v>19240</v>
      </c>
      <c r="F31" s="86">
        <f t="shared" si="8"/>
        <v>19240</v>
      </c>
      <c r="G31" s="86">
        <f t="shared" si="8"/>
        <v>14688</v>
      </c>
      <c r="H31" s="86">
        <f t="shared" si="8"/>
        <v>14688</v>
      </c>
      <c r="I31" s="86">
        <f t="shared" si="8"/>
        <v>14306</v>
      </c>
      <c r="J31" s="86">
        <f t="shared" si="8"/>
        <v>14306</v>
      </c>
      <c r="K31" s="86">
        <f t="shared" si="8"/>
        <v>13694</v>
      </c>
      <c r="L31" s="86">
        <f t="shared" si="8"/>
        <v>13694</v>
      </c>
      <c r="M31" s="86">
        <f t="shared" si="8"/>
        <v>14306</v>
      </c>
      <c r="N31" s="86">
        <f t="shared" si="8"/>
        <v>14306</v>
      </c>
      <c r="O31" s="86">
        <f t="shared" si="8"/>
        <v>13694</v>
      </c>
      <c r="P31" s="86">
        <f t="shared" si="8"/>
        <v>14306</v>
      </c>
      <c r="Q31" s="86">
        <f t="shared" si="8"/>
        <v>14306</v>
      </c>
      <c r="R31" s="86">
        <f t="shared" si="8"/>
        <v>13694</v>
      </c>
      <c r="S31" s="86">
        <f t="shared" si="8"/>
        <v>13694</v>
      </c>
      <c r="T31" s="86">
        <f t="shared" si="8"/>
        <v>14076</v>
      </c>
      <c r="U31" s="86">
        <f t="shared" si="8"/>
        <v>14306</v>
      </c>
      <c r="V31" s="86">
        <f t="shared" si="8"/>
        <v>14688</v>
      </c>
      <c r="W31" s="86">
        <f t="shared" si="8"/>
        <v>14306</v>
      </c>
      <c r="X31" s="86">
        <f t="shared" si="8"/>
        <v>14306</v>
      </c>
      <c r="Y31" s="86">
        <f t="shared" si="8"/>
        <v>13694</v>
      </c>
      <c r="Z31" s="86">
        <f t="shared" si="8"/>
        <v>13694</v>
      </c>
      <c r="AA31" s="86">
        <f t="shared" si="8"/>
        <v>13694</v>
      </c>
      <c r="AB31" s="86">
        <f t="shared" si="8"/>
        <v>13694</v>
      </c>
      <c r="AC31" s="86">
        <f t="shared" si="8"/>
        <v>14076</v>
      </c>
      <c r="AD31" s="86">
        <f t="shared" si="8"/>
        <v>14306</v>
      </c>
      <c r="AE31" s="86">
        <f t="shared" si="8"/>
        <v>14306</v>
      </c>
      <c r="AF31" s="86">
        <f t="shared" si="8"/>
        <v>13694</v>
      </c>
      <c r="AG31" s="86">
        <f t="shared" si="8"/>
        <v>13694</v>
      </c>
      <c r="AH31" s="86">
        <f t="shared" si="8"/>
        <v>13694</v>
      </c>
      <c r="AI31" s="86">
        <f t="shared" si="8"/>
        <v>14306</v>
      </c>
      <c r="AJ31" s="86">
        <f t="shared" si="8"/>
        <v>15836</v>
      </c>
      <c r="AK31" s="86">
        <f t="shared" si="8"/>
        <v>16065</v>
      </c>
      <c r="AL31" s="86">
        <f t="shared" si="8"/>
        <v>16065</v>
      </c>
      <c r="AM31" s="86">
        <f t="shared" si="8"/>
        <v>15836</v>
      </c>
      <c r="AN31" s="86">
        <f t="shared" si="8"/>
        <v>14918</v>
      </c>
      <c r="AO31" s="86">
        <f t="shared" si="8"/>
        <v>14918</v>
      </c>
      <c r="AP31" s="86">
        <f t="shared" si="8"/>
        <v>14918</v>
      </c>
      <c r="AQ31" s="86">
        <f t="shared" si="8"/>
        <v>14918</v>
      </c>
      <c r="AR31" s="86">
        <f t="shared" si="8"/>
        <v>14918</v>
      </c>
      <c r="AS31" s="86">
        <f t="shared" si="8"/>
        <v>15836</v>
      </c>
      <c r="AT31" s="86">
        <f t="shared" si="8"/>
        <v>15836</v>
      </c>
      <c r="AU31" s="86">
        <f t="shared" si="8"/>
        <v>15836</v>
      </c>
      <c r="AV31" s="86">
        <f t="shared" si="8"/>
        <v>13694</v>
      </c>
      <c r="AW31" s="86">
        <f t="shared" si="8"/>
        <v>13694</v>
      </c>
      <c r="AX31" s="86">
        <f t="shared" si="8"/>
        <v>13694</v>
      </c>
      <c r="AY31" s="86">
        <f t="shared" si="8"/>
        <v>14306</v>
      </c>
      <c r="AZ31" s="86">
        <f t="shared" si="8"/>
        <v>14306</v>
      </c>
      <c r="BA31" s="86">
        <f t="shared" si="8"/>
        <v>13694</v>
      </c>
      <c r="BB31" s="86">
        <f t="shared" si="8"/>
        <v>13694</v>
      </c>
      <c r="BC31" s="86">
        <f t="shared" ref="BC31:BO31" si="9">ROUND(BC12*0.85,)</f>
        <v>13694</v>
      </c>
      <c r="BD31" s="86">
        <f t="shared" si="9"/>
        <v>13694</v>
      </c>
      <c r="BE31" s="86">
        <f t="shared" si="9"/>
        <v>13694</v>
      </c>
      <c r="BF31" s="86">
        <f t="shared" si="9"/>
        <v>14306</v>
      </c>
      <c r="BG31" s="86">
        <f t="shared" si="9"/>
        <v>14306</v>
      </c>
      <c r="BH31" s="86">
        <f t="shared" si="9"/>
        <v>13694</v>
      </c>
      <c r="BI31" s="86">
        <f t="shared" si="9"/>
        <v>13694</v>
      </c>
      <c r="BJ31" s="86">
        <f t="shared" si="9"/>
        <v>13694</v>
      </c>
      <c r="BK31" s="86">
        <f t="shared" si="9"/>
        <v>13694</v>
      </c>
      <c r="BL31" s="86">
        <f t="shared" si="9"/>
        <v>13694</v>
      </c>
      <c r="BM31" s="86">
        <f t="shared" si="9"/>
        <v>14306</v>
      </c>
      <c r="BN31" s="86">
        <f t="shared" si="9"/>
        <v>14306</v>
      </c>
      <c r="BO31" s="86">
        <f t="shared" si="9"/>
        <v>15453</v>
      </c>
    </row>
    <row r="32" spans="1:67" x14ac:dyDescent="0.2">
      <c r="A32" s="91">
        <v>2</v>
      </c>
      <c r="B32" s="86">
        <f t="shared" ref="B32:BB32" si="10">ROUND(B13*0.85,)</f>
        <v>21267</v>
      </c>
      <c r="C32" s="86">
        <f t="shared" si="10"/>
        <v>21267</v>
      </c>
      <c r="D32" s="86">
        <f t="shared" si="10"/>
        <v>21267</v>
      </c>
      <c r="E32" s="86">
        <f t="shared" si="10"/>
        <v>21267</v>
      </c>
      <c r="F32" s="86">
        <f t="shared" si="10"/>
        <v>21267</v>
      </c>
      <c r="G32" s="86">
        <f t="shared" si="10"/>
        <v>16371</v>
      </c>
      <c r="H32" s="86">
        <f t="shared" si="10"/>
        <v>16371</v>
      </c>
      <c r="I32" s="86">
        <f t="shared" si="10"/>
        <v>15989</v>
      </c>
      <c r="J32" s="86">
        <f t="shared" si="10"/>
        <v>15989</v>
      </c>
      <c r="K32" s="86">
        <f t="shared" si="10"/>
        <v>15377</v>
      </c>
      <c r="L32" s="86">
        <f t="shared" si="10"/>
        <v>15377</v>
      </c>
      <c r="M32" s="86">
        <f t="shared" si="10"/>
        <v>15989</v>
      </c>
      <c r="N32" s="86">
        <f t="shared" si="10"/>
        <v>15989</v>
      </c>
      <c r="O32" s="86">
        <f t="shared" si="10"/>
        <v>15377</v>
      </c>
      <c r="P32" s="86">
        <f t="shared" si="10"/>
        <v>15989</v>
      </c>
      <c r="Q32" s="86">
        <f t="shared" si="10"/>
        <v>15989</v>
      </c>
      <c r="R32" s="86">
        <f t="shared" si="10"/>
        <v>15377</v>
      </c>
      <c r="S32" s="86">
        <f t="shared" si="10"/>
        <v>15377</v>
      </c>
      <c r="T32" s="86">
        <f t="shared" si="10"/>
        <v>15759</v>
      </c>
      <c r="U32" s="86">
        <f t="shared" si="10"/>
        <v>15989</v>
      </c>
      <c r="V32" s="86">
        <f t="shared" si="10"/>
        <v>16371</v>
      </c>
      <c r="W32" s="86">
        <f t="shared" si="10"/>
        <v>15989</v>
      </c>
      <c r="X32" s="86">
        <f t="shared" si="10"/>
        <v>15989</v>
      </c>
      <c r="Y32" s="86">
        <f t="shared" si="10"/>
        <v>15377</v>
      </c>
      <c r="Z32" s="86">
        <f t="shared" si="10"/>
        <v>15377</v>
      </c>
      <c r="AA32" s="86">
        <f t="shared" si="10"/>
        <v>15377</v>
      </c>
      <c r="AB32" s="86">
        <f t="shared" si="10"/>
        <v>15377</v>
      </c>
      <c r="AC32" s="86">
        <f t="shared" si="10"/>
        <v>15759</v>
      </c>
      <c r="AD32" s="86">
        <f t="shared" si="10"/>
        <v>15989</v>
      </c>
      <c r="AE32" s="86">
        <f t="shared" si="10"/>
        <v>15989</v>
      </c>
      <c r="AF32" s="86">
        <f t="shared" si="10"/>
        <v>15377</v>
      </c>
      <c r="AG32" s="86">
        <f t="shared" si="10"/>
        <v>15377</v>
      </c>
      <c r="AH32" s="86">
        <f t="shared" si="10"/>
        <v>15377</v>
      </c>
      <c r="AI32" s="86">
        <f t="shared" si="10"/>
        <v>15989</v>
      </c>
      <c r="AJ32" s="86">
        <f t="shared" si="10"/>
        <v>17519</v>
      </c>
      <c r="AK32" s="86">
        <f t="shared" si="10"/>
        <v>17748</v>
      </c>
      <c r="AL32" s="86">
        <f t="shared" si="10"/>
        <v>17748</v>
      </c>
      <c r="AM32" s="86">
        <f t="shared" si="10"/>
        <v>17519</v>
      </c>
      <c r="AN32" s="86">
        <f t="shared" si="10"/>
        <v>16601</v>
      </c>
      <c r="AO32" s="86">
        <f t="shared" si="10"/>
        <v>16601</v>
      </c>
      <c r="AP32" s="86">
        <f t="shared" si="10"/>
        <v>16601</v>
      </c>
      <c r="AQ32" s="86">
        <f t="shared" si="10"/>
        <v>16601</v>
      </c>
      <c r="AR32" s="86">
        <f t="shared" si="10"/>
        <v>16601</v>
      </c>
      <c r="AS32" s="86">
        <f t="shared" si="10"/>
        <v>17519</v>
      </c>
      <c r="AT32" s="86">
        <f t="shared" si="10"/>
        <v>17519</v>
      </c>
      <c r="AU32" s="86">
        <f t="shared" si="10"/>
        <v>17519</v>
      </c>
      <c r="AV32" s="86">
        <f t="shared" si="10"/>
        <v>15377</v>
      </c>
      <c r="AW32" s="86">
        <f t="shared" si="10"/>
        <v>15377</v>
      </c>
      <c r="AX32" s="86">
        <f t="shared" si="10"/>
        <v>15377</v>
      </c>
      <c r="AY32" s="86">
        <f t="shared" si="10"/>
        <v>15989</v>
      </c>
      <c r="AZ32" s="86">
        <f t="shared" si="10"/>
        <v>15989</v>
      </c>
      <c r="BA32" s="86">
        <f t="shared" si="10"/>
        <v>15377</v>
      </c>
      <c r="BB32" s="86">
        <f t="shared" si="10"/>
        <v>15377</v>
      </c>
      <c r="BC32" s="86">
        <f t="shared" ref="BC32:BO32" si="11">ROUND(BC13*0.85,)</f>
        <v>15377</v>
      </c>
      <c r="BD32" s="86">
        <f t="shared" si="11"/>
        <v>15377</v>
      </c>
      <c r="BE32" s="86">
        <f t="shared" si="11"/>
        <v>15377</v>
      </c>
      <c r="BF32" s="86">
        <f t="shared" si="11"/>
        <v>15989</v>
      </c>
      <c r="BG32" s="86">
        <f t="shared" si="11"/>
        <v>15989</v>
      </c>
      <c r="BH32" s="86">
        <f t="shared" si="11"/>
        <v>15377</v>
      </c>
      <c r="BI32" s="86">
        <f t="shared" si="11"/>
        <v>15377</v>
      </c>
      <c r="BJ32" s="86">
        <f t="shared" si="11"/>
        <v>15377</v>
      </c>
      <c r="BK32" s="86">
        <f t="shared" si="11"/>
        <v>15377</v>
      </c>
      <c r="BL32" s="86">
        <f t="shared" si="11"/>
        <v>15377</v>
      </c>
      <c r="BM32" s="86">
        <f t="shared" si="11"/>
        <v>15989</v>
      </c>
      <c r="BN32" s="86">
        <f t="shared" si="11"/>
        <v>15989</v>
      </c>
      <c r="BO32" s="86">
        <f t="shared" si="11"/>
        <v>17136</v>
      </c>
    </row>
    <row r="33" spans="1:67" x14ac:dyDescent="0.2">
      <c r="A33" s="47" t="s">
        <v>70</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row>
    <row r="34" spans="1:67" x14ac:dyDescent="0.2">
      <c r="A34" s="91">
        <v>1</v>
      </c>
      <c r="B34" s="86">
        <f t="shared" ref="B34:BB34" si="12">ROUND(B15*0.85,)</f>
        <v>23830</v>
      </c>
      <c r="C34" s="86">
        <f t="shared" si="12"/>
        <v>23830</v>
      </c>
      <c r="D34" s="86">
        <f t="shared" si="12"/>
        <v>23830</v>
      </c>
      <c r="E34" s="86">
        <f t="shared" si="12"/>
        <v>23830</v>
      </c>
      <c r="F34" s="86">
        <f t="shared" si="12"/>
        <v>23830</v>
      </c>
      <c r="G34" s="86">
        <f t="shared" si="12"/>
        <v>18513</v>
      </c>
      <c r="H34" s="86">
        <f t="shared" si="12"/>
        <v>18513</v>
      </c>
      <c r="I34" s="86">
        <f t="shared" si="12"/>
        <v>18131</v>
      </c>
      <c r="J34" s="86">
        <f t="shared" si="12"/>
        <v>18131</v>
      </c>
      <c r="K34" s="86">
        <f t="shared" si="12"/>
        <v>17519</v>
      </c>
      <c r="L34" s="86">
        <f t="shared" si="12"/>
        <v>17519</v>
      </c>
      <c r="M34" s="86">
        <f t="shared" si="12"/>
        <v>18131</v>
      </c>
      <c r="N34" s="86">
        <f t="shared" si="12"/>
        <v>18131</v>
      </c>
      <c r="O34" s="86">
        <f t="shared" si="12"/>
        <v>17519</v>
      </c>
      <c r="P34" s="86">
        <f t="shared" si="12"/>
        <v>18131</v>
      </c>
      <c r="Q34" s="86">
        <f t="shared" si="12"/>
        <v>18131</v>
      </c>
      <c r="R34" s="86">
        <f t="shared" si="12"/>
        <v>17519</v>
      </c>
      <c r="S34" s="86">
        <f t="shared" si="12"/>
        <v>17519</v>
      </c>
      <c r="T34" s="86">
        <f t="shared" si="12"/>
        <v>17901</v>
      </c>
      <c r="U34" s="86">
        <f t="shared" si="12"/>
        <v>18131</v>
      </c>
      <c r="V34" s="86">
        <f t="shared" si="12"/>
        <v>18513</v>
      </c>
      <c r="W34" s="86">
        <f t="shared" si="12"/>
        <v>18131</v>
      </c>
      <c r="X34" s="86">
        <f t="shared" si="12"/>
        <v>18131</v>
      </c>
      <c r="Y34" s="86">
        <f t="shared" si="12"/>
        <v>17519</v>
      </c>
      <c r="Z34" s="86">
        <f t="shared" si="12"/>
        <v>17519</v>
      </c>
      <c r="AA34" s="86">
        <f t="shared" si="12"/>
        <v>17519</v>
      </c>
      <c r="AB34" s="86">
        <f t="shared" si="12"/>
        <v>17519</v>
      </c>
      <c r="AC34" s="86">
        <f t="shared" si="12"/>
        <v>17901</v>
      </c>
      <c r="AD34" s="86">
        <f t="shared" si="12"/>
        <v>18131</v>
      </c>
      <c r="AE34" s="86">
        <f t="shared" si="12"/>
        <v>18131</v>
      </c>
      <c r="AF34" s="86">
        <f t="shared" si="12"/>
        <v>17519</v>
      </c>
      <c r="AG34" s="86">
        <f t="shared" si="12"/>
        <v>17519</v>
      </c>
      <c r="AH34" s="86">
        <f t="shared" si="12"/>
        <v>17519</v>
      </c>
      <c r="AI34" s="86">
        <f t="shared" si="12"/>
        <v>18131</v>
      </c>
      <c r="AJ34" s="86">
        <f t="shared" si="12"/>
        <v>19661</v>
      </c>
      <c r="AK34" s="86">
        <f t="shared" si="12"/>
        <v>19890</v>
      </c>
      <c r="AL34" s="86">
        <f t="shared" si="12"/>
        <v>19890</v>
      </c>
      <c r="AM34" s="86">
        <f t="shared" si="12"/>
        <v>19661</v>
      </c>
      <c r="AN34" s="86">
        <f t="shared" si="12"/>
        <v>18743</v>
      </c>
      <c r="AO34" s="86">
        <f t="shared" si="12"/>
        <v>18743</v>
      </c>
      <c r="AP34" s="86">
        <f t="shared" si="12"/>
        <v>18743</v>
      </c>
      <c r="AQ34" s="86">
        <f t="shared" si="12"/>
        <v>18743</v>
      </c>
      <c r="AR34" s="86">
        <f t="shared" si="12"/>
        <v>18743</v>
      </c>
      <c r="AS34" s="86">
        <f t="shared" si="12"/>
        <v>19661</v>
      </c>
      <c r="AT34" s="86">
        <f t="shared" si="12"/>
        <v>19661</v>
      </c>
      <c r="AU34" s="86">
        <f t="shared" si="12"/>
        <v>19661</v>
      </c>
      <c r="AV34" s="86">
        <f t="shared" si="12"/>
        <v>17519</v>
      </c>
      <c r="AW34" s="86">
        <f t="shared" si="12"/>
        <v>17519</v>
      </c>
      <c r="AX34" s="86">
        <f t="shared" si="12"/>
        <v>17519</v>
      </c>
      <c r="AY34" s="86">
        <f t="shared" si="12"/>
        <v>18131</v>
      </c>
      <c r="AZ34" s="86">
        <f t="shared" si="12"/>
        <v>18131</v>
      </c>
      <c r="BA34" s="86">
        <f t="shared" si="12"/>
        <v>17519</v>
      </c>
      <c r="BB34" s="86">
        <f t="shared" si="12"/>
        <v>17519</v>
      </c>
      <c r="BC34" s="86">
        <f t="shared" ref="BC34:BO34" si="13">ROUND(BC15*0.85,)</f>
        <v>17519</v>
      </c>
      <c r="BD34" s="86">
        <f t="shared" si="13"/>
        <v>17519</v>
      </c>
      <c r="BE34" s="86">
        <f t="shared" si="13"/>
        <v>17519</v>
      </c>
      <c r="BF34" s="86">
        <f t="shared" si="13"/>
        <v>18131</v>
      </c>
      <c r="BG34" s="86">
        <f t="shared" si="13"/>
        <v>18131</v>
      </c>
      <c r="BH34" s="86">
        <f t="shared" si="13"/>
        <v>17519</v>
      </c>
      <c r="BI34" s="86">
        <f t="shared" si="13"/>
        <v>17519</v>
      </c>
      <c r="BJ34" s="86">
        <f t="shared" si="13"/>
        <v>17519</v>
      </c>
      <c r="BK34" s="86">
        <f t="shared" si="13"/>
        <v>17519</v>
      </c>
      <c r="BL34" s="86">
        <f t="shared" si="13"/>
        <v>17519</v>
      </c>
      <c r="BM34" s="86">
        <f t="shared" si="13"/>
        <v>18131</v>
      </c>
      <c r="BN34" s="86">
        <f t="shared" si="13"/>
        <v>18131</v>
      </c>
      <c r="BO34" s="86">
        <f t="shared" si="13"/>
        <v>19278</v>
      </c>
    </row>
    <row r="35" spans="1:67" x14ac:dyDescent="0.2">
      <c r="A35" s="91">
        <v>2</v>
      </c>
      <c r="B35" s="86">
        <f t="shared" ref="B35:BB35" si="14">ROUND(B16*0.85,)</f>
        <v>25857</v>
      </c>
      <c r="C35" s="86">
        <f t="shared" si="14"/>
        <v>25857</v>
      </c>
      <c r="D35" s="86">
        <f t="shared" si="14"/>
        <v>25857</v>
      </c>
      <c r="E35" s="86">
        <f t="shared" si="14"/>
        <v>25857</v>
      </c>
      <c r="F35" s="86">
        <f t="shared" si="14"/>
        <v>25857</v>
      </c>
      <c r="G35" s="86">
        <f t="shared" si="14"/>
        <v>20196</v>
      </c>
      <c r="H35" s="86">
        <f t="shared" si="14"/>
        <v>20196</v>
      </c>
      <c r="I35" s="86">
        <f t="shared" si="14"/>
        <v>19814</v>
      </c>
      <c r="J35" s="86">
        <f t="shared" si="14"/>
        <v>19814</v>
      </c>
      <c r="K35" s="86">
        <f t="shared" si="14"/>
        <v>19202</v>
      </c>
      <c r="L35" s="86">
        <f t="shared" si="14"/>
        <v>19202</v>
      </c>
      <c r="M35" s="86">
        <f t="shared" si="14"/>
        <v>19814</v>
      </c>
      <c r="N35" s="86">
        <f t="shared" si="14"/>
        <v>19814</v>
      </c>
      <c r="O35" s="86">
        <f t="shared" si="14"/>
        <v>19202</v>
      </c>
      <c r="P35" s="86">
        <f t="shared" si="14"/>
        <v>19814</v>
      </c>
      <c r="Q35" s="86">
        <f t="shared" si="14"/>
        <v>19814</v>
      </c>
      <c r="R35" s="86">
        <f t="shared" si="14"/>
        <v>19202</v>
      </c>
      <c r="S35" s="86">
        <f t="shared" si="14"/>
        <v>19202</v>
      </c>
      <c r="T35" s="86">
        <f t="shared" si="14"/>
        <v>19584</v>
      </c>
      <c r="U35" s="86">
        <f t="shared" si="14"/>
        <v>19814</v>
      </c>
      <c r="V35" s="86">
        <f t="shared" si="14"/>
        <v>20196</v>
      </c>
      <c r="W35" s="86">
        <f t="shared" si="14"/>
        <v>19814</v>
      </c>
      <c r="X35" s="86">
        <f t="shared" si="14"/>
        <v>19814</v>
      </c>
      <c r="Y35" s="86">
        <f t="shared" si="14"/>
        <v>19202</v>
      </c>
      <c r="Z35" s="86">
        <f t="shared" si="14"/>
        <v>19202</v>
      </c>
      <c r="AA35" s="86">
        <f t="shared" si="14"/>
        <v>19202</v>
      </c>
      <c r="AB35" s="86">
        <f t="shared" si="14"/>
        <v>19202</v>
      </c>
      <c r="AC35" s="86">
        <f t="shared" si="14"/>
        <v>19584</v>
      </c>
      <c r="AD35" s="86">
        <f t="shared" si="14"/>
        <v>19814</v>
      </c>
      <c r="AE35" s="86">
        <f t="shared" si="14"/>
        <v>19814</v>
      </c>
      <c r="AF35" s="86">
        <f t="shared" si="14"/>
        <v>19202</v>
      </c>
      <c r="AG35" s="86">
        <f t="shared" si="14"/>
        <v>19202</v>
      </c>
      <c r="AH35" s="86">
        <f t="shared" si="14"/>
        <v>19202</v>
      </c>
      <c r="AI35" s="86">
        <f t="shared" si="14"/>
        <v>19814</v>
      </c>
      <c r="AJ35" s="86">
        <f t="shared" si="14"/>
        <v>21344</v>
      </c>
      <c r="AK35" s="86">
        <f t="shared" si="14"/>
        <v>21573</v>
      </c>
      <c r="AL35" s="86">
        <f t="shared" si="14"/>
        <v>21573</v>
      </c>
      <c r="AM35" s="86">
        <f t="shared" si="14"/>
        <v>21344</v>
      </c>
      <c r="AN35" s="86">
        <f t="shared" si="14"/>
        <v>20426</v>
      </c>
      <c r="AO35" s="86">
        <f t="shared" si="14"/>
        <v>20426</v>
      </c>
      <c r="AP35" s="86">
        <f t="shared" si="14"/>
        <v>20426</v>
      </c>
      <c r="AQ35" s="86">
        <f t="shared" si="14"/>
        <v>20426</v>
      </c>
      <c r="AR35" s="86">
        <f t="shared" si="14"/>
        <v>20426</v>
      </c>
      <c r="AS35" s="86">
        <f t="shared" si="14"/>
        <v>21344</v>
      </c>
      <c r="AT35" s="86">
        <f t="shared" si="14"/>
        <v>21344</v>
      </c>
      <c r="AU35" s="86">
        <f t="shared" si="14"/>
        <v>21344</v>
      </c>
      <c r="AV35" s="86">
        <f t="shared" si="14"/>
        <v>19202</v>
      </c>
      <c r="AW35" s="86">
        <f t="shared" si="14"/>
        <v>19202</v>
      </c>
      <c r="AX35" s="86">
        <f t="shared" si="14"/>
        <v>19202</v>
      </c>
      <c r="AY35" s="86">
        <f t="shared" si="14"/>
        <v>19814</v>
      </c>
      <c r="AZ35" s="86">
        <f t="shared" si="14"/>
        <v>19814</v>
      </c>
      <c r="BA35" s="86">
        <f t="shared" si="14"/>
        <v>19202</v>
      </c>
      <c r="BB35" s="86">
        <f t="shared" si="14"/>
        <v>19202</v>
      </c>
      <c r="BC35" s="86">
        <f t="shared" ref="BC35:BO35" si="15">ROUND(BC16*0.85,)</f>
        <v>19202</v>
      </c>
      <c r="BD35" s="86">
        <f t="shared" si="15"/>
        <v>19202</v>
      </c>
      <c r="BE35" s="86">
        <f t="shared" si="15"/>
        <v>19202</v>
      </c>
      <c r="BF35" s="86">
        <f t="shared" si="15"/>
        <v>19814</v>
      </c>
      <c r="BG35" s="86">
        <f t="shared" si="15"/>
        <v>19814</v>
      </c>
      <c r="BH35" s="86">
        <f t="shared" si="15"/>
        <v>19202</v>
      </c>
      <c r="BI35" s="86">
        <f t="shared" si="15"/>
        <v>19202</v>
      </c>
      <c r="BJ35" s="86">
        <f t="shared" si="15"/>
        <v>19202</v>
      </c>
      <c r="BK35" s="86">
        <f t="shared" si="15"/>
        <v>19202</v>
      </c>
      <c r="BL35" s="86">
        <f t="shared" si="15"/>
        <v>19202</v>
      </c>
      <c r="BM35" s="86">
        <f t="shared" si="15"/>
        <v>19814</v>
      </c>
      <c r="BN35" s="86">
        <f t="shared" si="15"/>
        <v>19814</v>
      </c>
      <c r="BO35" s="86">
        <f t="shared" si="15"/>
        <v>20961</v>
      </c>
    </row>
    <row r="36" spans="1:67" x14ac:dyDescent="0.2">
      <c r="A36" s="47" t="s">
        <v>71</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row>
    <row r="37" spans="1:67" x14ac:dyDescent="0.2">
      <c r="A37" s="48" t="s">
        <v>72</v>
      </c>
      <c r="B37" s="86">
        <f t="shared" ref="B37:BB37" si="16">ROUND(B18*0.85,)</f>
        <v>44982</v>
      </c>
      <c r="C37" s="86">
        <f t="shared" si="16"/>
        <v>44982</v>
      </c>
      <c r="D37" s="86">
        <f t="shared" si="16"/>
        <v>44982</v>
      </c>
      <c r="E37" s="86">
        <f t="shared" si="16"/>
        <v>44982</v>
      </c>
      <c r="F37" s="86">
        <f t="shared" si="16"/>
        <v>44982</v>
      </c>
      <c r="G37" s="86">
        <f t="shared" si="16"/>
        <v>34578</v>
      </c>
      <c r="H37" s="86">
        <f t="shared" si="16"/>
        <v>34578</v>
      </c>
      <c r="I37" s="86">
        <f t="shared" si="16"/>
        <v>34196</v>
      </c>
      <c r="J37" s="86">
        <f t="shared" si="16"/>
        <v>34196</v>
      </c>
      <c r="K37" s="86">
        <f t="shared" si="16"/>
        <v>33584</v>
      </c>
      <c r="L37" s="86">
        <f t="shared" si="16"/>
        <v>33584</v>
      </c>
      <c r="M37" s="86">
        <f t="shared" si="16"/>
        <v>34196</v>
      </c>
      <c r="N37" s="86">
        <f t="shared" si="16"/>
        <v>34196</v>
      </c>
      <c r="O37" s="86">
        <f t="shared" si="16"/>
        <v>33584</v>
      </c>
      <c r="P37" s="86">
        <f t="shared" si="16"/>
        <v>34196</v>
      </c>
      <c r="Q37" s="86">
        <f t="shared" si="16"/>
        <v>34196</v>
      </c>
      <c r="R37" s="86">
        <f t="shared" si="16"/>
        <v>33584</v>
      </c>
      <c r="S37" s="86">
        <f t="shared" si="16"/>
        <v>33584</v>
      </c>
      <c r="T37" s="86">
        <f t="shared" si="16"/>
        <v>33966</v>
      </c>
      <c r="U37" s="86">
        <f t="shared" si="16"/>
        <v>34196</v>
      </c>
      <c r="V37" s="86">
        <f t="shared" si="16"/>
        <v>34578</v>
      </c>
      <c r="W37" s="86">
        <f t="shared" si="16"/>
        <v>34196</v>
      </c>
      <c r="X37" s="86">
        <f t="shared" si="16"/>
        <v>34196</v>
      </c>
      <c r="Y37" s="86">
        <f t="shared" si="16"/>
        <v>33584</v>
      </c>
      <c r="Z37" s="86">
        <f t="shared" si="16"/>
        <v>33584</v>
      </c>
      <c r="AA37" s="86">
        <f t="shared" si="16"/>
        <v>33584</v>
      </c>
      <c r="AB37" s="86">
        <f t="shared" si="16"/>
        <v>33584</v>
      </c>
      <c r="AC37" s="86">
        <f t="shared" si="16"/>
        <v>33966</v>
      </c>
      <c r="AD37" s="86">
        <f t="shared" si="16"/>
        <v>34196</v>
      </c>
      <c r="AE37" s="86">
        <f t="shared" si="16"/>
        <v>34196</v>
      </c>
      <c r="AF37" s="86">
        <f t="shared" si="16"/>
        <v>33584</v>
      </c>
      <c r="AG37" s="86">
        <f t="shared" si="16"/>
        <v>33584</v>
      </c>
      <c r="AH37" s="86">
        <f t="shared" si="16"/>
        <v>33584</v>
      </c>
      <c r="AI37" s="86">
        <f t="shared" si="16"/>
        <v>34196</v>
      </c>
      <c r="AJ37" s="86">
        <f t="shared" si="16"/>
        <v>35726</v>
      </c>
      <c r="AK37" s="86">
        <f t="shared" si="16"/>
        <v>35955</v>
      </c>
      <c r="AL37" s="86">
        <f t="shared" si="16"/>
        <v>35955</v>
      </c>
      <c r="AM37" s="86">
        <f t="shared" si="16"/>
        <v>35726</v>
      </c>
      <c r="AN37" s="86">
        <f t="shared" si="16"/>
        <v>34808</v>
      </c>
      <c r="AO37" s="86">
        <f t="shared" si="16"/>
        <v>34808</v>
      </c>
      <c r="AP37" s="86">
        <f t="shared" si="16"/>
        <v>34808</v>
      </c>
      <c r="AQ37" s="86">
        <f t="shared" si="16"/>
        <v>34808</v>
      </c>
      <c r="AR37" s="86">
        <f t="shared" si="16"/>
        <v>34808</v>
      </c>
      <c r="AS37" s="86">
        <f t="shared" si="16"/>
        <v>35726</v>
      </c>
      <c r="AT37" s="86">
        <f t="shared" si="16"/>
        <v>35726</v>
      </c>
      <c r="AU37" s="86">
        <f t="shared" si="16"/>
        <v>35726</v>
      </c>
      <c r="AV37" s="86">
        <f t="shared" si="16"/>
        <v>33584</v>
      </c>
      <c r="AW37" s="86">
        <f t="shared" si="16"/>
        <v>33584</v>
      </c>
      <c r="AX37" s="86">
        <f t="shared" si="16"/>
        <v>33584</v>
      </c>
      <c r="AY37" s="86">
        <f t="shared" si="16"/>
        <v>34196</v>
      </c>
      <c r="AZ37" s="86">
        <f t="shared" si="16"/>
        <v>34196</v>
      </c>
      <c r="BA37" s="86">
        <f t="shared" si="16"/>
        <v>33584</v>
      </c>
      <c r="BB37" s="86">
        <f t="shared" si="16"/>
        <v>33584</v>
      </c>
      <c r="BC37" s="86">
        <f t="shared" ref="BC37:BO37" si="17">ROUND(BC18*0.85,)</f>
        <v>33584</v>
      </c>
      <c r="BD37" s="86">
        <f t="shared" si="17"/>
        <v>33584</v>
      </c>
      <c r="BE37" s="86">
        <f t="shared" si="17"/>
        <v>33584</v>
      </c>
      <c r="BF37" s="86">
        <f t="shared" si="17"/>
        <v>34196</v>
      </c>
      <c r="BG37" s="86">
        <f t="shared" si="17"/>
        <v>34196</v>
      </c>
      <c r="BH37" s="86">
        <f t="shared" si="17"/>
        <v>33584</v>
      </c>
      <c r="BI37" s="86">
        <f t="shared" si="17"/>
        <v>33584</v>
      </c>
      <c r="BJ37" s="86">
        <f t="shared" si="17"/>
        <v>33584</v>
      </c>
      <c r="BK37" s="86">
        <f t="shared" si="17"/>
        <v>33584</v>
      </c>
      <c r="BL37" s="86">
        <f t="shared" si="17"/>
        <v>33584</v>
      </c>
      <c r="BM37" s="86">
        <f t="shared" si="17"/>
        <v>34196</v>
      </c>
      <c r="BN37" s="86">
        <f t="shared" si="17"/>
        <v>34196</v>
      </c>
      <c r="BO37" s="86">
        <f t="shared" si="17"/>
        <v>35343</v>
      </c>
    </row>
    <row r="38" spans="1:67" x14ac:dyDescent="0.2">
      <c r="A38" s="47" t="s">
        <v>73</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row>
    <row r="39" spans="1:67" x14ac:dyDescent="0.2">
      <c r="A39" s="48" t="s">
        <v>74</v>
      </c>
      <c r="B39" s="86">
        <f t="shared" ref="B39:BB39" si="18">ROUND(B20*0.85,)</f>
        <v>67932</v>
      </c>
      <c r="C39" s="86">
        <f t="shared" si="18"/>
        <v>67932</v>
      </c>
      <c r="D39" s="86">
        <f t="shared" si="18"/>
        <v>67932</v>
      </c>
      <c r="E39" s="86">
        <f t="shared" si="18"/>
        <v>67932</v>
      </c>
      <c r="F39" s="86">
        <f t="shared" si="18"/>
        <v>67932</v>
      </c>
      <c r="G39" s="86">
        <f t="shared" si="18"/>
        <v>49878</v>
      </c>
      <c r="H39" s="86">
        <f t="shared" si="18"/>
        <v>49878</v>
      </c>
      <c r="I39" s="86">
        <f t="shared" si="18"/>
        <v>49496</v>
      </c>
      <c r="J39" s="86">
        <f t="shared" si="18"/>
        <v>49496</v>
      </c>
      <c r="K39" s="86">
        <f t="shared" si="18"/>
        <v>48884</v>
      </c>
      <c r="L39" s="86">
        <f t="shared" si="18"/>
        <v>48884</v>
      </c>
      <c r="M39" s="86">
        <f t="shared" si="18"/>
        <v>49496</v>
      </c>
      <c r="N39" s="86">
        <f t="shared" si="18"/>
        <v>49496</v>
      </c>
      <c r="O39" s="86">
        <f t="shared" si="18"/>
        <v>48884</v>
      </c>
      <c r="P39" s="86">
        <f t="shared" si="18"/>
        <v>49496</v>
      </c>
      <c r="Q39" s="86">
        <f t="shared" si="18"/>
        <v>49496</v>
      </c>
      <c r="R39" s="86">
        <f t="shared" si="18"/>
        <v>48884</v>
      </c>
      <c r="S39" s="86">
        <f t="shared" si="18"/>
        <v>48884</v>
      </c>
      <c r="T39" s="86">
        <f t="shared" si="18"/>
        <v>49266</v>
      </c>
      <c r="U39" s="86">
        <f t="shared" si="18"/>
        <v>49496</v>
      </c>
      <c r="V39" s="86">
        <f t="shared" si="18"/>
        <v>49878</v>
      </c>
      <c r="W39" s="86">
        <f t="shared" si="18"/>
        <v>49496</v>
      </c>
      <c r="X39" s="86">
        <f t="shared" si="18"/>
        <v>49496</v>
      </c>
      <c r="Y39" s="86">
        <f t="shared" si="18"/>
        <v>48884</v>
      </c>
      <c r="Z39" s="86">
        <f t="shared" si="18"/>
        <v>48884</v>
      </c>
      <c r="AA39" s="86">
        <f t="shared" si="18"/>
        <v>48884</v>
      </c>
      <c r="AB39" s="86">
        <f t="shared" si="18"/>
        <v>48884</v>
      </c>
      <c r="AC39" s="86">
        <f t="shared" si="18"/>
        <v>49266</v>
      </c>
      <c r="AD39" s="86">
        <f t="shared" si="18"/>
        <v>49496</v>
      </c>
      <c r="AE39" s="86">
        <f t="shared" si="18"/>
        <v>49496</v>
      </c>
      <c r="AF39" s="86">
        <f t="shared" si="18"/>
        <v>48884</v>
      </c>
      <c r="AG39" s="86">
        <f t="shared" si="18"/>
        <v>48884</v>
      </c>
      <c r="AH39" s="86">
        <f t="shared" si="18"/>
        <v>48884</v>
      </c>
      <c r="AI39" s="86">
        <f t="shared" si="18"/>
        <v>49496</v>
      </c>
      <c r="AJ39" s="86">
        <f t="shared" si="18"/>
        <v>51026</v>
      </c>
      <c r="AK39" s="86">
        <f t="shared" si="18"/>
        <v>51255</v>
      </c>
      <c r="AL39" s="86">
        <f t="shared" si="18"/>
        <v>51255</v>
      </c>
      <c r="AM39" s="86">
        <f t="shared" si="18"/>
        <v>51026</v>
      </c>
      <c r="AN39" s="86">
        <f t="shared" si="18"/>
        <v>50108</v>
      </c>
      <c r="AO39" s="86">
        <f t="shared" si="18"/>
        <v>50108</v>
      </c>
      <c r="AP39" s="86">
        <f t="shared" si="18"/>
        <v>50108</v>
      </c>
      <c r="AQ39" s="86">
        <f t="shared" si="18"/>
        <v>50108</v>
      </c>
      <c r="AR39" s="86">
        <f t="shared" si="18"/>
        <v>50108</v>
      </c>
      <c r="AS39" s="86">
        <f t="shared" si="18"/>
        <v>51026</v>
      </c>
      <c r="AT39" s="86">
        <f t="shared" si="18"/>
        <v>51026</v>
      </c>
      <c r="AU39" s="86">
        <f t="shared" si="18"/>
        <v>51026</v>
      </c>
      <c r="AV39" s="86">
        <f t="shared" si="18"/>
        <v>48884</v>
      </c>
      <c r="AW39" s="86">
        <f t="shared" si="18"/>
        <v>48884</v>
      </c>
      <c r="AX39" s="86">
        <f t="shared" si="18"/>
        <v>48884</v>
      </c>
      <c r="AY39" s="86">
        <f t="shared" si="18"/>
        <v>49496</v>
      </c>
      <c r="AZ39" s="86">
        <f t="shared" si="18"/>
        <v>49496</v>
      </c>
      <c r="BA39" s="86">
        <f t="shared" si="18"/>
        <v>48884</v>
      </c>
      <c r="BB39" s="86">
        <f t="shared" si="18"/>
        <v>48884</v>
      </c>
      <c r="BC39" s="86">
        <f t="shared" ref="BC39:BO39" si="19">ROUND(BC20*0.85,)</f>
        <v>48884</v>
      </c>
      <c r="BD39" s="86">
        <f t="shared" si="19"/>
        <v>48884</v>
      </c>
      <c r="BE39" s="86">
        <f t="shared" si="19"/>
        <v>48884</v>
      </c>
      <c r="BF39" s="86">
        <f t="shared" si="19"/>
        <v>49496</v>
      </c>
      <c r="BG39" s="86">
        <f t="shared" si="19"/>
        <v>49496</v>
      </c>
      <c r="BH39" s="86">
        <f t="shared" si="19"/>
        <v>48884</v>
      </c>
      <c r="BI39" s="86">
        <f t="shared" si="19"/>
        <v>48884</v>
      </c>
      <c r="BJ39" s="86">
        <f t="shared" si="19"/>
        <v>48884</v>
      </c>
      <c r="BK39" s="86">
        <f t="shared" si="19"/>
        <v>48884</v>
      </c>
      <c r="BL39" s="86">
        <f t="shared" si="19"/>
        <v>48884</v>
      </c>
      <c r="BM39" s="86">
        <f t="shared" si="19"/>
        <v>49496</v>
      </c>
      <c r="BN39" s="86">
        <f t="shared" si="19"/>
        <v>49496</v>
      </c>
      <c r="BO39" s="86">
        <f t="shared" si="19"/>
        <v>50643</v>
      </c>
    </row>
    <row r="40" spans="1:67" x14ac:dyDescent="0.2">
      <c r="A40" s="92" t="s">
        <v>107</v>
      </c>
    </row>
    <row r="41" spans="1:67" ht="108" x14ac:dyDescent="0.2">
      <c r="A41" s="93" t="s">
        <v>126</v>
      </c>
    </row>
    <row r="42" spans="1:67" x14ac:dyDescent="0.2">
      <c r="A42" s="92" t="s">
        <v>116</v>
      </c>
    </row>
    <row r="43" spans="1:67" ht="144" x14ac:dyDescent="0.2">
      <c r="A43" s="94" t="s">
        <v>127</v>
      </c>
    </row>
    <row r="44" spans="1:67" x14ac:dyDescent="0.2">
      <c r="A44" s="95" t="s">
        <v>128</v>
      </c>
    </row>
    <row r="45" spans="1:67" ht="204" x14ac:dyDescent="0.2">
      <c r="A45" s="94" t="s">
        <v>129</v>
      </c>
    </row>
    <row r="46" spans="1:67" x14ac:dyDescent="0.2">
      <c r="A46" s="96" t="s">
        <v>118</v>
      </c>
    </row>
    <row r="47" spans="1:67" ht="24" x14ac:dyDescent="0.2">
      <c r="A47" s="97" t="s">
        <v>130</v>
      </c>
    </row>
    <row r="48" spans="1:67" x14ac:dyDescent="0.2">
      <c r="A48" s="96" t="s">
        <v>120</v>
      </c>
    </row>
    <row r="49" spans="1:1" ht="24" x14ac:dyDescent="0.2">
      <c r="A49" s="98" t="s">
        <v>121</v>
      </c>
    </row>
    <row r="50" spans="1:1" x14ac:dyDescent="0.2">
      <c r="A50" s="96" t="s">
        <v>131</v>
      </c>
    </row>
    <row r="51" spans="1:1" ht="85.5" customHeight="1" x14ac:dyDescent="0.2">
      <c r="A51" s="99" t="s">
        <v>132</v>
      </c>
    </row>
    <row r="52" spans="1:1" ht="132" x14ac:dyDescent="0.2">
      <c r="A52" s="100" t="s">
        <v>95</v>
      </c>
    </row>
  </sheetData>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72"/>
  <sheetViews>
    <sheetView workbookViewId="0">
      <pane xSplit="1" topLeftCell="B1" activePane="topRight" state="frozen"/>
      <selection pane="topRight" activeCell="B2" sqref="B2:D38"/>
    </sheetView>
  </sheetViews>
  <sheetFormatPr defaultColWidth="8.7109375" defaultRowHeight="12.75" x14ac:dyDescent="0.2"/>
  <cols>
    <col min="1" max="1" width="82.5703125" style="38" customWidth="1"/>
    <col min="2" max="16384" width="8.7109375" style="38"/>
  </cols>
  <sheetData>
    <row r="1" spans="1:4" x14ac:dyDescent="0.2">
      <c r="A1" s="72" t="s">
        <v>63</v>
      </c>
    </row>
    <row r="2" spans="1:4" ht="18" customHeight="1" x14ac:dyDescent="0.2">
      <c r="A2" s="40" t="s">
        <v>339</v>
      </c>
      <c r="B2" s="66" t="e">
        <f>BB!#REF!</f>
        <v>#REF!</v>
      </c>
      <c r="C2" s="66" t="e">
        <f>BB!#REF!</f>
        <v>#REF!</v>
      </c>
      <c r="D2" s="66" t="e">
        <f>BB!#REF!</f>
        <v>#REF!</v>
      </c>
    </row>
    <row r="3" spans="1:4" x14ac:dyDescent="0.2">
      <c r="A3" s="42" t="s">
        <v>66</v>
      </c>
      <c r="B3" s="66" t="e">
        <f>BB!#REF!</f>
        <v>#REF!</v>
      </c>
      <c r="C3" s="66" t="e">
        <f>BB!#REF!</f>
        <v>#REF!</v>
      </c>
      <c r="D3" s="66" t="e">
        <f>BB!#REF!</f>
        <v>#REF!</v>
      </c>
    </row>
    <row r="4" spans="1:4" x14ac:dyDescent="0.2">
      <c r="A4" s="43" t="s">
        <v>134</v>
      </c>
      <c r="B4" s="11"/>
      <c r="C4" s="11"/>
      <c r="D4" s="11"/>
    </row>
    <row r="5" spans="1:4" x14ac:dyDescent="0.2">
      <c r="A5" s="44">
        <v>1</v>
      </c>
      <c r="B5" s="45" t="e">
        <f>BB!#REF!*0.9</f>
        <v>#REF!</v>
      </c>
      <c r="C5" s="45" t="e">
        <f>BB!#REF!*0.9</f>
        <v>#REF!</v>
      </c>
      <c r="D5" s="45" t="e">
        <f>BB!#REF!*0.9</f>
        <v>#REF!</v>
      </c>
    </row>
    <row r="6" spans="1:4" x14ac:dyDescent="0.2">
      <c r="A6" s="44">
        <v>2</v>
      </c>
      <c r="B6" s="45" t="e">
        <f>BB!#REF!*0.9</f>
        <v>#REF!</v>
      </c>
      <c r="C6" s="45" t="e">
        <f>BB!#REF!*0.9</f>
        <v>#REF!</v>
      </c>
      <c r="D6" s="45" t="e">
        <f>BB!#REF!*0.9</f>
        <v>#REF!</v>
      </c>
    </row>
    <row r="7" spans="1:4" x14ac:dyDescent="0.2">
      <c r="A7" s="44" t="s">
        <v>135</v>
      </c>
      <c r="B7" s="45"/>
      <c r="C7" s="45"/>
      <c r="D7" s="45"/>
    </row>
    <row r="8" spans="1:4" x14ac:dyDescent="0.2">
      <c r="A8" s="44">
        <v>1</v>
      </c>
      <c r="B8" s="45" t="e">
        <f>BB!#REF!*0.9</f>
        <v>#REF!</v>
      </c>
      <c r="C8" s="45" t="e">
        <f>BB!#REF!*0.9</f>
        <v>#REF!</v>
      </c>
      <c r="D8" s="45" t="e">
        <f>BB!#REF!*0.9</f>
        <v>#REF!</v>
      </c>
    </row>
    <row r="9" spans="1:4" x14ac:dyDescent="0.2">
      <c r="A9" s="44">
        <v>2</v>
      </c>
      <c r="B9" s="45" t="e">
        <f>BB!#REF!*0.9</f>
        <v>#REF!</v>
      </c>
      <c r="C9" s="45" t="e">
        <f>BB!#REF!*0.9</f>
        <v>#REF!</v>
      </c>
      <c r="D9" s="45" t="e">
        <f>BB!#REF!*0.9</f>
        <v>#REF!</v>
      </c>
    </row>
    <row r="10" spans="1:4" x14ac:dyDescent="0.2">
      <c r="A10" s="44" t="s">
        <v>104</v>
      </c>
      <c r="B10" s="45"/>
      <c r="C10" s="45"/>
      <c r="D10" s="45"/>
    </row>
    <row r="11" spans="1:4" x14ac:dyDescent="0.2">
      <c r="A11" s="44">
        <v>1</v>
      </c>
      <c r="B11" s="45" t="e">
        <f>BB!#REF!*0.9</f>
        <v>#REF!</v>
      </c>
      <c r="C11" s="45" t="e">
        <f>BB!#REF!*0.9</f>
        <v>#REF!</v>
      </c>
      <c r="D11" s="45" t="e">
        <f>BB!#REF!*0.9</f>
        <v>#REF!</v>
      </c>
    </row>
    <row r="12" spans="1:4" x14ac:dyDescent="0.2">
      <c r="A12" s="44">
        <v>2</v>
      </c>
      <c r="B12" s="45" t="e">
        <f>BB!#REF!*0.9</f>
        <v>#REF!</v>
      </c>
      <c r="C12" s="45" t="e">
        <f>BB!#REF!*0.9</f>
        <v>#REF!</v>
      </c>
      <c r="D12" s="45" t="e">
        <f>BB!#REF!*0.9</f>
        <v>#REF!</v>
      </c>
    </row>
    <row r="13" spans="1:4" x14ac:dyDescent="0.2">
      <c r="A13" s="46" t="s">
        <v>105</v>
      </c>
      <c r="B13" s="45"/>
      <c r="C13" s="45"/>
      <c r="D13" s="45"/>
    </row>
    <row r="14" spans="1:4" x14ac:dyDescent="0.2">
      <c r="A14" s="44">
        <v>1</v>
      </c>
      <c r="B14" s="45" t="e">
        <f>BB!#REF!*0.9</f>
        <v>#REF!</v>
      </c>
      <c r="C14" s="45" t="e">
        <f>BB!#REF!*0.9</f>
        <v>#REF!</v>
      </c>
      <c r="D14" s="45" t="e">
        <f>BB!#REF!*0.9</f>
        <v>#REF!</v>
      </c>
    </row>
    <row r="15" spans="1:4" x14ac:dyDescent="0.2">
      <c r="A15" s="44">
        <v>2</v>
      </c>
      <c r="B15" s="45" t="e">
        <f>BB!#REF!*0.9</f>
        <v>#REF!</v>
      </c>
      <c r="C15" s="45" t="e">
        <f>BB!#REF!*0.9</f>
        <v>#REF!</v>
      </c>
      <c r="D15" s="45" t="e">
        <f>BB!#REF!*0.9</f>
        <v>#REF!</v>
      </c>
    </row>
    <row r="16" spans="1:4" x14ac:dyDescent="0.2">
      <c r="A16" s="47" t="s">
        <v>136</v>
      </c>
      <c r="B16" s="45"/>
      <c r="C16" s="45"/>
      <c r="D16" s="45"/>
    </row>
    <row r="17" spans="1:4" x14ac:dyDescent="0.2">
      <c r="A17" s="48" t="s">
        <v>72</v>
      </c>
      <c r="B17" s="45" t="e">
        <f>BB!#REF!*0.9</f>
        <v>#REF!</v>
      </c>
      <c r="C17" s="45" t="e">
        <f>BB!#REF!*0.9</f>
        <v>#REF!</v>
      </c>
      <c r="D17" s="45" t="e">
        <f>BB!#REF!*0.9</f>
        <v>#REF!</v>
      </c>
    </row>
    <row r="18" spans="1:4" x14ac:dyDescent="0.2">
      <c r="A18" s="47" t="s">
        <v>137</v>
      </c>
      <c r="B18" s="45"/>
      <c r="C18" s="45"/>
      <c r="D18" s="45"/>
    </row>
    <row r="19" spans="1:4" x14ac:dyDescent="0.2">
      <c r="A19" s="48" t="s">
        <v>74</v>
      </c>
      <c r="B19" s="45" t="e">
        <f>BB!#REF!*0.9</f>
        <v>#REF!</v>
      </c>
      <c r="C19" s="45" t="e">
        <f>BB!#REF!*0.9</f>
        <v>#REF!</v>
      </c>
      <c r="D19" s="45" t="e">
        <f>BB!#REF!*0.9</f>
        <v>#REF!</v>
      </c>
    </row>
    <row r="20" spans="1:4" x14ac:dyDescent="0.2">
      <c r="A20" s="67"/>
      <c r="B20" s="11"/>
      <c r="C20" s="11"/>
      <c r="D20" s="11"/>
    </row>
    <row r="21" spans="1:4" ht="30.75" customHeight="1" x14ac:dyDescent="0.2">
      <c r="A21" s="68" t="s">
        <v>75</v>
      </c>
      <c r="B21" s="73" t="e">
        <f t="shared" ref="B21" si="0">B2</f>
        <v>#REF!</v>
      </c>
      <c r="C21" s="73" t="e">
        <f t="shared" ref="C21:D21" si="1">C2</f>
        <v>#REF!</v>
      </c>
      <c r="D21" s="73" t="e">
        <f t="shared" si="1"/>
        <v>#REF!</v>
      </c>
    </row>
    <row r="22" spans="1:4" x14ac:dyDescent="0.2">
      <c r="A22" s="69" t="s">
        <v>66</v>
      </c>
      <c r="B22" s="74" t="e">
        <f t="shared" ref="B22" si="2">B3</f>
        <v>#REF!</v>
      </c>
      <c r="C22" s="74" t="e">
        <f t="shared" ref="C22:D22" si="3">C3</f>
        <v>#REF!</v>
      </c>
      <c r="D22" s="74" t="e">
        <f t="shared" si="3"/>
        <v>#REF!</v>
      </c>
    </row>
    <row r="23" spans="1:4" x14ac:dyDescent="0.2">
      <c r="A23" s="43" t="s">
        <v>134</v>
      </c>
      <c r="B23" s="11"/>
      <c r="C23" s="11"/>
      <c r="D23" s="11"/>
    </row>
    <row r="24" spans="1:4" x14ac:dyDescent="0.2">
      <c r="A24" s="44">
        <v>1</v>
      </c>
      <c r="B24" s="71" t="e">
        <f t="shared" ref="B24" si="4">ROUNDUP(B5*0.9,)</f>
        <v>#REF!</v>
      </c>
      <c r="C24" s="71" t="e">
        <f t="shared" ref="C24:D24" si="5">ROUNDUP(C5*0.9,)</f>
        <v>#REF!</v>
      </c>
      <c r="D24" s="71" t="e">
        <f t="shared" si="5"/>
        <v>#REF!</v>
      </c>
    </row>
    <row r="25" spans="1:4" x14ac:dyDescent="0.2">
      <c r="A25" s="44">
        <v>2</v>
      </c>
      <c r="B25" s="71" t="e">
        <f t="shared" ref="B25" si="6">ROUNDUP(B6*0.9,)</f>
        <v>#REF!</v>
      </c>
      <c r="C25" s="71" t="e">
        <f t="shared" ref="C25:D25" si="7">ROUNDUP(C6*0.9,)</f>
        <v>#REF!</v>
      </c>
      <c r="D25" s="71" t="e">
        <f t="shared" si="7"/>
        <v>#REF!</v>
      </c>
    </row>
    <row r="26" spans="1:4" x14ac:dyDescent="0.2">
      <c r="A26" s="44" t="s">
        <v>135</v>
      </c>
      <c r="B26" s="71"/>
      <c r="C26" s="71"/>
      <c r="D26" s="71"/>
    </row>
    <row r="27" spans="1:4" x14ac:dyDescent="0.2">
      <c r="A27" s="44">
        <v>1</v>
      </c>
      <c r="B27" s="71" t="e">
        <f t="shared" ref="B27" si="8">ROUNDUP(B8*0.9,)</f>
        <v>#REF!</v>
      </c>
      <c r="C27" s="71" t="e">
        <f t="shared" ref="C27:D27" si="9">ROUNDUP(C8*0.9,)</f>
        <v>#REF!</v>
      </c>
      <c r="D27" s="71" t="e">
        <f t="shared" si="9"/>
        <v>#REF!</v>
      </c>
    </row>
    <row r="28" spans="1:4" ht="11.45" customHeight="1" x14ac:dyDescent="0.2">
      <c r="A28" s="44">
        <v>2</v>
      </c>
      <c r="B28" s="71" t="e">
        <f t="shared" ref="B28" si="10">ROUNDUP(B9*0.9,)</f>
        <v>#REF!</v>
      </c>
      <c r="C28" s="71" t="e">
        <f t="shared" ref="C28:D28" si="11">ROUNDUP(C9*0.9,)</f>
        <v>#REF!</v>
      </c>
      <c r="D28" s="71" t="e">
        <f t="shared" si="11"/>
        <v>#REF!</v>
      </c>
    </row>
    <row r="29" spans="1:4" x14ac:dyDescent="0.2">
      <c r="A29" s="44" t="s">
        <v>104</v>
      </c>
      <c r="B29" s="71"/>
      <c r="C29" s="71"/>
      <c r="D29" s="71"/>
    </row>
    <row r="30" spans="1:4" x14ac:dyDescent="0.2">
      <c r="A30" s="44">
        <v>1</v>
      </c>
      <c r="B30" s="71" t="e">
        <f t="shared" ref="B30" si="12">ROUNDUP(B11*0.9,)</f>
        <v>#REF!</v>
      </c>
      <c r="C30" s="71" t="e">
        <f t="shared" ref="C30:D30" si="13">ROUNDUP(C11*0.9,)</f>
        <v>#REF!</v>
      </c>
      <c r="D30" s="71" t="e">
        <f t="shared" si="13"/>
        <v>#REF!</v>
      </c>
    </row>
    <row r="31" spans="1:4" x14ac:dyDescent="0.2">
      <c r="A31" s="44">
        <v>2</v>
      </c>
      <c r="B31" s="71" t="e">
        <f t="shared" ref="B31" si="14">ROUNDUP(B12*0.9,)</f>
        <v>#REF!</v>
      </c>
      <c r="C31" s="71" t="e">
        <f t="shared" ref="C31:D31" si="15">ROUNDUP(C12*0.9,)</f>
        <v>#REF!</v>
      </c>
      <c r="D31" s="71" t="e">
        <f t="shared" si="15"/>
        <v>#REF!</v>
      </c>
    </row>
    <row r="32" spans="1:4" x14ac:dyDescent="0.2">
      <c r="A32" s="46" t="s">
        <v>105</v>
      </c>
      <c r="B32" s="71"/>
      <c r="C32" s="71"/>
      <c r="D32" s="71"/>
    </row>
    <row r="33" spans="1:4" x14ac:dyDescent="0.2">
      <c r="A33" s="44">
        <v>1</v>
      </c>
      <c r="B33" s="71" t="e">
        <f t="shared" ref="B33" si="16">ROUNDUP(B14*0.9,)</f>
        <v>#REF!</v>
      </c>
      <c r="C33" s="71" t="e">
        <f t="shared" ref="C33:D33" si="17">ROUNDUP(C14*0.9,)</f>
        <v>#REF!</v>
      </c>
      <c r="D33" s="71" t="e">
        <f t="shared" si="17"/>
        <v>#REF!</v>
      </c>
    </row>
    <row r="34" spans="1:4" x14ac:dyDescent="0.2">
      <c r="A34" s="44">
        <v>2</v>
      </c>
      <c r="B34" s="71" t="e">
        <f t="shared" ref="B34" si="18">ROUNDUP(B15*0.9,)</f>
        <v>#REF!</v>
      </c>
      <c r="C34" s="71" t="e">
        <f t="shared" ref="C34:D34" si="19">ROUNDUP(C15*0.9,)</f>
        <v>#REF!</v>
      </c>
      <c r="D34" s="71" t="e">
        <f t="shared" si="19"/>
        <v>#REF!</v>
      </c>
    </row>
    <row r="35" spans="1:4" x14ac:dyDescent="0.2">
      <c r="A35" s="47" t="s">
        <v>136</v>
      </c>
      <c r="B35" s="71"/>
      <c r="C35" s="71"/>
      <c r="D35" s="71"/>
    </row>
    <row r="36" spans="1:4" x14ac:dyDescent="0.2">
      <c r="A36" s="48" t="s">
        <v>72</v>
      </c>
      <c r="B36" s="71" t="e">
        <f t="shared" ref="B36" si="20">ROUNDUP(B17*0.9,)</f>
        <v>#REF!</v>
      </c>
      <c r="C36" s="71" t="e">
        <f t="shared" ref="C36:D36" si="21">ROUNDUP(C17*0.9,)</f>
        <v>#REF!</v>
      </c>
      <c r="D36" s="71" t="e">
        <f t="shared" si="21"/>
        <v>#REF!</v>
      </c>
    </row>
    <row r="37" spans="1:4" x14ac:dyDescent="0.2">
      <c r="A37" s="47" t="s">
        <v>137</v>
      </c>
      <c r="B37" s="71"/>
      <c r="C37" s="71"/>
      <c r="D37" s="71"/>
    </row>
    <row r="38" spans="1:4" x14ac:dyDescent="0.2">
      <c r="A38" s="48" t="s">
        <v>74</v>
      </c>
      <c r="B38" s="71" t="e">
        <f t="shared" ref="B38" si="22">ROUNDUP(B19*0.9,)</f>
        <v>#REF!</v>
      </c>
      <c r="C38" s="71" t="e">
        <f t="shared" ref="C38:D38" si="23">ROUNDUP(C19*0.9,)</f>
        <v>#REF!</v>
      </c>
      <c r="D38" s="71" t="e">
        <f t="shared" si="23"/>
        <v>#REF!</v>
      </c>
    </row>
    <row r="40" spans="1:4" ht="135" x14ac:dyDescent="0.2">
      <c r="A40" s="49" t="s">
        <v>340</v>
      </c>
    </row>
    <row r="41" spans="1:4" x14ac:dyDescent="0.2">
      <c r="A41" s="50" t="s">
        <v>153</v>
      </c>
    </row>
    <row r="42" spans="1:4" x14ac:dyDescent="0.2">
      <c r="A42" s="51" t="s">
        <v>341</v>
      </c>
    </row>
    <row r="43" spans="1:4" x14ac:dyDescent="0.2">
      <c r="A43" s="51" t="s">
        <v>342</v>
      </c>
    </row>
    <row r="44" spans="1:4" x14ac:dyDescent="0.2">
      <c r="A44" s="52"/>
    </row>
    <row r="45" spans="1:4" x14ac:dyDescent="0.2">
      <c r="A45" s="50" t="s">
        <v>76</v>
      </c>
    </row>
    <row r="46" spans="1:4" x14ac:dyDescent="0.2">
      <c r="A46" s="53" t="s">
        <v>343</v>
      </c>
    </row>
    <row r="47" spans="1:4" x14ac:dyDescent="0.2">
      <c r="A47" s="53" t="s">
        <v>344</v>
      </c>
    </row>
    <row r="48" spans="1:4" x14ac:dyDescent="0.2">
      <c r="A48" s="53" t="s">
        <v>345</v>
      </c>
    </row>
    <row r="49" spans="1:1" x14ac:dyDescent="0.2">
      <c r="A49" s="75" t="s">
        <v>79</v>
      </c>
    </row>
    <row r="50" spans="1:1" x14ac:dyDescent="0.2">
      <c r="A50" s="53" t="s">
        <v>346</v>
      </c>
    </row>
    <row r="51" spans="1:1" x14ac:dyDescent="0.2">
      <c r="A51" s="55" t="s">
        <v>80</v>
      </c>
    </row>
    <row r="52" spans="1:1" ht="31.5" x14ac:dyDescent="0.2">
      <c r="A52" s="56" t="s">
        <v>347</v>
      </c>
    </row>
    <row r="53" spans="1:1" ht="42" x14ac:dyDescent="0.2">
      <c r="A53" s="57" t="s">
        <v>348</v>
      </c>
    </row>
    <row r="54" spans="1:1" ht="21" x14ac:dyDescent="0.2">
      <c r="A54" s="57" t="s">
        <v>349</v>
      </c>
    </row>
    <row r="55" spans="1:1" ht="21" x14ac:dyDescent="0.2">
      <c r="A55" s="57" t="s">
        <v>350</v>
      </c>
    </row>
    <row r="56" spans="1:1" ht="63" x14ac:dyDescent="0.2">
      <c r="A56" s="57" t="s">
        <v>351</v>
      </c>
    </row>
    <row r="57" spans="1:1" ht="42" x14ac:dyDescent="0.2">
      <c r="A57" s="56" t="s">
        <v>352</v>
      </c>
    </row>
    <row r="58" spans="1:1" ht="31.5" x14ac:dyDescent="0.2">
      <c r="A58" s="57" t="s">
        <v>353</v>
      </c>
    </row>
    <row r="59" spans="1:1" ht="21" x14ac:dyDescent="0.2">
      <c r="A59" s="57" t="s">
        <v>354</v>
      </c>
    </row>
    <row r="60" spans="1:1" ht="42" x14ac:dyDescent="0.2">
      <c r="A60" s="58" t="s">
        <v>175</v>
      </c>
    </row>
    <row r="61" spans="1:1" ht="63" x14ac:dyDescent="0.2">
      <c r="A61" s="59" t="s">
        <v>355</v>
      </c>
    </row>
    <row r="62" spans="1:1" ht="21" x14ac:dyDescent="0.2">
      <c r="A62" s="60" t="s">
        <v>176</v>
      </c>
    </row>
    <row r="63" spans="1:1" ht="42.75" x14ac:dyDescent="0.2">
      <c r="A63" s="61" t="s">
        <v>356</v>
      </c>
    </row>
    <row r="64" spans="1:1" ht="21" x14ac:dyDescent="0.2">
      <c r="A64" s="62" t="s">
        <v>178</v>
      </c>
    </row>
    <row r="65" spans="1:1" x14ac:dyDescent="0.2">
      <c r="A65" s="63"/>
    </row>
    <row r="66" spans="1:1" x14ac:dyDescent="0.2">
      <c r="A66" s="64" t="s">
        <v>83</v>
      </c>
    </row>
    <row r="67" spans="1:1" ht="24" x14ac:dyDescent="0.2">
      <c r="A67" s="65" t="s">
        <v>156</v>
      </c>
    </row>
    <row r="68" spans="1:1" ht="24" x14ac:dyDescent="0.2">
      <c r="A68" s="65" t="s">
        <v>157</v>
      </c>
    </row>
    <row r="69" spans="1:1" x14ac:dyDescent="0.2">
      <c r="A69" s="76"/>
    </row>
    <row r="70" spans="1:1" x14ac:dyDescent="0.2">
      <c r="A70" s="76"/>
    </row>
    <row r="71" spans="1:1" x14ac:dyDescent="0.2">
      <c r="A71" s="76"/>
    </row>
    <row r="72" spans="1:1" x14ac:dyDescent="0.2">
      <c r="A72" s="76"/>
    </row>
  </sheetData>
  <pageMargins left="0.7" right="0.7" top="0.75" bottom="0.75" header="0.3" footer="0.3"/>
  <pageSetup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72"/>
  <sheetViews>
    <sheetView workbookViewId="0">
      <pane xSplit="1" topLeftCell="B1" activePane="topRight" state="frozen"/>
      <selection pane="topRight" activeCell="B2" sqref="B2:D38"/>
    </sheetView>
  </sheetViews>
  <sheetFormatPr defaultColWidth="8.7109375" defaultRowHeight="12.75" x14ac:dyDescent="0.2"/>
  <cols>
    <col min="1" max="1" width="82.5703125" style="38" customWidth="1"/>
    <col min="2" max="16384" width="8.7109375" style="38"/>
  </cols>
  <sheetData>
    <row r="1" spans="1:4" x14ac:dyDescent="0.2">
      <c r="A1" s="72" t="s">
        <v>63</v>
      </c>
    </row>
    <row r="2" spans="1:4" ht="18" customHeight="1" x14ac:dyDescent="0.2">
      <c r="A2" s="40" t="s">
        <v>339</v>
      </c>
      <c r="B2" s="66" t="e">
        <f>BB!#REF!</f>
        <v>#REF!</v>
      </c>
      <c r="C2" s="66" t="e">
        <f>BB!#REF!</f>
        <v>#REF!</v>
      </c>
      <c r="D2" s="66" t="e">
        <f>BB!#REF!</f>
        <v>#REF!</v>
      </c>
    </row>
    <row r="3" spans="1:4" x14ac:dyDescent="0.2">
      <c r="A3" s="42" t="s">
        <v>66</v>
      </c>
      <c r="B3" s="66" t="e">
        <f>BB!#REF!</f>
        <v>#REF!</v>
      </c>
      <c r="C3" s="66" t="e">
        <f>BB!#REF!</f>
        <v>#REF!</v>
      </c>
      <c r="D3" s="66" t="e">
        <f>BB!#REF!</f>
        <v>#REF!</v>
      </c>
    </row>
    <row r="4" spans="1:4" x14ac:dyDescent="0.2">
      <c r="A4" s="43" t="s">
        <v>134</v>
      </c>
      <c r="B4" s="11"/>
      <c r="C4" s="11"/>
      <c r="D4" s="11"/>
    </row>
    <row r="5" spans="1:4" x14ac:dyDescent="0.2">
      <c r="A5" s="44">
        <v>1</v>
      </c>
      <c r="B5" s="45" t="e">
        <f>BB!#REF!*0.9</f>
        <v>#REF!</v>
      </c>
      <c r="C5" s="45" t="e">
        <f>BB!#REF!*0.9</f>
        <v>#REF!</v>
      </c>
      <c r="D5" s="45" t="e">
        <f>BB!#REF!*0.9</f>
        <v>#REF!</v>
      </c>
    </row>
    <row r="6" spans="1:4" x14ac:dyDescent="0.2">
      <c r="A6" s="44">
        <v>2</v>
      </c>
      <c r="B6" s="45" t="e">
        <f>BB!#REF!*0.9</f>
        <v>#REF!</v>
      </c>
      <c r="C6" s="45" t="e">
        <f>BB!#REF!*0.9</f>
        <v>#REF!</v>
      </c>
      <c r="D6" s="45" t="e">
        <f>BB!#REF!*0.9</f>
        <v>#REF!</v>
      </c>
    </row>
    <row r="7" spans="1:4" x14ac:dyDescent="0.2">
      <c r="A7" s="44" t="s">
        <v>135</v>
      </c>
      <c r="B7" s="45"/>
      <c r="C7" s="45"/>
      <c r="D7" s="45"/>
    </row>
    <row r="8" spans="1:4" x14ac:dyDescent="0.2">
      <c r="A8" s="44">
        <v>1</v>
      </c>
      <c r="B8" s="45" t="e">
        <f>BB!#REF!*0.9</f>
        <v>#REF!</v>
      </c>
      <c r="C8" s="45" t="e">
        <f>BB!#REF!*0.9</f>
        <v>#REF!</v>
      </c>
      <c r="D8" s="45" t="e">
        <f>BB!#REF!*0.9</f>
        <v>#REF!</v>
      </c>
    </row>
    <row r="9" spans="1:4" x14ac:dyDescent="0.2">
      <c r="A9" s="44">
        <v>2</v>
      </c>
      <c r="B9" s="45" t="e">
        <f>BB!#REF!*0.9</f>
        <v>#REF!</v>
      </c>
      <c r="C9" s="45" t="e">
        <f>BB!#REF!*0.9</f>
        <v>#REF!</v>
      </c>
      <c r="D9" s="45" t="e">
        <f>BB!#REF!*0.9</f>
        <v>#REF!</v>
      </c>
    </row>
    <row r="10" spans="1:4" x14ac:dyDescent="0.2">
      <c r="A10" s="44" t="s">
        <v>104</v>
      </c>
      <c r="B10" s="45"/>
      <c r="C10" s="45"/>
      <c r="D10" s="45"/>
    </row>
    <row r="11" spans="1:4" x14ac:dyDescent="0.2">
      <c r="A11" s="44">
        <v>1</v>
      </c>
      <c r="B11" s="45" t="e">
        <f>BB!#REF!*0.9</f>
        <v>#REF!</v>
      </c>
      <c r="C11" s="45" t="e">
        <f>BB!#REF!*0.9</f>
        <v>#REF!</v>
      </c>
      <c r="D11" s="45" t="e">
        <f>BB!#REF!*0.9</f>
        <v>#REF!</v>
      </c>
    </row>
    <row r="12" spans="1:4" x14ac:dyDescent="0.2">
      <c r="A12" s="44">
        <v>2</v>
      </c>
      <c r="B12" s="45" t="e">
        <f>BB!#REF!*0.9</f>
        <v>#REF!</v>
      </c>
      <c r="C12" s="45" t="e">
        <f>BB!#REF!*0.9</f>
        <v>#REF!</v>
      </c>
      <c r="D12" s="45" t="e">
        <f>BB!#REF!*0.9</f>
        <v>#REF!</v>
      </c>
    </row>
    <row r="13" spans="1:4" x14ac:dyDescent="0.2">
      <c r="A13" s="46" t="s">
        <v>105</v>
      </c>
      <c r="B13" s="45"/>
      <c r="C13" s="45"/>
      <c r="D13" s="45"/>
    </row>
    <row r="14" spans="1:4" x14ac:dyDescent="0.2">
      <c r="A14" s="44">
        <v>1</v>
      </c>
      <c r="B14" s="45" t="e">
        <f>BB!#REF!*0.9</f>
        <v>#REF!</v>
      </c>
      <c r="C14" s="45" t="e">
        <f>BB!#REF!*0.9</f>
        <v>#REF!</v>
      </c>
      <c r="D14" s="45" t="e">
        <f>BB!#REF!*0.9</f>
        <v>#REF!</v>
      </c>
    </row>
    <row r="15" spans="1:4" x14ac:dyDescent="0.2">
      <c r="A15" s="44">
        <v>2</v>
      </c>
      <c r="B15" s="45" t="e">
        <f>BB!#REF!*0.9</f>
        <v>#REF!</v>
      </c>
      <c r="C15" s="45" t="e">
        <f>BB!#REF!*0.9</f>
        <v>#REF!</v>
      </c>
      <c r="D15" s="45" t="e">
        <f>BB!#REF!*0.9</f>
        <v>#REF!</v>
      </c>
    </row>
    <row r="16" spans="1:4" x14ac:dyDescent="0.2">
      <c r="A16" s="47" t="s">
        <v>136</v>
      </c>
      <c r="B16" s="45"/>
      <c r="C16" s="45"/>
      <c r="D16" s="45"/>
    </row>
    <row r="17" spans="1:4" x14ac:dyDescent="0.2">
      <c r="A17" s="48" t="s">
        <v>72</v>
      </c>
      <c r="B17" s="45" t="e">
        <f>BB!#REF!*0.9</f>
        <v>#REF!</v>
      </c>
      <c r="C17" s="45" t="e">
        <f>BB!#REF!*0.9</f>
        <v>#REF!</v>
      </c>
      <c r="D17" s="45" t="e">
        <f>BB!#REF!*0.9</f>
        <v>#REF!</v>
      </c>
    </row>
    <row r="18" spans="1:4" x14ac:dyDescent="0.2">
      <c r="A18" s="47" t="s">
        <v>137</v>
      </c>
      <c r="B18" s="45"/>
      <c r="C18" s="45"/>
      <c r="D18" s="45"/>
    </row>
    <row r="19" spans="1:4" x14ac:dyDescent="0.2">
      <c r="A19" s="48" t="s">
        <v>74</v>
      </c>
      <c r="B19" s="45" t="e">
        <f>BB!#REF!*0.9</f>
        <v>#REF!</v>
      </c>
      <c r="C19" s="45" t="e">
        <f>BB!#REF!*0.9</f>
        <v>#REF!</v>
      </c>
      <c r="D19" s="45" t="e">
        <f>BB!#REF!*0.9</f>
        <v>#REF!</v>
      </c>
    </row>
    <row r="20" spans="1:4" x14ac:dyDescent="0.2">
      <c r="A20" s="67"/>
      <c r="B20" s="11"/>
      <c r="C20" s="11"/>
      <c r="D20" s="11"/>
    </row>
    <row r="21" spans="1:4" ht="30.75" customHeight="1" x14ac:dyDescent="0.2">
      <c r="A21" s="68" t="s">
        <v>75</v>
      </c>
      <c r="B21" s="73" t="e">
        <f t="shared" ref="B21" si="0">B2</f>
        <v>#REF!</v>
      </c>
      <c r="C21" s="73" t="e">
        <f t="shared" ref="C21:D21" si="1">C2</f>
        <v>#REF!</v>
      </c>
      <c r="D21" s="73" t="e">
        <f t="shared" si="1"/>
        <v>#REF!</v>
      </c>
    </row>
    <row r="22" spans="1:4" x14ac:dyDescent="0.2">
      <c r="A22" s="69" t="s">
        <v>66</v>
      </c>
      <c r="B22" s="74" t="e">
        <f t="shared" ref="B22" si="2">B3</f>
        <v>#REF!</v>
      </c>
      <c r="C22" s="74" t="e">
        <f t="shared" ref="C22:D22" si="3">C3</f>
        <v>#REF!</v>
      </c>
      <c r="D22" s="74" t="e">
        <f t="shared" si="3"/>
        <v>#REF!</v>
      </c>
    </row>
    <row r="23" spans="1:4" x14ac:dyDescent="0.2">
      <c r="A23" s="43" t="s">
        <v>134</v>
      </c>
      <c r="B23" s="11"/>
      <c r="C23" s="11"/>
      <c r="D23" s="11"/>
    </row>
    <row r="24" spans="1:4" x14ac:dyDescent="0.2">
      <c r="A24" s="44">
        <v>1</v>
      </c>
      <c r="B24" s="71" t="e">
        <f t="shared" ref="B24" si="4">ROUNDUP(B5*0.87,)</f>
        <v>#REF!</v>
      </c>
      <c r="C24" s="71" t="e">
        <f t="shared" ref="C24:D24" si="5">ROUNDUP(C5*0.87,)</f>
        <v>#REF!</v>
      </c>
      <c r="D24" s="71" t="e">
        <f t="shared" si="5"/>
        <v>#REF!</v>
      </c>
    </row>
    <row r="25" spans="1:4" x14ac:dyDescent="0.2">
      <c r="A25" s="44">
        <v>2</v>
      </c>
      <c r="B25" s="71" t="e">
        <f t="shared" ref="B25" si="6">ROUNDUP(B6*0.87,)</f>
        <v>#REF!</v>
      </c>
      <c r="C25" s="71" t="e">
        <f t="shared" ref="C25:D25" si="7">ROUNDUP(C6*0.87,)</f>
        <v>#REF!</v>
      </c>
      <c r="D25" s="71" t="e">
        <f t="shared" si="7"/>
        <v>#REF!</v>
      </c>
    </row>
    <row r="26" spans="1:4" x14ac:dyDescent="0.2">
      <c r="A26" s="44" t="s">
        <v>135</v>
      </c>
      <c r="B26" s="71"/>
      <c r="C26" s="71"/>
      <c r="D26" s="71"/>
    </row>
    <row r="27" spans="1:4" x14ac:dyDescent="0.2">
      <c r="A27" s="44">
        <v>1</v>
      </c>
      <c r="B27" s="71" t="e">
        <f t="shared" ref="B27" si="8">ROUNDUP(B8*0.87,)</f>
        <v>#REF!</v>
      </c>
      <c r="C27" s="71" t="e">
        <f t="shared" ref="C27:D27" si="9">ROUNDUP(C8*0.87,)</f>
        <v>#REF!</v>
      </c>
      <c r="D27" s="71" t="e">
        <f t="shared" si="9"/>
        <v>#REF!</v>
      </c>
    </row>
    <row r="28" spans="1:4" ht="11.45" customHeight="1" x14ac:dyDescent="0.2">
      <c r="A28" s="44">
        <v>2</v>
      </c>
      <c r="B28" s="71" t="e">
        <f t="shared" ref="B28" si="10">ROUNDUP(B9*0.87,)</f>
        <v>#REF!</v>
      </c>
      <c r="C28" s="71" t="e">
        <f t="shared" ref="C28:D28" si="11">ROUNDUP(C9*0.87,)</f>
        <v>#REF!</v>
      </c>
      <c r="D28" s="71" t="e">
        <f t="shared" si="11"/>
        <v>#REF!</v>
      </c>
    </row>
    <row r="29" spans="1:4" x14ac:dyDescent="0.2">
      <c r="A29" s="44" t="s">
        <v>104</v>
      </c>
      <c r="B29" s="71"/>
      <c r="C29" s="71"/>
      <c r="D29" s="71"/>
    </row>
    <row r="30" spans="1:4" x14ac:dyDescent="0.2">
      <c r="A30" s="44">
        <v>1</v>
      </c>
      <c r="B30" s="71" t="e">
        <f t="shared" ref="B30" si="12">ROUNDUP(B11*0.87,)</f>
        <v>#REF!</v>
      </c>
      <c r="C30" s="71" t="e">
        <f t="shared" ref="C30:D30" si="13">ROUNDUP(C11*0.87,)</f>
        <v>#REF!</v>
      </c>
      <c r="D30" s="71" t="e">
        <f t="shared" si="13"/>
        <v>#REF!</v>
      </c>
    </row>
    <row r="31" spans="1:4" x14ac:dyDescent="0.2">
      <c r="A31" s="44">
        <v>2</v>
      </c>
      <c r="B31" s="71" t="e">
        <f t="shared" ref="B31" si="14">ROUNDUP(B12*0.87,)</f>
        <v>#REF!</v>
      </c>
      <c r="C31" s="71" t="e">
        <f t="shared" ref="C31:D31" si="15">ROUNDUP(C12*0.87,)</f>
        <v>#REF!</v>
      </c>
      <c r="D31" s="71" t="e">
        <f t="shared" si="15"/>
        <v>#REF!</v>
      </c>
    </row>
    <row r="32" spans="1:4" x14ac:dyDescent="0.2">
      <c r="A32" s="46" t="s">
        <v>105</v>
      </c>
      <c r="B32" s="71"/>
      <c r="C32" s="71"/>
      <c r="D32" s="71"/>
    </row>
    <row r="33" spans="1:4" x14ac:dyDescent="0.2">
      <c r="A33" s="44">
        <v>1</v>
      </c>
      <c r="B33" s="71" t="e">
        <f t="shared" ref="B33" si="16">ROUNDUP(B14*0.87,)</f>
        <v>#REF!</v>
      </c>
      <c r="C33" s="71" t="e">
        <f t="shared" ref="C33:D33" si="17">ROUNDUP(C14*0.87,)</f>
        <v>#REF!</v>
      </c>
      <c r="D33" s="71" t="e">
        <f t="shared" si="17"/>
        <v>#REF!</v>
      </c>
    </row>
    <row r="34" spans="1:4" x14ac:dyDescent="0.2">
      <c r="A34" s="44">
        <v>2</v>
      </c>
      <c r="B34" s="71" t="e">
        <f t="shared" ref="B34" si="18">ROUNDUP(B15*0.87,)</f>
        <v>#REF!</v>
      </c>
      <c r="C34" s="71" t="e">
        <f t="shared" ref="C34:D34" si="19">ROUNDUP(C15*0.87,)</f>
        <v>#REF!</v>
      </c>
      <c r="D34" s="71" t="e">
        <f t="shared" si="19"/>
        <v>#REF!</v>
      </c>
    </row>
    <row r="35" spans="1:4" x14ac:dyDescent="0.2">
      <c r="A35" s="47" t="s">
        <v>136</v>
      </c>
      <c r="B35" s="71"/>
      <c r="C35" s="71"/>
      <c r="D35" s="71"/>
    </row>
    <row r="36" spans="1:4" x14ac:dyDescent="0.2">
      <c r="A36" s="48" t="s">
        <v>72</v>
      </c>
      <c r="B36" s="71" t="e">
        <f t="shared" ref="B36" si="20">ROUNDUP(B17*0.87,)</f>
        <v>#REF!</v>
      </c>
      <c r="C36" s="71" t="e">
        <f t="shared" ref="C36:D36" si="21">ROUNDUP(C17*0.87,)</f>
        <v>#REF!</v>
      </c>
      <c r="D36" s="71" t="e">
        <f t="shared" si="21"/>
        <v>#REF!</v>
      </c>
    </row>
    <row r="37" spans="1:4" x14ac:dyDescent="0.2">
      <c r="A37" s="47" t="s">
        <v>137</v>
      </c>
      <c r="B37" s="71"/>
      <c r="C37" s="71"/>
      <c r="D37" s="71"/>
    </row>
    <row r="38" spans="1:4" x14ac:dyDescent="0.2">
      <c r="A38" s="48" t="s">
        <v>74</v>
      </c>
      <c r="B38" s="71" t="e">
        <f t="shared" ref="B38" si="22">ROUNDUP(B19*0.87,)</f>
        <v>#REF!</v>
      </c>
      <c r="C38" s="71" t="e">
        <f t="shared" ref="C38:D38" si="23">ROUNDUP(C19*0.87,)</f>
        <v>#REF!</v>
      </c>
      <c r="D38" s="71" t="e">
        <f t="shared" si="23"/>
        <v>#REF!</v>
      </c>
    </row>
    <row r="40" spans="1:4" ht="135" x14ac:dyDescent="0.2">
      <c r="A40" s="49" t="s">
        <v>340</v>
      </c>
    </row>
    <row r="41" spans="1:4" x14ac:dyDescent="0.2">
      <c r="A41" s="50" t="s">
        <v>153</v>
      </c>
    </row>
    <row r="42" spans="1:4" x14ac:dyDescent="0.2">
      <c r="A42" s="51" t="s">
        <v>341</v>
      </c>
    </row>
    <row r="43" spans="1:4" x14ac:dyDescent="0.2">
      <c r="A43" s="51" t="s">
        <v>342</v>
      </c>
    </row>
    <row r="44" spans="1:4" x14ac:dyDescent="0.2">
      <c r="A44" s="52"/>
    </row>
    <row r="45" spans="1:4" x14ac:dyDescent="0.2">
      <c r="A45" s="50" t="s">
        <v>76</v>
      </c>
    </row>
    <row r="46" spans="1:4" x14ac:dyDescent="0.2">
      <c r="A46" s="53" t="s">
        <v>343</v>
      </c>
    </row>
    <row r="47" spans="1:4" x14ac:dyDescent="0.2">
      <c r="A47" s="53" t="s">
        <v>344</v>
      </c>
    </row>
    <row r="48" spans="1:4" x14ac:dyDescent="0.2">
      <c r="A48" s="53" t="s">
        <v>345</v>
      </c>
    </row>
    <row r="49" spans="1:1" x14ac:dyDescent="0.2">
      <c r="A49" s="75" t="s">
        <v>79</v>
      </c>
    </row>
    <row r="50" spans="1:1" x14ac:dyDescent="0.2">
      <c r="A50" s="53" t="s">
        <v>346</v>
      </c>
    </row>
    <row r="51" spans="1:1" x14ac:dyDescent="0.2">
      <c r="A51" s="55" t="s">
        <v>80</v>
      </c>
    </row>
    <row r="52" spans="1:1" ht="31.5" x14ac:dyDescent="0.2">
      <c r="A52" s="56" t="s">
        <v>347</v>
      </c>
    </row>
    <row r="53" spans="1:1" ht="42" x14ac:dyDescent="0.2">
      <c r="A53" s="57" t="s">
        <v>348</v>
      </c>
    </row>
    <row r="54" spans="1:1" ht="21" x14ac:dyDescent="0.2">
      <c r="A54" s="57" t="s">
        <v>349</v>
      </c>
    </row>
    <row r="55" spans="1:1" ht="21" x14ac:dyDescent="0.2">
      <c r="A55" s="57" t="s">
        <v>350</v>
      </c>
    </row>
    <row r="56" spans="1:1" ht="63" x14ac:dyDescent="0.2">
      <c r="A56" s="57" t="s">
        <v>351</v>
      </c>
    </row>
    <row r="57" spans="1:1" ht="42" x14ac:dyDescent="0.2">
      <c r="A57" s="56" t="s">
        <v>352</v>
      </c>
    </row>
    <row r="58" spans="1:1" ht="31.5" x14ac:dyDescent="0.2">
      <c r="A58" s="57" t="s">
        <v>353</v>
      </c>
    </row>
    <row r="59" spans="1:1" ht="21" x14ac:dyDescent="0.2">
      <c r="A59" s="57" t="s">
        <v>354</v>
      </c>
    </row>
    <row r="60" spans="1:1" ht="42" x14ac:dyDescent="0.2">
      <c r="A60" s="58" t="s">
        <v>175</v>
      </c>
    </row>
    <row r="61" spans="1:1" ht="63" x14ac:dyDescent="0.2">
      <c r="A61" s="59" t="s">
        <v>355</v>
      </c>
    </row>
    <row r="62" spans="1:1" ht="21" x14ac:dyDescent="0.2">
      <c r="A62" s="60" t="s">
        <v>176</v>
      </c>
    </row>
    <row r="63" spans="1:1" ht="42.75" x14ac:dyDescent="0.2">
      <c r="A63" s="61" t="s">
        <v>356</v>
      </c>
    </row>
    <row r="64" spans="1:1" ht="21" x14ac:dyDescent="0.2">
      <c r="A64" s="62" t="s">
        <v>178</v>
      </c>
    </row>
    <row r="65" spans="1:1" x14ac:dyDescent="0.2">
      <c r="A65" s="63"/>
    </row>
    <row r="66" spans="1:1" x14ac:dyDescent="0.2">
      <c r="A66" s="64" t="s">
        <v>83</v>
      </c>
    </row>
    <row r="67" spans="1:1" ht="24" x14ac:dyDescent="0.2">
      <c r="A67" s="65" t="s">
        <v>156</v>
      </c>
    </row>
    <row r="68" spans="1:1" ht="24" x14ac:dyDescent="0.2">
      <c r="A68" s="65" t="s">
        <v>157</v>
      </c>
    </row>
    <row r="69" spans="1:1" x14ac:dyDescent="0.2">
      <c r="A69" s="76"/>
    </row>
    <row r="70" spans="1:1" x14ac:dyDescent="0.2">
      <c r="A70" s="76"/>
    </row>
    <row r="71" spans="1:1" x14ac:dyDescent="0.2">
      <c r="A71" s="76"/>
    </row>
    <row r="72" spans="1:1" x14ac:dyDescent="0.2">
      <c r="A72" s="76"/>
    </row>
  </sheetData>
  <pageMargins left="0.7" right="0.7" top="0.75" bottom="0.75" header="0.3" footer="0.3"/>
  <pageSetup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C000"/>
  </sheetPr>
  <dimension ref="A1:D54"/>
  <sheetViews>
    <sheetView workbookViewId="0">
      <pane xSplit="1" topLeftCell="B1" activePane="topRight" state="frozen"/>
      <selection pane="topRight" activeCell="B3" sqref="B3:D20"/>
    </sheetView>
  </sheetViews>
  <sheetFormatPr defaultColWidth="8.7109375" defaultRowHeight="12.75" x14ac:dyDescent="0.2"/>
  <cols>
    <col min="1" max="1" width="82.5703125" style="38" customWidth="1"/>
    <col min="2" max="16384" width="8.7109375" style="38"/>
  </cols>
  <sheetData>
    <row r="1" spans="1:4" x14ac:dyDescent="0.2">
      <c r="A1" s="72" t="s">
        <v>63</v>
      </c>
    </row>
    <row r="2" spans="1:4" ht="18" customHeight="1" x14ac:dyDescent="0.2">
      <c r="A2" s="40" t="s">
        <v>357</v>
      </c>
    </row>
    <row r="3" spans="1:4" ht="30.75" customHeight="1" x14ac:dyDescent="0.2">
      <c r="A3" s="68" t="s">
        <v>75</v>
      </c>
      <c r="B3" s="73" t="e">
        <f>'Наполни свое лето | FIT18'!B21</f>
        <v>#REF!</v>
      </c>
      <c r="C3" s="73" t="e">
        <f>'Наполни свое лето | FIT18'!C21</f>
        <v>#REF!</v>
      </c>
      <c r="D3" s="73" t="e">
        <f>'Наполни свое лето | FIT18'!D21</f>
        <v>#REF!</v>
      </c>
    </row>
    <row r="4" spans="1:4" x14ac:dyDescent="0.2">
      <c r="A4" s="69" t="s">
        <v>66</v>
      </c>
      <c r="B4" s="73" t="e">
        <f>'Наполни свое лето | FIT18'!B22</f>
        <v>#REF!</v>
      </c>
      <c r="C4" s="73" t="e">
        <f>'Наполни свое лето | FIT18'!C22</f>
        <v>#REF!</v>
      </c>
      <c r="D4" s="73" t="e">
        <f>'Наполни свое лето | FIT18'!D22</f>
        <v>#REF!</v>
      </c>
    </row>
    <row r="5" spans="1:4" x14ac:dyDescent="0.2">
      <c r="A5" s="43" t="s">
        <v>134</v>
      </c>
      <c r="B5" s="11"/>
      <c r="C5" s="11"/>
      <c r="D5" s="11"/>
    </row>
    <row r="6" spans="1:4" x14ac:dyDescent="0.2">
      <c r="A6" s="44">
        <v>1</v>
      </c>
      <c r="B6" s="71" t="e">
        <f>'Наполни свое лето | FIT18'!B24+25</f>
        <v>#REF!</v>
      </c>
      <c r="C6" s="71" t="e">
        <f>'Наполни свое лето | FIT18'!C24+25</f>
        <v>#REF!</v>
      </c>
      <c r="D6" s="71" t="e">
        <f>'Наполни свое лето | FIT18'!D24+25</f>
        <v>#REF!</v>
      </c>
    </row>
    <row r="7" spans="1:4" x14ac:dyDescent="0.2">
      <c r="A7" s="44">
        <v>2</v>
      </c>
      <c r="B7" s="71" t="e">
        <f>'Наполни свое лето | FIT18'!B25+25</f>
        <v>#REF!</v>
      </c>
      <c r="C7" s="71" t="e">
        <f>'Наполни свое лето | FIT18'!C25+25</f>
        <v>#REF!</v>
      </c>
      <c r="D7" s="71" t="e">
        <f>'Наполни свое лето | FIT18'!D25+25</f>
        <v>#REF!</v>
      </c>
    </row>
    <row r="8" spans="1:4" x14ac:dyDescent="0.2">
      <c r="A8" s="44" t="s">
        <v>135</v>
      </c>
      <c r="B8" s="71"/>
      <c r="C8" s="71"/>
      <c r="D8" s="71"/>
    </row>
    <row r="9" spans="1:4" x14ac:dyDescent="0.2">
      <c r="A9" s="44">
        <v>1</v>
      </c>
      <c r="B9" s="71" t="e">
        <f>'Наполни свое лето | FIT18'!B27+25</f>
        <v>#REF!</v>
      </c>
      <c r="C9" s="71" t="e">
        <f>'Наполни свое лето | FIT18'!C27+25</f>
        <v>#REF!</v>
      </c>
      <c r="D9" s="71" t="e">
        <f>'Наполни свое лето | FIT18'!D27+25</f>
        <v>#REF!</v>
      </c>
    </row>
    <row r="10" spans="1:4" ht="11.45" customHeight="1" x14ac:dyDescent="0.2">
      <c r="A10" s="44">
        <v>2</v>
      </c>
      <c r="B10" s="71" t="e">
        <f>'Наполни свое лето | FIT18'!B28+25</f>
        <v>#REF!</v>
      </c>
      <c r="C10" s="71" t="e">
        <f>'Наполни свое лето | FIT18'!C28+25</f>
        <v>#REF!</v>
      </c>
      <c r="D10" s="71" t="e">
        <f>'Наполни свое лето | FIT18'!D28+25</f>
        <v>#REF!</v>
      </c>
    </row>
    <row r="11" spans="1:4" x14ac:dyDescent="0.2">
      <c r="A11" s="44" t="s">
        <v>104</v>
      </c>
      <c r="B11" s="71"/>
      <c r="C11" s="71"/>
      <c r="D11" s="71"/>
    </row>
    <row r="12" spans="1:4" x14ac:dyDescent="0.2">
      <c r="A12" s="44">
        <v>1</v>
      </c>
      <c r="B12" s="71" t="e">
        <f>'Наполни свое лето | FIT18'!B30+25</f>
        <v>#REF!</v>
      </c>
      <c r="C12" s="71" t="e">
        <f>'Наполни свое лето | FIT18'!C30+25</f>
        <v>#REF!</v>
      </c>
      <c r="D12" s="71" t="e">
        <f>'Наполни свое лето | FIT18'!D30+25</f>
        <v>#REF!</v>
      </c>
    </row>
    <row r="13" spans="1:4" x14ac:dyDescent="0.2">
      <c r="A13" s="44">
        <v>2</v>
      </c>
      <c r="B13" s="71" t="e">
        <f>'Наполни свое лето | FIT18'!B31+25</f>
        <v>#REF!</v>
      </c>
      <c r="C13" s="71" t="e">
        <f>'Наполни свое лето | FIT18'!C31+25</f>
        <v>#REF!</v>
      </c>
      <c r="D13" s="71" t="e">
        <f>'Наполни свое лето | FIT18'!D31+25</f>
        <v>#REF!</v>
      </c>
    </row>
    <row r="14" spans="1:4" x14ac:dyDescent="0.2">
      <c r="A14" s="46" t="s">
        <v>105</v>
      </c>
      <c r="B14" s="71"/>
      <c r="C14" s="71"/>
      <c r="D14" s="71"/>
    </row>
    <row r="15" spans="1:4" x14ac:dyDescent="0.2">
      <c r="A15" s="44">
        <v>1</v>
      </c>
      <c r="B15" s="71" t="e">
        <f>'Наполни свое лето | FIT18'!B33+25</f>
        <v>#REF!</v>
      </c>
      <c r="C15" s="71" t="e">
        <f>'Наполни свое лето | FIT18'!C33+25</f>
        <v>#REF!</v>
      </c>
      <c r="D15" s="71" t="e">
        <f>'Наполни свое лето | FIT18'!D33+25</f>
        <v>#REF!</v>
      </c>
    </row>
    <row r="16" spans="1:4" x14ac:dyDescent="0.2">
      <c r="A16" s="44">
        <v>2</v>
      </c>
      <c r="B16" s="71" t="e">
        <f>'Наполни свое лето | FIT18'!B34+25</f>
        <v>#REF!</v>
      </c>
      <c r="C16" s="71" t="e">
        <f>'Наполни свое лето | FIT18'!C34+25</f>
        <v>#REF!</v>
      </c>
      <c r="D16" s="71" t="e">
        <f>'Наполни свое лето | FIT18'!D34+25</f>
        <v>#REF!</v>
      </c>
    </row>
    <row r="17" spans="1:4" x14ac:dyDescent="0.2">
      <c r="A17" s="47" t="s">
        <v>136</v>
      </c>
      <c r="B17" s="71"/>
      <c r="C17" s="71"/>
      <c r="D17" s="71"/>
    </row>
    <row r="18" spans="1:4" x14ac:dyDescent="0.2">
      <c r="A18" s="48" t="s">
        <v>72</v>
      </c>
      <c r="B18" s="71" t="e">
        <f>'Наполни свое лето | FIT18'!B36+25</f>
        <v>#REF!</v>
      </c>
      <c r="C18" s="71" t="e">
        <f>'Наполни свое лето | FIT18'!C36+25</f>
        <v>#REF!</v>
      </c>
      <c r="D18" s="71" t="e">
        <f>'Наполни свое лето | FIT18'!D36+25</f>
        <v>#REF!</v>
      </c>
    </row>
    <row r="19" spans="1:4" x14ac:dyDescent="0.2">
      <c r="A19" s="47" t="s">
        <v>137</v>
      </c>
      <c r="B19" s="71"/>
      <c r="C19" s="71"/>
      <c r="D19" s="71"/>
    </row>
    <row r="20" spans="1:4" x14ac:dyDescent="0.2">
      <c r="A20" s="48" t="s">
        <v>74</v>
      </c>
      <c r="B20" s="71" t="e">
        <f>'Наполни свое лето | FIT18'!B38+25</f>
        <v>#REF!</v>
      </c>
      <c r="C20" s="71" t="e">
        <f>'Наполни свое лето | FIT18'!C38+25</f>
        <v>#REF!</v>
      </c>
      <c r="D20" s="71" t="e">
        <f>'Наполни свое лето | FIT18'!D38+25</f>
        <v>#REF!</v>
      </c>
    </row>
    <row r="22" spans="1:4" ht="135" x14ac:dyDescent="0.2">
      <c r="A22" s="49" t="s">
        <v>340</v>
      </c>
    </row>
    <row r="23" spans="1:4" x14ac:dyDescent="0.2">
      <c r="A23" s="50" t="s">
        <v>153</v>
      </c>
    </row>
    <row r="24" spans="1:4" x14ac:dyDescent="0.2">
      <c r="A24" s="51" t="s">
        <v>341</v>
      </c>
    </row>
    <row r="25" spans="1:4" x14ac:dyDescent="0.2">
      <c r="A25" s="51" t="s">
        <v>342</v>
      </c>
    </row>
    <row r="26" spans="1:4" x14ac:dyDescent="0.2">
      <c r="A26" s="52"/>
    </row>
    <row r="27" spans="1:4" x14ac:dyDescent="0.2">
      <c r="A27" s="50" t="s">
        <v>76</v>
      </c>
    </row>
    <row r="28" spans="1:4" x14ac:dyDescent="0.2">
      <c r="A28" s="53" t="s">
        <v>343</v>
      </c>
    </row>
    <row r="29" spans="1:4" x14ac:dyDescent="0.2">
      <c r="A29" s="53" t="s">
        <v>344</v>
      </c>
    </row>
    <row r="30" spans="1:4" x14ac:dyDescent="0.2">
      <c r="A30" s="53" t="s">
        <v>345</v>
      </c>
    </row>
    <row r="31" spans="1:4" x14ac:dyDescent="0.2">
      <c r="A31" s="75" t="s">
        <v>79</v>
      </c>
    </row>
    <row r="32" spans="1:4" x14ac:dyDescent="0.2">
      <c r="A32" s="53" t="s">
        <v>346</v>
      </c>
    </row>
    <row r="33" spans="1:1" x14ac:dyDescent="0.2">
      <c r="A33" s="55" t="s">
        <v>80</v>
      </c>
    </row>
    <row r="34" spans="1:1" ht="31.5" x14ac:dyDescent="0.2">
      <c r="A34" s="56" t="s">
        <v>347</v>
      </c>
    </row>
    <row r="35" spans="1:1" ht="42" x14ac:dyDescent="0.2">
      <c r="A35" s="57" t="s">
        <v>348</v>
      </c>
    </row>
    <row r="36" spans="1:1" ht="21" x14ac:dyDescent="0.2">
      <c r="A36" s="57" t="s">
        <v>349</v>
      </c>
    </row>
    <row r="37" spans="1:1" ht="21" x14ac:dyDescent="0.2">
      <c r="A37" s="57" t="s">
        <v>350</v>
      </c>
    </row>
    <row r="38" spans="1:1" ht="63" x14ac:dyDescent="0.2">
      <c r="A38" s="57" t="s">
        <v>351</v>
      </c>
    </row>
    <row r="39" spans="1:1" ht="42" x14ac:dyDescent="0.2">
      <c r="A39" s="56" t="s">
        <v>352</v>
      </c>
    </row>
    <row r="40" spans="1:1" ht="31.5" x14ac:dyDescent="0.2">
      <c r="A40" s="57" t="s">
        <v>353</v>
      </c>
    </row>
    <row r="41" spans="1:1" ht="21" x14ac:dyDescent="0.2">
      <c r="A41" s="57" t="s">
        <v>354</v>
      </c>
    </row>
    <row r="42" spans="1:1" ht="42" x14ac:dyDescent="0.2">
      <c r="A42" s="58" t="s">
        <v>175</v>
      </c>
    </row>
    <row r="43" spans="1:1" ht="63" x14ac:dyDescent="0.2">
      <c r="A43" s="59" t="s">
        <v>355</v>
      </c>
    </row>
    <row r="44" spans="1:1" ht="21" x14ac:dyDescent="0.2">
      <c r="A44" s="60" t="s">
        <v>176</v>
      </c>
    </row>
    <row r="45" spans="1:1" ht="42.75" x14ac:dyDescent="0.2">
      <c r="A45" s="61" t="s">
        <v>356</v>
      </c>
    </row>
    <row r="46" spans="1:1" ht="21" x14ac:dyDescent="0.2">
      <c r="A46" s="62" t="s">
        <v>178</v>
      </c>
    </row>
    <row r="47" spans="1:1" x14ac:dyDescent="0.2">
      <c r="A47" s="63"/>
    </row>
    <row r="48" spans="1:1" x14ac:dyDescent="0.2">
      <c r="A48" s="64" t="s">
        <v>83</v>
      </c>
    </row>
    <row r="49" spans="1:1" ht="24" x14ac:dyDescent="0.2">
      <c r="A49" s="65" t="s">
        <v>156</v>
      </c>
    </row>
    <row r="50" spans="1:1" ht="24" x14ac:dyDescent="0.2">
      <c r="A50" s="65" t="s">
        <v>157</v>
      </c>
    </row>
    <row r="51" spans="1:1" x14ac:dyDescent="0.2">
      <c r="A51" s="76"/>
    </row>
    <row r="52" spans="1:1" x14ac:dyDescent="0.2">
      <c r="A52" s="76"/>
    </row>
    <row r="53" spans="1:1" x14ac:dyDescent="0.2">
      <c r="A53" s="76"/>
    </row>
    <row r="54" spans="1:1" x14ac:dyDescent="0.2">
      <c r="A54" s="76"/>
    </row>
  </sheetData>
  <pageMargins left="0.7" right="0.7" top="0.75" bottom="0.75" header="0.3" footer="0.3"/>
  <pageSetup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0000"/>
  </sheetPr>
  <dimension ref="A1:D54"/>
  <sheetViews>
    <sheetView workbookViewId="0">
      <pane xSplit="1" topLeftCell="B1" activePane="topRight" state="frozen"/>
      <selection pane="topRight" activeCell="B3" sqref="B3:D20"/>
    </sheetView>
  </sheetViews>
  <sheetFormatPr defaultColWidth="8.7109375" defaultRowHeight="12.75" x14ac:dyDescent="0.2"/>
  <cols>
    <col min="1" max="1" width="82.5703125" style="38" customWidth="1"/>
    <col min="2" max="16384" width="8.7109375" style="38"/>
  </cols>
  <sheetData>
    <row r="1" spans="1:4" x14ac:dyDescent="0.2">
      <c r="A1" s="72" t="s">
        <v>63</v>
      </c>
    </row>
    <row r="2" spans="1:4" ht="18" customHeight="1" x14ac:dyDescent="0.2">
      <c r="A2" s="40" t="s">
        <v>357</v>
      </c>
    </row>
    <row r="3" spans="1:4" ht="30.75" customHeight="1" x14ac:dyDescent="0.2">
      <c r="A3" s="68" t="s">
        <v>75</v>
      </c>
      <c r="B3" s="73" t="e">
        <f>'Наполни свое лето | FIT18'!B21</f>
        <v>#REF!</v>
      </c>
      <c r="C3" s="73" t="e">
        <f>'Наполни свое лето | FIT18'!C21</f>
        <v>#REF!</v>
      </c>
      <c r="D3" s="73" t="e">
        <f>'Наполни свое лето | FIT18'!D21</f>
        <v>#REF!</v>
      </c>
    </row>
    <row r="4" spans="1:4" x14ac:dyDescent="0.2">
      <c r="A4" s="69" t="s">
        <v>66</v>
      </c>
      <c r="B4" s="73" t="e">
        <f>'Наполни свое лето | FIT18'!B22</f>
        <v>#REF!</v>
      </c>
      <c r="C4" s="73" t="e">
        <f>'Наполни свое лето | FIT18'!C22</f>
        <v>#REF!</v>
      </c>
      <c r="D4" s="73" t="e">
        <f>'Наполни свое лето | FIT18'!D22</f>
        <v>#REF!</v>
      </c>
    </row>
    <row r="5" spans="1:4" x14ac:dyDescent="0.2">
      <c r="A5" s="43" t="s">
        <v>134</v>
      </c>
      <c r="B5" s="11"/>
      <c r="C5" s="11"/>
      <c r="D5" s="11"/>
    </row>
    <row r="6" spans="1:4" x14ac:dyDescent="0.2">
      <c r="A6" s="44">
        <v>1</v>
      </c>
      <c r="B6" s="71" t="e">
        <f>'Наполни свое лето | FIT15'!B5*0.85</f>
        <v>#REF!</v>
      </c>
      <c r="C6" s="71" t="e">
        <f>'Наполни свое лето | FIT15'!C5*0.85</f>
        <v>#REF!</v>
      </c>
      <c r="D6" s="71" t="e">
        <f>'Наполни свое лето | FIT15'!D5*0.85</f>
        <v>#REF!</v>
      </c>
    </row>
    <row r="7" spans="1:4" x14ac:dyDescent="0.2">
      <c r="A7" s="44">
        <v>2</v>
      </c>
      <c r="B7" s="71" t="e">
        <f>'Наполни свое лето | FIT15'!B6*0.85</f>
        <v>#REF!</v>
      </c>
      <c r="C7" s="71" t="e">
        <f>'Наполни свое лето | FIT15'!C6*0.85</f>
        <v>#REF!</v>
      </c>
      <c r="D7" s="71" t="e">
        <f>'Наполни свое лето | FIT15'!D6*0.85</f>
        <v>#REF!</v>
      </c>
    </row>
    <row r="8" spans="1:4" x14ac:dyDescent="0.2">
      <c r="A8" s="44" t="s">
        <v>135</v>
      </c>
      <c r="B8" s="71"/>
      <c r="C8" s="71"/>
      <c r="D8" s="71"/>
    </row>
    <row r="9" spans="1:4" x14ac:dyDescent="0.2">
      <c r="A9" s="44">
        <v>1</v>
      </c>
      <c r="B9" s="71" t="e">
        <f>'Наполни свое лето | FIT15'!B8*0.85</f>
        <v>#REF!</v>
      </c>
      <c r="C9" s="71" t="e">
        <f>'Наполни свое лето | FIT15'!C8*0.85</f>
        <v>#REF!</v>
      </c>
      <c r="D9" s="71" t="e">
        <f>'Наполни свое лето | FIT15'!D8*0.85</f>
        <v>#REF!</v>
      </c>
    </row>
    <row r="10" spans="1:4" ht="11.45" customHeight="1" x14ac:dyDescent="0.2">
      <c r="A10" s="44">
        <v>2</v>
      </c>
      <c r="B10" s="71" t="e">
        <f>'Наполни свое лето | FIT15'!B9*0.85</f>
        <v>#REF!</v>
      </c>
      <c r="C10" s="71" t="e">
        <f>'Наполни свое лето | FIT15'!C9*0.85</f>
        <v>#REF!</v>
      </c>
      <c r="D10" s="71" t="e">
        <f>'Наполни свое лето | FIT15'!D9*0.85</f>
        <v>#REF!</v>
      </c>
    </row>
    <row r="11" spans="1:4" x14ac:dyDescent="0.2">
      <c r="A11" s="44" t="s">
        <v>104</v>
      </c>
      <c r="B11" s="71"/>
      <c r="C11" s="71"/>
      <c r="D11" s="71"/>
    </row>
    <row r="12" spans="1:4" x14ac:dyDescent="0.2">
      <c r="A12" s="44">
        <v>1</v>
      </c>
      <c r="B12" s="71" t="e">
        <f>'Наполни свое лето | FIT15'!B11*0.85</f>
        <v>#REF!</v>
      </c>
      <c r="C12" s="71" t="e">
        <f>'Наполни свое лето | FIT15'!C11*0.85</f>
        <v>#REF!</v>
      </c>
      <c r="D12" s="71" t="e">
        <f>'Наполни свое лето | FIT15'!D11*0.85</f>
        <v>#REF!</v>
      </c>
    </row>
    <row r="13" spans="1:4" x14ac:dyDescent="0.2">
      <c r="A13" s="44">
        <v>2</v>
      </c>
      <c r="B13" s="71" t="e">
        <f>'Наполни свое лето | FIT15'!B12*0.85</f>
        <v>#REF!</v>
      </c>
      <c r="C13" s="71" t="e">
        <f>'Наполни свое лето | FIT15'!C12*0.85</f>
        <v>#REF!</v>
      </c>
      <c r="D13" s="71" t="e">
        <f>'Наполни свое лето | FIT15'!D12*0.85</f>
        <v>#REF!</v>
      </c>
    </row>
    <row r="14" spans="1:4" x14ac:dyDescent="0.2">
      <c r="A14" s="46" t="s">
        <v>105</v>
      </c>
      <c r="B14" s="71"/>
      <c r="C14" s="71"/>
      <c r="D14" s="71"/>
    </row>
    <row r="15" spans="1:4" x14ac:dyDescent="0.2">
      <c r="A15" s="44">
        <v>1</v>
      </c>
      <c r="B15" s="71" t="e">
        <f>'Наполни свое лето | FIT15'!B14*0.85</f>
        <v>#REF!</v>
      </c>
      <c r="C15" s="71" t="e">
        <f>'Наполни свое лето | FIT15'!C14*0.85</f>
        <v>#REF!</v>
      </c>
      <c r="D15" s="71" t="e">
        <f>'Наполни свое лето | FIT15'!D14*0.85</f>
        <v>#REF!</v>
      </c>
    </row>
    <row r="16" spans="1:4" x14ac:dyDescent="0.2">
      <c r="A16" s="44">
        <v>2</v>
      </c>
      <c r="B16" s="71" t="e">
        <f>'Наполни свое лето | FIT15'!B15*0.85</f>
        <v>#REF!</v>
      </c>
      <c r="C16" s="71" t="e">
        <f>'Наполни свое лето | FIT15'!C15*0.85</f>
        <v>#REF!</v>
      </c>
      <c r="D16" s="71" t="e">
        <f>'Наполни свое лето | FIT15'!D15*0.85</f>
        <v>#REF!</v>
      </c>
    </row>
    <row r="17" spans="1:4" x14ac:dyDescent="0.2">
      <c r="A17" s="47" t="s">
        <v>136</v>
      </c>
      <c r="B17" s="71"/>
      <c r="C17" s="71"/>
      <c r="D17" s="71"/>
    </row>
    <row r="18" spans="1:4" x14ac:dyDescent="0.2">
      <c r="A18" s="48" t="s">
        <v>72</v>
      </c>
      <c r="B18" s="71" t="e">
        <f>'Наполни свое лето | FIT15'!B17*0.85</f>
        <v>#REF!</v>
      </c>
      <c r="C18" s="71" t="e">
        <f>'Наполни свое лето | FIT15'!C17*0.85</f>
        <v>#REF!</v>
      </c>
      <c r="D18" s="71" t="e">
        <f>'Наполни свое лето | FIT15'!D17*0.85</f>
        <v>#REF!</v>
      </c>
    </row>
    <row r="19" spans="1:4" x14ac:dyDescent="0.2">
      <c r="A19" s="47" t="s">
        <v>137</v>
      </c>
      <c r="B19" s="71"/>
      <c r="C19" s="71"/>
      <c r="D19" s="71"/>
    </row>
    <row r="20" spans="1:4" x14ac:dyDescent="0.2">
      <c r="A20" s="48" t="s">
        <v>74</v>
      </c>
      <c r="B20" s="71" t="e">
        <f>'Наполни свое лето | FIT15'!B19*0.85</f>
        <v>#REF!</v>
      </c>
      <c r="C20" s="71" t="e">
        <f>'Наполни свое лето | FIT15'!C19*0.85</f>
        <v>#REF!</v>
      </c>
      <c r="D20" s="71" t="e">
        <f>'Наполни свое лето | FIT15'!D19*0.85</f>
        <v>#REF!</v>
      </c>
    </row>
    <row r="22" spans="1:4" ht="135" x14ac:dyDescent="0.2">
      <c r="A22" s="49" t="s">
        <v>340</v>
      </c>
    </row>
    <row r="23" spans="1:4" x14ac:dyDescent="0.2">
      <c r="A23" s="50" t="s">
        <v>153</v>
      </c>
    </row>
    <row r="24" spans="1:4" x14ac:dyDescent="0.2">
      <c r="A24" s="51" t="s">
        <v>341</v>
      </c>
    </row>
    <row r="25" spans="1:4" x14ac:dyDescent="0.2">
      <c r="A25" s="51" t="s">
        <v>342</v>
      </c>
    </row>
    <row r="26" spans="1:4" x14ac:dyDescent="0.2">
      <c r="A26" s="52"/>
    </row>
    <row r="27" spans="1:4" x14ac:dyDescent="0.2">
      <c r="A27" s="50" t="s">
        <v>76</v>
      </c>
    </row>
    <row r="28" spans="1:4" x14ac:dyDescent="0.2">
      <c r="A28" s="53" t="s">
        <v>343</v>
      </c>
    </row>
    <row r="29" spans="1:4" x14ac:dyDescent="0.2">
      <c r="A29" s="53" t="s">
        <v>344</v>
      </c>
    </row>
    <row r="30" spans="1:4" x14ac:dyDescent="0.2">
      <c r="A30" s="53" t="s">
        <v>345</v>
      </c>
    </row>
    <row r="31" spans="1:4" x14ac:dyDescent="0.2">
      <c r="A31" s="75" t="s">
        <v>79</v>
      </c>
    </row>
    <row r="32" spans="1:4" x14ac:dyDescent="0.2">
      <c r="A32" s="53" t="s">
        <v>346</v>
      </c>
    </row>
    <row r="33" spans="1:1" x14ac:dyDescent="0.2">
      <c r="A33" s="55" t="s">
        <v>80</v>
      </c>
    </row>
    <row r="34" spans="1:1" ht="31.5" x14ac:dyDescent="0.2">
      <c r="A34" s="56" t="s">
        <v>347</v>
      </c>
    </row>
    <row r="35" spans="1:1" ht="42" x14ac:dyDescent="0.2">
      <c r="A35" s="57" t="s">
        <v>348</v>
      </c>
    </row>
    <row r="36" spans="1:1" ht="21" x14ac:dyDescent="0.2">
      <c r="A36" s="57" t="s">
        <v>349</v>
      </c>
    </row>
    <row r="37" spans="1:1" ht="21" x14ac:dyDescent="0.2">
      <c r="A37" s="57" t="s">
        <v>350</v>
      </c>
    </row>
    <row r="38" spans="1:1" ht="63" x14ac:dyDescent="0.2">
      <c r="A38" s="57" t="s">
        <v>351</v>
      </c>
    </row>
    <row r="39" spans="1:1" ht="42" x14ac:dyDescent="0.2">
      <c r="A39" s="56" t="s">
        <v>352</v>
      </c>
    </row>
    <row r="40" spans="1:1" ht="31.5" x14ac:dyDescent="0.2">
      <c r="A40" s="57" t="s">
        <v>353</v>
      </c>
    </row>
    <row r="41" spans="1:1" ht="21" x14ac:dyDescent="0.2">
      <c r="A41" s="57" t="s">
        <v>354</v>
      </c>
    </row>
    <row r="42" spans="1:1" ht="42" x14ac:dyDescent="0.2">
      <c r="A42" s="58" t="s">
        <v>175</v>
      </c>
    </row>
    <row r="43" spans="1:1" ht="63" x14ac:dyDescent="0.2">
      <c r="A43" s="59" t="s">
        <v>355</v>
      </c>
    </row>
    <row r="44" spans="1:1" ht="21" x14ac:dyDescent="0.2">
      <c r="A44" s="60" t="s">
        <v>176</v>
      </c>
    </row>
    <row r="45" spans="1:1" ht="42.75" x14ac:dyDescent="0.2">
      <c r="A45" s="61" t="s">
        <v>356</v>
      </c>
    </row>
    <row r="46" spans="1:1" ht="21" x14ac:dyDescent="0.2">
      <c r="A46" s="62" t="s">
        <v>178</v>
      </c>
    </row>
    <row r="47" spans="1:1" x14ac:dyDescent="0.2">
      <c r="A47" s="63"/>
    </row>
    <row r="48" spans="1:1" x14ac:dyDescent="0.2">
      <c r="A48" s="64" t="s">
        <v>83</v>
      </c>
    </row>
    <row r="49" spans="1:1" ht="24" x14ac:dyDescent="0.2">
      <c r="A49" s="65" t="s">
        <v>156</v>
      </c>
    </row>
    <row r="50" spans="1:1" ht="24" x14ac:dyDescent="0.2">
      <c r="A50" s="65" t="s">
        <v>157</v>
      </c>
    </row>
    <row r="51" spans="1:1" x14ac:dyDescent="0.2">
      <c r="A51" s="76"/>
    </row>
    <row r="52" spans="1:1" x14ac:dyDescent="0.2">
      <c r="A52" s="76"/>
    </row>
    <row r="53" spans="1:1" x14ac:dyDescent="0.2">
      <c r="A53" s="76"/>
    </row>
    <row r="54" spans="1:1" x14ac:dyDescent="0.2">
      <c r="A54" s="76"/>
    </row>
  </sheetData>
  <pageMargins left="0.7" right="0.7" top="0.75" bottom="0.75" header="0.3" footer="0.3"/>
  <pageSetup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53"/>
  <sheetViews>
    <sheetView workbookViewId="0">
      <pane xSplit="1" topLeftCell="B1" activePane="topRight" state="frozen"/>
      <selection pane="topRight" activeCell="B2" sqref="B2:D19"/>
    </sheetView>
  </sheetViews>
  <sheetFormatPr defaultColWidth="8.7109375" defaultRowHeight="12.75" x14ac:dyDescent="0.2"/>
  <cols>
    <col min="1" max="1" width="82.5703125" style="38" customWidth="1"/>
    <col min="2" max="16384" width="8.7109375" style="38"/>
  </cols>
  <sheetData>
    <row r="1" spans="1:4" x14ac:dyDescent="0.2">
      <c r="A1" s="72" t="s">
        <v>63</v>
      </c>
    </row>
    <row r="2" spans="1:4" ht="18" customHeight="1" x14ac:dyDescent="0.2">
      <c r="A2" s="40" t="s">
        <v>339</v>
      </c>
      <c r="B2" s="77" t="e">
        <f>BB!#REF!</f>
        <v>#REF!</v>
      </c>
      <c r="C2" s="77" t="e">
        <f>BB!#REF!</f>
        <v>#REF!</v>
      </c>
      <c r="D2" s="77" t="e">
        <f>BB!#REF!</f>
        <v>#REF!</v>
      </c>
    </row>
    <row r="3" spans="1:4" x14ac:dyDescent="0.2">
      <c r="A3" s="42" t="s">
        <v>66</v>
      </c>
      <c r="B3" s="77" t="e">
        <f>BB!#REF!</f>
        <v>#REF!</v>
      </c>
      <c r="C3" s="77" t="e">
        <f>BB!#REF!</f>
        <v>#REF!</v>
      </c>
      <c r="D3" s="77" t="e">
        <f>BB!#REF!</f>
        <v>#REF!</v>
      </c>
    </row>
    <row r="4" spans="1:4" x14ac:dyDescent="0.2">
      <c r="A4" s="43" t="s">
        <v>134</v>
      </c>
      <c r="B4" s="11"/>
      <c r="C4" s="11"/>
      <c r="D4" s="11"/>
    </row>
    <row r="5" spans="1:4" x14ac:dyDescent="0.2">
      <c r="A5" s="44">
        <v>1</v>
      </c>
      <c r="B5" s="45" t="e">
        <f>BB!#REF!*0.9</f>
        <v>#REF!</v>
      </c>
      <c r="C5" s="45" t="e">
        <f>BB!#REF!*0.9</f>
        <v>#REF!</v>
      </c>
      <c r="D5" s="45" t="e">
        <f>BB!#REF!*0.9</f>
        <v>#REF!</v>
      </c>
    </row>
    <row r="6" spans="1:4" x14ac:dyDescent="0.2">
      <c r="A6" s="44">
        <v>2</v>
      </c>
      <c r="B6" s="45" t="e">
        <f>BB!#REF!*0.9</f>
        <v>#REF!</v>
      </c>
      <c r="C6" s="45" t="e">
        <f>BB!#REF!*0.9</f>
        <v>#REF!</v>
      </c>
      <c r="D6" s="45" t="e">
        <f>BB!#REF!*0.9</f>
        <v>#REF!</v>
      </c>
    </row>
    <row r="7" spans="1:4" x14ac:dyDescent="0.2">
      <c r="A7" s="44" t="s">
        <v>135</v>
      </c>
      <c r="B7" s="45"/>
      <c r="C7" s="45"/>
      <c r="D7" s="45"/>
    </row>
    <row r="8" spans="1:4" x14ac:dyDescent="0.2">
      <c r="A8" s="44">
        <v>1</v>
      </c>
      <c r="B8" s="45" t="e">
        <f>BB!#REF!*0.9</f>
        <v>#REF!</v>
      </c>
      <c r="C8" s="45" t="e">
        <f>BB!#REF!*0.9</f>
        <v>#REF!</v>
      </c>
      <c r="D8" s="45" t="e">
        <f>BB!#REF!*0.9</f>
        <v>#REF!</v>
      </c>
    </row>
    <row r="9" spans="1:4" x14ac:dyDescent="0.2">
      <c r="A9" s="44">
        <v>2</v>
      </c>
      <c r="B9" s="45" t="e">
        <f>BB!#REF!*0.9</f>
        <v>#REF!</v>
      </c>
      <c r="C9" s="45" t="e">
        <f>BB!#REF!*0.9</f>
        <v>#REF!</v>
      </c>
      <c r="D9" s="45" t="e">
        <f>BB!#REF!*0.9</f>
        <v>#REF!</v>
      </c>
    </row>
    <row r="10" spans="1:4" x14ac:dyDescent="0.2">
      <c r="A10" s="44" t="s">
        <v>104</v>
      </c>
      <c r="B10" s="45"/>
      <c r="C10" s="45"/>
      <c r="D10" s="45"/>
    </row>
    <row r="11" spans="1:4" x14ac:dyDescent="0.2">
      <c r="A11" s="44">
        <v>1</v>
      </c>
      <c r="B11" s="45" t="e">
        <f>BB!#REF!*0.9</f>
        <v>#REF!</v>
      </c>
      <c r="C11" s="45" t="e">
        <f>BB!#REF!*0.9</f>
        <v>#REF!</v>
      </c>
      <c r="D11" s="45" t="e">
        <f>BB!#REF!*0.9</f>
        <v>#REF!</v>
      </c>
    </row>
    <row r="12" spans="1:4" x14ac:dyDescent="0.2">
      <c r="A12" s="44">
        <v>2</v>
      </c>
      <c r="B12" s="45" t="e">
        <f>BB!#REF!*0.9</f>
        <v>#REF!</v>
      </c>
      <c r="C12" s="45" t="e">
        <f>BB!#REF!*0.9</f>
        <v>#REF!</v>
      </c>
      <c r="D12" s="45" t="e">
        <f>BB!#REF!*0.9</f>
        <v>#REF!</v>
      </c>
    </row>
    <row r="13" spans="1:4" x14ac:dyDescent="0.2">
      <c r="A13" s="46" t="s">
        <v>105</v>
      </c>
      <c r="B13" s="45"/>
      <c r="C13" s="45"/>
      <c r="D13" s="45"/>
    </row>
    <row r="14" spans="1:4" x14ac:dyDescent="0.2">
      <c r="A14" s="44">
        <v>1</v>
      </c>
      <c r="B14" s="45" t="e">
        <f>BB!#REF!*0.9</f>
        <v>#REF!</v>
      </c>
      <c r="C14" s="45" t="e">
        <f>BB!#REF!*0.9</f>
        <v>#REF!</v>
      </c>
      <c r="D14" s="45" t="e">
        <f>BB!#REF!*0.9</f>
        <v>#REF!</v>
      </c>
    </row>
    <row r="15" spans="1:4" x14ac:dyDescent="0.2">
      <c r="A15" s="44">
        <v>2</v>
      </c>
      <c r="B15" s="45" t="e">
        <f>BB!#REF!*0.9</f>
        <v>#REF!</v>
      </c>
      <c r="C15" s="45" t="e">
        <f>BB!#REF!*0.9</f>
        <v>#REF!</v>
      </c>
      <c r="D15" s="45" t="e">
        <f>BB!#REF!*0.9</f>
        <v>#REF!</v>
      </c>
    </row>
    <row r="16" spans="1:4" x14ac:dyDescent="0.2">
      <c r="A16" s="47" t="s">
        <v>136</v>
      </c>
      <c r="B16" s="45"/>
      <c r="C16" s="45"/>
      <c r="D16" s="45"/>
    </row>
    <row r="17" spans="1:4" x14ac:dyDescent="0.2">
      <c r="A17" s="48" t="s">
        <v>72</v>
      </c>
      <c r="B17" s="45" t="e">
        <f>BB!#REF!*0.9</f>
        <v>#REF!</v>
      </c>
      <c r="C17" s="45" t="e">
        <f>BB!#REF!*0.9</f>
        <v>#REF!</v>
      </c>
      <c r="D17" s="45" t="e">
        <f>BB!#REF!*0.9</f>
        <v>#REF!</v>
      </c>
    </row>
    <row r="18" spans="1:4" x14ac:dyDescent="0.2">
      <c r="A18" s="47" t="s">
        <v>137</v>
      </c>
      <c r="B18" s="45"/>
      <c r="C18" s="45"/>
      <c r="D18" s="45"/>
    </row>
    <row r="19" spans="1:4" x14ac:dyDescent="0.2">
      <c r="A19" s="48" t="s">
        <v>74</v>
      </c>
      <c r="B19" s="45" t="e">
        <f>BB!#REF!*0.9</f>
        <v>#REF!</v>
      </c>
      <c r="C19" s="45" t="e">
        <f>BB!#REF!*0.9</f>
        <v>#REF!</v>
      </c>
      <c r="D19" s="45" t="e">
        <f>BB!#REF!*0.9</f>
        <v>#REF!</v>
      </c>
    </row>
    <row r="20" spans="1:4" x14ac:dyDescent="0.2">
      <c r="A20" s="67"/>
    </row>
    <row r="21" spans="1:4" ht="135" x14ac:dyDescent="0.2">
      <c r="A21" s="49" t="s">
        <v>340</v>
      </c>
    </row>
    <row r="22" spans="1:4" x14ac:dyDescent="0.2">
      <c r="A22" s="50" t="s">
        <v>153</v>
      </c>
    </row>
    <row r="23" spans="1:4" x14ac:dyDescent="0.2">
      <c r="A23" s="51" t="s">
        <v>341</v>
      </c>
    </row>
    <row r="24" spans="1:4" x14ac:dyDescent="0.2">
      <c r="A24" s="51" t="s">
        <v>342</v>
      </c>
    </row>
    <row r="25" spans="1:4" x14ac:dyDescent="0.2">
      <c r="A25" s="52"/>
    </row>
    <row r="26" spans="1:4" x14ac:dyDescent="0.2">
      <c r="A26" s="50" t="s">
        <v>76</v>
      </c>
    </row>
    <row r="27" spans="1:4" x14ac:dyDescent="0.2">
      <c r="A27" s="53" t="s">
        <v>343</v>
      </c>
    </row>
    <row r="28" spans="1:4" x14ac:dyDescent="0.2">
      <c r="A28" s="53" t="s">
        <v>344</v>
      </c>
    </row>
    <row r="29" spans="1:4" x14ac:dyDescent="0.2">
      <c r="A29" s="53" t="s">
        <v>345</v>
      </c>
    </row>
    <row r="30" spans="1:4" x14ac:dyDescent="0.2">
      <c r="A30" s="75" t="s">
        <v>79</v>
      </c>
    </row>
    <row r="31" spans="1:4" x14ac:dyDescent="0.2">
      <c r="A31" s="53" t="s">
        <v>346</v>
      </c>
    </row>
    <row r="32" spans="1:4" x14ac:dyDescent="0.2">
      <c r="A32" s="55" t="s">
        <v>80</v>
      </c>
    </row>
    <row r="33" spans="1:1" ht="31.5" x14ac:dyDescent="0.2">
      <c r="A33" s="56" t="s">
        <v>347</v>
      </c>
    </row>
    <row r="34" spans="1:1" ht="42" x14ac:dyDescent="0.2">
      <c r="A34" s="57" t="s">
        <v>348</v>
      </c>
    </row>
    <row r="35" spans="1:1" ht="21" x14ac:dyDescent="0.2">
      <c r="A35" s="57" t="s">
        <v>349</v>
      </c>
    </row>
    <row r="36" spans="1:1" ht="21" x14ac:dyDescent="0.2">
      <c r="A36" s="57" t="s">
        <v>350</v>
      </c>
    </row>
    <row r="37" spans="1:1" ht="63" x14ac:dyDescent="0.2">
      <c r="A37" s="57" t="s">
        <v>351</v>
      </c>
    </row>
    <row r="38" spans="1:1" ht="42" x14ac:dyDescent="0.2">
      <c r="A38" s="56" t="s">
        <v>352</v>
      </c>
    </row>
    <row r="39" spans="1:1" ht="31.5" x14ac:dyDescent="0.2">
      <c r="A39" s="57" t="s">
        <v>353</v>
      </c>
    </row>
    <row r="40" spans="1:1" ht="21" x14ac:dyDescent="0.2">
      <c r="A40" s="57" t="s">
        <v>354</v>
      </c>
    </row>
    <row r="41" spans="1:1" ht="42" x14ac:dyDescent="0.2">
      <c r="A41" s="58" t="s">
        <v>175</v>
      </c>
    </row>
    <row r="42" spans="1:1" ht="63" x14ac:dyDescent="0.2">
      <c r="A42" s="59" t="s">
        <v>355</v>
      </c>
    </row>
    <row r="43" spans="1:1" ht="21" x14ac:dyDescent="0.2">
      <c r="A43" s="60" t="s">
        <v>176</v>
      </c>
    </row>
    <row r="44" spans="1:1" ht="42.75" x14ac:dyDescent="0.2">
      <c r="A44" s="61" t="s">
        <v>356</v>
      </c>
    </row>
    <row r="45" spans="1:1" ht="21" x14ac:dyDescent="0.2">
      <c r="A45" s="62" t="s">
        <v>178</v>
      </c>
    </row>
    <row r="46" spans="1:1" x14ac:dyDescent="0.2">
      <c r="A46" s="63"/>
    </row>
    <row r="47" spans="1:1" x14ac:dyDescent="0.2">
      <c r="A47" s="64" t="s">
        <v>83</v>
      </c>
    </row>
    <row r="48" spans="1:1" ht="24" x14ac:dyDescent="0.2">
      <c r="A48" s="65" t="s">
        <v>156</v>
      </c>
    </row>
    <row r="49" spans="1:1" ht="24" x14ac:dyDescent="0.2">
      <c r="A49" s="65" t="s">
        <v>157</v>
      </c>
    </row>
    <row r="50" spans="1:1" x14ac:dyDescent="0.2">
      <c r="A50" s="76"/>
    </row>
    <row r="51" spans="1:1" x14ac:dyDescent="0.2">
      <c r="A51" s="76"/>
    </row>
    <row r="52" spans="1:1" x14ac:dyDescent="0.2">
      <c r="A52" s="76"/>
    </row>
    <row r="53" spans="1:1" x14ac:dyDescent="0.2">
      <c r="A53" s="76"/>
    </row>
  </sheetData>
  <pageMargins left="0.7" right="0.7" top="0.75" bottom="0.75" header="0.3" footer="0.3"/>
  <pageSetup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E69"/>
  <sheetViews>
    <sheetView workbookViewId="0">
      <pane xSplit="1" topLeftCell="B1" activePane="topRight" state="frozen"/>
      <selection pane="topRight" activeCell="B1" sqref="B1:D1048576"/>
    </sheetView>
  </sheetViews>
  <sheetFormatPr defaultColWidth="8.7109375" defaultRowHeight="12.75" x14ac:dyDescent="0.2"/>
  <cols>
    <col min="1" max="1" width="82.5703125" style="38" customWidth="1"/>
    <col min="2" max="16384" width="8.7109375" style="38"/>
  </cols>
  <sheetData>
    <row r="1" spans="1:5" x14ac:dyDescent="0.2">
      <c r="A1" s="72" t="s">
        <v>63</v>
      </c>
    </row>
    <row r="2" spans="1:5" ht="18" customHeight="1" x14ac:dyDescent="0.2">
      <c r="A2" s="40" t="s">
        <v>339</v>
      </c>
      <c r="B2" s="66" t="e">
        <f>BB!#REF!</f>
        <v>#REF!</v>
      </c>
      <c r="C2" s="66" t="e">
        <f>BB!#REF!</f>
        <v>#REF!</v>
      </c>
      <c r="D2" s="66" t="e">
        <f>BB!#REF!</f>
        <v>#REF!</v>
      </c>
      <c r="E2" s="66" t="e">
        <f>BB!#REF!</f>
        <v>#REF!</v>
      </c>
    </row>
    <row r="3" spans="1:5" x14ac:dyDescent="0.2">
      <c r="A3" s="42" t="s">
        <v>66</v>
      </c>
      <c r="B3" s="66" t="e">
        <f>BB!#REF!</f>
        <v>#REF!</v>
      </c>
      <c r="C3" s="66" t="e">
        <f>BB!#REF!</f>
        <v>#REF!</v>
      </c>
      <c r="D3" s="66" t="e">
        <f>BB!#REF!</f>
        <v>#REF!</v>
      </c>
      <c r="E3" s="66" t="e">
        <f>BB!#REF!</f>
        <v>#REF!</v>
      </c>
    </row>
    <row r="4" spans="1:5" x14ac:dyDescent="0.2">
      <c r="A4" s="43" t="s">
        <v>134</v>
      </c>
      <c r="B4" s="11"/>
      <c r="C4" s="11"/>
      <c r="D4" s="11"/>
      <c r="E4" s="11"/>
    </row>
    <row r="5" spans="1:5" x14ac:dyDescent="0.2">
      <c r="A5" s="44">
        <v>1</v>
      </c>
      <c r="B5" s="45" t="e">
        <f>BB!#REF!*0.9</f>
        <v>#REF!</v>
      </c>
      <c r="C5" s="45" t="e">
        <f>BB!#REF!*0.9</f>
        <v>#REF!</v>
      </c>
      <c r="D5" s="45" t="e">
        <f>BB!#REF!*0.9</f>
        <v>#REF!</v>
      </c>
      <c r="E5" s="45" t="e">
        <f>BB!#REF!*0.9</f>
        <v>#REF!</v>
      </c>
    </row>
    <row r="6" spans="1:5" x14ac:dyDescent="0.2">
      <c r="A6" s="44">
        <v>2</v>
      </c>
      <c r="B6" s="45" t="e">
        <f>BB!#REF!*0.9</f>
        <v>#REF!</v>
      </c>
      <c r="C6" s="45" t="e">
        <f>BB!#REF!*0.9</f>
        <v>#REF!</v>
      </c>
      <c r="D6" s="45" t="e">
        <f>BB!#REF!*0.9</f>
        <v>#REF!</v>
      </c>
      <c r="E6" s="45" t="e">
        <f>BB!#REF!*0.9</f>
        <v>#REF!</v>
      </c>
    </row>
    <row r="7" spans="1:5" x14ac:dyDescent="0.2">
      <c r="A7" s="44" t="s">
        <v>135</v>
      </c>
      <c r="B7" s="45"/>
      <c r="C7" s="45"/>
      <c r="D7" s="45"/>
      <c r="E7" s="45"/>
    </row>
    <row r="8" spans="1:5" x14ac:dyDescent="0.2">
      <c r="A8" s="44">
        <v>1</v>
      </c>
      <c r="B8" s="45" t="e">
        <f>BB!#REF!*0.9</f>
        <v>#REF!</v>
      </c>
      <c r="C8" s="45" t="e">
        <f>BB!#REF!*0.9</f>
        <v>#REF!</v>
      </c>
      <c r="D8" s="45" t="e">
        <f>BB!#REF!*0.9</f>
        <v>#REF!</v>
      </c>
      <c r="E8" s="45" t="e">
        <f>BB!#REF!*0.9</f>
        <v>#REF!</v>
      </c>
    </row>
    <row r="9" spans="1:5" x14ac:dyDescent="0.2">
      <c r="A9" s="44">
        <v>2</v>
      </c>
      <c r="B9" s="45" t="e">
        <f>BB!#REF!*0.9</f>
        <v>#REF!</v>
      </c>
      <c r="C9" s="45" t="e">
        <f>BB!#REF!*0.9</f>
        <v>#REF!</v>
      </c>
      <c r="D9" s="45" t="e">
        <f>BB!#REF!*0.9</f>
        <v>#REF!</v>
      </c>
      <c r="E9" s="45" t="e">
        <f>BB!#REF!*0.9</f>
        <v>#REF!</v>
      </c>
    </row>
    <row r="10" spans="1:5" x14ac:dyDescent="0.2">
      <c r="A10" s="44" t="s">
        <v>104</v>
      </c>
      <c r="B10" s="45"/>
      <c r="C10" s="45"/>
      <c r="D10" s="45"/>
      <c r="E10" s="45"/>
    </row>
    <row r="11" spans="1:5" x14ac:dyDescent="0.2">
      <c r="A11" s="44">
        <v>1</v>
      </c>
      <c r="B11" s="45" t="e">
        <f>BB!#REF!*0.9</f>
        <v>#REF!</v>
      </c>
      <c r="C11" s="45" t="e">
        <f>BB!#REF!*0.9</f>
        <v>#REF!</v>
      </c>
      <c r="D11" s="45" t="e">
        <f>BB!#REF!*0.9</f>
        <v>#REF!</v>
      </c>
      <c r="E11" s="45" t="e">
        <f>BB!#REF!*0.9</f>
        <v>#REF!</v>
      </c>
    </row>
    <row r="12" spans="1:5" x14ac:dyDescent="0.2">
      <c r="A12" s="44">
        <v>2</v>
      </c>
      <c r="B12" s="45" t="e">
        <f>BB!#REF!*0.9</f>
        <v>#REF!</v>
      </c>
      <c r="C12" s="45" t="e">
        <f>BB!#REF!*0.9</f>
        <v>#REF!</v>
      </c>
      <c r="D12" s="45" t="e">
        <f>BB!#REF!*0.9</f>
        <v>#REF!</v>
      </c>
      <c r="E12" s="45" t="e">
        <f>BB!#REF!*0.9</f>
        <v>#REF!</v>
      </c>
    </row>
    <row r="13" spans="1:5" x14ac:dyDescent="0.2">
      <c r="A13" s="46" t="s">
        <v>105</v>
      </c>
      <c r="B13" s="45"/>
      <c r="C13" s="45"/>
      <c r="D13" s="45"/>
      <c r="E13" s="45"/>
    </row>
    <row r="14" spans="1:5" x14ac:dyDescent="0.2">
      <c r="A14" s="44">
        <v>1</v>
      </c>
      <c r="B14" s="45" t="e">
        <f>BB!#REF!*0.9</f>
        <v>#REF!</v>
      </c>
      <c r="C14" s="45" t="e">
        <f>BB!#REF!*0.9</f>
        <v>#REF!</v>
      </c>
      <c r="D14" s="45" t="e">
        <f>BB!#REF!*0.9</f>
        <v>#REF!</v>
      </c>
      <c r="E14" s="45" t="e">
        <f>BB!#REF!*0.9</f>
        <v>#REF!</v>
      </c>
    </row>
    <row r="15" spans="1:5" x14ac:dyDescent="0.2">
      <c r="A15" s="44">
        <v>2</v>
      </c>
      <c r="B15" s="45" t="e">
        <f>BB!#REF!*0.9</f>
        <v>#REF!</v>
      </c>
      <c r="C15" s="45" t="e">
        <f>BB!#REF!*0.9</f>
        <v>#REF!</v>
      </c>
      <c r="D15" s="45" t="e">
        <f>BB!#REF!*0.9</f>
        <v>#REF!</v>
      </c>
      <c r="E15" s="45" t="e">
        <f>BB!#REF!*0.9</f>
        <v>#REF!</v>
      </c>
    </row>
    <row r="16" spans="1:5" x14ac:dyDescent="0.2">
      <c r="A16" s="47" t="s">
        <v>136</v>
      </c>
      <c r="B16" s="45"/>
      <c r="C16" s="45"/>
      <c r="D16" s="45"/>
      <c r="E16" s="45"/>
    </row>
    <row r="17" spans="1:5" x14ac:dyDescent="0.2">
      <c r="A17" s="48" t="s">
        <v>72</v>
      </c>
      <c r="B17" s="45" t="e">
        <f>BB!#REF!*0.9</f>
        <v>#REF!</v>
      </c>
      <c r="C17" s="45" t="e">
        <f>BB!#REF!*0.9</f>
        <v>#REF!</v>
      </c>
      <c r="D17" s="45" t="e">
        <f>BB!#REF!*0.9</f>
        <v>#REF!</v>
      </c>
      <c r="E17" s="45" t="e">
        <f>BB!#REF!*0.9</f>
        <v>#REF!</v>
      </c>
    </row>
    <row r="18" spans="1:5" x14ac:dyDescent="0.2">
      <c r="A18" s="47" t="s">
        <v>137</v>
      </c>
      <c r="B18" s="45"/>
      <c r="C18" s="45"/>
      <c r="D18" s="45"/>
      <c r="E18" s="45"/>
    </row>
    <row r="19" spans="1:5" x14ac:dyDescent="0.2">
      <c r="A19" s="48" t="s">
        <v>74</v>
      </c>
      <c r="B19" s="45" t="e">
        <f>BB!#REF!*0.9</f>
        <v>#REF!</v>
      </c>
      <c r="C19" s="45" t="e">
        <f>BB!#REF!*0.9</f>
        <v>#REF!</v>
      </c>
      <c r="D19" s="45" t="e">
        <f>BB!#REF!*0.9</f>
        <v>#REF!</v>
      </c>
      <c r="E19" s="45" t="e">
        <f>BB!#REF!*0.9</f>
        <v>#REF!</v>
      </c>
    </row>
    <row r="20" spans="1:5" x14ac:dyDescent="0.2">
      <c r="A20" s="67"/>
      <c r="B20" s="11"/>
      <c r="C20" s="11"/>
      <c r="D20" s="11"/>
      <c r="E20" s="11"/>
    </row>
    <row r="21" spans="1:5" ht="30.75" customHeight="1" x14ac:dyDescent="0.2">
      <c r="A21" s="68" t="s">
        <v>75</v>
      </c>
      <c r="B21" s="73" t="e">
        <f t="shared" ref="B21:E21" si="0">B2</f>
        <v>#REF!</v>
      </c>
      <c r="C21" s="73" t="e">
        <f t="shared" si="0"/>
        <v>#REF!</v>
      </c>
      <c r="D21" s="73" t="e">
        <f t="shared" si="0"/>
        <v>#REF!</v>
      </c>
      <c r="E21" s="73" t="e">
        <f t="shared" si="0"/>
        <v>#REF!</v>
      </c>
    </row>
    <row r="22" spans="1:5" x14ac:dyDescent="0.2">
      <c r="A22" s="69" t="s">
        <v>66</v>
      </c>
      <c r="B22" s="74" t="e">
        <f t="shared" ref="B22:E22" si="1">B3</f>
        <v>#REF!</v>
      </c>
      <c r="C22" s="74" t="e">
        <f t="shared" si="1"/>
        <v>#REF!</v>
      </c>
      <c r="D22" s="74" t="e">
        <f t="shared" si="1"/>
        <v>#REF!</v>
      </c>
      <c r="E22" s="74" t="e">
        <f t="shared" si="1"/>
        <v>#REF!</v>
      </c>
    </row>
    <row r="23" spans="1:5" x14ac:dyDescent="0.2">
      <c r="A23" s="43" t="s">
        <v>134</v>
      </c>
      <c r="B23" s="11"/>
      <c r="C23" s="11"/>
      <c r="D23" s="11"/>
      <c r="E23" s="11"/>
    </row>
    <row r="24" spans="1:5" x14ac:dyDescent="0.2">
      <c r="A24" s="44">
        <v>1</v>
      </c>
      <c r="B24" s="71" t="e">
        <f t="shared" ref="B24:E24" si="2">ROUNDUP(B5*0.87,)</f>
        <v>#REF!</v>
      </c>
      <c r="C24" s="71" t="e">
        <f t="shared" si="2"/>
        <v>#REF!</v>
      </c>
      <c r="D24" s="71" t="e">
        <f t="shared" si="2"/>
        <v>#REF!</v>
      </c>
      <c r="E24" s="71" t="e">
        <f t="shared" si="2"/>
        <v>#REF!</v>
      </c>
    </row>
    <row r="25" spans="1:5" x14ac:dyDescent="0.2">
      <c r="A25" s="44">
        <v>2</v>
      </c>
      <c r="B25" s="71" t="e">
        <f t="shared" ref="B25:E25" si="3">ROUNDUP(B6*0.87,)</f>
        <v>#REF!</v>
      </c>
      <c r="C25" s="71" t="e">
        <f t="shared" si="3"/>
        <v>#REF!</v>
      </c>
      <c r="D25" s="71" t="e">
        <f t="shared" si="3"/>
        <v>#REF!</v>
      </c>
      <c r="E25" s="71" t="e">
        <f t="shared" si="3"/>
        <v>#REF!</v>
      </c>
    </row>
    <row r="26" spans="1:5" x14ac:dyDescent="0.2">
      <c r="A26" s="44" t="s">
        <v>135</v>
      </c>
      <c r="B26" s="71"/>
      <c r="C26" s="71"/>
      <c r="D26" s="71"/>
      <c r="E26" s="71"/>
    </row>
    <row r="27" spans="1:5" x14ac:dyDescent="0.2">
      <c r="A27" s="44">
        <v>1</v>
      </c>
      <c r="B27" s="71" t="e">
        <f t="shared" ref="B27:E27" si="4">ROUNDUP(B8*0.87,)</f>
        <v>#REF!</v>
      </c>
      <c r="C27" s="71" t="e">
        <f t="shared" si="4"/>
        <v>#REF!</v>
      </c>
      <c r="D27" s="71" t="e">
        <f t="shared" si="4"/>
        <v>#REF!</v>
      </c>
      <c r="E27" s="71" t="e">
        <f t="shared" si="4"/>
        <v>#REF!</v>
      </c>
    </row>
    <row r="28" spans="1:5" ht="11.45" customHeight="1" x14ac:dyDescent="0.2">
      <c r="A28" s="44">
        <v>2</v>
      </c>
      <c r="B28" s="71" t="e">
        <f t="shared" ref="B28:E28" si="5">ROUNDUP(B9*0.87,)</f>
        <v>#REF!</v>
      </c>
      <c r="C28" s="71" t="e">
        <f t="shared" si="5"/>
        <v>#REF!</v>
      </c>
      <c r="D28" s="71" t="e">
        <f t="shared" si="5"/>
        <v>#REF!</v>
      </c>
      <c r="E28" s="71" t="e">
        <f t="shared" si="5"/>
        <v>#REF!</v>
      </c>
    </row>
    <row r="29" spans="1:5" x14ac:dyDescent="0.2">
      <c r="A29" s="44" t="s">
        <v>104</v>
      </c>
      <c r="B29" s="71"/>
      <c r="C29" s="71"/>
      <c r="D29" s="71"/>
      <c r="E29" s="71"/>
    </row>
    <row r="30" spans="1:5" x14ac:dyDescent="0.2">
      <c r="A30" s="44">
        <v>1</v>
      </c>
      <c r="B30" s="71" t="e">
        <f t="shared" ref="B30:E30" si="6">ROUNDUP(B11*0.87,)</f>
        <v>#REF!</v>
      </c>
      <c r="C30" s="71" t="e">
        <f t="shared" si="6"/>
        <v>#REF!</v>
      </c>
      <c r="D30" s="71" t="e">
        <f t="shared" si="6"/>
        <v>#REF!</v>
      </c>
      <c r="E30" s="71" t="e">
        <f t="shared" si="6"/>
        <v>#REF!</v>
      </c>
    </row>
    <row r="31" spans="1:5" x14ac:dyDescent="0.2">
      <c r="A31" s="44">
        <v>2</v>
      </c>
      <c r="B31" s="71" t="e">
        <f t="shared" ref="B31:E31" si="7">ROUNDUP(B12*0.87,)</f>
        <v>#REF!</v>
      </c>
      <c r="C31" s="71" t="e">
        <f t="shared" si="7"/>
        <v>#REF!</v>
      </c>
      <c r="D31" s="71" t="e">
        <f t="shared" si="7"/>
        <v>#REF!</v>
      </c>
      <c r="E31" s="71" t="e">
        <f t="shared" si="7"/>
        <v>#REF!</v>
      </c>
    </row>
    <row r="32" spans="1:5" x14ac:dyDescent="0.2">
      <c r="A32" s="46" t="s">
        <v>105</v>
      </c>
      <c r="B32" s="71"/>
      <c r="C32" s="71"/>
      <c r="D32" s="71"/>
      <c r="E32" s="71"/>
    </row>
    <row r="33" spans="1:5" x14ac:dyDescent="0.2">
      <c r="A33" s="44">
        <v>1</v>
      </c>
      <c r="B33" s="71" t="e">
        <f t="shared" ref="B33:E33" si="8">ROUNDUP(B14*0.87,)</f>
        <v>#REF!</v>
      </c>
      <c r="C33" s="71" t="e">
        <f t="shared" si="8"/>
        <v>#REF!</v>
      </c>
      <c r="D33" s="71" t="e">
        <f t="shared" si="8"/>
        <v>#REF!</v>
      </c>
      <c r="E33" s="71" t="e">
        <f t="shared" si="8"/>
        <v>#REF!</v>
      </c>
    </row>
    <row r="34" spans="1:5" x14ac:dyDescent="0.2">
      <c r="A34" s="44">
        <v>2</v>
      </c>
      <c r="B34" s="71" t="e">
        <f t="shared" ref="B34:E34" si="9">ROUNDUP(B15*0.87,)</f>
        <v>#REF!</v>
      </c>
      <c r="C34" s="71" t="e">
        <f t="shared" si="9"/>
        <v>#REF!</v>
      </c>
      <c r="D34" s="71" t="e">
        <f t="shared" si="9"/>
        <v>#REF!</v>
      </c>
      <c r="E34" s="71" t="e">
        <f t="shared" si="9"/>
        <v>#REF!</v>
      </c>
    </row>
    <row r="35" spans="1:5" x14ac:dyDescent="0.2">
      <c r="A35" s="47" t="s">
        <v>136</v>
      </c>
      <c r="B35" s="71"/>
      <c r="C35" s="71"/>
      <c r="D35" s="71"/>
      <c r="E35" s="71"/>
    </row>
    <row r="36" spans="1:5" x14ac:dyDescent="0.2">
      <c r="A36" s="48" t="s">
        <v>72</v>
      </c>
      <c r="B36" s="71" t="e">
        <f t="shared" ref="B36:E36" si="10">ROUNDUP(B17*0.87,)</f>
        <v>#REF!</v>
      </c>
      <c r="C36" s="71" t="e">
        <f t="shared" si="10"/>
        <v>#REF!</v>
      </c>
      <c r="D36" s="71" t="e">
        <f t="shared" si="10"/>
        <v>#REF!</v>
      </c>
      <c r="E36" s="71" t="e">
        <f t="shared" si="10"/>
        <v>#REF!</v>
      </c>
    </row>
    <row r="37" spans="1:5" x14ac:dyDescent="0.2">
      <c r="A37" s="47" t="s">
        <v>137</v>
      </c>
      <c r="B37" s="71"/>
      <c r="C37" s="71"/>
      <c r="D37" s="71"/>
      <c r="E37" s="71"/>
    </row>
    <row r="38" spans="1:5" x14ac:dyDescent="0.2">
      <c r="A38" s="48" t="s">
        <v>74</v>
      </c>
      <c r="B38" s="71" t="e">
        <f t="shared" ref="B38:E38" si="11">ROUNDUP(B19*0.87,)</f>
        <v>#REF!</v>
      </c>
      <c r="C38" s="71" t="e">
        <f t="shared" si="11"/>
        <v>#REF!</v>
      </c>
      <c r="D38" s="71" t="e">
        <f t="shared" si="11"/>
        <v>#REF!</v>
      </c>
      <c r="E38" s="71" t="e">
        <f t="shared" si="11"/>
        <v>#REF!</v>
      </c>
    </row>
    <row r="40" spans="1:5" ht="135" x14ac:dyDescent="0.2">
      <c r="A40" s="49" t="s">
        <v>358</v>
      </c>
    </row>
    <row r="41" spans="1:5" x14ac:dyDescent="0.2">
      <c r="A41" s="50" t="s">
        <v>153</v>
      </c>
    </row>
    <row r="42" spans="1:5" x14ac:dyDescent="0.2">
      <c r="A42" s="51" t="s">
        <v>359</v>
      </c>
    </row>
    <row r="43" spans="1:5" x14ac:dyDescent="0.2">
      <c r="A43" s="51" t="s">
        <v>360</v>
      </c>
    </row>
    <row r="44" spans="1:5" x14ac:dyDescent="0.2">
      <c r="A44" s="52"/>
    </row>
    <row r="45" spans="1:5" x14ac:dyDescent="0.2">
      <c r="A45" s="50" t="s">
        <v>76</v>
      </c>
    </row>
    <row r="46" spans="1:5" x14ac:dyDescent="0.2">
      <c r="A46" s="53" t="s">
        <v>343</v>
      </c>
    </row>
    <row r="47" spans="1:5" x14ac:dyDescent="0.2">
      <c r="A47" s="53" t="s">
        <v>344</v>
      </c>
    </row>
    <row r="48" spans="1:5" x14ac:dyDescent="0.2">
      <c r="A48" s="75" t="s">
        <v>79</v>
      </c>
    </row>
    <row r="49" spans="1:1" x14ac:dyDescent="0.2">
      <c r="A49" s="53" t="s">
        <v>346</v>
      </c>
    </row>
    <row r="50" spans="1:1" x14ac:dyDescent="0.2">
      <c r="A50" s="55" t="s">
        <v>80</v>
      </c>
    </row>
    <row r="51" spans="1:1" ht="31.5" x14ac:dyDescent="0.2">
      <c r="A51" s="56" t="s">
        <v>347</v>
      </c>
    </row>
    <row r="52" spans="1:1" ht="42" x14ac:dyDescent="0.2">
      <c r="A52" s="57" t="s">
        <v>348</v>
      </c>
    </row>
    <row r="53" spans="1:1" ht="21" x14ac:dyDescent="0.2">
      <c r="A53" s="57" t="s">
        <v>349</v>
      </c>
    </row>
    <row r="54" spans="1:1" ht="21" x14ac:dyDescent="0.2">
      <c r="A54" s="57" t="s">
        <v>361</v>
      </c>
    </row>
    <row r="55" spans="1:1" ht="31.5" x14ac:dyDescent="0.2">
      <c r="A55" s="57" t="s">
        <v>362</v>
      </c>
    </row>
    <row r="56" spans="1:1" ht="31.5" x14ac:dyDescent="0.2">
      <c r="A56" s="57" t="s">
        <v>363</v>
      </c>
    </row>
    <row r="57" spans="1:1" ht="42" x14ac:dyDescent="0.2">
      <c r="A57" s="58" t="s">
        <v>175</v>
      </c>
    </row>
    <row r="58" spans="1:1" ht="63" x14ac:dyDescent="0.2">
      <c r="A58" s="59" t="s">
        <v>355</v>
      </c>
    </row>
    <row r="59" spans="1:1" ht="21" x14ac:dyDescent="0.2">
      <c r="A59" s="60" t="s">
        <v>176</v>
      </c>
    </row>
    <row r="60" spans="1:1" ht="42.75" x14ac:dyDescent="0.2">
      <c r="A60" s="61" t="s">
        <v>356</v>
      </c>
    </row>
    <row r="61" spans="1:1" ht="21" x14ac:dyDescent="0.2">
      <c r="A61" s="62" t="s">
        <v>178</v>
      </c>
    </row>
    <row r="62" spans="1:1" x14ac:dyDescent="0.2">
      <c r="A62" s="63"/>
    </row>
    <row r="63" spans="1:1" x14ac:dyDescent="0.2">
      <c r="A63" s="64" t="s">
        <v>83</v>
      </c>
    </row>
    <row r="64" spans="1:1" ht="24" x14ac:dyDescent="0.2">
      <c r="A64" s="65" t="s">
        <v>156</v>
      </c>
    </row>
    <row r="65" spans="1:1" ht="24" x14ac:dyDescent="0.2">
      <c r="A65" s="65" t="s">
        <v>157</v>
      </c>
    </row>
    <row r="66" spans="1:1" x14ac:dyDescent="0.2">
      <c r="A66" s="65"/>
    </row>
    <row r="67" spans="1:1" x14ac:dyDescent="0.2">
      <c r="A67" s="65"/>
    </row>
    <row r="68" spans="1:1" x14ac:dyDescent="0.2">
      <c r="A68" s="76"/>
    </row>
    <row r="69" spans="1:1" x14ac:dyDescent="0.2">
      <c r="A69" s="76"/>
    </row>
  </sheetData>
  <pageMargins left="0.7" right="0.7" top="0.75" bottom="0.75" header="0.3" footer="0.3"/>
  <pageSetup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E50"/>
  <sheetViews>
    <sheetView workbookViewId="0">
      <pane xSplit="1" topLeftCell="B1" activePane="topRight" state="frozen"/>
      <selection pane="topRight" activeCell="B1" sqref="B1:D1048576"/>
    </sheetView>
  </sheetViews>
  <sheetFormatPr defaultColWidth="8.7109375" defaultRowHeight="12.75" x14ac:dyDescent="0.2"/>
  <cols>
    <col min="1" max="1" width="82.5703125" style="38" customWidth="1"/>
    <col min="2" max="16384" width="8.7109375" style="38"/>
  </cols>
  <sheetData>
    <row r="1" spans="1:5" x14ac:dyDescent="0.2">
      <c r="A1" s="72" t="s">
        <v>63</v>
      </c>
    </row>
    <row r="2" spans="1:5" ht="18" customHeight="1" x14ac:dyDescent="0.2">
      <c r="A2" s="40" t="s">
        <v>339</v>
      </c>
      <c r="B2" s="73" t="e">
        <f>BB!#REF!</f>
        <v>#REF!</v>
      </c>
      <c r="C2" s="73" t="e">
        <f>BB!#REF!</f>
        <v>#REF!</v>
      </c>
      <c r="D2" s="73" t="e">
        <f>BB!#REF!</f>
        <v>#REF!</v>
      </c>
      <c r="E2" s="73" t="e">
        <f>BB!#REF!</f>
        <v>#REF!</v>
      </c>
    </row>
    <row r="3" spans="1:5" x14ac:dyDescent="0.2">
      <c r="A3" s="42" t="s">
        <v>66</v>
      </c>
      <c r="B3" s="74" t="e">
        <f>BB!#REF!</f>
        <v>#REF!</v>
      </c>
      <c r="C3" s="74" t="e">
        <f>BB!#REF!</f>
        <v>#REF!</v>
      </c>
      <c r="D3" s="74" t="e">
        <f>BB!#REF!</f>
        <v>#REF!</v>
      </c>
      <c r="E3" s="74" t="e">
        <f>BB!#REF!</f>
        <v>#REF!</v>
      </c>
    </row>
    <row r="4" spans="1:5" x14ac:dyDescent="0.2">
      <c r="A4" s="43" t="s">
        <v>134</v>
      </c>
      <c r="B4" s="11"/>
      <c r="C4" s="11"/>
      <c r="D4" s="11"/>
      <c r="E4" s="11"/>
    </row>
    <row r="5" spans="1:5" x14ac:dyDescent="0.2">
      <c r="A5" s="44">
        <v>1</v>
      </c>
      <c r="B5" s="45" t="e">
        <f>BB!#REF!*0.9</f>
        <v>#REF!</v>
      </c>
      <c r="C5" s="45" t="e">
        <f>BB!#REF!*0.9</f>
        <v>#REF!</v>
      </c>
      <c r="D5" s="45" t="e">
        <f>BB!#REF!*0.9</f>
        <v>#REF!</v>
      </c>
      <c r="E5" s="45" t="e">
        <f>BB!#REF!*0.9</f>
        <v>#REF!</v>
      </c>
    </row>
    <row r="6" spans="1:5" x14ac:dyDescent="0.2">
      <c r="A6" s="44">
        <v>2</v>
      </c>
      <c r="B6" s="45" t="e">
        <f>BB!#REF!*0.9</f>
        <v>#REF!</v>
      </c>
      <c r="C6" s="45" t="e">
        <f>BB!#REF!*0.9</f>
        <v>#REF!</v>
      </c>
      <c r="D6" s="45" t="e">
        <f>BB!#REF!*0.9</f>
        <v>#REF!</v>
      </c>
      <c r="E6" s="45" t="e">
        <f>BB!#REF!*0.9</f>
        <v>#REF!</v>
      </c>
    </row>
    <row r="7" spans="1:5" x14ac:dyDescent="0.2">
      <c r="A7" s="44" t="s">
        <v>135</v>
      </c>
      <c r="B7" s="45"/>
      <c r="C7" s="45"/>
      <c r="D7" s="45"/>
      <c r="E7" s="45"/>
    </row>
    <row r="8" spans="1:5" x14ac:dyDescent="0.2">
      <c r="A8" s="44">
        <v>1</v>
      </c>
      <c r="B8" s="45" t="e">
        <f>BB!#REF!*0.9</f>
        <v>#REF!</v>
      </c>
      <c r="C8" s="45" t="e">
        <f>BB!#REF!*0.9</f>
        <v>#REF!</v>
      </c>
      <c r="D8" s="45" t="e">
        <f>BB!#REF!*0.9</f>
        <v>#REF!</v>
      </c>
      <c r="E8" s="45" t="e">
        <f>BB!#REF!*0.9</f>
        <v>#REF!</v>
      </c>
    </row>
    <row r="9" spans="1:5" x14ac:dyDescent="0.2">
      <c r="A9" s="44">
        <v>2</v>
      </c>
      <c r="B9" s="45" t="e">
        <f>BB!#REF!*0.9</f>
        <v>#REF!</v>
      </c>
      <c r="C9" s="45" t="e">
        <f>BB!#REF!*0.9</f>
        <v>#REF!</v>
      </c>
      <c r="D9" s="45" t="e">
        <f>BB!#REF!*0.9</f>
        <v>#REF!</v>
      </c>
      <c r="E9" s="45" t="e">
        <f>BB!#REF!*0.9</f>
        <v>#REF!</v>
      </c>
    </row>
    <row r="10" spans="1:5" x14ac:dyDescent="0.2">
      <c r="A10" s="44" t="s">
        <v>104</v>
      </c>
      <c r="B10" s="45"/>
      <c r="C10" s="45"/>
      <c r="D10" s="45"/>
      <c r="E10" s="45"/>
    </row>
    <row r="11" spans="1:5" x14ac:dyDescent="0.2">
      <c r="A11" s="44">
        <v>1</v>
      </c>
      <c r="B11" s="45" t="e">
        <f>BB!#REF!*0.9</f>
        <v>#REF!</v>
      </c>
      <c r="C11" s="45" t="e">
        <f>BB!#REF!*0.9</f>
        <v>#REF!</v>
      </c>
      <c r="D11" s="45" t="e">
        <f>BB!#REF!*0.9</f>
        <v>#REF!</v>
      </c>
      <c r="E11" s="45" t="e">
        <f>BB!#REF!*0.9</f>
        <v>#REF!</v>
      </c>
    </row>
    <row r="12" spans="1:5" x14ac:dyDescent="0.2">
      <c r="A12" s="44">
        <v>2</v>
      </c>
      <c r="B12" s="45" t="e">
        <f>BB!#REF!*0.9</f>
        <v>#REF!</v>
      </c>
      <c r="C12" s="45" t="e">
        <f>BB!#REF!*0.9</f>
        <v>#REF!</v>
      </c>
      <c r="D12" s="45" t="e">
        <f>BB!#REF!*0.9</f>
        <v>#REF!</v>
      </c>
      <c r="E12" s="45" t="e">
        <f>BB!#REF!*0.9</f>
        <v>#REF!</v>
      </c>
    </row>
    <row r="13" spans="1:5" x14ac:dyDescent="0.2">
      <c r="A13" s="46" t="s">
        <v>105</v>
      </c>
      <c r="B13" s="45"/>
      <c r="C13" s="45"/>
      <c r="D13" s="45"/>
      <c r="E13" s="45"/>
    </row>
    <row r="14" spans="1:5" x14ac:dyDescent="0.2">
      <c r="A14" s="44">
        <v>1</v>
      </c>
      <c r="B14" s="45" t="e">
        <f>BB!#REF!*0.9</f>
        <v>#REF!</v>
      </c>
      <c r="C14" s="45" t="e">
        <f>BB!#REF!*0.9</f>
        <v>#REF!</v>
      </c>
      <c r="D14" s="45" t="e">
        <f>BB!#REF!*0.9</f>
        <v>#REF!</v>
      </c>
      <c r="E14" s="45" t="e">
        <f>BB!#REF!*0.9</f>
        <v>#REF!</v>
      </c>
    </row>
    <row r="15" spans="1:5" x14ac:dyDescent="0.2">
      <c r="A15" s="44">
        <v>2</v>
      </c>
      <c r="B15" s="45" t="e">
        <f>BB!#REF!*0.9</f>
        <v>#REF!</v>
      </c>
      <c r="C15" s="45" t="e">
        <f>BB!#REF!*0.9</f>
        <v>#REF!</v>
      </c>
      <c r="D15" s="45" t="e">
        <f>BB!#REF!*0.9</f>
        <v>#REF!</v>
      </c>
      <c r="E15" s="45" t="e">
        <f>BB!#REF!*0.9</f>
        <v>#REF!</v>
      </c>
    </row>
    <row r="16" spans="1:5" x14ac:dyDescent="0.2">
      <c r="A16" s="47" t="s">
        <v>136</v>
      </c>
      <c r="B16" s="45"/>
      <c r="C16" s="45"/>
      <c r="D16" s="45"/>
      <c r="E16" s="45"/>
    </row>
    <row r="17" spans="1:5" x14ac:dyDescent="0.2">
      <c r="A17" s="48" t="s">
        <v>72</v>
      </c>
      <c r="B17" s="45" t="e">
        <f>BB!#REF!*0.9</f>
        <v>#REF!</v>
      </c>
      <c r="C17" s="45" t="e">
        <f>BB!#REF!*0.9</f>
        <v>#REF!</v>
      </c>
      <c r="D17" s="45" t="e">
        <f>BB!#REF!*0.9</f>
        <v>#REF!</v>
      </c>
      <c r="E17" s="45" t="e">
        <f>BB!#REF!*0.9</f>
        <v>#REF!</v>
      </c>
    </row>
    <row r="18" spans="1:5" x14ac:dyDescent="0.2">
      <c r="A18" s="47" t="s">
        <v>137</v>
      </c>
      <c r="B18" s="45"/>
      <c r="C18" s="45"/>
      <c r="D18" s="45"/>
      <c r="E18" s="45"/>
    </row>
    <row r="19" spans="1:5" x14ac:dyDescent="0.2">
      <c r="A19" s="48" t="s">
        <v>74</v>
      </c>
      <c r="B19" s="45" t="e">
        <f>BB!#REF!*0.9</f>
        <v>#REF!</v>
      </c>
      <c r="C19" s="45" t="e">
        <f>BB!#REF!*0.9</f>
        <v>#REF!</v>
      </c>
      <c r="D19" s="45" t="e">
        <f>BB!#REF!*0.9</f>
        <v>#REF!</v>
      </c>
      <c r="E19" s="45" t="e">
        <f>BB!#REF!*0.9</f>
        <v>#REF!</v>
      </c>
    </row>
    <row r="20" spans="1:5" x14ac:dyDescent="0.2">
      <c r="A20" s="67"/>
    </row>
    <row r="21" spans="1:5" ht="135" x14ac:dyDescent="0.2">
      <c r="A21" s="49" t="s">
        <v>358</v>
      </c>
    </row>
    <row r="22" spans="1:5" x14ac:dyDescent="0.2">
      <c r="A22" s="50" t="s">
        <v>153</v>
      </c>
    </row>
    <row r="23" spans="1:5" x14ac:dyDescent="0.2">
      <c r="A23" s="51" t="s">
        <v>359</v>
      </c>
    </row>
    <row r="24" spans="1:5" x14ac:dyDescent="0.2">
      <c r="A24" s="51" t="s">
        <v>360</v>
      </c>
    </row>
    <row r="25" spans="1:5" x14ac:dyDescent="0.2">
      <c r="A25" s="52"/>
    </row>
    <row r="26" spans="1:5" x14ac:dyDescent="0.2">
      <c r="A26" s="50" t="s">
        <v>76</v>
      </c>
    </row>
    <row r="27" spans="1:5" x14ac:dyDescent="0.2">
      <c r="A27" s="53" t="s">
        <v>343</v>
      </c>
    </row>
    <row r="28" spans="1:5" x14ac:dyDescent="0.2">
      <c r="A28" s="53" t="s">
        <v>344</v>
      </c>
    </row>
    <row r="29" spans="1:5" x14ac:dyDescent="0.2">
      <c r="A29" s="75" t="s">
        <v>79</v>
      </c>
    </row>
    <row r="30" spans="1:5" x14ac:dyDescent="0.2">
      <c r="A30" s="53" t="s">
        <v>346</v>
      </c>
    </row>
    <row r="31" spans="1:5" x14ac:dyDescent="0.2">
      <c r="A31" s="55" t="s">
        <v>80</v>
      </c>
    </row>
    <row r="32" spans="1:5" ht="31.5" x14ac:dyDescent="0.2">
      <c r="A32" s="56" t="s">
        <v>347</v>
      </c>
    </row>
    <row r="33" spans="1:1" ht="42" x14ac:dyDescent="0.2">
      <c r="A33" s="57" t="s">
        <v>348</v>
      </c>
    </row>
    <row r="34" spans="1:1" ht="21" x14ac:dyDescent="0.2">
      <c r="A34" s="57" t="s">
        <v>349</v>
      </c>
    </row>
    <row r="35" spans="1:1" ht="21" x14ac:dyDescent="0.2">
      <c r="A35" s="57" t="s">
        <v>361</v>
      </c>
    </row>
    <row r="36" spans="1:1" ht="31.5" x14ac:dyDescent="0.2">
      <c r="A36" s="57" t="s">
        <v>362</v>
      </c>
    </row>
    <row r="37" spans="1:1" ht="31.5" x14ac:dyDescent="0.2">
      <c r="A37" s="57" t="s">
        <v>363</v>
      </c>
    </row>
    <row r="38" spans="1:1" ht="42" x14ac:dyDescent="0.2">
      <c r="A38" s="58" t="s">
        <v>175</v>
      </c>
    </row>
    <row r="39" spans="1:1" ht="63" x14ac:dyDescent="0.2">
      <c r="A39" s="59" t="s">
        <v>355</v>
      </c>
    </row>
    <row r="40" spans="1:1" ht="21" x14ac:dyDescent="0.2">
      <c r="A40" s="60" t="s">
        <v>176</v>
      </c>
    </row>
    <row r="41" spans="1:1" ht="42.75" x14ac:dyDescent="0.2">
      <c r="A41" s="61" t="s">
        <v>356</v>
      </c>
    </row>
    <row r="42" spans="1:1" ht="21" x14ac:dyDescent="0.2">
      <c r="A42" s="62" t="s">
        <v>178</v>
      </c>
    </row>
    <row r="43" spans="1:1" x14ac:dyDescent="0.2">
      <c r="A43" s="63"/>
    </row>
    <row r="44" spans="1:1" x14ac:dyDescent="0.2">
      <c r="A44" s="64" t="s">
        <v>83</v>
      </c>
    </row>
    <row r="45" spans="1:1" ht="24" x14ac:dyDescent="0.2">
      <c r="A45" s="65" t="s">
        <v>156</v>
      </c>
    </row>
    <row r="46" spans="1:1" ht="24" x14ac:dyDescent="0.2">
      <c r="A46" s="65" t="s">
        <v>157</v>
      </c>
    </row>
    <row r="47" spans="1:1" x14ac:dyDescent="0.2">
      <c r="A47" s="65"/>
    </row>
    <row r="48" spans="1:1" x14ac:dyDescent="0.2">
      <c r="A48" s="65"/>
    </row>
    <row r="49" spans="1:1" x14ac:dyDescent="0.2">
      <c r="A49" s="76"/>
    </row>
    <row r="50" spans="1:1" x14ac:dyDescent="0.2">
      <c r="A50" s="76"/>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D84"/>
  <sheetViews>
    <sheetView workbookViewId="0"/>
  </sheetViews>
  <sheetFormatPr defaultColWidth="9" defaultRowHeight="12.75" x14ac:dyDescent="0.2"/>
  <cols>
    <col min="1" max="1" width="31.5703125" style="376" customWidth="1"/>
    <col min="2" max="2" width="27.140625" style="376" customWidth="1"/>
    <col min="3" max="3" width="25" style="376" customWidth="1"/>
    <col min="4" max="4" width="22.5703125" style="376" customWidth="1"/>
    <col min="5" max="16384" width="9" style="376"/>
  </cols>
  <sheetData>
    <row r="1" spans="1:4" x14ac:dyDescent="0.2">
      <c r="A1" s="110" t="s">
        <v>10</v>
      </c>
      <c r="B1" s="377"/>
      <c r="C1" s="377"/>
      <c r="D1" s="377"/>
    </row>
    <row r="2" spans="1:4" ht="89.25" customHeight="1" x14ac:dyDescent="0.2">
      <c r="A2" s="378" t="s">
        <v>8</v>
      </c>
      <c r="B2" s="379" t="s">
        <v>37</v>
      </c>
      <c r="C2" s="396" t="s">
        <v>38</v>
      </c>
      <c r="D2" s="396" t="s">
        <v>39</v>
      </c>
    </row>
    <row r="3" spans="1:4" x14ac:dyDescent="0.2">
      <c r="A3" s="380" t="s">
        <v>11</v>
      </c>
      <c r="B3" s="378"/>
      <c r="C3" s="397"/>
      <c r="D3" s="397"/>
    </row>
    <row r="4" spans="1:4" x14ac:dyDescent="0.2">
      <c r="A4" s="378">
        <v>1</v>
      </c>
      <c r="B4" s="381">
        <v>3900</v>
      </c>
      <c r="C4" s="397">
        <v>4400</v>
      </c>
      <c r="D4" s="397">
        <v>4900</v>
      </c>
    </row>
    <row r="5" spans="1:4" x14ac:dyDescent="0.2">
      <c r="A5" s="378" t="s">
        <v>24</v>
      </c>
      <c r="B5" s="381">
        <v>3900</v>
      </c>
      <c r="C5" s="378">
        <v>4400</v>
      </c>
      <c r="D5" s="378">
        <v>4900</v>
      </c>
    </row>
    <row r="6" spans="1:4" x14ac:dyDescent="0.2">
      <c r="A6" s="378" t="s">
        <v>25</v>
      </c>
      <c r="B6" s="381">
        <v>4500</v>
      </c>
      <c r="C6" s="378">
        <v>5000</v>
      </c>
      <c r="D6" s="378">
        <v>5500</v>
      </c>
    </row>
    <row r="7" spans="1:4" x14ac:dyDescent="0.2">
      <c r="A7" s="378" t="s">
        <v>26</v>
      </c>
      <c r="B7" s="381">
        <v>4500</v>
      </c>
      <c r="C7" s="378">
        <v>5000</v>
      </c>
      <c r="D7" s="378">
        <v>5500</v>
      </c>
    </row>
    <row r="8" spans="1:4" x14ac:dyDescent="0.2">
      <c r="A8" s="378" t="s">
        <v>27</v>
      </c>
      <c r="B8" s="381">
        <v>5900</v>
      </c>
      <c r="C8" s="378">
        <v>6400</v>
      </c>
      <c r="D8" s="378">
        <v>6900</v>
      </c>
    </row>
    <row r="9" spans="1:4" x14ac:dyDescent="0.2">
      <c r="A9" s="378">
        <v>2</v>
      </c>
      <c r="B9" s="381">
        <v>4400</v>
      </c>
      <c r="C9" s="378">
        <v>4900</v>
      </c>
      <c r="D9" s="378">
        <v>5400</v>
      </c>
    </row>
    <row r="10" spans="1:4" x14ac:dyDescent="0.2">
      <c r="A10" s="378" t="s">
        <v>18</v>
      </c>
      <c r="B10" s="381">
        <v>4400</v>
      </c>
      <c r="C10" s="378">
        <v>4900</v>
      </c>
      <c r="D10" s="378">
        <v>5400</v>
      </c>
    </row>
    <row r="11" spans="1:4" x14ac:dyDescent="0.2">
      <c r="A11" s="378" t="s">
        <v>28</v>
      </c>
      <c r="B11" s="381">
        <v>4400</v>
      </c>
      <c r="C11" s="378">
        <v>4900</v>
      </c>
      <c r="D11" s="378">
        <v>5400</v>
      </c>
    </row>
    <row r="12" spans="1:4" x14ac:dyDescent="0.2">
      <c r="A12" s="378" t="s">
        <v>29</v>
      </c>
      <c r="B12" s="381">
        <v>5800</v>
      </c>
      <c r="C12" s="378">
        <v>6300</v>
      </c>
      <c r="D12" s="378">
        <v>6800</v>
      </c>
    </row>
    <row r="13" spans="1:4" x14ac:dyDescent="0.2">
      <c r="A13" s="378" t="s">
        <v>30</v>
      </c>
      <c r="B13" s="381">
        <v>5800</v>
      </c>
      <c r="C13" s="378">
        <v>6300</v>
      </c>
      <c r="D13" s="378">
        <v>6800</v>
      </c>
    </row>
    <row r="14" spans="1:4" x14ac:dyDescent="0.2">
      <c r="C14" s="28"/>
      <c r="D14" s="28"/>
    </row>
    <row r="15" spans="1:4" x14ac:dyDescent="0.2">
      <c r="C15" s="28"/>
      <c r="D15" s="28"/>
    </row>
    <row r="16" spans="1:4" x14ac:dyDescent="0.2">
      <c r="A16" s="110" t="s">
        <v>10</v>
      </c>
      <c r="B16" s="382"/>
      <c r="C16" s="28"/>
      <c r="D16" s="28"/>
    </row>
    <row r="17" spans="1:4" ht="76.5" x14ac:dyDescent="0.2">
      <c r="A17" s="378" t="s">
        <v>8</v>
      </c>
      <c r="B17" s="379" t="s">
        <v>37</v>
      </c>
      <c r="C17" s="396" t="s">
        <v>38</v>
      </c>
      <c r="D17" s="396" t="s">
        <v>39</v>
      </c>
    </row>
    <row r="18" spans="1:4" x14ac:dyDescent="0.2">
      <c r="A18" s="380" t="s">
        <v>12</v>
      </c>
      <c r="B18" s="378"/>
      <c r="C18" s="397"/>
      <c r="D18" s="397"/>
    </row>
    <row r="19" spans="1:4" x14ac:dyDescent="0.2">
      <c r="A19" s="378">
        <v>1</v>
      </c>
      <c r="B19" s="381">
        <v>3900</v>
      </c>
      <c r="C19" s="397">
        <v>4400</v>
      </c>
      <c r="D19" s="397">
        <v>4900</v>
      </c>
    </row>
    <row r="20" spans="1:4" x14ac:dyDescent="0.2">
      <c r="A20" s="378" t="s">
        <v>24</v>
      </c>
      <c r="B20" s="381">
        <v>3900</v>
      </c>
      <c r="C20" s="378">
        <v>4400</v>
      </c>
      <c r="D20" s="378">
        <v>4900</v>
      </c>
    </row>
    <row r="21" spans="1:4" x14ac:dyDescent="0.2">
      <c r="A21" s="378" t="s">
        <v>25</v>
      </c>
      <c r="B21" s="381">
        <v>4500</v>
      </c>
      <c r="C21" s="378">
        <v>5000</v>
      </c>
      <c r="D21" s="378">
        <v>5500</v>
      </c>
    </row>
    <row r="22" spans="1:4" x14ac:dyDescent="0.2">
      <c r="A22" s="378" t="s">
        <v>26</v>
      </c>
      <c r="B22" s="381">
        <v>4500</v>
      </c>
      <c r="C22" s="378">
        <v>5000</v>
      </c>
      <c r="D22" s="378">
        <v>5500</v>
      </c>
    </row>
    <row r="23" spans="1:4" x14ac:dyDescent="0.2">
      <c r="A23" s="378" t="s">
        <v>27</v>
      </c>
      <c r="B23" s="381">
        <v>5900</v>
      </c>
      <c r="C23" s="378">
        <v>6400</v>
      </c>
      <c r="D23" s="378">
        <v>6900</v>
      </c>
    </row>
    <row r="24" spans="1:4" x14ac:dyDescent="0.2">
      <c r="A24" s="378">
        <v>2</v>
      </c>
      <c r="B24" s="381">
        <v>4400</v>
      </c>
      <c r="C24" s="378">
        <v>4900</v>
      </c>
      <c r="D24" s="378">
        <v>5400</v>
      </c>
    </row>
    <row r="25" spans="1:4" x14ac:dyDescent="0.2">
      <c r="A25" s="378" t="s">
        <v>18</v>
      </c>
      <c r="B25" s="381">
        <v>4400</v>
      </c>
      <c r="C25" s="378">
        <v>4900</v>
      </c>
      <c r="D25" s="378">
        <v>5400</v>
      </c>
    </row>
    <row r="26" spans="1:4" x14ac:dyDescent="0.2">
      <c r="A26" s="378" t="s">
        <v>28</v>
      </c>
      <c r="B26" s="381">
        <v>4400</v>
      </c>
      <c r="C26" s="378">
        <v>4900</v>
      </c>
      <c r="D26" s="378">
        <v>5400</v>
      </c>
    </row>
    <row r="27" spans="1:4" x14ac:dyDescent="0.2">
      <c r="A27" s="378" t="s">
        <v>29</v>
      </c>
      <c r="B27" s="381">
        <v>5800</v>
      </c>
      <c r="C27" s="378">
        <v>6300</v>
      </c>
      <c r="D27" s="378">
        <v>6800</v>
      </c>
    </row>
    <row r="28" spans="1:4" x14ac:dyDescent="0.2">
      <c r="A28" s="378" t="s">
        <v>30</v>
      </c>
      <c r="B28" s="381">
        <v>5800</v>
      </c>
      <c r="C28" s="378">
        <v>6300</v>
      </c>
      <c r="D28" s="378">
        <v>6800</v>
      </c>
    </row>
    <row r="29" spans="1:4" ht="15" customHeight="1" x14ac:dyDescent="0.2">
      <c r="A29" s="110"/>
      <c r="C29" s="395"/>
      <c r="D29" s="395"/>
    </row>
    <row r="30" spans="1:4" x14ac:dyDescent="0.2">
      <c r="A30" s="110"/>
      <c r="C30" s="28"/>
      <c r="D30" s="28"/>
    </row>
    <row r="31" spans="1:4" x14ac:dyDescent="0.2">
      <c r="A31" s="110" t="s">
        <v>10</v>
      </c>
      <c r="B31" s="382"/>
      <c r="C31" s="28"/>
      <c r="D31" s="28"/>
    </row>
    <row r="32" spans="1:4" ht="76.5" x14ac:dyDescent="0.2">
      <c r="A32" s="378" t="s">
        <v>8</v>
      </c>
      <c r="B32" s="379" t="s">
        <v>37</v>
      </c>
      <c r="C32" s="396" t="s">
        <v>38</v>
      </c>
      <c r="D32" s="396" t="s">
        <v>39</v>
      </c>
    </row>
    <row r="33" spans="1:4" x14ac:dyDescent="0.2">
      <c r="A33" s="380" t="s">
        <v>13</v>
      </c>
      <c r="B33" s="378"/>
      <c r="C33" s="397"/>
      <c r="D33" s="397"/>
    </row>
    <row r="34" spans="1:4" x14ac:dyDescent="0.2">
      <c r="A34" s="378">
        <v>1</v>
      </c>
      <c r="B34" s="381">
        <v>4800</v>
      </c>
      <c r="C34" s="397">
        <v>5300</v>
      </c>
      <c r="D34" s="397">
        <v>5800</v>
      </c>
    </row>
    <row r="35" spans="1:4" x14ac:dyDescent="0.2">
      <c r="A35" s="378" t="s">
        <v>24</v>
      </c>
      <c r="B35" s="381">
        <v>4800</v>
      </c>
      <c r="C35" s="378">
        <v>5300</v>
      </c>
      <c r="D35" s="378">
        <v>5800</v>
      </c>
    </row>
    <row r="36" spans="1:4" x14ac:dyDescent="0.2">
      <c r="A36" s="378" t="s">
        <v>25</v>
      </c>
      <c r="B36" s="381">
        <v>5400</v>
      </c>
      <c r="C36" s="378">
        <v>5900</v>
      </c>
      <c r="D36" s="378">
        <v>6400</v>
      </c>
    </row>
    <row r="37" spans="1:4" x14ac:dyDescent="0.2">
      <c r="A37" s="378" t="s">
        <v>26</v>
      </c>
      <c r="B37" s="381">
        <v>5400</v>
      </c>
      <c r="C37" s="378">
        <v>5900</v>
      </c>
      <c r="D37" s="378">
        <v>6400</v>
      </c>
    </row>
    <row r="38" spans="1:4" x14ac:dyDescent="0.2">
      <c r="A38" s="378" t="s">
        <v>27</v>
      </c>
      <c r="B38" s="381">
        <v>6800</v>
      </c>
      <c r="C38" s="378">
        <v>7300</v>
      </c>
      <c r="D38" s="378">
        <v>7800</v>
      </c>
    </row>
    <row r="39" spans="1:4" x14ac:dyDescent="0.2">
      <c r="A39" s="378">
        <v>2</v>
      </c>
      <c r="B39" s="381">
        <v>5800</v>
      </c>
      <c r="C39" s="378">
        <v>6300</v>
      </c>
      <c r="D39" s="378">
        <v>6800</v>
      </c>
    </row>
    <row r="40" spans="1:4" x14ac:dyDescent="0.2">
      <c r="A40" s="378" t="s">
        <v>18</v>
      </c>
      <c r="B40" s="381">
        <v>6800</v>
      </c>
      <c r="C40" s="378">
        <v>6300</v>
      </c>
      <c r="D40" s="378">
        <v>6800</v>
      </c>
    </row>
    <row r="41" spans="1:4" x14ac:dyDescent="0.2">
      <c r="A41" s="378" t="s">
        <v>28</v>
      </c>
      <c r="B41" s="381">
        <v>6800</v>
      </c>
      <c r="C41" s="378">
        <v>6300</v>
      </c>
      <c r="D41" s="378">
        <v>6800</v>
      </c>
    </row>
    <row r="42" spans="1:4" x14ac:dyDescent="0.2">
      <c r="A42" s="378" t="s">
        <v>29</v>
      </c>
      <c r="B42" s="381">
        <v>8200</v>
      </c>
      <c r="C42" s="378">
        <v>7700</v>
      </c>
      <c r="D42" s="378">
        <v>8200</v>
      </c>
    </row>
    <row r="43" spans="1:4" x14ac:dyDescent="0.2">
      <c r="A43" s="378" t="s">
        <v>30</v>
      </c>
      <c r="B43" s="381">
        <v>8200</v>
      </c>
      <c r="C43" s="378">
        <v>7700</v>
      </c>
      <c r="D43" s="378">
        <v>8200</v>
      </c>
    </row>
    <row r="46" spans="1:4" x14ac:dyDescent="0.2">
      <c r="A46" s="110" t="s">
        <v>10</v>
      </c>
      <c r="B46" s="382"/>
      <c r="C46" s="28"/>
      <c r="D46" s="28"/>
    </row>
    <row r="47" spans="1:4" ht="76.5" x14ac:dyDescent="0.2">
      <c r="A47" s="378" t="s">
        <v>8</v>
      </c>
      <c r="B47" s="379" t="s">
        <v>37</v>
      </c>
      <c r="C47" s="396" t="s">
        <v>38</v>
      </c>
      <c r="D47" s="396" t="s">
        <v>39</v>
      </c>
    </row>
    <row r="48" spans="1:4" x14ac:dyDescent="0.2">
      <c r="A48" s="380" t="s">
        <v>43</v>
      </c>
      <c r="B48" s="378"/>
      <c r="C48" s="397"/>
      <c r="D48" s="397"/>
    </row>
    <row r="49" spans="1:4" x14ac:dyDescent="0.2">
      <c r="A49" s="378">
        <v>1</v>
      </c>
      <c r="B49" s="381">
        <v>6800</v>
      </c>
      <c r="C49" s="397">
        <v>7300</v>
      </c>
      <c r="D49" s="397">
        <v>7800</v>
      </c>
    </row>
    <row r="50" spans="1:4" x14ac:dyDescent="0.2">
      <c r="A50" s="378" t="s">
        <v>24</v>
      </c>
      <c r="B50" s="381">
        <v>6800</v>
      </c>
      <c r="C50" s="378">
        <v>7300</v>
      </c>
      <c r="D50" s="378">
        <v>7800</v>
      </c>
    </row>
    <row r="51" spans="1:4" x14ac:dyDescent="0.2">
      <c r="A51" s="378" t="s">
        <v>25</v>
      </c>
      <c r="B51" s="381">
        <v>7400</v>
      </c>
      <c r="C51" s="378">
        <v>7900</v>
      </c>
      <c r="D51" s="378">
        <v>8400</v>
      </c>
    </row>
    <row r="52" spans="1:4" x14ac:dyDescent="0.2">
      <c r="A52" s="378" t="s">
        <v>26</v>
      </c>
      <c r="B52" s="381">
        <v>7400</v>
      </c>
      <c r="C52" s="378">
        <v>7900</v>
      </c>
      <c r="D52" s="378">
        <v>8400</v>
      </c>
    </row>
    <row r="53" spans="1:4" x14ac:dyDescent="0.2">
      <c r="A53" s="378" t="s">
        <v>27</v>
      </c>
      <c r="B53" s="381">
        <v>8800</v>
      </c>
      <c r="C53" s="378">
        <v>9300</v>
      </c>
      <c r="D53" s="378">
        <v>9800</v>
      </c>
    </row>
    <row r="54" spans="1:4" x14ac:dyDescent="0.2">
      <c r="A54" s="378">
        <v>2</v>
      </c>
      <c r="B54" s="381">
        <v>7800</v>
      </c>
      <c r="C54" s="378">
        <v>8300</v>
      </c>
      <c r="D54" s="378">
        <v>8800</v>
      </c>
    </row>
    <row r="55" spans="1:4" x14ac:dyDescent="0.2">
      <c r="A55" s="378" t="s">
        <v>18</v>
      </c>
      <c r="B55" s="381">
        <v>7800</v>
      </c>
      <c r="C55" s="378">
        <v>8300</v>
      </c>
      <c r="D55" s="378">
        <v>8800</v>
      </c>
    </row>
    <row r="56" spans="1:4" x14ac:dyDescent="0.2">
      <c r="A56" s="378" t="s">
        <v>28</v>
      </c>
      <c r="B56" s="381">
        <v>7800</v>
      </c>
      <c r="C56" s="378">
        <v>8300</v>
      </c>
      <c r="D56" s="378">
        <v>8800</v>
      </c>
    </row>
    <row r="57" spans="1:4" x14ac:dyDescent="0.2">
      <c r="A57" s="378" t="s">
        <v>29</v>
      </c>
      <c r="B57" s="381">
        <v>9200</v>
      </c>
      <c r="C57" s="378">
        <v>9700</v>
      </c>
      <c r="D57" s="378">
        <v>10200</v>
      </c>
    </row>
    <row r="58" spans="1:4" x14ac:dyDescent="0.2">
      <c r="A58" s="378" t="s">
        <v>30</v>
      </c>
      <c r="B58" s="381">
        <v>9200</v>
      </c>
      <c r="C58" s="378">
        <v>9700</v>
      </c>
      <c r="D58" s="378">
        <v>10200</v>
      </c>
    </row>
    <row r="61" spans="1:4" x14ac:dyDescent="0.2">
      <c r="A61" s="110" t="s">
        <v>10</v>
      </c>
      <c r="B61" s="382"/>
      <c r="C61" s="28"/>
      <c r="D61" s="28"/>
    </row>
    <row r="62" spans="1:4" ht="76.5" x14ac:dyDescent="0.2">
      <c r="A62" s="378" t="s">
        <v>8</v>
      </c>
      <c r="B62" s="379" t="s">
        <v>37</v>
      </c>
      <c r="C62" s="396" t="s">
        <v>38</v>
      </c>
      <c r="D62" s="396" t="s">
        <v>39</v>
      </c>
    </row>
    <row r="63" spans="1:4" x14ac:dyDescent="0.2">
      <c r="A63" s="380" t="s">
        <v>44</v>
      </c>
      <c r="B63" s="378"/>
      <c r="C63" s="397"/>
      <c r="D63" s="397"/>
    </row>
    <row r="64" spans="1:4" x14ac:dyDescent="0.2">
      <c r="A64" s="378">
        <v>1</v>
      </c>
      <c r="B64" s="381">
        <v>11900</v>
      </c>
      <c r="C64" s="397">
        <v>12400</v>
      </c>
      <c r="D64" s="397">
        <v>12900</v>
      </c>
    </row>
    <row r="65" spans="1:4" x14ac:dyDescent="0.2">
      <c r="A65" s="378" t="s">
        <v>24</v>
      </c>
      <c r="B65" s="381">
        <v>11900</v>
      </c>
      <c r="C65" s="378">
        <v>12400</v>
      </c>
      <c r="D65" s="378">
        <v>12900</v>
      </c>
    </row>
    <row r="66" spans="1:4" x14ac:dyDescent="0.2">
      <c r="A66" s="378" t="s">
        <v>25</v>
      </c>
      <c r="B66" s="381">
        <v>12500</v>
      </c>
      <c r="C66" s="378">
        <v>13000</v>
      </c>
      <c r="D66" s="378">
        <v>13500</v>
      </c>
    </row>
    <row r="67" spans="1:4" x14ac:dyDescent="0.2">
      <c r="A67" s="378" t="s">
        <v>26</v>
      </c>
      <c r="B67" s="381">
        <v>12500</v>
      </c>
      <c r="C67" s="378">
        <v>13000</v>
      </c>
      <c r="D67" s="378">
        <v>13500</v>
      </c>
    </row>
    <row r="68" spans="1:4" x14ac:dyDescent="0.2">
      <c r="A68" s="378" t="s">
        <v>27</v>
      </c>
      <c r="B68" s="381">
        <v>13900</v>
      </c>
      <c r="C68" s="378">
        <v>14400</v>
      </c>
      <c r="D68" s="378">
        <v>14900</v>
      </c>
    </row>
    <row r="69" spans="1:4" x14ac:dyDescent="0.2">
      <c r="A69" s="378">
        <v>2</v>
      </c>
      <c r="B69" s="381">
        <v>12900</v>
      </c>
      <c r="C69" s="378">
        <v>13400</v>
      </c>
      <c r="D69" s="378">
        <v>13900</v>
      </c>
    </row>
    <row r="70" spans="1:4" x14ac:dyDescent="0.2">
      <c r="A70" s="378" t="s">
        <v>18</v>
      </c>
      <c r="B70" s="381">
        <v>12900</v>
      </c>
      <c r="C70" s="378">
        <v>13400</v>
      </c>
      <c r="D70" s="378">
        <v>13900</v>
      </c>
    </row>
    <row r="71" spans="1:4" x14ac:dyDescent="0.2">
      <c r="A71" s="378" t="s">
        <v>28</v>
      </c>
      <c r="B71" s="381">
        <v>12900</v>
      </c>
      <c r="C71" s="378">
        <v>13400</v>
      </c>
      <c r="D71" s="378">
        <v>13900</v>
      </c>
    </row>
    <row r="72" spans="1:4" x14ac:dyDescent="0.2">
      <c r="A72" s="378" t="s">
        <v>29</v>
      </c>
      <c r="B72" s="381">
        <v>14300</v>
      </c>
      <c r="C72" s="378">
        <v>14800</v>
      </c>
      <c r="D72" s="378">
        <v>15300</v>
      </c>
    </row>
    <row r="73" spans="1:4" x14ac:dyDescent="0.2">
      <c r="A73" s="378" t="s">
        <v>30</v>
      </c>
      <c r="B73" s="381">
        <v>14300</v>
      </c>
      <c r="C73" s="378">
        <v>14800</v>
      </c>
      <c r="D73" s="378">
        <v>15300</v>
      </c>
    </row>
    <row r="74" spans="1:4" x14ac:dyDescent="0.2">
      <c r="A74" s="28"/>
      <c r="B74" s="383"/>
      <c r="C74" s="28"/>
      <c r="D74" s="28"/>
    </row>
    <row r="75" spans="1:4" x14ac:dyDescent="0.2">
      <c r="A75" s="28"/>
      <c r="B75" s="383"/>
      <c r="C75" s="28"/>
      <c r="D75" s="28"/>
    </row>
    <row r="76" spans="1:4" x14ac:dyDescent="0.2">
      <c r="A76" s="110" t="s">
        <v>10</v>
      </c>
      <c r="B76" s="382"/>
      <c r="C76" s="28"/>
      <c r="D76" s="28"/>
    </row>
    <row r="77" spans="1:4" x14ac:dyDescent="0.2">
      <c r="A77" s="378" t="s">
        <v>8</v>
      </c>
      <c r="B77" s="379" t="s">
        <v>34</v>
      </c>
      <c r="C77" s="28"/>
      <c r="D77" s="28"/>
    </row>
    <row r="78" spans="1:4" x14ac:dyDescent="0.2">
      <c r="A78" s="380" t="s">
        <v>45</v>
      </c>
      <c r="B78" s="378"/>
      <c r="C78" s="28"/>
      <c r="D78" s="28"/>
    </row>
    <row r="79" spans="1:4" x14ac:dyDescent="0.2">
      <c r="A79" s="378">
        <v>1</v>
      </c>
      <c r="B79" s="381">
        <v>29000</v>
      </c>
      <c r="C79" s="28"/>
      <c r="D79" s="28"/>
    </row>
    <row r="80" spans="1:4" x14ac:dyDescent="0.2">
      <c r="A80" s="378">
        <v>2</v>
      </c>
      <c r="B80" s="381">
        <v>29000</v>
      </c>
      <c r="C80" s="28"/>
      <c r="D80" s="28"/>
    </row>
    <row r="81" spans="1:4" x14ac:dyDescent="0.2">
      <c r="A81" s="378" t="s">
        <v>19</v>
      </c>
      <c r="B81" s="381">
        <v>29000</v>
      </c>
      <c r="C81" s="28"/>
      <c r="D81" s="28"/>
    </row>
    <row r="82" spans="1:4" x14ac:dyDescent="0.2">
      <c r="A82" s="378" t="s">
        <v>46</v>
      </c>
      <c r="B82" s="381">
        <v>29000</v>
      </c>
      <c r="C82" s="28"/>
      <c r="D82" s="28"/>
    </row>
    <row r="83" spans="1:4" x14ac:dyDescent="0.2">
      <c r="A83" s="378">
        <v>3</v>
      </c>
      <c r="B83" s="381">
        <v>29000</v>
      </c>
    </row>
    <row r="84" spans="1:4" x14ac:dyDescent="0.2">
      <c r="A84" s="378">
        <v>4</v>
      </c>
      <c r="B84" s="381">
        <v>29000</v>
      </c>
    </row>
  </sheetData>
  <pageMargins left="0.75" right="0.75" top="1" bottom="1" header="0.5" footer="0.5"/>
  <pageSetup paperSize="9" orientation="portrait"/>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C000"/>
  </sheetPr>
  <dimension ref="A1:E51"/>
  <sheetViews>
    <sheetView workbookViewId="0">
      <pane xSplit="1" topLeftCell="B1" activePane="topRight" state="frozen"/>
      <selection pane="topRight" activeCell="B1" sqref="B1:D1048576"/>
    </sheetView>
  </sheetViews>
  <sheetFormatPr defaultColWidth="8.7109375" defaultRowHeight="12.75" x14ac:dyDescent="0.2"/>
  <cols>
    <col min="1" max="1" width="82.5703125" style="38" customWidth="1"/>
    <col min="2" max="16384" width="8.7109375" style="38"/>
  </cols>
  <sheetData>
    <row r="1" spans="1:5" x14ac:dyDescent="0.2">
      <c r="A1" s="72" t="s">
        <v>63</v>
      </c>
    </row>
    <row r="2" spans="1:5" x14ac:dyDescent="0.2">
      <c r="A2" s="68" t="s">
        <v>364</v>
      </c>
    </row>
    <row r="3" spans="1:5" ht="30.75" customHeight="1" x14ac:dyDescent="0.2">
      <c r="A3" s="68" t="s">
        <v>75</v>
      </c>
      <c r="B3" s="73" t="e">
        <f>'Наполни свое лето |FIT18'!B21</f>
        <v>#REF!</v>
      </c>
      <c r="C3" s="73" t="e">
        <f>'Наполни свое лето |FIT18'!C21</f>
        <v>#REF!</v>
      </c>
      <c r="D3" s="73" t="e">
        <f>'Наполни свое лето |FIT18'!D21</f>
        <v>#REF!</v>
      </c>
      <c r="E3" s="73" t="e">
        <f>'Наполни свое лето |FIT18'!E21</f>
        <v>#REF!</v>
      </c>
    </row>
    <row r="4" spans="1:5" x14ac:dyDescent="0.2">
      <c r="A4" s="69" t="s">
        <v>66</v>
      </c>
      <c r="B4" s="74" t="e">
        <f>'Наполни свое лето |FIT18'!B22</f>
        <v>#REF!</v>
      </c>
      <c r="C4" s="74" t="e">
        <f>'Наполни свое лето |FIT18'!C22</f>
        <v>#REF!</v>
      </c>
      <c r="D4" s="74" t="e">
        <f>'Наполни свое лето |FIT18'!D22</f>
        <v>#REF!</v>
      </c>
      <c r="E4" s="74" t="e">
        <f>'Наполни свое лето |FIT18'!E22</f>
        <v>#REF!</v>
      </c>
    </row>
    <row r="5" spans="1:5" x14ac:dyDescent="0.2">
      <c r="A5" s="43" t="s">
        <v>134</v>
      </c>
      <c r="B5" s="11"/>
      <c r="C5" s="11"/>
      <c r="D5" s="11"/>
      <c r="E5" s="11"/>
    </row>
    <row r="6" spans="1:5" x14ac:dyDescent="0.2">
      <c r="A6" s="44">
        <v>1</v>
      </c>
      <c r="B6" s="71" t="e">
        <f>'Наполни свое лето |FIT18'!B24+25</f>
        <v>#REF!</v>
      </c>
      <c r="C6" s="71" t="e">
        <f>'Наполни свое лето |FIT18'!C24+25</f>
        <v>#REF!</v>
      </c>
      <c r="D6" s="71" t="e">
        <f>'Наполни свое лето |FIT18'!D24+25</f>
        <v>#REF!</v>
      </c>
      <c r="E6" s="71" t="e">
        <f>'Наполни свое лето |FIT18'!E24+25</f>
        <v>#REF!</v>
      </c>
    </row>
    <row r="7" spans="1:5" x14ac:dyDescent="0.2">
      <c r="A7" s="44">
        <v>2</v>
      </c>
      <c r="B7" s="71" t="e">
        <f>'Наполни свое лето |FIT18'!B25+25</f>
        <v>#REF!</v>
      </c>
      <c r="C7" s="71" t="e">
        <f>'Наполни свое лето |FIT18'!C25+25</f>
        <v>#REF!</v>
      </c>
      <c r="D7" s="71" t="e">
        <f>'Наполни свое лето |FIT18'!D25+25</f>
        <v>#REF!</v>
      </c>
      <c r="E7" s="71" t="e">
        <f>'Наполни свое лето |FIT18'!E25+25</f>
        <v>#REF!</v>
      </c>
    </row>
    <row r="8" spans="1:5" x14ac:dyDescent="0.2">
      <c r="A8" s="44" t="s">
        <v>135</v>
      </c>
      <c r="B8" s="71"/>
      <c r="C8" s="71"/>
      <c r="D8" s="71"/>
      <c r="E8" s="71"/>
    </row>
    <row r="9" spans="1:5" x14ac:dyDescent="0.2">
      <c r="A9" s="44">
        <v>1</v>
      </c>
      <c r="B9" s="71" t="e">
        <f>'Наполни свое лето |FIT18'!B27+25</f>
        <v>#REF!</v>
      </c>
      <c r="C9" s="71" t="e">
        <f>'Наполни свое лето |FIT18'!C27+25</f>
        <v>#REF!</v>
      </c>
      <c r="D9" s="71" t="e">
        <f>'Наполни свое лето |FIT18'!D27+25</f>
        <v>#REF!</v>
      </c>
      <c r="E9" s="71" t="e">
        <f>'Наполни свое лето |FIT18'!E27+25</f>
        <v>#REF!</v>
      </c>
    </row>
    <row r="10" spans="1:5" ht="11.45" customHeight="1" x14ac:dyDescent="0.2">
      <c r="A10" s="44">
        <v>2</v>
      </c>
      <c r="B10" s="71" t="e">
        <f>'Наполни свое лето |FIT18'!B28+25</f>
        <v>#REF!</v>
      </c>
      <c r="C10" s="71" t="e">
        <f>'Наполни свое лето |FIT18'!C28+25</f>
        <v>#REF!</v>
      </c>
      <c r="D10" s="71" t="e">
        <f>'Наполни свое лето |FIT18'!D28+25</f>
        <v>#REF!</v>
      </c>
      <c r="E10" s="71" t="e">
        <f>'Наполни свое лето |FIT18'!E28+25</f>
        <v>#REF!</v>
      </c>
    </row>
    <row r="11" spans="1:5" x14ac:dyDescent="0.2">
      <c r="A11" s="44" t="s">
        <v>104</v>
      </c>
      <c r="B11" s="71"/>
      <c r="C11" s="71"/>
      <c r="D11" s="71"/>
      <c r="E11" s="71"/>
    </row>
    <row r="12" spans="1:5" x14ac:dyDescent="0.2">
      <c r="A12" s="44">
        <v>1</v>
      </c>
      <c r="B12" s="71" t="e">
        <f>'Наполни свое лето |FIT18'!B30+25</f>
        <v>#REF!</v>
      </c>
      <c r="C12" s="71" t="e">
        <f>'Наполни свое лето |FIT18'!C30+25</f>
        <v>#REF!</v>
      </c>
      <c r="D12" s="71" t="e">
        <f>'Наполни свое лето |FIT18'!D30+25</f>
        <v>#REF!</v>
      </c>
      <c r="E12" s="71" t="e">
        <f>'Наполни свое лето |FIT18'!E30+25</f>
        <v>#REF!</v>
      </c>
    </row>
    <row r="13" spans="1:5" x14ac:dyDescent="0.2">
      <c r="A13" s="44">
        <v>2</v>
      </c>
      <c r="B13" s="71" t="e">
        <f>'Наполни свое лето |FIT18'!B31+25</f>
        <v>#REF!</v>
      </c>
      <c r="C13" s="71" t="e">
        <f>'Наполни свое лето |FIT18'!C31+25</f>
        <v>#REF!</v>
      </c>
      <c r="D13" s="71" t="e">
        <f>'Наполни свое лето |FIT18'!D31+25</f>
        <v>#REF!</v>
      </c>
      <c r="E13" s="71" t="e">
        <f>'Наполни свое лето |FIT18'!E31+25</f>
        <v>#REF!</v>
      </c>
    </row>
    <row r="14" spans="1:5" x14ac:dyDescent="0.2">
      <c r="A14" s="46" t="s">
        <v>105</v>
      </c>
      <c r="B14" s="71"/>
      <c r="C14" s="71"/>
      <c r="D14" s="71"/>
      <c r="E14" s="71"/>
    </row>
    <row r="15" spans="1:5" x14ac:dyDescent="0.2">
      <c r="A15" s="44">
        <v>1</v>
      </c>
      <c r="B15" s="71" t="e">
        <f>'Наполни свое лето |FIT18'!B33+25</f>
        <v>#REF!</v>
      </c>
      <c r="C15" s="71" t="e">
        <f>'Наполни свое лето |FIT18'!C33+25</f>
        <v>#REF!</v>
      </c>
      <c r="D15" s="71" t="e">
        <f>'Наполни свое лето |FIT18'!D33+25</f>
        <v>#REF!</v>
      </c>
      <c r="E15" s="71" t="e">
        <f>'Наполни свое лето |FIT18'!E33+25</f>
        <v>#REF!</v>
      </c>
    </row>
    <row r="16" spans="1:5" x14ac:dyDescent="0.2">
      <c r="A16" s="44">
        <v>2</v>
      </c>
      <c r="B16" s="71" t="e">
        <f>'Наполни свое лето |FIT18'!B34+25</f>
        <v>#REF!</v>
      </c>
      <c r="C16" s="71" t="e">
        <f>'Наполни свое лето |FIT18'!C34+25</f>
        <v>#REF!</v>
      </c>
      <c r="D16" s="71" t="e">
        <f>'Наполни свое лето |FIT18'!D34+25</f>
        <v>#REF!</v>
      </c>
      <c r="E16" s="71" t="e">
        <f>'Наполни свое лето |FIT18'!E34+25</f>
        <v>#REF!</v>
      </c>
    </row>
    <row r="17" spans="1:5" x14ac:dyDescent="0.2">
      <c r="A17" s="47" t="s">
        <v>136</v>
      </c>
      <c r="B17" s="71"/>
      <c r="C17" s="71"/>
      <c r="D17" s="71"/>
      <c r="E17" s="71"/>
    </row>
    <row r="18" spans="1:5" x14ac:dyDescent="0.2">
      <c r="A18" s="48" t="s">
        <v>72</v>
      </c>
      <c r="B18" s="71" t="e">
        <f>'Наполни свое лето |FIT18'!B36+25</f>
        <v>#REF!</v>
      </c>
      <c r="C18" s="71" t="e">
        <f>'Наполни свое лето |FIT18'!C36+25</f>
        <v>#REF!</v>
      </c>
      <c r="D18" s="71" t="e">
        <f>'Наполни свое лето |FIT18'!D36+25</f>
        <v>#REF!</v>
      </c>
      <c r="E18" s="71" t="e">
        <f>'Наполни свое лето |FIT18'!E36+25</f>
        <v>#REF!</v>
      </c>
    </row>
    <row r="19" spans="1:5" x14ac:dyDescent="0.2">
      <c r="A19" s="47" t="s">
        <v>137</v>
      </c>
      <c r="B19" s="71"/>
      <c r="C19" s="71"/>
      <c r="D19" s="71"/>
      <c r="E19" s="71"/>
    </row>
    <row r="20" spans="1:5" x14ac:dyDescent="0.2">
      <c r="A20" s="48" t="s">
        <v>74</v>
      </c>
      <c r="B20" s="71" t="e">
        <f>'Наполни свое лето |FIT18'!B38+25</f>
        <v>#REF!</v>
      </c>
      <c r="C20" s="71" t="e">
        <f>'Наполни свое лето |FIT18'!C38+25</f>
        <v>#REF!</v>
      </c>
      <c r="D20" s="71" t="e">
        <f>'Наполни свое лето |FIT18'!D38+25</f>
        <v>#REF!</v>
      </c>
      <c r="E20" s="71" t="e">
        <f>'Наполни свое лето |FIT18'!E38+25</f>
        <v>#REF!</v>
      </c>
    </row>
    <row r="22" spans="1:5" ht="135" x14ac:dyDescent="0.2">
      <c r="A22" s="49" t="s">
        <v>358</v>
      </c>
    </row>
    <row r="23" spans="1:5" x14ac:dyDescent="0.2">
      <c r="A23" s="50" t="s">
        <v>153</v>
      </c>
    </row>
    <row r="24" spans="1:5" x14ac:dyDescent="0.2">
      <c r="A24" s="51" t="s">
        <v>359</v>
      </c>
    </row>
    <row r="25" spans="1:5" x14ac:dyDescent="0.2">
      <c r="A25" s="51" t="s">
        <v>360</v>
      </c>
    </row>
    <row r="26" spans="1:5" x14ac:dyDescent="0.2">
      <c r="A26" s="52"/>
    </row>
    <row r="27" spans="1:5" x14ac:dyDescent="0.2">
      <c r="A27" s="50" t="s">
        <v>76</v>
      </c>
    </row>
    <row r="28" spans="1:5" x14ac:dyDescent="0.2">
      <c r="A28" s="53" t="s">
        <v>343</v>
      </c>
    </row>
    <row r="29" spans="1:5" x14ac:dyDescent="0.2">
      <c r="A29" s="53" t="s">
        <v>344</v>
      </c>
    </row>
    <row r="30" spans="1:5" x14ac:dyDescent="0.2">
      <c r="A30" s="75" t="s">
        <v>79</v>
      </c>
    </row>
    <row r="31" spans="1:5" x14ac:dyDescent="0.2">
      <c r="A31" s="53" t="s">
        <v>346</v>
      </c>
    </row>
    <row r="32" spans="1:5" x14ac:dyDescent="0.2">
      <c r="A32" s="55" t="s">
        <v>80</v>
      </c>
    </row>
    <row r="33" spans="1:1" ht="31.5" x14ac:dyDescent="0.2">
      <c r="A33" s="56" t="s">
        <v>347</v>
      </c>
    </row>
    <row r="34" spans="1:1" ht="42" x14ac:dyDescent="0.2">
      <c r="A34" s="57" t="s">
        <v>348</v>
      </c>
    </row>
    <row r="35" spans="1:1" ht="21" x14ac:dyDescent="0.2">
      <c r="A35" s="57" t="s">
        <v>349</v>
      </c>
    </row>
    <row r="36" spans="1:1" ht="21" x14ac:dyDescent="0.2">
      <c r="A36" s="57" t="s">
        <v>361</v>
      </c>
    </row>
    <row r="37" spans="1:1" ht="31.5" x14ac:dyDescent="0.2">
      <c r="A37" s="57" t="s">
        <v>362</v>
      </c>
    </row>
    <row r="38" spans="1:1" ht="31.5" x14ac:dyDescent="0.2">
      <c r="A38" s="57" t="s">
        <v>363</v>
      </c>
    </row>
    <row r="39" spans="1:1" ht="42" x14ac:dyDescent="0.2">
      <c r="A39" s="58" t="s">
        <v>175</v>
      </c>
    </row>
    <row r="40" spans="1:1" ht="63" x14ac:dyDescent="0.2">
      <c r="A40" s="59" t="s">
        <v>355</v>
      </c>
    </row>
    <row r="41" spans="1:1" ht="21" x14ac:dyDescent="0.2">
      <c r="A41" s="60" t="s">
        <v>176</v>
      </c>
    </row>
    <row r="42" spans="1:1" ht="42.75" x14ac:dyDescent="0.2">
      <c r="A42" s="61" t="s">
        <v>356</v>
      </c>
    </row>
    <row r="43" spans="1:1" ht="21" x14ac:dyDescent="0.2">
      <c r="A43" s="62" t="s">
        <v>178</v>
      </c>
    </row>
    <row r="44" spans="1:1" x14ac:dyDescent="0.2">
      <c r="A44" s="63"/>
    </row>
    <row r="45" spans="1:1" x14ac:dyDescent="0.2">
      <c r="A45" s="64" t="s">
        <v>83</v>
      </c>
    </row>
    <row r="46" spans="1:1" ht="24" x14ac:dyDescent="0.2">
      <c r="A46" s="65" t="s">
        <v>156</v>
      </c>
    </row>
    <row r="47" spans="1:1" ht="24" x14ac:dyDescent="0.2">
      <c r="A47" s="65" t="s">
        <v>157</v>
      </c>
    </row>
    <row r="48" spans="1:1" x14ac:dyDescent="0.2">
      <c r="A48" s="65"/>
    </row>
    <row r="49" spans="1:1" x14ac:dyDescent="0.2">
      <c r="A49" s="65"/>
    </row>
    <row r="50" spans="1:1" x14ac:dyDescent="0.2">
      <c r="A50" s="76"/>
    </row>
    <row r="51" spans="1:1" x14ac:dyDescent="0.2">
      <c r="A51" s="76"/>
    </row>
  </sheetData>
  <pageMargins left="0.7" right="0.7" top="0.75" bottom="0.75" header="0.3" footer="0.3"/>
  <pageSetup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0000"/>
  </sheetPr>
  <dimension ref="A1:E69"/>
  <sheetViews>
    <sheetView workbookViewId="0">
      <pane xSplit="1" topLeftCell="B1" activePane="topRight" state="frozen"/>
      <selection pane="topRight" activeCell="B1" sqref="B1:D1048576"/>
    </sheetView>
  </sheetViews>
  <sheetFormatPr defaultColWidth="8.7109375" defaultRowHeight="12.75" x14ac:dyDescent="0.2"/>
  <cols>
    <col min="1" max="1" width="82.5703125" style="38" customWidth="1"/>
    <col min="2" max="16384" width="8.7109375" style="38"/>
  </cols>
  <sheetData>
    <row r="1" spans="1:5" x14ac:dyDescent="0.2">
      <c r="A1" s="72" t="s">
        <v>63</v>
      </c>
    </row>
    <row r="2" spans="1:5" ht="18" customHeight="1" x14ac:dyDescent="0.2">
      <c r="A2" s="40" t="s">
        <v>339</v>
      </c>
      <c r="B2" s="66" t="e">
        <f>BB!#REF!</f>
        <v>#REF!</v>
      </c>
      <c r="C2" s="66" t="e">
        <f>BB!#REF!</f>
        <v>#REF!</v>
      </c>
      <c r="D2" s="66" t="e">
        <f>BB!#REF!</f>
        <v>#REF!</v>
      </c>
      <c r="E2" s="66" t="e">
        <f>BB!#REF!</f>
        <v>#REF!</v>
      </c>
    </row>
    <row r="3" spans="1:5" x14ac:dyDescent="0.2">
      <c r="A3" s="42" t="s">
        <v>66</v>
      </c>
      <c r="B3" s="66" t="e">
        <f>BB!#REF!</f>
        <v>#REF!</v>
      </c>
      <c r="C3" s="66" t="e">
        <f>BB!#REF!</f>
        <v>#REF!</v>
      </c>
      <c r="D3" s="66" t="e">
        <f>BB!#REF!</f>
        <v>#REF!</v>
      </c>
      <c r="E3" s="66" t="e">
        <f>BB!#REF!</f>
        <v>#REF!</v>
      </c>
    </row>
    <row r="4" spans="1:5" x14ac:dyDescent="0.2">
      <c r="A4" s="43" t="s">
        <v>134</v>
      </c>
      <c r="B4" s="11"/>
      <c r="C4" s="11"/>
      <c r="D4" s="11"/>
      <c r="E4" s="11"/>
    </row>
    <row r="5" spans="1:5" x14ac:dyDescent="0.2">
      <c r="A5" s="44">
        <v>1</v>
      </c>
      <c r="B5" s="45" t="e">
        <f>BB!#REF!*0.9</f>
        <v>#REF!</v>
      </c>
      <c r="C5" s="45" t="e">
        <f>BB!#REF!*0.9</f>
        <v>#REF!</v>
      </c>
      <c r="D5" s="45" t="e">
        <f>BB!#REF!*0.9</f>
        <v>#REF!</v>
      </c>
      <c r="E5" s="45" t="e">
        <f>BB!#REF!*0.9</f>
        <v>#REF!</v>
      </c>
    </row>
    <row r="6" spans="1:5" x14ac:dyDescent="0.2">
      <c r="A6" s="44">
        <v>2</v>
      </c>
      <c r="B6" s="45" t="e">
        <f>BB!#REF!*0.9</f>
        <v>#REF!</v>
      </c>
      <c r="C6" s="45" t="e">
        <f>BB!#REF!*0.9</f>
        <v>#REF!</v>
      </c>
      <c r="D6" s="45" t="e">
        <f>BB!#REF!*0.9</f>
        <v>#REF!</v>
      </c>
      <c r="E6" s="45" t="e">
        <f>BB!#REF!*0.9</f>
        <v>#REF!</v>
      </c>
    </row>
    <row r="7" spans="1:5" x14ac:dyDescent="0.2">
      <c r="A7" s="44" t="s">
        <v>135</v>
      </c>
      <c r="B7" s="45"/>
      <c r="C7" s="45"/>
      <c r="D7" s="45"/>
      <c r="E7" s="45"/>
    </row>
    <row r="8" spans="1:5" x14ac:dyDescent="0.2">
      <c r="A8" s="44">
        <v>1</v>
      </c>
      <c r="B8" s="45" t="e">
        <f>BB!#REF!*0.9</f>
        <v>#REF!</v>
      </c>
      <c r="C8" s="45" t="e">
        <f>BB!#REF!*0.9</f>
        <v>#REF!</v>
      </c>
      <c r="D8" s="45" t="e">
        <f>BB!#REF!*0.9</f>
        <v>#REF!</v>
      </c>
      <c r="E8" s="45" t="e">
        <f>BB!#REF!*0.9</f>
        <v>#REF!</v>
      </c>
    </row>
    <row r="9" spans="1:5" x14ac:dyDescent="0.2">
      <c r="A9" s="44">
        <v>2</v>
      </c>
      <c r="B9" s="45" t="e">
        <f>BB!#REF!*0.9</f>
        <v>#REF!</v>
      </c>
      <c r="C9" s="45" t="e">
        <f>BB!#REF!*0.9</f>
        <v>#REF!</v>
      </c>
      <c r="D9" s="45" t="e">
        <f>BB!#REF!*0.9</f>
        <v>#REF!</v>
      </c>
      <c r="E9" s="45" t="e">
        <f>BB!#REF!*0.9</f>
        <v>#REF!</v>
      </c>
    </row>
    <row r="10" spans="1:5" x14ac:dyDescent="0.2">
      <c r="A10" s="44" t="s">
        <v>104</v>
      </c>
      <c r="B10" s="45"/>
      <c r="C10" s="45"/>
      <c r="D10" s="45"/>
      <c r="E10" s="45"/>
    </row>
    <row r="11" spans="1:5" x14ac:dyDescent="0.2">
      <c r="A11" s="44">
        <v>1</v>
      </c>
      <c r="B11" s="45" t="e">
        <f>BB!#REF!*0.9</f>
        <v>#REF!</v>
      </c>
      <c r="C11" s="45" t="e">
        <f>BB!#REF!*0.9</f>
        <v>#REF!</v>
      </c>
      <c r="D11" s="45" t="e">
        <f>BB!#REF!*0.9</f>
        <v>#REF!</v>
      </c>
      <c r="E11" s="45" t="e">
        <f>BB!#REF!*0.9</f>
        <v>#REF!</v>
      </c>
    </row>
    <row r="12" spans="1:5" x14ac:dyDescent="0.2">
      <c r="A12" s="44">
        <v>2</v>
      </c>
      <c r="B12" s="45" t="e">
        <f>BB!#REF!*0.9</f>
        <v>#REF!</v>
      </c>
      <c r="C12" s="45" t="e">
        <f>BB!#REF!*0.9</f>
        <v>#REF!</v>
      </c>
      <c r="D12" s="45" t="e">
        <f>BB!#REF!*0.9</f>
        <v>#REF!</v>
      </c>
      <c r="E12" s="45" t="e">
        <f>BB!#REF!*0.9</f>
        <v>#REF!</v>
      </c>
    </row>
    <row r="13" spans="1:5" x14ac:dyDescent="0.2">
      <c r="A13" s="46" t="s">
        <v>105</v>
      </c>
      <c r="B13" s="45"/>
      <c r="C13" s="45"/>
      <c r="D13" s="45"/>
      <c r="E13" s="45"/>
    </row>
    <row r="14" spans="1:5" x14ac:dyDescent="0.2">
      <c r="A14" s="44">
        <v>1</v>
      </c>
      <c r="B14" s="45" t="e">
        <f>BB!#REF!*0.9</f>
        <v>#REF!</v>
      </c>
      <c r="C14" s="45" t="e">
        <f>BB!#REF!*0.9</f>
        <v>#REF!</v>
      </c>
      <c r="D14" s="45" t="e">
        <f>BB!#REF!*0.9</f>
        <v>#REF!</v>
      </c>
      <c r="E14" s="45" t="e">
        <f>BB!#REF!*0.9</f>
        <v>#REF!</v>
      </c>
    </row>
    <row r="15" spans="1:5" x14ac:dyDescent="0.2">
      <c r="A15" s="44">
        <v>2</v>
      </c>
      <c r="B15" s="45" t="e">
        <f>BB!#REF!*0.9</f>
        <v>#REF!</v>
      </c>
      <c r="C15" s="45" t="e">
        <f>BB!#REF!*0.9</f>
        <v>#REF!</v>
      </c>
      <c r="D15" s="45" t="e">
        <f>BB!#REF!*0.9</f>
        <v>#REF!</v>
      </c>
      <c r="E15" s="45" t="e">
        <f>BB!#REF!*0.9</f>
        <v>#REF!</v>
      </c>
    </row>
    <row r="16" spans="1:5" x14ac:dyDescent="0.2">
      <c r="A16" s="47" t="s">
        <v>136</v>
      </c>
      <c r="B16" s="45"/>
      <c r="C16" s="45"/>
      <c r="D16" s="45"/>
      <c r="E16" s="45"/>
    </row>
    <row r="17" spans="1:5" x14ac:dyDescent="0.2">
      <c r="A17" s="48" t="s">
        <v>72</v>
      </c>
      <c r="B17" s="45" t="e">
        <f>BB!#REF!*0.9</f>
        <v>#REF!</v>
      </c>
      <c r="C17" s="45" t="e">
        <f>BB!#REF!*0.9</f>
        <v>#REF!</v>
      </c>
      <c r="D17" s="45" t="e">
        <f>BB!#REF!*0.9</f>
        <v>#REF!</v>
      </c>
      <c r="E17" s="45" t="e">
        <f>BB!#REF!*0.9</f>
        <v>#REF!</v>
      </c>
    </row>
    <row r="18" spans="1:5" x14ac:dyDescent="0.2">
      <c r="A18" s="47" t="s">
        <v>137</v>
      </c>
      <c r="B18" s="45"/>
      <c r="C18" s="45"/>
      <c r="D18" s="45"/>
      <c r="E18" s="45"/>
    </row>
    <row r="19" spans="1:5" x14ac:dyDescent="0.2">
      <c r="A19" s="48" t="s">
        <v>74</v>
      </c>
      <c r="B19" s="45" t="e">
        <f>BB!#REF!*0.9</f>
        <v>#REF!</v>
      </c>
      <c r="C19" s="45" t="e">
        <f>BB!#REF!*0.9</f>
        <v>#REF!</v>
      </c>
      <c r="D19" s="45" t="e">
        <f>BB!#REF!*0.9</f>
        <v>#REF!</v>
      </c>
      <c r="E19" s="45" t="e">
        <f>BB!#REF!*0.9</f>
        <v>#REF!</v>
      </c>
    </row>
    <row r="20" spans="1:5" x14ac:dyDescent="0.2">
      <c r="A20" s="67"/>
      <c r="B20" s="11"/>
      <c r="C20" s="11"/>
      <c r="D20" s="11"/>
      <c r="E20" s="11"/>
    </row>
    <row r="21" spans="1:5" ht="30.75" customHeight="1" x14ac:dyDescent="0.2">
      <c r="A21" s="68" t="s">
        <v>75</v>
      </c>
      <c r="B21" s="73" t="e">
        <f t="shared" ref="B21:E21" si="0">B2</f>
        <v>#REF!</v>
      </c>
      <c r="C21" s="73" t="e">
        <f t="shared" si="0"/>
        <v>#REF!</v>
      </c>
      <c r="D21" s="73" t="e">
        <f t="shared" si="0"/>
        <v>#REF!</v>
      </c>
      <c r="E21" s="73" t="e">
        <f t="shared" si="0"/>
        <v>#REF!</v>
      </c>
    </row>
    <row r="22" spans="1:5" x14ac:dyDescent="0.2">
      <c r="A22" s="69" t="s">
        <v>66</v>
      </c>
      <c r="B22" s="74" t="e">
        <f t="shared" ref="B22:E22" si="1">B3</f>
        <v>#REF!</v>
      </c>
      <c r="C22" s="74" t="e">
        <f t="shared" si="1"/>
        <v>#REF!</v>
      </c>
      <c r="D22" s="74" t="e">
        <f t="shared" si="1"/>
        <v>#REF!</v>
      </c>
      <c r="E22" s="74" t="e">
        <f t="shared" si="1"/>
        <v>#REF!</v>
      </c>
    </row>
    <row r="23" spans="1:5" x14ac:dyDescent="0.2">
      <c r="A23" s="43" t="s">
        <v>134</v>
      </c>
      <c r="B23" s="11"/>
      <c r="C23" s="11"/>
      <c r="D23" s="11"/>
      <c r="E23" s="11"/>
    </row>
    <row r="24" spans="1:5" x14ac:dyDescent="0.2">
      <c r="A24" s="44">
        <v>1</v>
      </c>
      <c r="B24" s="71" t="e">
        <f t="shared" ref="B24:E24" si="2">ROUNDUP(B5*0.85,)+35</f>
        <v>#REF!</v>
      </c>
      <c r="C24" s="71" t="e">
        <f t="shared" si="2"/>
        <v>#REF!</v>
      </c>
      <c r="D24" s="71" t="e">
        <f t="shared" si="2"/>
        <v>#REF!</v>
      </c>
      <c r="E24" s="71" t="e">
        <f t="shared" si="2"/>
        <v>#REF!</v>
      </c>
    </row>
    <row r="25" spans="1:5" x14ac:dyDescent="0.2">
      <c r="A25" s="44">
        <v>2</v>
      </c>
      <c r="B25" s="71" t="e">
        <f t="shared" ref="B25:E25" si="3">ROUNDUP(B6*0.85,)+35</f>
        <v>#REF!</v>
      </c>
      <c r="C25" s="71" t="e">
        <f t="shared" si="3"/>
        <v>#REF!</v>
      </c>
      <c r="D25" s="71" t="e">
        <f t="shared" si="3"/>
        <v>#REF!</v>
      </c>
      <c r="E25" s="71" t="e">
        <f t="shared" si="3"/>
        <v>#REF!</v>
      </c>
    </row>
    <row r="26" spans="1:5" x14ac:dyDescent="0.2">
      <c r="A26" s="44" t="s">
        <v>135</v>
      </c>
      <c r="B26" s="71"/>
      <c r="C26" s="71"/>
      <c r="D26" s="71"/>
      <c r="E26" s="71"/>
    </row>
    <row r="27" spans="1:5" x14ac:dyDescent="0.2">
      <c r="A27" s="44">
        <v>1</v>
      </c>
      <c r="B27" s="71" t="e">
        <f t="shared" ref="B27:E27" si="4">ROUNDUP(B8*0.85,)+35</f>
        <v>#REF!</v>
      </c>
      <c r="C27" s="71" t="e">
        <f t="shared" si="4"/>
        <v>#REF!</v>
      </c>
      <c r="D27" s="71" t="e">
        <f t="shared" si="4"/>
        <v>#REF!</v>
      </c>
      <c r="E27" s="71" t="e">
        <f t="shared" si="4"/>
        <v>#REF!</v>
      </c>
    </row>
    <row r="28" spans="1:5" ht="11.45" customHeight="1" x14ac:dyDescent="0.2">
      <c r="A28" s="44">
        <v>2</v>
      </c>
      <c r="B28" s="71" t="e">
        <f t="shared" ref="B28:E28" si="5">ROUNDUP(B9*0.85,)+35</f>
        <v>#REF!</v>
      </c>
      <c r="C28" s="71" t="e">
        <f t="shared" si="5"/>
        <v>#REF!</v>
      </c>
      <c r="D28" s="71" t="e">
        <f t="shared" si="5"/>
        <v>#REF!</v>
      </c>
      <c r="E28" s="71" t="e">
        <f t="shared" si="5"/>
        <v>#REF!</v>
      </c>
    </row>
    <row r="29" spans="1:5" x14ac:dyDescent="0.2">
      <c r="A29" s="44" t="s">
        <v>104</v>
      </c>
      <c r="B29" s="71"/>
      <c r="C29" s="71"/>
      <c r="D29" s="71"/>
      <c r="E29" s="71"/>
    </row>
    <row r="30" spans="1:5" x14ac:dyDescent="0.2">
      <c r="A30" s="44">
        <v>1</v>
      </c>
      <c r="B30" s="71" t="e">
        <f t="shared" ref="B30:E30" si="6">ROUNDUP(B11*0.85,)+35</f>
        <v>#REF!</v>
      </c>
      <c r="C30" s="71" t="e">
        <f t="shared" si="6"/>
        <v>#REF!</v>
      </c>
      <c r="D30" s="71" t="e">
        <f t="shared" si="6"/>
        <v>#REF!</v>
      </c>
      <c r="E30" s="71" t="e">
        <f t="shared" si="6"/>
        <v>#REF!</v>
      </c>
    </row>
    <row r="31" spans="1:5" x14ac:dyDescent="0.2">
      <c r="A31" s="44">
        <v>2</v>
      </c>
      <c r="B31" s="71" t="e">
        <f t="shared" ref="B31:E31" si="7">ROUNDUP(B12*0.85,)+35</f>
        <v>#REF!</v>
      </c>
      <c r="C31" s="71" t="e">
        <f t="shared" si="7"/>
        <v>#REF!</v>
      </c>
      <c r="D31" s="71" t="e">
        <f t="shared" si="7"/>
        <v>#REF!</v>
      </c>
      <c r="E31" s="71" t="e">
        <f t="shared" si="7"/>
        <v>#REF!</v>
      </c>
    </row>
    <row r="32" spans="1:5" x14ac:dyDescent="0.2">
      <c r="A32" s="46" t="s">
        <v>105</v>
      </c>
      <c r="B32" s="71"/>
      <c r="C32" s="71"/>
      <c r="D32" s="71"/>
      <c r="E32" s="71"/>
    </row>
    <row r="33" spans="1:5" x14ac:dyDescent="0.2">
      <c r="A33" s="44">
        <v>1</v>
      </c>
      <c r="B33" s="71" t="e">
        <f t="shared" ref="B33:E33" si="8">ROUNDUP(B14*0.85,)+35</f>
        <v>#REF!</v>
      </c>
      <c r="C33" s="71" t="e">
        <f t="shared" si="8"/>
        <v>#REF!</v>
      </c>
      <c r="D33" s="71" t="e">
        <f t="shared" si="8"/>
        <v>#REF!</v>
      </c>
      <c r="E33" s="71" t="e">
        <f t="shared" si="8"/>
        <v>#REF!</v>
      </c>
    </row>
    <row r="34" spans="1:5" x14ac:dyDescent="0.2">
      <c r="A34" s="44">
        <v>2</v>
      </c>
      <c r="B34" s="71" t="e">
        <f t="shared" ref="B34:E34" si="9">ROUNDUP(B15*0.85,)+35</f>
        <v>#REF!</v>
      </c>
      <c r="C34" s="71" t="e">
        <f t="shared" si="9"/>
        <v>#REF!</v>
      </c>
      <c r="D34" s="71" t="e">
        <f t="shared" si="9"/>
        <v>#REF!</v>
      </c>
      <c r="E34" s="71" t="e">
        <f t="shared" si="9"/>
        <v>#REF!</v>
      </c>
    </row>
    <row r="35" spans="1:5" x14ac:dyDescent="0.2">
      <c r="A35" s="47" t="s">
        <v>136</v>
      </c>
      <c r="B35" s="71"/>
      <c r="C35" s="71"/>
      <c r="D35" s="71"/>
      <c r="E35" s="71"/>
    </row>
    <row r="36" spans="1:5" x14ac:dyDescent="0.2">
      <c r="A36" s="48" t="s">
        <v>72</v>
      </c>
      <c r="B36" s="71" t="e">
        <f t="shared" ref="B36:E36" si="10">ROUNDUP(B17*0.85,)+35</f>
        <v>#REF!</v>
      </c>
      <c r="C36" s="71" t="e">
        <f t="shared" si="10"/>
        <v>#REF!</v>
      </c>
      <c r="D36" s="71" t="e">
        <f t="shared" si="10"/>
        <v>#REF!</v>
      </c>
      <c r="E36" s="71" t="e">
        <f t="shared" si="10"/>
        <v>#REF!</v>
      </c>
    </row>
    <row r="37" spans="1:5" x14ac:dyDescent="0.2">
      <c r="A37" s="47" t="s">
        <v>137</v>
      </c>
      <c r="B37" s="71"/>
      <c r="C37" s="71"/>
      <c r="D37" s="71"/>
      <c r="E37" s="71"/>
    </row>
    <row r="38" spans="1:5" x14ac:dyDescent="0.2">
      <c r="A38" s="48" t="s">
        <v>74</v>
      </c>
      <c r="B38" s="71" t="e">
        <f t="shared" ref="B38:E38" si="11">ROUNDUP(B19*0.85,)+35</f>
        <v>#REF!</v>
      </c>
      <c r="C38" s="71" t="e">
        <f t="shared" si="11"/>
        <v>#REF!</v>
      </c>
      <c r="D38" s="71" t="e">
        <f t="shared" si="11"/>
        <v>#REF!</v>
      </c>
      <c r="E38" s="71" t="e">
        <f t="shared" si="11"/>
        <v>#REF!</v>
      </c>
    </row>
    <row r="40" spans="1:5" ht="135" x14ac:dyDescent="0.2">
      <c r="A40" s="49" t="s">
        <v>358</v>
      </c>
    </row>
    <row r="41" spans="1:5" x14ac:dyDescent="0.2">
      <c r="A41" s="50" t="s">
        <v>153</v>
      </c>
    </row>
    <row r="42" spans="1:5" x14ac:dyDescent="0.2">
      <c r="A42" s="51" t="s">
        <v>359</v>
      </c>
    </row>
    <row r="43" spans="1:5" x14ac:dyDescent="0.2">
      <c r="A43" s="51" t="s">
        <v>360</v>
      </c>
    </row>
    <row r="44" spans="1:5" x14ac:dyDescent="0.2">
      <c r="A44" s="52"/>
    </row>
    <row r="45" spans="1:5" x14ac:dyDescent="0.2">
      <c r="A45" s="50" t="s">
        <v>76</v>
      </c>
    </row>
    <row r="46" spans="1:5" x14ac:dyDescent="0.2">
      <c r="A46" s="53" t="s">
        <v>343</v>
      </c>
    </row>
    <row r="47" spans="1:5" x14ac:dyDescent="0.2">
      <c r="A47" s="53" t="s">
        <v>344</v>
      </c>
    </row>
    <row r="48" spans="1:5" x14ac:dyDescent="0.2">
      <c r="A48" s="75" t="s">
        <v>79</v>
      </c>
    </row>
    <row r="49" spans="1:1" x14ac:dyDescent="0.2">
      <c r="A49" s="53" t="s">
        <v>346</v>
      </c>
    </row>
    <row r="50" spans="1:1" x14ac:dyDescent="0.2">
      <c r="A50" s="55" t="s">
        <v>80</v>
      </c>
    </row>
    <row r="51" spans="1:1" ht="31.5" x14ac:dyDescent="0.2">
      <c r="A51" s="56" t="s">
        <v>347</v>
      </c>
    </row>
    <row r="52" spans="1:1" ht="42" x14ac:dyDescent="0.2">
      <c r="A52" s="57" t="s">
        <v>348</v>
      </c>
    </row>
    <row r="53" spans="1:1" ht="21" x14ac:dyDescent="0.2">
      <c r="A53" s="57" t="s">
        <v>349</v>
      </c>
    </row>
    <row r="54" spans="1:1" ht="21" x14ac:dyDescent="0.2">
      <c r="A54" s="57" t="s">
        <v>361</v>
      </c>
    </row>
    <row r="55" spans="1:1" ht="31.5" x14ac:dyDescent="0.2">
      <c r="A55" s="57" t="s">
        <v>362</v>
      </c>
    </row>
    <row r="56" spans="1:1" ht="31.5" x14ac:dyDescent="0.2">
      <c r="A56" s="57" t="s">
        <v>363</v>
      </c>
    </row>
    <row r="57" spans="1:1" ht="42" x14ac:dyDescent="0.2">
      <c r="A57" s="58" t="s">
        <v>175</v>
      </c>
    </row>
    <row r="58" spans="1:1" ht="63" x14ac:dyDescent="0.2">
      <c r="A58" s="59" t="s">
        <v>355</v>
      </c>
    </row>
    <row r="59" spans="1:1" ht="21" x14ac:dyDescent="0.2">
      <c r="A59" s="60" t="s">
        <v>176</v>
      </c>
    </row>
    <row r="60" spans="1:1" ht="42.75" x14ac:dyDescent="0.2">
      <c r="A60" s="61" t="s">
        <v>356</v>
      </c>
    </row>
    <row r="61" spans="1:1" ht="21" x14ac:dyDescent="0.2">
      <c r="A61" s="62" t="s">
        <v>178</v>
      </c>
    </row>
    <row r="62" spans="1:1" x14ac:dyDescent="0.2">
      <c r="A62" s="63"/>
    </row>
    <row r="63" spans="1:1" x14ac:dyDescent="0.2">
      <c r="A63" s="64" t="s">
        <v>83</v>
      </c>
    </row>
    <row r="64" spans="1:1" ht="24" x14ac:dyDescent="0.2">
      <c r="A64" s="65" t="s">
        <v>156</v>
      </c>
    </row>
    <row r="65" spans="1:1" ht="24" x14ac:dyDescent="0.2">
      <c r="A65" s="65" t="s">
        <v>157</v>
      </c>
    </row>
    <row r="66" spans="1:1" x14ac:dyDescent="0.2">
      <c r="A66" s="65"/>
    </row>
    <row r="67" spans="1:1" x14ac:dyDescent="0.2">
      <c r="A67" s="65"/>
    </row>
    <row r="68" spans="1:1" x14ac:dyDescent="0.2">
      <c r="A68" s="76"/>
    </row>
    <row r="69" spans="1:1" x14ac:dyDescent="0.2">
      <c r="A69" s="76"/>
    </row>
  </sheetData>
  <pageMargins left="0.7" right="0.7" top="0.75" bottom="0.75" header="0.3" footer="0.3"/>
  <pageSetup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B66"/>
  <sheetViews>
    <sheetView workbookViewId="0">
      <pane xSplit="1" topLeftCell="B1" activePane="topRight" state="frozen"/>
      <selection pane="topRight" activeCell="B1" sqref="B1:B1048576"/>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339</v>
      </c>
      <c r="B2" s="66" t="e">
        <f>'Наполни свое лето | FIT15'!#REF!</f>
        <v>#REF!</v>
      </c>
    </row>
    <row r="3" spans="1:2" x14ac:dyDescent="0.2">
      <c r="A3" s="42" t="s">
        <v>66</v>
      </c>
      <c r="B3" s="66" t="e">
        <f>'Наполни свое лето | FIT15'!#REF!</f>
        <v>#REF!</v>
      </c>
    </row>
    <row r="4" spans="1:2" x14ac:dyDescent="0.2">
      <c r="A4" s="43" t="s">
        <v>134</v>
      </c>
      <c r="B4" s="11"/>
    </row>
    <row r="5" spans="1:2" ht="20.25" customHeight="1" x14ac:dyDescent="0.2">
      <c r="A5" s="44">
        <v>1</v>
      </c>
      <c r="B5" s="45" t="e">
        <f>'Наполни свое лето | FIT15'!#REF!</f>
        <v>#REF!</v>
      </c>
    </row>
    <row r="6" spans="1:2" x14ac:dyDescent="0.2">
      <c r="A6" s="44">
        <v>2</v>
      </c>
      <c r="B6" s="45" t="e">
        <f>'Наполни свое лето | FIT15'!#REF!</f>
        <v>#REF!</v>
      </c>
    </row>
    <row r="7" spans="1:2" x14ac:dyDescent="0.2">
      <c r="A7" s="44" t="s">
        <v>135</v>
      </c>
      <c r="B7" s="45"/>
    </row>
    <row r="8" spans="1:2" ht="18.75" customHeight="1" x14ac:dyDescent="0.2">
      <c r="A8" s="44">
        <v>1</v>
      </c>
      <c r="B8" s="45" t="e">
        <f>'Наполни свое лето | FIT15'!#REF!</f>
        <v>#REF!</v>
      </c>
    </row>
    <row r="9" spans="1:2" x14ac:dyDescent="0.2">
      <c r="A9" s="44">
        <v>2</v>
      </c>
      <c r="B9" s="45" t="e">
        <f>'Наполни свое лето | FIT15'!#REF!</f>
        <v>#REF!</v>
      </c>
    </row>
    <row r="10" spans="1:2" x14ac:dyDescent="0.2">
      <c r="A10" s="44" t="s">
        <v>104</v>
      </c>
      <c r="B10" s="45"/>
    </row>
    <row r="11" spans="1:2" ht="21.75" customHeight="1" x14ac:dyDescent="0.2">
      <c r="A11" s="44">
        <v>1</v>
      </c>
      <c r="B11" s="45" t="e">
        <f>'Наполни свое лето | FIT15'!#REF!</f>
        <v>#REF!</v>
      </c>
    </row>
    <row r="12" spans="1:2" x14ac:dyDescent="0.2">
      <c r="A12" s="44">
        <v>2</v>
      </c>
      <c r="B12" s="45" t="e">
        <f>'Наполни свое лето | FIT15'!#REF!</f>
        <v>#REF!</v>
      </c>
    </row>
    <row r="13" spans="1:2" x14ac:dyDescent="0.2">
      <c r="A13" s="46" t="s">
        <v>105</v>
      </c>
      <c r="B13" s="45"/>
    </row>
    <row r="14" spans="1:2" ht="24" customHeight="1" x14ac:dyDescent="0.2">
      <c r="A14" s="44">
        <v>1</v>
      </c>
      <c r="B14" s="45" t="e">
        <f>'Наполни свое лето | FIT15'!#REF!</f>
        <v>#REF!</v>
      </c>
    </row>
    <row r="15" spans="1:2" x14ac:dyDescent="0.2">
      <c r="A15" s="44">
        <v>2</v>
      </c>
      <c r="B15" s="45" t="e">
        <f>'Наполни свое лето | FIT15'!#REF!</f>
        <v>#REF!</v>
      </c>
    </row>
    <row r="16" spans="1:2" x14ac:dyDescent="0.2">
      <c r="A16" s="47" t="s">
        <v>136</v>
      </c>
      <c r="B16" s="45"/>
    </row>
    <row r="17" spans="1:2" x14ac:dyDescent="0.2">
      <c r="A17" s="48" t="s">
        <v>72</v>
      </c>
      <c r="B17" s="45" t="e">
        <f>'Наполни свое лето | FIT15'!#REF!</f>
        <v>#REF!</v>
      </c>
    </row>
    <row r="18" spans="1:2" x14ac:dyDescent="0.2">
      <c r="A18" s="47" t="s">
        <v>137</v>
      </c>
      <c r="B18" s="45"/>
    </row>
    <row r="19" spans="1:2" x14ac:dyDescent="0.2">
      <c r="A19" s="48" t="s">
        <v>74</v>
      </c>
      <c r="B19" s="45" t="e">
        <f>'Наполни свое лето | FIT15'!#REF!</f>
        <v>#REF!</v>
      </c>
    </row>
    <row r="20" spans="1:2" x14ac:dyDescent="0.2">
      <c r="A20" s="67"/>
      <c r="B20" s="11"/>
    </row>
    <row r="21" spans="1:2" ht="30.75" customHeight="1" x14ac:dyDescent="0.2">
      <c r="A21" s="68" t="s">
        <v>75</v>
      </c>
      <c r="B21" s="41" t="e">
        <f t="shared" ref="B21" si="0">B2</f>
        <v>#REF!</v>
      </c>
    </row>
    <row r="22" spans="1:2" x14ac:dyDescent="0.2">
      <c r="A22" s="69" t="s">
        <v>66</v>
      </c>
      <c r="B22" s="70" t="e">
        <f t="shared" ref="B22" si="1">B3</f>
        <v>#REF!</v>
      </c>
    </row>
    <row r="23" spans="1:2" x14ac:dyDescent="0.2">
      <c r="A23" s="43" t="s">
        <v>134</v>
      </c>
      <c r="B23" s="11"/>
    </row>
    <row r="24" spans="1:2" ht="18" customHeight="1" x14ac:dyDescent="0.2">
      <c r="A24" s="44">
        <v>1</v>
      </c>
      <c r="B24" s="71" t="e">
        <f t="shared" ref="B24" si="2">ROUNDUP(B5*0.87,)</f>
        <v>#REF!</v>
      </c>
    </row>
    <row r="25" spans="1:2" ht="17.100000000000001" customHeight="1" x14ac:dyDescent="0.2">
      <c r="A25" s="44">
        <v>2</v>
      </c>
      <c r="B25" s="71" t="e">
        <f t="shared" ref="B25" si="3">ROUNDUP(B6*0.87,)</f>
        <v>#REF!</v>
      </c>
    </row>
    <row r="26" spans="1:2" x14ac:dyDescent="0.2">
      <c r="A26" s="44" t="s">
        <v>135</v>
      </c>
      <c r="B26" s="71"/>
    </row>
    <row r="27" spans="1:2" x14ac:dyDescent="0.2">
      <c r="A27" s="44">
        <v>1</v>
      </c>
      <c r="B27" s="71" t="e">
        <f t="shared" ref="B27" si="4">ROUNDUP(B8*0.87,)</f>
        <v>#REF!</v>
      </c>
    </row>
    <row r="28" spans="1:2" ht="11.45" customHeight="1" x14ac:dyDescent="0.2">
      <c r="A28" s="44">
        <v>2</v>
      </c>
      <c r="B28" s="71" t="e">
        <f t="shared" ref="B28" si="5">ROUNDUP(B9*0.87,)</f>
        <v>#REF!</v>
      </c>
    </row>
    <row r="29" spans="1:2" x14ac:dyDescent="0.2">
      <c r="A29" s="44" t="s">
        <v>104</v>
      </c>
      <c r="B29" s="71"/>
    </row>
    <row r="30" spans="1:2" x14ac:dyDescent="0.2">
      <c r="A30" s="44">
        <v>1</v>
      </c>
      <c r="B30" s="71" t="e">
        <f t="shared" ref="B30" si="6">ROUNDUP(B11*0.87,)</f>
        <v>#REF!</v>
      </c>
    </row>
    <row r="31" spans="1:2" x14ac:dyDescent="0.2">
      <c r="A31" s="44">
        <v>2</v>
      </c>
      <c r="B31" s="71" t="e">
        <f t="shared" ref="B31" si="7">ROUNDUP(B12*0.87,)</f>
        <v>#REF!</v>
      </c>
    </row>
    <row r="32" spans="1:2" x14ac:dyDescent="0.2">
      <c r="A32" s="46" t="s">
        <v>105</v>
      </c>
      <c r="B32" s="71"/>
    </row>
    <row r="33" spans="1:2" x14ac:dyDescent="0.2">
      <c r="A33" s="44">
        <v>1</v>
      </c>
      <c r="B33" s="71" t="e">
        <f t="shared" ref="B33" si="8">ROUNDUP(B14*0.87,)</f>
        <v>#REF!</v>
      </c>
    </row>
    <row r="34" spans="1:2" x14ac:dyDescent="0.2">
      <c r="A34" s="44">
        <v>2</v>
      </c>
      <c r="B34" s="71" t="e">
        <f t="shared" ref="B34" si="9">ROUNDUP(B15*0.87,)</f>
        <v>#REF!</v>
      </c>
    </row>
    <row r="35" spans="1:2" x14ac:dyDescent="0.2">
      <c r="A35" s="47" t="s">
        <v>136</v>
      </c>
      <c r="B35" s="71"/>
    </row>
    <row r="36" spans="1:2" x14ac:dyDescent="0.2">
      <c r="A36" s="48" t="s">
        <v>72</v>
      </c>
      <c r="B36" s="71" t="e">
        <f t="shared" ref="B36" si="10">ROUNDUP(B17*0.87,)</f>
        <v>#REF!</v>
      </c>
    </row>
    <row r="37" spans="1:2" x14ac:dyDescent="0.2">
      <c r="A37" s="47" t="s">
        <v>137</v>
      </c>
      <c r="B37" s="71"/>
    </row>
    <row r="38" spans="1:2" x14ac:dyDescent="0.2">
      <c r="A38" s="48" t="s">
        <v>74</v>
      </c>
      <c r="B38" s="71" t="e">
        <f t="shared" ref="B38" si="11">ROUNDUP(B19*0.87,)</f>
        <v>#REF!</v>
      </c>
    </row>
    <row r="40" spans="1:2" ht="135" x14ac:dyDescent="0.2">
      <c r="A40" s="49" t="s">
        <v>365</v>
      </c>
    </row>
    <row r="41" spans="1:2" x14ac:dyDescent="0.2">
      <c r="A41" s="50" t="s">
        <v>153</v>
      </c>
    </row>
    <row r="42" spans="1:2" x14ac:dyDescent="0.2">
      <c r="A42" s="51" t="s">
        <v>366</v>
      </c>
    </row>
    <row r="43" spans="1:2" x14ac:dyDescent="0.2">
      <c r="A43" s="51" t="s">
        <v>367</v>
      </c>
    </row>
    <row r="44" spans="1:2" x14ac:dyDescent="0.2">
      <c r="A44" s="52"/>
    </row>
    <row r="45" spans="1:2" x14ac:dyDescent="0.2">
      <c r="A45" s="50" t="s">
        <v>76</v>
      </c>
    </row>
    <row r="46" spans="1:2" x14ac:dyDescent="0.2">
      <c r="A46" s="53" t="s">
        <v>245</v>
      </c>
    </row>
    <row r="47" spans="1:2" x14ac:dyDescent="0.2">
      <c r="A47" s="53" t="s">
        <v>246</v>
      </c>
    </row>
    <row r="48" spans="1:2" x14ac:dyDescent="0.2">
      <c r="A48" s="53" t="s">
        <v>247</v>
      </c>
    </row>
    <row r="49" spans="1:1" x14ac:dyDescent="0.2">
      <c r="A49" s="53" t="s">
        <v>248</v>
      </c>
    </row>
    <row r="50" spans="1:1" x14ac:dyDescent="0.2">
      <c r="A50" s="54" t="s">
        <v>309</v>
      </c>
    </row>
    <row r="51" spans="1:1" ht="12" customHeight="1" x14ac:dyDescent="0.2">
      <c r="A51" s="54" t="s">
        <v>182</v>
      </c>
    </row>
    <row r="52" spans="1:1" x14ac:dyDescent="0.2">
      <c r="A52" s="55" t="s">
        <v>80</v>
      </c>
    </row>
    <row r="53" spans="1:1" ht="21" x14ac:dyDescent="0.2">
      <c r="A53" s="56" t="s">
        <v>368</v>
      </c>
    </row>
    <row r="54" spans="1:1" ht="42" x14ac:dyDescent="0.2">
      <c r="A54" s="57" t="s">
        <v>369</v>
      </c>
    </row>
    <row r="55" spans="1:1" x14ac:dyDescent="0.2">
      <c r="A55" s="57" t="s">
        <v>370</v>
      </c>
    </row>
    <row r="56" spans="1:1" ht="31.5" x14ac:dyDescent="0.2">
      <c r="A56" s="57" t="s">
        <v>371</v>
      </c>
    </row>
    <row r="57" spans="1:1" ht="21" x14ac:dyDescent="0.2">
      <c r="A57" s="57" t="s">
        <v>372</v>
      </c>
    </row>
    <row r="58" spans="1:1" ht="31.5" x14ac:dyDescent="0.2">
      <c r="A58" s="57" t="s">
        <v>373</v>
      </c>
    </row>
    <row r="59" spans="1:1" ht="42" x14ac:dyDescent="0.2">
      <c r="A59" s="58" t="s">
        <v>175</v>
      </c>
    </row>
    <row r="60" spans="1:1" ht="21" x14ac:dyDescent="0.2">
      <c r="A60" s="60" t="s">
        <v>176</v>
      </c>
    </row>
    <row r="61" spans="1:1" ht="42.75" x14ac:dyDescent="0.2">
      <c r="A61" s="61" t="s">
        <v>177</v>
      </c>
    </row>
    <row r="62" spans="1:1" ht="21" x14ac:dyDescent="0.2">
      <c r="A62" s="62" t="s">
        <v>178</v>
      </c>
    </row>
    <row r="63" spans="1:1" x14ac:dyDescent="0.2">
      <c r="A63" s="63"/>
    </row>
    <row r="64" spans="1:1" x14ac:dyDescent="0.2">
      <c r="A64" s="64" t="s">
        <v>83</v>
      </c>
    </row>
    <row r="65" spans="1:1" ht="24" x14ac:dyDescent="0.2">
      <c r="A65" s="65" t="s">
        <v>156</v>
      </c>
    </row>
    <row r="66" spans="1:1" ht="24" x14ac:dyDescent="0.2">
      <c r="A66" s="65" t="s">
        <v>157</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48"/>
  <sheetViews>
    <sheetView workbookViewId="0">
      <pane xSplit="1" topLeftCell="B1" activePane="topRight" state="frozen"/>
      <selection pane="topRight" activeCell="D14" sqref="D14"/>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339</v>
      </c>
      <c r="B2" s="41" t="e">
        <f>'Наполни свое лето | FIT15'!#REF!</f>
        <v>#REF!</v>
      </c>
    </row>
    <row r="3" spans="1:2" x14ac:dyDescent="0.2">
      <c r="A3" s="42" t="s">
        <v>66</v>
      </c>
      <c r="B3" s="41" t="e">
        <f>'Наполни свое лето | FIT15'!#REF!</f>
        <v>#REF!</v>
      </c>
    </row>
    <row r="4" spans="1:2" x14ac:dyDescent="0.2">
      <c r="A4" s="43" t="s">
        <v>134</v>
      </c>
      <c r="B4" s="11"/>
    </row>
    <row r="5" spans="1:2" ht="20.25" customHeight="1" x14ac:dyDescent="0.2">
      <c r="A5" s="44">
        <v>1</v>
      </c>
      <c r="B5" s="45" t="e">
        <f>'Наполни лето | FIT18'!B5</f>
        <v>#REF!</v>
      </c>
    </row>
    <row r="6" spans="1:2" x14ac:dyDescent="0.2">
      <c r="A6" s="44">
        <v>2</v>
      </c>
      <c r="B6" s="45" t="e">
        <f>'Наполни лето | FIT18'!B6</f>
        <v>#REF!</v>
      </c>
    </row>
    <row r="7" spans="1:2" x14ac:dyDescent="0.2">
      <c r="A7" s="44" t="s">
        <v>135</v>
      </c>
      <c r="B7" s="45"/>
    </row>
    <row r="8" spans="1:2" ht="18.75" customHeight="1" x14ac:dyDescent="0.2">
      <c r="A8" s="44">
        <v>1</v>
      </c>
      <c r="B8" s="45" t="e">
        <f>'Наполни лето | FIT18'!B8</f>
        <v>#REF!</v>
      </c>
    </row>
    <row r="9" spans="1:2" x14ac:dyDescent="0.2">
      <c r="A9" s="44">
        <v>2</v>
      </c>
      <c r="B9" s="45" t="e">
        <f>'Наполни лето | FIT18'!B9</f>
        <v>#REF!</v>
      </c>
    </row>
    <row r="10" spans="1:2" x14ac:dyDescent="0.2">
      <c r="A10" s="44" t="s">
        <v>104</v>
      </c>
      <c r="B10" s="45"/>
    </row>
    <row r="11" spans="1:2" ht="21.75" customHeight="1" x14ac:dyDescent="0.2">
      <c r="A11" s="44">
        <v>1</v>
      </c>
      <c r="B11" s="45" t="e">
        <f>'Наполни лето | FIT18'!B11</f>
        <v>#REF!</v>
      </c>
    </row>
    <row r="12" spans="1:2" x14ac:dyDescent="0.2">
      <c r="A12" s="44">
        <v>2</v>
      </c>
      <c r="B12" s="45" t="e">
        <f>'Наполни лето | FIT18'!B12</f>
        <v>#REF!</v>
      </c>
    </row>
    <row r="13" spans="1:2" x14ac:dyDescent="0.2">
      <c r="A13" s="46" t="s">
        <v>105</v>
      </c>
      <c r="B13" s="45"/>
    </row>
    <row r="14" spans="1:2" ht="24" customHeight="1" x14ac:dyDescent="0.2">
      <c r="A14" s="44">
        <v>1</v>
      </c>
      <c r="B14" s="45" t="e">
        <f>'Наполни лето | FIT18'!B14</f>
        <v>#REF!</v>
      </c>
    </row>
    <row r="15" spans="1:2" x14ac:dyDescent="0.2">
      <c r="A15" s="44">
        <v>2</v>
      </c>
      <c r="B15" s="45" t="e">
        <f>'Наполни лето | FIT18'!B15</f>
        <v>#REF!</v>
      </c>
    </row>
    <row r="16" spans="1:2" x14ac:dyDescent="0.2">
      <c r="A16" s="47" t="s">
        <v>136</v>
      </c>
      <c r="B16" s="45"/>
    </row>
    <row r="17" spans="1:2" x14ac:dyDescent="0.2">
      <c r="A17" s="48" t="s">
        <v>72</v>
      </c>
      <c r="B17" s="45" t="e">
        <f>'Наполни лето | FIT18'!B17</f>
        <v>#REF!</v>
      </c>
    </row>
    <row r="18" spans="1:2" x14ac:dyDescent="0.2">
      <c r="A18" s="47" t="s">
        <v>137</v>
      </c>
      <c r="B18" s="45"/>
    </row>
    <row r="19" spans="1:2" x14ac:dyDescent="0.2">
      <c r="A19" s="48" t="s">
        <v>74</v>
      </c>
      <c r="B19" s="45" t="e">
        <f>'Наполни лето | FIT18'!B19</f>
        <v>#REF!</v>
      </c>
    </row>
    <row r="21" spans="1:2" ht="135" x14ac:dyDescent="0.2">
      <c r="A21" s="49" t="s">
        <v>365</v>
      </c>
    </row>
    <row r="22" spans="1:2" x14ac:dyDescent="0.2">
      <c r="A22" s="50" t="s">
        <v>153</v>
      </c>
    </row>
    <row r="23" spans="1:2" x14ac:dyDescent="0.2">
      <c r="A23" s="51" t="s">
        <v>366</v>
      </c>
    </row>
    <row r="24" spans="1:2" x14ac:dyDescent="0.2">
      <c r="A24" s="51" t="s">
        <v>367</v>
      </c>
    </row>
    <row r="25" spans="1:2" x14ac:dyDescent="0.2">
      <c r="A25" s="52"/>
    </row>
    <row r="26" spans="1:2" x14ac:dyDescent="0.2">
      <c r="A26" s="50" t="s">
        <v>76</v>
      </c>
    </row>
    <row r="27" spans="1:2" x14ac:dyDescent="0.2">
      <c r="A27" s="53" t="s">
        <v>245</v>
      </c>
    </row>
    <row r="28" spans="1:2" x14ac:dyDescent="0.2">
      <c r="A28" s="53" t="s">
        <v>246</v>
      </c>
    </row>
    <row r="29" spans="1:2" x14ac:dyDescent="0.2">
      <c r="A29" s="53" t="s">
        <v>247</v>
      </c>
    </row>
    <row r="30" spans="1:2" x14ac:dyDescent="0.2">
      <c r="A30" s="53" t="s">
        <v>248</v>
      </c>
    </row>
    <row r="31" spans="1:2" x14ac:dyDescent="0.2">
      <c r="A31" s="54" t="s">
        <v>309</v>
      </c>
    </row>
    <row r="32" spans="1:2" x14ac:dyDescent="0.2">
      <c r="A32" s="54" t="s">
        <v>182</v>
      </c>
    </row>
    <row r="33" spans="1:1" x14ac:dyDescent="0.2">
      <c r="A33" s="55" t="s">
        <v>80</v>
      </c>
    </row>
    <row r="34" spans="1:1" ht="21" x14ac:dyDescent="0.2">
      <c r="A34" s="56" t="s">
        <v>368</v>
      </c>
    </row>
    <row r="35" spans="1:1" ht="42" x14ac:dyDescent="0.2">
      <c r="A35" s="57" t="s">
        <v>369</v>
      </c>
    </row>
    <row r="36" spans="1:1" x14ac:dyDescent="0.2">
      <c r="A36" s="57" t="s">
        <v>370</v>
      </c>
    </row>
    <row r="37" spans="1:1" ht="31.5" x14ac:dyDescent="0.2">
      <c r="A37" s="57" t="s">
        <v>371</v>
      </c>
    </row>
    <row r="38" spans="1:1" ht="21" x14ac:dyDescent="0.2">
      <c r="A38" s="57" t="s">
        <v>372</v>
      </c>
    </row>
    <row r="39" spans="1:1" ht="31.5" x14ac:dyDescent="0.2">
      <c r="A39" s="57" t="s">
        <v>373</v>
      </c>
    </row>
    <row r="40" spans="1:1" ht="42" x14ac:dyDescent="0.2">
      <c r="A40" s="58" t="s">
        <v>175</v>
      </c>
    </row>
    <row r="41" spans="1:1" ht="63" x14ac:dyDescent="0.2">
      <c r="A41" s="59" t="s">
        <v>186</v>
      </c>
    </row>
    <row r="42" spans="1:1" ht="21" x14ac:dyDescent="0.2">
      <c r="A42" s="60" t="s">
        <v>176</v>
      </c>
    </row>
    <row r="43" spans="1:1" ht="42.75" x14ac:dyDescent="0.2">
      <c r="A43" s="61" t="s">
        <v>177</v>
      </c>
    </row>
    <row r="44" spans="1:1" ht="21" x14ac:dyDescent="0.2">
      <c r="A44" s="62" t="s">
        <v>178</v>
      </c>
    </row>
    <row r="45" spans="1:1" x14ac:dyDescent="0.2">
      <c r="A45" s="63"/>
    </row>
    <row r="46" spans="1:1" x14ac:dyDescent="0.2">
      <c r="A46" s="64" t="s">
        <v>83</v>
      </c>
    </row>
    <row r="47" spans="1:1" ht="24" x14ac:dyDescent="0.2">
      <c r="A47" s="65" t="s">
        <v>156</v>
      </c>
    </row>
    <row r="48" spans="1:1" ht="24" x14ac:dyDescent="0.2">
      <c r="A48" s="65" t="s">
        <v>157</v>
      </c>
    </row>
  </sheetData>
  <pageMargins left="0.7" right="0.7" top="0.75" bottom="0.75" header="0.3" footer="0.3"/>
  <pageSetup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52"/>
  <dimension ref="A1:AI42"/>
  <sheetViews>
    <sheetView zoomScale="85" zoomScaleNormal="85" workbookViewId="0">
      <selection activeCell="D3" sqref="D3"/>
    </sheetView>
  </sheetViews>
  <sheetFormatPr defaultColWidth="9" defaultRowHeight="11.25" x14ac:dyDescent="0.2"/>
  <cols>
    <col min="1" max="1" width="21.42578125" style="33" customWidth="1"/>
    <col min="2" max="9" width="9" style="33"/>
    <col min="10" max="10" width="10.5703125" style="33" customWidth="1"/>
    <col min="11" max="16384" width="9" style="33"/>
  </cols>
  <sheetData>
    <row r="1" spans="1:35" ht="11.25" customHeight="1" x14ac:dyDescent="0.2">
      <c r="A1" s="420" t="s">
        <v>374</v>
      </c>
      <c r="B1" s="421"/>
      <c r="C1" s="421"/>
      <c r="D1" s="421"/>
      <c r="E1" s="421"/>
      <c r="J1"/>
      <c r="K1"/>
      <c r="L1"/>
      <c r="M1"/>
      <c r="N1"/>
      <c r="O1"/>
      <c r="P1"/>
      <c r="Q1"/>
      <c r="R1"/>
      <c r="S1"/>
      <c r="T1"/>
      <c r="U1"/>
      <c r="V1"/>
      <c r="W1"/>
      <c r="X1"/>
      <c r="Y1"/>
      <c r="Z1"/>
      <c r="AA1"/>
      <c r="AB1"/>
      <c r="AC1"/>
      <c r="AD1"/>
      <c r="AE1"/>
      <c r="AF1"/>
      <c r="AG1"/>
      <c r="AH1"/>
      <c r="AI1"/>
    </row>
    <row r="2" spans="1:35" s="21" customFormat="1" ht="11.25" customHeight="1" x14ac:dyDescent="0.2">
      <c r="A2" s="422" t="s">
        <v>124</v>
      </c>
      <c r="B2" s="422"/>
      <c r="C2" s="422"/>
      <c r="D2" s="422"/>
      <c r="E2" s="422"/>
      <c r="F2" s="422"/>
      <c r="G2" s="422"/>
      <c r="H2" s="422"/>
      <c r="I2" s="422"/>
      <c r="J2"/>
      <c r="K2"/>
      <c r="L2"/>
      <c r="M2"/>
      <c r="N2"/>
      <c r="O2"/>
      <c r="P2"/>
      <c r="Q2"/>
      <c r="R2"/>
      <c r="S2"/>
      <c r="T2"/>
      <c r="U2"/>
      <c r="V2"/>
      <c r="W2"/>
      <c r="X2"/>
      <c r="Y2"/>
      <c r="Z2"/>
      <c r="AA2"/>
      <c r="AB2"/>
      <c r="AC2"/>
      <c r="AD2"/>
      <c r="AE2"/>
      <c r="AF2"/>
      <c r="AG2"/>
      <c r="AH2"/>
      <c r="AI2"/>
    </row>
    <row r="3" spans="1:35" s="21" customFormat="1" ht="21.75" customHeight="1" x14ac:dyDescent="0.2">
      <c r="A3" s="12" t="s">
        <v>33</v>
      </c>
      <c r="B3" s="13" t="s">
        <v>375</v>
      </c>
      <c r="C3" s="13" t="s">
        <v>376</v>
      </c>
      <c r="D3" s="14" t="s">
        <v>377</v>
      </c>
      <c r="E3" s="14">
        <v>43901</v>
      </c>
      <c r="F3" s="14" t="s">
        <v>378</v>
      </c>
      <c r="G3" s="14" t="s">
        <v>379</v>
      </c>
      <c r="H3" s="14" t="s">
        <v>380</v>
      </c>
      <c r="I3" s="14" t="s">
        <v>381</v>
      </c>
      <c r="J3"/>
      <c r="K3"/>
      <c r="L3"/>
      <c r="M3"/>
      <c r="N3"/>
      <c r="O3"/>
      <c r="P3"/>
      <c r="Q3"/>
      <c r="R3"/>
      <c r="S3"/>
      <c r="T3"/>
      <c r="U3"/>
      <c r="V3"/>
      <c r="W3"/>
      <c r="X3"/>
      <c r="Y3"/>
      <c r="Z3"/>
      <c r="AA3"/>
      <c r="AB3"/>
      <c r="AC3"/>
      <c r="AD3"/>
      <c r="AE3"/>
      <c r="AF3"/>
      <c r="AG3"/>
      <c r="AH3"/>
      <c r="AI3"/>
    </row>
    <row r="4" spans="1:35" s="16" customFormat="1" ht="10.5" customHeight="1" x14ac:dyDescent="0.2">
      <c r="A4" s="15" t="s">
        <v>382</v>
      </c>
      <c r="B4" s="15"/>
      <c r="C4" s="15"/>
      <c r="D4" s="15"/>
      <c r="E4" s="15"/>
      <c r="J4" s="11"/>
      <c r="K4" s="11"/>
      <c r="L4" s="11"/>
      <c r="M4" s="11"/>
      <c r="N4" s="11"/>
      <c r="O4" s="11"/>
      <c r="P4" s="11"/>
      <c r="Q4" s="11"/>
      <c r="R4" s="11"/>
      <c r="S4" s="11"/>
      <c r="T4" s="11"/>
      <c r="U4" s="11"/>
      <c r="V4" s="11"/>
      <c r="W4" s="11"/>
      <c r="X4" s="11"/>
      <c r="Y4" s="11"/>
      <c r="Z4" s="11"/>
      <c r="AA4" s="11"/>
      <c r="AB4" s="11"/>
      <c r="AC4" s="11"/>
      <c r="AD4" s="11"/>
      <c r="AE4" s="11"/>
      <c r="AF4" s="11"/>
      <c r="AG4" s="11"/>
      <c r="AH4" s="11"/>
      <c r="AI4" s="11"/>
    </row>
    <row r="5" spans="1:35" s="21" customFormat="1" ht="10.5" customHeight="1" x14ac:dyDescent="0.2">
      <c r="A5" s="17">
        <v>1</v>
      </c>
      <c r="B5" s="17" t="e">
        <f>BB!#REF!*0.9</f>
        <v>#REF!</v>
      </c>
      <c r="C5" s="17" t="e">
        <f>BB!#REF!*0.9</f>
        <v>#REF!</v>
      </c>
      <c r="D5" s="18" t="e">
        <f>BB!#REF!*0.9</f>
        <v>#REF!</v>
      </c>
      <c r="E5" s="18" t="e">
        <f>BB!#REF!*0.9</f>
        <v>#REF!</v>
      </c>
      <c r="F5" s="18" t="e">
        <f>BB!#REF!*0.9</f>
        <v>#REF!</v>
      </c>
      <c r="G5" s="18" t="e">
        <f>BB!#REF!*0.9</f>
        <v>#REF!</v>
      </c>
      <c r="H5" s="18" t="e">
        <f>BB!#REF!*0.9</f>
        <v>#REF!</v>
      </c>
      <c r="I5" s="18" t="e">
        <f>BB!#REF!*0.9</f>
        <v>#REF!</v>
      </c>
      <c r="J5"/>
      <c r="K5"/>
      <c r="L5"/>
      <c r="M5"/>
      <c r="N5"/>
      <c r="O5"/>
      <c r="P5"/>
      <c r="Q5"/>
      <c r="R5"/>
      <c r="S5"/>
      <c r="T5"/>
      <c r="U5"/>
      <c r="V5"/>
      <c r="W5"/>
      <c r="X5"/>
      <c r="Y5"/>
      <c r="Z5"/>
      <c r="AA5"/>
      <c r="AB5"/>
      <c r="AC5"/>
      <c r="AD5"/>
      <c r="AE5"/>
      <c r="AF5"/>
      <c r="AG5"/>
      <c r="AH5"/>
      <c r="AI5"/>
    </row>
    <row r="6" spans="1:35" s="21" customFormat="1" ht="10.5" customHeight="1" x14ac:dyDescent="0.2">
      <c r="A6" s="17">
        <v>2</v>
      </c>
      <c r="B6" s="17" t="e">
        <f>BB!#REF!*0.9</f>
        <v>#REF!</v>
      </c>
      <c r="C6" s="17" t="e">
        <f>BB!#REF!*0.9</f>
        <v>#REF!</v>
      </c>
      <c r="D6" s="18" t="e">
        <f>BB!#REF!*0.9</f>
        <v>#REF!</v>
      </c>
      <c r="E6" s="18" t="e">
        <f>BB!#REF!*0.9</f>
        <v>#REF!</v>
      </c>
      <c r="F6" s="18" t="e">
        <f>BB!#REF!*0.9</f>
        <v>#REF!</v>
      </c>
      <c r="G6" s="18" t="e">
        <f>BB!#REF!*0.9</f>
        <v>#REF!</v>
      </c>
      <c r="H6" s="18" t="e">
        <f>BB!#REF!*0.9</f>
        <v>#REF!</v>
      </c>
      <c r="I6" s="18" t="e">
        <f>BB!#REF!*0.9</f>
        <v>#REF!</v>
      </c>
      <c r="J6"/>
      <c r="K6"/>
      <c r="L6"/>
      <c r="M6"/>
      <c r="N6"/>
      <c r="O6"/>
      <c r="P6"/>
      <c r="Q6"/>
      <c r="R6"/>
      <c r="S6"/>
      <c r="T6"/>
      <c r="U6"/>
      <c r="V6"/>
      <c r="W6"/>
      <c r="X6"/>
      <c r="Y6"/>
      <c r="Z6"/>
      <c r="AA6"/>
      <c r="AB6"/>
      <c r="AC6"/>
      <c r="AD6"/>
      <c r="AE6"/>
      <c r="AF6"/>
      <c r="AG6"/>
      <c r="AH6"/>
      <c r="AI6"/>
    </row>
    <row r="7" spans="1:35" s="16" customFormat="1" ht="10.5" customHeight="1" x14ac:dyDescent="0.2">
      <c r="A7" s="15" t="s">
        <v>383</v>
      </c>
      <c r="B7" s="19"/>
      <c r="C7" s="19"/>
      <c r="D7" s="19"/>
      <c r="E7" s="19"/>
      <c r="F7" s="19"/>
      <c r="G7" s="19"/>
      <c r="H7" s="19"/>
      <c r="I7" s="19"/>
      <c r="J7" s="11"/>
      <c r="K7" s="11"/>
      <c r="L7" s="11"/>
      <c r="M7" s="11"/>
      <c r="N7" s="11"/>
      <c r="O7" s="11"/>
      <c r="P7" s="11"/>
      <c r="Q7" s="11"/>
      <c r="R7" s="11"/>
      <c r="S7" s="11"/>
      <c r="T7" s="11"/>
      <c r="U7" s="11"/>
      <c r="V7" s="11"/>
      <c r="W7" s="11"/>
      <c r="X7" s="11"/>
      <c r="Y7" s="11"/>
      <c r="Z7" s="11"/>
      <c r="AA7" s="11"/>
      <c r="AB7" s="11"/>
      <c r="AC7" s="11"/>
      <c r="AD7" s="11"/>
      <c r="AE7" s="11"/>
      <c r="AF7" s="11"/>
      <c r="AG7" s="11"/>
      <c r="AH7" s="11"/>
      <c r="AI7" s="11"/>
    </row>
    <row r="8" spans="1:35" s="21" customFormat="1" ht="10.5" customHeight="1" x14ac:dyDescent="0.2">
      <c r="A8" s="17">
        <v>1</v>
      </c>
      <c r="B8" s="17" t="e">
        <f>BB!#REF!*0.9</f>
        <v>#REF!</v>
      </c>
      <c r="C8" s="17" t="e">
        <f>BB!#REF!*0.9</f>
        <v>#REF!</v>
      </c>
      <c r="D8" s="18" t="e">
        <f>BB!#REF!*0.9</f>
        <v>#REF!</v>
      </c>
      <c r="E8" s="18" t="e">
        <f>BB!#REF!*0.9</f>
        <v>#REF!</v>
      </c>
      <c r="F8" s="18" t="e">
        <f>BB!#REF!*0.9</f>
        <v>#REF!</v>
      </c>
      <c r="G8" s="18" t="e">
        <f>BB!#REF!*0.9</f>
        <v>#REF!</v>
      </c>
      <c r="H8" s="18" t="e">
        <f>BB!#REF!*0.9</f>
        <v>#REF!</v>
      </c>
      <c r="I8" s="18" t="e">
        <f>BB!#REF!*0.9</f>
        <v>#REF!</v>
      </c>
      <c r="J8"/>
      <c r="K8"/>
      <c r="L8"/>
      <c r="M8"/>
      <c r="N8"/>
      <c r="O8"/>
      <c r="P8"/>
      <c r="Q8"/>
      <c r="R8"/>
      <c r="S8"/>
      <c r="T8"/>
      <c r="U8"/>
      <c r="V8"/>
      <c r="W8"/>
      <c r="X8"/>
      <c r="Y8"/>
      <c r="Z8"/>
      <c r="AA8"/>
      <c r="AB8"/>
      <c r="AC8"/>
      <c r="AD8"/>
      <c r="AE8"/>
      <c r="AF8"/>
      <c r="AG8"/>
      <c r="AH8"/>
      <c r="AI8"/>
    </row>
    <row r="9" spans="1:35" s="21" customFormat="1" ht="10.5" customHeight="1" x14ac:dyDescent="0.2">
      <c r="A9" s="17">
        <v>2</v>
      </c>
      <c r="B9" s="17" t="e">
        <f>BB!#REF!*0.9</f>
        <v>#REF!</v>
      </c>
      <c r="C9" s="17" t="e">
        <f>BB!#REF!*0.9</f>
        <v>#REF!</v>
      </c>
      <c r="D9" s="18" t="e">
        <f>BB!#REF!*0.9</f>
        <v>#REF!</v>
      </c>
      <c r="E9" s="18" t="e">
        <f>BB!#REF!*0.9</f>
        <v>#REF!</v>
      </c>
      <c r="F9" s="18" t="e">
        <f>BB!#REF!*0.9</f>
        <v>#REF!</v>
      </c>
      <c r="G9" s="18" t="e">
        <f>BB!#REF!*0.9</f>
        <v>#REF!</v>
      </c>
      <c r="H9" s="18" t="e">
        <f>BB!#REF!*0.9</f>
        <v>#REF!</v>
      </c>
      <c r="I9" s="18" t="e">
        <f>BB!#REF!*0.9</f>
        <v>#REF!</v>
      </c>
      <c r="J9"/>
      <c r="K9"/>
      <c r="L9"/>
      <c r="M9"/>
      <c r="N9"/>
      <c r="O9"/>
      <c r="P9"/>
      <c r="Q9"/>
      <c r="R9"/>
      <c r="S9"/>
      <c r="T9"/>
      <c r="U9"/>
      <c r="V9"/>
      <c r="W9"/>
      <c r="X9"/>
      <c r="Y9"/>
      <c r="Z9"/>
      <c r="AA9"/>
      <c r="AB9"/>
      <c r="AC9"/>
      <c r="AD9"/>
      <c r="AE9"/>
      <c r="AF9"/>
      <c r="AG9"/>
      <c r="AH9"/>
      <c r="AI9"/>
    </row>
    <row r="10" spans="1:35" s="16" customFormat="1" ht="10.5" customHeight="1" x14ac:dyDescent="0.2">
      <c r="A10" s="15" t="s">
        <v>384</v>
      </c>
      <c r="B10" s="19"/>
      <c r="C10" s="19"/>
      <c r="D10" s="19"/>
      <c r="E10" s="19"/>
      <c r="F10" s="19"/>
      <c r="G10" s="19"/>
      <c r="H10" s="19"/>
      <c r="I10" s="19"/>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row>
    <row r="11" spans="1:35" s="21" customFormat="1" ht="10.5" customHeight="1" x14ac:dyDescent="0.2">
      <c r="A11" s="17">
        <v>1</v>
      </c>
      <c r="B11" s="17" t="e">
        <f>BB!#REF!*0.9</f>
        <v>#REF!</v>
      </c>
      <c r="C11" s="17" t="e">
        <f>BB!#REF!*0.9</f>
        <v>#REF!</v>
      </c>
      <c r="D11" s="18" t="e">
        <f>BB!#REF!*0.9</f>
        <v>#REF!</v>
      </c>
      <c r="E11" s="18" t="e">
        <f>BB!#REF!*0.9</f>
        <v>#REF!</v>
      </c>
      <c r="F11" s="18" t="e">
        <f>BB!#REF!*0.9</f>
        <v>#REF!</v>
      </c>
      <c r="G11" s="18" t="e">
        <f>BB!#REF!*0.9</f>
        <v>#REF!</v>
      </c>
      <c r="H11" s="18" t="e">
        <f>BB!#REF!*0.9</f>
        <v>#REF!</v>
      </c>
      <c r="I11" s="18" t="e">
        <f>BB!#REF!*0.9</f>
        <v>#REF!</v>
      </c>
      <c r="J11"/>
      <c r="K11"/>
      <c r="L11"/>
      <c r="M11"/>
      <c r="N11"/>
      <c r="O11"/>
      <c r="P11"/>
      <c r="Q11"/>
      <c r="R11"/>
      <c r="S11"/>
      <c r="T11"/>
      <c r="U11"/>
      <c r="V11"/>
      <c r="W11"/>
      <c r="X11"/>
      <c r="Y11"/>
      <c r="Z11"/>
      <c r="AA11"/>
      <c r="AB11"/>
      <c r="AC11"/>
      <c r="AD11"/>
      <c r="AE11"/>
      <c r="AF11"/>
      <c r="AG11"/>
      <c r="AH11"/>
      <c r="AI11"/>
    </row>
    <row r="12" spans="1:35" s="21" customFormat="1" ht="10.5" customHeight="1" x14ac:dyDescent="0.2">
      <c r="A12" s="17">
        <v>2</v>
      </c>
      <c r="B12" s="17" t="e">
        <f>BB!#REF!*0.9</f>
        <v>#REF!</v>
      </c>
      <c r="C12" s="17" t="e">
        <f>BB!#REF!*0.9</f>
        <v>#REF!</v>
      </c>
      <c r="D12" s="18" t="e">
        <f>BB!#REF!*0.9</f>
        <v>#REF!</v>
      </c>
      <c r="E12" s="18" t="e">
        <f>BB!#REF!*0.9</f>
        <v>#REF!</v>
      </c>
      <c r="F12" s="18" t="e">
        <f>BB!#REF!*0.9</f>
        <v>#REF!</v>
      </c>
      <c r="G12" s="18" t="e">
        <f>BB!#REF!*0.9</f>
        <v>#REF!</v>
      </c>
      <c r="H12" s="18" t="e">
        <f>BB!#REF!*0.9</f>
        <v>#REF!</v>
      </c>
      <c r="I12" s="18" t="e">
        <f>BB!#REF!*0.9</f>
        <v>#REF!</v>
      </c>
      <c r="J12"/>
      <c r="K12"/>
      <c r="L12"/>
      <c r="M12"/>
      <c r="N12"/>
      <c r="O12"/>
      <c r="P12"/>
      <c r="Q12"/>
      <c r="R12"/>
      <c r="S12"/>
      <c r="T12"/>
      <c r="U12"/>
      <c r="V12"/>
      <c r="W12"/>
      <c r="X12"/>
      <c r="Y12"/>
      <c r="Z12"/>
      <c r="AA12"/>
      <c r="AB12"/>
      <c r="AC12"/>
      <c r="AD12"/>
      <c r="AE12"/>
      <c r="AF12"/>
      <c r="AG12"/>
      <c r="AH12"/>
      <c r="AI12"/>
    </row>
    <row r="13" spans="1:35" s="16" customFormat="1" ht="10.5" customHeight="1" x14ac:dyDescent="0.2">
      <c r="A13" s="15" t="s">
        <v>385</v>
      </c>
      <c r="B13" s="19"/>
      <c r="C13" s="19"/>
      <c r="D13" s="19"/>
      <c r="E13" s="19"/>
      <c r="F13" s="19"/>
      <c r="G13" s="19"/>
      <c r="H13" s="19"/>
      <c r="I13" s="19"/>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row>
    <row r="14" spans="1:35" s="21" customFormat="1" ht="10.5" customHeight="1" x14ac:dyDescent="0.2">
      <c r="A14" s="17" t="s">
        <v>72</v>
      </c>
      <c r="B14" s="17" t="e">
        <f>BB!#REF!*0.9</f>
        <v>#REF!</v>
      </c>
      <c r="C14" s="17" t="e">
        <f>BB!#REF!*0.9</f>
        <v>#REF!</v>
      </c>
      <c r="D14" s="18" t="e">
        <f>BB!#REF!*0.9</f>
        <v>#REF!</v>
      </c>
      <c r="E14" s="18" t="e">
        <f>BB!#REF!*0.9</f>
        <v>#REF!</v>
      </c>
      <c r="F14" s="18" t="e">
        <f>BB!#REF!*0.9</f>
        <v>#REF!</v>
      </c>
      <c r="G14" s="18" t="e">
        <f>BB!#REF!*0.9</f>
        <v>#REF!</v>
      </c>
      <c r="H14" s="18" t="e">
        <f>BB!#REF!*0.9</f>
        <v>#REF!</v>
      </c>
      <c r="I14" s="18" t="e">
        <f>BB!#REF!*0.9</f>
        <v>#REF!</v>
      </c>
      <c r="J14"/>
      <c r="K14"/>
      <c r="L14"/>
      <c r="M14"/>
      <c r="N14"/>
      <c r="O14"/>
      <c r="P14"/>
      <c r="Q14"/>
      <c r="R14"/>
      <c r="S14"/>
      <c r="T14"/>
      <c r="U14"/>
      <c r="V14"/>
      <c r="W14"/>
      <c r="X14"/>
      <c r="Y14"/>
      <c r="Z14"/>
      <c r="AA14"/>
      <c r="AB14"/>
      <c r="AC14"/>
      <c r="AD14"/>
      <c r="AE14"/>
      <c r="AF14"/>
      <c r="AG14"/>
      <c r="AH14"/>
      <c r="AI14"/>
    </row>
    <row r="15" spans="1:35" s="16" customFormat="1" ht="10.5" customHeight="1" x14ac:dyDescent="0.2">
      <c r="A15" s="15" t="s">
        <v>386</v>
      </c>
      <c r="B15" s="19"/>
      <c r="C15" s="19"/>
      <c r="D15" s="19"/>
      <c r="E15" s="19"/>
      <c r="F15" s="19"/>
      <c r="G15" s="19"/>
      <c r="H15" s="19"/>
      <c r="I15" s="19"/>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row>
    <row r="16" spans="1:35" s="21" customFormat="1" ht="10.5" customHeight="1" x14ac:dyDescent="0.2">
      <c r="A16" s="17" t="s">
        <v>74</v>
      </c>
      <c r="B16" s="17" t="e">
        <f>BB!#REF!*0.9</f>
        <v>#REF!</v>
      </c>
      <c r="C16" s="17" t="e">
        <f>BB!#REF!*0.9</f>
        <v>#REF!</v>
      </c>
      <c r="D16" s="18" t="e">
        <f>BB!#REF!*0.9</f>
        <v>#REF!</v>
      </c>
      <c r="E16" s="18" t="e">
        <f>BB!#REF!*0.9</f>
        <v>#REF!</v>
      </c>
      <c r="F16" s="18" t="e">
        <f>BB!#REF!*0.9</f>
        <v>#REF!</v>
      </c>
      <c r="G16" s="18" t="e">
        <f>BB!#REF!*0.9</f>
        <v>#REF!</v>
      </c>
      <c r="H16" s="18" t="e">
        <f>BB!#REF!*0.9</f>
        <v>#REF!</v>
      </c>
      <c r="I16" s="18" t="e">
        <f>BB!#REF!*0.9</f>
        <v>#REF!</v>
      </c>
      <c r="J16"/>
      <c r="K16"/>
      <c r="L16"/>
      <c r="M16"/>
      <c r="N16"/>
      <c r="O16"/>
      <c r="P16"/>
      <c r="Q16"/>
      <c r="R16"/>
      <c r="S16"/>
      <c r="T16"/>
      <c r="U16"/>
      <c r="V16"/>
      <c r="W16"/>
      <c r="X16"/>
      <c r="Y16"/>
      <c r="Z16"/>
      <c r="AA16"/>
      <c r="AB16"/>
      <c r="AC16"/>
      <c r="AD16"/>
      <c r="AE16"/>
      <c r="AF16"/>
      <c r="AG16"/>
      <c r="AH16"/>
      <c r="AI16"/>
    </row>
    <row r="17" spans="1:35" s="21" customFormat="1" ht="11.25" customHeight="1" x14ac:dyDescent="0.2">
      <c r="A17" s="20"/>
      <c r="B17" s="20"/>
      <c r="C17" s="20"/>
      <c r="D17" s="20"/>
      <c r="E17" s="20"/>
      <c r="J17"/>
      <c r="K17"/>
      <c r="L17"/>
      <c r="M17"/>
      <c r="N17"/>
      <c r="O17"/>
      <c r="P17"/>
      <c r="Q17"/>
      <c r="R17"/>
      <c r="S17"/>
      <c r="T17"/>
      <c r="U17"/>
      <c r="V17"/>
      <c r="W17"/>
      <c r="X17"/>
      <c r="Y17"/>
      <c r="Z17"/>
      <c r="AA17"/>
      <c r="AB17"/>
      <c r="AC17"/>
      <c r="AD17"/>
      <c r="AE17"/>
      <c r="AF17"/>
      <c r="AG17"/>
      <c r="AH17"/>
      <c r="AI17"/>
    </row>
    <row r="18" spans="1:35" ht="11.25" customHeight="1" x14ac:dyDescent="0.2">
      <c r="A18" s="423" t="s">
        <v>387</v>
      </c>
      <c r="B18" s="423"/>
      <c r="C18" s="423"/>
      <c r="D18" s="423"/>
      <c r="E18" s="423"/>
      <c r="F18" s="423"/>
      <c r="G18" s="423"/>
      <c r="H18" s="423"/>
      <c r="I18" s="423"/>
      <c r="J18"/>
      <c r="K18"/>
      <c r="L18"/>
      <c r="M18"/>
      <c r="N18"/>
      <c r="O18"/>
      <c r="P18"/>
      <c r="Q18"/>
      <c r="R18"/>
      <c r="S18"/>
      <c r="T18"/>
      <c r="U18"/>
      <c r="V18"/>
      <c r="W18"/>
      <c r="X18"/>
      <c r="Y18"/>
      <c r="Z18"/>
      <c r="AA18"/>
      <c r="AB18"/>
      <c r="AC18"/>
      <c r="AD18"/>
      <c r="AE18"/>
      <c r="AF18"/>
      <c r="AG18"/>
      <c r="AH18"/>
      <c r="AI18"/>
    </row>
    <row r="19" spans="1:35" s="32" customFormat="1" ht="23.25" customHeight="1" x14ac:dyDescent="0.2">
      <c r="A19" s="12" t="s">
        <v>33</v>
      </c>
      <c r="B19" s="22" t="str">
        <f>B3</f>
        <v>01.03.2020-05.03.2020</v>
      </c>
      <c r="C19" s="22" t="str">
        <f t="shared" ref="C19:I19" si="0">C3</f>
        <v>06.03.2020-08.03.2020</v>
      </c>
      <c r="D19" s="34" t="str">
        <f t="shared" si="0"/>
        <v>09.03.2020-10.03.2020</v>
      </c>
      <c r="E19" s="14">
        <f t="shared" si="0"/>
        <v>43901</v>
      </c>
      <c r="F19" s="34" t="str">
        <f t="shared" si="0"/>
        <v>12.03.2020-14.03.2020</v>
      </c>
      <c r="G19" s="34" t="str">
        <f t="shared" si="0"/>
        <v>15.03.2020-20.03.2020</v>
      </c>
      <c r="H19" s="34" t="str">
        <f t="shared" si="0"/>
        <v>21.03.2020-24.03.2020</v>
      </c>
      <c r="I19" s="34" t="str">
        <f t="shared" si="0"/>
        <v>25.03.2020-31.03.2020</v>
      </c>
      <c r="J19"/>
      <c r="K19"/>
      <c r="L19"/>
      <c r="M19"/>
      <c r="N19"/>
      <c r="O19"/>
      <c r="P19"/>
      <c r="Q19"/>
      <c r="R19"/>
      <c r="S19"/>
      <c r="T19"/>
      <c r="U19"/>
      <c r="V19"/>
      <c r="W19"/>
      <c r="X19"/>
      <c r="Y19"/>
      <c r="Z19"/>
      <c r="AA19"/>
      <c r="AB19"/>
      <c r="AC19"/>
      <c r="AD19"/>
      <c r="AE19"/>
      <c r="AF19"/>
      <c r="AG19"/>
      <c r="AH19"/>
      <c r="AI19"/>
    </row>
    <row r="20" spans="1:35" s="24" customFormat="1" ht="9.75" customHeight="1" x14ac:dyDescent="0.2">
      <c r="A20" s="4" t="s">
        <v>388</v>
      </c>
      <c r="B20" s="23"/>
      <c r="C20" s="23"/>
      <c r="D20" s="23"/>
      <c r="E20" s="23"/>
      <c r="J20"/>
      <c r="K20"/>
      <c r="L20"/>
      <c r="M20"/>
      <c r="N20"/>
      <c r="O20"/>
      <c r="P20"/>
      <c r="Q20"/>
      <c r="R20"/>
      <c r="S20"/>
      <c r="T20"/>
      <c r="U20"/>
      <c r="V20"/>
      <c r="W20"/>
      <c r="X20"/>
      <c r="Y20"/>
      <c r="Z20"/>
      <c r="AA20"/>
      <c r="AB20"/>
      <c r="AC20"/>
      <c r="AD20"/>
      <c r="AE20"/>
      <c r="AF20"/>
      <c r="AG20"/>
      <c r="AH20"/>
      <c r="AI20"/>
    </row>
    <row r="21" spans="1:35" ht="9.75" customHeight="1" x14ac:dyDescent="0.2">
      <c r="A21" s="25">
        <v>1</v>
      </c>
      <c r="B21" s="26" t="e">
        <f>B5*0.85</f>
        <v>#REF!</v>
      </c>
      <c r="C21" s="26" t="e">
        <f t="shared" ref="C21:I21" si="1">C5*0.85</f>
        <v>#REF!</v>
      </c>
      <c r="D21" s="27" t="e">
        <f t="shared" si="1"/>
        <v>#REF!</v>
      </c>
      <c r="E21" s="27" t="e">
        <f t="shared" si="1"/>
        <v>#REF!</v>
      </c>
      <c r="F21" s="27" t="e">
        <f t="shared" si="1"/>
        <v>#REF!</v>
      </c>
      <c r="G21" s="27" t="e">
        <f t="shared" si="1"/>
        <v>#REF!</v>
      </c>
      <c r="H21" s="27" t="e">
        <f t="shared" si="1"/>
        <v>#REF!</v>
      </c>
      <c r="I21" s="27" t="e">
        <f t="shared" si="1"/>
        <v>#REF!</v>
      </c>
      <c r="J21"/>
      <c r="K21"/>
      <c r="L21"/>
      <c r="M21"/>
      <c r="N21"/>
      <c r="O21"/>
      <c r="P21"/>
      <c r="Q21"/>
      <c r="R21"/>
      <c r="S21"/>
      <c r="T21"/>
      <c r="U21"/>
      <c r="V21"/>
      <c r="W21"/>
      <c r="X21"/>
      <c r="Y21"/>
      <c r="Z21"/>
      <c r="AA21"/>
      <c r="AB21"/>
      <c r="AC21"/>
      <c r="AD21"/>
      <c r="AE21"/>
      <c r="AF21"/>
      <c r="AG21"/>
      <c r="AH21"/>
      <c r="AI21"/>
    </row>
    <row r="22" spans="1:35" ht="9.75" customHeight="1" x14ac:dyDescent="0.2">
      <c r="A22" s="25">
        <v>2</v>
      </c>
      <c r="B22" s="26" t="e">
        <f t="shared" ref="B22:I32" si="2">B6*0.85</f>
        <v>#REF!</v>
      </c>
      <c r="C22" s="26" t="e">
        <f t="shared" si="2"/>
        <v>#REF!</v>
      </c>
      <c r="D22" s="27" t="e">
        <f t="shared" si="2"/>
        <v>#REF!</v>
      </c>
      <c r="E22" s="27" t="e">
        <f t="shared" si="2"/>
        <v>#REF!</v>
      </c>
      <c r="F22" s="27" t="e">
        <f t="shared" si="2"/>
        <v>#REF!</v>
      </c>
      <c r="G22" s="27" t="e">
        <f t="shared" si="2"/>
        <v>#REF!</v>
      </c>
      <c r="H22" s="27" t="e">
        <f t="shared" si="2"/>
        <v>#REF!</v>
      </c>
      <c r="I22" s="27" t="e">
        <f t="shared" si="2"/>
        <v>#REF!</v>
      </c>
      <c r="J22"/>
      <c r="K22"/>
      <c r="L22"/>
      <c r="M22"/>
      <c r="N22"/>
      <c r="O22"/>
      <c r="P22"/>
      <c r="Q22"/>
      <c r="R22"/>
      <c r="S22"/>
      <c r="T22"/>
      <c r="U22"/>
      <c r="V22"/>
      <c r="W22"/>
      <c r="X22"/>
      <c r="Y22"/>
      <c r="Z22"/>
      <c r="AA22"/>
      <c r="AB22"/>
      <c r="AC22"/>
      <c r="AD22"/>
      <c r="AE22"/>
      <c r="AF22"/>
      <c r="AG22"/>
      <c r="AH22"/>
      <c r="AI22"/>
    </row>
    <row r="23" spans="1:35" s="24" customFormat="1" ht="9.75" customHeight="1" x14ac:dyDescent="0.2">
      <c r="A23" s="4" t="s">
        <v>383</v>
      </c>
      <c r="B23" s="23"/>
      <c r="C23" s="23"/>
      <c r="D23" s="23"/>
      <c r="E23" s="23"/>
      <c r="F23" s="23"/>
      <c r="G23" s="23"/>
      <c r="H23" s="23"/>
      <c r="I23" s="23"/>
      <c r="J23"/>
      <c r="K23"/>
      <c r="L23"/>
      <c r="M23"/>
      <c r="N23"/>
      <c r="O23"/>
      <c r="P23"/>
      <c r="Q23"/>
      <c r="R23"/>
      <c r="S23"/>
      <c r="T23"/>
      <c r="U23"/>
      <c r="V23"/>
      <c r="W23"/>
      <c r="X23"/>
      <c r="Y23"/>
      <c r="Z23"/>
      <c r="AA23"/>
      <c r="AB23"/>
      <c r="AC23"/>
      <c r="AD23"/>
      <c r="AE23"/>
      <c r="AF23"/>
      <c r="AG23"/>
      <c r="AH23"/>
      <c r="AI23"/>
    </row>
    <row r="24" spans="1:35" ht="9.75" customHeight="1" x14ac:dyDescent="0.2">
      <c r="A24" s="25">
        <v>1</v>
      </c>
      <c r="B24" s="26" t="e">
        <f t="shared" si="2"/>
        <v>#REF!</v>
      </c>
      <c r="C24" s="26" t="e">
        <f t="shared" si="2"/>
        <v>#REF!</v>
      </c>
      <c r="D24" s="27" t="e">
        <f t="shared" si="2"/>
        <v>#REF!</v>
      </c>
      <c r="E24" s="27" t="e">
        <f t="shared" si="2"/>
        <v>#REF!</v>
      </c>
      <c r="F24" s="27" t="e">
        <f t="shared" si="2"/>
        <v>#REF!</v>
      </c>
      <c r="G24" s="27" t="e">
        <f t="shared" si="2"/>
        <v>#REF!</v>
      </c>
      <c r="H24" s="27" t="e">
        <f t="shared" si="2"/>
        <v>#REF!</v>
      </c>
      <c r="I24" s="27" t="e">
        <f t="shared" si="2"/>
        <v>#REF!</v>
      </c>
      <c r="J24"/>
      <c r="K24"/>
      <c r="L24"/>
      <c r="M24"/>
      <c r="N24"/>
      <c r="O24"/>
      <c r="P24"/>
      <c r="Q24"/>
      <c r="R24"/>
      <c r="S24"/>
      <c r="T24"/>
      <c r="U24"/>
      <c r="V24"/>
      <c r="W24"/>
      <c r="X24"/>
      <c r="Y24"/>
      <c r="Z24"/>
      <c r="AA24"/>
      <c r="AB24"/>
      <c r="AC24"/>
      <c r="AD24"/>
      <c r="AE24"/>
      <c r="AF24"/>
      <c r="AG24"/>
      <c r="AH24"/>
      <c r="AI24"/>
    </row>
    <row r="25" spans="1:35" ht="9.75" customHeight="1" x14ac:dyDescent="0.2">
      <c r="A25" s="25">
        <v>2</v>
      </c>
      <c r="B25" s="26" t="e">
        <f t="shared" si="2"/>
        <v>#REF!</v>
      </c>
      <c r="C25" s="26" t="e">
        <f t="shared" si="2"/>
        <v>#REF!</v>
      </c>
      <c r="D25" s="27" t="e">
        <f t="shared" si="2"/>
        <v>#REF!</v>
      </c>
      <c r="E25" s="27" t="e">
        <f t="shared" si="2"/>
        <v>#REF!</v>
      </c>
      <c r="F25" s="27" t="e">
        <f t="shared" si="2"/>
        <v>#REF!</v>
      </c>
      <c r="G25" s="27" t="e">
        <f t="shared" si="2"/>
        <v>#REF!</v>
      </c>
      <c r="H25" s="27" t="e">
        <f t="shared" si="2"/>
        <v>#REF!</v>
      </c>
      <c r="I25" s="27" t="e">
        <f t="shared" si="2"/>
        <v>#REF!</v>
      </c>
      <c r="J25"/>
      <c r="K25"/>
      <c r="L25"/>
      <c r="M25"/>
      <c r="N25"/>
      <c r="O25"/>
      <c r="P25"/>
      <c r="Q25"/>
      <c r="R25"/>
      <c r="S25"/>
      <c r="T25"/>
      <c r="U25"/>
      <c r="V25"/>
      <c r="W25"/>
      <c r="X25"/>
      <c r="Y25"/>
      <c r="Z25"/>
      <c r="AA25"/>
      <c r="AB25"/>
      <c r="AC25"/>
      <c r="AD25"/>
      <c r="AE25"/>
      <c r="AF25"/>
      <c r="AG25"/>
      <c r="AH25"/>
      <c r="AI25"/>
    </row>
    <row r="26" spans="1:35" s="24" customFormat="1" ht="9.75" customHeight="1" x14ac:dyDescent="0.2">
      <c r="A26" s="4" t="s">
        <v>35</v>
      </c>
      <c r="B26" s="23"/>
      <c r="C26" s="23"/>
      <c r="D26" s="23"/>
      <c r="E26" s="23"/>
      <c r="F26" s="23"/>
      <c r="G26" s="23"/>
      <c r="H26" s="23"/>
      <c r="I26" s="23"/>
      <c r="J26"/>
      <c r="K26"/>
      <c r="L26"/>
      <c r="M26"/>
      <c r="N26"/>
      <c r="O26"/>
      <c r="P26"/>
      <c r="Q26"/>
      <c r="R26"/>
      <c r="S26"/>
      <c r="T26"/>
      <c r="U26"/>
      <c r="V26"/>
      <c r="W26"/>
      <c r="X26"/>
      <c r="Y26"/>
      <c r="Z26"/>
      <c r="AA26"/>
      <c r="AB26"/>
      <c r="AC26"/>
      <c r="AD26"/>
      <c r="AE26"/>
      <c r="AF26"/>
      <c r="AG26"/>
      <c r="AH26"/>
      <c r="AI26"/>
    </row>
    <row r="27" spans="1:35" ht="9.75" customHeight="1" x14ac:dyDescent="0.2">
      <c r="A27" s="25">
        <v>1</v>
      </c>
      <c r="B27" s="26" t="e">
        <f t="shared" si="2"/>
        <v>#REF!</v>
      </c>
      <c r="C27" s="26" t="e">
        <f t="shared" si="2"/>
        <v>#REF!</v>
      </c>
      <c r="D27" s="27" t="e">
        <f t="shared" si="2"/>
        <v>#REF!</v>
      </c>
      <c r="E27" s="27" t="e">
        <f t="shared" si="2"/>
        <v>#REF!</v>
      </c>
      <c r="F27" s="27" t="e">
        <f t="shared" si="2"/>
        <v>#REF!</v>
      </c>
      <c r="G27" s="27" t="e">
        <f t="shared" si="2"/>
        <v>#REF!</v>
      </c>
      <c r="H27" s="27" t="e">
        <f t="shared" si="2"/>
        <v>#REF!</v>
      </c>
      <c r="I27" s="27" t="e">
        <f t="shared" si="2"/>
        <v>#REF!</v>
      </c>
      <c r="J27"/>
      <c r="K27"/>
      <c r="L27"/>
      <c r="M27"/>
      <c r="N27"/>
      <c r="O27"/>
      <c r="P27"/>
      <c r="Q27"/>
      <c r="R27"/>
      <c r="S27"/>
      <c r="T27"/>
      <c r="U27"/>
      <c r="V27"/>
      <c r="W27"/>
      <c r="X27"/>
      <c r="Y27"/>
      <c r="Z27"/>
      <c r="AA27"/>
      <c r="AB27"/>
      <c r="AC27"/>
      <c r="AD27"/>
      <c r="AE27"/>
      <c r="AF27"/>
      <c r="AG27"/>
      <c r="AH27"/>
      <c r="AI27"/>
    </row>
    <row r="28" spans="1:35" ht="9.75" customHeight="1" x14ac:dyDescent="0.2">
      <c r="A28" s="25">
        <v>2</v>
      </c>
      <c r="B28" s="26" t="e">
        <f t="shared" si="2"/>
        <v>#REF!</v>
      </c>
      <c r="C28" s="26" t="e">
        <f t="shared" si="2"/>
        <v>#REF!</v>
      </c>
      <c r="D28" s="27" t="e">
        <f t="shared" si="2"/>
        <v>#REF!</v>
      </c>
      <c r="E28" s="27" t="e">
        <f t="shared" si="2"/>
        <v>#REF!</v>
      </c>
      <c r="F28" s="27" t="e">
        <f t="shared" si="2"/>
        <v>#REF!</v>
      </c>
      <c r="G28" s="27" t="e">
        <f t="shared" si="2"/>
        <v>#REF!</v>
      </c>
      <c r="H28" s="27" t="e">
        <f t="shared" si="2"/>
        <v>#REF!</v>
      </c>
      <c r="I28" s="27" t="e">
        <f t="shared" si="2"/>
        <v>#REF!</v>
      </c>
      <c r="J28"/>
      <c r="K28"/>
      <c r="L28"/>
      <c r="M28"/>
      <c r="N28"/>
      <c r="O28"/>
      <c r="P28"/>
      <c r="Q28"/>
      <c r="R28"/>
      <c r="S28"/>
      <c r="T28"/>
      <c r="U28"/>
      <c r="V28"/>
      <c r="W28"/>
      <c r="X28"/>
      <c r="Y28"/>
      <c r="Z28"/>
      <c r="AA28"/>
      <c r="AB28"/>
      <c r="AC28"/>
      <c r="AD28"/>
      <c r="AE28"/>
      <c r="AF28"/>
      <c r="AG28"/>
      <c r="AH28"/>
      <c r="AI28"/>
    </row>
    <row r="29" spans="1:35" s="24" customFormat="1" ht="9.75" customHeight="1" x14ac:dyDescent="0.2">
      <c r="A29" s="4" t="s">
        <v>389</v>
      </c>
      <c r="B29" s="23"/>
      <c r="C29" s="23"/>
      <c r="D29" s="23"/>
      <c r="E29" s="23"/>
      <c r="F29" s="23"/>
      <c r="G29" s="23"/>
      <c r="H29" s="23"/>
      <c r="I29" s="23"/>
      <c r="J29"/>
      <c r="K29"/>
      <c r="L29"/>
      <c r="M29"/>
      <c r="N29"/>
      <c r="O29"/>
      <c r="P29"/>
      <c r="Q29"/>
      <c r="R29"/>
      <c r="S29"/>
      <c r="T29"/>
      <c r="U29"/>
      <c r="V29"/>
      <c r="W29"/>
      <c r="X29"/>
      <c r="Y29"/>
      <c r="Z29"/>
      <c r="AA29"/>
      <c r="AB29"/>
      <c r="AC29"/>
      <c r="AD29"/>
      <c r="AE29"/>
      <c r="AF29"/>
      <c r="AG29"/>
      <c r="AH29"/>
      <c r="AI29"/>
    </row>
    <row r="30" spans="1:35" ht="9.75" customHeight="1" x14ac:dyDescent="0.2">
      <c r="A30" s="35" t="s">
        <v>72</v>
      </c>
      <c r="B30" s="26" t="e">
        <f t="shared" si="2"/>
        <v>#REF!</v>
      </c>
      <c r="C30" s="26" t="e">
        <f t="shared" si="2"/>
        <v>#REF!</v>
      </c>
      <c r="D30" s="27" t="e">
        <f t="shared" si="2"/>
        <v>#REF!</v>
      </c>
      <c r="E30" s="27" t="e">
        <f t="shared" si="2"/>
        <v>#REF!</v>
      </c>
      <c r="F30" s="27" t="e">
        <f t="shared" si="2"/>
        <v>#REF!</v>
      </c>
      <c r="G30" s="27" t="e">
        <f t="shared" si="2"/>
        <v>#REF!</v>
      </c>
      <c r="H30" s="27" t="e">
        <f t="shared" si="2"/>
        <v>#REF!</v>
      </c>
      <c r="I30" s="27" t="e">
        <f t="shared" si="2"/>
        <v>#REF!</v>
      </c>
      <c r="J30"/>
      <c r="K30"/>
      <c r="L30"/>
      <c r="M30"/>
      <c r="N30"/>
      <c r="O30"/>
      <c r="P30"/>
      <c r="Q30"/>
      <c r="R30"/>
      <c r="S30"/>
      <c r="T30"/>
      <c r="U30"/>
      <c r="V30"/>
      <c r="W30"/>
      <c r="X30"/>
      <c r="Y30"/>
      <c r="Z30"/>
      <c r="AA30"/>
      <c r="AB30"/>
      <c r="AC30"/>
      <c r="AD30"/>
      <c r="AE30"/>
      <c r="AF30"/>
      <c r="AG30"/>
      <c r="AH30"/>
      <c r="AI30"/>
    </row>
    <row r="31" spans="1:35" s="24" customFormat="1" ht="9.75" customHeight="1" x14ac:dyDescent="0.2">
      <c r="A31" s="4" t="s">
        <v>36</v>
      </c>
      <c r="B31" s="23"/>
      <c r="C31" s="23"/>
      <c r="D31" s="23"/>
      <c r="E31" s="23"/>
      <c r="F31" s="23"/>
      <c r="G31" s="23"/>
      <c r="H31" s="23"/>
      <c r="I31" s="23"/>
      <c r="J31"/>
      <c r="K31"/>
      <c r="L31"/>
      <c r="M31"/>
      <c r="N31"/>
      <c r="O31"/>
      <c r="P31"/>
      <c r="Q31"/>
      <c r="R31"/>
      <c r="S31"/>
      <c r="T31"/>
      <c r="U31"/>
      <c r="V31"/>
      <c r="W31"/>
      <c r="X31"/>
      <c r="Y31"/>
      <c r="Z31"/>
      <c r="AA31"/>
      <c r="AB31"/>
      <c r="AC31"/>
      <c r="AD31"/>
      <c r="AE31"/>
      <c r="AF31"/>
      <c r="AG31"/>
      <c r="AH31"/>
      <c r="AI31"/>
    </row>
    <row r="32" spans="1:35" ht="9.75" customHeight="1" x14ac:dyDescent="0.2">
      <c r="A32" s="35" t="s">
        <v>390</v>
      </c>
      <c r="B32" s="26" t="e">
        <f t="shared" si="2"/>
        <v>#REF!</v>
      </c>
      <c r="C32" s="26" t="e">
        <f t="shared" si="2"/>
        <v>#REF!</v>
      </c>
      <c r="D32" s="27" t="e">
        <f t="shared" si="2"/>
        <v>#REF!</v>
      </c>
      <c r="E32" s="27" t="e">
        <f t="shared" si="2"/>
        <v>#REF!</v>
      </c>
      <c r="F32" s="27" t="e">
        <f t="shared" si="2"/>
        <v>#REF!</v>
      </c>
      <c r="G32" s="27" t="e">
        <f t="shared" si="2"/>
        <v>#REF!</v>
      </c>
      <c r="H32" s="27" t="e">
        <f t="shared" si="2"/>
        <v>#REF!</v>
      </c>
      <c r="I32" s="27" t="e">
        <f t="shared" si="2"/>
        <v>#REF!</v>
      </c>
      <c r="J32"/>
      <c r="K32"/>
      <c r="L32"/>
      <c r="M32"/>
      <c r="N32"/>
      <c r="O32"/>
      <c r="P32"/>
      <c r="Q32"/>
      <c r="R32"/>
      <c r="S32"/>
      <c r="T32"/>
      <c r="U32"/>
      <c r="V32"/>
      <c r="W32"/>
      <c r="X32"/>
      <c r="Y32"/>
      <c r="Z32"/>
      <c r="AA32"/>
      <c r="AB32"/>
      <c r="AC32"/>
      <c r="AD32"/>
      <c r="AE32"/>
      <c r="AF32"/>
      <c r="AG32"/>
      <c r="AH32"/>
      <c r="AI32"/>
    </row>
    <row r="33" spans="1:11" x14ac:dyDescent="0.2">
      <c r="A33" s="36"/>
      <c r="B33" s="36"/>
      <c r="C33" s="36"/>
      <c r="D33" s="36"/>
      <c r="E33" s="36"/>
    </row>
    <row r="34" spans="1:11" ht="12" x14ac:dyDescent="0.2">
      <c r="A34" s="424" t="s">
        <v>391</v>
      </c>
      <c r="B34" s="424"/>
      <c r="C34" s="424"/>
      <c r="D34" s="424"/>
      <c r="E34" s="424"/>
      <c r="F34" s="424"/>
      <c r="G34" s="424"/>
      <c r="H34" s="424"/>
      <c r="I34" s="424"/>
      <c r="J34" s="424"/>
    </row>
    <row r="35" spans="1:11" ht="12" x14ac:dyDescent="0.2">
      <c r="A35" s="425" t="s">
        <v>392</v>
      </c>
      <c r="B35" s="425"/>
      <c r="C35" s="425"/>
      <c r="D35" s="425"/>
      <c r="E35" s="425"/>
      <c r="F35" s="425"/>
      <c r="G35" s="425"/>
      <c r="H35" s="425"/>
      <c r="I35" s="425"/>
      <c r="J35" s="425"/>
    </row>
    <row r="36" spans="1:11" ht="12" x14ac:dyDescent="0.2">
      <c r="A36" s="425" t="s">
        <v>393</v>
      </c>
      <c r="B36" s="425"/>
      <c r="C36" s="425"/>
      <c r="D36" s="425"/>
      <c r="E36" s="425"/>
      <c r="F36" s="425"/>
      <c r="G36" s="425"/>
      <c r="H36" s="425"/>
      <c r="I36" s="425"/>
      <c r="J36" s="425"/>
    </row>
    <row r="37" spans="1:11" ht="12" x14ac:dyDescent="0.2">
      <c r="A37" s="425" t="s">
        <v>394</v>
      </c>
      <c r="B37" s="425"/>
      <c r="C37" s="425"/>
      <c r="D37" s="425"/>
      <c r="E37" s="425"/>
      <c r="F37" s="425"/>
      <c r="G37" s="425"/>
      <c r="H37" s="425"/>
      <c r="I37" s="425"/>
      <c r="J37" s="425"/>
    </row>
    <row r="38" spans="1:11" ht="12.75" customHeight="1" x14ac:dyDescent="0.2">
      <c r="A38" s="426" t="s">
        <v>395</v>
      </c>
      <c r="B38" s="426"/>
      <c r="C38" s="426"/>
      <c r="D38" s="426"/>
      <c r="E38" s="426"/>
      <c r="F38" s="426"/>
      <c r="G38" s="426"/>
      <c r="H38" s="426"/>
      <c r="I38" s="426"/>
      <c r="J38" s="426"/>
    </row>
    <row r="39" spans="1:11" ht="12" x14ac:dyDescent="0.2">
      <c r="A39" s="425" t="s">
        <v>396</v>
      </c>
      <c r="B39" s="425"/>
      <c r="C39" s="425"/>
      <c r="D39" s="425"/>
      <c r="E39" s="425"/>
      <c r="F39" s="425"/>
      <c r="G39" s="425"/>
      <c r="H39" s="425"/>
      <c r="I39" s="425"/>
      <c r="J39" s="425"/>
    </row>
    <row r="40" spans="1:11" ht="12" x14ac:dyDescent="0.2">
      <c r="A40" s="427" t="s">
        <v>397</v>
      </c>
      <c r="B40" s="427"/>
      <c r="C40" s="427"/>
      <c r="D40" s="427"/>
      <c r="E40" s="427"/>
      <c r="F40" s="427"/>
      <c r="G40" s="427"/>
      <c r="H40" s="427"/>
      <c r="I40" s="427"/>
      <c r="J40" s="427"/>
    </row>
    <row r="41" spans="1:11" ht="12" x14ac:dyDescent="0.2">
      <c r="A41" s="425" t="s">
        <v>398</v>
      </c>
      <c r="B41" s="425"/>
      <c r="C41" s="425"/>
      <c r="D41" s="425"/>
      <c r="E41" s="425"/>
      <c r="F41" s="425"/>
      <c r="G41" s="425"/>
      <c r="H41" s="425"/>
      <c r="I41" s="425"/>
      <c r="J41" s="425"/>
    </row>
    <row r="42" spans="1:11" ht="12" x14ac:dyDescent="0.2">
      <c r="A42" s="425" t="s">
        <v>399</v>
      </c>
      <c r="B42" s="425"/>
      <c r="C42" s="425"/>
      <c r="D42" s="425"/>
      <c r="E42" s="425"/>
      <c r="F42" s="425"/>
      <c r="G42" s="425"/>
      <c r="H42" s="425"/>
      <c r="I42" s="425"/>
      <c r="J42" s="425"/>
      <c r="K42" s="37"/>
    </row>
  </sheetData>
  <mergeCells count="12">
    <mergeCell ref="A41:J41"/>
    <mergeCell ref="A42:J42"/>
    <mergeCell ref="A36:J36"/>
    <mergeCell ref="A37:J37"/>
    <mergeCell ref="A38:J38"/>
    <mergeCell ref="A39:J39"/>
    <mergeCell ref="A40:J40"/>
    <mergeCell ref="A1:E1"/>
    <mergeCell ref="A2:I2"/>
    <mergeCell ref="A18:I18"/>
    <mergeCell ref="A34:J34"/>
    <mergeCell ref="A35:J35"/>
  </mergeCell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53"/>
  <dimension ref="A1:P62"/>
  <sheetViews>
    <sheetView zoomScale="85" zoomScaleNormal="85" workbookViewId="0">
      <selection activeCell="J16" sqref="J16"/>
    </sheetView>
  </sheetViews>
  <sheetFormatPr defaultColWidth="9" defaultRowHeight="12.75" x14ac:dyDescent="0.2"/>
  <cols>
    <col min="1" max="1" width="26.42578125" customWidth="1"/>
    <col min="2" max="3" width="9.5703125" customWidth="1"/>
    <col min="12" max="12" width="4.140625" customWidth="1"/>
    <col min="13" max="13" width="4" hidden="1" customWidth="1"/>
    <col min="14" max="16" width="9.140625" hidden="1" customWidth="1"/>
  </cols>
  <sheetData>
    <row r="1" spans="1:10" x14ac:dyDescent="0.2">
      <c r="A1" s="428" t="s">
        <v>374</v>
      </c>
      <c r="B1" s="428"/>
      <c r="C1" s="428"/>
    </row>
    <row r="2" spans="1:10" ht="11.25" customHeight="1" x14ac:dyDescent="0.2">
      <c r="A2" s="429" t="s">
        <v>400</v>
      </c>
      <c r="B2" s="429"/>
      <c r="C2" s="429"/>
      <c r="D2" s="429"/>
      <c r="E2" s="429"/>
      <c r="F2" s="429"/>
      <c r="G2" s="429"/>
      <c r="H2" s="429"/>
      <c r="I2" s="429"/>
    </row>
    <row r="3" spans="1:10" ht="26.25" customHeight="1" x14ac:dyDescent="0.2">
      <c r="A3" s="12" t="s">
        <v>33</v>
      </c>
      <c r="B3" s="13" t="s">
        <v>375</v>
      </c>
      <c r="C3" s="13" t="s">
        <v>376</v>
      </c>
      <c r="D3" s="14" t="s">
        <v>377</v>
      </c>
      <c r="E3" s="14">
        <v>43901</v>
      </c>
      <c r="F3" s="14" t="s">
        <v>378</v>
      </c>
      <c r="G3" s="14" t="s">
        <v>379</v>
      </c>
      <c r="H3" s="14" t="s">
        <v>380</v>
      </c>
      <c r="I3" s="14" t="s">
        <v>381</v>
      </c>
      <c r="J3" s="14" t="s">
        <v>401</v>
      </c>
    </row>
    <row r="4" spans="1:10" s="11" customFormat="1" ht="11.25" customHeight="1" x14ac:dyDescent="0.2">
      <c r="A4" s="15" t="s">
        <v>382</v>
      </c>
      <c r="B4" s="15"/>
      <c r="C4" s="15"/>
      <c r="D4" s="15"/>
      <c r="E4" s="15"/>
      <c r="F4" s="16"/>
      <c r="G4" s="16"/>
      <c r="H4" s="16"/>
      <c r="I4" s="16"/>
    </row>
    <row r="5" spans="1:10" ht="11.25" customHeight="1" x14ac:dyDescent="0.2">
      <c r="A5" s="17">
        <v>1</v>
      </c>
      <c r="B5" s="17" t="e">
        <f>B6</f>
        <v>#REF!</v>
      </c>
      <c r="C5" s="17" t="e">
        <f t="shared" ref="C5:J5" si="0">C6</f>
        <v>#REF!</v>
      </c>
      <c r="D5" s="18" t="e">
        <f t="shared" si="0"/>
        <v>#REF!</v>
      </c>
      <c r="E5" s="18" t="e">
        <f t="shared" si="0"/>
        <v>#REF!</v>
      </c>
      <c r="F5" s="18" t="e">
        <f t="shared" si="0"/>
        <v>#REF!</v>
      </c>
      <c r="G5" s="18" t="e">
        <f t="shared" si="0"/>
        <v>#REF!</v>
      </c>
      <c r="H5" s="18" t="e">
        <f t="shared" si="0"/>
        <v>#REF!</v>
      </c>
      <c r="I5" s="18" t="e">
        <f t="shared" si="0"/>
        <v>#REF!</v>
      </c>
      <c r="J5" s="18" t="e">
        <f t="shared" si="0"/>
        <v>#REF!</v>
      </c>
    </row>
    <row r="6" spans="1:10" ht="11.25" customHeight="1" x14ac:dyDescent="0.2">
      <c r="A6" s="17">
        <v>2</v>
      </c>
      <c r="B6" s="17" t="e">
        <f>BB!#REF!*0.9</f>
        <v>#REF!</v>
      </c>
      <c r="C6" s="17" t="e">
        <f>BB!#REF!*0.9</f>
        <v>#REF!</v>
      </c>
      <c r="D6" s="18" t="e">
        <f>BB!#REF!*0.9</f>
        <v>#REF!</v>
      </c>
      <c r="E6" s="18" t="e">
        <f>BB!#REF!*0.9</f>
        <v>#REF!</v>
      </c>
      <c r="F6" s="18" t="e">
        <f>BB!#REF!*0.9</f>
        <v>#REF!</v>
      </c>
      <c r="G6" s="18" t="e">
        <f>BB!#REF!*0.9</f>
        <v>#REF!</v>
      </c>
      <c r="H6" s="18" t="e">
        <f>BB!#REF!*0.9</f>
        <v>#REF!</v>
      </c>
      <c r="I6" s="18" t="e">
        <f>BB!#REF!*0.9</f>
        <v>#REF!</v>
      </c>
      <c r="J6" s="18" t="e">
        <f>BB!#REF!*0.9</f>
        <v>#REF!</v>
      </c>
    </row>
    <row r="7" spans="1:10" s="11" customFormat="1" ht="11.25" customHeight="1" x14ac:dyDescent="0.2">
      <c r="A7" s="15" t="s">
        <v>383</v>
      </c>
      <c r="B7" s="19"/>
      <c r="C7" s="19"/>
      <c r="D7" s="19"/>
      <c r="E7" s="19"/>
      <c r="F7" s="19"/>
      <c r="G7" s="19"/>
      <c r="H7" s="19"/>
      <c r="I7" s="19"/>
      <c r="J7" s="19"/>
    </row>
    <row r="8" spans="1:10" ht="11.25" customHeight="1" x14ac:dyDescent="0.2">
      <c r="A8" s="17">
        <v>1</v>
      </c>
      <c r="B8" s="17" t="e">
        <f>B9</f>
        <v>#REF!</v>
      </c>
      <c r="C8" s="17" t="e">
        <f t="shared" ref="C8:J8" si="1">C9</f>
        <v>#REF!</v>
      </c>
      <c r="D8" s="18" t="e">
        <f t="shared" si="1"/>
        <v>#REF!</v>
      </c>
      <c r="E8" s="18" t="e">
        <f t="shared" si="1"/>
        <v>#REF!</v>
      </c>
      <c r="F8" s="18" t="e">
        <f t="shared" si="1"/>
        <v>#REF!</v>
      </c>
      <c r="G8" s="18" t="e">
        <f t="shared" si="1"/>
        <v>#REF!</v>
      </c>
      <c r="H8" s="18" t="e">
        <f t="shared" si="1"/>
        <v>#REF!</v>
      </c>
      <c r="I8" s="18" t="e">
        <f t="shared" si="1"/>
        <v>#REF!</v>
      </c>
      <c r="J8" s="18" t="e">
        <f t="shared" si="1"/>
        <v>#REF!</v>
      </c>
    </row>
    <row r="9" spans="1:10" ht="11.25" customHeight="1" x14ac:dyDescent="0.2">
      <c r="A9" s="17">
        <v>2</v>
      </c>
      <c r="B9" s="17" t="e">
        <f>BB!#REF!*0.9</f>
        <v>#REF!</v>
      </c>
      <c r="C9" s="17" t="e">
        <f>BB!#REF!*0.9</f>
        <v>#REF!</v>
      </c>
      <c r="D9" s="18" t="e">
        <f>BB!#REF!*0.9</f>
        <v>#REF!</v>
      </c>
      <c r="E9" s="18" t="e">
        <f>BB!#REF!*0.9</f>
        <v>#REF!</v>
      </c>
      <c r="F9" s="18" t="e">
        <f>BB!#REF!*0.9</f>
        <v>#REF!</v>
      </c>
      <c r="G9" s="18" t="e">
        <f>BB!#REF!*0.9</f>
        <v>#REF!</v>
      </c>
      <c r="H9" s="18" t="e">
        <f>BB!#REF!*0.9</f>
        <v>#REF!</v>
      </c>
      <c r="I9" s="18" t="e">
        <f>BB!#REF!*0.9</f>
        <v>#REF!</v>
      </c>
      <c r="J9" s="18" t="e">
        <f>BB!#REF!*0.9</f>
        <v>#REF!</v>
      </c>
    </row>
    <row r="10" spans="1:10" s="11" customFormat="1" ht="11.25" customHeight="1" x14ac:dyDescent="0.2">
      <c r="A10" s="15" t="s">
        <v>384</v>
      </c>
      <c r="B10" s="19"/>
      <c r="C10" s="19"/>
      <c r="D10" s="19"/>
      <c r="E10" s="19"/>
      <c r="F10" s="19"/>
      <c r="G10" s="19"/>
      <c r="H10" s="19"/>
      <c r="I10" s="19"/>
      <c r="J10" s="19"/>
    </row>
    <row r="11" spans="1:10" ht="11.25" customHeight="1" x14ac:dyDescent="0.2">
      <c r="A11" s="17">
        <v>1</v>
      </c>
      <c r="B11" s="17" t="e">
        <f>B12</f>
        <v>#REF!</v>
      </c>
      <c r="C11" s="17" t="e">
        <f t="shared" ref="C11:J11" si="2">C12</f>
        <v>#REF!</v>
      </c>
      <c r="D11" s="18" t="e">
        <f t="shared" si="2"/>
        <v>#REF!</v>
      </c>
      <c r="E11" s="18" t="e">
        <f t="shared" si="2"/>
        <v>#REF!</v>
      </c>
      <c r="F11" s="18" t="e">
        <f t="shared" si="2"/>
        <v>#REF!</v>
      </c>
      <c r="G11" s="18" t="e">
        <f t="shared" si="2"/>
        <v>#REF!</v>
      </c>
      <c r="H11" s="18" t="e">
        <f t="shared" si="2"/>
        <v>#REF!</v>
      </c>
      <c r="I11" s="18" t="e">
        <f t="shared" si="2"/>
        <v>#REF!</v>
      </c>
      <c r="J11" s="18" t="e">
        <f t="shared" si="2"/>
        <v>#REF!</v>
      </c>
    </row>
    <row r="12" spans="1:10" ht="11.25" customHeight="1" x14ac:dyDescent="0.2">
      <c r="A12" s="17">
        <v>2</v>
      </c>
      <c r="B12" s="17" t="e">
        <f>BB!#REF!*0.9</f>
        <v>#REF!</v>
      </c>
      <c r="C12" s="17" t="e">
        <f>BB!#REF!*0.9</f>
        <v>#REF!</v>
      </c>
      <c r="D12" s="18" t="e">
        <f>BB!#REF!*0.9</f>
        <v>#REF!</v>
      </c>
      <c r="E12" s="18" t="e">
        <f>BB!#REF!*0.9</f>
        <v>#REF!</v>
      </c>
      <c r="F12" s="18" t="e">
        <f>BB!#REF!*0.9</f>
        <v>#REF!</v>
      </c>
      <c r="G12" s="18" t="e">
        <f>BB!#REF!*0.9</f>
        <v>#REF!</v>
      </c>
      <c r="H12" s="18" t="e">
        <f>BB!#REF!*0.9</f>
        <v>#REF!</v>
      </c>
      <c r="I12" s="18" t="e">
        <f>BB!#REF!*0.9</f>
        <v>#REF!</v>
      </c>
      <c r="J12" s="18" t="e">
        <f>BB!#REF!*0.9</f>
        <v>#REF!</v>
      </c>
    </row>
    <row r="13" spans="1:10" x14ac:dyDescent="0.2">
      <c r="A13" s="20"/>
      <c r="B13" s="20"/>
      <c r="C13" s="20"/>
      <c r="D13" s="20"/>
      <c r="E13" s="20"/>
      <c r="F13" s="21"/>
      <c r="G13" s="21"/>
      <c r="H13" s="21"/>
      <c r="I13" s="21"/>
    </row>
    <row r="14" spans="1:10" ht="11.25" customHeight="1" x14ac:dyDescent="0.2">
      <c r="A14" s="423" t="s">
        <v>387</v>
      </c>
      <c r="B14" s="423"/>
      <c r="C14" s="423"/>
      <c r="D14" s="423"/>
      <c r="E14" s="423"/>
      <c r="F14" s="423"/>
      <c r="G14" s="423"/>
      <c r="H14" s="423"/>
      <c r="I14" s="423"/>
    </row>
    <row r="15" spans="1:10" ht="23.25" customHeight="1" x14ac:dyDescent="0.2">
      <c r="A15" s="12" t="s">
        <v>33</v>
      </c>
      <c r="B15" s="22" t="str">
        <f>B3</f>
        <v>01.03.2020-05.03.2020</v>
      </c>
      <c r="C15" s="22" t="str">
        <f>C3</f>
        <v>06.03.2020-08.03.2020</v>
      </c>
      <c r="D15" s="14" t="s">
        <v>377</v>
      </c>
      <c r="E15" s="14">
        <v>43901</v>
      </c>
      <c r="F15" s="14" t="s">
        <v>378</v>
      </c>
      <c r="G15" s="14" t="s">
        <v>379</v>
      </c>
      <c r="H15" s="14" t="s">
        <v>380</v>
      </c>
      <c r="I15" s="14" t="s">
        <v>381</v>
      </c>
      <c r="J15" s="14" t="str">
        <f>J3</f>
        <v>01.04.2020-16.04.2020</v>
      </c>
    </row>
    <row r="16" spans="1:10" s="11" customFormat="1" ht="11.25" customHeight="1" x14ac:dyDescent="0.2">
      <c r="A16" s="4" t="s">
        <v>388</v>
      </c>
      <c r="B16" s="23"/>
      <c r="C16" s="23"/>
      <c r="D16" s="23"/>
      <c r="E16" s="23"/>
      <c r="F16" s="24"/>
      <c r="G16" s="24"/>
      <c r="H16" s="24"/>
      <c r="I16" s="24"/>
    </row>
    <row r="17" spans="1:10" ht="11.25" customHeight="1" x14ac:dyDescent="0.2">
      <c r="A17" s="25">
        <v>1</v>
      </c>
      <c r="B17" s="26" t="e">
        <f t="shared" ref="B17:D18" si="3">B5*0.85</f>
        <v>#REF!</v>
      </c>
      <c r="C17" s="26" t="e">
        <f t="shared" si="3"/>
        <v>#REF!</v>
      </c>
      <c r="D17" s="27" t="e">
        <f t="shared" si="3"/>
        <v>#REF!</v>
      </c>
      <c r="E17" s="27" t="e">
        <f t="shared" ref="E17:J17" si="4">E5*0.85</f>
        <v>#REF!</v>
      </c>
      <c r="F17" s="27" t="e">
        <f t="shared" si="4"/>
        <v>#REF!</v>
      </c>
      <c r="G17" s="27" t="e">
        <f t="shared" si="4"/>
        <v>#REF!</v>
      </c>
      <c r="H17" s="27" t="e">
        <f t="shared" si="4"/>
        <v>#REF!</v>
      </c>
      <c r="I17" s="27" t="e">
        <f t="shared" si="4"/>
        <v>#REF!</v>
      </c>
      <c r="J17" s="27" t="e">
        <f t="shared" si="4"/>
        <v>#REF!</v>
      </c>
    </row>
    <row r="18" spans="1:10" ht="11.25" customHeight="1" x14ac:dyDescent="0.2">
      <c r="A18" s="25">
        <v>2</v>
      </c>
      <c r="B18" s="26" t="e">
        <f t="shared" si="3"/>
        <v>#REF!</v>
      </c>
      <c r="C18" s="26" t="e">
        <f t="shared" si="3"/>
        <v>#REF!</v>
      </c>
      <c r="D18" s="27" t="e">
        <f t="shared" si="3"/>
        <v>#REF!</v>
      </c>
      <c r="E18" s="27" t="e">
        <f t="shared" ref="E18:J18" si="5">E6*0.85</f>
        <v>#REF!</v>
      </c>
      <c r="F18" s="27" t="e">
        <f t="shared" si="5"/>
        <v>#REF!</v>
      </c>
      <c r="G18" s="27" t="e">
        <f t="shared" si="5"/>
        <v>#REF!</v>
      </c>
      <c r="H18" s="27" t="e">
        <f t="shared" si="5"/>
        <v>#REF!</v>
      </c>
      <c r="I18" s="27" t="e">
        <f t="shared" si="5"/>
        <v>#REF!</v>
      </c>
      <c r="J18" s="27" t="e">
        <f t="shared" si="5"/>
        <v>#REF!</v>
      </c>
    </row>
    <row r="19" spans="1:10" s="11" customFormat="1" ht="11.25" customHeight="1" x14ac:dyDescent="0.2">
      <c r="A19" s="4" t="s">
        <v>383</v>
      </c>
      <c r="B19" s="23"/>
      <c r="C19" s="23"/>
      <c r="D19" s="23"/>
      <c r="E19" s="23"/>
      <c r="F19" s="23"/>
      <c r="G19" s="23"/>
      <c r="H19" s="23"/>
      <c r="I19" s="23"/>
      <c r="J19" s="23"/>
    </row>
    <row r="20" spans="1:10" ht="11.25" customHeight="1" x14ac:dyDescent="0.2">
      <c r="A20" s="25">
        <v>1</v>
      </c>
      <c r="B20" s="26" t="e">
        <f t="shared" ref="B20:D21" si="6">B8*0.85</f>
        <v>#REF!</v>
      </c>
      <c r="C20" s="26" t="e">
        <f t="shared" si="6"/>
        <v>#REF!</v>
      </c>
      <c r="D20" s="27" t="e">
        <f t="shared" si="6"/>
        <v>#REF!</v>
      </c>
      <c r="E20" s="27" t="e">
        <f t="shared" ref="E20:J20" si="7">E8*0.85</f>
        <v>#REF!</v>
      </c>
      <c r="F20" s="27" t="e">
        <f t="shared" si="7"/>
        <v>#REF!</v>
      </c>
      <c r="G20" s="27" t="e">
        <f t="shared" si="7"/>
        <v>#REF!</v>
      </c>
      <c r="H20" s="27" t="e">
        <f t="shared" si="7"/>
        <v>#REF!</v>
      </c>
      <c r="I20" s="27" t="e">
        <f t="shared" si="7"/>
        <v>#REF!</v>
      </c>
      <c r="J20" s="27" t="e">
        <f t="shared" si="7"/>
        <v>#REF!</v>
      </c>
    </row>
    <row r="21" spans="1:10" ht="11.25" customHeight="1" x14ac:dyDescent="0.2">
      <c r="A21" s="25">
        <v>2</v>
      </c>
      <c r="B21" s="26" t="e">
        <f t="shared" si="6"/>
        <v>#REF!</v>
      </c>
      <c r="C21" s="26" t="e">
        <f t="shared" si="6"/>
        <v>#REF!</v>
      </c>
      <c r="D21" s="27" t="e">
        <f t="shared" si="6"/>
        <v>#REF!</v>
      </c>
      <c r="E21" s="27" t="e">
        <f t="shared" ref="E21:J21" si="8">E9*0.85</f>
        <v>#REF!</v>
      </c>
      <c r="F21" s="27" t="e">
        <f t="shared" si="8"/>
        <v>#REF!</v>
      </c>
      <c r="G21" s="27" t="e">
        <f t="shared" si="8"/>
        <v>#REF!</v>
      </c>
      <c r="H21" s="27" t="e">
        <f t="shared" si="8"/>
        <v>#REF!</v>
      </c>
      <c r="I21" s="27" t="e">
        <f t="shared" si="8"/>
        <v>#REF!</v>
      </c>
      <c r="J21" s="27" t="e">
        <f t="shared" si="8"/>
        <v>#REF!</v>
      </c>
    </row>
    <row r="22" spans="1:10" s="11" customFormat="1" ht="11.25" customHeight="1" x14ac:dyDescent="0.2">
      <c r="A22" s="4" t="s">
        <v>35</v>
      </c>
      <c r="B22" s="23"/>
      <c r="C22" s="23"/>
      <c r="D22" s="23"/>
      <c r="E22" s="23"/>
      <c r="F22" s="23"/>
      <c r="G22" s="23"/>
      <c r="H22" s="23"/>
      <c r="I22" s="23"/>
      <c r="J22" s="23"/>
    </row>
    <row r="23" spans="1:10" ht="11.25" customHeight="1" x14ac:dyDescent="0.2">
      <c r="A23" s="25">
        <v>1</v>
      </c>
      <c r="B23" s="26" t="e">
        <f t="shared" ref="B23:D24" si="9">B11*0.85</f>
        <v>#REF!</v>
      </c>
      <c r="C23" s="26" t="e">
        <f t="shared" si="9"/>
        <v>#REF!</v>
      </c>
      <c r="D23" s="27" t="e">
        <f t="shared" si="9"/>
        <v>#REF!</v>
      </c>
      <c r="E23" s="27" t="e">
        <f t="shared" ref="E23:J23" si="10">E11*0.85</f>
        <v>#REF!</v>
      </c>
      <c r="F23" s="27" t="e">
        <f t="shared" si="10"/>
        <v>#REF!</v>
      </c>
      <c r="G23" s="27" t="e">
        <f t="shared" si="10"/>
        <v>#REF!</v>
      </c>
      <c r="H23" s="27" t="e">
        <f t="shared" si="10"/>
        <v>#REF!</v>
      </c>
      <c r="I23" s="27" t="e">
        <f t="shared" si="10"/>
        <v>#REF!</v>
      </c>
      <c r="J23" s="27" t="e">
        <f t="shared" si="10"/>
        <v>#REF!</v>
      </c>
    </row>
    <row r="24" spans="1:10" ht="11.25" customHeight="1" x14ac:dyDescent="0.2">
      <c r="A24" s="25">
        <v>2</v>
      </c>
      <c r="B24" s="26" t="e">
        <f t="shared" si="9"/>
        <v>#REF!</v>
      </c>
      <c r="C24" s="26" t="e">
        <f t="shared" si="9"/>
        <v>#REF!</v>
      </c>
      <c r="D24" s="27" t="e">
        <f t="shared" si="9"/>
        <v>#REF!</v>
      </c>
      <c r="E24" s="27" t="e">
        <f t="shared" ref="E24:J24" si="11">E12*0.85</f>
        <v>#REF!</v>
      </c>
      <c r="F24" s="27" t="e">
        <f t="shared" si="11"/>
        <v>#REF!</v>
      </c>
      <c r="G24" s="27" t="e">
        <f t="shared" si="11"/>
        <v>#REF!</v>
      </c>
      <c r="H24" s="27" t="e">
        <f t="shared" si="11"/>
        <v>#REF!</v>
      </c>
      <c r="I24" s="27" t="e">
        <f t="shared" si="11"/>
        <v>#REF!</v>
      </c>
      <c r="J24" s="27" t="e">
        <f t="shared" si="11"/>
        <v>#REF!</v>
      </c>
    </row>
    <row r="25" spans="1:10" x14ac:dyDescent="0.2">
      <c r="A25" s="28"/>
      <c r="B25" s="29"/>
      <c r="C25" s="29"/>
    </row>
    <row r="26" spans="1:10" x14ac:dyDescent="0.2">
      <c r="A26" t="s">
        <v>402</v>
      </c>
    </row>
    <row r="27" spans="1:10" x14ac:dyDescent="0.2">
      <c r="A27" t="s">
        <v>403</v>
      </c>
    </row>
    <row r="28" spans="1:10" x14ac:dyDescent="0.2">
      <c r="A28" t="s">
        <v>404</v>
      </c>
    </row>
    <row r="29" spans="1:10" x14ac:dyDescent="0.2">
      <c r="A29" t="s">
        <v>405</v>
      </c>
    </row>
    <row r="30" spans="1:10" x14ac:dyDescent="0.2">
      <c r="A30" t="s">
        <v>406</v>
      </c>
    </row>
    <row r="31" spans="1:10" x14ac:dyDescent="0.2">
      <c r="A31" t="s">
        <v>407</v>
      </c>
    </row>
    <row r="32" spans="1:10" x14ac:dyDescent="0.2">
      <c r="A32" t="s">
        <v>408</v>
      </c>
    </row>
    <row r="34" spans="1:12" ht="15" x14ac:dyDescent="0.25">
      <c r="A34" s="10" t="s">
        <v>409</v>
      </c>
    </row>
    <row r="35" spans="1:12" x14ac:dyDescent="0.2">
      <c r="A35" t="s">
        <v>410</v>
      </c>
    </row>
    <row r="36" spans="1:12" x14ac:dyDescent="0.2">
      <c r="A36" t="s">
        <v>411</v>
      </c>
    </row>
    <row r="37" spans="1:12" x14ac:dyDescent="0.2">
      <c r="A37" t="s">
        <v>412</v>
      </c>
    </row>
    <row r="38" spans="1:12" x14ac:dyDescent="0.2">
      <c r="A38" t="s">
        <v>413</v>
      </c>
    </row>
    <row r="39" spans="1:12" x14ac:dyDescent="0.2">
      <c r="A39" t="s">
        <v>414</v>
      </c>
    </row>
    <row r="41" spans="1:12" ht="409.5" customHeight="1" x14ac:dyDescent="0.2">
      <c r="A41" s="431" t="s">
        <v>415</v>
      </c>
      <c r="B41" s="431"/>
      <c r="C41" s="431"/>
      <c r="D41" s="431"/>
      <c r="E41" s="431"/>
      <c r="F41" s="431"/>
      <c r="G41" s="431"/>
      <c r="L41" s="31"/>
    </row>
    <row r="42" spans="1:12" x14ac:dyDescent="0.2">
      <c r="A42" s="431"/>
      <c r="B42" s="431"/>
      <c r="C42" s="431"/>
      <c r="D42" s="431"/>
      <c r="E42" s="431"/>
      <c r="F42" s="431"/>
      <c r="G42" s="431"/>
    </row>
    <row r="43" spans="1:12" x14ac:dyDescent="0.2">
      <c r="A43" s="431"/>
      <c r="B43" s="431"/>
      <c r="C43" s="431"/>
      <c r="D43" s="431"/>
      <c r="E43" s="431"/>
      <c r="F43" s="431"/>
      <c r="G43" s="431"/>
    </row>
    <row r="44" spans="1:12" x14ac:dyDescent="0.2">
      <c r="A44" s="431"/>
      <c r="B44" s="431"/>
      <c r="C44" s="431"/>
      <c r="D44" s="431"/>
      <c r="E44" s="431"/>
      <c r="F44" s="431"/>
      <c r="G44" s="431"/>
    </row>
    <row r="45" spans="1:12" x14ac:dyDescent="0.2">
      <c r="A45" s="431"/>
      <c r="B45" s="431"/>
      <c r="C45" s="431"/>
      <c r="D45" s="431"/>
      <c r="E45" s="431"/>
      <c r="F45" s="431"/>
      <c r="G45" s="431"/>
    </row>
    <row r="46" spans="1:12" x14ac:dyDescent="0.2">
      <c r="A46" s="431"/>
      <c r="B46" s="431"/>
      <c r="C46" s="431"/>
      <c r="D46" s="431"/>
      <c r="E46" s="431"/>
      <c r="F46" s="431"/>
      <c r="G46" s="431"/>
    </row>
    <row r="47" spans="1:12" x14ac:dyDescent="0.2">
      <c r="A47" s="431"/>
      <c r="B47" s="431"/>
      <c r="C47" s="431"/>
      <c r="D47" s="431"/>
      <c r="E47" s="431"/>
      <c r="F47" s="431"/>
      <c r="G47" s="431"/>
    </row>
    <row r="48" spans="1:12" x14ac:dyDescent="0.2">
      <c r="A48" s="431"/>
      <c r="B48" s="431"/>
      <c r="C48" s="431"/>
      <c r="D48" s="431"/>
      <c r="E48" s="431"/>
      <c r="F48" s="431"/>
      <c r="G48" s="431"/>
    </row>
    <row r="49" spans="1:7" x14ac:dyDescent="0.2">
      <c r="A49" s="431"/>
      <c r="B49" s="431"/>
      <c r="C49" s="431"/>
      <c r="D49" s="431"/>
      <c r="E49" s="431"/>
      <c r="F49" s="431"/>
      <c r="G49" s="431"/>
    </row>
    <row r="50" spans="1:7" x14ac:dyDescent="0.2">
      <c r="A50" s="431"/>
      <c r="B50" s="431"/>
      <c r="C50" s="431"/>
      <c r="D50" s="431"/>
      <c r="E50" s="431"/>
      <c r="F50" s="431"/>
      <c r="G50" s="431"/>
    </row>
    <row r="51" spans="1:7" x14ac:dyDescent="0.2">
      <c r="A51" s="431"/>
      <c r="B51" s="431"/>
      <c r="C51" s="431"/>
      <c r="D51" s="431"/>
      <c r="E51" s="431"/>
      <c r="F51" s="431"/>
      <c r="G51" s="431"/>
    </row>
    <row r="52" spans="1:7" x14ac:dyDescent="0.2">
      <c r="A52" s="431"/>
      <c r="B52" s="431"/>
      <c r="C52" s="431"/>
      <c r="D52" s="431"/>
      <c r="E52" s="431"/>
      <c r="F52" s="431"/>
      <c r="G52" s="431"/>
    </row>
    <row r="53" spans="1:7" x14ac:dyDescent="0.2">
      <c r="A53" s="431"/>
      <c r="B53" s="431"/>
      <c r="C53" s="431"/>
      <c r="D53" s="431"/>
      <c r="E53" s="431"/>
      <c r="F53" s="431"/>
      <c r="G53" s="431"/>
    </row>
    <row r="54" spans="1:7" x14ac:dyDescent="0.2">
      <c r="A54" s="431"/>
      <c r="B54" s="431"/>
      <c r="C54" s="431"/>
      <c r="D54" s="431"/>
      <c r="E54" s="431"/>
      <c r="F54" s="431"/>
      <c r="G54" s="431"/>
    </row>
    <row r="55" spans="1:7" x14ac:dyDescent="0.2">
      <c r="A55" s="431"/>
      <c r="B55" s="431"/>
      <c r="C55" s="431"/>
      <c r="D55" s="431"/>
      <c r="E55" s="431"/>
      <c r="F55" s="431"/>
      <c r="G55" s="431"/>
    </row>
    <row r="56" spans="1:7" x14ac:dyDescent="0.2">
      <c r="A56" s="431"/>
      <c r="B56" s="431"/>
      <c r="C56" s="431"/>
      <c r="D56" s="431"/>
      <c r="E56" s="431"/>
      <c r="F56" s="431"/>
      <c r="G56" s="431"/>
    </row>
    <row r="57" spans="1:7" x14ac:dyDescent="0.2">
      <c r="A57" s="431"/>
      <c r="B57" s="431"/>
      <c r="C57" s="431"/>
      <c r="D57" s="431"/>
      <c r="E57" s="431"/>
      <c r="F57" s="431"/>
      <c r="G57" s="431"/>
    </row>
    <row r="58" spans="1:7" x14ac:dyDescent="0.2">
      <c r="A58" s="30"/>
      <c r="B58" s="30"/>
      <c r="C58" s="30"/>
      <c r="D58" s="30"/>
      <c r="E58" s="30"/>
      <c r="F58" s="30"/>
      <c r="G58" s="30"/>
    </row>
    <row r="59" spans="1:7" ht="34.5" customHeight="1" x14ac:dyDescent="0.2">
      <c r="A59" s="430" t="s">
        <v>416</v>
      </c>
      <c r="B59" s="431"/>
      <c r="C59" s="431"/>
      <c r="D59" s="431"/>
      <c r="E59" s="431"/>
      <c r="F59" s="431"/>
      <c r="G59" s="30"/>
    </row>
    <row r="60" spans="1:7" ht="19.5" customHeight="1" x14ac:dyDescent="0.2">
      <c r="A60" s="431" t="s">
        <v>417</v>
      </c>
      <c r="B60" s="431"/>
      <c r="C60" s="431"/>
      <c r="D60" s="431"/>
      <c r="E60" s="431"/>
      <c r="F60" s="431"/>
      <c r="G60" s="30"/>
    </row>
    <row r="61" spans="1:7" ht="18" customHeight="1" x14ac:dyDescent="0.2">
      <c r="A61" s="431" t="s">
        <v>418</v>
      </c>
      <c r="B61" s="431"/>
      <c r="C61" s="431"/>
      <c r="D61" s="431"/>
      <c r="E61" s="431"/>
      <c r="F61" s="431"/>
      <c r="G61" s="30"/>
    </row>
    <row r="62" spans="1:7" ht="17.25" customHeight="1" x14ac:dyDescent="0.2">
      <c r="A62" s="431" t="s">
        <v>419</v>
      </c>
      <c r="B62" s="431"/>
      <c r="C62" s="431"/>
      <c r="D62" s="431"/>
      <c r="E62" s="431"/>
      <c r="F62" s="431"/>
      <c r="G62" s="30"/>
    </row>
  </sheetData>
  <mergeCells count="8">
    <mergeCell ref="A61:F61"/>
    <mergeCell ref="A62:F62"/>
    <mergeCell ref="A41:G57"/>
    <mergeCell ref="A1:C1"/>
    <mergeCell ref="A2:I2"/>
    <mergeCell ref="A14:I14"/>
    <mergeCell ref="A59:F59"/>
    <mergeCell ref="A60:F60"/>
  </mergeCells>
  <pageMargins left="0.7" right="0.7" top="0.75" bottom="0.75" header="0.3" footer="0.3"/>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54"/>
  <dimension ref="A1:B34"/>
  <sheetViews>
    <sheetView zoomScale="85" zoomScaleNormal="85" workbookViewId="0">
      <selection activeCell="Q17" sqref="Q17"/>
    </sheetView>
  </sheetViews>
  <sheetFormatPr defaultColWidth="9" defaultRowHeight="12.75" x14ac:dyDescent="0.2"/>
  <cols>
    <col min="1" max="1" width="18.5703125" customWidth="1"/>
    <col min="2" max="2" width="13.5703125" customWidth="1"/>
  </cols>
  <sheetData>
    <row r="1" spans="1:2" x14ac:dyDescent="0.2">
      <c r="A1" s="1" t="s">
        <v>374</v>
      </c>
      <c r="B1" s="1"/>
    </row>
    <row r="2" spans="1:2" x14ac:dyDescent="0.2">
      <c r="A2" s="432" t="s">
        <v>400</v>
      </c>
      <c r="B2" s="433"/>
    </row>
    <row r="3" spans="1:2" ht="21.75" customHeight="1" x14ac:dyDescent="0.2">
      <c r="A3" s="2" t="s">
        <v>33</v>
      </c>
      <c r="B3" s="3" t="s">
        <v>420</v>
      </c>
    </row>
    <row r="4" spans="1:2" ht="11.25" customHeight="1" x14ac:dyDescent="0.2">
      <c r="A4" s="434" t="s">
        <v>388</v>
      </c>
      <c r="B4" s="434"/>
    </row>
    <row r="5" spans="1:2" ht="11.25" customHeight="1" x14ac:dyDescent="0.2">
      <c r="A5" s="4">
        <v>1</v>
      </c>
      <c r="B5" s="5">
        <v>6500</v>
      </c>
    </row>
    <row r="6" spans="1:2" ht="11.25" customHeight="1" x14ac:dyDescent="0.2">
      <c r="A6" s="4">
        <v>2</v>
      </c>
      <c r="B6" s="5">
        <v>9300</v>
      </c>
    </row>
    <row r="7" spans="1:2" x14ac:dyDescent="0.2">
      <c r="A7" s="6"/>
      <c r="B7" s="7"/>
    </row>
    <row r="8" spans="1:2" x14ac:dyDescent="0.2">
      <c r="A8" s="429" t="s">
        <v>387</v>
      </c>
      <c r="B8" s="429"/>
    </row>
    <row r="9" spans="1:2" ht="21.75" customHeight="1" x14ac:dyDescent="0.2">
      <c r="A9" s="2" t="s">
        <v>33</v>
      </c>
      <c r="B9" s="8" t="s">
        <v>420</v>
      </c>
    </row>
    <row r="10" spans="1:2" ht="12" customHeight="1" x14ac:dyDescent="0.2">
      <c r="A10" s="434" t="s">
        <v>388</v>
      </c>
      <c r="B10" s="434"/>
    </row>
    <row r="11" spans="1:2" ht="12" customHeight="1" x14ac:dyDescent="0.2">
      <c r="A11" s="4">
        <v>1</v>
      </c>
      <c r="B11" s="5">
        <f>B5-(B5*0.15)</f>
        <v>5525</v>
      </c>
    </row>
    <row r="12" spans="1:2" ht="12" customHeight="1" x14ac:dyDescent="0.2">
      <c r="A12" s="4">
        <v>2</v>
      </c>
      <c r="B12" s="5">
        <f>B6-(B6*0.15)</f>
        <v>7905</v>
      </c>
    </row>
    <row r="13" spans="1:2" x14ac:dyDescent="0.2">
      <c r="A13" s="9"/>
      <c r="B13" s="9"/>
    </row>
    <row r="15" spans="1:2" x14ac:dyDescent="0.2">
      <c r="A15" t="s">
        <v>421</v>
      </c>
    </row>
    <row r="16" spans="1:2" x14ac:dyDescent="0.2">
      <c r="A16" t="s">
        <v>422</v>
      </c>
    </row>
    <row r="17" spans="1:1" x14ac:dyDescent="0.2">
      <c r="A17" t="s">
        <v>405</v>
      </c>
    </row>
    <row r="18" spans="1:1" x14ac:dyDescent="0.2">
      <c r="A18" t="s">
        <v>406</v>
      </c>
    </row>
    <row r="19" spans="1:1" x14ac:dyDescent="0.2">
      <c r="A19" t="s">
        <v>408</v>
      </c>
    </row>
    <row r="21" spans="1:1" ht="15" x14ac:dyDescent="0.25">
      <c r="A21" s="10" t="s">
        <v>409</v>
      </c>
    </row>
    <row r="22" spans="1:1" x14ac:dyDescent="0.2">
      <c r="A22" t="s">
        <v>423</v>
      </c>
    </row>
    <row r="23" spans="1:1" x14ac:dyDescent="0.2">
      <c r="A23" t="s">
        <v>424</v>
      </c>
    </row>
    <row r="24" spans="1:1" x14ac:dyDescent="0.2">
      <c r="A24" t="s">
        <v>425</v>
      </c>
    </row>
    <row r="25" spans="1:1" x14ac:dyDescent="0.2">
      <c r="A25" t="s">
        <v>426</v>
      </c>
    </row>
    <row r="26" spans="1:1" x14ac:dyDescent="0.2">
      <c r="A26" t="s">
        <v>427</v>
      </c>
    </row>
    <row r="27" spans="1:1" x14ac:dyDescent="0.2">
      <c r="A27" t="s">
        <v>428</v>
      </c>
    </row>
    <row r="28" spans="1:1" x14ac:dyDescent="0.2">
      <c r="A28" t="s">
        <v>429</v>
      </c>
    </row>
    <row r="29" spans="1:1" x14ac:dyDescent="0.2">
      <c r="A29" t="s">
        <v>430</v>
      </c>
    </row>
    <row r="31" spans="1:1" ht="15" x14ac:dyDescent="0.25">
      <c r="A31" s="10" t="s">
        <v>431</v>
      </c>
    </row>
    <row r="32" spans="1:1" x14ac:dyDescent="0.2">
      <c r="A32" t="s">
        <v>417</v>
      </c>
    </row>
    <row r="33" spans="1:1" x14ac:dyDescent="0.2">
      <c r="A33" t="s">
        <v>418</v>
      </c>
    </row>
    <row r="34" spans="1:1" x14ac:dyDescent="0.2">
      <c r="A34" t="s">
        <v>419</v>
      </c>
    </row>
  </sheetData>
  <mergeCells count="4">
    <mergeCell ref="A2:B2"/>
    <mergeCell ref="A4:B4"/>
    <mergeCell ref="A8:B8"/>
    <mergeCell ref="A10:B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42"/>
  <sheetViews>
    <sheetView workbookViewId="0"/>
  </sheetViews>
  <sheetFormatPr defaultColWidth="9" defaultRowHeight="12.75" x14ac:dyDescent="0.2"/>
  <cols>
    <col min="1" max="1" width="31.5703125" style="376" customWidth="1"/>
    <col min="2" max="4" width="27.140625" style="376" customWidth="1"/>
    <col min="5" max="5" width="10.5703125" style="376" customWidth="1"/>
    <col min="6" max="6" width="11.5703125" style="376" customWidth="1"/>
    <col min="7" max="16384" width="9" style="376"/>
  </cols>
  <sheetData>
    <row r="1" spans="1:6" x14ac:dyDescent="0.2">
      <c r="A1" s="110" t="s">
        <v>10</v>
      </c>
      <c r="B1" s="377"/>
      <c r="C1" s="377"/>
      <c r="D1" s="377"/>
      <c r="E1" s="377"/>
      <c r="F1" s="377"/>
    </row>
    <row r="2" spans="1:6" x14ac:dyDescent="0.2">
      <c r="A2" s="378" t="s">
        <v>8</v>
      </c>
      <c r="B2" s="379" t="s">
        <v>40</v>
      </c>
      <c r="C2" s="379" t="s">
        <v>41</v>
      </c>
      <c r="D2" s="379" t="s">
        <v>42</v>
      </c>
      <c r="E2" s="395"/>
      <c r="F2" s="395"/>
    </row>
    <row r="3" spans="1:6" x14ac:dyDescent="0.2">
      <c r="A3" s="380" t="s">
        <v>11</v>
      </c>
      <c r="B3" s="378"/>
      <c r="C3" s="378"/>
      <c r="D3" s="378"/>
      <c r="E3" s="28"/>
      <c r="F3" s="28"/>
    </row>
    <row r="4" spans="1:6" x14ac:dyDescent="0.2">
      <c r="A4" s="378">
        <v>1</v>
      </c>
      <c r="B4" s="381">
        <v>4400</v>
      </c>
      <c r="C4" s="381">
        <v>4400</v>
      </c>
      <c r="D4" s="381">
        <v>4400</v>
      </c>
      <c r="E4" s="28"/>
      <c r="F4" s="28"/>
    </row>
    <row r="5" spans="1:6" x14ac:dyDescent="0.2">
      <c r="A5" s="378">
        <v>2</v>
      </c>
      <c r="B5" s="381">
        <v>4900</v>
      </c>
      <c r="C5" s="381">
        <v>4900</v>
      </c>
      <c r="D5" s="381">
        <v>4900</v>
      </c>
      <c r="E5" s="28"/>
      <c r="F5" s="28"/>
    </row>
    <row r="6" spans="1:6" x14ac:dyDescent="0.2">
      <c r="E6" s="28"/>
      <c r="F6" s="28"/>
    </row>
    <row r="7" spans="1:6" x14ac:dyDescent="0.2">
      <c r="E7" s="28"/>
      <c r="F7" s="28"/>
    </row>
    <row r="8" spans="1:6" x14ac:dyDescent="0.2">
      <c r="A8" s="110" t="s">
        <v>10</v>
      </c>
      <c r="B8" s="382"/>
      <c r="C8" s="382"/>
      <c r="D8" s="382"/>
      <c r="E8" s="28"/>
      <c r="F8" s="28"/>
    </row>
    <row r="9" spans="1:6" x14ac:dyDescent="0.2">
      <c r="A9" s="378" t="s">
        <v>8</v>
      </c>
      <c r="B9" s="379" t="s">
        <v>40</v>
      </c>
      <c r="C9" s="379" t="s">
        <v>41</v>
      </c>
      <c r="D9" s="379" t="s">
        <v>42</v>
      </c>
      <c r="E9" s="28"/>
      <c r="F9" s="28"/>
    </row>
    <row r="10" spans="1:6" x14ac:dyDescent="0.2">
      <c r="A10" s="380" t="s">
        <v>12</v>
      </c>
      <c r="B10" s="378"/>
      <c r="C10" s="378"/>
      <c r="D10" s="378"/>
      <c r="E10" s="28"/>
      <c r="F10" s="28"/>
    </row>
    <row r="11" spans="1:6" x14ac:dyDescent="0.2">
      <c r="A11" s="378">
        <v>1</v>
      </c>
      <c r="B11" s="381">
        <v>4400</v>
      </c>
      <c r="C11" s="381">
        <v>4400</v>
      </c>
      <c r="D11" s="381">
        <v>4400</v>
      </c>
      <c r="E11" s="28"/>
      <c r="F11" s="28"/>
    </row>
    <row r="12" spans="1:6" x14ac:dyDescent="0.2">
      <c r="A12" s="378">
        <v>2</v>
      </c>
      <c r="B12" s="381">
        <v>4900</v>
      </c>
      <c r="C12" s="381">
        <v>4900</v>
      </c>
      <c r="D12" s="381">
        <v>4900</v>
      </c>
      <c r="E12" s="28"/>
      <c r="F12" s="28"/>
    </row>
    <row r="13" spans="1:6" ht="15" customHeight="1" x14ac:dyDescent="0.2">
      <c r="A13" s="110"/>
      <c r="E13" s="395"/>
      <c r="F13" s="395"/>
    </row>
    <row r="14" spans="1:6" x14ac:dyDescent="0.2">
      <c r="A14" s="110"/>
      <c r="E14" s="28"/>
      <c r="F14" s="28"/>
    </row>
    <row r="15" spans="1:6" x14ac:dyDescent="0.2">
      <c r="A15" s="110" t="s">
        <v>10</v>
      </c>
      <c r="B15" s="382"/>
      <c r="C15" s="382"/>
      <c r="D15" s="382"/>
      <c r="E15" s="28"/>
      <c r="F15" s="28"/>
    </row>
    <row r="16" spans="1:6" x14ac:dyDescent="0.2">
      <c r="A16" s="378" t="s">
        <v>8</v>
      </c>
      <c r="B16" s="379" t="s">
        <v>40</v>
      </c>
      <c r="C16" s="379" t="s">
        <v>41</v>
      </c>
      <c r="D16" s="379" t="s">
        <v>42</v>
      </c>
      <c r="E16" s="28"/>
      <c r="F16" s="28"/>
    </row>
    <row r="17" spans="1:6" x14ac:dyDescent="0.2">
      <c r="A17" s="380" t="s">
        <v>13</v>
      </c>
      <c r="B17" s="378"/>
      <c r="C17" s="378"/>
      <c r="D17" s="378"/>
      <c r="E17" s="28"/>
      <c r="F17" s="28"/>
    </row>
    <row r="18" spans="1:6" x14ac:dyDescent="0.2">
      <c r="A18" s="378">
        <v>1</v>
      </c>
      <c r="B18" s="381">
        <v>5300</v>
      </c>
      <c r="C18" s="381">
        <v>5300</v>
      </c>
      <c r="D18" s="381">
        <v>5300</v>
      </c>
      <c r="E18" s="28"/>
      <c r="F18" s="28"/>
    </row>
    <row r="19" spans="1:6" x14ac:dyDescent="0.2">
      <c r="A19" s="378">
        <v>2</v>
      </c>
      <c r="B19" s="381">
        <v>6300</v>
      </c>
      <c r="C19" s="381">
        <v>6300</v>
      </c>
      <c r="D19" s="381">
        <v>6300</v>
      </c>
      <c r="E19" s="28"/>
      <c r="F19" s="28"/>
    </row>
    <row r="22" spans="1:6" x14ac:dyDescent="0.2">
      <c r="A22" s="110" t="s">
        <v>10</v>
      </c>
      <c r="B22" s="382"/>
      <c r="C22" s="382"/>
      <c r="D22" s="382"/>
      <c r="E22" s="28"/>
      <c r="F22" s="28"/>
    </row>
    <row r="23" spans="1:6" x14ac:dyDescent="0.2">
      <c r="A23" s="378" t="s">
        <v>8</v>
      </c>
      <c r="B23" s="379" t="s">
        <v>40</v>
      </c>
      <c r="C23" s="379" t="s">
        <v>41</v>
      </c>
      <c r="D23" s="379" t="s">
        <v>42</v>
      </c>
      <c r="E23" s="28"/>
      <c r="F23" s="28"/>
    </row>
    <row r="24" spans="1:6" x14ac:dyDescent="0.2">
      <c r="A24" s="380" t="s">
        <v>43</v>
      </c>
      <c r="B24" s="378"/>
      <c r="C24" s="378"/>
      <c r="D24" s="378"/>
      <c r="E24" s="28"/>
      <c r="F24" s="28"/>
    </row>
    <row r="25" spans="1:6" x14ac:dyDescent="0.2">
      <c r="A25" s="378">
        <v>1</v>
      </c>
      <c r="B25" s="381">
        <v>7300</v>
      </c>
      <c r="C25" s="381">
        <v>7300</v>
      </c>
      <c r="D25" s="381">
        <v>7300</v>
      </c>
      <c r="E25" s="28"/>
      <c r="F25" s="28"/>
    </row>
    <row r="26" spans="1:6" x14ac:dyDescent="0.2">
      <c r="A26" s="378">
        <v>2</v>
      </c>
      <c r="B26" s="381">
        <v>8300</v>
      </c>
      <c r="C26" s="381">
        <v>8300</v>
      </c>
      <c r="D26" s="381">
        <v>8300</v>
      </c>
      <c r="E26" s="28"/>
      <c r="F26" s="28"/>
    </row>
    <row r="29" spans="1:6" x14ac:dyDescent="0.2">
      <c r="A29" s="110" t="s">
        <v>10</v>
      </c>
      <c r="B29" s="382"/>
      <c r="C29" s="382"/>
      <c r="D29" s="382"/>
      <c r="E29" s="28"/>
      <c r="F29" s="28"/>
    </row>
    <row r="30" spans="1:6" x14ac:dyDescent="0.2">
      <c r="A30" s="378" t="s">
        <v>8</v>
      </c>
      <c r="B30" s="379" t="s">
        <v>40</v>
      </c>
      <c r="C30" s="379" t="s">
        <v>41</v>
      </c>
      <c r="D30" s="379" t="s">
        <v>42</v>
      </c>
      <c r="E30" s="28"/>
      <c r="F30" s="28"/>
    </row>
    <row r="31" spans="1:6" x14ac:dyDescent="0.2">
      <c r="A31" s="380" t="s">
        <v>44</v>
      </c>
      <c r="B31" s="378"/>
      <c r="C31" s="378"/>
      <c r="D31" s="378"/>
      <c r="E31" s="28"/>
      <c r="F31" s="28"/>
    </row>
    <row r="32" spans="1:6" x14ac:dyDescent="0.2">
      <c r="A32" s="378">
        <v>1</v>
      </c>
      <c r="B32" s="381">
        <v>12400</v>
      </c>
      <c r="C32" s="381">
        <v>12400</v>
      </c>
      <c r="D32" s="381">
        <v>12400</v>
      </c>
      <c r="E32" s="28"/>
      <c r="F32" s="28"/>
    </row>
    <row r="33" spans="1:6" x14ac:dyDescent="0.2">
      <c r="A33" s="378">
        <v>2</v>
      </c>
      <c r="B33" s="381">
        <v>13400</v>
      </c>
      <c r="C33" s="381">
        <v>13400</v>
      </c>
      <c r="D33" s="381">
        <v>13400</v>
      </c>
      <c r="E33" s="28"/>
      <c r="F33" s="28"/>
    </row>
    <row r="34" spans="1:6" x14ac:dyDescent="0.2">
      <c r="A34" s="28"/>
      <c r="B34" s="383"/>
      <c r="C34" s="383"/>
      <c r="D34" s="383"/>
      <c r="E34" s="28"/>
      <c r="F34" s="28"/>
    </row>
    <row r="35" spans="1:6" x14ac:dyDescent="0.2">
      <c r="A35" s="28"/>
      <c r="B35" s="383"/>
      <c r="C35" s="383"/>
      <c r="D35" s="383"/>
      <c r="E35" s="28"/>
      <c r="F35" s="28"/>
    </row>
    <row r="36" spans="1:6" x14ac:dyDescent="0.2">
      <c r="A36" s="110" t="s">
        <v>10</v>
      </c>
      <c r="B36" s="382"/>
      <c r="C36" s="382"/>
      <c r="D36" s="382"/>
      <c r="E36" s="28"/>
      <c r="F36" s="28"/>
    </row>
    <row r="37" spans="1:6" x14ac:dyDescent="0.2">
      <c r="A37" s="378" t="s">
        <v>8</v>
      </c>
      <c r="B37" s="379" t="s">
        <v>34</v>
      </c>
      <c r="C37" s="379" t="s">
        <v>34</v>
      </c>
      <c r="D37" s="379" t="s">
        <v>34</v>
      </c>
      <c r="E37" s="28"/>
      <c r="F37" s="28"/>
    </row>
    <row r="38" spans="1:6" x14ac:dyDescent="0.2">
      <c r="A38" s="380" t="s">
        <v>45</v>
      </c>
      <c r="B38" s="378"/>
      <c r="C38" s="378"/>
      <c r="D38" s="378"/>
      <c r="E38" s="28"/>
      <c r="F38" s="28"/>
    </row>
    <row r="39" spans="1:6" x14ac:dyDescent="0.2">
      <c r="A39" s="378">
        <v>1</v>
      </c>
      <c r="B39" s="381">
        <v>29000</v>
      </c>
      <c r="C39" s="381">
        <v>29000</v>
      </c>
      <c r="D39" s="381">
        <v>29000</v>
      </c>
      <c r="E39" s="28"/>
      <c r="F39" s="28"/>
    </row>
    <row r="40" spans="1:6" x14ac:dyDescent="0.2">
      <c r="A40" s="378">
        <v>2</v>
      </c>
      <c r="B40" s="381">
        <v>29000</v>
      </c>
      <c r="C40" s="381">
        <v>29000</v>
      </c>
      <c r="D40" s="381">
        <v>29000</v>
      </c>
      <c r="E40" s="28"/>
      <c r="F40" s="28"/>
    </row>
    <row r="41" spans="1:6" x14ac:dyDescent="0.2">
      <c r="A41" s="378">
        <v>3</v>
      </c>
      <c r="B41" s="381">
        <v>29000</v>
      </c>
      <c r="C41" s="381">
        <v>29000</v>
      </c>
      <c r="D41" s="381">
        <v>29000</v>
      </c>
    </row>
    <row r="42" spans="1:6" x14ac:dyDescent="0.2">
      <c r="A42" s="378">
        <v>4</v>
      </c>
      <c r="B42" s="381">
        <v>29000</v>
      </c>
      <c r="C42" s="381">
        <v>29000</v>
      </c>
      <c r="D42" s="381">
        <v>29000</v>
      </c>
    </row>
  </sheetData>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D36"/>
  <sheetViews>
    <sheetView workbookViewId="0">
      <selection activeCell="B41" sqref="B41"/>
    </sheetView>
  </sheetViews>
  <sheetFormatPr defaultColWidth="9" defaultRowHeight="12.75" x14ac:dyDescent="0.2"/>
  <cols>
    <col min="1" max="1" width="21.5703125" customWidth="1"/>
    <col min="2" max="2" width="23.42578125" customWidth="1"/>
    <col min="3" max="3" width="23" customWidth="1"/>
    <col min="4" max="4" width="23.5703125" customWidth="1"/>
  </cols>
  <sheetData>
    <row r="1" spans="1:4" x14ac:dyDescent="0.2">
      <c r="A1" s="110" t="s">
        <v>47</v>
      </c>
      <c r="B1" s="382"/>
      <c r="C1" s="384"/>
      <c r="D1" s="384"/>
    </row>
    <row r="2" spans="1:4" ht="21" customHeight="1" x14ac:dyDescent="0.2">
      <c r="A2" s="378" t="s">
        <v>48</v>
      </c>
      <c r="B2" s="385" t="s">
        <v>49</v>
      </c>
      <c r="C2" s="386"/>
      <c r="D2" s="386"/>
    </row>
    <row r="3" spans="1:4" x14ac:dyDescent="0.2">
      <c r="A3" s="380" t="s">
        <v>50</v>
      </c>
      <c r="B3" s="378"/>
      <c r="C3" s="387"/>
      <c r="D3" s="387"/>
    </row>
    <row r="4" spans="1:4" x14ac:dyDescent="0.2">
      <c r="A4" s="378">
        <v>1</v>
      </c>
      <c r="B4" s="388">
        <v>8625</v>
      </c>
      <c r="C4" s="169"/>
      <c r="D4" s="169"/>
    </row>
    <row r="5" spans="1:4" x14ac:dyDescent="0.2">
      <c r="A5" s="378" t="s">
        <v>51</v>
      </c>
      <c r="B5" s="388">
        <v>8625</v>
      </c>
      <c r="C5" s="169"/>
      <c r="D5" s="169"/>
    </row>
    <row r="6" spans="1:4" x14ac:dyDescent="0.2">
      <c r="A6" s="378" t="s">
        <v>52</v>
      </c>
      <c r="B6" s="388">
        <v>8625</v>
      </c>
      <c r="C6" s="169"/>
      <c r="D6" s="169"/>
    </row>
    <row r="7" spans="1:4" x14ac:dyDescent="0.2">
      <c r="A7" s="378" t="s">
        <v>53</v>
      </c>
      <c r="B7" s="388">
        <v>8625</v>
      </c>
      <c r="C7" s="169"/>
      <c r="D7" s="169"/>
    </row>
    <row r="8" spans="1:4" x14ac:dyDescent="0.2">
      <c r="A8" s="378" t="s">
        <v>54</v>
      </c>
      <c r="B8" s="388">
        <v>8625</v>
      </c>
      <c r="C8" s="169"/>
      <c r="D8" s="169"/>
    </row>
    <row r="9" spans="1:4" x14ac:dyDescent="0.2">
      <c r="A9" s="378" t="s">
        <v>55</v>
      </c>
      <c r="B9" s="388">
        <v>8625</v>
      </c>
      <c r="C9" s="169"/>
      <c r="D9" s="169"/>
    </row>
    <row r="10" spans="1:4" x14ac:dyDescent="0.2">
      <c r="A10" s="389">
        <v>2</v>
      </c>
      <c r="B10" s="388">
        <v>8625</v>
      </c>
      <c r="C10" s="169"/>
      <c r="D10" s="169"/>
    </row>
    <row r="11" spans="1:4" x14ac:dyDescent="0.2">
      <c r="A11" s="389" t="s">
        <v>56</v>
      </c>
      <c r="B11" s="388">
        <v>8625</v>
      </c>
      <c r="C11" s="169"/>
      <c r="D11" s="169"/>
    </row>
    <row r="12" spans="1:4" x14ac:dyDescent="0.2">
      <c r="A12" s="389" t="s">
        <v>57</v>
      </c>
      <c r="B12" s="388">
        <v>8625</v>
      </c>
      <c r="C12" s="169"/>
      <c r="D12" s="169"/>
    </row>
    <row r="13" spans="1:4" x14ac:dyDescent="0.2">
      <c r="A13" s="389" t="s">
        <v>58</v>
      </c>
      <c r="B13" s="388">
        <v>8625</v>
      </c>
      <c r="C13" s="169"/>
      <c r="D13" s="169"/>
    </row>
    <row r="14" spans="1:4" x14ac:dyDescent="0.2">
      <c r="A14" s="389" t="s">
        <v>59</v>
      </c>
      <c r="B14" s="388">
        <v>8625</v>
      </c>
      <c r="C14" s="169"/>
      <c r="D14" s="169"/>
    </row>
    <row r="15" spans="1:4" x14ac:dyDescent="0.2">
      <c r="A15" s="389" t="s">
        <v>60</v>
      </c>
      <c r="B15" s="388">
        <v>8625</v>
      </c>
      <c r="C15" s="169"/>
      <c r="D15" s="169"/>
    </row>
    <row r="16" spans="1:4" x14ac:dyDescent="0.2">
      <c r="A16" s="389">
        <v>3</v>
      </c>
      <c r="B16" s="390">
        <v>12125</v>
      </c>
      <c r="C16" s="243"/>
      <c r="D16" s="243"/>
    </row>
    <row r="17" spans="1:4" x14ac:dyDescent="0.2">
      <c r="A17" s="114"/>
      <c r="B17" s="391"/>
      <c r="C17" s="386"/>
      <c r="D17" s="386"/>
    </row>
    <row r="18" spans="1:4" x14ac:dyDescent="0.2">
      <c r="A18" s="110"/>
      <c r="B18" s="28"/>
      <c r="C18" s="387"/>
      <c r="D18" s="387"/>
    </row>
    <row r="19" spans="1:4" x14ac:dyDescent="0.2">
      <c r="A19" s="110" t="s">
        <v>47</v>
      </c>
      <c r="B19" s="392"/>
      <c r="C19" s="169"/>
      <c r="D19" s="169"/>
    </row>
    <row r="20" spans="1:4" x14ac:dyDescent="0.2">
      <c r="A20" s="393" t="s">
        <v>48</v>
      </c>
      <c r="B20" s="385" t="s">
        <v>49</v>
      </c>
      <c r="C20" s="169"/>
      <c r="D20" s="169"/>
    </row>
    <row r="21" spans="1:4" x14ac:dyDescent="0.2">
      <c r="A21" s="380" t="s">
        <v>61</v>
      </c>
      <c r="B21" s="378"/>
      <c r="C21" s="243"/>
      <c r="D21" s="243"/>
    </row>
    <row r="22" spans="1:4" ht="13.5" customHeight="1" x14ac:dyDescent="0.2">
      <c r="A22" s="378">
        <v>1</v>
      </c>
      <c r="B22" s="388">
        <v>8625</v>
      </c>
      <c r="C22" s="243"/>
      <c r="D22" s="243"/>
    </row>
    <row r="23" spans="1:4" ht="13.5" customHeight="1" x14ac:dyDescent="0.2">
      <c r="A23" s="378" t="s">
        <v>51</v>
      </c>
      <c r="B23" s="388">
        <v>8625</v>
      </c>
      <c r="C23" s="243"/>
      <c r="D23" s="243"/>
    </row>
    <row r="24" spans="1:4" ht="13.5" customHeight="1" x14ac:dyDescent="0.2">
      <c r="A24" s="378" t="s">
        <v>52</v>
      </c>
      <c r="B24" s="388">
        <v>8625</v>
      </c>
      <c r="C24" s="243"/>
      <c r="D24" s="243"/>
    </row>
    <row r="25" spans="1:4" ht="13.5" customHeight="1" x14ac:dyDescent="0.2">
      <c r="A25" s="378" t="s">
        <v>53</v>
      </c>
      <c r="B25" s="388">
        <v>8625</v>
      </c>
      <c r="C25" s="243"/>
      <c r="D25" s="243"/>
    </row>
    <row r="26" spans="1:4" ht="13.5" customHeight="1" x14ac:dyDescent="0.2">
      <c r="A26" s="378" t="s">
        <v>54</v>
      </c>
      <c r="B26" s="388">
        <v>8625</v>
      </c>
      <c r="C26" s="243"/>
      <c r="D26" s="243"/>
    </row>
    <row r="27" spans="1:4" ht="13.5" customHeight="1" x14ac:dyDescent="0.2">
      <c r="A27" s="378" t="s">
        <v>55</v>
      </c>
      <c r="B27" s="388">
        <v>8625</v>
      </c>
      <c r="C27" s="243"/>
      <c r="D27" s="243"/>
    </row>
    <row r="28" spans="1:4" ht="13.5" customHeight="1" x14ac:dyDescent="0.2">
      <c r="A28" s="389">
        <v>2</v>
      </c>
      <c r="B28" s="388">
        <v>8625</v>
      </c>
      <c r="C28" s="243"/>
      <c r="D28" s="243"/>
    </row>
    <row r="29" spans="1:4" ht="13.5" customHeight="1" x14ac:dyDescent="0.2">
      <c r="A29" s="389" t="s">
        <v>56</v>
      </c>
      <c r="B29" s="388">
        <v>8625</v>
      </c>
      <c r="C29" s="243"/>
      <c r="D29" s="243"/>
    </row>
    <row r="30" spans="1:4" ht="13.5" customHeight="1" x14ac:dyDescent="0.2">
      <c r="A30" s="389" t="s">
        <v>57</v>
      </c>
      <c r="B30" s="388">
        <v>8625</v>
      </c>
      <c r="C30" s="243"/>
      <c r="D30" s="243"/>
    </row>
    <row r="31" spans="1:4" ht="13.5" customHeight="1" x14ac:dyDescent="0.2">
      <c r="A31" s="389" t="s">
        <v>58</v>
      </c>
      <c r="B31" s="388">
        <v>8625</v>
      </c>
      <c r="C31" s="243"/>
      <c r="D31" s="243"/>
    </row>
    <row r="32" spans="1:4" ht="13.5" customHeight="1" x14ac:dyDescent="0.2">
      <c r="A32" s="389" t="s">
        <v>59</v>
      </c>
      <c r="B32" s="388">
        <v>8625</v>
      </c>
      <c r="C32" s="243"/>
      <c r="D32" s="243"/>
    </row>
    <row r="33" spans="1:4" ht="13.5" customHeight="1" x14ac:dyDescent="0.2">
      <c r="A33" s="389" t="s">
        <v>60</v>
      </c>
      <c r="B33" s="388">
        <v>8625</v>
      </c>
      <c r="C33" s="243"/>
      <c r="D33" s="243"/>
    </row>
    <row r="34" spans="1:4" ht="12" customHeight="1" x14ac:dyDescent="0.2">
      <c r="A34" s="389">
        <v>3</v>
      </c>
      <c r="B34" s="390">
        <v>12125</v>
      </c>
      <c r="C34" s="386"/>
      <c r="D34" s="386"/>
    </row>
    <row r="35" spans="1:4" x14ac:dyDescent="0.2">
      <c r="A35" s="110"/>
      <c r="C35" s="169"/>
      <c r="D35" s="169"/>
    </row>
    <row r="36" spans="1:4" x14ac:dyDescent="0.2">
      <c r="A36" s="110"/>
      <c r="B36" s="394"/>
      <c r="C36" s="243"/>
      <c r="D36" s="243"/>
    </row>
  </sheetData>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27"/>
  <sheetViews>
    <sheetView workbookViewId="0"/>
  </sheetViews>
  <sheetFormatPr defaultColWidth="9" defaultRowHeight="12.75" x14ac:dyDescent="0.2"/>
  <cols>
    <col min="1" max="1" width="31.5703125" style="376" customWidth="1"/>
    <col min="2" max="2" width="27.140625" style="376" customWidth="1"/>
  </cols>
  <sheetData>
    <row r="1" spans="1:2" x14ac:dyDescent="0.2">
      <c r="A1" s="110" t="s">
        <v>14</v>
      </c>
      <c r="B1" s="377"/>
    </row>
    <row r="2" spans="1:2" x14ac:dyDescent="0.2">
      <c r="A2" s="378" t="s">
        <v>1</v>
      </c>
      <c r="B2" s="379" t="s">
        <v>62</v>
      </c>
    </row>
    <row r="3" spans="1:2" x14ac:dyDescent="0.2">
      <c r="A3" s="380" t="s">
        <v>16</v>
      </c>
      <c r="B3" s="378"/>
    </row>
    <row r="4" spans="1:2" x14ac:dyDescent="0.2">
      <c r="A4" s="378">
        <v>1</v>
      </c>
      <c r="B4" s="381">
        <v>3250</v>
      </c>
    </row>
    <row r="5" spans="1:2" x14ac:dyDescent="0.2">
      <c r="A5" s="378">
        <v>2</v>
      </c>
      <c r="B5" s="381">
        <v>3400</v>
      </c>
    </row>
    <row r="8" spans="1:2" x14ac:dyDescent="0.2">
      <c r="A8" s="110" t="s">
        <v>14</v>
      </c>
      <c r="B8" s="382"/>
    </row>
    <row r="9" spans="1:2" x14ac:dyDescent="0.2">
      <c r="A9" s="378" t="s">
        <v>1</v>
      </c>
      <c r="B9" s="379" t="s">
        <v>62</v>
      </c>
    </row>
    <row r="10" spans="1:2" x14ac:dyDescent="0.2">
      <c r="A10" s="380" t="s">
        <v>20</v>
      </c>
      <c r="B10" s="378"/>
    </row>
    <row r="11" spans="1:2" x14ac:dyDescent="0.2">
      <c r="A11" s="378">
        <v>1</v>
      </c>
      <c r="B11" s="381">
        <v>3250</v>
      </c>
    </row>
    <row r="12" spans="1:2" x14ac:dyDescent="0.2">
      <c r="A12" s="378">
        <v>2</v>
      </c>
      <c r="B12" s="381">
        <v>3400</v>
      </c>
    </row>
    <row r="13" spans="1:2" x14ac:dyDescent="0.2">
      <c r="A13" s="110"/>
    </row>
    <row r="14" spans="1:2" x14ac:dyDescent="0.2">
      <c r="A14" s="110"/>
    </row>
    <row r="15" spans="1:2" x14ac:dyDescent="0.2">
      <c r="A15" s="110" t="s">
        <v>14</v>
      </c>
      <c r="B15" s="382"/>
    </row>
    <row r="16" spans="1:2" x14ac:dyDescent="0.2">
      <c r="A16" s="378" t="s">
        <v>1</v>
      </c>
      <c r="B16" s="379" t="s">
        <v>62</v>
      </c>
    </row>
    <row r="17" spans="1:2" x14ac:dyDescent="0.2">
      <c r="A17" s="380" t="s">
        <v>21</v>
      </c>
      <c r="B17" s="378"/>
    </row>
    <row r="18" spans="1:2" x14ac:dyDescent="0.2">
      <c r="A18" s="378">
        <v>1</v>
      </c>
      <c r="B18" s="381">
        <v>3250</v>
      </c>
    </row>
    <row r="19" spans="1:2" x14ac:dyDescent="0.2">
      <c r="A19" s="378">
        <v>2</v>
      </c>
      <c r="B19" s="381">
        <v>3400</v>
      </c>
    </row>
    <row r="20" spans="1:2" x14ac:dyDescent="0.2">
      <c r="A20" s="28"/>
      <c r="B20" s="383"/>
    </row>
    <row r="22" spans="1:2" x14ac:dyDescent="0.2">
      <c r="A22" s="110" t="s">
        <v>14</v>
      </c>
      <c r="B22" s="382"/>
    </row>
    <row r="23" spans="1:2" x14ac:dyDescent="0.2">
      <c r="A23" s="378" t="s">
        <v>1</v>
      </c>
      <c r="B23" s="379" t="s">
        <v>62</v>
      </c>
    </row>
    <row r="24" spans="1:2" x14ac:dyDescent="0.2">
      <c r="A24" s="380" t="s">
        <v>22</v>
      </c>
      <c r="B24" s="378"/>
    </row>
    <row r="25" spans="1:2" x14ac:dyDescent="0.2">
      <c r="A25" s="378">
        <v>1</v>
      </c>
      <c r="B25" s="381">
        <v>3250</v>
      </c>
    </row>
    <row r="26" spans="1:2" x14ac:dyDescent="0.2">
      <c r="A26" s="378">
        <v>2</v>
      </c>
      <c r="B26" s="381">
        <v>3400</v>
      </c>
    </row>
    <row r="27" spans="1:2" x14ac:dyDescent="0.2">
      <c r="A27" s="28"/>
      <c r="B27" s="38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33"/>
  <sheetViews>
    <sheetView workbookViewId="0"/>
  </sheetViews>
  <sheetFormatPr defaultColWidth="9" defaultRowHeight="12.75" x14ac:dyDescent="0.2"/>
  <cols>
    <col min="1" max="1" width="31.5703125" style="376" customWidth="1"/>
    <col min="2" max="2" width="27.140625" style="376" customWidth="1"/>
  </cols>
  <sheetData>
    <row r="1" spans="1:2" x14ac:dyDescent="0.2">
      <c r="A1" s="110" t="s">
        <v>14</v>
      </c>
      <c r="B1" s="377"/>
    </row>
    <row r="2" spans="1:2" x14ac:dyDescent="0.2">
      <c r="A2" s="378" t="s">
        <v>33</v>
      </c>
      <c r="B2" s="379" t="s">
        <v>62</v>
      </c>
    </row>
    <row r="3" spans="1:2" x14ac:dyDescent="0.2">
      <c r="A3" s="380" t="s">
        <v>16</v>
      </c>
      <c r="B3" s="378"/>
    </row>
    <row r="4" spans="1:2" x14ac:dyDescent="0.2">
      <c r="A4" s="378">
        <v>1</v>
      </c>
      <c r="B4" s="381">
        <v>4250</v>
      </c>
    </row>
    <row r="5" spans="1:2" x14ac:dyDescent="0.2">
      <c r="A5" s="378">
        <v>2</v>
      </c>
      <c r="B5" s="381">
        <v>5400</v>
      </c>
    </row>
    <row r="8" spans="1:2" x14ac:dyDescent="0.2">
      <c r="A8" s="110" t="s">
        <v>14</v>
      </c>
      <c r="B8" s="382"/>
    </row>
    <row r="9" spans="1:2" x14ac:dyDescent="0.2">
      <c r="A9" s="378" t="s">
        <v>33</v>
      </c>
      <c r="B9" s="379" t="s">
        <v>62</v>
      </c>
    </row>
    <row r="10" spans="1:2" x14ac:dyDescent="0.2">
      <c r="A10" s="380" t="s">
        <v>20</v>
      </c>
      <c r="B10" s="378"/>
    </row>
    <row r="11" spans="1:2" x14ac:dyDescent="0.2">
      <c r="A11" s="378">
        <v>1</v>
      </c>
      <c r="B11" s="381">
        <v>4250</v>
      </c>
    </row>
    <row r="12" spans="1:2" x14ac:dyDescent="0.2">
      <c r="A12" s="378">
        <v>2</v>
      </c>
      <c r="B12" s="381">
        <v>5400</v>
      </c>
    </row>
    <row r="13" spans="1:2" x14ac:dyDescent="0.2">
      <c r="A13" s="110"/>
    </row>
    <row r="14" spans="1:2" x14ac:dyDescent="0.2">
      <c r="A14" s="110"/>
    </row>
    <row r="15" spans="1:2" x14ac:dyDescent="0.2">
      <c r="A15" s="110" t="s">
        <v>14</v>
      </c>
      <c r="B15" s="382"/>
    </row>
    <row r="16" spans="1:2" x14ac:dyDescent="0.2">
      <c r="A16" s="378" t="s">
        <v>33</v>
      </c>
      <c r="B16" s="379" t="s">
        <v>62</v>
      </c>
    </row>
    <row r="17" spans="1:2" x14ac:dyDescent="0.2">
      <c r="A17" s="380" t="s">
        <v>21</v>
      </c>
      <c r="B17" s="378"/>
    </row>
    <row r="18" spans="1:2" x14ac:dyDescent="0.2">
      <c r="A18" s="378">
        <v>1</v>
      </c>
      <c r="B18" s="381">
        <v>4250</v>
      </c>
    </row>
    <row r="19" spans="1:2" x14ac:dyDescent="0.2">
      <c r="A19" s="378">
        <v>2</v>
      </c>
      <c r="B19" s="381">
        <v>5400</v>
      </c>
    </row>
    <row r="20" spans="1:2" x14ac:dyDescent="0.2">
      <c r="A20" s="28"/>
      <c r="B20" s="383"/>
    </row>
    <row r="22" spans="1:2" x14ac:dyDescent="0.2">
      <c r="A22" s="110" t="s">
        <v>14</v>
      </c>
      <c r="B22" s="382"/>
    </row>
    <row r="23" spans="1:2" x14ac:dyDescent="0.2">
      <c r="A23" s="378" t="s">
        <v>33</v>
      </c>
      <c r="B23" s="379" t="s">
        <v>62</v>
      </c>
    </row>
    <row r="24" spans="1:2" x14ac:dyDescent="0.2">
      <c r="A24" s="380" t="s">
        <v>22</v>
      </c>
      <c r="B24" s="378"/>
    </row>
    <row r="25" spans="1:2" x14ac:dyDescent="0.2">
      <c r="A25" s="378">
        <v>1</v>
      </c>
      <c r="B25" s="381">
        <v>4250</v>
      </c>
    </row>
    <row r="26" spans="1:2" x14ac:dyDescent="0.2">
      <c r="A26" s="378">
        <v>2</v>
      </c>
      <c r="B26" s="381">
        <v>5400</v>
      </c>
    </row>
    <row r="27" spans="1:2" x14ac:dyDescent="0.2">
      <c r="A27" s="28"/>
      <c r="B27" s="383"/>
    </row>
    <row r="29" spans="1:2" x14ac:dyDescent="0.2">
      <c r="A29" s="110" t="s">
        <v>14</v>
      </c>
      <c r="B29" s="382"/>
    </row>
    <row r="30" spans="1:2" x14ac:dyDescent="0.2">
      <c r="A30" s="378" t="s">
        <v>33</v>
      </c>
      <c r="B30" s="379" t="s">
        <v>62</v>
      </c>
    </row>
    <row r="31" spans="1:2" x14ac:dyDescent="0.2">
      <c r="A31" s="380" t="s">
        <v>31</v>
      </c>
      <c r="B31" s="378"/>
    </row>
    <row r="32" spans="1:2" x14ac:dyDescent="0.2">
      <c r="A32" s="378">
        <v>1</v>
      </c>
      <c r="B32" s="381">
        <v>7150</v>
      </c>
    </row>
    <row r="33" spans="1:2" x14ac:dyDescent="0.2">
      <c r="A33" s="378">
        <v>2</v>
      </c>
      <c r="B33" s="381">
        <v>8300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27"/>
  <sheetViews>
    <sheetView workbookViewId="0"/>
  </sheetViews>
  <sheetFormatPr defaultColWidth="9" defaultRowHeight="12.75" x14ac:dyDescent="0.2"/>
  <cols>
    <col min="1" max="1" width="31.5703125" style="376" customWidth="1"/>
    <col min="2" max="2" width="27.140625" style="376" customWidth="1"/>
  </cols>
  <sheetData>
    <row r="1" spans="1:2" x14ac:dyDescent="0.2">
      <c r="A1" s="110" t="s">
        <v>14</v>
      </c>
      <c r="B1" s="377"/>
    </row>
    <row r="2" spans="1:2" x14ac:dyDescent="0.2">
      <c r="A2" s="378" t="s">
        <v>1</v>
      </c>
      <c r="B2" s="379" t="s">
        <v>62</v>
      </c>
    </row>
    <row r="3" spans="1:2" x14ac:dyDescent="0.2">
      <c r="A3" s="380" t="s">
        <v>16</v>
      </c>
      <c r="B3" s="378"/>
    </row>
    <row r="4" spans="1:2" x14ac:dyDescent="0.2">
      <c r="A4" s="378">
        <v>1</v>
      </c>
      <c r="B4" s="381">
        <v>3600</v>
      </c>
    </row>
    <row r="5" spans="1:2" x14ac:dyDescent="0.2">
      <c r="A5" s="378">
        <v>2</v>
      </c>
      <c r="B5" s="381">
        <v>3750</v>
      </c>
    </row>
    <row r="8" spans="1:2" x14ac:dyDescent="0.2">
      <c r="A8" s="110" t="s">
        <v>14</v>
      </c>
      <c r="B8" s="382"/>
    </row>
    <row r="9" spans="1:2" x14ac:dyDescent="0.2">
      <c r="A9" s="378" t="s">
        <v>1</v>
      </c>
      <c r="B9" s="379" t="s">
        <v>62</v>
      </c>
    </row>
    <row r="10" spans="1:2" x14ac:dyDescent="0.2">
      <c r="A10" s="380" t="s">
        <v>20</v>
      </c>
      <c r="B10" s="378"/>
    </row>
    <row r="11" spans="1:2" x14ac:dyDescent="0.2">
      <c r="A11" s="378">
        <v>1</v>
      </c>
      <c r="B11" s="381">
        <v>3600</v>
      </c>
    </row>
    <row r="12" spans="1:2" x14ac:dyDescent="0.2">
      <c r="A12" s="378">
        <v>2</v>
      </c>
      <c r="B12" s="381">
        <v>3750</v>
      </c>
    </row>
    <row r="13" spans="1:2" x14ac:dyDescent="0.2">
      <c r="A13" s="110"/>
    </row>
    <row r="14" spans="1:2" x14ac:dyDescent="0.2">
      <c r="A14" s="110"/>
    </row>
    <row r="15" spans="1:2" x14ac:dyDescent="0.2">
      <c r="A15" s="110" t="s">
        <v>14</v>
      </c>
      <c r="B15" s="382"/>
    </row>
    <row r="16" spans="1:2" x14ac:dyDescent="0.2">
      <c r="A16" s="378" t="s">
        <v>1</v>
      </c>
      <c r="B16" s="379" t="s">
        <v>62</v>
      </c>
    </row>
    <row r="17" spans="1:2" x14ac:dyDescent="0.2">
      <c r="A17" s="380" t="s">
        <v>21</v>
      </c>
      <c r="B17" s="378"/>
    </row>
    <row r="18" spans="1:2" x14ac:dyDescent="0.2">
      <c r="A18" s="378">
        <v>1</v>
      </c>
      <c r="B18" s="381">
        <v>3600</v>
      </c>
    </row>
    <row r="19" spans="1:2" x14ac:dyDescent="0.2">
      <c r="A19" s="378">
        <v>2</v>
      </c>
      <c r="B19" s="381">
        <v>3750</v>
      </c>
    </row>
    <row r="20" spans="1:2" x14ac:dyDescent="0.2">
      <c r="A20" s="28"/>
      <c r="B20" s="383"/>
    </row>
    <row r="22" spans="1:2" x14ac:dyDescent="0.2">
      <c r="A22" s="110" t="s">
        <v>14</v>
      </c>
      <c r="B22" s="382"/>
    </row>
    <row r="23" spans="1:2" x14ac:dyDescent="0.2">
      <c r="A23" s="378" t="s">
        <v>1</v>
      </c>
      <c r="B23" s="379" t="s">
        <v>62</v>
      </c>
    </row>
    <row r="24" spans="1:2" x14ac:dyDescent="0.2">
      <c r="A24" s="380" t="s">
        <v>22</v>
      </c>
      <c r="B24" s="378"/>
    </row>
    <row r="25" spans="1:2" x14ac:dyDescent="0.2">
      <c r="A25" s="378">
        <v>1</v>
      </c>
      <c r="B25" s="381">
        <v>3600</v>
      </c>
    </row>
    <row r="26" spans="1:2" x14ac:dyDescent="0.2">
      <c r="A26" s="378">
        <v>2</v>
      </c>
      <c r="B26" s="381">
        <v>3750</v>
      </c>
    </row>
    <row r="27" spans="1:2" x14ac:dyDescent="0.2">
      <c r="A27" s="28"/>
      <c r="B27" s="38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33"/>
  <sheetViews>
    <sheetView workbookViewId="0"/>
  </sheetViews>
  <sheetFormatPr defaultColWidth="9" defaultRowHeight="12.75" x14ac:dyDescent="0.2"/>
  <cols>
    <col min="1" max="1" width="31.5703125" style="376" customWidth="1"/>
    <col min="2" max="2" width="27.140625" style="376" customWidth="1"/>
  </cols>
  <sheetData>
    <row r="1" spans="1:2" x14ac:dyDescent="0.2">
      <c r="A1" s="110" t="s">
        <v>14</v>
      </c>
      <c r="B1" s="377"/>
    </row>
    <row r="2" spans="1:2" x14ac:dyDescent="0.2">
      <c r="A2" s="378" t="s">
        <v>33</v>
      </c>
      <c r="B2" s="379" t="s">
        <v>62</v>
      </c>
    </row>
    <row r="3" spans="1:2" x14ac:dyDescent="0.2">
      <c r="A3" s="380" t="s">
        <v>16</v>
      </c>
      <c r="B3" s="378"/>
    </row>
    <row r="4" spans="1:2" x14ac:dyDescent="0.2">
      <c r="A4" s="378">
        <v>1</v>
      </c>
      <c r="B4" s="381">
        <v>4720</v>
      </c>
    </row>
    <row r="5" spans="1:2" x14ac:dyDescent="0.2">
      <c r="A5" s="378">
        <v>2</v>
      </c>
      <c r="B5" s="381">
        <v>6000</v>
      </c>
    </row>
    <row r="8" spans="1:2" x14ac:dyDescent="0.2">
      <c r="A8" s="110" t="s">
        <v>14</v>
      </c>
      <c r="B8" s="382"/>
    </row>
    <row r="9" spans="1:2" x14ac:dyDescent="0.2">
      <c r="A9" s="378" t="s">
        <v>33</v>
      </c>
      <c r="B9" s="379" t="s">
        <v>62</v>
      </c>
    </row>
    <row r="10" spans="1:2" x14ac:dyDescent="0.2">
      <c r="A10" s="380" t="s">
        <v>20</v>
      </c>
      <c r="B10" s="378"/>
    </row>
    <row r="11" spans="1:2" x14ac:dyDescent="0.2">
      <c r="A11" s="378">
        <v>1</v>
      </c>
      <c r="B11" s="381">
        <v>4720</v>
      </c>
    </row>
    <row r="12" spans="1:2" x14ac:dyDescent="0.2">
      <c r="A12" s="378">
        <v>2</v>
      </c>
      <c r="B12" s="381">
        <v>6000</v>
      </c>
    </row>
    <row r="13" spans="1:2" x14ac:dyDescent="0.2">
      <c r="A13" s="110"/>
    </row>
    <row r="14" spans="1:2" x14ac:dyDescent="0.2">
      <c r="A14" s="110"/>
    </row>
    <row r="15" spans="1:2" x14ac:dyDescent="0.2">
      <c r="A15" s="110" t="s">
        <v>14</v>
      </c>
      <c r="B15" s="382"/>
    </row>
    <row r="16" spans="1:2" x14ac:dyDescent="0.2">
      <c r="A16" s="378" t="s">
        <v>33</v>
      </c>
      <c r="B16" s="379" t="s">
        <v>62</v>
      </c>
    </row>
    <row r="17" spans="1:2" x14ac:dyDescent="0.2">
      <c r="A17" s="380" t="s">
        <v>21</v>
      </c>
      <c r="B17" s="378"/>
    </row>
    <row r="18" spans="1:2" x14ac:dyDescent="0.2">
      <c r="A18" s="378">
        <v>1</v>
      </c>
      <c r="B18" s="381">
        <v>4720</v>
      </c>
    </row>
    <row r="19" spans="1:2" x14ac:dyDescent="0.2">
      <c r="A19" s="378">
        <v>2</v>
      </c>
      <c r="B19" s="381">
        <v>6000</v>
      </c>
    </row>
    <row r="20" spans="1:2" x14ac:dyDescent="0.2">
      <c r="A20" s="28"/>
      <c r="B20" s="383"/>
    </row>
    <row r="22" spans="1:2" x14ac:dyDescent="0.2">
      <c r="A22" s="110" t="s">
        <v>14</v>
      </c>
      <c r="B22" s="382"/>
    </row>
    <row r="23" spans="1:2" x14ac:dyDescent="0.2">
      <c r="A23" s="378" t="s">
        <v>33</v>
      </c>
      <c r="B23" s="379" t="s">
        <v>62</v>
      </c>
    </row>
    <row r="24" spans="1:2" x14ac:dyDescent="0.2">
      <c r="A24" s="380" t="s">
        <v>22</v>
      </c>
      <c r="B24" s="378"/>
    </row>
    <row r="25" spans="1:2" x14ac:dyDescent="0.2">
      <c r="A25" s="378">
        <v>1</v>
      </c>
      <c r="B25" s="381">
        <v>4720</v>
      </c>
    </row>
    <row r="26" spans="1:2" x14ac:dyDescent="0.2">
      <c r="A26" s="378">
        <v>2</v>
      </c>
      <c r="B26" s="381">
        <v>6000</v>
      </c>
    </row>
    <row r="27" spans="1:2" x14ac:dyDescent="0.2">
      <c r="A27" s="28"/>
      <c r="B27" s="383"/>
    </row>
    <row r="29" spans="1:2" x14ac:dyDescent="0.2">
      <c r="A29" s="110" t="s">
        <v>14</v>
      </c>
      <c r="B29" s="382"/>
    </row>
    <row r="30" spans="1:2" x14ac:dyDescent="0.2">
      <c r="A30" s="378" t="s">
        <v>33</v>
      </c>
      <c r="B30" s="379" t="s">
        <v>62</v>
      </c>
    </row>
    <row r="31" spans="1:2" x14ac:dyDescent="0.2">
      <c r="A31" s="380" t="s">
        <v>31</v>
      </c>
      <c r="B31" s="378"/>
    </row>
    <row r="32" spans="1:2" x14ac:dyDescent="0.2">
      <c r="A32" s="378">
        <v>1</v>
      </c>
      <c r="B32" s="381">
        <v>7900</v>
      </c>
    </row>
    <row r="33" spans="1:2" x14ac:dyDescent="0.2">
      <c r="A33" s="378">
        <v>2</v>
      </c>
      <c r="B33" s="381">
        <v>9200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2"/>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0</v>
      </c>
      <c r="B1" s="377"/>
      <c r="C1" s="377"/>
      <c r="D1" s="377"/>
    </row>
    <row r="2" spans="1:4" x14ac:dyDescent="0.2">
      <c r="A2" s="378" t="s">
        <v>8</v>
      </c>
      <c r="B2" s="379" t="s">
        <v>2</v>
      </c>
      <c r="C2" s="395"/>
      <c r="D2" s="395"/>
    </row>
    <row r="3" spans="1:4" x14ac:dyDescent="0.2">
      <c r="A3" s="380" t="s">
        <v>3</v>
      </c>
      <c r="B3" s="378"/>
      <c r="C3" s="28"/>
      <c r="D3" s="28"/>
    </row>
    <row r="4" spans="1:4" x14ac:dyDescent="0.2">
      <c r="A4" s="389" t="s">
        <v>4</v>
      </c>
      <c r="B4" s="378">
        <v>7000</v>
      </c>
      <c r="C4" s="28"/>
      <c r="D4" s="28"/>
    </row>
    <row r="5" spans="1:4" x14ac:dyDescent="0.2">
      <c r="A5" s="378" t="s">
        <v>5</v>
      </c>
      <c r="B5" s="381">
        <v>7000</v>
      </c>
      <c r="C5" s="28"/>
      <c r="D5" s="28"/>
    </row>
    <row r="6" spans="1:4" x14ac:dyDescent="0.2">
      <c r="A6" s="378" t="s">
        <v>6</v>
      </c>
      <c r="B6" s="381">
        <v>7000</v>
      </c>
      <c r="C6" s="28"/>
      <c r="D6" s="28"/>
    </row>
    <row r="7" spans="1:4" x14ac:dyDescent="0.2">
      <c r="A7" s="28"/>
      <c r="B7" s="383"/>
      <c r="C7" s="28"/>
      <c r="D7" s="28"/>
    </row>
    <row r="8" spans="1:4" x14ac:dyDescent="0.2">
      <c r="C8" s="28"/>
      <c r="D8" s="28"/>
    </row>
    <row r="9" spans="1:4" x14ac:dyDescent="0.2">
      <c r="A9" s="110" t="s">
        <v>0</v>
      </c>
      <c r="B9" s="382"/>
      <c r="C9" s="28"/>
      <c r="D9" s="28"/>
    </row>
    <row r="10" spans="1:4" x14ac:dyDescent="0.2">
      <c r="A10" s="378" t="s">
        <v>8</v>
      </c>
      <c r="B10" s="379" t="s">
        <v>2</v>
      </c>
      <c r="C10" s="28"/>
      <c r="D10" s="28"/>
    </row>
    <row r="11" spans="1:4" x14ac:dyDescent="0.2">
      <c r="A11" s="380" t="s">
        <v>7</v>
      </c>
      <c r="B11" s="378"/>
      <c r="C11" s="28"/>
      <c r="D11" s="28"/>
    </row>
    <row r="12" spans="1:4" x14ac:dyDescent="0.2">
      <c r="A12" s="389" t="s">
        <v>4</v>
      </c>
      <c r="B12" s="378">
        <v>7000</v>
      </c>
      <c r="C12" s="28"/>
      <c r="D12" s="28"/>
    </row>
    <row r="13" spans="1:4" x14ac:dyDescent="0.2">
      <c r="A13" s="378" t="s">
        <v>5</v>
      </c>
      <c r="B13" s="381">
        <v>7000</v>
      </c>
      <c r="C13" s="28"/>
      <c r="D13" s="28"/>
    </row>
    <row r="14" spans="1:4" x14ac:dyDescent="0.2">
      <c r="A14" s="378" t="s">
        <v>6</v>
      </c>
      <c r="B14" s="381">
        <v>7000</v>
      </c>
      <c r="C14" s="28"/>
      <c r="D14" s="28"/>
    </row>
    <row r="15" spans="1:4" ht="13.5" customHeight="1" x14ac:dyDescent="0.2">
      <c r="A15" s="110"/>
      <c r="C15" s="395"/>
      <c r="D15" s="395"/>
    </row>
    <row r="16" spans="1:4" x14ac:dyDescent="0.2">
      <c r="A16" s="110"/>
      <c r="C16" s="28"/>
      <c r="D16" s="28"/>
    </row>
    <row r="17" spans="1:4" x14ac:dyDescent="0.2">
      <c r="A17" s="110" t="s">
        <v>0</v>
      </c>
      <c r="B17" s="382"/>
      <c r="C17" s="28"/>
      <c r="D17" s="28"/>
    </row>
    <row r="18" spans="1:4" x14ac:dyDescent="0.2">
      <c r="A18" s="378" t="s">
        <v>8</v>
      </c>
      <c r="B18" s="379" t="s">
        <v>2</v>
      </c>
      <c r="C18" s="28"/>
      <c r="D18" s="28"/>
    </row>
    <row r="19" spans="1:4" x14ac:dyDescent="0.2">
      <c r="A19" s="380" t="s">
        <v>9</v>
      </c>
      <c r="B19" s="378"/>
      <c r="C19" s="28"/>
      <c r="D19" s="28"/>
    </row>
    <row r="20" spans="1:4" x14ac:dyDescent="0.2">
      <c r="A20" s="389" t="s">
        <v>4</v>
      </c>
      <c r="B20" s="378">
        <v>11000</v>
      </c>
      <c r="C20" s="28"/>
      <c r="D20" s="28"/>
    </row>
    <row r="21" spans="1:4" x14ac:dyDescent="0.2">
      <c r="A21" s="378" t="s">
        <v>5</v>
      </c>
      <c r="B21" s="381">
        <v>11000</v>
      </c>
      <c r="C21" s="28"/>
      <c r="D21" s="28"/>
    </row>
    <row r="22" spans="1:4" x14ac:dyDescent="0.2">
      <c r="A22" s="378" t="s">
        <v>6</v>
      </c>
      <c r="B22" s="381">
        <v>11000</v>
      </c>
    </row>
  </sheetData>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F57"/>
  <sheetViews>
    <sheetView workbookViewId="0">
      <pane xSplit="1" topLeftCell="B1" activePane="topRight" state="frozen"/>
      <selection pane="topRight" activeCell="E48" sqref="E48"/>
    </sheetView>
  </sheetViews>
  <sheetFormatPr defaultColWidth="9" defaultRowHeight="12" x14ac:dyDescent="0.2"/>
  <cols>
    <col min="1" max="1" width="81.28515625" style="76" customWidth="1"/>
    <col min="2" max="6" width="10.85546875" style="76" customWidth="1"/>
    <col min="7" max="16384" width="9" style="76"/>
  </cols>
  <sheetData>
    <row r="1" spans="1:6" s="254" customFormat="1" ht="12" customHeight="1" x14ac:dyDescent="0.2">
      <c r="A1" s="310" t="s">
        <v>63</v>
      </c>
    </row>
    <row r="2" spans="1:6" s="254" customFormat="1" ht="12" customHeight="1" x14ac:dyDescent="0.2">
      <c r="A2" s="311" t="s">
        <v>64</v>
      </c>
    </row>
    <row r="3" spans="1:6" s="254" customFormat="1" ht="11.1" hidden="1" customHeight="1" x14ac:dyDescent="0.2">
      <c r="A3" s="310"/>
    </row>
    <row r="4" spans="1:6" s="254" customFormat="1" ht="34.5" hidden="1" customHeight="1" x14ac:dyDescent="0.2">
      <c r="A4" s="368" t="s">
        <v>65</v>
      </c>
      <c r="B4" s="77" t="e">
        <f>BB!#REF!</f>
        <v>#REF!</v>
      </c>
      <c r="C4" s="77" t="e">
        <f>BB!#REF!</f>
        <v>#REF!</v>
      </c>
      <c r="D4" s="77" t="e">
        <f>BB!#REF!</f>
        <v>#REF!</v>
      </c>
      <c r="E4" s="77" t="e">
        <f>BB!#REF!</f>
        <v>#REF!</v>
      </c>
      <c r="F4" s="77" t="e">
        <f>BB!#REF!</f>
        <v>#REF!</v>
      </c>
    </row>
    <row r="5" spans="1:6" s="255" customFormat="1" ht="24" hidden="1" customHeight="1" x14ac:dyDescent="0.2">
      <c r="A5" s="88" t="s">
        <v>66</v>
      </c>
      <c r="B5" s="77">
        <f>BB!B4</f>
        <v>46108</v>
      </c>
      <c r="C5" s="77">
        <f>BB!C4</f>
        <v>46109</v>
      </c>
      <c r="D5" s="77">
        <f>BB!D4</f>
        <v>46110</v>
      </c>
      <c r="E5" s="77">
        <f>BB!E4</f>
        <v>46111</v>
      </c>
      <c r="F5" s="77">
        <f>BB!F4</f>
        <v>46112</v>
      </c>
    </row>
    <row r="6" spans="1:6" s="236" customFormat="1" hidden="1" x14ac:dyDescent="0.2">
      <c r="A6" s="369" t="s">
        <v>67</v>
      </c>
    </row>
    <row r="7" spans="1:6" s="236" customFormat="1" ht="10.35" hidden="1" customHeight="1" x14ac:dyDescent="0.2">
      <c r="A7" s="370">
        <v>1</v>
      </c>
      <c r="B7" s="269">
        <f>BB!B6</f>
        <v>11150</v>
      </c>
      <c r="C7" s="269">
        <f>BB!C6</f>
        <v>11150</v>
      </c>
      <c r="D7" s="269">
        <f>BB!D6</f>
        <v>11150</v>
      </c>
      <c r="E7" s="269">
        <f>BB!E6</f>
        <v>11150</v>
      </c>
      <c r="F7" s="269">
        <f>BB!F6</f>
        <v>11150</v>
      </c>
    </row>
    <row r="8" spans="1:6" s="236" customFormat="1" ht="10.35" hidden="1" customHeight="1" x14ac:dyDescent="0.2">
      <c r="A8" s="370">
        <v>2</v>
      </c>
      <c r="B8" s="269">
        <f>BB!B7</f>
        <v>13800</v>
      </c>
      <c r="C8" s="269">
        <f>BB!C7</f>
        <v>13800</v>
      </c>
      <c r="D8" s="269">
        <f>BB!D7</f>
        <v>13800</v>
      </c>
      <c r="E8" s="269">
        <f>BB!E7</f>
        <v>13800</v>
      </c>
      <c r="F8" s="269">
        <f>BB!F7</f>
        <v>13800</v>
      </c>
    </row>
    <row r="9" spans="1:6" s="236" customFormat="1" ht="10.35" hidden="1" customHeight="1" x14ac:dyDescent="0.2">
      <c r="A9" s="369" t="s">
        <v>68</v>
      </c>
      <c r="B9" s="269"/>
      <c r="C9" s="269"/>
      <c r="D9" s="269"/>
      <c r="E9" s="269"/>
      <c r="F9" s="269"/>
    </row>
    <row r="10" spans="1:6" s="236" customFormat="1" ht="10.35" hidden="1" customHeight="1" x14ac:dyDescent="0.2">
      <c r="A10" s="370">
        <v>1</v>
      </c>
      <c r="B10" s="269">
        <f>BB!B9</f>
        <v>15150</v>
      </c>
      <c r="C10" s="269">
        <f>BB!C9</f>
        <v>15150</v>
      </c>
      <c r="D10" s="269">
        <f>BB!D9</f>
        <v>15150</v>
      </c>
      <c r="E10" s="269">
        <f>BB!E9</f>
        <v>15150</v>
      </c>
      <c r="F10" s="269">
        <f>BB!F9</f>
        <v>15150</v>
      </c>
    </row>
    <row r="11" spans="1:6" s="236" customFormat="1" ht="10.35" hidden="1" customHeight="1" x14ac:dyDescent="0.2">
      <c r="A11" s="370">
        <v>2</v>
      </c>
      <c r="B11" s="269">
        <f>BB!B10</f>
        <v>17800</v>
      </c>
      <c r="C11" s="269">
        <f>BB!C10</f>
        <v>17800</v>
      </c>
      <c r="D11" s="269">
        <f>BB!D10</f>
        <v>17800</v>
      </c>
      <c r="E11" s="269">
        <f>BB!E10</f>
        <v>17800</v>
      </c>
      <c r="F11" s="269">
        <f>BB!F10</f>
        <v>17800</v>
      </c>
    </row>
    <row r="12" spans="1:6" s="236" customFormat="1" ht="10.35" hidden="1" customHeight="1" x14ac:dyDescent="0.2">
      <c r="A12" s="371" t="s">
        <v>69</v>
      </c>
      <c r="B12" s="269"/>
      <c r="C12" s="269"/>
      <c r="D12" s="269"/>
      <c r="E12" s="269"/>
      <c r="F12" s="269"/>
    </row>
    <row r="13" spans="1:6" s="236" customFormat="1" ht="10.35" hidden="1" customHeight="1" x14ac:dyDescent="0.2">
      <c r="A13" s="265">
        <v>1</v>
      </c>
      <c r="B13" s="269">
        <f>BB!B12</f>
        <v>25150</v>
      </c>
      <c r="C13" s="269">
        <f>BB!C12</f>
        <v>25150</v>
      </c>
      <c r="D13" s="269">
        <f>BB!D12</f>
        <v>25150</v>
      </c>
      <c r="E13" s="269">
        <f>BB!E12</f>
        <v>25150</v>
      </c>
      <c r="F13" s="269">
        <f>BB!F12</f>
        <v>25150</v>
      </c>
    </row>
    <row r="14" spans="1:6" s="236" customFormat="1" ht="10.35" hidden="1" customHeight="1" x14ac:dyDescent="0.2">
      <c r="A14" s="265">
        <v>2</v>
      </c>
      <c r="B14" s="269">
        <f>BB!B13</f>
        <v>27800</v>
      </c>
      <c r="C14" s="269">
        <f>BB!C13</f>
        <v>27800</v>
      </c>
      <c r="D14" s="269">
        <f>BB!D13</f>
        <v>27800</v>
      </c>
      <c r="E14" s="269">
        <f>BB!E13</f>
        <v>27800</v>
      </c>
      <c r="F14" s="269">
        <f>BB!F13</f>
        <v>27800</v>
      </c>
    </row>
    <row r="15" spans="1:6" s="236" customFormat="1" ht="10.35" hidden="1" customHeight="1" x14ac:dyDescent="0.2">
      <c r="A15" s="371" t="s">
        <v>70</v>
      </c>
      <c r="B15" s="269"/>
      <c r="C15" s="269"/>
      <c r="D15" s="269"/>
      <c r="E15" s="269"/>
      <c r="F15" s="269"/>
    </row>
    <row r="16" spans="1:6" s="236" customFormat="1" ht="10.35" hidden="1" customHeight="1" x14ac:dyDescent="0.2">
      <c r="A16" s="265">
        <v>1</v>
      </c>
      <c r="B16" s="269">
        <f>BB!B15</f>
        <v>31150</v>
      </c>
      <c r="C16" s="269">
        <f>BB!C15</f>
        <v>31150</v>
      </c>
      <c r="D16" s="269">
        <f>BB!D15</f>
        <v>31150</v>
      </c>
      <c r="E16" s="269">
        <f>BB!E15</f>
        <v>31150</v>
      </c>
      <c r="F16" s="269">
        <f>BB!F15</f>
        <v>31150</v>
      </c>
    </row>
    <row r="17" spans="1:6" s="236" customFormat="1" ht="10.35" hidden="1" customHeight="1" x14ac:dyDescent="0.2">
      <c r="A17" s="265">
        <v>2</v>
      </c>
      <c r="B17" s="269">
        <f>BB!B16</f>
        <v>33800</v>
      </c>
      <c r="C17" s="269">
        <f>BB!C16</f>
        <v>33800</v>
      </c>
      <c r="D17" s="269">
        <f>BB!D16</f>
        <v>33800</v>
      </c>
      <c r="E17" s="269">
        <f>BB!E16</f>
        <v>33800</v>
      </c>
      <c r="F17" s="269">
        <f>BB!F16</f>
        <v>33800</v>
      </c>
    </row>
    <row r="18" spans="1:6" s="236" customFormat="1" ht="10.35" hidden="1" customHeight="1" x14ac:dyDescent="0.2">
      <c r="A18" s="371" t="s">
        <v>71</v>
      </c>
      <c r="B18" s="269"/>
      <c r="C18" s="269"/>
      <c r="D18" s="269"/>
      <c r="E18" s="269"/>
      <c r="F18" s="269"/>
    </row>
    <row r="19" spans="1:6" s="236" customFormat="1" ht="10.35" hidden="1" customHeight="1" x14ac:dyDescent="0.2">
      <c r="A19" s="265" t="s">
        <v>72</v>
      </c>
      <c r="B19" s="269">
        <f>BB!B18</f>
        <v>58800</v>
      </c>
      <c r="C19" s="269">
        <f>BB!C18</f>
        <v>58800</v>
      </c>
      <c r="D19" s="269">
        <f>BB!D18</f>
        <v>58800</v>
      </c>
      <c r="E19" s="269">
        <f>BB!E18</f>
        <v>58800</v>
      </c>
      <c r="F19" s="269">
        <f>BB!F18</f>
        <v>58800</v>
      </c>
    </row>
    <row r="20" spans="1:6" s="236" customFormat="1" ht="10.35" hidden="1" customHeight="1" x14ac:dyDescent="0.2">
      <c r="A20" s="371" t="s">
        <v>73</v>
      </c>
      <c r="B20" s="269"/>
      <c r="C20" s="269"/>
      <c r="D20" s="269"/>
      <c r="E20" s="269"/>
      <c r="F20" s="269"/>
    </row>
    <row r="21" spans="1:6" s="236" customFormat="1" ht="9.6" hidden="1" customHeight="1" x14ac:dyDescent="0.2">
      <c r="A21" s="265" t="s">
        <v>74</v>
      </c>
      <c r="B21" s="269">
        <f>BB!B20</f>
        <v>88800</v>
      </c>
      <c r="C21" s="269">
        <f>BB!C20</f>
        <v>88800</v>
      </c>
      <c r="D21" s="269">
        <f>BB!D20</f>
        <v>88800</v>
      </c>
      <c r="E21" s="269">
        <f>BB!E20</f>
        <v>88800</v>
      </c>
      <c r="F21" s="269">
        <f>BB!F20</f>
        <v>88800</v>
      </c>
    </row>
    <row r="22" spans="1:6" s="236" customFormat="1" ht="15.75" hidden="1" customHeight="1" x14ac:dyDescent="0.2">
      <c r="A22" s="372"/>
    </row>
    <row r="23" spans="1:6" ht="9.6" hidden="1" customHeight="1" x14ac:dyDescent="0.2">
      <c r="A23" s="375"/>
    </row>
    <row r="24" spans="1:6" ht="14.1" customHeight="1" x14ac:dyDescent="0.2">
      <c r="A24" s="81" t="s">
        <v>75</v>
      </c>
    </row>
    <row r="25" spans="1:6" s="256" customFormat="1" ht="22.5" customHeight="1" x14ac:dyDescent="0.2">
      <c r="A25" s="88" t="s">
        <v>66</v>
      </c>
      <c r="B25" s="315">
        <f t="shared" ref="B25:F25" si="0">B5</f>
        <v>46108</v>
      </c>
      <c r="C25" s="315">
        <f t="shared" si="0"/>
        <v>46109</v>
      </c>
      <c r="D25" s="315">
        <f t="shared" si="0"/>
        <v>46110</v>
      </c>
      <c r="E25" s="315">
        <f t="shared" si="0"/>
        <v>46111</v>
      </c>
      <c r="F25" s="315">
        <f t="shared" si="0"/>
        <v>46112</v>
      </c>
    </row>
    <row r="26" spans="1:6" s="257" customFormat="1" ht="10.35" customHeight="1" x14ac:dyDescent="0.2">
      <c r="A26" s="47" t="s">
        <v>67</v>
      </c>
    </row>
    <row r="27" spans="1:6" s="257" customFormat="1" ht="10.35" customHeight="1" x14ac:dyDescent="0.2">
      <c r="A27" s="48">
        <v>1</v>
      </c>
      <c r="B27" s="269">
        <f t="shared" ref="B27:F27" si="1">ROUND(B7*0.75+25,)</f>
        <v>8388</v>
      </c>
      <c r="C27" s="269">
        <f t="shared" si="1"/>
        <v>8388</v>
      </c>
      <c r="D27" s="269">
        <f t="shared" si="1"/>
        <v>8388</v>
      </c>
      <c r="E27" s="269">
        <f t="shared" si="1"/>
        <v>8388</v>
      </c>
      <c r="F27" s="269">
        <f t="shared" si="1"/>
        <v>8388</v>
      </c>
    </row>
    <row r="28" spans="1:6" s="257" customFormat="1" ht="10.35" customHeight="1" x14ac:dyDescent="0.2">
      <c r="A28" s="48">
        <v>2</v>
      </c>
      <c r="B28" s="269">
        <f t="shared" ref="B28:F28" si="2">ROUND(B8*0.75+25,)</f>
        <v>10375</v>
      </c>
      <c r="C28" s="269">
        <f t="shared" si="2"/>
        <v>10375</v>
      </c>
      <c r="D28" s="269">
        <f t="shared" si="2"/>
        <v>10375</v>
      </c>
      <c r="E28" s="269">
        <f t="shared" si="2"/>
        <v>10375</v>
      </c>
      <c r="F28" s="269">
        <f t="shared" si="2"/>
        <v>10375</v>
      </c>
    </row>
    <row r="29" spans="1:6" s="257" customFormat="1" ht="10.35" customHeight="1" x14ac:dyDescent="0.2">
      <c r="A29" s="90" t="s">
        <v>68</v>
      </c>
      <c r="B29" s="269"/>
      <c r="C29" s="269"/>
      <c r="D29" s="269"/>
      <c r="E29" s="269"/>
      <c r="F29" s="269"/>
    </row>
    <row r="30" spans="1:6" s="257" customFormat="1" ht="10.35" customHeight="1" x14ac:dyDescent="0.2">
      <c r="A30" s="48">
        <v>1</v>
      </c>
      <c r="B30" s="269">
        <f t="shared" ref="B30:F30" si="3">ROUND(B10*0.75+25,)</f>
        <v>11388</v>
      </c>
      <c r="C30" s="269">
        <f t="shared" si="3"/>
        <v>11388</v>
      </c>
      <c r="D30" s="269">
        <f t="shared" si="3"/>
        <v>11388</v>
      </c>
      <c r="E30" s="269">
        <f t="shared" si="3"/>
        <v>11388</v>
      </c>
      <c r="F30" s="269">
        <f t="shared" si="3"/>
        <v>11388</v>
      </c>
    </row>
    <row r="31" spans="1:6" s="257" customFormat="1" ht="10.35" customHeight="1" x14ac:dyDescent="0.2">
      <c r="A31" s="48">
        <v>2</v>
      </c>
      <c r="B31" s="269">
        <f t="shared" ref="B31:F31" si="4">ROUND(B11*0.75+25,)</f>
        <v>13375</v>
      </c>
      <c r="C31" s="269">
        <f t="shared" si="4"/>
        <v>13375</v>
      </c>
      <c r="D31" s="269">
        <f t="shared" si="4"/>
        <v>13375</v>
      </c>
      <c r="E31" s="269">
        <f t="shared" si="4"/>
        <v>13375</v>
      </c>
      <c r="F31" s="269">
        <f t="shared" si="4"/>
        <v>13375</v>
      </c>
    </row>
    <row r="32" spans="1:6" s="257" customFormat="1" ht="10.35" customHeight="1" x14ac:dyDescent="0.2">
      <c r="A32" s="47" t="s">
        <v>69</v>
      </c>
      <c r="B32" s="269"/>
      <c r="C32" s="269"/>
      <c r="D32" s="269"/>
      <c r="E32" s="269"/>
      <c r="F32" s="269"/>
    </row>
    <row r="33" spans="1:6" s="257" customFormat="1" ht="10.35" customHeight="1" x14ac:dyDescent="0.2">
      <c r="A33" s="91">
        <v>1</v>
      </c>
      <c r="B33" s="269">
        <f t="shared" ref="B33:F33" si="5">ROUND(B13*0.75+25,)</f>
        <v>18888</v>
      </c>
      <c r="C33" s="269">
        <f t="shared" si="5"/>
        <v>18888</v>
      </c>
      <c r="D33" s="269">
        <f t="shared" si="5"/>
        <v>18888</v>
      </c>
      <c r="E33" s="269">
        <f t="shared" si="5"/>
        <v>18888</v>
      </c>
      <c r="F33" s="269">
        <f t="shared" si="5"/>
        <v>18888</v>
      </c>
    </row>
    <row r="34" spans="1:6" s="257" customFormat="1" ht="10.35" customHeight="1" x14ac:dyDescent="0.2">
      <c r="A34" s="91">
        <v>2</v>
      </c>
      <c r="B34" s="269">
        <f t="shared" ref="B34:F34" si="6">ROUND(B14*0.75+25,)</f>
        <v>20875</v>
      </c>
      <c r="C34" s="269">
        <f t="shared" si="6"/>
        <v>20875</v>
      </c>
      <c r="D34" s="269">
        <f t="shared" si="6"/>
        <v>20875</v>
      </c>
      <c r="E34" s="269">
        <f t="shared" si="6"/>
        <v>20875</v>
      </c>
      <c r="F34" s="269">
        <f t="shared" si="6"/>
        <v>20875</v>
      </c>
    </row>
    <row r="35" spans="1:6" s="257" customFormat="1" ht="10.35" customHeight="1" x14ac:dyDescent="0.2">
      <c r="A35" s="47" t="s">
        <v>70</v>
      </c>
      <c r="B35" s="269"/>
      <c r="C35" s="269"/>
      <c r="D35" s="269"/>
      <c r="E35" s="269"/>
      <c r="F35" s="269"/>
    </row>
    <row r="36" spans="1:6" s="257" customFormat="1" ht="10.35" customHeight="1" x14ac:dyDescent="0.2">
      <c r="A36" s="91">
        <v>1</v>
      </c>
      <c r="B36" s="269">
        <f t="shared" ref="B36:F36" si="7">ROUND(B16*0.75+25,)</f>
        <v>23388</v>
      </c>
      <c r="C36" s="269">
        <f t="shared" si="7"/>
        <v>23388</v>
      </c>
      <c r="D36" s="269">
        <f t="shared" si="7"/>
        <v>23388</v>
      </c>
      <c r="E36" s="269">
        <f t="shared" si="7"/>
        <v>23388</v>
      </c>
      <c r="F36" s="269">
        <f t="shared" si="7"/>
        <v>23388</v>
      </c>
    </row>
    <row r="37" spans="1:6" s="257" customFormat="1" ht="10.35" customHeight="1" x14ac:dyDescent="0.2">
      <c r="A37" s="91">
        <v>2</v>
      </c>
      <c r="B37" s="269">
        <f t="shared" ref="B37:F37" si="8">ROUND(B17*0.75+25,)</f>
        <v>25375</v>
      </c>
      <c r="C37" s="269">
        <f t="shared" si="8"/>
        <v>25375</v>
      </c>
      <c r="D37" s="269">
        <f t="shared" si="8"/>
        <v>25375</v>
      </c>
      <c r="E37" s="269">
        <f t="shared" si="8"/>
        <v>25375</v>
      </c>
      <c r="F37" s="269">
        <f t="shared" si="8"/>
        <v>25375</v>
      </c>
    </row>
    <row r="38" spans="1:6" s="257" customFormat="1" ht="10.35" customHeight="1" x14ac:dyDescent="0.2">
      <c r="A38" s="47" t="s">
        <v>71</v>
      </c>
      <c r="B38" s="269"/>
      <c r="C38" s="269"/>
      <c r="D38" s="269"/>
      <c r="E38" s="269"/>
      <c r="F38" s="269"/>
    </row>
    <row r="39" spans="1:6" s="257" customFormat="1" ht="10.35" customHeight="1" x14ac:dyDescent="0.2">
      <c r="A39" s="48" t="s">
        <v>72</v>
      </c>
      <c r="B39" s="269">
        <f t="shared" ref="B39:F39" si="9">ROUND(B19*0.75+25,)</f>
        <v>44125</v>
      </c>
      <c r="C39" s="269">
        <f t="shared" si="9"/>
        <v>44125</v>
      </c>
      <c r="D39" s="269">
        <f t="shared" si="9"/>
        <v>44125</v>
      </c>
      <c r="E39" s="269">
        <f t="shared" si="9"/>
        <v>44125</v>
      </c>
      <c r="F39" s="269">
        <f t="shared" si="9"/>
        <v>44125</v>
      </c>
    </row>
    <row r="40" spans="1:6" s="257" customFormat="1" ht="10.35" customHeight="1" x14ac:dyDescent="0.2">
      <c r="A40" s="47" t="s">
        <v>73</v>
      </c>
      <c r="B40" s="269"/>
      <c r="C40" s="269"/>
      <c r="D40" s="269"/>
      <c r="E40" s="269"/>
      <c r="F40" s="269"/>
    </row>
    <row r="41" spans="1:6" s="257" customFormat="1" ht="9.6" customHeight="1" x14ac:dyDescent="0.2">
      <c r="A41" s="48" t="s">
        <v>74</v>
      </c>
      <c r="B41" s="269">
        <f t="shared" ref="B41:F41" si="10">ROUND(B21*0.75+25,)</f>
        <v>66625</v>
      </c>
      <c r="C41" s="269">
        <f t="shared" si="10"/>
        <v>66625</v>
      </c>
      <c r="D41" s="269">
        <f t="shared" si="10"/>
        <v>66625</v>
      </c>
      <c r="E41" s="269">
        <f t="shared" si="10"/>
        <v>66625</v>
      </c>
      <c r="F41" s="269">
        <f t="shared" si="10"/>
        <v>66625</v>
      </c>
    </row>
    <row r="42" spans="1:6" ht="9.6" customHeight="1" x14ac:dyDescent="0.2"/>
    <row r="43" spans="1:6" ht="9" hidden="1" customHeight="1" x14ac:dyDescent="0.2">
      <c r="A43" s="260"/>
    </row>
    <row r="44" spans="1:6" ht="10.7" customHeight="1" x14ac:dyDescent="0.2">
      <c r="A44" s="260"/>
    </row>
    <row r="45" spans="1:6" ht="13.35" customHeight="1" x14ac:dyDescent="0.2">
      <c r="A45" s="261" t="s">
        <v>76</v>
      </c>
    </row>
    <row r="46" spans="1:6" ht="20.25" customHeight="1" x14ac:dyDescent="0.2">
      <c r="A46" s="55" t="s">
        <v>77</v>
      </c>
    </row>
    <row r="47" spans="1:6" ht="20.25" customHeight="1" x14ac:dyDescent="0.2">
      <c r="A47" s="55" t="s">
        <v>78</v>
      </c>
    </row>
    <row r="48" spans="1:6" ht="20.25" customHeight="1" x14ac:dyDescent="0.2">
      <c r="A48" s="107" t="s">
        <v>79</v>
      </c>
    </row>
    <row r="49" spans="1:1" ht="20.25" customHeight="1" x14ac:dyDescent="0.2">
      <c r="A49" s="55" t="s">
        <v>80</v>
      </c>
    </row>
    <row r="50" spans="1:1" x14ac:dyDescent="0.2">
      <c r="A50" s="111" t="s">
        <v>81</v>
      </c>
    </row>
    <row r="51" spans="1:1" x14ac:dyDescent="0.2">
      <c r="A51" s="373" t="str">
        <f>AVIA25!A50</f>
        <v>Период бронирования: 06.02.2026 - 30.03.2026 /  Period of sales: 06.02.2026 - 30.03.2026</v>
      </c>
    </row>
    <row r="52" spans="1:1" x14ac:dyDescent="0.2">
      <c r="A52" s="374" t="str">
        <f>AVIA25!A51</f>
        <v>Период проживания: 08-20.02.2026, 01-31.03.2026 вкл  Period of sales: 08-20.02.2026, 01-31.03.2026 incl</v>
      </c>
    </row>
    <row r="53" spans="1:1" hidden="1" x14ac:dyDescent="0.2">
      <c r="A53" s="214" t="s">
        <v>82</v>
      </c>
    </row>
    <row r="54" spans="1:1" x14ac:dyDescent="0.2">
      <c r="A54" s="291" t="s">
        <v>83</v>
      </c>
    </row>
    <row r="55" spans="1:1" ht="48" x14ac:dyDescent="0.2">
      <c r="A55" s="292" t="s">
        <v>84</v>
      </c>
    </row>
    <row r="56" spans="1:1" x14ac:dyDescent="0.2">
      <c r="A56" s="111" t="s">
        <v>81</v>
      </c>
    </row>
    <row r="57" spans="1:1" x14ac:dyDescent="0.2">
      <c r="A57" s="76" t="s">
        <v>85</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F57"/>
  <sheetViews>
    <sheetView workbookViewId="0">
      <pane xSplit="1" topLeftCell="B1" activePane="topRight" state="frozen"/>
      <selection pane="topRight" activeCell="E48" sqref="E48"/>
    </sheetView>
  </sheetViews>
  <sheetFormatPr defaultColWidth="9" defaultRowHeight="12" x14ac:dyDescent="0.2"/>
  <cols>
    <col min="1" max="1" width="78.85546875" style="76" customWidth="1"/>
    <col min="2" max="16384" width="9" style="76"/>
  </cols>
  <sheetData>
    <row r="1" spans="1:6" s="254" customFormat="1" ht="12" customHeight="1" x14ac:dyDescent="0.2">
      <c r="A1" s="310" t="s">
        <v>63</v>
      </c>
    </row>
    <row r="2" spans="1:6" s="254" customFormat="1" ht="12" customHeight="1" x14ac:dyDescent="0.2">
      <c r="A2" s="311" t="s">
        <v>64</v>
      </c>
    </row>
    <row r="3" spans="1:6" s="254" customFormat="1" ht="11.1" hidden="1" customHeight="1" x14ac:dyDescent="0.2">
      <c r="A3" s="310"/>
    </row>
    <row r="4" spans="1:6" s="254" customFormat="1" ht="34.5" hidden="1" customHeight="1" x14ac:dyDescent="0.2">
      <c r="A4" s="368" t="s">
        <v>65</v>
      </c>
      <c r="B4" s="77" t="e">
        <f>BB!#REF!</f>
        <v>#REF!</v>
      </c>
      <c r="C4" s="77" t="e">
        <f>BB!#REF!</f>
        <v>#REF!</v>
      </c>
      <c r="D4" s="77" t="e">
        <f>BB!#REF!</f>
        <v>#REF!</v>
      </c>
      <c r="E4" s="77" t="e">
        <f>BB!#REF!</f>
        <v>#REF!</v>
      </c>
      <c r="F4" s="77" t="e">
        <f>BB!#REF!</f>
        <v>#REF!</v>
      </c>
    </row>
    <row r="5" spans="1:6" s="255" customFormat="1" ht="24" hidden="1" customHeight="1" x14ac:dyDescent="0.2">
      <c r="A5" s="88" t="s">
        <v>66</v>
      </c>
      <c r="B5" s="77">
        <f>BB!B4</f>
        <v>46108</v>
      </c>
      <c r="C5" s="77">
        <f>BB!C4</f>
        <v>46109</v>
      </c>
      <c r="D5" s="77">
        <f>BB!D4</f>
        <v>46110</v>
      </c>
      <c r="E5" s="77">
        <f>BB!E4</f>
        <v>46111</v>
      </c>
      <c r="F5" s="77">
        <f>BB!F4</f>
        <v>46112</v>
      </c>
    </row>
    <row r="6" spans="1:6" s="236" customFormat="1" hidden="1" x14ac:dyDescent="0.2">
      <c r="A6" s="369" t="s">
        <v>67</v>
      </c>
    </row>
    <row r="7" spans="1:6" s="236" customFormat="1" ht="10.35" hidden="1" customHeight="1" x14ac:dyDescent="0.2">
      <c r="A7" s="370">
        <v>1</v>
      </c>
      <c r="B7" s="269">
        <f>BB!B6</f>
        <v>11150</v>
      </c>
      <c r="C7" s="269">
        <f>BB!C6</f>
        <v>11150</v>
      </c>
      <c r="D7" s="269">
        <f>BB!D6</f>
        <v>11150</v>
      </c>
      <c r="E7" s="269">
        <f>BB!E6</f>
        <v>11150</v>
      </c>
      <c r="F7" s="269">
        <f>BB!F6</f>
        <v>11150</v>
      </c>
    </row>
    <row r="8" spans="1:6" s="236" customFormat="1" ht="10.35" hidden="1" customHeight="1" x14ac:dyDescent="0.2">
      <c r="A8" s="370">
        <v>2</v>
      </c>
      <c r="B8" s="269">
        <f>BB!B7</f>
        <v>13800</v>
      </c>
      <c r="C8" s="269">
        <f>BB!C7</f>
        <v>13800</v>
      </c>
      <c r="D8" s="269">
        <f>BB!D7</f>
        <v>13800</v>
      </c>
      <c r="E8" s="269">
        <f>BB!E7</f>
        <v>13800</v>
      </c>
      <c r="F8" s="269">
        <f>BB!F7</f>
        <v>13800</v>
      </c>
    </row>
    <row r="9" spans="1:6" s="236" customFormat="1" ht="10.35" hidden="1" customHeight="1" x14ac:dyDescent="0.2">
      <c r="A9" s="369" t="s">
        <v>68</v>
      </c>
      <c r="B9" s="269"/>
      <c r="C9" s="269"/>
      <c r="D9" s="269"/>
      <c r="E9" s="269"/>
      <c r="F9" s="269"/>
    </row>
    <row r="10" spans="1:6" s="236" customFormat="1" ht="10.35" hidden="1" customHeight="1" x14ac:dyDescent="0.2">
      <c r="A10" s="370">
        <v>1</v>
      </c>
      <c r="B10" s="269">
        <f>BB!B9</f>
        <v>15150</v>
      </c>
      <c r="C10" s="269">
        <f>BB!C9</f>
        <v>15150</v>
      </c>
      <c r="D10" s="269">
        <f>BB!D9</f>
        <v>15150</v>
      </c>
      <c r="E10" s="269">
        <f>BB!E9</f>
        <v>15150</v>
      </c>
      <c r="F10" s="269">
        <f>BB!F9</f>
        <v>15150</v>
      </c>
    </row>
    <row r="11" spans="1:6" s="236" customFormat="1" ht="10.35" hidden="1" customHeight="1" x14ac:dyDescent="0.2">
      <c r="A11" s="370">
        <v>2</v>
      </c>
      <c r="B11" s="269">
        <f>BB!B10</f>
        <v>17800</v>
      </c>
      <c r="C11" s="269">
        <f>BB!C10</f>
        <v>17800</v>
      </c>
      <c r="D11" s="269">
        <f>BB!D10</f>
        <v>17800</v>
      </c>
      <c r="E11" s="269">
        <f>BB!E10</f>
        <v>17800</v>
      </c>
      <c r="F11" s="269">
        <f>BB!F10</f>
        <v>17800</v>
      </c>
    </row>
    <row r="12" spans="1:6" s="236" customFormat="1" ht="10.35" hidden="1" customHeight="1" x14ac:dyDescent="0.2">
      <c r="A12" s="371" t="s">
        <v>69</v>
      </c>
      <c r="B12" s="269"/>
      <c r="C12" s="269"/>
      <c r="D12" s="269"/>
      <c r="E12" s="269"/>
      <c r="F12" s="269"/>
    </row>
    <row r="13" spans="1:6" s="236" customFormat="1" ht="10.35" hidden="1" customHeight="1" x14ac:dyDescent="0.2">
      <c r="A13" s="265">
        <v>1</v>
      </c>
      <c r="B13" s="269">
        <f>BB!B12</f>
        <v>25150</v>
      </c>
      <c r="C13" s="269">
        <f>BB!C12</f>
        <v>25150</v>
      </c>
      <c r="D13" s="269">
        <f>BB!D12</f>
        <v>25150</v>
      </c>
      <c r="E13" s="269">
        <f>BB!E12</f>
        <v>25150</v>
      </c>
      <c r="F13" s="269">
        <f>BB!F12</f>
        <v>25150</v>
      </c>
    </row>
    <row r="14" spans="1:6" s="236" customFormat="1" ht="10.35" hidden="1" customHeight="1" x14ac:dyDescent="0.2">
      <c r="A14" s="265">
        <v>2</v>
      </c>
      <c r="B14" s="269">
        <f>BB!B13</f>
        <v>27800</v>
      </c>
      <c r="C14" s="269">
        <f>BB!C13</f>
        <v>27800</v>
      </c>
      <c r="D14" s="269">
        <f>BB!D13</f>
        <v>27800</v>
      </c>
      <c r="E14" s="269">
        <f>BB!E13</f>
        <v>27800</v>
      </c>
      <c r="F14" s="269">
        <f>BB!F13</f>
        <v>27800</v>
      </c>
    </row>
    <row r="15" spans="1:6" s="236" customFormat="1" ht="10.35" hidden="1" customHeight="1" x14ac:dyDescent="0.2">
      <c r="A15" s="371" t="s">
        <v>70</v>
      </c>
      <c r="B15" s="269"/>
      <c r="C15" s="269"/>
      <c r="D15" s="269"/>
      <c r="E15" s="269"/>
      <c r="F15" s="269"/>
    </row>
    <row r="16" spans="1:6" s="236" customFormat="1" ht="10.35" hidden="1" customHeight="1" x14ac:dyDescent="0.2">
      <c r="A16" s="265">
        <v>1</v>
      </c>
      <c r="B16" s="269">
        <f>BB!B15</f>
        <v>31150</v>
      </c>
      <c r="C16" s="269">
        <f>BB!C15</f>
        <v>31150</v>
      </c>
      <c r="D16" s="269">
        <f>BB!D15</f>
        <v>31150</v>
      </c>
      <c r="E16" s="269">
        <f>BB!E15</f>
        <v>31150</v>
      </c>
      <c r="F16" s="269">
        <f>BB!F15</f>
        <v>31150</v>
      </c>
    </row>
    <row r="17" spans="1:6" s="236" customFormat="1" ht="10.35" hidden="1" customHeight="1" x14ac:dyDescent="0.2">
      <c r="A17" s="265">
        <v>2</v>
      </c>
      <c r="B17" s="269">
        <f>BB!B16</f>
        <v>33800</v>
      </c>
      <c r="C17" s="269">
        <f>BB!C16</f>
        <v>33800</v>
      </c>
      <c r="D17" s="269">
        <f>BB!D16</f>
        <v>33800</v>
      </c>
      <c r="E17" s="269">
        <f>BB!E16</f>
        <v>33800</v>
      </c>
      <c r="F17" s="269">
        <f>BB!F16</f>
        <v>33800</v>
      </c>
    </row>
    <row r="18" spans="1:6" s="236" customFormat="1" ht="10.35" hidden="1" customHeight="1" x14ac:dyDescent="0.2">
      <c r="A18" s="371" t="s">
        <v>71</v>
      </c>
      <c r="B18" s="269"/>
      <c r="C18" s="269"/>
      <c r="D18" s="269"/>
      <c r="E18" s="269"/>
      <c r="F18" s="269"/>
    </row>
    <row r="19" spans="1:6" s="236" customFormat="1" ht="10.35" hidden="1" customHeight="1" x14ac:dyDescent="0.2">
      <c r="A19" s="265" t="s">
        <v>72</v>
      </c>
      <c r="B19" s="269">
        <f>BB!B18</f>
        <v>58800</v>
      </c>
      <c r="C19" s="269">
        <f>BB!C18</f>
        <v>58800</v>
      </c>
      <c r="D19" s="269">
        <f>BB!D18</f>
        <v>58800</v>
      </c>
      <c r="E19" s="269">
        <f>BB!E18</f>
        <v>58800</v>
      </c>
      <c r="F19" s="269">
        <f>BB!F18</f>
        <v>58800</v>
      </c>
    </row>
    <row r="20" spans="1:6" s="236" customFormat="1" ht="10.35" hidden="1" customHeight="1" x14ac:dyDescent="0.2">
      <c r="A20" s="371" t="s">
        <v>73</v>
      </c>
      <c r="B20" s="269"/>
      <c r="C20" s="269"/>
      <c r="D20" s="269"/>
      <c r="E20" s="269"/>
      <c r="F20" s="269"/>
    </row>
    <row r="21" spans="1:6" s="236" customFormat="1" ht="9.6" hidden="1" customHeight="1" x14ac:dyDescent="0.2">
      <c r="A21" s="265" t="s">
        <v>74</v>
      </c>
      <c r="B21" s="269">
        <f>BB!B20</f>
        <v>88800</v>
      </c>
      <c r="C21" s="269">
        <f>BB!C20</f>
        <v>88800</v>
      </c>
      <c r="D21" s="269">
        <f>BB!D20</f>
        <v>88800</v>
      </c>
      <c r="E21" s="269">
        <f>BB!E20</f>
        <v>88800</v>
      </c>
      <c r="F21" s="269">
        <f>BB!F20</f>
        <v>88800</v>
      </c>
    </row>
    <row r="22" spans="1:6" s="236" customFormat="1" ht="15.75" hidden="1" customHeight="1" x14ac:dyDescent="0.2">
      <c r="A22" s="372"/>
    </row>
    <row r="23" spans="1:6" ht="12" customHeight="1" x14ac:dyDescent="0.2">
      <c r="A23" s="81" t="s">
        <v>75</v>
      </c>
    </row>
    <row r="24" spans="1:6" s="256" customFormat="1" ht="22.5" customHeight="1" x14ac:dyDescent="0.2">
      <c r="A24" s="88" t="s">
        <v>66</v>
      </c>
      <c r="B24" s="315">
        <f t="shared" ref="B24:F24" si="0">B5</f>
        <v>46108</v>
      </c>
      <c r="C24" s="315">
        <f t="shared" si="0"/>
        <v>46109</v>
      </c>
      <c r="D24" s="315">
        <f t="shared" si="0"/>
        <v>46110</v>
      </c>
      <c r="E24" s="315">
        <f t="shared" si="0"/>
        <v>46111</v>
      </c>
      <c r="F24" s="315">
        <f t="shared" si="0"/>
        <v>46112</v>
      </c>
    </row>
    <row r="25" spans="1:6" s="257" customFormat="1" ht="10.35" customHeight="1" x14ac:dyDescent="0.2">
      <c r="A25" s="47" t="s">
        <v>67</v>
      </c>
      <c r="B25" s="91"/>
      <c r="C25" s="91"/>
      <c r="D25" s="91"/>
      <c r="E25" s="91"/>
      <c r="F25" s="91"/>
    </row>
    <row r="26" spans="1:6" s="257" customFormat="1" ht="10.35" customHeight="1" x14ac:dyDescent="0.2">
      <c r="A26" s="48">
        <v>1</v>
      </c>
      <c r="B26" s="269">
        <f t="shared" ref="B26:F26" si="1">ROUND(B7*0.75,)</f>
        <v>8363</v>
      </c>
      <c r="C26" s="269">
        <f t="shared" si="1"/>
        <v>8363</v>
      </c>
      <c r="D26" s="269">
        <f t="shared" si="1"/>
        <v>8363</v>
      </c>
      <c r="E26" s="269">
        <f t="shared" si="1"/>
        <v>8363</v>
      </c>
      <c r="F26" s="269">
        <f t="shared" si="1"/>
        <v>8363</v>
      </c>
    </row>
    <row r="27" spans="1:6" s="257" customFormat="1" ht="10.35" customHeight="1" x14ac:dyDescent="0.2">
      <c r="A27" s="48">
        <v>2</v>
      </c>
      <c r="B27" s="269">
        <f t="shared" ref="B27:F27" si="2">ROUND(B8*0.75,)</f>
        <v>10350</v>
      </c>
      <c r="C27" s="269">
        <f t="shared" si="2"/>
        <v>10350</v>
      </c>
      <c r="D27" s="269">
        <f t="shared" si="2"/>
        <v>10350</v>
      </c>
      <c r="E27" s="269">
        <f t="shared" si="2"/>
        <v>10350</v>
      </c>
      <c r="F27" s="269">
        <f t="shared" si="2"/>
        <v>10350</v>
      </c>
    </row>
    <row r="28" spans="1:6" s="257" customFormat="1" ht="10.35" customHeight="1" x14ac:dyDescent="0.2">
      <c r="A28" s="90" t="s">
        <v>68</v>
      </c>
      <c r="B28" s="269"/>
      <c r="C28" s="269"/>
      <c r="D28" s="269"/>
      <c r="E28" s="269"/>
      <c r="F28" s="269"/>
    </row>
    <row r="29" spans="1:6" s="257" customFormat="1" ht="10.35" customHeight="1" x14ac:dyDescent="0.2">
      <c r="A29" s="48">
        <v>1</v>
      </c>
      <c r="B29" s="269">
        <f t="shared" ref="B29:F29" si="3">ROUND(B10*0.75,)</f>
        <v>11363</v>
      </c>
      <c r="C29" s="269">
        <f t="shared" si="3"/>
        <v>11363</v>
      </c>
      <c r="D29" s="269">
        <f t="shared" si="3"/>
        <v>11363</v>
      </c>
      <c r="E29" s="269">
        <f t="shared" si="3"/>
        <v>11363</v>
      </c>
      <c r="F29" s="269">
        <f t="shared" si="3"/>
        <v>11363</v>
      </c>
    </row>
    <row r="30" spans="1:6" s="257" customFormat="1" ht="10.35" customHeight="1" x14ac:dyDescent="0.2">
      <c r="A30" s="48">
        <v>2</v>
      </c>
      <c r="B30" s="269">
        <f t="shared" ref="B30:F30" si="4">ROUND(B11*0.75,)</f>
        <v>13350</v>
      </c>
      <c r="C30" s="269">
        <f t="shared" si="4"/>
        <v>13350</v>
      </c>
      <c r="D30" s="269">
        <f t="shared" si="4"/>
        <v>13350</v>
      </c>
      <c r="E30" s="269">
        <f t="shared" si="4"/>
        <v>13350</v>
      </c>
      <c r="F30" s="269">
        <f t="shared" si="4"/>
        <v>13350</v>
      </c>
    </row>
    <row r="31" spans="1:6" s="257" customFormat="1" ht="10.35" customHeight="1" x14ac:dyDescent="0.2">
      <c r="A31" s="47" t="s">
        <v>69</v>
      </c>
      <c r="B31" s="269"/>
      <c r="C31" s="269"/>
      <c r="D31" s="269"/>
      <c r="E31" s="269"/>
      <c r="F31" s="269"/>
    </row>
    <row r="32" spans="1:6" s="257" customFormat="1" ht="10.35" customHeight="1" x14ac:dyDescent="0.2">
      <c r="A32" s="91">
        <v>1</v>
      </c>
      <c r="B32" s="269">
        <f t="shared" ref="B32:F32" si="5">ROUND(B13*0.75,)</f>
        <v>18863</v>
      </c>
      <c r="C32" s="269">
        <f t="shared" si="5"/>
        <v>18863</v>
      </c>
      <c r="D32" s="269">
        <f t="shared" si="5"/>
        <v>18863</v>
      </c>
      <c r="E32" s="269">
        <f t="shared" si="5"/>
        <v>18863</v>
      </c>
      <c r="F32" s="269">
        <f t="shared" si="5"/>
        <v>18863</v>
      </c>
    </row>
    <row r="33" spans="1:6" s="257" customFormat="1" ht="10.35" customHeight="1" x14ac:dyDescent="0.2">
      <c r="A33" s="91">
        <v>2</v>
      </c>
      <c r="B33" s="269">
        <f t="shared" ref="B33:F33" si="6">ROUND(B14*0.75,)</f>
        <v>20850</v>
      </c>
      <c r="C33" s="269">
        <f t="shared" si="6"/>
        <v>20850</v>
      </c>
      <c r="D33" s="269">
        <f t="shared" si="6"/>
        <v>20850</v>
      </c>
      <c r="E33" s="269">
        <f t="shared" si="6"/>
        <v>20850</v>
      </c>
      <c r="F33" s="269">
        <f t="shared" si="6"/>
        <v>20850</v>
      </c>
    </row>
    <row r="34" spans="1:6" s="257" customFormat="1" ht="10.35" customHeight="1" x14ac:dyDescent="0.2">
      <c r="A34" s="47" t="s">
        <v>70</v>
      </c>
      <c r="B34" s="269"/>
      <c r="C34" s="269"/>
      <c r="D34" s="269"/>
      <c r="E34" s="269"/>
      <c r="F34" s="269"/>
    </row>
    <row r="35" spans="1:6" s="257" customFormat="1" ht="10.35" customHeight="1" x14ac:dyDescent="0.2">
      <c r="A35" s="91">
        <v>1</v>
      </c>
      <c r="B35" s="269">
        <f t="shared" ref="B35:F35" si="7">ROUND(B16*0.75,)</f>
        <v>23363</v>
      </c>
      <c r="C35" s="269">
        <f t="shared" si="7"/>
        <v>23363</v>
      </c>
      <c r="D35" s="269">
        <f t="shared" si="7"/>
        <v>23363</v>
      </c>
      <c r="E35" s="269">
        <f t="shared" si="7"/>
        <v>23363</v>
      </c>
      <c r="F35" s="269">
        <f t="shared" si="7"/>
        <v>23363</v>
      </c>
    </row>
    <row r="36" spans="1:6" s="257" customFormat="1" ht="10.35" customHeight="1" x14ac:dyDescent="0.2">
      <c r="A36" s="91">
        <v>2</v>
      </c>
      <c r="B36" s="269">
        <f t="shared" ref="B36:F36" si="8">ROUND(B17*0.75,)</f>
        <v>25350</v>
      </c>
      <c r="C36" s="269">
        <f t="shared" si="8"/>
        <v>25350</v>
      </c>
      <c r="D36" s="269">
        <f t="shared" si="8"/>
        <v>25350</v>
      </c>
      <c r="E36" s="269">
        <f t="shared" si="8"/>
        <v>25350</v>
      </c>
      <c r="F36" s="269">
        <f t="shared" si="8"/>
        <v>25350</v>
      </c>
    </row>
    <row r="37" spans="1:6" s="257" customFormat="1" ht="10.35" customHeight="1" x14ac:dyDescent="0.2">
      <c r="A37" s="47" t="s">
        <v>71</v>
      </c>
      <c r="B37" s="269"/>
      <c r="C37" s="269"/>
      <c r="D37" s="269"/>
      <c r="E37" s="269"/>
      <c r="F37" s="269"/>
    </row>
    <row r="38" spans="1:6" s="257" customFormat="1" ht="10.35" customHeight="1" x14ac:dyDescent="0.2">
      <c r="A38" s="48" t="s">
        <v>72</v>
      </c>
      <c r="B38" s="269">
        <f t="shared" ref="B38:F38" si="9">ROUND(B19*0.75,)</f>
        <v>44100</v>
      </c>
      <c r="C38" s="269">
        <f t="shared" si="9"/>
        <v>44100</v>
      </c>
      <c r="D38" s="269">
        <f t="shared" si="9"/>
        <v>44100</v>
      </c>
      <c r="E38" s="269">
        <f t="shared" si="9"/>
        <v>44100</v>
      </c>
      <c r="F38" s="269">
        <f t="shared" si="9"/>
        <v>44100</v>
      </c>
    </row>
    <row r="39" spans="1:6" s="257" customFormat="1" ht="10.35" customHeight="1" x14ac:dyDescent="0.2">
      <c r="A39" s="47" t="s">
        <v>73</v>
      </c>
      <c r="B39" s="269"/>
      <c r="C39" s="269"/>
      <c r="D39" s="269"/>
      <c r="E39" s="269"/>
      <c r="F39" s="269"/>
    </row>
    <row r="40" spans="1:6" s="257" customFormat="1" ht="9.6" customHeight="1" x14ac:dyDescent="0.2">
      <c r="A40" s="48" t="s">
        <v>74</v>
      </c>
      <c r="B40" s="269">
        <f t="shared" ref="B40:F40" si="10">ROUND(B21*0.75,)</f>
        <v>66600</v>
      </c>
      <c r="C40" s="269">
        <f t="shared" si="10"/>
        <v>66600</v>
      </c>
      <c r="D40" s="269">
        <f t="shared" si="10"/>
        <v>66600</v>
      </c>
      <c r="E40" s="269">
        <f t="shared" si="10"/>
        <v>66600</v>
      </c>
      <c r="F40" s="269">
        <f t="shared" si="10"/>
        <v>66600</v>
      </c>
    </row>
    <row r="41" spans="1:6" ht="9.6" customHeight="1" x14ac:dyDescent="0.2"/>
    <row r="42" spans="1:6" ht="9" hidden="1" customHeight="1" x14ac:dyDescent="0.2">
      <c r="A42" s="260"/>
    </row>
    <row r="43" spans="1:6" ht="10.7" customHeight="1" x14ac:dyDescent="0.2">
      <c r="A43" s="260"/>
    </row>
    <row r="44" spans="1:6" x14ac:dyDescent="0.2">
      <c r="A44" s="261" t="s">
        <v>76</v>
      </c>
    </row>
    <row r="45" spans="1:6" ht="20.25" customHeight="1" x14ac:dyDescent="0.2">
      <c r="A45" s="55" t="s">
        <v>77</v>
      </c>
    </row>
    <row r="46" spans="1:6" ht="20.25" customHeight="1" x14ac:dyDescent="0.2">
      <c r="A46" s="55" t="s">
        <v>78</v>
      </c>
    </row>
    <row r="47" spans="1:6" ht="20.25" customHeight="1" x14ac:dyDescent="0.2">
      <c r="A47" s="107" t="s">
        <v>79</v>
      </c>
    </row>
    <row r="48" spans="1:6" ht="20.25" customHeight="1" x14ac:dyDescent="0.2">
      <c r="A48" s="55" t="s">
        <v>80</v>
      </c>
    </row>
    <row r="49" spans="1:1" x14ac:dyDescent="0.2">
      <c r="A49" s="111" t="s">
        <v>81</v>
      </c>
    </row>
    <row r="50" spans="1:1" x14ac:dyDescent="0.2">
      <c r="A50" s="373" t="s">
        <v>86</v>
      </c>
    </row>
    <row r="51" spans="1:1" ht="24" x14ac:dyDescent="0.2">
      <c r="A51" s="374" t="s">
        <v>87</v>
      </c>
    </row>
    <row r="52" spans="1:1" hidden="1" x14ac:dyDescent="0.2">
      <c r="A52" s="373" t="s">
        <v>88</v>
      </c>
    </row>
    <row r="53" spans="1:1" x14ac:dyDescent="0.2">
      <c r="A53" s="291" t="s">
        <v>83</v>
      </c>
    </row>
    <row r="54" spans="1:1" ht="48" x14ac:dyDescent="0.2">
      <c r="A54" s="292" t="s">
        <v>84</v>
      </c>
    </row>
    <row r="56" spans="1:1" x14ac:dyDescent="0.2">
      <c r="A56" s="111" t="s">
        <v>81</v>
      </c>
    </row>
    <row r="57" spans="1:1" x14ac:dyDescent="0.2">
      <c r="A57" s="76" t="s">
        <v>85</v>
      </c>
    </row>
  </sheetData>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88402966399123"/>
  </sheetPr>
  <dimension ref="A1:JN35"/>
  <sheetViews>
    <sheetView tabSelected="1" workbookViewId="0">
      <pane xSplit="1" topLeftCell="B1" activePane="topRight" state="frozen"/>
      <selection pane="topRight" activeCell="F34" sqref="F34"/>
    </sheetView>
  </sheetViews>
  <sheetFormatPr defaultColWidth="9" defaultRowHeight="12.75" x14ac:dyDescent="0.2"/>
  <cols>
    <col min="1" max="1" width="80.7109375" style="76" customWidth="1"/>
    <col min="2" max="73" width="12.28515625" style="347" customWidth="1"/>
    <col min="74" max="78" width="12.28515625" style="348" hidden="1" customWidth="1"/>
    <col min="79" max="88" width="12.28515625" style="347" customWidth="1"/>
    <col min="89" max="92" width="12.28515625" style="348" hidden="1" customWidth="1"/>
    <col min="93" max="179" width="12.28515625" style="347" customWidth="1"/>
    <col min="180" max="183" width="12.28515625" style="348" customWidth="1"/>
    <col min="184" max="188" width="12.28515625" style="347" customWidth="1"/>
    <col min="189" max="189" width="12.28515625" style="348" customWidth="1"/>
    <col min="190" max="274" width="12.28515625" style="347" customWidth="1"/>
    <col min="275" max="16384" width="9" style="347"/>
  </cols>
  <sheetData>
    <row r="1" spans="1:274" s="344" customFormat="1" ht="12" customHeight="1" x14ac:dyDescent="0.2">
      <c r="A1" s="310" t="s">
        <v>63</v>
      </c>
      <c r="BV1" s="358"/>
      <c r="BW1" s="358"/>
      <c r="BX1" s="358"/>
      <c r="BY1" s="358"/>
      <c r="BZ1" s="358"/>
      <c r="CK1" s="358"/>
      <c r="CL1" s="358"/>
      <c r="CM1" s="358"/>
      <c r="CN1" s="358"/>
      <c r="FX1" s="358"/>
      <c r="FY1" s="358"/>
      <c r="FZ1" s="358"/>
      <c r="GA1" s="358"/>
      <c r="GG1" s="358"/>
    </row>
    <row r="2" spans="1:274" s="344" customFormat="1" ht="12" customHeight="1" x14ac:dyDescent="0.2">
      <c r="A2" s="311" t="s">
        <v>64</v>
      </c>
      <c r="BV2" s="358"/>
      <c r="BW2" s="358"/>
      <c r="BX2" s="358"/>
      <c r="BY2" s="358"/>
      <c r="BZ2" s="358"/>
      <c r="CK2" s="358"/>
      <c r="CL2" s="358"/>
      <c r="CM2" s="358"/>
      <c r="CN2" s="358"/>
      <c r="FX2" s="358"/>
      <c r="FY2" s="358"/>
      <c r="FZ2" s="358"/>
      <c r="GA2" s="358"/>
      <c r="GG2" s="358"/>
    </row>
    <row r="3" spans="1:274" s="344" customFormat="1" ht="11.1" customHeight="1" x14ac:dyDescent="0.2">
      <c r="A3" s="349" t="s">
        <v>65</v>
      </c>
      <c r="BV3" s="358"/>
      <c r="BW3" s="358"/>
      <c r="BX3" s="358"/>
      <c r="BY3" s="358"/>
      <c r="BZ3" s="358"/>
      <c r="CK3" s="358"/>
      <c r="CL3" s="358"/>
      <c r="CM3" s="358"/>
      <c r="CN3" s="358"/>
      <c r="FX3" s="358"/>
      <c r="FY3" s="358"/>
      <c r="FZ3" s="358"/>
      <c r="GA3" s="358"/>
      <c r="GG3" s="358"/>
    </row>
    <row r="4" spans="1:274" s="345" customFormat="1" ht="19.149999999999999" customHeight="1" x14ac:dyDescent="0.2">
      <c r="A4" s="295" t="s">
        <v>66</v>
      </c>
      <c r="B4" s="350">
        <v>46108</v>
      </c>
      <c r="C4" s="350">
        <v>46109</v>
      </c>
      <c r="D4" s="350">
        <v>46110</v>
      </c>
      <c r="E4" s="350">
        <v>46111</v>
      </c>
      <c r="F4" s="350">
        <v>46112</v>
      </c>
      <c r="G4" s="350">
        <v>46113</v>
      </c>
      <c r="H4" s="350">
        <v>46114</v>
      </c>
      <c r="I4" s="357">
        <v>46115</v>
      </c>
      <c r="J4" s="357">
        <v>46116</v>
      </c>
      <c r="K4" s="357">
        <v>46117</v>
      </c>
      <c r="L4" s="357">
        <v>46118</v>
      </c>
      <c r="M4" s="357">
        <v>46119</v>
      </c>
      <c r="N4" s="357">
        <v>46120</v>
      </c>
      <c r="O4" s="357">
        <v>46121</v>
      </c>
      <c r="P4" s="357">
        <v>46122</v>
      </c>
      <c r="Q4" s="357">
        <v>46123</v>
      </c>
      <c r="R4" s="357">
        <v>46124</v>
      </c>
      <c r="S4" s="357">
        <v>46125</v>
      </c>
      <c r="T4" s="357">
        <v>46126</v>
      </c>
      <c r="U4" s="350">
        <v>46127</v>
      </c>
      <c r="V4" s="350">
        <v>46128</v>
      </c>
      <c r="W4" s="357">
        <v>46129</v>
      </c>
      <c r="X4" s="357">
        <v>46130</v>
      </c>
      <c r="Y4" s="357">
        <v>46131</v>
      </c>
      <c r="Z4" s="357">
        <v>46132</v>
      </c>
      <c r="AA4" s="357">
        <v>46133</v>
      </c>
      <c r="AB4" s="357">
        <v>46134</v>
      </c>
      <c r="AC4" s="357">
        <v>46135</v>
      </c>
      <c r="AD4" s="357">
        <v>46136</v>
      </c>
      <c r="AE4" s="357">
        <v>46137</v>
      </c>
      <c r="AF4" s="357">
        <v>46138</v>
      </c>
      <c r="AG4" s="357">
        <v>46139</v>
      </c>
      <c r="AH4" s="357">
        <v>46140</v>
      </c>
      <c r="AI4" s="357">
        <v>46141</v>
      </c>
      <c r="AJ4" s="357">
        <v>46142</v>
      </c>
      <c r="AK4" s="357">
        <v>46143</v>
      </c>
      <c r="AL4" s="357">
        <v>46144</v>
      </c>
      <c r="AM4" s="357">
        <v>46145</v>
      </c>
      <c r="AN4" s="357">
        <v>46146</v>
      </c>
      <c r="AO4" s="357">
        <v>46147</v>
      </c>
      <c r="AP4" s="357">
        <v>46148</v>
      </c>
      <c r="AQ4" s="357">
        <v>46149</v>
      </c>
      <c r="AR4" s="357">
        <v>46150</v>
      </c>
      <c r="AS4" s="357">
        <v>46151</v>
      </c>
      <c r="AT4" s="357">
        <v>46152</v>
      </c>
      <c r="AU4" s="357">
        <v>46153</v>
      </c>
      <c r="AV4" s="357">
        <v>46154</v>
      </c>
      <c r="AW4" s="357">
        <v>46155</v>
      </c>
      <c r="AX4" s="357">
        <v>46156</v>
      </c>
      <c r="AY4" s="357">
        <v>46157</v>
      </c>
      <c r="AZ4" s="357">
        <v>46158</v>
      </c>
      <c r="BA4" s="357">
        <v>46159</v>
      </c>
      <c r="BB4" s="357">
        <v>46160</v>
      </c>
      <c r="BC4" s="357">
        <v>46161</v>
      </c>
      <c r="BD4" s="357">
        <v>46162</v>
      </c>
      <c r="BE4" s="357">
        <v>46163</v>
      </c>
      <c r="BF4" s="357">
        <v>46164</v>
      </c>
      <c r="BG4" s="357">
        <v>46165</v>
      </c>
      <c r="BH4" s="357">
        <v>46166</v>
      </c>
      <c r="BI4" s="357">
        <v>46167</v>
      </c>
      <c r="BJ4" s="357">
        <v>46168</v>
      </c>
      <c r="BK4" s="357">
        <v>46169</v>
      </c>
      <c r="BL4" s="357">
        <v>46170</v>
      </c>
      <c r="BM4" s="357">
        <v>46171</v>
      </c>
      <c r="BN4" s="357">
        <v>46172</v>
      </c>
      <c r="BO4" s="357">
        <v>46173</v>
      </c>
      <c r="BP4" s="357">
        <v>46174</v>
      </c>
      <c r="BQ4" s="357">
        <v>46175</v>
      </c>
      <c r="BR4" s="357">
        <v>46176</v>
      </c>
      <c r="BS4" s="357">
        <v>46177</v>
      </c>
      <c r="BT4" s="357">
        <v>46178</v>
      </c>
      <c r="BU4" s="357">
        <v>46179</v>
      </c>
      <c r="BV4" s="359">
        <v>46180</v>
      </c>
      <c r="BW4" s="359">
        <v>46181</v>
      </c>
      <c r="BX4" s="359">
        <v>46182</v>
      </c>
      <c r="BY4" s="359">
        <v>46183</v>
      </c>
      <c r="BZ4" s="359">
        <v>46184</v>
      </c>
      <c r="CA4" s="357">
        <v>46185</v>
      </c>
      <c r="CB4" s="357">
        <v>46186</v>
      </c>
      <c r="CC4" s="357">
        <v>46187</v>
      </c>
      <c r="CD4" s="364">
        <v>46188</v>
      </c>
      <c r="CE4" s="364">
        <v>46189</v>
      </c>
      <c r="CF4" s="364">
        <v>46190</v>
      </c>
      <c r="CG4" s="364">
        <v>46191</v>
      </c>
      <c r="CH4" s="357">
        <v>46192</v>
      </c>
      <c r="CI4" s="350">
        <v>46193</v>
      </c>
      <c r="CJ4" s="350">
        <v>46194</v>
      </c>
      <c r="CK4" s="359">
        <v>46195</v>
      </c>
      <c r="CL4" s="359">
        <v>46196</v>
      </c>
      <c r="CM4" s="359">
        <v>46197</v>
      </c>
      <c r="CN4" s="359">
        <v>46198</v>
      </c>
      <c r="CO4" s="357">
        <v>46199</v>
      </c>
      <c r="CP4" s="357">
        <v>46200</v>
      </c>
      <c r="CQ4" s="350">
        <v>46201</v>
      </c>
      <c r="CR4" s="357">
        <v>46202</v>
      </c>
      <c r="CS4" s="357">
        <v>46203</v>
      </c>
      <c r="CT4" s="357">
        <v>46204</v>
      </c>
      <c r="CU4" s="357">
        <v>46205</v>
      </c>
      <c r="CV4" s="357">
        <v>46206</v>
      </c>
      <c r="CW4" s="357">
        <v>46207</v>
      </c>
      <c r="CX4" s="357">
        <v>46208</v>
      </c>
      <c r="CY4" s="357">
        <v>46209</v>
      </c>
      <c r="CZ4" s="357">
        <v>46210</v>
      </c>
      <c r="DA4" s="357">
        <v>46211</v>
      </c>
      <c r="DB4" s="357">
        <v>46212</v>
      </c>
      <c r="DC4" s="357">
        <v>46213</v>
      </c>
      <c r="DD4" s="357">
        <v>46214</v>
      </c>
      <c r="DE4" s="357">
        <v>46215</v>
      </c>
      <c r="DF4" s="357">
        <v>46216</v>
      </c>
      <c r="DG4" s="357">
        <v>46217</v>
      </c>
      <c r="DH4" s="357">
        <v>46218</v>
      </c>
      <c r="DI4" s="357">
        <v>46219</v>
      </c>
      <c r="DJ4" s="357">
        <v>46220</v>
      </c>
      <c r="DK4" s="357">
        <v>46221</v>
      </c>
      <c r="DL4" s="357">
        <v>46222</v>
      </c>
      <c r="DM4" s="357">
        <v>46223</v>
      </c>
      <c r="DN4" s="357">
        <v>46224</v>
      </c>
      <c r="DO4" s="357">
        <v>46225</v>
      </c>
      <c r="DP4" s="357">
        <v>46226</v>
      </c>
      <c r="DQ4" s="357">
        <v>46227</v>
      </c>
      <c r="DR4" s="357">
        <v>46228</v>
      </c>
      <c r="DS4" s="357">
        <v>46229</v>
      </c>
      <c r="DT4" s="357">
        <v>46230</v>
      </c>
      <c r="DU4" s="357">
        <v>46231</v>
      </c>
      <c r="DV4" s="357">
        <v>46232</v>
      </c>
      <c r="DW4" s="357">
        <v>46233</v>
      </c>
      <c r="DX4" s="357">
        <v>46234</v>
      </c>
      <c r="DY4" s="357">
        <v>46235</v>
      </c>
      <c r="DZ4" s="357">
        <v>46236</v>
      </c>
      <c r="EA4" s="357">
        <v>46237</v>
      </c>
      <c r="EB4" s="357">
        <v>46238</v>
      </c>
      <c r="EC4" s="357">
        <v>46239</v>
      </c>
      <c r="ED4" s="357">
        <v>46240</v>
      </c>
      <c r="EE4" s="357">
        <v>46241</v>
      </c>
      <c r="EF4" s="357">
        <v>46242</v>
      </c>
      <c r="EG4" s="357">
        <v>46243</v>
      </c>
      <c r="EH4" s="357">
        <v>46244</v>
      </c>
      <c r="EI4" s="357">
        <v>46245</v>
      </c>
      <c r="EJ4" s="357">
        <v>46246</v>
      </c>
      <c r="EK4" s="357">
        <v>46247</v>
      </c>
      <c r="EL4" s="357">
        <v>46248</v>
      </c>
      <c r="EM4" s="357">
        <v>46249</v>
      </c>
      <c r="EN4" s="357">
        <v>46250</v>
      </c>
      <c r="EO4" s="357">
        <v>46251</v>
      </c>
      <c r="EP4" s="357">
        <v>46252</v>
      </c>
      <c r="EQ4" s="357">
        <v>46253</v>
      </c>
      <c r="ER4" s="357">
        <v>46254</v>
      </c>
      <c r="ES4" s="357">
        <v>46255</v>
      </c>
      <c r="ET4" s="357">
        <v>46256</v>
      </c>
      <c r="EU4" s="357">
        <v>46257</v>
      </c>
      <c r="EV4" s="357">
        <v>46258</v>
      </c>
      <c r="EW4" s="357">
        <v>46259</v>
      </c>
      <c r="EX4" s="357">
        <v>46260</v>
      </c>
      <c r="EY4" s="357">
        <v>46261</v>
      </c>
      <c r="EZ4" s="357">
        <v>46262</v>
      </c>
      <c r="FA4" s="357">
        <v>46263</v>
      </c>
      <c r="FB4" s="357">
        <v>46264</v>
      </c>
      <c r="FC4" s="357">
        <v>46265</v>
      </c>
      <c r="FD4" s="365">
        <v>46266</v>
      </c>
      <c r="FE4" s="365">
        <v>46267</v>
      </c>
      <c r="FF4" s="365">
        <v>46268</v>
      </c>
      <c r="FG4" s="365">
        <v>46269</v>
      </c>
      <c r="FH4" s="365">
        <v>46270</v>
      </c>
      <c r="FI4" s="365">
        <v>46271</v>
      </c>
      <c r="FJ4" s="365">
        <v>46272</v>
      </c>
      <c r="FK4" s="365">
        <v>46273</v>
      </c>
      <c r="FL4" s="365">
        <v>46274</v>
      </c>
      <c r="FM4" s="365">
        <v>46275</v>
      </c>
      <c r="FN4" s="365">
        <v>46276</v>
      </c>
      <c r="FO4" s="365">
        <v>46277</v>
      </c>
      <c r="FP4" s="365">
        <v>46278</v>
      </c>
      <c r="FQ4" s="365">
        <v>46279</v>
      </c>
      <c r="FR4" s="365">
        <v>46280</v>
      </c>
      <c r="FS4" s="365">
        <v>46281</v>
      </c>
      <c r="FT4" s="365">
        <v>46282</v>
      </c>
      <c r="FU4" s="365">
        <v>46283</v>
      </c>
      <c r="FV4" s="365">
        <v>46284</v>
      </c>
      <c r="FW4" s="365">
        <v>46285</v>
      </c>
      <c r="FX4" s="366">
        <v>46286</v>
      </c>
      <c r="FY4" s="366">
        <v>46287</v>
      </c>
      <c r="FZ4" s="366">
        <v>46288</v>
      </c>
      <c r="GA4" s="366">
        <v>46289</v>
      </c>
      <c r="GB4" s="365">
        <v>46290</v>
      </c>
      <c r="GC4" s="365">
        <v>46291</v>
      </c>
      <c r="GD4" s="365">
        <v>46292</v>
      </c>
      <c r="GE4" s="365">
        <v>46293</v>
      </c>
      <c r="GF4" s="365">
        <v>46294</v>
      </c>
      <c r="GG4" s="366">
        <v>46295</v>
      </c>
      <c r="GH4" s="367">
        <v>46296</v>
      </c>
      <c r="GI4" s="367">
        <v>46297</v>
      </c>
      <c r="GJ4" s="367">
        <v>46298</v>
      </c>
      <c r="GK4" s="367">
        <v>46299</v>
      </c>
      <c r="GL4" s="367">
        <v>46300</v>
      </c>
      <c r="GM4" s="367">
        <v>46301</v>
      </c>
      <c r="GN4" s="367">
        <v>46302</v>
      </c>
      <c r="GO4" s="367">
        <v>46303</v>
      </c>
      <c r="GP4" s="367">
        <v>46304</v>
      </c>
      <c r="GQ4" s="367">
        <v>46305</v>
      </c>
      <c r="GR4" s="367">
        <v>46306</v>
      </c>
      <c r="GS4" s="367">
        <v>46307</v>
      </c>
      <c r="GT4" s="367">
        <v>46308</v>
      </c>
      <c r="GU4" s="367">
        <v>46309</v>
      </c>
      <c r="GV4" s="367">
        <v>46310</v>
      </c>
      <c r="GW4" s="367">
        <v>46311</v>
      </c>
      <c r="GX4" s="367">
        <v>46312</v>
      </c>
      <c r="GY4" s="367">
        <v>46313</v>
      </c>
      <c r="GZ4" s="367">
        <v>46314</v>
      </c>
      <c r="HA4" s="367">
        <v>46315</v>
      </c>
      <c r="HB4" s="367">
        <v>46316</v>
      </c>
      <c r="HC4" s="367">
        <v>46317</v>
      </c>
      <c r="HD4" s="367">
        <v>46318</v>
      </c>
      <c r="HE4" s="367">
        <v>46319</v>
      </c>
      <c r="HF4" s="367">
        <v>46320</v>
      </c>
      <c r="HG4" s="367">
        <v>46321</v>
      </c>
      <c r="HH4" s="367">
        <v>46322</v>
      </c>
      <c r="HI4" s="367">
        <v>46323</v>
      </c>
      <c r="HJ4" s="367">
        <v>46324</v>
      </c>
      <c r="HK4" s="367">
        <v>46325</v>
      </c>
      <c r="HL4" s="367">
        <v>46326</v>
      </c>
      <c r="HM4" s="367">
        <v>46327</v>
      </c>
      <c r="HN4" s="367">
        <v>46328</v>
      </c>
      <c r="HO4" s="367">
        <v>46329</v>
      </c>
      <c r="HP4" s="367">
        <v>46330</v>
      </c>
      <c r="HQ4" s="367">
        <v>46331</v>
      </c>
      <c r="HR4" s="367">
        <v>46332</v>
      </c>
      <c r="HS4" s="367">
        <v>46333</v>
      </c>
      <c r="HT4" s="367">
        <v>46334</v>
      </c>
      <c r="HU4" s="367">
        <v>46335</v>
      </c>
      <c r="HV4" s="367">
        <v>46336</v>
      </c>
      <c r="HW4" s="367">
        <v>46337</v>
      </c>
      <c r="HX4" s="367">
        <v>46338</v>
      </c>
      <c r="HY4" s="367">
        <v>46339</v>
      </c>
      <c r="HZ4" s="367">
        <v>46340</v>
      </c>
      <c r="IA4" s="367">
        <v>46341</v>
      </c>
      <c r="IB4" s="367">
        <v>46342</v>
      </c>
      <c r="IC4" s="367">
        <v>46343</v>
      </c>
      <c r="ID4" s="367">
        <v>46344</v>
      </c>
      <c r="IE4" s="367">
        <v>46345</v>
      </c>
      <c r="IF4" s="367">
        <v>46346</v>
      </c>
      <c r="IG4" s="367">
        <v>46347</v>
      </c>
      <c r="IH4" s="367">
        <v>46348</v>
      </c>
      <c r="II4" s="367">
        <v>46349</v>
      </c>
      <c r="IJ4" s="367">
        <v>46350</v>
      </c>
      <c r="IK4" s="367">
        <v>46351</v>
      </c>
      <c r="IL4" s="367">
        <v>46352</v>
      </c>
      <c r="IM4" s="367">
        <v>46353</v>
      </c>
      <c r="IN4" s="367">
        <v>46354</v>
      </c>
      <c r="IO4" s="367">
        <v>46355</v>
      </c>
      <c r="IP4" s="367">
        <v>46356</v>
      </c>
      <c r="IQ4" s="367">
        <v>46357</v>
      </c>
      <c r="IR4" s="367">
        <v>46358</v>
      </c>
      <c r="IS4" s="367">
        <v>46359</v>
      </c>
      <c r="IT4" s="367">
        <v>46360</v>
      </c>
      <c r="IU4" s="367">
        <v>46361</v>
      </c>
      <c r="IV4" s="367">
        <v>46362</v>
      </c>
      <c r="IW4" s="367">
        <v>46363</v>
      </c>
      <c r="IX4" s="367">
        <v>46364</v>
      </c>
      <c r="IY4" s="367">
        <v>46365</v>
      </c>
      <c r="IZ4" s="367">
        <v>46366</v>
      </c>
      <c r="JA4" s="367">
        <v>46367</v>
      </c>
      <c r="JB4" s="367">
        <v>46368</v>
      </c>
      <c r="JC4" s="367">
        <v>46369</v>
      </c>
      <c r="JD4" s="367">
        <v>46370</v>
      </c>
      <c r="JE4" s="367">
        <v>46371</v>
      </c>
      <c r="JF4" s="367">
        <v>46372</v>
      </c>
      <c r="JG4" s="367">
        <v>46373</v>
      </c>
      <c r="JH4" s="367">
        <v>46374</v>
      </c>
      <c r="JI4" s="367">
        <v>46375</v>
      </c>
      <c r="JJ4" s="367">
        <v>46376</v>
      </c>
      <c r="JK4" s="367">
        <v>46377</v>
      </c>
      <c r="JL4" s="367">
        <v>46378</v>
      </c>
      <c r="JM4" s="367">
        <v>46379</v>
      </c>
      <c r="JN4" s="367">
        <v>46380</v>
      </c>
    </row>
    <row r="5" spans="1:274" s="346" customFormat="1" x14ac:dyDescent="0.2">
      <c r="A5" s="84" t="s">
        <v>67</v>
      </c>
      <c r="BV5" s="360"/>
      <c r="BW5" s="360"/>
      <c r="BX5" s="360"/>
      <c r="BY5" s="360"/>
      <c r="BZ5" s="360"/>
      <c r="CK5" s="360"/>
      <c r="CL5" s="360"/>
      <c r="CM5" s="360"/>
      <c r="CN5" s="360"/>
      <c r="GG5" s="360"/>
    </row>
    <row r="6" spans="1:274" s="346" customFormat="1" ht="10.35" customHeight="1" x14ac:dyDescent="0.2">
      <c r="A6" s="85">
        <v>1</v>
      </c>
      <c r="B6" s="351">
        <v>11150</v>
      </c>
      <c r="C6" s="351">
        <v>11150</v>
      </c>
      <c r="D6" s="351">
        <v>11150</v>
      </c>
      <c r="E6" s="351">
        <v>11150</v>
      </c>
      <c r="F6" s="351">
        <v>11150</v>
      </c>
      <c r="G6" s="351">
        <v>10200</v>
      </c>
      <c r="H6" s="351">
        <v>10200</v>
      </c>
      <c r="I6" s="351">
        <v>9700</v>
      </c>
      <c r="J6" s="351">
        <v>9700</v>
      </c>
      <c r="K6" s="351">
        <v>8900</v>
      </c>
      <c r="L6" s="351">
        <v>8900</v>
      </c>
      <c r="M6" s="351">
        <v>9700</v>
      </c>
      <c r="N6" s="351">
        <v>9700</v>
      </c>
      <c r="O6" s="351">
        <v>8900</v>
      </c>
      <c r="P6" s="351">
        <v>9700</v>
      </c>
      <c r="Q6" s="351">
        <v>9700</v>
      </c>
      <c r="R6" s="351">
        <v>8900</v>
      </c>
      <c r="S6" s="351">
        <v>8900</v>
      </c>
      <c r="T6" s="351">
        <v>9400</v>
      </c>
      <c r="U6" s="351">
        <v>9700</v>
      </c>
      <c r="V6" s="351">
        <v>10200</v>
      </c>
      <c r="W6" s="351">
        <v>9700</v>
      </c>
      <c r="X6" s="351">
        <v>9700</v>
      </c>
      <c r="Y6" s="351">
        <v>8900</v>
      </c>
      <c r="Z6" s="351">
        <v>8900</v>
      </c>
      <c r="AA6" s="351">
        <v>8900</v>
      </c>
      <c r="AB6" s="351">
        <v>8900</v>
      </c>
      <c r="AC6" s="351">
        <v>9400</v>
      </c>
      <c r="AD6" s="351">
        <v>9700</v>
      </c>
      <c r="AE6" s="351">
        <v>9700</v>
      </c>
      <c r="AF6" s="351">
        <v>8900</v>
      </c>
      <c r="AG6" s="351">
        <v>8900</v>
      </c>
      <c r="AH6" s="351">
        <v>8900</v>
      </c>
      <c r="AI6" s="351">
        <v>9700</v>
      </c>
      <c r="AJ6" s="351">
        <v>11700</v>
      </c>
      <c r="AK6" s="351">
        <v>12000</v>
      </c>
      <c r="AL6" s="351">
        <v>12000</v>
      </c>
      <c r="AM6" s="351">
        <v>11700</v>
      </c>
      <c r="AN6" s="351">
        <v>10500</v>
      </c>
      <c r="AO6" s="351">
        <v>10500</v>
      </c>
      <c r="AP6" s="351">
        <v>10500</v>
      </c>
      <c r="AQ6" s="351">
        <v>10500</v>
      </c>
      <c r="AR6" s="351">
        <v>10500</v>
      </c>
      <c r="AS6" s="351">
        <v>11700</v>
      </c>
      <c r="AT6" s="351">
        <v>11700</v>
      </c>
      <c r="AU6" s="351">
        <v>11700</v>
      </c>
      <c r="AV6" s="351">
        <v>8900</v>
      </c>
      <c r="AW6" s="351">
        <v>8900</v>
      </c>
      <c r="AX6" s="351">
        <v>8900</v>
      </c>
      <c r="AY6" s="351">
        <v>9700</v>
      </c>
      <c r="AZ6" s="351">
        <v>9700</v>
      </c>
      <c r="BA6" s="351">
        <v>8900</v>
      </c>
      <c r="BB6" s="351">
        <v>8900</v>
      </c>
      <c r="BC6" s="351">
        <v>8900</v>
      </c>
      <c r="BD6" s="351">
        <v>8900</v>
      </c>
      <c r="BE6" s="351">
        <v>8900</v>
      </c>
      <c r="BF6" s="351">
        <v>9700</v>
      </c>
      <c r="BG6" s="351">
        <v>9700</v>
      </c>
      <c r="BH6" s="351">
        <v>8900</v>
      </c>
      <c r="BI6" s="351">
        <v>8900</v>
      </c>
      <c r="BJ6" s="351">
        <v>8900</v>
      </c>
      <c r="BK6" s="351">
        <v>8900</v>
      </c>
      <c r="BL6" s="351">
        <v>8900</v>
      </c>
      <c r="BM6" s="351">
        <v>9700</v>
      </c>
      <c r="BN6" s="351">
        <v>9700</v>
      </c>
      <c r="BO6" s="351">
        <v>11200</v>
      </c>
      <c r="BP6" s="351">
        <v>12000</v>
      </c>
      <c r="BQ6" s="351">
        <v>12000</v>
      </c>
      <c r="BR6" s="351">
        <v>12000</v>
      </c>
      <c r="BS6" s="351">
        <v>12000</v>
      </c>
      <c r="BT6" s="351">
        <v>12000</v>
      </c>
      <c r="BU6" s="351">
        <v>12700</v>
      </c>
      <c r="BV6" s="361">
        <v>19800</v>
      </c>
      <c r="BW6" s="361">
        <v>19800</v>
      </c>
      <c r="BX6" s="361">
        <v>19800</v>
      </c>
      <c r="BY6" s="361">
        <v>19800</v>
      </c>
      <c r="BZ6" s="361">
        <v>19800</v>
      </c>
      <c r="CA6" s="351">
        <v>13200</v>
      </c>
      <c r="CB6" s="351">
        <v>13200</v>
      </c>
      <c r="CC6" s="351">
        <v>13200</v>
      </c>
      <c r="CD6" s="351">
        <v>19800</v>
      </c>
      <c r="CE6" s="351">
        <v>19800</v>
      </c>
      <c r="CF6" s="351">
        <v>19800</v>
      </c>
      <c r="CG6" s="351">
        <v>19800</v>
      </c>
      <c r="CH6" s="351">
        <v>19800</v>
      </c>
      <c r="CI6" s="351">
        <v>19800</v>
      </c>
      <c r="CJ6" s="351">
        <v>19800</v>
      </c>
      <c r="CK6" s="361">
        <v>19800</v>
      </c>
      <c r="CL6" s="361">
        <v>19800</v>
      </c>
      <c r="CM6" s="361">
        <v>19800</v>
      </c>
      <c r="CN6" s="361">
        <v>19800</v>
      </c>
      <c r="CO6" s="351">
        <v>19800</v>
      </c>
      <c r="CP6" s="351">
        <v>19800</v>
      </c>
      <c r="CQ6" s="351">
        <v>19800</v>
      </c>
      <c r="CR6" s="351">
        <v>12000</v>
      </c>
      <c r="CS6" s="351">
        <v>12700</v>
      </c>
      <c r="CT6" s="351">
        <v>19800</v>
      </c>
      <c r="CU6" s="351">
        <v>19800</v>
      </c>
      <c r="CV6" s="351">
        <v>19800</v>
      </c>
      <c r="CW6" s="351">
        <v>19800</v>
      </c>
      <c r="CX6" s="351">
        <v>20800</v>
      </c>
      <c r="CY6" s="351">
        <v>20800</v>
      </c>
      <c r="CZ6" s="351">
        <v>19800</v>
      </c>
      <c r="DA6" s="351">
        <v>20800</v>
      </c>
      <c r="DB6" s="351">
        <v>20800</v>
      </c>
      <c r="DC6" s="351">
        <v>19800</v>
      </c>
      <c r="DD6" s="351">
        <v>14200</v>
      </c>
      <c r="DE6" s="351">
        <v>14200</v>
      </c>
      <c r="DF6" s="351">
        <v>14200</v>
      </c>
      <c r="DG6" s="351">
        <v>14700</v>
      </c>
      <c r="DH6" s="351">
        <v>14700</v>
      </c>
      <c r="DI6" s="351">
        <v>14700</v>
      </c>
      <c r="DJ6" s="351">
        <v>16400</v>
      </c>
      <c r="DK6" s="351">
        <v>16400</v>
      </c>
      <c r="DL6" s="351">
        <v>14700</v>
      </c>
      <c r="DM6" s="351">
        <v>14700</v>
      </c>
      <c r="DN6" s="351">
        <v>14700</v>
      </c>
      <c r="DO6" s="351">
        <v>14700</v>
      </c>
      <c r="DP6" s="351">
        <v>14700</v>
      </c>
      <c r="DQ6" s="351">
        <v>16400</v>
      </c>
      <c r="DR6" s="351">
        <v>16400</v>
      </c>
      <c r="DS6" s="351">
        <v>14700</v>
      </c>
      <c r="DT6" s="351">
        <v>14700</v>
      </c>
      <c r="DU6" s="351">
        <v>14700</v>
      </c>
      <c r="DV6" s="351">
        <v>14700</v>
      </c>
      <c r="DW6" s="351">
        <v>14700</v>
      </c>
      <c r="DX6" s="351">
        <v>16400</v>
      </c>
      <c r="DY6" s="351">
        <v>16400</v>
      </c>
      <c r="DZ6" s="351">
        <v>14700</v>
      </c>
      <c r="EA6" s="351">
        <v>14700</v>
      </c>
      <c r="EB6" s="351">
        <v>14700</v>
      </c>
      <c r="EC6" s="351">
        <v>14700</v>
      </c>
      <c r="ED6" s="351">
        <v>14700</v>
      </c>
      <c r="EE6" s="351">
        <v>16400</v>
      </c>
      <c r="EF6" s="351">
        <v>16400</v>
      </c>
      <c r="EG6" s="351">
        <v>14700</v>
      </c>
      <c r="EH6" s="351">
        <v>14700</v>
      </c>
      <c r="EI6" s="351">
        <v>14700</v>
      </c>
      <c r="EJ6" s="351">
        <v>14700</v>
      </c>
      <c r="EK6" s="351">
        <v>14700</v>
      </c>
      <c r="EL6" s="351">
        <v>16400</v>
      </c>
      <c r="EM6" s="351">
        <v>16400</v>
      </c>
      <c r="EN6" s="351">
        <v>14700</v>
      </c>
      <c r="EO6" s="351">
        <v>14700</v>
      </c>
      <c r="EP6" s="351">
        <v>14700</v>
      </c>
      <c r="EQ6" s="351">
        <v>14700</v>
      </c>
      <c r="ER6" s="351">
        <v>14700</v>
      </c>
      <c r="ES6" s="351">
        <v>16400</v>
      </c>
      <c r="ET6" s="351">
        <v>16400</v>
      </c>
      <c r="EU6" s="351">
        <v>14700</v>
      </c>
      <c r="EV6" s="351">
        <v>14700</v>
      </c>
      <c r="EW6" s="351">
        <v>14700</v>
      </c>
      <c r="EX6" s="351">
        <v>14700</v>
      </c>
      <c r="EY6" s="351">
        <v>14700</v>
      </c>
      <c r="EZ6" s="351">
        <v>16400</v>
      </c>
      <c r="FA6" s="351">
        <v>16400</v>
      </c>
      <c r="FB6" s="351">
        <v>14200</v>
      </c>
      <c r="FC6" s="351">
        <v>14200</v>
      </c>
      <c r="FD6" s="351">
        <v>14200</v>
      </c>
      <c r="FE6" s="351">
        <v>14200</v>
      </c>
      <c r="FF6" s="351">
        <v>14200</v>
      </c>
      <c r="FG6" s="351">
        <v>15400</v>
      </c>
      <c r="FH6" s="351">
        <v>15400</v>
      </c>
      <c r="FI6" s="351">
        <v>14200</v>
      </c>
      <c r="FJ6" s="351">
        <v>14200</v>
      </c>
      <c r="FK6" s="351">
        <v>14200</v>
      </c>
      <c r="FL6" s="351">
        <v>14200</v>
      </c>
      <c r="FM6" s="351">
        <v>14200</v>
      </c>
      <c r="FN6" s="351">
        <v>15400</v>
      </c>
      <c r="FO6" s="351">
        <v>15400</v>
      </c>
      <c r="FP6" s="351">
        <v>14200</v>
      </c>
      <c r="FQ6" s="351">
        <v>14200</v>
      </c>
      <c r="FR6" s="351">
        <v>14200</v>
      </c>
      <c r="FS6" s="351">
        <v>14200</v>
      </c>
      <c r="FT6" s="351">
        <v>14200</v>
      </c>
      <c r="FU6" s="351">
        <v>15400</v>
      </c>
      <c r="FV6" s="351">
        <v>15400</v>
      </c>
      <c r="FW6" s="351">
        <v>14700</v>
      </c>
      <c r="FX6" s="351">
        <v>16900</v>
      </c>
      <c r="FY6" s="351">
        <v>16900</v>
      </c>
      <c r="FZ6" s="351">
        <v>16900</v>
      </c>
      <c r="GA6" s="351">
        <v>16900</v>
      </c>
      <c r="GB6" s="351">
        <v>16900</v>
      </c>
      <c r="GC6" s="351">
        <v>16900</v>
      </c>
      <c r="GD6" s="351">
        <v>16900</v>
      </c>
      <c r="GE6" s="351">
        <v>16900</v>
      </c>
      <c r="GF6" s="351">
        <v>16900</v>
      </c>
      <c r="GG6" s="351">
        <v>16900</v>
      </c>
      <c r="GH6" s="351">
        <v>9400</v>
      </c>
      <c r="GI6" s="351">
        <v>9700</v>
      </c>
      <c r="GJ6" s="351">
        <v>9700</v>
      </c>
      <c r="GK6" s="351">
        <v>9400</v>
      </c>
      <c r="GL6" s="351">
        <v>9400</v>
      </c>
      <c r="GM6" s="351">
        <v>9400</v>
      </c>
      <c r="GN6" s="351">
        <v>9400</v>
      </c>
      <c r="GO6" s="351">
        <v>9400</v>
      </c>
      <c r="GP6" s="351">
        <v>9700</v>
      </c>
      <c r="GQ6" s="351">
        <v>9700</v>
      </c>
      <c r="GR6" s="351">
        <v>9400</v>
      </c>
      <c r="GS6" s="351">
        <v>9400</v>
      </c>
      <c r="GT6" s="351">
        <v>9400</v>
      </c>
      <c r="GU6" s="351">
        <v>9400</v>
      </c>
      <c r="GV6" s="351">
        <v>9400</v>
      </c>
      <c r="GW6" s="351">
        <v>9700</v>
      </c>
      <c r="GX6" s="351">
        <v>9700</v>
      </c>
      <c r="GY6" s="351">
        <v>9400</v>
      </c>
      <c r="GZ6" s="351">
        <v>9400</v>
      </c>
      <c r="HA6" s="351">
        <v>9400</v>
      </c>
      <c r="HB6" s="351">
        <v>9400</v>
      </c>
      <c r="HC6" s="351">
        <v>9400</v>
      </c>
      <c r="HD6" s="351">
        <v>9700</v>
      </c>
      <c r="HE6" s="351">
        <v>9700</v>
      </c>
      <c r="HF6" s="351">
        <v>9400</v>
      </c>
      <c r="HG6" s="351">
        <v>9400</v>
      </c>
      <c r="HH6" s="351">
        <v>9400</v>
      </c>
      <c r="HI6" s="351">
        <v>9400</v>
      </c>
      <c r="HJ6" s="351">
        <v>9400</v>
      </c>
      <c r="HK6" s="351">
        <v>9700</v>
      </c>
      <c r="HL6" s="351">
        <v>9700</v>
      </c>
      <c r="HM6" s="351">
        <v>9400</v>
      </c>
      <c r="HN6" s="351">
        <v>9400</v>
      </c>
      <c r="HO6" s="351">
        <v>9700</v>
      </c>
      <c r="HP6" s="351">
        <v>10200</v>
      </c>
      <c r="HQ6" s="351">
        <v>8900</v>
      </c>
      <c r="HR6" s="351">
        <v>9400</v>
      </c>
      <c r="HS6" s="351">
        <v>9400</v>
      </c>
      <c r="HT6" s="351">
        <v>8900</v>
      </c>
      <c r="HU6" s="351">
        <v>8900</v>
      </c>
      <c r="HV6" s="351">
        <v>8900</v>
      </c>
      <c r="HW6" s="351">
        <v>8900</v>
      </c>
      <c r="HX6" s="351">
        <v>8900</v>
      </c>
      <c r="HY6" s="351">
        <v>9400</v>
      </c>
      <c r="HZ6" s="351">
        <v>9400</v>
      </c>
      <c r="IA6" s="351">
        <v>8900</v>
      </c>
      <c r="IB6" s="351">
        <v>8900</v>
      </c>
      <c r="IC6" s="351">
        <v>8900</v>
      </c>
      <c r="ID6" s="351">
        <v>8900</v>
      </c>
      <c r="IE6" s="351">
        <v>8900</v>
      </c>
      <c r="IF6" s="351">
        <v>9400</v>
      </c>
      <c r="IG6" s="351">
        <v>9400</v>
      </c>
      <c r="IH6" s="351">
        <v>8900</v>
      </c>
      <c r="II6" s="351">
        <v>8900</v>
      </c>
      <c r="IJ6" s="351">
        <v>8900</v>
      </c>
      <c r="IK6" s="351">
        <v>8900</v>
      </c>
      <c r="IL6" s="351">
        <v>8900</v>
      </c>
      <c r="IM6" s="351">
        <v>9400</v>
      </c>
      <c r="IN6" s="351">
        <v>9400</v>
      </c>
      <c r="IO6" s="351">
        <v>8900</v>
      </c>
      <c r="IP6" s="351">
        <v>8900</v>
      </c>
      <c r="IQ6" s="351">
        <v>10200</v>
      </c>
      <c r="IR6" s="351">
        <v>10200</v>
      </c>
      <c r="IS6" s="351">
        <v>10200</v>
      </c>
      <c r="IT6" s="351">
        <v>10500</v>
      </c>
      <c r="IU6" s="351">
        <v>10500</v>
      </c>
      <c r="IV6" s="351">
        <v>10200</v>
      </c>
      <c r="IW6" s="351">
        <v>10200</v>
      </c>
      <c r="IX6" s="351">
        <v>10200</v>
      </c>
      <c r="IY6" s="351">
        <v>10200</v>
      </c>
      <c r="IZ6" s="351">
        <v>10200</v>
      </c>
      <c r="JA6" s="351">
        <v>10500</v>
      </c>
      <c r="JB6" s="351">
        <v>10500</v>
      </c>
      <c r="JC6" s="351">
        <v>10200</v>
      </c>
      <c r="JD6" s="351">
        <v>10200</v>
      </c>
      <c r="JE6" s="351">
        <v>11200</v>
      </c>
      <c r="JF6" s="351">
        <v>11200</v>
      </c>
      <c r="JG6" s="351">
        <v>10500</v>
      </c>
      <c r="JH6" s="351">
        <v>11200</v>
      </c>
      <c r="JI6" s="351">
        <v>11200</v>
      </c>
      <c r="JJ6" s="351">
        <v>11200</v>
      </c>
      <c r="JK6" s="351">
        <v>11200</v>
      </c>
      <c r="JL6" s="351">
        <v>11700</v>
      </c>
      <c r="JM6" s="351">
        <v>11700</v>
      </c>
      <c r="JN6" s="351">
        <v>12000</v>
      </c>
    </row>
    <row r="7" spans="1:274" s="346" customFormat="1" ht="10.35" customHeight="1" x14ac:dyDescent="0.2">
      <c r="A7" s="85">
        <v>2</v>
      </c>
      <c r="B7" s="352">
        <f t="shared" ref="B7" si="0">B6+2650</f>
        <v>13800</v>
      </c>
      <c r="C7" s="352">
        <f t="shared" ref="C7:F7" si="1">C6+2650</f>
        <v>13800</v>
      </c>
      <c r="D7" s="352">
        <f t="shared" si="1"/>
        <v>13800</v>
      </c>
      <c r="E7" s="352">
        <f t="shared" si="1"/>
        <v>13800</v>
      </c>
      <c r="F7" s="352">
        <f t="shared" si="1"/>
        <v>13800</v>
      </c>
      <c r="G7" s="352">
        <f>G6+2200</f>
        <v>12400</v>
      </c>
      <c r="H7" s="352">
        <f t="shared" ref="H7:K7" si="2">H6+2200</f>
        <v>12400</v>
      </c>
      <c r="I7" s="352">
        <f t="shared" si="2"/>
        <v>11900</v>
      </c>
      <c r="J7" s="352">
        <f t="shared" si="2"/>
        <v>11900</v>
      </c>
      <c r="K7" s="352">
        <f t="shared" si="2"/>
        <v>11100</v>
      </c>
      <c r="L7" s="352">
        <f t="shared" ref="L7:M7" si="3">L6+2200</f>
        <v>11100</v>
      </c>
      <c r="M7" s="352">
        <f t="shared" si="3"/>
        <v>11900</v>
      </c>
      <c r="N7" s="352">
        <f t="shared" ref="N7:O7" si="4">N6+2200</f>
        <v>11900</v>
      </c>
      <c r="O7" s="352">
        <f t="shared" si="4"/>
        <v>11100</v>
      </c>
      <c r="P7" s="352">
        <f t="shared" ref="P7" si="5">P6+2200</f>
        <v>11900</v>
      </c>
      <c r="Q7" s="352">
        <f t="shared" ref="Q7:S7" si="6">Q6+2200</f>
        <v>11900</v>
      </c>
      <c r="R7" s="352">
        <f t="shared" si="6"/>
        <v>11100</v>
      </c>
      <c r="S7" s="352">
        <f t="shared" si="6"/>
        <v>11100</v>
      </c>
      <c r="T7" s="352">
        <f t="shared" ref="T7:U7" si="7">T6+2200</f>
        <v>11600</v>
      </c>
      <c r="U7" s="352">
        <f t="shared" si="7"/>
        <v>11900</v>
      </c>
      <c r="V7" s="352">
        <f t="shared" ref="V7:W7" si="8">V6+2200</f>
        <v>12400</v>
      </c>
      <c r="W7" s="352">
        <f t="shared" si="8"/>
        <v>11900</v>
      </c>
      <c r="X7" s="352">
        <f t="shared" ref="X7" si="9">X6+2200</f>
        <v>11900</v>
      </c>
      <c r="Y7" s="352">
        <f t="shared" ref="Y7:AA7" si="10">Y6+2200</f>
        <v>11100</v>
      </c>
      <c r="Z7" s="352">
        <f t="shared" si="10"/>
        <v>11100</v>
      </c>
      <c r="AA7" s="352">
        <f t="shared" si="10"/>
        <v>11100</v>
      </c>
      <c r="AB7" s="352">
        <f t="shared" ref="AB7:AC7" si="11">AB6+2200</f>
        <v>11100</v>
      </c>
      <c r="AC7" s="352">
        <f t="shared" si="11"/>
        <v>11600</v>
      </c>
      <c r="AD7" s="352">
        <f t="shared" ref="AD7:AE7" si="12">AD6+2200</f>
        <v>11900</v>
      </c>
      <c r="AE7" s="352">
        <f t="shared" si="12"/>
        <v>11900</v>
      </c>
      <c r="AF7" s="352">
        <f t="shared" ref="AF7" si="13">AF6+2200</f>
        <v>11100</v>
      </c>
      <c r="AG7" s="352">
        <f t="shared" ref="AG7:AI7" si="14">AG6+2200</f>
        <v>11100</v>
      </c>
      <c r="AH7" s="352">
        <f t="shared" si="14"/>
        <v>11100</v>
      </c>
      <c r="AI7" s="352">
        <f t="shared" si="14"/>
        <v>11900</v>
      </c>
      <c r="AJ7" s="352">
        <f t="shared" ref="AJ7:AK7" si="15">AJ6+2200</f>
        <v>13900</v>
      </c>
      <c r="AK7" s="352">
        <f t="shared" si="15"/>
        <v>14200</v>
      </c>
      <c r="AL7" s="352">
        <f t="shared" ref="AL7:AY7" si="16">AL6+2200</f>
        <v>14200</v>
      </c>
      <c r="AM7" s="352">
        <f t="shared" si="16"/>
        <v>13900</v>
      </c>
      <c r="AN7" s="352">
        <f t="shared" si="16"/>
        <v>12700</v>
      </c>
      <c r="AO7" s="352">
        <f t="shared" si="16"/>
        <v>12700</v>
      </c>
      <c r="AP7" s="352">
        <f t="shared" si="16"/>
        <v>12700</v>
      </c>
      <c r="AQ7" s="352">
        <f t="shared" si="16"/>
        <v>12700</v>
      </c>
      <c r="AR7" s="352">
        <f t="shared" si="16"/>
        <v>12700</v>
      </c>
      <c r="AS7" s="352">
        <f t="shared" si="16"/>
        <v>13900</v>
      </c>
      <c r="AT7" s="352">
        <f t="shared" si="16"/>
        <v>13900</v>
      </c>
      <c r="AU7" s="352">
        <f t="shared" si="16"/>
        <v>13900</v>
      </c>
      <c r="AV7" s="352">
        <f t="shared" si="16"/>
        <v>11100</v>
      </c>
      <c r="AW7" s="352">
        <f t="shared" si="16"/>
        <v>11100</v>
      </c>
      <c r="AX7" s="352">
        <f t="shared" si="16"/>
        <v>11100</v>
      </c>
      <c r="AY7" s="352">
        <f t="shared" si="16"/>
        <v>11900</v>
      </c>
      <c r="AZ7" s="352">
        <f t="shared" ref="AZ7" si="17">AZ6+2200</f>
        <v>11900</v>
      </c>
      <c r="BA7" s="352">
        <f t="shared" ref="BA7" si="18">BA6+2200</f>
        <v>11100</v>
      </c>
      <c r="BB7" s="352">
        <f t="shared" ref="BB7" si="19">BB6+2200</f>
        <v>11100</v>
      </c>
      <c r="BC7" s="352">
        <f t="shared" ref="BC7" si="20">BC6+2200</f>
        <v>11100</v>
      </c>
      <c r="BD7" s="352">
        <f t="shared" ref="BD7" si="21">BD6+2200</f>
        <v>11100</v>
      </c>
      <c r="BE7" s="352">
        <f t="shared" ref="BE7" si="22">BE6+2200</f>
        <v>11100</v>
      </c>
      <c r="BF7" s="352">
        <f t="shared" ref="BF7" si="23">BF6+2200</f>
        <v>11900</v>
      </c>
      <c r="BG7" s="352">
        <f t="shared" ref="BG7" si="24">BG6+2200</f>
        <v>11900</v>
      </c>
      <c r="BH7" s="352">
        <f t="shared" ref="BH7" si="25">BH6+2200</f>
        <v>11100</v>
      </c>
      <c r="BI7" s="352">
        <f t="shared" ref="BI7" si="26">BI6+2200</f>
        <v>11100</v>
      </c>
      <c r="BJ7" s="352">
        <f t="shared" ref="BJ7" si="27">BJ6+2200</f>
        <v>11100</v>
      </c>
      <c r="BK7" s="352">
        <f t="shared" ref="BK7" si="28">BK6+2200</f>
        <v>11100</v>
      </c>
      <c r="BL7" s="352">
        <f t="shared" ref="BL7" si="29">BL6+2200</f>
        <v>11100</v>
      </c>
      <c r="BM7" s="352">
        <f t="shared" ref="BM7" si="30">BM6+2200</f>
        <v>11900</v>
      </c>
      <c r="BN7" s="352">
        <f t="shared" ref="BN7" si="31">BN6+2200</f>
        <v>11900</v>
      </c>
      <c r="BO7" s="352">
        <f t="shared" ref="BO7:BP7" si="32">BO6+2200</f>
        <v>13400</v>
      </c>
      <c r="BP7" s="352">
        <f t="shared" si="32"/>
        <v>14200</v>
      </c>
      <c r="BQ7" s="352">
        <f t="shared" ref="BQ7" si="33">BQ6+2200</f>
        <v>14200</v>
      </c>
      <c r="BR7" s="352">
        <f t="shared" ref="BR7" si="34">BR6+2200</f>
        <v>14200</v>
      </c>
      <c r="BS7" s="352">
        <f t="shared" ref="BS7" si="35">BS6+2200</f>
        <v>14200</v>
      </c>
      <c r="BT7" s="352">
        <f t="shared" ref="BT7" si="36">BT6+2200</f>
        <v>14200</v>
      </c>
      <c r="BU7" s="352">
        <f t="shared" ref="BU7" si="37">BU6+2200</f>
        <v>14900</v>
      </c>
      <c r="BV7" s="361">
        <f t="shared" ref="BV7" si="38">BV6+2200</f>
        <v>22000</v>
      </c>
      <c r="BW7" s="361">
        <f t="shared" ref="BW7" si="39">BW6+2200</f>
        <v>22000</v>
      </c>
      <c r="BX7" s="361">
        <f t="shared" ref="BX7" si="40">BX6+2200</f>
        <v>22000</v>
      </c>
      <c r="BY7" s="361">
        <f t="shared" ref="BY7" si="41">BY6+2200</f>
        <v>22000</v>
      </c>
      <c r="BZ7" s="361">
        <f t="shared" ref="BZ7" si="42">BZ6+2200</f>
        <v>22000</v>
      </c>
      <c r="CA7" s="352">
        <f t="shared" ref="CA7" si="43">CA6+2200</f>
        <v>15400</v>
      </c>
      <c r="CB7" s="352">
        <f t="shared" ref="CB7" si="44">CB6+2200</f>
        <v>15400</v>
      </c>
      <c r="CC7" s="352">
        <f t="shared" ref="CC7" si="45">CC6+2200</f>
        <v>15400</v>
      </c>
      <c r="CD7" s="352">
        <f t="shared" ref="CD7" si="46">CD6+2200</f>
        <v>22000</v>
      </c>
      <c r="CE7" s="352">
        <f t="shared" ref="CE7" si="47">CE6+2200</f>
        <v>22000</v>
      </c>
      <c r="CF7" s="352">
        <f t="shared" ref="CF7" si="48">CF6+2200</f>
        <v>22000</v>
      </c>
      <c r="CG7" s="352">
        <f t="shared" ref="CG7" si="49">CG6+2200</f>
        <v>22000</v>
      </c>
      <c r="CH7" s="352">
        <f t="shared" ref="CH7" si="50">CH6+2200</f>
        <v>22000</v>
      </c>
      <c r="CI7" s="352">
        <f t="shared" ref="CI7" si="51">CI6+2200</f>
        <v>22000</v>
      </c>
      <c r="CJ7" s="352">
        <f t="shared" ref="CJ7" si="52">CJ6+2200</f>
        <v>22000</v>
      </c>
      <c r="CK7" s="361">
        <f t="shared" ref="CK7" si="53">CK6+2200</f>
        <v>22000</v>
      </c>
      <c r="CL7" s="361">
        <f t="shared" ref="CL7" si="54">CL6+2200</f>
        <v>22000</v>
      </c>
      <c r="CM7" s="361">
        <f t="shared" ref="CM7" si="55">CM6+2200</f>
        <v>22000</v>
      </c>
      <c r="CN7" s="361">
        <f t="shared" ref="CN7" si="56">CN6+2200</f>
        <v>22000</v>
      </c>
      <c r="CO7" s="352">
        <f t="shared" ref="CO7" si="57">CO6+2200</f>
        <v>22000</v>
      </c>
      <c r="CP7" s="352">
        <f t="shared" ref="CP7" si="58">CP6+2200</f>
        <v>22000</v>
      </c>
      <c r="CQ7" s="352">
        <f t="shared" ref="CQ7" si="59">CQ6+2200</f>
        <v>22000</v>
      </c>
      <c r="CR7" s="352">
        <f t="shared" ref="CR7" si="60">CR6+2200</f>
        <v>14200</v>
      </c>
      <c r="CS7" s="352">
        <f t="shared" ref="CS7" si="61">CS6+2200</f>
        <v>14900</v>
      </c>
      <c r="CT7" s="352">
        <f t="shared" ref="CT7" si="62">CT6+2200</f>
        <v>22000</v>
      </c>
      <c r="CU7" s="352">
        <f t="shared" ref="CU7:CZ7" si="63">CU6+2200</f>
        <v>22000</v>
      </c>
      <c r="CV7" s="352">
        <f t="shared" si="63"/>
        <v>22000</v>
      </c>
      <c r="CW7" s="352">
        <f t="shared" si="63"/>
        <v>22000</v>
      </c>
      <c r="CX7" s="352">
        <f t="shared" si="63"/>
        <v>23000</v>
      </c>
      <c r="CY7" s="352">
        <f t="shared" si="63"/>
        <v>23000</v>
      </c>
      <c r="CZ7" s="352">
        <f t="shared" si="63"/>
        <v>22000</v>
      </c>
      <c r="DA7" s="352">
        <f t="shared" ref="DA7:DM7" si="64">DA6+2200</f>
        <v>23000</v>
      </c>
      <c r="DB7" s="352">
        <f t="shared" si="64"/>
        <v>23000</v>
      </c>
      <c r="DC7" s="352">
        <f t="shared" si="64"/>
        <v>22000</v>
      </c>
      <c r="DD7" s="352">
        <f t="shared" si="64"/>
        <v>16400</v>
      </c>
      <c r="DE7" s="352">
        <f t="shared" si="64"/>
        <v>16400</v>
      </c>
      <c r="DF7" s="352">
        <f t="shared" si="64"/>
        <v>16400</v>
      </c>
      <c r="DG7" s="352">
        <f t="shared" si="64"/>
        <v>16900</v>
      </c>
      <c r="DH7" s="352">
        <f t="shared" si="64"/>
        <v>16900</v>
      </c>
      <c r="DI7" s="352">
        <f t="shared" si="64"/>
        <v>16900</v>
      </c>
      <c r="DJ7" s="352">
        <f t="shared" si="64"/>
        <v>18600</v>
      </c>
      <c r="DK7" s="352">
        <f t="shared" si="64"/>
        <v>18600</v>
      </c>
      <c r="DL7" s="352">
        <f t="shared" si="64"/>
        <v>16900</v>
      </c>
      <c r="DM7" s="352">
        <f t="shared" si="64"/>
        <v>16900</v>
      </c>
      <c r="DN7" s="352">
        <f t="shared" ref="DN7:DX7" si="65">DN6+2200</f>
        <v>16900</v>
      </c>
      <c r="DO7" s="352">
        <f t="shared" si="65"/>
        <v>16900</v>
      </c>
      <c r="DP7" s="352">
        <f t="shared" si="65"/>
        <v>16900</v>
      </c>
      <c r="DQ7" s="352">
        <f t="shared" si="65"/>
        <v>18600</v>
      </c>
      <c r="DR7" s="352">
        <f t="shared" si="65"/>
        <v>18600</v>
      </c>
      <c r="DS7" s="352">
        <f t="shared" si="65"/>
        <v>16900</v>
      </c>
      <c r="DT7" s="352">
        <f t="shared" si="65"/>
        <v>16900</v>
      </c>
      <c r="DU7" s="352">
        <f t="shared" si="65"/>
        <v>16900</v>
      </c>
      <c r="DV7" s="352">
        <f t="shared" si="65"/>
        <v>16900</v>
      </c>
      <c r="DW7" s="352">
        <f t="shared" si="65"/>
        <v>16900</v>
      </c>
      <c r="DX7" s="352">
        <f t="shared" si="65"/>
        <v>18600</v>
      </c>
      <c r="DY7" s="352">
        <f t="shared" ref="DY7:FD7" si="66">DY6+2200</f>
        <v>18600</v>
      </c>
      <c r="DZ7" s="352">
        <f t="shared" ref="DZ7:EM7" si="67">DZ6+2200</f>
        <v>16900</v>
      </c>
      <c r="EA7" s="352">
        <f t="shared" si="67"/>
        <v>16900</v>
      </c>
      <c r="EB7" s="352">
        <f t="shared" si="67"/>
        <v>16900</v>
      </c>
      <c r="EC7" s="352">
        <f t="shared" si="67"/>
        <v>16900</v>
      </c>
      <c r="ED7" s="352">
        <f t="shared" si="67"/>
        <v>16900</v>
      </c>
      <c r="EE7" s="352">
        <f t="shared" si="67"/>
        <v>18600</v>
      </c>
      <c r="EF7" s="352">
        <f t="shared" si="67"/>
        <v>18600</v>
      </c>
      <c r="EG7" s="352">
        <f t="shared" si="67"/>
        <v>16900</v>
      </c>
      <c r="EH7" s="352">
        <f t="shared" si="67"/>
        <v>16900</v>
      </c>
      <c r="EI7" s="352">
        <f t="shared" si="67"/>
        <v>16900</v>
      </c>
      <c r="EJ7" s="352">
        <f t="shared" si="67"/>
        <v>16900</v>
      </c>
      <c r="EK7" s="352">
        <f t="shared" si="67"/>
        <v>16900</v>
      </c>
      <c r="EL7" s="352">
        <f t="shared" si="67"/>
        <v>18600</v>
      </c>
      <c r="EM7" s="352">
        <f t="shared" si="67"/>
        <v>18600</v>
      </c>
      <c r="EN7" s="352">
        <f t="shared" ref="EN7:FC7" si="68">EN6+2200</f>
        <v>16900</v>
      </c>
      <c r="EO7" s="352">
        <f t="shared" si="68"/>
        <v>16900</v>
      </c>
      <c r="EP7" s="352">
        <f t="shared" si="68"/>
        <v>16900</v>
      </c>
      <c r="EQ7" s="352">
        <f t="shared" si="68"/>
        <v>16900</v>
      </c>
      <c r="ER7" s="352">
        <f t="shared" si="68"/>
        <v>16900</v>
      </c>
      <c r="ES7" s="352">
        <f t="shared" si="68"/>
        <v>18600</v>
      </c>
      <c r="ET7" s="352">
        <f t="shared" si="68"/>
        <v>18600</v>
      </c>
      <c r="EU7" s="352">
        <f t="shared" si="68"/>
        <v>16900</v>
      </c>
      <c r="EV7" s="352">
        <f t="shared" si="68"/>
        <v>16900</v>
      </c>
      <c r="EW7" s="352">
        <f t="shared" si="68"/>
        <v>16900</v>
      </c>
      <c r="EX7" s="352">
        <f t="shared" si="68"/>
        <v>16900</v>
      </c>
      <c r="EY7" s="352">
        <f t="shared" si="68"/>
        <v>16900</v>
      </c>
      <c r="EZ7" s="352">
        <f t="shared" si="68"/>
        <v>18600</v>
      </c>
      <c r="FA7" s="352">
        <f t="shared" si="68"/>
        <v>18600</v>
      </c>
      <c r="FB7" s="352">
        <f t="shared" si="68"/>
        <v>16400</v>
      </c>
      <c r="FC7" s="352">
        <f t="shared" si="68"/>
        <v>16400</v>
      </c>
      <c r="FD7" s="352">
        <f t="shared" si="66"/>
        <v>16400</v>
      </c>
      <c r="FE7" s="352">
        <f t="shared" ref="FE7:FR7" si="69">FE6+2200</f>
        <v>16400</v>
      </c>
      <c r="FF7" s="352">
        <f t="shared" si="69"/>
        <v>16400</v>
      </c>
      <c r="FG7" s="352">
        <f t="shared" si="69"/>
        <v>17600</v>
      </c>
      <c r="FH7" s="352">
        <f t="shared" si="69"/>
        <v>17600</v>
      </c>
      <c r="FI7" s="352">
        <f t="shared" si="69"/>
        <v>16400</v>
      </c>
      <c r="FJ7" s="352">
        <f t="shared" si="69"/>
        <v>16400</v>
      </c>
      <c r="FK7" s="352">
        <f t="shared" si="69"/>
        <v>16400</v>
      </c>
      <c r="FL7" s="352">
        <f t="shared" si="69"/>
        <v>16400</v>
      </c>
      <c r="FM7" s="352">
        <f t="shared" si="69"/>
        <v>16400</v>
      </c>
      <c r="FN7" s="352">
        <f t="shared" si="69"/>
        <v>17600</v>
      </c>
      <c r="FO7" s="352">
        <f t="shared" si="69"/>
        <v>17600</v>
      </c>
      <c r="FP7" s="352">
        <f t="shared" si="69"/>
        <v>16400</v>
      </c>
      <c r="FQ7" s="352">
        <f t="shared" si="69"/>
        <v>16400</v>
      </c>
      <c r="FR7" s="352">
        <f t="shared" si="69"/>
        <v>16400</v>
      </c>
      <c r="FS7" s="352">
        <f t="shared" ref="FS7:GG7" si="70">FS6+2200</f>
        <v>16400</v>
      </c>
      <c r="FT7" s="352">
        <f t="shared" si="70"/>
        <v>16400</v>
      </c>
      <c r="FU7" s="352">
        <f t="shared" si="70"/>
        <v>17600</v>
      </c>
      <c r="FV7" s="352">
        <f t="shared" si="70"/>
        <v>17600</v>
      </c>
      <c r="FW7" s="352">
        <f t="shared" si="70"/>
        <v>16900</v>
      </c>
      <c r="FX7" s="352">
        <f t="shared" si="70"/>
        <v>19100</v>
      </c>
      <c r="FY7" s="352">
        <f t="shared" si="70"/>
        <v>19100</v>
      </c>
      <c r="FZ7" s="352">
        <f t="shared" si="70"/>
        <v>19100</v>
      </c>
      <c r="GA7" s="352">
        <f t="shared" si="70"/>
        <v>19100</v>
      </c>
      <c r="GB7" s="352">
        <f t="shared" si="70"/>
        <v>19100</v>
      </c>
      <c r="GC7" s="352">
        <f t="shared" si="70"/>
        <v>19100</v>
      </c>
      <c r="GD7" s="352">
        <f t="shared" si="70"/>
        <v>19100</v>
      </c>
      <c r="GE7" s="352">
        <f t="shared" si="70"/>
        <v>19100</v>
      </c>
      <c r="GF7" s="352">
        <f t="shared" si="70"/>
        <v>19100</v>
      </c>
      <c r="GG7" s="352">
        <f t="shared" si="70"/>
        <v>19100</v>
      </c>
      <c r="GH7" s="352">
        <f t="shared" ref="GH7:HT7" si="71">GH6+2200</f>
        <v>11600</v>
      </c>
      <c r="GI7" s="352">
        <f t="shared" si="71"/>
        <v>11900</v>
      </c>
      <c r="GJ7" s="352">
        <f t="shared" si="71"/>
        <v>11900</v>
      </c>
      <c r="GK7" s="352">
        <f t="shared" si="71"/>
        <v>11600</v>
      </c>
      <c r="GL7" s="352">
        <f t="shared" si="71"/>
        <v>11600</v>
      </c>
      <c r="GM7" s="352">
        <f t="shared" si="71"/>
        <v>11600</v>
      </c>
      <c r="GN7" s="352">
        <f t="shared" si="71"/>
        <v>11600</v>
      </c>
      <c r="GO7" s="352">
        <f t="shared" si="71"/>
        <v>11600</v>
      </c>
      <c r="GP7" s="352">
        <f t="shared" si="71"/>
        <v>11900</v>
      </c>
      <c r="GQ7" s="352">
        <f t="shared" si="71"/>
        <v>11900</v>
      </c>
      <c r="GR7" s="352">
        <f t="shared" si="71"/>
        <v>11600</v>
      </c>
      <c r="GS7" s="352">
        <f t="shared" si="71"/>
        <v>11600</v>
      </c>
      <c r="GT7" s="352">
        <f t="shared" si="71"/>
        <v>11600</v>
      </c>
      <c r="GU7" s="352">
        <f t="shared" si="71"/>
        <v>11600</v>
      </c>
      <c r="GV7" s="352">
        <f t="shared" si="71"/>
        <v>11600</v>
      </c>
      <c r="GW7" s="352">
        <f t="shared" si="71"/>
        <v>11900</v>
      </c>
      <c r="GX7" s="352">
        <f t="shared" si="71"/>
        <v>11900</v>
      </c>
      <c r="GY7" s="352">
        <f t="shared" si="71"/>
        <v>11600</v>
      </c>
      <c r="GZ7" s="352">
        <f t="shared" si="71"/>
        <v>11600</v>
      </c>
      <c r="HA7" s="352">
        <f t="shared" si="71"/>
        <v>11600</v>
      </c>
      <c r="HB7" s="352">
        <f t="shared" si="71"/>
        <v>11600</v>
      </c>
      <c r="HC7" s="352">
        <f t="shared" si="71"/>
        <v>11600</v>
      </c>
      <c r="HD7" s="352">
        <f t="shared" si="71"/>
        <v>11900</v>
      </c>
      <c r="HE7" s="352">
        <f t="shared" si="71"/>
        <v>11900</v>
      </c>
      <c r="HF7" s="352">
        <f t="shared" si="71"/>
        <v>11600</v>
      </c>
      <c r="HG7" s="352">
        <f t="shared" si="71"/>
        <v>11600</v>
      </c>
      <c r="HH7" s="352">
        <f t="shared" si="71"/>
        <v>11600</v>
      </c>
      <c r="HI7" s="352">
        <f t="shared" si="71"/>
        <v>11600</v>
      </c>
      <c r="HJ7" s="352">
        <f t="shared" si="71"/>
        <v>11600</v>
      </c>
      <c r="HK7" s="352">
        <f t="shared" si="71"/>
        <v>11900</v>
      </c>
      <c r="HL7" s="352">
        <f t="shared" si="71"/>
        <v>11900</v>
      </c>
      <c r="HM7" s="352">
        <f t="shared" si="71"/>
        <v>11600</v>
      </c>
      <c r="HN7" s="352">
        <f t="shared" si="71"/>
        <v>11600</v>
      </c>
      <c r="HO7" s="352">
        <f t="shared" si="71"/>
        <v>11900</v>
      </c>
      <c r="HP7" s="352">
        <f t="shared" si="71"/>
        <v>12400</v>
      </c>
      <c r="HQ7" s="352">
        <f t="shared" si="71"/>
        <v>11100</v>
      </c>
      <c r="HR7" s="352">
        <f t="shared" si="71"/>
        <v>11600</v>
      </c>
      <c r="HS7" s="352">
        <f t="shared" si="71"/>
        <v>11600</v>
      </c>
      <c r="HT7" s="352">
        <f t="shared" si="71"/>
        <v>11100</v>
      </c>
      <c r="HU7" s="352">
        <f t="shared" ref="HU7:JN7" si="72">HU6+2200</f>
        <v>11100</v>
      </c>
      <c r="HV7" s="352">
        <f t="shared" si="72"/>
        <v>11100</v>
      </c>
      <c r="HW7" s="352">
        <f t="shared" si="72"/>
        <v>11100</v>
      </c>
      <c r="HX7" s="352">
        <f t="shared" si="72"/>
        <v>11100</v>
      </c>
      <c r="HY7" s="352">
        <f t="shared" si="72"/>
        <v>11600</v>
      </c>
      <c r="HZ7" s="352">
        <f t="shared" si="72"/>
        <v>11600</v>
      </c>
      <c r="IA7" s="352">
        <f t="shared" si="72"/>
        <v>11100</v>
      </c>
      <c r="IB7" s="352">
        <f t="shared" si="72"/>
        <v>11100</v>
      </c>
      <c r="IC7" s="352">
        <f t="shared" si="72"/>
        <v>11100</v>
      </c>
      <c r="ID7" s="352">
        <f t="shared" si="72"/>
        <v>11100</v>
      </c>
      <c r="IE7" s="352">
        <f t="shared" si="72"/>
        <v>11100</v>
      </c>
      <c r="IF7" s="352">
        <f t="shared" si="72"/>
        <v>11600</v>
      </c>
      <c r="IG7" s="352">
        <f t="shared" si="72"/>
        <v>11600</v>
      </c>
      <c r="IH7" s="352">
        <f t="shared" si="72"/>
        <v>11100</v>
      </c>
      <c r="II7" s="352">
        <f t="shared" si="72"/>
        <v>11100</v>
      </c>
      <c r="IJ7" s="352">
        <f t="shared" si="72"/>
        <v>11100</v>
      </c>
      <c r="IK7" s="352">
        <f t="shared" si="72"/>
        <v>11100</v>
      </c>
      <c r="IL7" s="352">
        <f t="shared" si="72"/>
        <v>11100</v>
      </c>
      <c r="IM7" s="352">
        <f t="shared" si="72"/>
        <v>11600</v>
      </c>
      <c r="IN7" s="352">
        <f t="shared" si="72"/>
        <v>11600</v>
      </c>
      <c r="IO7" s="352">
        <f t="shared" si="72"/>
        <v>11100</v>
      </c>
      <c r="IP7" s="352">
        <f t="shared" si="72"/>
        <v>11100</v>
      </c>
      <c r="IQ7" s="352">
        <f t="shared" si="72"/>
        <v>12400</v>
      </c>
      <c r="IR7" s="352">
        <f t="shared" si="72"/>
        <v>12400</v>
      </c>
      <c r="IS7" s="352">
        <f t="shared" si="72"/>
        <v>12400</v>
      </c>
      <c r="IT7" s="352">
        <f t="shared" si="72"/>
        <v>12700</v>
      </c>
      <c r="IU7" s="352">
        <f t="shared" si="72"/>
        <v>12700</v>
      </c>
      <c r="IV7" s="352">
        <f t="shared" si="72"/>
        <v>12400</v>
      </c>
      <c r="IW7" s="352">
        <f t="shared" si="72"/>
        <v>12400</v>
      </c>
      <c r="IX7" s="352">
        <f t="shared" si="72"/>
        <v>12400</v>
      </c>
      <c r="IY7" s="352">
        <f t="shared" si="72"/>
        <v>12400</v>
      </c>
      <c r="IZ7" s="352">
        <f t="shared" si="72"/>
        <v>12400</v>
      </c>
      <c r="JA7" s="352">
        <f t="shared" si="72"/>
        <v>12700</v>
      </c>
      <c r="JB7" s="352">
        <f t="shared" si="72"/>
        <v>12700</v>
      </c>
      <c r="JC7" s="352">
        <f t="shared" si="72"/>
        <v>12400</v>
      </c>
      <c r="JD7" s="352">
        <f t="shared" si="72"/>
        <v>12400</v>
      </c>
      <c r="JE7" s="352">
        <f t="shared" si="72"/>
        <v>13400</v>
      </c>
      <c r="JF7" s="352">
        <f t="shared" si="72"/>
        <v>13400</v>
      </c>
      <c r="JG7" s="352">
        <f t="shared" si="72"/>
        <v>12700</v>
      </c>
      <c r="JH7" s="352">
        <f t="shared" si="72"/>
        <v>13400</v>
      </c>
      <c r="JI7" s="352">
        <f t="shared" si="72"/>
        <v>13400</v>
      </c>
      <c r="JJ7" s="352">
        <f t="shared" si="72"/>
        <v>13400</v>
      </c>
      <c r="JK7" s="352">
        <f t="shared" si="72"/>
        <v>13400</v>
      </c>
      <c r="JL7" s="352">
        <f t="shared" si="72"/>
        <v>13900</v>
      </c>
      <c r="JM7" s="352">
        <f t="shared" si="72"/>
        <v>13900</v>
      </c>
      <c r="JN7" s="352">
        <f t="shared" si="72"/>
        <v>14200</v>
      </c>
    </row>
    <row r="8" spans="1:274" s="346" customFormat="1" ht="10.35" customHeight="1" x14ac:dyDescent="0.2">
      <c r="A8" s="84" t="s">
        <v>68</v>
      </c>
      <c r="B8" s="351"/>
      <c r="C8" s="351"/>
      <c r="D8" s="351"/>
      <c r="E8" s="351"/>
      <c r="F8" s="351"/>
      <c r="G8" s="351"/>
      <c r="H8" s="351"/>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61"/>
      <c r="BW8" s="361"/>
      <c r="BX8" s="361"/>
      <c r="BY8" s="361"/>
      <c r="BZ8" s="361"/>
      <c r="CA8" s="351"/>
      <c r="CB8" s="351"/>
      <c r="CC8" s="351"/>
      <c r="CD8" s="351"/>
      <c r="CE8" s="351"/>
      <c r="CF8" s="351"/>
      <c r="CG8" s="351"/>
      <c r="CH8" s="351"/>
      <c r="CI8" s="351"/>
      <c r="CJ8" s="351"/>
      <c r="CK8" s="361"/>
      <c r="CL8" s="361"/>
      <c r="CM8" s="361"/>
      <c r="CN8" s="36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c r="DV8" s="351"/>
      <c r="DW8" s="351"/>
      <c r="DX8" s="351"/>
      <c r="DY8" s="351"/>
      <c r="DZ8" s="351"/>
      <c r="EA8" s="351"/>
      <c r="EB8" s="351"/>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351"/>
      <c r="FE8" s="351"/>
      <c r="FF8" s="351"/>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X8" s="351"/>
      <c r="GY8" s="351"/>
      <c r="GZ8" s="351"/>
      <c r="HA8" s="351"/>
      <c r="HB8" s="351"/>
      <c r="HC8" s="351"/>
      <c r="HD8" s="351"/>
      <c r="HE8" s="351"/>
      <c r="HF8" s="351"/>
      <c r="HG8" s="351"/>
      <c r="HH8" s="351"/>
      <c r="HI8" s="351"/>
      <c r="HJ8" s="351"/>
      <c r="HK8" s="351"/>
      <c r="HL8" s="351"/>
      <c r="HM8" s="351"/>
      <c r="HN8" s="351"/>
      <c r="HO8" s="351"/>
      <c r="HP8" s="351"/>
      <c r="HQ8" s="351"/>
      <c r="HR8" s="351"/>
      <c r="HS8" s="351"/>
      <c r="HT8" s="351"/>
      <c r="HU8" s="351"/>
      <c r="HV8" s="351"/>
      <c r="HW8" s="351"/>
      <c r="HX8" s="351"/>
      <c r="HY8" s="351"/>
      <c r="HZ8" s="351"/>
      <c r="IA8" s="351"/>
      <c r="IB8" s="351"/>
      <c r="IC8" s="351"/>
      <c r="ID8" s="351"/>
      <c r="IE8" s="351"/>
      <c r="IF8" s="351"/>
      <c r="IG8" s="351"/>
      <c r="IH8" s="351"/>
      <c r="II8" s="351"/>
      <c r="IJ8" s="351"/>
      <c r="IK8" s="351"/>
      <c r="IL8" s="351"/>
      <c r="IM8" s="351"/>
      <c r="IN8" s="351"/>
      <c r="IO8" s="351"/>
      <c r="IP8" s="351"/>
      <c r="IQ8" s="351"/>
      <c r="IR8" s="351"/>
      <c r="IS8" s="351"/>
      <c r="IT8" s="351"/>
      <c r="IU8" s="351"/>
      <c r="IV8" s="351"/>
      <c r="IW8" s="351"/>
      <c r="IX8" s="351"/>
      <c r="IY8" s="351"/>
      <c r="IZ8" s="351"/>
      <c r="JA8" s="351"/>
      <c r="JB8" s="351"/>
      <c r="JC8" s="351"/>
      <c r="JD8" s="351"/>
      <c r="JE8" s="351"/>
      <c r="JF8" s="351"/>
      <c r="JG8" s="351"/>
      <c r="JH8" s="351"/>
      <c r="JI8" s="351"/>
      <c r="JJ8" s="351"/>
      <c r="JK8" s="351"/>
      <c r="JL8" s="351"/>
      <c r="JM8" s="351"/>
      <c r="JN8" s="351"/>
    </row>
    <row r="9" spans="1:274" s="346" customFormat="1" ht="10.35" customHeight="1" x14ac:dyDescent="0.2">
      <c r="A9" s="85">
        <v>1</v>
      </c>
      <c r="B9" s="353">
        <f t="shared" ref="B9" si="73">B6+4000</f>
        <v>15150</v>
      </c>
      <c r="C9" s="353">
        <f t="shared" ref="C9:F9" si="74">C6+4000</f>
        <v>15150</v>
      </c>
      <c r="D9" s="353">
        <f t="shared" si="74"/>
        <v>15150</v>
      </c>
      <c r="E9" s="353">
        <f t="shared" si="74"/>
        <v>15150</v>
      </c>
      <c r="F9" s="353">
        <f t="shared" si="74"/>
        <v>15150</v>
      </c>
      <c r="G9" s="353">
        <f>G6+3000</f>
        <v>13200</v>
      </c>
      <c r="H9" s="353">
        <f t="shared" ref="H9:K9" si="75">H6+3000</f>
        <v>13200</v>
      </c>
      <c r="I9" s="353">
        <f t="shared" si="75"/>
        <v>12700</v>
      </c>
      <c r="J9" s="353">
        <f t="shared" si="75"/>
        <v>12700</v>
      </c>
      <c r="K9" s="353">
        <f t="shared" si="75"/>
        <v>11900</v>
      </c>
      <c r="L9" s="353">
        <f t="shared" ref="L9:M9" si="76">L6+3000</f>
        <v>11900</v>
      </c>
      <c r="M9" s="353">
        <f t="shared" si="76"/>
        <v>12700</v>
      </c>
      <c r="N9" s="353">
        <f t="shared" ref="N9:AK9" si="77">N6+3000</f>
        <v>12700</v>
      </c>
      <c r="O9" s="353">
        <f t="shared" si="77"/>
        <v>11900</v>
      </c>
      <c r="P9" s="353">
        <f t="shared" si="77"/>
        <v>12700</v>
      </c>
      <c r="Q9" s="353">
        <f t="shared" si="77"/>
        <v>12700</v>
      </c>
      <c r="R9" s="353">
        <f t="shared" si="77"/>
        <v>11900</v>
      </c>
      <c r="S9" s="353">
        <f t="shared" si="77"/>
        <v>11900</v>
      </c>
      <c r="T9" s="353">
        <f t="shared" si="77"/>
        <v>12400</v>
      </c>
      <c r="U9" s="353">
        <f t="shared" si="77"/>
        <v>12700</v>
      </c>
      <c r="V9" s="353">
        <f t="shared" ref="V9:AA9" si="78">V6+3000</f>
        <v>13200</v>
      </c>
      <c r="W9" s="353">
        <f t="shared" si="78"/>
        <v>12700</v>
      </c>
      <c r="X9" s="353">
        <f t="shared" si="78"/>
        <v>12700</v>
      </c>
      <c r="Y9" s="353">
        <f t="shared" si="78"/>
        <v>11900</v>
      </c>
      <c r="Z9" s="353">
        <f t="shared" si="78"/>
        <v>11900</v>
      </c>
      <c r="AA9" s="353">
        <f t="shared" si="78"/>
        <v>11900</v>
      </c>
      <c r="AB9" s="353">
        <f t="shared" si="77"/>
        <v>11900</v>
      </c>
      <c r="AC9" s="353">
        <f t="shared" si="77"/>
        <v>12400</v>
      </c>
      <c r="AD9" s="353">
        <f t="shared" ref="AD9:AI9" si="79">AD6+3000</f>
        <v>12700</v>
      </c>
      <c r="AE9" s="353">
        <f t="shared" si="79"/>
        <v>12700</v>
      </c>
      <c r="AF9" s="353">
        <f t="shared" si="79"/>
        <v>11900</v>
      </c>
      <c r="AG9" s="353">
        <f t="shared" si="79"/>
        <v>11900</v>
      </c>
      <c r="AH9" s="353">
        <f t="shared" si="79"/>
        <v>11900</v>
      </c>
      <c r="AI9" s="353">
        <f t="shared" si="79"/>
        <v>12700</v>
      </c>
      <c r="AJ9" s="353">
        <f t="shared" si="77"/>
        <v>14700</v>
      </c>
      <c r="AK9" s="353">
        <f t="shared" si="77"/>
        <v>15000</v>
      </c>
      <c r="AL9" s="353">
        <f t="shared" ref="AL9:AY9" si="80">AL6+3000</f>
        <v>15000</v>
      </c>
      <c r="AM9" s="353">
        <f t="shared" si="80"/>
        <v>14700</v>
      </c>
      <c r="AN9" s="353">
        <f t="shared" si="80"/>
        <v>13500</v>
      </c>
      <c r="AO9" s="353">
        <f t="shared" si="80"/>
        <v>13500</v>
      </c>
      <c r="AP9" s="353">
        <f t="shared" si="80"/>
        <v>13500</v>
      </c>
      <c r="AQ9" s="353">
        <f t="shared" si="80"/>
        <v>13500</v>
      </c>
      <c r="AR9" s="353">
        <f t="shared" si="80"/>
        <v>13500</v>
      </c>
      <c r="AS9" s="353">
        <f t="shared" si="80"/>
        <v>14700</v>
      </c>
      <c r="AT9" s="353">
        <f t="shared" si="80"/>
        <v>14700</v>
      </c>
      <c r="AU9" s="353">
        <f t="shared" si="80"/>
        <v>14700</v>
      </c>
      <c r="AV9" s="353">
        <f t="shared" si="80"/>
        <v>11900</v>
      </c>
      <c r="AW9" s="353">
        <f t="shared" si="80"/>
        <v>11900</v>
      </c>
      <c r="AX9" s="353">
        <f t="shared" si="80"/>
        <v>11900</v>
      </c>
      <c r="AY9" s="353">
        <f t="shared" si="80"/>
        <v>12700</v>
      </c>
      <c r="AZ9" s="353">
        <f t="shared" ref="AZ9:BO9" si="81">AZ6+3000</f>
        <v>12700</v>
      </c>
      <c r="BA9" s="353">
        <f t="shared" si="81"/>
        <v>11900</v>
      </c>
      <c r="BB9" s="353">
        <f t="shared" si="81"/>
        <v>11900</v>
      </c>
      <c r="BC9" s="353">
        <f t="shared" si="81"/>
        <v>11900</v>
      </c>
      <c r="BD9" s="353">
        <f t="shared" si="81"/>
        <v>11900</v>
      </c>
      <c r="BE9" s="353">
        <f t="shared" si="81"/>
        <v>11900</v>
      </c>
      <c r="BF9" s="353">
        <f t="shared" si="81"/>
        <v>12700</v>
      </c>
      <c r="BG9" s="353">
        <f t="shared" si="81"/>
        <v>12700</v>
      </c>
      <c r="BH9" s="353">
        <f t="shared" si="81"/>
        <v>11900</v>
      </c>
      <c r="BI9" s="353">
        <f t="shared" si="81"/>
        <v>11900</v>
      </c>
      <c r="BJ9" s="353">
        <f t="shared" si="81"/>
        <v>11900</v>
      </c>
      <c r="BK9" s="353">
        <f t="shared" si="81"/>
        <v>11900</v>
      </c>
      <c r="BL9" s="353">
        <f t="shared" si="81"/>
        <v>11900</v>
      </c>
      <c r="BM9" s="353">
        <f t="shared" si="81"/>
        <v>12700</v>
      </c>
      <c r="BN9" s="353">
        <f t="shared" si="81"/>
        <v>12700</v>
      </c>
      <c r="BO9" s="353">
        <f t="shared" si="81"/>
        <v>14200</v>
      </c>
      <c r="BP9" s="353">
        <f t="shared" ref="BP9" si="82">BP6+3000</f>
        <v>15000</v>
      </c>
      <c r="BQ9" s="353">
        <f t="shared" ref="BQ9:BV9" si="83">BQ6+3000</f>
        <v>15000</v>
      </c>
      <c r="BR9" s="353">
        <f t="shared" si="83"/>
        <v>15000</v>
      </c>
      <c r="BS9" s="353">
        <f t="shared" si="83"/>
        <v>15000</v>
      </c>
      <c r="BT9" s="353">
        <f t="shared" si="83"/>
        <v>15000</v>
      </c>
      <c r="BU9" s="353">
        <f t="shared" si="83"/>
        <v>15700</v>
      </c>
      <c r="BV9" s="362">
        <f t="shared" si="83"/>
        <v>22800</v>
      </c>
      <c r="BW9" s="362">
        <f t="shared" ref="BW9:CD9" si="84">BW6+3000</f>
        <v>22800</v>
      </c>
      <c r="BX9" s="362">
        <f t="shared" si="84"/>
        <v>22800</v>
      </c>
      <c r="BY9" s="362">
        <f t="shared" si="84"/>
        <v>22800</v>
      </c>
      <c r="BZ9" s="362">
        <f t="shared" si="84"/>
        <v>22800</v>
      </c>
      <c r="CA9" s="353">
        <f t="shared" si="84"/>
        <v>16200</v>
      </c>
      <c r="CB9" s="353">
        <f t="shared" si="84"/>
        <v>16200</v>
      </c>
      <c r="CC9" s="353">
        <f t="shared" si="84"/>
        <v>16200</v>
      </c>
      <c r="CD9" s="353">
        <f t="shared" si="84"/>
        <v>22800</v>
      </c>
      <c r="CE9" s="353">
        <f t="shared" ref="CE9:CQ9" si="85">CE6+3000</f>
        <v>22800</v>
      </c>
      <c r="CF9" s="353">
        <f t="shared" si="85"/>
        <v>22800</v>
      </c>
      <c r="CG9" s="353">
        <f t="shared" si="85"/>
        <v>22800</v>
      </c>
      <c r="CH9" s="353">
        <f t="shared" si="85"/>
        <v>22800</v>
      </c>
      <c r="CI9" s="353">
        <f t="shared" si="85"/>
        <v>22800</v>
      </c>
      <c r="CJ9" s="353">
        <f t="shared" si="85"/>
        <v>22800</v>
      </c>
      <c r="CK9" s="362">
        <f t="shared" si="85"/>
        <v>22800</v>
      </c>
      <c r="CL9" s="362">
        <f t="shared" si="85"/>
        <v>22800</v>
      </c>
      <c r="CM9" s="362">
        <f t="shared" si="85"/>
        <v>22800</v>
      </c>
      <c r="CN9" s="362">
        <f t="shared" si="85"/>
        <v>22800</v>
      </c>
      <c r="CO9" s="353">
        <f t="shared" si="85"/>
        <v>22800</v>
      </c>
      <c r="CP9" s="353">
        <f t="shared" si="85"/>
        <v>22800</v>
      </c>
      <c r="CQ9" s="353">
        <f t="shared" si="85"/>
        <v>22800</v>
      </c>
      <c r="CR9" s="353">
        <f t="shared" ref="CR9:CS9" si="86">CR6+3000</f>
        <v>15000</v>
      </c>
      <c r="CS9" s="353">
        <f t="shared" si="86"/>
        <v>15700</v>
      </c>
      <c r="CT9" s="353">
        <f t="shared" ref="CT9" si="87">CT6+3000</f>
        <v>22800</v>
      </c>
      <c r="CU9" s="353">
        <f t="shared" ref="CU9:CZ9" si="88">CU6+3000</f>
        <v>22800</v>
      </c>
      <c r="CV9" s="353">
        <f t="shared" si="88"/>
        <v>22800</v>
      </c>
      <c r="CW9" s="353">
        <f t="shared" si="88"/>
        <v>22800</v>
      </c>
      <c r="CX9" s="353">
        <f t="shared" si="88"/>
        <v>23800</v>
      </c>
      <c r="CY9" s="353">
        <f t="shared" si="88"/>
        <v>23800</v>
      </c>
      <c r="CZ9" s="353">
        <f t="shared" si="88"/>
        <v>22800</v>
      </c>
      <c r="DA9" s="353">
        <f t="shared" ref="DA9:DM9" si="89">DA6+3000</f>
        <v>23800</v>
      </c>
      <c r="DB9" s="353">
        <f t="shared" si="89"/>
        <v>23800</v>
      </c>
      <c r="DC9" s="353">
        <f t="shared" si="89"/>
        <v>22800</v>
      </c>
      <c r="DD9" s="353">
        <f t="shared" si="89"/>
        <v>17200</v>
      </c>
      <c r="DE9" s="353">
        <f t="shared" si="89"/>
        <v>17200</v>
      </c>
      <c r="DF9" s="353">
        <f t="shared" si="89"/>
        <v>17200</v>
      </c>
      <c r="DG9" s="353">
        <f t="shared" si="89"/>
        <v>17700</v>
      </c>
      <c r="DH9" s="353">
        <f t="shared" si="89"/>
        <v>17700</v>
      </c>
      <c r="DI9" s="353">
        <f t="shared" si="89"/>
        <v>17700</v>
      </c>
      <c r="DJ9" s="353">
        <f t="shared" si="89"/>
        <v>19400</v>
      </c>
      <c r="DK9" s="353">
        <f t="shared" si="89"/>
        <v>19400</v>
      </c>
      <c r="DL9" s="353">
        <f t="shared" si="89"/>
        <v>17700</v>
      </c>
      <c r="DM9" s="353">
        <f t="shared" si="89"/>
        <v>17700</v>
      </c>
      <c r="DN9" s="353">
        <f t="shared" ref="DN9:DX9" si="90">DN6+3000</f>
        <v>17700</v>
      </c>
      <c r="DO9" s="353">
        <f t="shared" si="90"/>
        <v>17700</v>
      </c>
      <c r="DP9" s="353">
        <f t="shared" si="90"/>
        <v>17700</v>
      </c>
      <c r="DQ9" s="353">
        <f t="shared" si="90"/>
        <v>19400</v>
      </c>
      <c r="DR9" s="353">
        <f t="shared" si="90"/>
        <v>19400</v>
      </c>
      <c r="DS9" s="353">
        <f t="shared" si="90"/>
        <v>17700</v>
      </c>
      <c r="DT9" s="353">
        <f t="shared" si="90"/>
        <v>17700</v>
      </c>
      <c r="DU9" s="353">
        <f t="shared" si="90"/>
        <v>17700</v>
      </c>
      <c r="DV9" s="353">
        <f t="shared" si="90"/>
        <v>17700</v>
      </c>
      <c r="DW9" s="353">
        <f t="shared" si="90"/>
        <v>17700</v>
      </c>
      <c r="DX9" s="353">
        <f t="shared" si="90"/>
        <v>19400</v>
      </c>
      <c r="DY9" s="353">
        <f t="shared" ref="DY9:FD9" si="91">DY6+3000</f>
        <v>19400</v>
      </c>
      <c r="DZ9" s="353">
        <f t="shared" ref="DZ9:EM9" si="92">DZ6+3000</f>
        <v>17700</v>
      </c>
      <c r="EA9" s="353">
        <f t="shared" si="92"/>
        <v>17700</v>
      </c>
      <c r="EB9" s="353">
        <f t="shared" si="92"/>
        <v>17700</v>
      </c>
      <c r="EC9" s="353">
        <f t="shared" si="92"/>
        <v>17700</v>
      </c>
      <c r="ED9" s="353">
        <f t="shared" si="92"/>
        <v>17700</v>
      </c>
      <c r="EE9" s="353">
        <f t="shared" si="92"/>
        <v>19400</v>
      </c>
      <c r="EF9" s="353">
        <f t="shared" si="92"/>
        <v>19400</v>
      </c>
      <c r="EG9" s="353">
        <f t="shared" si="92"/>
        <v>17700</v>
      </c>
      <c r="EH9" s="353">
        <f t="shared" si="92"/>
        <v>17700</v>
      </c>
      <c r="EI9" s="353">
        <f t="shared" si="92"/>
        <v>17700</v>
      </c>
      <c r="EJ9" s="353">
        <f t="shared" si="92"/>
        <v>17700</v>
      </c>
      <c r="EK9" s="353">
        <f t="shared" si="92"/>
        <v>17700</v>
      </c>
      <c r="EL9" s="353">
        <f t="shared" si="92"/>
        <v>19400</v>
      </c>
      <c r="EM9" s="353">
        <f t="shared" si="92"/>
        <v>19400</v>
      </c>
      <c r="EN9" s="353">
        <f t="shared" ref="EN9:FC9" si="93">EN6+3000</f>
        <v>17700</v>
      </c>
      <c r="EO9" s="353">
        <f t="shared" si="93"/>
        <v>17700</v>
      </c>
      <c r="EP9" s="353">
        <f t="shared" si="93"/>
        <v>17700</v>
      </c>
      <c r="EQ9" s="353">
        <f t="shared" si="93"/>
        <v>17700</v>
      </c>
      <c r="ER9" s="353">
        <f t="shared" si="93"/>
        <v>17700</v>
      </c>
      <c r="ES9" s="353">
        <f t="shared" si="93"/>
        <v>19400</v>
      </c>
      <c r="ET9" s="353">
        <f t="shared" si="93"/>
        <v>19400</v>
      </c>
      <c r="EU9" s="353">
        <f t="shared" si="93"/>
        <v>17700</v>
      </c>
      <c r="EV9" s="353">
        <f t="shared" si="93"/>
        <v>17700</v>
      </c>
      <c r="EW9" s="353">
        <f t="shared" si="93"/>
        <v>17700</v>
      </c>
      <c r="EX9" s="353">
        <f t="shared" si="93"/>
        <v>17700</v>
      </c>
      <c r="EY9" s="353">
        <f t="shared" si="93"/>
        <v>17700</v>
      </c>
      <c r="EZ9" s="353">
        <f t="shared" si="93"/>
        <v>19400</v>
      </c>
      <c r="FA9" s="353">
        <f t="shared" si="93"/>
        <v>19400</v>
      </c>
      <c r="FB9" s="353">
        <f t="shared" si="93"/>
        <v>17200</v>
      </c>
      <c r="FC9" s="353">
        <f t="shared" si="93"/>
        <v>17200</v>
      </c>
      <c r="FD9" s="353">
        <f t="shared" si="91"/>
        <v>17200</v>
      </c>
      <c r="FE9" s="353">
        <f t="shared" ref="FE9:FR9" si="94">FE6+3000</f>
        <v>17200</v>
      </c>
      <c r="FF9" s="353">
        <f t="shared" si="94"/>
        <v>17200</v>
      </c>
      <c r="FG9" s="353">
        <f t="shared" si="94"/>
        <v>18400</v>
      </c>
      <c r="FH9" s="353">
        <f t="shared" si="94"/>
        <v>18400</v>
      </c>
      <c r="FI9" s="353">
        <f t="shared" si="94"/>
        <v>17200</v>
      </c>
      <c r="FJ9" s="353">
        <f t="shared" si="94"/>
        <v>17200</v>
      </c>
      <c r="FK9" s="353">
        <f t="shared" si="94"/>
        <v>17200</v>
      </c>
      <c r="FL9" s="353">
        <f t="shared" si="94"/>
        <v>17200</v>
      </c>
      <c r="FM9" s="353">
        <f t="shared" si="94"/>
        <v>17200</v>
      </c>
      <c r="FN9" s="353">
        <f t="shared" si="94"/>
        <v>18400</v>
      </c>
      <c r="FO9" s="353">
        <f t="shared" si="94"/>
        <v>18400</v>
      </c>
      <c r="FP9" s="353">
        <f t="shared" si="94"/>
        <v>17200</v>
      </c>
      <c r="FQ9" s="353">
        <f t="shared" si="94"/>
        <v>17200</v>
      </c>
      <c r="FR9" s="353">
        <f t="shared" si="94"/>
        <v>17200</v>
      </c>
      <c r="FS9" s="353">
        <f t="shared" ref="FS9:GG9" si="95">FS6+3000</f>
        <v>17200</v>
      </c>
      <c r="FT9" s="353">
        <f t="shared" si="95"/>
        <v>17200</v>
      </c>
      <c r="FU9" s="353">
        <f t="shared" si="95"/>
        <v>18400</v>
      </c>
      <c r="FV9" s="353">
        <f t="shared" si="95"/>
        <v>18400</v>
      </c>
      <c r="FW9" s="353">
        <f t="shared" si="95"/>
        <v>17700</v>
      </c>
      <c r="FX9" s="353">
        <f t="shared" si="95"/>
        <v>19900</v>
      </c>
      <c r="FY9" s="353">
        <f t="shared" si="95"/>
        <v>19900</v>
      </c>
      <c r="FZ9" s="353">
        <f t="shared" si="95"/>
        <v>19900</v>
      </c>
      <c r="GA9" s="353">
        <f t="shared" si="95"/>
        <v>19900</v>
      </c>
      <c r="GB9" s="353">
        <f t="shared" si="95"/>
        <v>19900</v>
      </c>
      <c r="GC9" s="353">
        <f t="shared" si="95"/>
        <v>19900</v>
      </c>
      <c r="GD9" s="353">
        <f t="shared" si="95"/>
        <v>19900</v>
      </c>
      <c r="GE9" s="353">
        <f t="shared" si="95"/>
        <v>19900</v>
      </c>
      <c r="GF9" s="353">
        <f t="shared" si="95"/>
        <v>19900</v>
      </c>
      <c r="GG9" s="353">
        <f t="shared" si="95"/>
        <v>19900</v>
      </c>
      <c r="GH9" s="353">
        <f t="shared" ref="GH9:IS9" si="96">GH6+3000</f>
        <v>12400</v>
      </c>
      <c r="GI9" s="353">
        <f t="shared" si="96"/>
        <v>12700</v>
      </c>
      <c r="GJ9" s="353">
        <f t="shared" si="96"/>
        <v>12700</v>
      </c>
      <c r="GK9" s="353">
        <f t="shared" si="96"/>
        <v>12400</v>
      </c>
      <c r="GL9" s="353">
        <f t="shared" si="96"/>
        <v>12400</v>
      </c>
      <c r="GM9" s="353">
        <f t="shared" si="96"/>
        <v>12400</v>
      </c>
      <c r="GN9" s="353">
        <f t="shared" si="96"/>
        <v>12400</v>
      </c>
      <c r="GO9" s="353">
        <f t="shared" si="96"/>
        <v>12400</v>
      </c>
      <c r="GP9" s="353">
        <f t="shared" si="96"/>
        <v>12700</v>
      </c>
      <c r="GQ9" s="353">
        <f t="shared" si="96"/>
        <v>12700</v>
      </c>
      <c r="GR9" s="353">
        <f t="shared" si="96"/>
        <v>12400</v>
      </c>
      <c r="GS9" s="353">
        <f t="shared" si="96"/>
        <v>12400</v>
      </c>
      <c r="GT9" s="353">
        <f t="shared" si="96"/>
        <v>12400</v>
      </c>
      <c r="GU9" s="353">
        <f t="shared" si="96"/>
        <v>12400</v>
      </c>
      <c r="GV9" s="353">
        <f t="shared" si="96"/>
        <v>12400</v>
      </c>
      <c r="GW9" s="353">
        <f t="shared" si="96"/>
        <v>12700</v>
      </c>
      <c r="GX9" s="353">
        <f t="shared" si="96"/>
        <v>12700</v>
      </c>
      <c r="GY9" s="353">
        <f t="shared" si="96"/>
        <v>12400</v>
      </c>
      <c r="GZ9" s="353">
        <f t="shared" si="96"/>
        <v>12400</v>
      </c>
      <c r="HA9" s="353">
        <f t="shared" si="96"/>
        <v>12400</v>
      </c>
      <c r="HB9" s="353">
        <f t="shared" si="96"/>
        <v>12400</v>
      </c>
      <c r="HC9" s="353">
        <f t="shared" si="96"/>
        <v>12400</v>
      </c>
      <c r="HD9" s="353">
        <f t="shared" si="96"/>
        <v>12700</v>
      </c>
      <c r="HE9" s="353">
        <f t="shared" si="96"/>
        <v>12700</v>
      </c>
      <c r="HF9" s="353">
        <f t="shared" si="96"/>
        <v>12400</v>
      </c>
      <c r="HG9" s="353">
        <f t="shared" si="96"/>
        <v>12400</v>
      </c>
      <c r="HH9" s="353">
        <f t="shared" si="96"/>
        <v>12400</v>
      </c>
      <c r="HI9" s="353">
        <f t="shared" si="96"/>
        <v>12400</v>
      </c>
      <c r="HJ9" s="353">
        <f t="shared" si="96"/>
        <v>12400</v>
      </c>
      <c r="HK9" s="353">
        <f t="shared" si="96"/>
        <v>12700</v>
      </c>
      <c r="HL9" s="353">
        <f t="shared" si="96"/>
        <v>12700</v>
      </c>
      <c r="HM9" s="353">
        <f t="shared" si="96"/>
        <v>12400</v>
      </c>
      <c r="HN9" s="353">
        <f t="shared" si="96"/>
        <v>12400</v>
      </c>
      <c r="HO9" s="353">
        <f t="shared" si="96"/>
        <v>12700</v>
      </c>
      <c r="HP9" s="353">
        <f t="shared" si="96"/>
        <v>13200</v>
      </c>
      <c r="HQ9" s="353">
        <f t="shared" si="96"/>
        <v>11900</v>
      </c>
      <c r="HR9" s="353">
        <f t="shared" si="96"/>
        <v>12400</v>
      </c>
      <c r="HS9" s="353">
        <f t="shared" si="96"/>
        <v>12400</v>
      </c>
      <c r="HT9" s="353">
        <f t="shared" si="96"/>
        <v>11900</v>
      </c>
      <c r="HU9" s="353">
        <f t="shared" si="96"/>
        <v>11900</v>
      </c>
      <c r="HV9" s="353">
        <f t="shared" si="96"/>
        <v>11900</v>
      </c>
      <c r="HW9" s="353">
        <f t="shared" si="96"/>
        <v>11900</v>
      </c>
      <c r="HX9" s="353">
        <f t="shared" si="96"/>
        <v>11900</v>
      </c>
      <c r="HY9" s="353">
        <f t="shared" si="96"/>
        <v>12400</v>
      </c>
      <c r="HZ9" s="353">
        <f t="shared" si="96"/>
        <v>12400</v>
      </c>
      <c r="IA9" s="353">
        <f t="shared" si="96"/>
        <v>11900</v>
      </c>
      <c r="IB9" s="353">
        <f t="shared" si="96"/>
        <v>11900</v>
      </c>
      <c r="IC9" s="353">
        <f t="shared" si="96"/>
        <v>11900</v>
      </c>
      <c r="ID9" s="353">
        <f t="shared" si="96"/>
        <v>11900</v>
      </c>
      <c r="IE9" s="353">
        <f t="shared" si="96"/>
        <v>11900</v>
      </c>
      <c r="IF9" s="353">
        <f t="shared" si="96"/>
        <v>12400</v>
      </c>
      <c r="IG9" s="353">
        <f t="shared" si="96"/>
        <v>12400</v>
      </c>
      <c r="IH9" s="353">
        <f t="shared" si="96"/>
        <v>11900</v>
      </c>
      <c r="II9" s="353">
        <f t="shared" si="96"/>
        <v>11900</v>
      </c>
      <c r="IJ9" s="353">
        <f t="shared" si="96"/>
        <v>11900</v>
      </c>
      <c r="IK9" s="353">
        <f t="shared" si="96"/>
        <v>11900</v>
      </c>
      <c r="IL9" s="353">
        <f t="shared" si="96"/>
        <v>11900</v>
      </c>
      <c r="IM9" s="353">
        <f t="shared" si="96"/>
        <v>12400</v>
      </c>
      <c r="IN9" s="353">
        <f t="shared" si="96"/>
        <v>12400</v>
      </c>
      <c r="IO9" s="353">
        <f t="shared" si="96"/>
        <v>11900</v>
      </c>
      <c r="IP9" s="353">
        <f t="shared" si="96"/>
        <v>11900</v>
      </c>
      <c r="IQ9" s="353">
        <f t="shared" si="96"/>
        <v>13200</v>
      </c>
      <c r="IR9" s="353">
        <f t="shared" si="96"/>
        <v>13200</v>
      </c>
      <c r="IS9" s="353">
        <f t="shared" si="96"/>
        <v>13200</v>
      </c>
      <c r="IT9" s="353">
        <f t="shared" ref="IT9:JN9" si="97">IT6+3000</f>
        <v>13500</v>
      </c>
      <c r="IU9" s="353">
        <f t="shared" si="97"/>
        <v>13500</v>
      </c>
      <c r="IV9" s="353">
        <f t="shared" si="97"/>
        <v>13200</v>
      </c>
      <c r="IW9" s="353">
        <f t="shared" si="97"/>
        <v>13200</v>
      </c>
      <c r="IX9" s="353">
        <f t="shared" si="97"/>
        <v>13200</v>
      </c>
      <c r="IY9" s="353">
        <f t="shared" si="97"/>
        <v>13200</v>
      </c>
      <c r="IZ9" s="353">
        <f t="shared" si="97"/>
        <v>13200</v>
      </c>
      <c r="JA9" s="353">
        <f t="shared" si="97"/>
        <v>13500</v>
      </c>
      <c r="JB9" s="353">
        <f t="shared" si="97"/>
        <v>13500</v>
      </c>
      <c r="JC9" s="353">
        <f t="shared" si="97"/>
        <v>13200</v>
      </c>
      <c r="JD9" s="353">
        <f t="shared" si="97"/>
        <v>13200</v>
      </c>
      <c r="JE9" s="353">
        <f t="shared" si="97"/>
        <v>14200</v>
      </c>
      <c r="JF9" s="353">
        <f t="shared" si="97"/>
        <v>14200</v>
      </c>
      <c r="JG9" s="353">
        <f t="shared" si="97"/>
        <v>13500</v>
      </c>
      <c r="JH9" s="353">
        <f t="shared" si="97"/>
        <v>14200</v>
      </c>
      <c r="JI9" s="353">
        <f t="shared" si="97"/>
        <v>14200</v>
      </c>
      <c r="JJ9" s="353">
        <f t="shared" si="97"/>
        <v>14200</v>
      </c>
      <c r="JK9" s="353">
        <f t="shared" si="97"/>
        <v>14200</v>
      </c>
      <c r="JL9" s="353">
        <f t="shared" si="97"/>
        <v>14700</v>
      </c>
      <c r="JM9" s="353">
        <f t="shared" si="97"/>
        <v>14700</v>
      </c>
      <c r="JN9" s="353">
        <f t="shared" si="97"/>
        <v>15000</v>
      </c>
    </row>
    <row r="10" spans="1:274" s="346" customFormat="1" ht="10.35" customHeight="1" x14ac:dyDescent="0.2">
      <c r="A10" s="85">
        <v>2</v>
      </c>
      <c r="B10" s="354">
        <f t="shared" ref="B10" si="98">B9+2650</f>
        <v>17800</v>
      </c>
      <c r="C10" s="354">
        <f t="shared" ref="C10:F10" si="99">C9+2650</f>
        <v>17800</v>
      </c>
      <c r="D10" s="354">
        <f t="shared" si="99"/>
        <v>17800</v>
      </c>
      <c r="E10" s="354">
        <f t="shared" si="99"/>
        <v>17800</v>
      </c>
      <c r="F10" s="354">
        <f t="shared" si="99"/>
        <v>17800</v>
      </c>
      <c r="G10" s="354">
        <f>G9+2200</f>
        <v>15400</v>
      </c>
      <c r="H10" s="354">
        <f t="shared" ref="H10:K10" si="100">H9+2200</f>
        <v>15400</v>
      </c>
      <c r="I10" s="354">
        <f t="shared" si="100"/>
        <v>14900</v>
      </c>
      <c r="J10" s="354">
        <f t="shared" si="100"/>
        <v>14900</v>
      </c>
      <c r="K10" s="354">
        <f t="shared" si="100"/>
        <v>14100</v>
      </c>
      <c r="L10" s="354">
        <f t="shared" ref="L10:M10" si="101">L9+2200</f>
        <v>14100</v>
      </c>
      <c r="M10" s="354">
        <f t="shared" si="101"/>
        <v>14900</v>
      </c>
      <c r="N10" s="354">
        <f t="shared" ref="N10:O10" si="102">N9+2200</f>
        <v>14900</v>
      </c>
      <c r="O10" s="354">
        <f t="shared" si="102"/>
        <v>14100</v>
      </c>
      <c r="P10" s="354">
        <f t="shared" ref="P10" si="103">P9+2200</f>
        <v>14900</v>
      </c>
      <c r="Q10" s="354">
        <f t="shared" ref="Q10:S10" si="104">Q9+2200</f>
        <v>14900</v>
      </c>
      <c r="R10" s="354">
        <f t="shared" si="104"/>
        <v>14100</v>
      </c>
      <c r="S10" s="354">
        <f t="shared" si="104"/>
        <v>14100</v>
      </c>
      <c r="T10" s="354">
        <f t="shared" ref="T10:U10" si="105">T9+2200</f>
        <v>14600</v>
      </c>
      <c r="U10" s="354">
        <f t="shared" si="105"/>
        <v>14900</v>
      </c>
      <c r="V10" s="354">
        <f t="shared" ref="V10:W10" si="106">V9+2200</f>
        <v>15400</v>
      </c>
      <c r="W10" s="354">
        <f t="shared" si="106"/>
        <v>14900</v>
      </c>
      <c r="X10" s="354">
        <f t="shared" ref="X10" si="107">X9+2200</f>
        <v>14900</v>
      </c>
      <c r="Y10" s="354">
        <f t="shared" ref="Y10:AA10" si="108">Y9+2200</f>
        <v>14100</v>
      </c>
      <c r="Z10" s="354">
        <f t="shared" si="108"/>
        <v>14100</v>
      </c>
      <c r="AA10" s="354">
        <f t="shared" si="108"/>
        <v>14100</v>
      </c>
      <c r="AB10" s="354">
        <f t="shared" ref="AB10:AC10" si="109">AB9+2200</f>
        <v>14100</v>
      </c>
      <c r="AC10" s="354">
        <f t="shared" si="109"/>
        <v>14600</v>
      </c>
      <c r="AD10" s="354">
        <f t="shared" ref="AD10:AE10" si="110">AD9+2200</f>
        <v>14900</v>
      </c>
      <c r="AE10" s="354">
        <f t="shared" si="110"/>
        <v>14900</v>
      </c>
      <c r="AF10" s="354">
        <f t="shared" ref="AF10" si="111">AF9+2200</f>
        <v>14100</v>
      </c>
      <c r="AG10" s="354">
        <f t="shared" ref="AG10:AI10" si="112">AG9+2200</f>
        <v>14100</v>
      </c>
      <c r="AH10" s="354">
        <f t="shared" si="112"/>
        <v>14100</v>
      </c>
      <c r="AI10" s="354">
        <f t="shared" si="112"/>
        <v>14900</v>
      </c>
      <c r="AJ10" s="354">
        <f t="shared" ref="AJ10:AK10" si="113">AJ9+2200</f>
        <v>16900</v>
      </c>
      <c r="AK10" s="354">
        <f t="shared" si="113"/>
        <v>17200</v>
      </c>
      <c r="AL10" s="354">
        <f t="shared" ref="AL10:AY10" si="114">AL9+2200</f>
        <v>17200</v>
      </c>
      <c r="AM10" s="354">
        <f t="shared" si="114"/>
        <v>16900</v>
      </c>
      <c r="AN10" s="354">
        <f t="shared" si="114"/>
        <v>15700</v>
      </c>
      <c r="AO10" s="354">
        <f t="shared" si="114"/>
        <v>15700</v>
      </c>
      <c r="AP10" s="354">
        <f t="shared" si="114"/>
        <v>15700</v>
      </c>
      <c r="AQ10" s="354">
        <f t="shared" si="114"/>
        <v>15700</v>
      </c>
      <c r="AR10" s="354">
        <f t="shared" si="114"/>
        <v>15700</v>
      </c>
      <c r="AS10" s="354">
        <f t="shared" si="114"/>
        <v>16900</v>
      </c>
      <c r="AT10" s="354">
        <f t="shared" si="114"/>
        <v>16900</v>
      </c>
      <c r="AU10" s="354">
        <f t="shared" si="114"/>
        <v>16900</v>
      </c>
      <c r="AV10" s="354">
        <f t="shared" si="114"/>
        <v>14100</v>
      </c>
      <c r="AW10" s="354">
        <f t="shared" si="114"/>
        <v>14100</v>
      </c>
      <c r="AX10" s="354">
        <f t="shared" si="114"/>
        <v>14100</v>
      </c>
      <c r="AY10" s="354">
        <f t="shared" si="114"/>
        <v>14900</v>
      </c>
      <c r="AZ10" s="354">
        <f t="shared" ref="AZ10" si="115">AZ9+2200</f>
        <v>14900</v>
      </c>
      <c r="BA10" s="354">
        <f t="shared" ref="BA10" si="116">BA9+2200</f>
        <v>14100</v>
      </c>
      <c r="BB10" s="354">
        <f t="shared" ref="BB10" si="117">BB9+2200</f>
        <v>14100</v>
      </c>
      <c r="BC10" s="354">
        <f t="shared" ref="BC10" si="118">BC9+2200</f>
        <v>14100</v>
      </c>
      <c r="BD10" s="354">
        <f t="shared" ref="BD10" si="119">BD9+2200</f>
        <v>14100</v>
      </c>
      <c r="BE10" s="354">
        <f t="shared" ref="BE10" si="120">BE9+2200</f>
        <v>14100</v>
      </c>
      <c r="BF10" s="354">
        <f t="shared" ref="BF10" si="121">BF9+2200</f>
        <v>14900</v>
      </c>
      <c r="BG10" s="354">
        <f t="shared" ref="BG10" si="122">BG9+2200</f>
        <v>14900</v>
      </c>
      <c r="BH10" s="354">
        <f t="shared" ref="BH10" si="123">BH9+2200</f>
        <v>14100</v>
      </c>
      <c r="BI10" s="354">
        <f t="shared" ref="BI10" si="124">BI9+2200</f>
        <v>14100</v>
      </c>
      <c r="BJ10" s="354">
        <f t="shared" ref="BJ10" si="125">BJ9+2200</f>
        <v>14100</v>
      </c>
      <c r="BK10" s="354">
        <f t="shared" ref="BK10" si="126">BK9+2200</f>
        <v>14100</v>
      </c>
      <c r="BL10" s="354">
        <f t="shared" ref="BL10" si="127">BL9+2200</f>
        <v>14100</v>
      </c>
      <c r="BM10" s="354">
        <f t="shared" ref="BM10" si="128">BM9+2200</f>
        <v>14900</v>
      </c>
      <c r="BN10" s="354">
        <f t="shared" ref="BN10" si="129">BN9+2200</f>
        <v>14900</v>
      </c>
      <c r="BO10" s="354">
        <f t="shared" ref="BO10:BP10" si="130">BO9+2200</f>
        <v>16400</v>
      </c>
      <c r="BP10" s="354">
        <f t="shared" si="130"/>
        <v>17200</v>
      </c>
      <c r="BQ10" s="354">
        <f t="shared" ref="BQ10" si="131">BQ9+2200</f>
        <v>17200</v>
      </c>
      <c r="BR10" s="354">
        <f t="shared" ref="BR10" si="132">BR9+2200</f>
        <v>17200</v>
      </c>
      <c r="BS10" s="354">
        <f t="shared" ref="BS10" si="133">BS9+2200</f>
        <v>17200</v>
      </c>
      <c r="BT10" s="354">
        <f t="shared" ref="BT10" si="134">BT9+2200</f>
        <v>17200</v>
      </c>
      <c r="BU10" s="354">
        <f t="shared" ref="BU10" si="135">BU9+2200</f>
        <v>17900</v>
      </c>
      <c r="BV10" s="362">
        <f t="shared" ref="BV10" si="136">BV9+2200</f>
        <v>25000</v>
      </c>
      <c r="BW10" s="362">
        <f t="shared" ref="BW10" si="137">BW9+2200</f>
        <v>25000</v>
      </c>
      <c r="BX10" s="362">
        <f t="shared" ref="BX10" si="138">BX9+2200</f>
        <v>25000</v>
      </c>
      <c r="BY10" s="362">
        <f t="shared" ref="BY10" si="139">BY9+2200</f>
        <v>25000</v>
      </c>
      <c r="BZ10" s="362">
        <f t="shared" ref="BZ10" si="140">BZ9+2200</f>
        <v>25000</v>
      </c>
      <c r="CA10" s="354">
        <f t="shared" ref="CA10" si="141">CA9+2200</f>
        <v>18400</v>
      </c>
      <c r="CB10" s="354">
        <f t="shared" ref="CB10" si="142">CB9+2200</f>
        <v>18400</v>
      </c>
      <c r="CC10" s="354">
        <f t="shared" ref="CC10" si="143">CC9+2200</f>
        <v>18400</v>
      </c>
      <c r="CD10" s="354">
        <f t="shared" ref="CD10" si="144">CD9+2200</f>
        <v>25000</v>
      </c>
      <c r="CE10" s="354">
        <f t="shared" ref="CE10" si="145">CE9+2200</f>
        <v>25000</v>
      </c>
      <c r="CF10" s="354">
        <f t="shared" ref="CF10" si="146">CF9+2200</f>
        <v>25000</v>
      </c>
      <c r="CG10" s="354">
        <f t="shared" ref="CG10" si="147">CG9+2200</f>
        <v>25000</v>
      </c>
      <c r="CH10" s="354">
        <f t="shared" ref="CH10" si="148">CH9+2200</f>
        <v>25000</v>
      </c>
      <c r="CI10" s="354">
        <f t="shared" ref="CI10" si="149">CI9+2200</f>
        <v>25000</v>
      </c>
      <c r="CJ10" s="354">
        <f t="shared" ref="CJ10" si="150">CJ9+2200</f>
        <v>25000</v>
      </c>
      <c r="CK10" s="362">
        <f t="shared" ref="CK10" si="151">CK9+2200</f>
        <v>25000</v>
      </c>
      <c r="CL10" s="362">
        <f t="shared" ref="CL10" si="152">CL9+2200</f>
        <v>25000</v>
      </c>
      <c r="CM10" s="362">
        <f t="shared" ref="CM10" si="153">CM9+2200</f>
        <v>25000</v>
      </c>
      <c r="CN10" s="362">
        <f t="shared" ref="CN10" si="154">CN9+2200</f>
        <v>25000</v>
      </c>
      <c r="CO10" s="354">
        <f t="shared" ref="CO10" si="155">CO9+2200</f>
        <v>25000</v>
      </c>
      <c r="CP10" s="354">
        <f t="shared" ref="CP10" si="156">CP9+2200</f>
        <v>25000</v>
      </c>
      <c r="CQ10" s="354">
        <f t="shared" ref="CQ10" si="157">CQ9+2200</f>
        <v>25000</v>
      </c>
      <c r="CR10" s="354">
        <f t="shared" ref="CR10" si="158">CR9+2200</f>
        <v>17200</v>
      </c>
      <c r="CS10" s="354">
        <f t="shared" ref="CS10" si="159">CS9+2200</f>
        <v>17900</v>
      </c>
      <c r="CT10" s="354">
        <f t="shared" ref="CT10" si="160">CT9+2200</f>
        <v>25000</v>
      </c>
      <c r="CU10" s="354">
        <f t="shared" ref="CU10:CZ10" si="161">CU9+2200</f>
        <v>25000</v>
      </c>
      <c r="CV10" s="354">
        <f t="shared" si="161"/>
        <v>25000</v>
      </c>
      <c r="CW10" s="354">
        <f t="shared" si="161"/>
        <v>25000</v>
      </c>
      <c r="CX10" s="354">
        <f t="shared" si="161"/>
        <v>26000</v>
      </c>
      <c r="CY10" s="354">
        <f t="shared" si="161"/>
        <v>26000</v>
      </c>
      <c r="CZ10" s="354">
        <f t="shared" si="161"/>
        <v>25000</v>
      </c>
      <c r="DA10" s="354">
        <f t="shared" ref="DA10:DM10" si="162">DA9+2200</f>
        <v>26000</v>
      </c>
      <c r="DB10" s="354">
        <f t="shared" si="162"/>
        <v>26000</v>
      </c>
      <c r="DC10" s="354">
        <f t="shared" si="162"/>
        <v>25000</v>
      </c>
      <c r="DD10" s="354">
        <f t="shared" si="162"/>
        <v>19400</v>
      </c>
      <c r="DE10" s="354">
        <f t="shared" si="162"/>
        <v>19400</v>
      </c>
      <c r="DF10" s="354">
        <f t="shared" si="162"/>
        <v>19400</v>
      </c>
      <c r="DG10" s="354">
        <f t="shared" si="162"/>
        <v>19900</v>
      </c>
      <c r="DH10" s="354">
        <f t="shared" si="162"/>
        <v>19900</v>
      </c>
      <c r="DI10" s="354">
        <f t="shared" si="162"/>
        <v>19900</v>
      </c>
      <c r="DJ10" s="354">
        <f t="shared" si="162"/>
        <v>21600</v>
      </c>
      <c r="DK10" s="354">
        <f t="shared" si="162"/>
        <v>21600</v>
      </c>
      <c r="DL10" s="354">
        <f t="shared" si="162"/>
        <v>19900</v>
      </c>
      <c r="DM10" s="354">
        <f t="shared" si="162"/>
        <v>19900</v>
      </c>
      <c r="DN10" s="354">
        <f t="shared" ref="DN10:DX10" si="163">DN9+2200</f>
        <v>19900</v>
      </c>
      <c r="DO10" s="354">
        <f t="shared" si="163"/>
        <v>19900</v>
      </c>
      <c r="DP10" s="354">
        <f t="shared" si="163"/>
        <v>19900</v>
      </c>
      <c r="DQ10" s="354">
        <f t="shared" si="163"/>
        <v>21600</v>
      </c>
      <c r="DR10" s="354">
        <f t="shared" si="163"/>
        <v>21600</v>
      </c>
      <c r="DS10" s="354">
        <f t="shared" si="163"/>
        <v>19900</v>
      </c>
      <c r="DT10" s="354">
        <f t="shared" si="163"/>
        <v>19900</v>
      </c>
      <c r="DU10" s="354">
        <f t="shared" si="163"/>
        <v>19900</v>
      </c>
      <c r="DV10" s="354">
        <f t="shared" si="163"/>
        <v>19900</v>
      </c>
      <c r="DW10" s="354">
        <f t="shared" si="163"/>
        <v>19900</v>
      </c>
      <c r="DX10" s="354">
        <f t="shared" si="163"/>
        <v>21600</v>
      </c>
      <c r="DY10" s="354">
        <f t="shared" ref="DY10:FD10" si="164">DY9+2200</f>
        <v>21600</v>
      </c>
      <c r="DZ10" s="354">
        <f t="shared" ref="DZ10:EM10" si="165">DZ9+2200</f>
        <v>19900</v>
      </c>
      <c r="EA10" s="354">
        <f t="shared" si="165"/>
        <v>19900</v>
      </c>
      <c r="EB10" s="354">
        <f t="shared" si="165"/>
        <v>19900</v>
      </c>
      <c r="EC10" s="354">
        <f t="shared" si="165"/>
        <v>19900</v>
      </c>
      <c r="ED10" s="354">
        <f t="shared" si="165"/>
        <v>19900</v>
      </c>
      <c r="EE10" s="354">
        <f t="shared" si="165"/>
        <v>21600</v>
      </c>
      <c r="EF10" s="354">
        <f t="shared" si="165"/>
        <v>21600</v>
      </c>
      <c r="EG10" s="354">
        <f t="shared" si="165"/>
        <v>19900</v>
      </c>
      <c r="EH10" s="354">
        <f t="shared" si="165"/>
        <v>19900</v>
      </c>
      <c r="EI10" s="354">
        <f t="shared" si="165"/>
        <v>19900</v>
      </c>
      <c r="EJ10" s="354">
        <f t="shared" si="165"/>
        <v>19900</v>
      </c>
      <c r="EK10" s="354">
        <f t="shared" si="165"/>
        <v>19900</v>
      </c>
      <c r="EL10" s="354">
        <f t="shared" si="165"/>
        <v>21600</v>
      </c>
      <c r="EM10" s="354">
        <f t="shared" si="165"/>
        <v>21600</v>
      </c>
      <c r="EN10" s="354">
        <f t="shared" ref="EN10:FC10" si="166">EN9+2200</f>
        <v>19900</v>
      </c>
      <c r="EO10" s="354">
        <f t="shared" si="166"/>
        <v>19900</v>
      </c>
      <c r="EP10" s="354">
        <f t="shared" si="166"/>
        <v>19900</v>
      </c>
      <c r="EQ10" s="354">
        <f t="shared" si="166"/>
        <v>19900</v>
      </c>
      <c r="ER10" s="354">
        <f t="shared" si="166"/>
        <v>19900</v>
      </c>
      <c r="ES10" s="354">
        <f t="shared" si="166"/>
        <v>21600</v>
      </c>
      <c r="ET10" s="354">
        <f t="shared" si="166"/>
        <v>21600</v>
      </c>
      <c r="EU10" s="354">
        <f t="shared" si="166"/>
        <v>19900</v>
      </c>
      <c r="EV10" s="354">
        <f t="shared" si="166"/>
        <v>19900</v>
      </c>
      <c r="EW10" s="354">
        <f t="shared" si="166"/>
        <v>19900</v>
      </c>
      <c r="EX10" s="354">
        <f t="shared" si="166"/>
        <v>19900</v>
      </c>
      <c r="EY10" s="354">
        <f t="shared" si="166"/>
        <v>19900</v>
      </c>
      <c r="EZ10" s="354">
        <f t="shared" si="166"/>
        <v>21600</v>
      </c>
      <c r="FA10" s="354">
        <f t="shared" si="166"/>
        <v>21600</v>
      </c>
      <c r="FB10" s="354">
        <f t="shared" si="166"/>
        <v>19400</v>
      </c>
      <c r="FC10" s="354">
        <f t="shared" si="166"/>
        <v>19400</v>
      </c>
      <c r="FD10" s="354">
        <f t="shared" si="164"/>
        <v>19400</v>
      </c>
      <c r="FE10" s="354">
        <f t="shared" ref="FE10:FR10" si="167">FE9+2200</f>
        <v>19400</v>
      </c>
      <c r="FF10" s="354">
        <f t="shared" si="167"/>
        <v>19400</v>
      </c>
      <c r="FG10" s="354">
        <f t="shared" si="167"/>
        <v>20600</v>
      </c>
      <c r="FH10" s="354">
        <f t="shared" si="167"/>
        <v>20600</v>
      </c>
      <c r="FI10" s="354">
        <f t="shared" si="167"/>
        <v>19400</v>
      </c>
      <c r="FJ10" s="354">
        <f t="shared" si="167"/>
        <v>19400</v>
      </c>
      <c r="FK10" s="354">
        <f t="shared" si="167"/>
        <v>19400</v>
      </c>
      <c r="FL10" s="354">
        <f t="shared" si="167"/>
        <v>19400</v>
      </c>
      <c r="FM10" s="354">
        <f t="shared" si="167"/>
        <v>19400</v>
      </c>
      <c r="FN10" s="354">
        <f t="shared" si="167"/>
        <v>20600</v>
      </c>
      <c r="FO10" s="354">
        <f t="shared" si="167"/>
        <v>20600</v>
      </c>
      <c r="FP10" s="354">
        <f t="shared" si="167"/>
        <v>19400</v>
      </c>
      <c r="FQ10" s="354">
        <f t="shared" si="167"/>
        <v>19400</v>
      </c>
      <c r="FR10" s="354">
        <f t="shared" si="167"/>
        <v>19400</v>
      </c>
      <c r="FS10" s="354">
        <f t="shared" ref="FS10:GG10" si="168">FS9+2200</f>
        <v>19400</v>
      </c>
      <c r="FT10" s="354">
        <f t="shared" si="168"/>
        <v>19400</v>
      </c>
      <c r="FU10" s="354">
        <f t="shared" si="168"/>
        <v>20600</v>
      </c>
      <c r="FV10" s="354">
        <f t="shared" si="168"/>
        <v>20600</v>
      </c>
      <c r="FW10" s="354">
        <f t="shared" si="168"/>
        <v>19900</v>
      </c>
      <c r="FX10" s="354">
        <f t="shared" si="168"/>
        <v>22100</v>
      </c>
      <c r="FY10" s="354">
        <f t="shared" si="168"/>
        <v>22100</v>
      </c>
      <c r="FZ10" s="354">
        <f t="shared" si="168"/>
        <v>22100</v>
      </c>
      <c r="GA10" s="354">
        <f t="shared" si="168"/>
        <v>22100</v>
      </c>
      <c r="GB10" s="354">
        <f t="shared" si="168"/>
        <v>22100</v>
      </c>
      <c r="GC10" s="354">
        <f t="shared" si="168"/>
        <v>22100</v>
      </c>
      <c r="GD10" s="354">
        <f t="shared" si="168"/>
        <v>22100</v>
      </c>
      <c r="GE10" s="354">
        <f t="shared" si="168"/>
        <v>22100</v>
      </c>
      <c r="GF10" s="354">
        <f t="shared" si="168"/>
        <v>22100</v>
      </c>
      <c r="GG10" s="354">
        <f t="shared" si="168"/>
        <v>22100</v>
      </c>
      <c r="GH10" s="354">
        <f t="shared" ref="GH10:HT10" si="169">GH9+2200</f>
        <v>14600</v>
      </c>
      <c r="GI10" s="354">
        <f t="shared" si="169"/>
        <v>14900</v>
      </c>
      <c r="GJ10" s="354">
        <f t="shared" si="169"/>
        <v>14900</v>
      </c>
      <c r="GK10" s="354">
        <f t="shared" si="169"/>
        <v>14600</v>
      </c>
      <c r="GL10" s="354">
        <f t="shared" si="169"/>
        <v>14600</v>
      </c>
      <c r="GM10" s="354">
        <f t="shared" si="169"/>
        <v>14600</v>
      </c>
      <c r="GN10" s="354">
        <f t="shared" si="169"/>
        <v>14600</v>
      </c>
      <c r="GO10" s="354">
        <f t="shared" si="169"/>
        <v>14600</v>
      </c>
      <c r="GP10" s="354">
        <f t="shared" si="169"/>
        <v>14900</v>
      </c>
      <c r="GQ10" s="354">
        <f t="shared" si="169"/>
        <v>14900</v>
      </c>
      <c r="GR10" s="354">
        <f t="shared" si="169"/>
        <v>14600</v>
      </c>
      <c r="GS10" s="354">
        <f t="shared" si="169"/>
        <v>14600</v>
      </c>
      <c r="GT10" s="354">
        <f t="shared" si="169"/>
        <v>14600</v>
      </c>
      <c r="GU10" s="354">
        <f t="shared" si="169"/>
        <v>14600</v>
      </c>
      <c r="GV10" s="354">
        <f t="shared" si="169"/>
        <v>14600</v>
      </c>
      <c r="GW10" s="354">
        <f t="shared" si="169"/>
        <v>14900</v>
      </c>
      <c r="GX10" s="354">
        <f t="shared" si="169"/>
        <v>14900</v>
      </c>
      <c r="GY10" s="354">
        <f t="shared" si="169"/>
        <v>14600</v>
      </c>
      <c r="GZ10" s="354">
        <f t="shared" si="169"/>
        <v>14600</v>
      </c>
      <c r="HA10" s="354">
        <f t="shared" si="169"/>
        <v>14600</v>
      </c>
      <c r="HB10" s="354">
        <f t="shared" si="169"/>
        <v>14600</v>
      </c>
      <c r="HC10" s="354">
        <f t="shared" si="169"/>
        <v>14600</v>
      </c>
      <c r="HD10" s="354">
        <f t="shared" si="169"/>
        <v>14900</v>
      </c>
      <c r="HE10" s="354">
        <f t="shared" si="169"/>
        <v>14900</v>
      </c>
      <c r="HF10" s="354">
        <f t="shared" si="169"/>
        <v>14600</v>
      </c>
      <c r="HG10" s="354">
        <f t="shared" si="169"/>
        <v>14600</v>
      </c>
      <c r="HH10" s="354">
        <f t="shared" si="169"/>
        <v>14600</v>
      </c>
      <c r="HI10" s="354">
        <f t="shared" si="169"/>
        <v>14600</v>
      </c>
      <c r="HJ10" s="354">
        <f t="shared" si="169"/>
        <v>14600</v>
      </c>
      <c r="HK10" s="354">
        <f t="shared" si="169"/>
        <v>14900</v>
      </c>
      <c r="HL10" s="354">
        <f t="shared" si="169"/>
        <v>14900</v>
      </c>
      <c r="HM10" s="354">
        <f t="shared" si="169"/>
        <v>14600</v>
      </c>
      <c r="HN10" s="354">
        <f t="shared" si="169"/>
        <v>14600</v>
      </c>
      <c r="HO10" s="354">
        <f t="shared" si="169"/>
        <v>14900</v>
      </c>
      <c r="HP10" s="354">
        <f t="shared" si="169"/>
        <v>15400</v>
      </c>
      <c r="HQ10" s="354">
        <f t="shared" si="169"/>
        <v>14100</v>
      </c>
      <c r="HR10" s="354">
        <f t="shared" si="169"/>
        <v>14600</v>
      </c>
      <c r="HS10" s="354">
        <f t="shared" si="169"/>
        <v>14600</v>
      </c>
      <c r="HT10" s="354">
        <f t="shared" si="169"/>
        <v>14100</v>
      </c>
      <c r="HU10" s="354">
        <f t="shared" ref="HU10:JN10" si="170">HU9+2200</f>
        <v>14100</v>
      </c>
      <c r="HV10" s="354">
        <f t="shared" si="170"/>
        <v>14100</v>
      </c>
      <c r="HW10" s="354">
        <f t="shared" si="170"/>
        <v>14100</v>
      </c>
      <c r="HX10" s="354">
        <f t="shared" si="170"/>
        <v>14100</v>
      </c>
      <c r="HY10" s="354">
        <f t="shared" si="170"/>
        <v>14600</v>
      </c>
      <c r="HZ10" s="354">
        <f t="shared" si="170"/>
        <v>14600</v>
      </c>
      <c r="IA10" s="354">
        <f t="shared" si="170"/>
        <v>14100</v>
      </c>
      <c r="IB10" s="354">
        <f t="shared" si="170"/>
        <v>14100</v>
      </c>
      <c r="IC10" s="354">
        <f t="shared" si="170"/>
        <v>14100</v>
      </c>
      <c r="ID10" s="354">
        <f t="shared" si="170"/>
        <v>14100</v>
      </c>
      <c r="IE10" s="354">
        <f t="shared" si="170"/>
        <v>14100</v>
      </c>
      <c r="IF10" s="354">
        <f t="shared" si="170"/>
        <v>14600</v>
      </c>
      <c r="IG10" s="354">
        <f t="shared" si="170"/>
        <v>14600</v>
      </c>
      <c r="IH10" s="354">
        <f t="shared" si="170"/>
        <v>14100</v>
      </c>
      <c r="II10" s="354">
        <f t="shared" si="170"/>
        <v>14100</v>
      </c>
      <c r="IJ10" s="354">
        <f t="shared" si="170"/>
        <v>14100</v>
      </c>
      <c r="IK10" s="354">
        <f t="shared" si="170"/>
        <v>14100</v>
      </c>
      <c r="IL10" s="354">
        <f t="shared" si="170"/>
        <v>14100</v>
      </c>
      <c r="IM10" s="354">
        <f t="shared" si="170"/>
        <v>14600</v>
      </c>
      <c r="IN10" s="354">
        <f t="shared" si="170"/>
        <v>14600</v>
      </c>
      <c r="IO10" s="354">
        <f t="shared" si="170"/>
        <v>14100</v>
      </c>
      <c r="IP10" s="354">
        <f t="shared" si="170"/>
        <v>14100</v>
      </c>
      <c r="IQ10" s="354">
        <f t="shared" si="170"/>
        <v>15400</v>
      </c>
      <c r="IR10" s="354">
        <f t="shared" si="170"/>
        <v>15400</v>
      </c>
      <c r="IS10" s="354">
        <f t="shared" si="170"/>
        <v>15400</v>
      </c>
      <c r="IT10" s="354">
        <f t="shared" si="170"/>
        <v>15700</v>
      </c>
      <c r="IU10" s="354">
        <f t="shared" si="170"/>
        <v>15700</v>
      </c>
      <c r="IV10" s="354">
        <f t="shared" si="170"/>
        <v>15400</v>
      </c>
      <c r="IW10" s="354">
        <f t="shared" si="170"/>
        <v>15400</v>
      </c>
      <c r="IX10" s="354">
        <f t="shared" si="170"/>
        <v>15400</v>
      </c>
      <c r="IY10" s="354">
        <f t="shared" si="170"/>
        <v>15400</v>
      </c>
      <c r="IZ10" s="354">
        <f t="shared" si="170"/>
        <v>15400</v>
      </c>
      <c r="JA10" s="354">
        <f t="shared" si="170"/>
        <v>15700</v>
      </c>
      <c r="JB10" s="354">
        <f t="shared" si="170"/>
        <v>15700</v>
      </c>
      <c r="JC10" s="354">
        <f t="shared" si="170"/>
        <v>15400</v>
      </c>
      <c r="JD10" s="354">
        <f t="shared" si="170"/>
        <v>15400</v>
      </c>
      <c r="JE10" s="354">
        <f t="shared" si="170"/>
        <v>16400</v>
      </c>
      <c r="JF10" s="354">
        <f t="shared" si="170"/>
        <v>16400</v>
      </c>
      <c r="JG10" s="354">
        <f t="shared" si="170"/>
        <v>15700</v>
      </c>
      <c r="JH10" s="354">
        <f t="shared" si="170"/>
        <v>16400</v>
      </c>
      <c r="JI10" s="354">
        <f t="shared" si="170"/>
        <v>16400</v>
      </c>
      <c r="JJ10" s="354">
        <f t="shared" si="170"/>
        <v>16400</v>
      </c>
      <c r="JK10" s="354">
        <f t="shared" si="170"/>
        <v>16400</v>
      </c>
      <c r="JL10" s="354">
        <f t="shared" si="170"/>
        <v>16900</v>
      </c>
      <c r="JM10" s="354">
        <f t="shared" si="170"/>
        <v>16900</v>
      </c>
      <c r="JN10" s="354">
        <f t="shared" si="170"/>
        <v>17200</v>
      </c>
    </row>
    <row r="11" spans="1:274" s="346" customFormat="1" ht="10.35" customHeight="1" x14ac:dyDescent="0.2">
      <c r="A11" s="47" t="s">
        <v>69</v>
      </c>
      <c r="B11" s="351"/>
      <c r="C11" s="351"/>
      <c r="D11" s="351"/>
      <c r="E11" s="351"/>
      <c r="F11" s="351"/>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61"/>
      <c r="BW11" s="361"/>
      <c r="BX11" s="361"/>
      <c r="BY11" s="361"/>
      <c r="BZ11" s="361"/>
      <c r="CA11" s="351"/>
      <c r="CB11" s="351"/>
      <c r="CC11" s="351"/>
      <c r="CD11" s="351"/>
      <c r="CE11" s="351"/>
      <c r="CF11" s="351"/>
      <c r="CG11" s="351"/>
      <c r="CH11" s="351"/>
      <c r="CI11" s="351"/>
      <c r="CJ11" s="351"/>
      <c r="CK11" s="361"/>
      <c r="CL11" s="361"/>
      <c r="CM11" s="361"/>
      <c r="CN11" s="36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c r="IW11" s="351"/>
      <c r="IX11" s="351"/>
      <c r="IY11" s="351"/>
      <c r="IZ11" s="351"/>
      <c r="JA11" s="351"/>
      <c r="JB11" s="351"/>
      <c r="JC11" s="351"/>
      <c r="JD11" s="351"/>
      <c r="JE11" s="351"/>
      <c r="JF11" s="351"/>
      <c r="JG11" s="351"/>
      <c r="JH11" s="351"/>
      <c r="JI11" s="351"/>
      <c r="JJ11" s="351"/>
      <c r="JK11" s="351"/>
      <c r="JL11" s="351"/>
      <c r="JM11" s="351"/>
      <c r="JN11" s="351"/>
    </row>
    <row r="12" spans="1:274" s="346" customFormat="1" ht="10.35" customHeight="1" x14ac:dyDescent="0.2">
      <c r="A12" s="48">
        <v>1</v>
      </c>
      <c r="B12" s="351">
        <f t="shared" ref="B12" si="171">B6+14000</f>
        <v>25150</v>
      </c>
      <c r="C12" s="351">
        <f t="shared" ref="C12:F12" si="172">C6+14000</f>
        <v>25150</v>
      </c>
      <c r="D12" s="351">
        <f t="shared" si="172"/>
        <v>25150</v>
      </c>
      <c r="E12" s="351">
        <f t="shared" si="172"/>
        <v>25150</v>
      </c>
      <c r="F12" s="351">
        <f t="shared" si="172"/>
        <v>25150</v>
      </c>
      <c r="G12" s="351">
        <f>G6+9000</f>
        <v>19200</v>
      </c>
      <c r="H12" s="351">
        <f t="shared" ref="H12:K12" si="173">H6+9000</f>
        <v>19200</v>
      </c>
      <c r="I12" s="351">
        <f t="shared" si="173"/>
        <v>18700</v>
      </c>
      <c r="J12" s="351">
        <f t="shared" si="173"/>
        <v>18700</v>
      </c>
      <c r="K12" s="351">
        <f t="shared" si="173"/>
        <v>17900</v>
      </c>
      <c r="L12" s="351">
        <f t="shared" ref="L12:M12" si="174">L6+9000</f>
        <v>17900</v>
      </c>
      <c r="M12" s="351">
        <f t="shared" si="174"/>
        <v>18700</v>
      </c>
      <c r="N12" s="351">
        <f t="shared" ref="N12:AJ12" si="175">N6+9000</f>
        <v>18700</v>
      </c>
      <c r="O12" s="351">
        <f t="shared" si="175"/>
        <v>17900</v>
      </c>
      <c r="P12" s="351">
        <f t="shared" si="175"/>
        <v>18700</v>
      </c>
      <c r="Q12" s="351">
        <f t="shared" si="175"/>
        <v>18700</v>
      </c>
      <c r="R12" s="351">
        <f t="shared" si="175"/>
        <v>17900</v>
      </c>
      <c r="S12" s="351">
        <f t="shared" si="175"/>
        <v>17900</v>
      </c>
      <c r="T12" s="351">
        <f t="shared" si="175"/>
        <v>18400</v>
      </c>
      <c r="U12" s="351">
        <f t="shared" si="175"/>
        <v>18700</v>
      </c>
      <c r="V12" s="351">
        <f t="shared" ref="V12:AA12" si="176">V6+9000</f>
        <v>19200</v>
      </c>
      <c r="W12" s="351">
        <f t="shared" si="176"/>
        <v>18700</v>
      </c>
      <c r="X12" s="351">
        <f t="shared" si="176"/>
        <v>18700</v>
      </c>
      <c r="Y12" s="351">
        <f t="shared" si="176"/>
        <v>17900</v>
      </c>
      <c r="Z12" s="351">
        <f t="shared" si="176"/>
        <v>17900</v>
      </c>
      <c r="AA12" s="351">
        <f t="shared" si="176"/>
        <v>17900</v>
      </c>
      <c r="AB12" s="351">
        <f t="shared" si="175"/>
        <v>17900</v>
      </c>
      <c r="AC12" s="351">
        <f t="shared" si="175"/>
        <v>18400</v>
      </c>
      <c r="AD12" s="351">
        <f t="shared" ref="AD12:AI12" si="177">AD6+9000</f>
        <v>18700</v>
      </c>
      <c r="AE12" s="351">
        <f t="shared" si="177"/>
        <v>18700</v>
      </c>
      <c r="AF12" s="351">
        <f t="shared" si="177"/>
        <v>17900</v>
      </c>
      <c r="AG12" s="351">
        <f t="shared" si="177"/>
        <v>17900</v>
      </c>
      <c r="AH12" s="351">
        <f t="shared" si="177"/>
        <v>17900</v>
      </c>
      <c r="AI12" s="351">
        <f t="shared" si="177"/>
        <v>18700</v>
      </c>
      <c r="AJ12" s="351">
        <f t="shared" si="175"/>
        <v>20700</v>
      </c>
      <c r="AK12" s="351">
        <f t="shared" ref="AK12" si="178">AK6+9000</f>
        <v>21000</v>
      </c>
      <c r="AL12" s="351">
        <f t="shared" ref="AL12:AY12" si="179">AL6+9000</f>
        <v>21000</v>
      </c>
      <c r="AM12" s="351">
        <f t="shared" si="179"/>
        <v>20700</v>
      </c>
      <c r="AN12" s="351">
        <f t="shared" si="179"/>
        <v>19500</v>
      </c>
      <c r="AO12" s="351">
        <f t="shared" si="179"/>
        <v>19500</v>
      </c>
      <c r="AP12" s="351">
        <f t="shared" si="179"/>
        <v>19500</v>
      </c>
      <c r="AQ12" s="351">
        <f t="shared" si="179"/>
        <v>19500</v>
      </c>
      <c r="AR12" s="351">
        <f t="shared" si="179"/>
        <v>19500</v>
      </c>
      <c r="AS12" s="351">
        <f t="shared" si="179"/>
        <v>20700</v>
      </c>
      <c r="AT12" s="351">
        <f t="shared" si="179"/>
        <v>20700</v>
      </c>
      <c r="AU12" s="351">
        <f t="shared" si="179"/>
        <v>20700</v>
      </c>
      <c r="AV12" s="351">
        <f t="shared" si="179"/>
        <v>17900</v>
      </c>
      <c r="AW12" s="351">
        <f t="shared" si="179"/>
        <v>17900</v>
      </c>
      <c r="AX12" s="351">
        <f t="shared" si="179"/>
        <v>17900</v>
      </c>
      <c r="AY12" s="351">
        <f t="shared" si="179"/>
        <v>18700</v>
      </c>
      <c r="AZ12" s="351">
        <f t="shared" ref="AZ12:BO12" si="180">AZ6+9000</f>
        <v>18700</v>
      </c>
      <c r="BA12" s="351">
        <f t="shared" si="180"/>
        <v>17900</v>
      </c>
      <c r="BB12" s="351">
        <f t="shared" si="180"/>
        <v>17900</v>
      </c>
      <c r="BC12" s="351">
        <f t="shared" si="180"/>
        <v>17900</v>
      </c>
      <c r="BD12" s="351">
        <f t="shared" si="180"/>
        <v>17900</v>
      </c>
      <c r="BE12" s="351">
        <f t="shared" si="180"/>
        <v>17900</v>
      </c>
      <c r="BF12" s="351">
        <f t="shared" si="180"/>
        <v>18700</v>
      </c>
      <c r="BG12" s="351">
        <f t="shared" si="180"/>
        <v>18700</v>
      </c>
      <c r="BH12" s="351">
        <f t="shared" si="180"/>
        <v>17900</v>
      </c>
      <c r="BI12" s="351">
        <f t="shared" si="180"/>
        <v>17900</v>
      </c>
      <c r="BJ12" s="351">
        <f t="shared" si="180"/>
        <v>17900</v>
      </c>
      <c r="BK12" s="351">
        <f t="shared" si="180"/>
        <v>17900</v>
      </c>
      <c r="BL12" s="351">
        <f t="shared" si="180"/>
        <v>17900</v>
      </c>
      <c r="BM12" s="351">
        <f t="shared" si="180"/>
        <v>18700</v>
      </c>
      <c r="BN12" s="351">
        <f t="shared" si="180"/>
        <v>18700</v>
      </c>
      <c r="BO12" s="351">
        <f t="shared" si="180"/>
        <v>20200</v>
      </c>
      <c r="BP12" s="351">
        <f t="shared" ref="BP12" si="181">BP6+9000</f>
        <v>21000</v>
      </c>
      <c r="BQ12" s="351">
        <f t="shared" ref="BQ12:BV12" si="182">BQ6+9000</f>
        <v>21000</v>
      </c>
      <c r="BR12" s="351">
        <f t="shared" si="182"/>
        <v>21000</v>
      </c>
      <c r="BS12" s="351">
        <f t="shared" si="182"/>
        <v>21000</v>
      </c>
      <c r="BT12" s="351">
        <f t="shared" si="182"/>
        <v>21000</v>
      </c>
      <c r="BU12" s="351">
        <f t="shared" si="182"/>
        <v>21700</v>
      </c>
      <c r="BV12" s="361">
        <f t="shared" si="182"/>
        <v>28800</v>
      </c>
      <c r="BW12" s="361">
        <f t="shared" ref="BW12:CD12" si="183">BW6+9000</f>
        <v>28800</v>
      </c>
      <c r="BX12" s="361">
        <f t="shared" si="183"/>
        <v>28800</v>
      </c>
      <c r="BY12" s="361">
        <f t="shared" si="183"/>
        <v>28800</v>
      </c>
      <c r="BZ12" s="361">
        <f t="shared" si="183"/>
        <v>28800</v>
      </c>
      <c r="CA12" s="351">
        <f t="shared" si="183"/>
        <v>22200</v>
      </c>
      <c r="CB12" s="351">
        <f t="shared" si="183"/>
        <v>22200</v>
      </c>
      <c r="CC12" s="351">
        <f t="shared" si="183"/>
        <v>22200</v>
      </c>
      <c r="CD12" s="351">
        <f t="shared" si="183"/>
        <v>28800</v>
      </c>
      <c r="CE12" s="351">
        <f t="shared" ref="CE12:CQ12" si="184">CE6+9000</f>
        <v>28800</v>
      </c>
      <c r="CF12" s="351">
        <f t="shared" si="184"/>
        <v>28800</v>
      </c>
      <c r="CG12" s="351">
        <f t="shared" si="184"/>
        <v>28800</v>
      </c>
      <c r="CH12" s="351">
        <f t="shared" si="184"/>
        <v>28800</v>
      </c>
      <c r="CI12" s="351">
        <f t="shared" si="184"/>
        <v>28800</v>
      </c>
      <c r="CJ12" s="351">
        <f t="shared" si="184"/>
        <v>28800</v>
      </c>
      <c r="CK12" s="361">
        <f t="shared" si="184"/>
        <v>28800</v>
      </c>
      <c r="CL12" s="361">
        <f t="shared" si="184"/>
        <v>28800</v>
      </c>
      <c r="CM12" s="361">
        <f t="shared" si="184"/>
        <v>28800</v>
      </c>
      <c r="CN12" s="361">
        <f t="shared" si="184"/>
        <v>28800</v>
      </c>
      <c r="CO12" s="351">
        <f t="shared" si="184"/>
        <v>28800</v>
      </c>
      <c r="CP12" s="351">
        <f t="shared" si="184"/>
        <v>28800</v>
      </c>
      <c r="CQ12" s="351">
        <f t="shared" si="184"/>
        <v>28800</v>
      </c>
      <c r="CR12" s="351">
        <f t="shared" ref="CR12:CS12" si="185">CR6+9000</f>
        <v>21000</v>
      </c>
      <c r="CS12" s="351">
        <f t="shared" si="185"/>
        <v>21700</v>
      </c>
      <c r="CT12" s="351">
        <f t="shared" ref="CT12" si="186">CT9+6000</f>
        <v>28800</v>
      </c>
      <c r="CU12" s="351">
        <f t="shared" ref="CU12:CZ12" si="187">CU9+6000</f>
        <v>28800</v>
      </c>
      <c r="CV12" s="351">
        <f t="shared" si="187"/>
        <v>28800</v>
      </c>
      <c r="CW12" s="351">
        <f t="shared" si="187"/>
        <v>28800</v>
      </c>
      <c r="CX12" s="351">
        <f t="shared" si="187"/>
        <v>29800</v>
      </c>
      <c r="CY12" s="351">
        <f t="shared" si="187"/>
        <v>29800</v>
      </c>
      <c r="CZ12" s="351">
        <f t="shared" si="187"/>
        <v>28800</v>
      </c>
      <c r="DA12" s="351">
        <f t="shared" ref="DA12:DM12" si="188">DA9+6000</f>
        <v>29800</v>
      </c>
      <c r="DB12" s="351">
        <f t="shared" si="188"/>
        <v>29800</v>
      </c>
      <c r="DC12" s="351">
        <f t="shared" si="188"/>
        <v>28800</v>
      </c>
      <c r="DD12" s="351">
        <f t="shared" si="188"/>
        <v>23200</v>
      </c>
      <c r="DE12" s="351">
        <f t="shared" si="188"/>
        <v>23200</v>
      </c>
      <c r="DF12" s="351">
        <f t="shared" si="188"/>
        <v>23200</v>
      </c>
      <c r="DG12" s="351">
        <f t="shared" si="188"/>
        <v>23700</v>
      </c>
      <c r="DH12" s="351">
        <f t="shared" si="188"/>
        <v>23700</v>
      </c>
      <c r="DI12" s="351">
        <f t="shared" si="188"/>
        <v>23700</v>
      </c>
      <c r="DJ12" s="351">
        <f t="shared" si="188"/>
        <v>25400</v>
      </c>
      <c r="DK12" s="351">
        <f t="shared" si="188"/>
        <v>25400</v>
      </c>
      <c r="DL12" s="351">
        <f t="shared" si="188"/>
        <v>23700</v>
      </c>
      <c r="DM12" s="351">
        <f t="shared" si="188"/>
        <v>23700</v>
      </c>
      <c r="DN12" s="351">
        <f t="shared" ref="DN12:DX12" si="189">DN9+6000</f>
        <v>23700</v>
      </c>
      <c r="DO12" s="351">
        <f t="shared" si="189"/>
        <v>23700</v>
      </c>
      <c r="DP12" s="351">
        <f t="shared" si="189"/>
        <v>23700</v>
      </c>
      <c r="DQ12" s="351">
        <f t="shared" si="189"/>
        <v>25400</v>
      </c>
      <c r="DR12" s="351">
        <f t="shared" si="189"/>
        <v>25400</v>
      </c>
      <c r="DS12" s="351">
        <f t="shared" si="189"/>
        <v>23700</v>
      </c>
      <c r="DT12" s="351">
        <f t="shared" si="189"/>
        <v>23700</v>
      </c>
      <c r="DU12" s="351">
        <f t="shared" si="189"/>
        <v>23700</v>
      </c>
      <c r="DV12" s="351">
        <f t="shared" si="189"/>
        <v>23700</v>
      </c>
      <c r="DW12" s="351">
        <f t="shared" si="189"/>
        <v>23700</v>
      </c>
      <c r="DX12" s="351">
        <f t="shared" si="189"/>
        <v>25400</v>
      </c>
      <c r="DY12" s="351">
        <f t="shared" ref="DY12:FD12" si="190">DY9+6000</f>
        <v>25400</v>
      </c>
      <c r="DZ12" s="351">
        <f t="shared" ref="DZ12:EM12" si="191">DZ9+6000</f>
        <v>23700</v>
      </c>
      <c r="EA12" s="351">
        <f t="shared" si="191"/>
        <v>23700</v>
      </c>
      <c r="EB12" s="351">
        <f t="shared" si="191"/>
        <v>23700</v>
      </c>
      <c r="EC12" s="351">
        <f t="shared" si="191"/>
        <v>23700</v>
      </c>
      <c r="ED12" s="351">
        <f t="shared" si="191"/>
        <v>23700</v>
      </c>
      <c r="EE12" s="351">
        <f t="shared" si="191"/>
        <v>25400</v>
      </c>
      <c r="EF12" s="351">
        <f t="shared" si="191"/>
        <v>25400</v>
      </c>
      <c r="EG12" s="351">
        <f t="shared" si="191"/>
        <v>23700</v>
      </c>
      <c r="EH12" s="351">
        <f t="shared" si="191"/>
        <v>23700</v>
      </c>
      <c r="EI12" s="351">
        <f t="shared" si="191"/>
        <v>23700</v>
      </c>
      <c r="EJ12" s="351">
        <f t="shared" si="191"/>
        <v>23700</v>
      </c>
      <c r="EK12" s="351">
        <f t="shared" si="191"/>
        <v>23700</v>
      </c>
      <c r="EL12" s="351">
        <f t="shared" si="191"/>
        <v>25400</v>
      </c>
      <c r="EM12" s="351">
        <f t="shared" si="191"/>
        <v>25400</v>
      </c>
      <c r="EN12" s="351">
        <f t="shared" ref="EN12:FC12" si="192">EN9+6000</f>
        <v>23700</v>
      </c>
      <c r="EO12" s="351">
        <f t="shared" si="192"/>
        <v>23700</v>
      </c>
      <c r="EP12" s="351">
        <f t="shared" si="192"/>
        <v>23700</v>
      </c>
      <c r="EQ12" s="351">
        <f t="shared" si="192"/>
        <v>23700</v>
      </c>
      <c r="ER12" s="351">
        <f t="shared" si="192"/>
        <v>23700</v>
      </c>
      <c r="ES12" s="351">
        <f t="shared" si="192"/>
        <v>25400</v>
      </c>
      <c r="ET12" s="351">
        <f t="shared" si="192"/>
        <v>25400</v>
      </c>
      <c r="EU12" s="351">
        <f t="shared" si="192"/>
        <v>23700</v>
      </c>
      <c r="EV12" s="351">
        <f t="shared" si="192"/>
        <v>23700</v>
      </c>
      <c r="EW12" s="351">
        <f t="shared" si="192"/>
        <v>23700</v>
      </c>
      <c r="EX12" s="351">
        <f t="shared" si="192"/>
        <v>23700</v>
      </c>
      <c r="EY12" s="351">
        <f t="shared" si="192"/>
        <v>23700</v>
      </c>
      <c r="EZ12" s="351">
        <f t="shared" si="192"/>
        <v>25400</v>
      </c>
      <c r="FA12" s="351">
        <f t="shared" si="192"/>
        <v>25400</v>
      </c>
      <c r="FB12" s="351">
        <f t="shared" si="192"/>
        <v>23200</v>
      </c>
      <c r="FC12" s="351">
        <f t="shared" si="192"/>
        <v>23200</v>
      </c>
      <c r="FD12" s="351">
        <f t="shared" si="190"/>
        <v>23200</v>
      </c>
      <c r="FE12" s="351">
        <f t="shared" ref="FE12:FR12" si="193">FE9+6000</f>
        <v>23200</v>
      </c>
      <c r="FF12" s="351">
        <f t="shared" si="193"/>
        <v>23200</v>
      </c>
      <c r="FG12" s="351">
        <f t="shared" si="193"/>
        <v>24400</v>
      </c>
      <c r="FH12" s="351">
        <f t="shared" si="193"/>
        <v>24400</v>
      </c>
      <c r="FI12" s="351">
        <f t="shared" si="193"/>
        <v>23200</v>
      </c>
      <c r="FJ12" s="351">
        <f t="shared" si="193"/>
        <v>23200</v>
      </c>
      <c r="FK12" s="351">
        <f t="shared" si="193"/>
        <v>23200</v>
      </c>
      <c r="FL12" s="351">
        <f t="shared" si="193"/>
        <v>23200</v>
      </c>
      <c r="FM12" s="351">
        <f t="shared" si="193"/>
        <v>23200</v>
      </c>
      <c r="FN12" s="351">
        <f t="shared" si="193"/>
        <v>24400</v>
      </c>
      <c r="FO12" s="351">
        <f t="shared" si="193"/>
        <v>24400</v>
      </c>
      <c r="FP12" s="351">
        <f t="shared" si="193"/>
        <v>23200</v>
      </c>
      <c r="FQ12" s="351">
        <f t="shared" si="193"/>
        <v>23200</v>
      </c>
      <c r="FR12" s="351">
        <f t="shared" si="193"/>
        <v>23200</v>
      </c>
      <c r="FS12" s="351">
        <f t="shared" ref="FS12:GG12" si="194">FS9+6000</f>
        <v>23200</v>
      </c>
      <c r="FT12" s="351">
        <f t="shared" si="194"/>
        <v>23200</v>
      </c>
      <c r="FU12" s="351">
        <f t="shared" si="194"/>
        <v>24400</v>
      </c>
      <c r="FV12" s="351">
        <f t="shared" si="194"/>
        <v>24400</v>
      </c>
      <c r="FW12" s="351">
        <f t="shared" si="194"/>
        <v>23700</v>
      </c>
      <c r="FX12" s="351">
        <f t="shared" si="194"/>
        <v>25900</v>
      </c>
      <c r="FY12" s="351">
        <f t="shared" si="194"/>
        <v>25900</v>
      </c>
      <c r="FZ12" s="351">
        <f t="shared" si="194"/>
        <v>25900</v>
      </c>
      <c r="GA12" s="351">
        <f t="shared" si="194"/>
        <v>25900</v>
      </c>
      <c r="GB12" s="351">
        <f t="shared" si="194"/>
        <v>25900</v>
      </c>
      <c r="GC12" s="351">
        <f t="shared" si="194"/>
        <v>25900</v>
      </c>
      <c r="GD12" s="351">
        <f t="shared" si="194"/>
        <v>25900</v>
      </c>
      <c r="GE12" s="351">
        <f t="shared" si="194"/>
        <v>25900</v>
      </c>
      <c r="GF12" s="351">
        <f t="shared" si="194"/>
        <v>25900</v>
      </c>
      <c r="GG12" s="351">
        <f t="shared" si="194"/>
        <v>25900</v>
      </c>
      <c r="GH12" s="351">
        <f t="shared" ref="GH12:HT12" si="195">GH9+6000</f>
        <v>18400</v>
      </c>
      <c r="GI12" s="351">
        <f t="shared" si="195"/>
        <v>18700</v>
      </c>
      <c r="GJ12" s="351">
        <f t="shared" si="195"/>
        <v>18700</v>
      </c>
      <c r="GK12" s="351">
        <f t="shared" si="195"/>
        <v>18400</v>
      </c>
      <c r="GL12" s="351">
        <f t="shared" si="195"/>
        <v>18400</v>
      </c>
      <c r="GM12" s="351">
        <f t="shared" si="195"/>
        <v>18400</v>
      </c>
      <c r="GN12" s="351">
        <f t="shared" si="195"/>
        <v>18400</v>
      </c>
      <c r="GO12" s="351">
        <f t="shared" si="195"/>
        <v>18400</v>
      </c>
      <c r="GP12" s="351">
        <f t="shared" si="195"/>
        <v>18700</v>
      </c>
      <c r="GQ12" s="351">
        <f t="shared" si="195"/>
        <v>18700</v>
      </c>
      <c r="GR12" s="351">
        <f t="shared" si="195"/>
        <v>18400</v>
      </c>
      <c r="GS12" s="351">
        <f t="shared" si="195"/>
        <v>18400</v>
      </c>
      <c r="GT12" s="351">
        <f t="shared" si="195"/>
        <v>18400</v>
      </c>
      <c r="GU12" s="351">
        <f t="shared" si="195"/>
        <v>18400</v>
      </c>
      <c r="GV12" s="351">
        <f t="shared" si="195"/>
        <v>18400</v>
      </c>
      <c r="GW12" s="351">
        <f t="shared" si="195"/>
        <v>18700</v>
      </c>
      <c r="GX12" s="351">
        <f t="shared" si="195"/>
        <v>18700</v>
      </c>
      <c r="GY12" s="351">
        <f t="shared" si="195"/>
        <v>18400</v>
      </c>
      <c r="GZ12" s="351">
        <f t="shared" si="195"/>
        <v>18400</v>
      </c>
      <c r="HA12" s="351">
        <f t="shared" si="195"/>
        <v>18400</v>
      </c>
      <c r="HB12" s="351">
        <f t="shared" si="195"/>
        <v>18400</v>
      </c>
      <c r="HC12" s="351">
        <f t="shared" si="195"/>
        <v>18400</v>
      </c>
      <c r="HD12" s="351">
        <f t="shared" si="195"/>
        <v>18700</v>
      </c>
      <c r="HE12" s="351">
        <f t="shared" si="195"/>
        <v>18700</v>
      </c>
      <c r="HF12" s="351">
        <f t="shared" si="195"/>
        <v>18400</v>
      </c>
      <c r="HG12" s="351">
        <f t="shared" si="195"/>
        <v>18400</v>
      </c>
      <c r="HH12" s="351">
        <f t="shared" si="195"/>
        <v>18400</v>
      </c>
      <c r="HI12" s="351">
        <f t="shared" si="195"/>
        <v>18400</v>
      </c>
      <c r="HJ12" s="351">
        <f t="shared" si="195"/>
        <v>18400</v>
      </c>
      <c r="HK12" s="351">
        <f t="shared" si="195"/>
        <v>18700</v>
      </c>
      <c r="HL12" s="351">
        <f t="shared" si="195"/>
        <v>18700</v>
      </c>
      <c r="HM12" s="351">
        <f t="shared" si="195"/>
        <v>18400</v>
      </c>
      <c r="HN12" s="351">
        <f t="shared" si="195"/>
        <v>18400</v>
      </c>
      <c r="HO12" s="351">
        <f t="shared" si="195"/>
        <v>18700</v>
      </c>
      <c r="HP12" s="351">
        <f t="shared" si="195"/>
        <v>19200</v>
      </c>
      <c r="HQ12" s="351">
        <f t="shared" si="195"/>
        <v>17900</v>
      </c>
      <c r="HR12" s="351">
        <f t="shared" si="195"/>
        <v>18400</v>
      </c>
      <c r="HS12" s="351">
        <f t="shared" si="195"/>
        <v>18400</v>
      </c>
      <c r="HT12" s="351">
        <f t="shared" si="195"/>
        <v>17900</v>
      </c>
      <c r="HU12" s="351">
        <f t="shared" ref="HU12:JN12" si="196">HU9+6000</f>
        <v>17900</v>
      </c>
      <c r="HV12" s="351">
        <f t="shared" si="196"/>
        <v>17900</v>
      </c>
      <c r="HW12" s="351">
        <f t="shared" si="196"/>
        <v>17900</v>
      </c>
      <c r="HX12" s="351">
        <f t="shared" si="196"/>
        <v>17900</v>
      </c>
      <c r="HY12" s="351">
        <f t="shared" si="196"/>
        <v>18400</v>
      </c>
      <c r="HZ12" s="351">
        <f t="shared" si="196"/>
        <v>18400</v>
      </c>
      <c r="IA12" s="351">
        <f t="shared" si="196"/>
        <v>17900</v>
      </c>
      <c r="IB12" s="351">
        <f t="shared" si="196"/>
        <v>17900</v>
      </c>
      <c r="IC12" s="351">
        <f t="shared" si="196"/>
        <v>17900</v>
      </c>
      <c r="ID12" s="351">
        <f t="shared" si="196"/>
        <v>17900</v>
      </c>
      <c r="IE12" s="351">
        <f t="shared" si="196"/>
        <v>17900</v>
      </c>
      <c r="IF12" s="351">
        <f t="shared" si="196"/>
        <v>18400</v>
      </c>
      <c r="IG12" s="351">
        <f t="shared" si="196"/>
        <v>18400</v>
      </c>
      <c r="IH12" s="351">
        <f t="shared" si="196"/>
        <v>17900</v>
      </c>
      <c r="II12" s="351">
        <f t="shared" si="196"/>
        <v>17900</v>
      </c>
      <c r="IJ12" s="351">
        <f t="shared" si="196"/>
        <v>17900</v>
      </c>
      <c r="IK12" s="351">
        <f t="shared" si="196"/>
        <v>17900</v>
      </c>
      <c r="IL12" s="351">
        <f t="shared" si="196"/>
        <v>17900</v>
      </c>
      <c r="IM12" s="351">
        <f t="shared" si="196"/>
        <v>18400</v>
      </c>
      <c r="IN12" s="351">
        <f t="shared" si="196"/>
        <v>18400</v>
      </c>
      <c r="IO12" s="351">
        <f t="shared" si="196"/>
        <v>17900</v>
      </c>
      <c r="IP12" s="351">
        <f t="shared" si="196"/>
        <v>17900</v>
      </c>
      <c r="IQ12" s="351">
        <f t="shared" si="196"/>
        <v>19200</v>
      </c>
      <c r="IR12" s="351">
        <f t="shared" si="196"/>
        <v>19200</v>
      </c>
      <c r="IS12" s="351">
        <f t="shared" si="196"/>
        <v>19200</v>
      </c>
      <c r="IT12" s="351">
        <f t="shared" si="196"/>
        <v>19500</v>
      </c>
      <c r="IU12" s="351">
        <f t="shared" si="196"/>
        <v>19500</v>
      </c>
      <c r="IV12" s="351">
        <f t="shared" si="196"/>
        <v>19200</v>
      </c>
      <c r="IW12" s="351">
        <f t="shared" si="196"/>
        <v>19200</v>
      </c>
      <c r="IX12" s="351">
        <f t="shared" si="196"/>
        <v>19200</v>
      </c>
      <c r="IY12" s="351">
        <f t="shared" si="196"/>
        <v>19200</v>
      </c>
      <c r="IZ12" s="351">
        <f t="shared" si="196"/>
        <v>19200</v>
      </c>
      <c r="JA12" s="351">
        <f t="shared" si="196"/>
        <v>19500</v>
      </c>
      <c r="JB12" s="351">
        <f t="shared" si="196"/>
        <v>19500</v>
      </c>
      <c r="JC12" s="351">
        <f t="shared" si="196"/>
        <v>19200</v>
      </c>
      <c r="JD12" s="351">
        <f t="shared" si="196"/>
        <v>19200</v>
      </c>
      <c r="JE12" s="351">
        <f t="shared" si="196"/>
        <v>20200</v>
      </c>
      <c r="JF12" s="351">
        <f t="shared" si="196"/>
        <v>20200</v>
      </c>
      <c r="JG12" s="351">
        <f t="shared" si="196"/>
        <v>19500</v>
      </c>
      <c r="JH12" s="351">
        <f t="shared" si="196"/>
        <v>20200</v>
      </c>
      <c r="JI12" s="351">
        <f t="shared" si="196"/>
        <v>20200</v>
      </c>
      <c r="JJ12" s="351">
        <f t="shared" si="196"/>
        <v>20200</v>
      </c>
      <c r="JK12" s="351">
        <f t="shared" si="196"/>
        <v>20200</v>
      </c>
      <c r="JL12" s="351">
        <f t="shared" si="196"/>
        <v>20700</v>
      </c>
      <c r="JM12" s="351">
        <f t="shared" si="196"/>
        <v>20700</v>
      </c>
      <c r="JN12" s="351">
        <f t="shared" si="196"/>
        <v>21000</v>
      </c>
    </row>
    <row r="13" spans="1:274" s="346" customFormat="1" ht="10.35" customHeight="1" x14ac:dyDescent="0.2">
      <c r="A13" s="48">
        <v>2</v>
      </c>
      <c r="B13" s="352">
        <f t="shared" ref="B13" si="197">B12+2650</f>
        <v>27800</v>
      </c>
      <c r="C13" s="352">
        <f t="shared" ref="C13:F13" si="198">C12+2650</f>
        <v>27800</v>
      </c>
      <c r="D13" s="352">
        <f t="shared" si="198"/>
        <v>27800</v>
      </c>
      <c r="E13" s="352">
        <f t="shared" si="198"/>
        <v>27800</v>
      </c>
      <c r="F13" s="352">
        <f t="shared" si="198"/>
        <v>27800</v>
      </c>
      <c r="G13" s="352">
        <f>G12+2200</f>
        <v>21400</v>
      </c>
      <c r="H13" s="352">
        <f t="shared" ref="H13:K13" si="199">H12+2200</f>
        <v>21400</v>
      </c>
      <c r="I13" s="352">
        <f t="shared" si="199"/>
        <v>20900</v>
      </c>
      <c r="J13" s="352">
        <f t="shared" si="199"/>
        <v>20900</v>
      </c>
      <c r="K13" s="352">
        <f t="shared" si="199"/>
        <v>20100</v>
      </c>
      <c r="L13" s="352">
        <f t="shared" ref="L13:M13" si="200">L12+2200</f>
        <v>20100</v>
      </c>
      <c r="M13" s="352">
        <f t="shared" si="200"/>
        <v>20900</v>
      </c>
      <c r="N13" s="352">
        <f t="shared" ref="N13:O13" si="201">N12+2200</f>
        <v>20900</v>
      </c>
      <c r="O13" s="352">
        <f t="shared" si="201"/>
        <v>20100</v>
      </c>
      <c r="P13" s="352">
        <f t="shared" ref="P13" si="202">P12+2200</f>
        <v>20900</v>
      </c>
      <c r="Q13" s="352">
        <f t="shared" ref="Q13:S13" si="203">Q12+2200</f>
        <v>20900</v>
      </c>
      <c r="R13" s="352">
        <f t="shared" si="203"/>
        <v>20100</v>
      </c>
      <c r="S13" s="352">
        <f t="shared" si="203"/>
        <v>20100</v>
      </c>
      <c r="T13" s="352">
        <f t="shared" ref="T13:U13" si="204">T12+2200</f>
        <v>20600</v>
      </c>
      <c r="U13" s="352">
        <f t="shared" si="204"/>
        <v>20900</v>
      </c>
      <c r="V13" s="352">
        <f t="shared" ref="V13:W13" si="205">V12+2200</f>
        <v>21400</v>
      </c>
      <c r="W13" s="352">
        <f t="shared" si="205"/>
        <v>20900</v>
      </c>
      <c r="X13" s="352">
        <f t="shared" ref="X13" si="206">X12+2200</f>
        <v>20900</v>
      </c>
      <c r="Y13" s="352">
        <f t="shared" ref="Y13:AA13" si="207">Y12+2200</f>
        <v>20100</v>
      </c>
      <c r="Z13" s="352">
        <f t="shared" si="207"/>
        <v>20100</v>
      </c>
      <c r="AA13" s="352">
        <f t="shared" si="207"/>
        <v>20100</v>
      </c>
      <c r="AB13" s="352">
        <f t="shared" ref="AB13:AC13" si="208">AB12+2200</f>
        <v>20100</v>
      </c>
      <c r="AC13" s="352">
        <f t="shared" si="208"/>
        <v>20600</v>
      </c>
      <c r="AD13" s="352">
        <f t="shared" ref="AD13:AE13" si="209">AD12+2200</f>
        <v>20900</v>
      </c>
      <c r="AE13" s="352">
        <f t="shared" si="209"/>
        <v>20900</v>
      </c>
      <c r="AF13" s="352">
        <f t="shared" ref="AF13" si="210">AF12+2200</f>
        <v>20100</v>
      </c>
      <c r="AG13" s="352">
        <f t="shared" ref="AG13:AI13" si="211">AG12+2200</f>
        <v>20100</v>
      </c>
      <c r="AH13" s="352">
        <f t="shared" si="211"/>
        <v>20100</v>
      </c>
      <c r="AI13" s="352">
        <f t="shared" si="211"/>
        <v>20900</v>
      </c>
      <c r="AJ13" s="352">
        <f t="shared" ref="AJ13:AK13" si="212">AJ12+2200</f>
        <v>22900</v>
      </c>
      <c r="AK13" s="352">
        <f t="shared" si="212"/>
        <v>23200</v>
      </c>
      <c r="AL13" s="352">
        <f t="shared" ref="AL13" si="213">AL12+2200</f>
        <v>23200</v>
      </c>
      <c r="AM13" s="352">
        <f t="shared" ref="AM13" si="214">AM12+2200</f>
        <v>22900</v>
      </c>
      <c r="AN13" s="352">
        <f t="shared" ref="AN13" si="215">AN12+2200</f>
        <v>21700</v>
      </c>
      <c r="AO13" s="352">
        <f t="shared" ref="AO13" si="216">AO12+2200</f>
        <v>21700</v>
      </c>
      <c r="AP13" s="352">
        <f t="shared" ref="AP13" si="217">AP12+2200</f>
        <v>21700</v>
      </c>
      <c r="AQ13" s="352">
        <f t="shared" ref="AQ13" si="218">AQ12+2200</f>
        <v>21700</v>
      </c>
      <c r="AR13" s="352">
        <f t="shared" ref="AR13" si="219">AR12+2200</f>
        <v>21700</v>
      </c>
      <c r="AS13" s="352">
        <f t="shared" ref="AS13" si="220">AS12+2200</f>
        <v>22900</v>
      </c>
      <c r="AT13" s="352">
        <f t="shared" ref="AT13" si="221">AT12+2200</f>
        <v>22900</v>
      </c>
      <c r="AU13" s="352">
        <f t="shared" ref="AU13" si="222">AU12+2200</f>
        <v>22900</v>
      </c>
      <c r="AV13" s="352">
        <f t="shared" ref="AV13" si="223">AV12+2200</f>
        <v>20100</v>
      </c>
      <c r="AW13" s="352">
        <f t="shared" ref="AW13" si="224">AW12+2200</f>
        <v>20100</v>
      </c>
      <c r="AX13" s="352">
        <f t="shared" ref="AX13" si="225">AX12+2200</f>
        <v>20100</v>
      </c>
      <c r="AY13" s="352">
        <f t="shared" ref="AY13" si="226">AY12+2200</f>
        <v>20900</v>
      </c>
      <c r="AZ13" s="352">
        <f t="shared" ref="AZ13" si="227">AZ12+2200</f>
        <v>20900</v>
      </c>
      <c r="BA13" s="352">
        <f t="shared" ref="BA13" si="228">BA12+2200</f>
        <v>20100</v>
      </c>
      <c r="BB13" s="352">
        <f t="shared" ref="BB13" si="229">BB12+2200</f>
        <v>20100</v>
      </c>
      <c r="BC13" s="352">
        <f t="shared" ref="BC13" si="230">BC12+2200</f>
        <v>20100</v>
      </c>
      <c r="BD13" s="352">
        <f t="shared" ref="BD13" si="231">BD12+2200</f>
        <v>20100</v>
      </c>
      <c r="BE13" s="352">
        <f t="shared" ref="BE13" si="232">BE12+2200</f>
        <v>20100</v>
      </c>
      <c r="BF13" s="352">
        <f t="shared" ref="BF13" si="233">BF12+2200</f>
        <v>20900</v>
      </c>
      <c r="BG13" s="352">
        <f t="shared" ref="BG13" si="234">BG12+2200</f>
        <v>20900</v>
      </c>
      <c r="BH13" s="352">
        <f t="shared" ref="BH13" si="235">BH12+2200</f>
        <v>20100</v>
      </c>
      <c r="BI13" s="352">
        <f t="shared" ref="BI13" si="236">BI12+2200</f>
        <v>20100</v>
      </c>
      <c r="BJ13" s="352">
        <f t="shared" ref="BJ13" si="237">BJ12+2200</f>
        <v>20100</v>
      </c>
      <c r="BK13" s="352">
        <f t="shared" ref="BK13" si="238">BK12+2200</f>
        <v>20100</v>
      </c>
      <c r="BL13" s="352">
        <f t="shared" ref="BL13" si="239">BL12+2200</f>
        <v>20100</v>
      </c>
      <c r="BM13" s="352">
        <f t="shared" ref="BM13" si="240">BM12+2200</f>
        <v>20900</v>
      </c>
      <c r="BN13" s="352">
        <f t="shared" ref="BN13" si="241">BN12+2200</f>
        <v>20900</v>
      </c>
      <c r="BO13" s="352">
        <f t="shared" ref="BO13:BP13" si="242">BO12+2200</f>
        <v>22400</v>
      </c>
      <c r="BP13" s="352">
        <f t="shared" si="242"/>
        <v>23200</v>
      </c>
      <c r="BQ13" s="352">
        <f t="shared" ref="BQ13" si="243">BQ12+2200</f>
        <v>23200</v>
      </c>
      <c r="BR13" s="352">
        <f t="shared" ref="BR13" si="244">BR12+2200</f>
        <v>23200</v>
      </c>
      <c r="BS13" s="352">
        <f t="shared" ref="BS13" si="245">BS12+2200</f>
        <v>23200</v>
      </c>
      <c r="BT13" s="352">
        <f t="shared" ref="BT13" si="246">BT12+2200</f>
        <v>23200</v>
      </c>
      <c r="BU13" s="352">
        <f t="shared" ref="BU13" si="247">BU12+2200</f>
        <v>23900</v>
      </c>
      <c r="BV13" s="361">
        <f t="shared" ref="BV13" si="248">BV12+2200</f>
        <v>31000</v>
      </c>
      <c r="BW13" s="361">
        <f t="shared" ref="BW13" si="249">BW12+2200</f>
        <v>31000</v>
      </c>
      <c r="BX13" s="361">
        <f t="shared" ref="BX13" si="250">BX12+2200</f>
        <v>31000</v>
      </c>
      <c r="BY13" s="361">
        <f t="shared" ref="BY13" si="251">BY12+2200</f>
        <v>31000</v>
      </c>
      <c r="BZ13" s="361">
        <f t="shared" ref="BZ13" si="252">BZ12+2200</f>
        <v>31000</v>
      </c>
      <c r="CA13" s="352">
        <f t="shared" ref="CA13" si="253">CA12+2200</f>
        <v>24400</v>
      </c>
      <c r="CB13" s="352">
        <f t="shared" ref="CB13" si="254">CB12+2200</f>
        <v>24400</v>
      </c>
      <c r="CC13" s="352">
        <f t="shared" ref="CC13" si="255">CC12+2200</f>
        <v>24400</v>
      </c>
      <c r="CD13" s="352">
        <f t="shared" ref="CD13" si="256">CD12+2200</f>
        <v>31000</v>
      </c>
      <c r="CE13" s="352">
        <f t="shared" ref="CE13" si="257">CE12+2200</f>
        <v>31000</v>
      </c>
      <c r="CF13" s="352">
        <f t="shared" ref="CF13" si="258">CF12+2200</f>
        <v>31000</v>
      </c>
      <c r="CG13" s="352">
        <f t="shared" ref="CG13" si="259">CG12+2200</f>
        <v>31000</v>
      </c>
      <c r="CH13" s="352">
        <f t="shared" ref="CH13" si="260">CH12+2200</f>
        <v>31000</v>
      </c>
      <c r="CI13" s="352">
        <f t="shared" ref="CI13" si="261">CI12+2200</f>
        <v>31000</v>
      </c>
      <c r="CJ13" s="352">
        <f t="shared" ref="CJ13" si="262">CJ12+2200</f>
        <v>31000</v>
      </c>
      <c r="CK13" s="361">
        <f t="shared" ref="CK13" si="263">CK12+2200</f>
        <v>31000</v>
      </c>
      <c r="CL13" s="361">
        <f t="shared" ref="CL13" si="264">CL12+2200</f>
        <v>31000</v>
      </c>
      <c r="CM13" s="361">
        <f t="shared" ref="CM13" si="265">CM12+2200</f>
        <v>31000</v>
      </c>
      <c r="CN13" s="361">
        <f t="shared" ref="CN13" si="266">CN12+2200</f>
        <v>31000</v>
      </c>
      <c r="CO13" s="352">
        <f t="shared" ref="CO13" si="267">CO12+2200</f>
        <v>31000</v>
      </c>
      <c r="CP13" s="352">
        <f t="shared" ref="CP13" si="268">CP12+2200</f>
        <v>31000</v>
      </c>
      <c r="CQ13" s="352">
        <f t="shared" ref="CQ13" si="269">CQ12+2200</f>
        <v>31000</v>
      </c>
      <c r="CR13" s="352">
        <f t="shared" ref="CR13" si="270">CR12+2200</f>
        <v>23200</v>
      </c>
      <c r="CS13" s="352">
        <f t="shared" ref="CS13" si="271">CS12+2200</f>
        <v>23900</v>
      </c>
      <c r="CT13" s="352">
        <f t="shared" ref="CT13" si="272">CT12+2200</f>
        <v>31000</v>
      </c>
      <c r="CU13" s="352">
        <f t="shared" ref="CU13:CZ13" si="273">CU12+2200</f>
        <v>31000</v>
      </c>
      <c r="CV13" s="352">
        <f t="shared" si="273"/>
        <v>31000</v>
      </c>
      <c r="CW13" s="352">
        <f t="shared" si="273"/>
        <v>31000</v>
      </c>
      <c r="CX13" s="352">
        <f t="shared" si="273"/>
        <v>32000</v>
      </c>
      <c r="CY13" s="352">
        <f t="shared" si="273"/>
        <v>32000</v>
      </c>
      <c r="CZ13" s="352">
        <f t="shared" si="273"/>
        <v>31000</v>
      </c>
      <c r="DA13" s="352">
        <f t="shared" ref="DA13:DM13" si="274">DA12+2200</f>
        <v>32000</v>
      </c>
      <c r="DB13" s="352">
        <f t="shared" si="274"/>
        <v>32000</v>
      </c>
      <c r="DC13" s="352">
        <f t="shared" si="274"/>
        <v>31000</v>
      </c>
      <c r="DD13" s="352">
        <f t="shared" si="274"/>
        <v>25400</v>
      </c>
      <c r="DE13" s="352">
        <f t="shared" si="274"/>
        <v>25400</v>
      </c>
      <c r="DF13" s="352">
        <f t="shared" si="274"/>
        <v>25400</v>
      </c>
      <c r="DG13" s="352">
        <f t="shared" si="274"/>
        <v>25900</v>
      </c>
      <c r="DH13" s="352">
        <f t="shared" si="274"/>
        <v>25900</v>
      </c>
      <c r="DI13" s="352">
        <f t="shared" si="274"/>
        <v>25900</v>
      </c>
      <c r="DJ13" s="352">
        <f t="shared" si="274"/>
        <v>27600</v>
      </c>
      <c r="DK13" s="352">
        <f t="shared" si="274"/>
        <v>27600</v>
      </c>
      <c r="DL13" s="352">
        <f t="shared" si="274"/>
        <v>25900</v>
      </c>
      <c r="DM13" s="352">
        <f t="shared" si="274"/>
        <v>25900</v>
      </c>
      <c r="DN13" s="352">
        <f t="shared" ref="DN13:DX13" si="275">DN12+2200</f>
        <v>25900</v>
      </c>
      <c r="DO13" s="352">
        <f t="shared" si="275"/>
        <v>25900</v>
      </c>
      <c r="DP13" s="352">
        <f t="shared" si="275"/>
        <v>25900</v>
      </c>
      <c r="DQ13" s="352">
        <f t="shared" si="275"/>
        <v>27600</v>
      </c>
      <c r="DR13" s="352">
        <f t="shared" si="275"/>
        <v>27600</v>
      </c>
      <c r="DS13" s="352">
        <f t="shared" si="275"/>
        <v>25900</v>
      </c>
      <c r="DT13" s="352">
        <f t="shared" si="275"/>
        <v>25900</v>
      </c>
      <c r="DU13" s="352">
        <f t="shared" si="275"/>
        <v>25900</v>
      </c>
      <c r="DV13" s="352">
        <f t="shared" si="275"/>
        <v>25900</v>
      </c>
      <c r="DW13" s="352">
        <f t="shared" si="275"/>
        <v>25900</v>
      </c>
      <c r="DX13" s="352">
        <f t="shared" si="275"/>
        <v>27600</v>
      </c>
      <c r="DY13" s="352">
        <f t="shared" ref="DY13:FD13" si="276">DY12+2200</f>
        <v>27600</v>
      </c>
      <c r="DZ13" s="352">
        <f t="shared" ref="DZ13:EM13" si="277">DZ12+2200</f>
        <v>25900</v>
      </c>
      <c r="EA13" s="352">
        <f t="shared" si="277"/>
        <v>25900</v>
      </c>
      <c r="EB13" s="352">
        <f t="shared" si="277"/>
        <v>25900</v>
      </c>
      <c r="EC13" s="352">
        <f t="shared" si="277"/>
        <v>25900</v>
      </c>
      <c r="ED13" s="352">
        <f t="shared" si="277"/>
        <v>25900</v>
      </c>
      <c r="EE13" s="352">
        <f t="shared" si="277"/>
        <v>27600</v>
      </c>
      <c r="EF13" s="352">
        <f t="shared" si="277"/>
        <v>27600</v>
      </c>
      <c r="EG13" s="352">
        <f t="shared" si="277"/>
        <v>25900</v>
      </c>
      <c r="EH13" s="352">
        <f t="shared" si="277"/>
        <v>25900</v>
      </c>
      <c r="EI13" s="352">
        <f t="shared" si="277"/>
        <v>25900</v>
      </c>
      <c r="EJ13" s="352">
        <f t="shared" si="277"/>
        <v>25900</v>
      </c>
      <c r="EK13" s="352">
        <f t="shared" si="277"/>
        <v>25900</v>
      </c>
      <c r="EL13" s="352">
        <f t="shared" si="277"/>
        <v>27600</v>
      </c>
      <c r="EM13" s="352">
        <f t="shared" si="277"/>
        <v>27600</v>
      </c>
      <c r="EN13" s="352">
        <f t="shared" ref="EN13:FC13" si="278">EN12+2200</f>
        <v>25900</v>
      </c>
      <c r="EO13" s="352">
        <f t="shared" si="278"/>
        <v>25900</v>
      </c>
      <c r="EP13" s="352">
        <f t="shared" si="278"/>
        <v>25900</v>
      </c>
      <c r="EQ13" s="352">
        <f t="shared" si="278"/>
        <v>25900</v>
      </c>
      <c r="ER13" s="352">
        <f t="shared" si="278"/>
        <v>25900</v>
      </c>
      <c r="ES13" s="352">
        <f t="shared" si="278"/>
        <v>27600</v>
      </c>
      <c r="ET13" s="352">
        <f t="shared" si="278"/>
        <v>27600</v>
      </c>
      <c r="EU13" s="352">
        <f t="shared" si="278"/>
        <v>25900</v>
      </c>
      <c r="EV13" s="352">
        <f t="shared" si="278"/>
        <v>25900</v>
      </c>
      <c r="EW13" s="352">
        <f t="shared" si="278"/>
        <v>25900</v>
      </c>
      <c r="EX13" s="352">
        <f t="shared" si="278"/>
        <v>25900</v>
      </c>
      <c r="EY13" s="352">
        <f t="shared" si="278"/>
        <v>25900</v>
      </c>
      <c r="EZ13" s="352">
        <f t="shared" si="278"/>
        <v>27600</v>
      </c>
      <c r="FA13" s="352">
        <f t="shared" si="278"/>
        <v>27600</v>
      </c>
      <c r="FB13" s="352">
        <f t="shared" si="278"/>
        <v>25400</v>
      </c>
      <c r="FC13" s="352">
        <f t="shared" si="278"/>
        <v>25400</v>
      </c>
      <c r="FD13" s="352">
        <f t="shared" si="276"/>
        <v>25400</v>
      </c>
      <c r="FE13" s="352">
        <f t="shared" ref="FE13:FR13" si="279">FE12+2200</f>
        <v>25400</v>
      </c>
      <c r="FF13" s="352">
        <f t="shared" si="279"/>
        <v>25400</v>
      </c>
      <c r="FG13" s="352">
        <f t="shared" si="279"/>
        <v>26600</v>
      </c>
      <c r="FH13" s="352">
        <f t="shared" si="279"/>
        <v>26600</v>
      </c>
      <c r="FI13" s="352">
        <f t="shared" si="279"/>
        <v>25400</v>
      </c>
      <c r="FJ13" s="352">
        <f t="shared" si="279"/>
        <v>25400</v>
      </c>
      <c r="FK13" s="352">
        <f t="shared" si="279"/>
        <v>25400</v>
      </c>
      <c r="FL13" s="352">
        <f t="shared" si="279"/>
        <v>25400</v>
      </c>
      <c r="FM13" s="352">
        <f t="shared" si="279"/>
        <v>25400</v>
      </c>
      <c r="FN13" s="352">
        <f t="shared" si="279"/>
        <v>26600</v>
      </c>
      <c r="FO13" s="352">
        <f t="shared" si="279"/>
        <v>26600</v>
      </c>
      <c r="FP13" s="352">
        <f t="shared" si="279"/>
        <v>25400</v>
      </c>
      <c r="FQ13" s="352">
        <f t="shared" si="279"/>
        <v>25400</v>
      </c>
      <c r="FR13" s="352">
        <f t="shared" si="279"/>
        <v>25400</v>
      </c>
      <c r="FS13" s="352">
        <f t="shared" ref="FS13:GG13" si="280">FS12+2200</f>
        <v>25400</v>
      </c>
      <c r="FT13" s="352">
        <f t="shared" si="280"/>
        <v>25400</v>
      </c>
      <c r="FU13" s="352">
        <f t="shared" si="280"/>
        <v>26600</v>
      </c>
      <c r="FV13" s="352">
        <f t="shared" si="280"/>
        <v>26600</v>
      </c>
      <c r="FW13" s="352">
        <f t="shared" si="280"/>
        <v>25900</v>
      </c>
      <c r="FX13" s="352">
        <f t="shared" si="280"/>
        <v>28100</v>
      </c>
      <c r="FY13" s="352">
        <f t="shared" si="280"/>
        <v>28100</v>
      </c>
      <c r="FZ13" s="352">
        <f t="shared" si="280"/>
        <v>28100</v>
      </c>
      <c r="GA13" s="352">
        <f t="shared" si="280"/>
        <v>28100</v>
      </c>
      <c r="GB13" s="352">
        <f t="shared" si="280"/>
        <v>28100</v>
      </c>
      <c r="GC13" s="352">
        <f t="shared" si="280"/>
        <v>28100</v>
      </c>
      <c r="GD13" s="352">
        <f t="shared" si="280"/>
        <v>28100</v>
      </c>
      <c r="GE13" s="352">
        <f t="shared" si="280"/>
        <v>28100</v>
      </c>
      <c r="GF13" s="352">
        <f t="shared" si="280"/>
        <v>28100</v>
      </c>
      <c r="GG13" s="352">
        <f t="shared" si="280"/>
        <v>28100</v>
      </c>
      <c r="GH13" s="352">
        <f t="shared" ref="GH13:HT13" si="281">GH12+2200</f>
        <v>20600</v>
      </c>
      <c r="GI13" s="352">
        <f t="shared" si="281"/>
        <v>20900</v>
      </c>
      <c r="GJ13" s="352">
        <f t="shared" si="281"/>
        <v>20900</v>
      </c>
      <c r="GK13" s="352">
        <f t="shared" si="281"/>
        <v>20600</v>
      </c>
      <c r="GL13" s="352">
        <f t="shared" si="281"/>
        <v>20600</v>
      </c>
      <c r="GM13" s="352">
        <f t="shared" si="281"/>
        <v>20600</v>
      </c>
      <c r="GN13" s="352">
        <f t="shared" si="281"/>
        <v>20600</v>
      </c>
      <c r="GO13" s="352">
        <f t="shared" si="281"/>
        <v>20600</v>
      </c>
      <c r="GP13" s="352">
        <f t="shared" si="281"/>
        <v>20900</v>
      </c>
      <c r="GQ13" s="352">
        <f t="shared" si="281"/>
        <v>20900</v>
      </c>
      <c r="GR13" s="352">
        <f t="shared" si="281"/>
        <v>20600</v>
      </c>
      <c r="GS13" s="352">
        <f t="shared" si="281"/>
        <v>20600</v>
      </c>
      <c r="GT13" s="352">
        <f t="shared" si="281"/>
        <v>20600</v>
      </c>
      <c r="GU13" s="352">
        <f t="shared" si="281"/>
        <v>20600</v>
      </c>
      <c r="GV13" s="352">
        <f t="shared" si="281"/>
        <v>20600</v>
      </c>
      <c r="GW13" s="352">
        <f t="shared" si="281"/>
        <v>20900</v>
      </c>
      <c r="GX13" s="352">
        <f t="shared" si="281"/>
        <v>20900</v>
      </c>
      <c r="GY13" s="352">
        <f t="shared" si="281"/>
        <v>20600</v>
      </c>
      <c r="GZ13" s="352">
        <f t="shared" si="281"/>
        <v>20600</v>
      </c>
      <c r="HA13" s="352">
        <f t="shared" si="281"/>
        <v>20600</v>
      </c>
      <c r="HB13" s="352">
        <f t="shared" si="281"/>
        <v>20600</v>
      </c>
      <c r="HC13" s="352">
        <f t="shared" si="281"/>
        <v>20600</v>
      </c>
      <c r="HD13" s="352">
        <f t="shared" si="281"/>
        <v>20900</v>
      </c>
      <c r="HE13" s="352">
        <f t="shared" si="281"/>
        <v>20900</v>
      </c>
      <c r="HF13" s="352">
        <f t="shared" si="281"/>
        <v>20600</v>
      </c>
      <c r="HG13" s="352">
        <f t="shared" si="281"/>
        <v>20600</v>
      </c>
      <c r="HH13" s="352">
        <f t="shared" si="281"/>
        <v>20600</v>
      </c>
      <c r="HI13" s="352">
        <f t="shared" si="281"/>
        <v>20600</v>
      </c>
      <c r="HJ13" s="352">
        <f t="shared" si="281"/>
        <v>20600</v>
      </c>
      <c r="HK13" s="352">
        <f t="shared" si="281"/>
        <v>20900</v>
      </c>
      <c r="HL13" s="352">
        <f t="shared" si="281"/>
        <v>20900</v>
      </c>
      <c r="HM13" s="352">
        <f t="shared" si="281"/>
        <v>20600</v>
      </c>
      <c r="HN13" s="352">
        <f t="shared" si="281"/>
        <v>20600</v>
      </c>
      <c r="HO13" s="352">
        <f t="shared" si="281"/>
        <v>20900</v>
      </c>
      <c r="HP13" s="352">
        <f t="shared" si="281"/>
        <v>21400</v>
      </c>
      <c r="HQ13" s="352">
        <f t="shared" si="281"/>
        <v>20100</v>
      </c>
      <c r="HR13" s="352">
        <f t="shared" si="281"/>
        <v>20600</v>
      </c>
      <c r="HS13" s="352">
        <f t="shared" si="281"/>
        <v>20600</v>
      </c>
      <c r="HT13" s="352">
        <f t="shared" si="281"/>
        <v>20100</v>
      </c>
      <c r="HU13" s="352">
        <f t="shared" ref="HU13:JN13" si="282">HU12+2200</f>
        <v>20100</v>
      </c>
      <c r="HV13" s="352">
        <f t="shared" si="282"/>
        <v>20100</v>
      </c>
      <c r="HW13" s="352">
        <f t="shared" si="282"/>
        <v>20100</v>
      </c>
      <c r="HX13" s="352">
        <f t="shared" si="282"/>
        <v>20100</v>
      </c>
      <c r="HY13" s="352">
        <f t="shared" si="282"/>
        <v>20600</v>
      </c>
      <c r="HZ13" s="352">
        <f t="shared" si="282"/>
        <v>20600</v>
      </c>
      <c r="IA13" s="352">
        <f t="shared" si="282"/>
        <v>20100</v>
      </c>
      <c r="IB13" s="352">
        <f t="shared" si="282"/>
        <v>20100</v>
      </c>
      <c r="IC13" s="352">
        <f t="shared" si="282"/>
        <v>20100</v>
      </c>
      <c r="ID13" s="352">
        <f t="shared" si="282"/>
        <v>20100</v>
      </c>
      <c r="IE13" s="352">
        <f t="shared" si="282"/>
        <v>20100</v>
      </c>
      <c r="IF13" s="352">
        <f t="shared" si="282"/>
        <v>20600</v>
      </c>
      <c r="IG13" s="352">
        <f t="shared" si="282"/>
        <v>20600</v>
      </c>
      <c r="IH13" s="352">
        <f t="shared" si="282"/>
        <v>20100</v>
      </c>
      <c r="II13" s="352">
        <f t="shared" si="282"/>
        <v>20100</v>
      </c>
      <c r="IJ13" s="352">
        <f t="shared" si="282"/>
        <v>20100</v>
      </c>
      <c r="IK13" s="352">
        <f t="shared" si="282"/>
        <v>20100</v>
      </c>
      <c r="IL13" s="352">
        <f t="shared" si="282"/>
        <v>20100</v>
      </c>
      <c r="IM13" s="352">
        <f t="shared" si="282"/>
        <v>20600</v>
      </c>
      <c r="IN13" s="352">
        <f t="shared" si="282"/>
        <v>20600</v>
      </c>
      <c r="IO13" s="352">
        <f t="shared" si="282"/>
        <v>20100</v>
      </c>
      <c r="IP13" s="352">
        <f t="shared" si="282"/>
        <v>20100</v>
      </c>
      <c r="IQ13" s="352">
        <f t="shared" si="282"/>
        <v>21400</v>
      </c>
      <c r="IR13" s="352">
        <f t="shared" si="282"/>
        <v>21400</v>
      </c>
      <c r="IS13" s="352">
        <f t="shared" si="282"/>
        <v>21400</v>
      </c>
      <c r="IT13" s="352">
        <f t="shared" si="282"/>
        <v>21700</v>
      </c>
      <c r="IU13" s="352">
        <f t="shared" si="282"/>
        <v>21700</v>
      </c>
      <c r="IV13" s="352">
        <f t="shared" si="282"/>
        <v>21400</v>
      </c>
      <c r="IW13" s="352">
        <f t="shared" si="282"/>
        <v>21400</v>
      </c>
      <c r="IX13" s="352">
        <f t="shared" si="282"/>
        <v>21400</v>
      </c>
      <c r="IY13" s="352">
        <f t="shared" si="282"/>
        <v>21400</v>
      </c>
      <c r="IZ13" s="352">
        <f t="shared" si="282"/>
        <v>21400</v>
      </c>
      <c r="JA13" s="352">
        <f t="shared" si="282"/>
        <v>21700</v>
      </c>
      <c r="JB13" s="352">
        <f t="shared" si="282"/>
        <v>21700</v>
      </c>
      <c r="JC13" s="352">
        <f t="shared" si="282"/>
        <v>21400</v>
      </c>
      <c r="JD13" s="352">
        <f t="shared" si="282"/>
        <v>21400</v>
      </c>
      <c r="JE13" s="352">
        <f t="shared" si="282"/>
        <v>22400</v>
      </c>
      <c r="JF13" s="352">
        <f t="shared" si="282"/>
        <v>22400</v>
      </c>
      <c r="JG13" s="352">
        <f t="shared" si="282"/>
        <v>21700</v>
      </c>
      <c r="JH13" s="352">
        <f t="shared" si="282"/>
        <v>22400</v>
      </c>
      <c r="JI13" s="352">
        <f t="shared" si="282"/>
        <v>22400</v>
      </c>
      <c r="JJ13" s="352">
        <f t="shared" si="282"/>
        <v>22400</v>
      </c>
      <c r="JK13" s="352">
        <f t="shared" si="282"/>
        <v>22400</v>
      </c>
      <c r="JL13" s="352">
        <f t="shared" si="282"/>
        <v>22900</v>
      </c>
      <c r="JM13" s="352">
        <f t="shared" si="282"/>
        <v>22900</v>
      </c>
      <c r="JN13" s="352">
        <f t="shared" si="282"/>
        <v>23200</v>
      </c>
    </row>
    <row r="14" spans="1:274" s="346" customFormat="1" ht="10.35" customHeight="1" x14ac:dyDescent="0.2">
      <c r="A14" s="47" t="s">
        <v>70</v>
      </c>
      <c r="B14" s="355"/>
      <c r="C14" s="355"/>
      <c r="D14" s="355"/>
      <c r="E14" s="355"/>
      <c r="F14" s="355"/>
      <c r="G14" s="355"/>
      <c r="H14" s="355"/>
      <c r="I14" s="355"/>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63"/>
      <c r="BW14" s="363"/>
      <c r="BX14" s="363"/>
      <c r="BY14" s="363"/>
      <c r="BZ14" s="363"/>
      <c r="CA14" s="355"/>
      <c r="CB14" s="355"/>
      <c r="CC14" s="355"/>
      <c r="CD14" s="355"/>
      <c r="CE14" s="355"/>
      <c r="CF14" s="355"/>
      <c r="CG14" s="355"/>
      <c r="CH14" s="355"/>
      <c r="CI14" s="355"/>
      <c r="CJ14" s="355"/>
      <c r="CK14" s="363"/>
      <c r="CL14" s="363"/>
      <c r="CM14" s="363"/>
      <c r="CN14" s="363"/>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c r="IW14" s="355"/>
      <c r="IX14" s="355"/>
      <c r="IY14" s="355"/>
      <c r="IZ14" s="355"/>
      <c r="JA14" s="355"/>
      <c r="JB14" s="355"/>
      <c r="JC14" s="355"/>
      <c r="JD14" s="355"/>
      <c r="JE14" s="355"/>
      <c r="JF14" s="355"/>
      <c r="JG14" s="355"/>
      <c r="JH14" s="355"/>
      <c r="JI14" s="355"/>
      <c r="JJ14" s="355"/>
      <c r="JK14" s="355"/>
      <c r="JL14" s="355"/>
      <c r="JM14" s="355"/>
      <c r="JN14" s="355"/>
    </row>
    <row r="15" spans="1:274" s="346" customFormat="1" ht="10.35" customHeight="1" x14ac:dyDescent="0.2">
      <c r="A15" s="48">
        <v>1</v>
      </c>
      <c r="B15" s="351">
        <f t="shared" ref="B15" si="283">B6+20000</f>
        <v>31150</v>
      </c>
      <c r="C15" s="351">
        <f t="shared" ref="C15:F15" si="284">C6+20000</f>
        <v>31150</v>
      </c>
      <c r="D15" s="351">
        <f t="shared" si="284"/>
        <v>31150</v>
      </c>
      <c r="E15" s="351">
        <f t="shared" si="284"/>
        <v>31150</v>
      </c>
      <c r="F15" s="351">
        <f t="shared" si="284"/>
        <v>31150</v>
      </c>
      <c r="G15" s="351">
        <f>G6+14000</f>
        <v>24200</v>
      </c>
      <c r="H15" s="351">
        <f t="shared" ref="H15:K15" si="285">H6+14000</f>
        <v>24200</v>
      </c>
      <c r="I15" s="351">
        <f t="shared" si="285"/>
        <v>23700</v>
      </c>
      <c r="J15" s="351">
        <f t="shared" si="285"/>
        <v>23700</v>
      </c>
      <c r="K15" s="351">
        <f t="shared" si="285"/>
        <v>22900</v>
      </c>
      <c r="L15" s="351">
        <f t="shared" ref="L15:M15" si="286">L6+14000</f>
        <v>22900</v>
      </c>
      <c r="M15" s="351">
        <f t="shared" si="286"/>
        <v>23700</v>
      </c>
      <c r="N15" s="351">
        <f t="shared" ref="N15:AJ15" si="287">N6+14000</f>
        <v>23700</v>
      </c>
      <c r="O15" s="351">
        <f t="shared" si="287"/>
        <v>22900</v>
      </c>
      <c r="P15" s="351">
        <f t="shared" si="287"/>
        <v>23700</v>
      </c>
      <c r="Q15" s="351">
        <f t="shared" si="287"/>
        <v>23700</v>
      </c>
      <c r="R15" s="351">
        <f t="shared" si="287"/>
        <v>22900</v>
      </c>
      <c r="S15" s="351">
        <f t="shared" si="287"/>
        <v>22900</v>
      </c>
      <c r="T15" s="351">
        <f t="shared" si="287"/>
        <v>23400</v>
      </c>
      <c r="U15" s="351">
        <f t="shared" si="287"/>
        <v>23700</v>
      </c>
      <c r="V15" s="351">
        <f t="shared" ref="V15:AA15" si="288">V6+14000</f>
        <v>24200</v>
      </c>
      <c r="W15" s="351">
        <f t="shared" si="288"/>
        <v>23700</v>
      </c>
      <c r="X15" s="351">
        <f t="shared" si="288"/>
        <v>23700</v>
      </c>
      <c r="Y15" s="351">
        <f t="shared" si="288"/>
        <v>22900</v>
      </c>
      <c r="Z15" s="351">
        <f t="shared" si="288"/>
        <v>22900</v>
      </c>
      <c r="AA15" s="351">
        <f t="shared" si="288"/>
        <v>22900</v>
      </c>
      <c r="AB15" s="351">
        <f t="shared" si="287"/>
        <v>22900</v>
      </c>
      <c r="AC15" s="351">
        <f t="shared" si="287"/>
        <v>23400</v>
      </c>
      <c r="AD15" s="351">
        <f t="shared" ref="AD15:AI15" si="289">AD6+14000</f>
        <v>23700</v>
      </c>
      <c r="AE15" s="351">
        <f t="shared" si="289"/>
        <v>23700</v>
      </c>
      <c r="AF15" s="351">
        <f t="shared" si="289"/>
        <v>22900</v>
      </c>
      <c r="AG15" s="351">
        <f t="shared" si="289"/>
        <v>22900</v>
      </c>
      <c r="AH15" s="351">
        <f t="shared" si="289"/>
        <v>22900</v>
      </c>
      <c r="AI15" s="351">
        <f t="shared" si="289"/>
        <v>23700</v>
      </c>
      <c r="AJ15" s="351">
        <f t="shared" si="287"/>
        <v>25700</v>
      </c>
      <c r="AK15" s="351">
        <f t="shared" ref="AK15" si="290">AK6+14000</f>
        <v>26000</v>
      </c>
      <c r="AL15" s="351">
        <f t="shared" ref="AL15:AY15" si="291">AL6+14000</f>
        <v>26000</v>
      </c>
      <c r="AM15" s="351">
        <f t="shared" si="291"/>
        <v>25700</v>
      </c>
      <c r="AN15" s="351">
        <f t="shared" si="291"/>
        <v>24500</v>
      </c>
      <c r="AO15" s="351">
        <f t="shared" si="291"/>
        <v>24500</v>
      </c>
      <c r="AP15" s="351">
        <f t="shared" si="291"/>
        <v>24500</v>
      </c>
      <c r="AQ15" s="351">
        <f t="shared" si="291"/>
        <v>24500</v>
      </c>
      <c r="AR15" s="351">
        <f t="shared" si="291"/>
        <v>24500</v>
      </c>
      <c r="AS15" s="351">
        <f t="shared" si="291"/>
        <v>25700</v>
      </c>
      <c r="AT15" s="351">
        <f t="shared" si="291"/>
        <v>25700</v>
      </c>
      <c r="AU15" s="351">
        <f t="shared" si="291"/>
        <v>25700</v>
      </c>
      <c r="AV15" s="351">
        <f t="shared" si="291"/>
        <v>22900</v>
      </c>
      <c r="AW15" s="351">
        <f t="shared" si="291"/>
        <v>22900</v>
      </c>
      <c r="AX15" s="351">
        <f t="shared" si="291"/>
        <v>22900</v>
      </c>
      <c r="AY15" s="351">
        <f t="shared" si="291"/>
        <v>23700</v>
      </c>
      <c r="AZ15" s="351">
        <f t="shared" ref="AZ15:BO15" si="292">AZ6+14000</f>
        <v>23700</v>
      </c>
      <c r="BA15" s="351">
        <f t="shared" si="292"/>
        <v>22900</v>
      </c>
      <c r="BB15" s="351">
        <f t="shared" si="292"/>
        <v>22900</v>
      </c>
      <c r="BC15" s="351">
        <f t="shared" si="292"/>
        <v>22900</v>
      </c>
      <c r="BD15" s="351">
        <f t="shared" si="292"/>
        <v>22900</v>
      </c>
      <c r="BE15" s="351">
        <f t="shared" si="292"/>
        <v>22900</v>
      </c>
      <c r="BF15" s="351">
        <f t="shared" si="292"/>
        <v>23700</v>
      </c>
      <c r="BG15" s="351">
        <f t="shared" si="292"/>
        <v>23700</v>
      </c>
      <c r="BH15" s="351">
        <f t="shared" si="292"/>
        <v>22900</v>
      </c>
      <c r="BI15" s="351">
        <f t="shared" si="292"/>
        <v>22900</v>
      </c>
      <c r="BJ15" s="351">
        <f t="shared" si="292"/>
        <v>22900</v>
      </c>
      <c r="BK15" s="351">
        <f t="shared" si="292"/>
        <v>22900</v>
      </c>
      <c r="BL15" s="351">
        <f t="shared" si="292"/>
        <v>22900</v>
      </c>
      <c r="BM15" s="351">
        <f t="shared" si="292"/>
        <v>23700</v>
      </c>
      <c r="BN15" s="351">
        <f t="shared" si="292"/>
        <v>23700</v>
      </c>
      <c r="BO15" s="351">
        <f t="shared" si="292"/>
        <v>25200</v>
      </c>
      <c r="BP15" s="351">
        <f t="shared" ref="BP15" si="293">BP6+14000</f>
        <v>26000</v>
      </c>
      <c r="BQ15" s="351">
        <f t="shared" ref="BQ15:BV15" si="294">BQ6+14000</f>
        <v>26000</v>
      </c>
      <c r="BR15" s="351">
        <f t="shared" si="294"/>
        <v>26000</v>
      </c>
      <c r="BS15" s="351">
        <f t="shared" si="294"/>
        <v>26000</v>
      </c>
      <c r="BT15" s="351">
        <f t="shared" si="294"/>
        <v>26000</v>
      </c>
      <c r="BU15" s="351">
        <f t="shared" si="294"/>
        <v>26700</v>
      </c>
      <c r="BV15" s="361">
        <f t="shared" si="294"/>
        <v>33800</v>
      </c>
      <c r="BW15" s="361">
        <f t="shared" ref="BW15:CD15" si="295">BW6+14000</f>
        <v>33800</v>
      </c>
      <c r="BX15" s="361">
        <f t="shared" si="295"/>
        <v>33800</v>
      </c>
      <c r="BY15" s="361">
        <f t="shared" si="295"/>
        <v>33800</v>
      </c>
      <c r="BZ15" s="361">
        <f t="shared" si="295"/>
        <v>33800</v>
      </c>
      <c r="CA15" s="351">
        <f t="shared" si="295"/>
        <v>27200</v>
      </c>
      <c r="CB15" s="351">
        <f t="shared" si="295"/>
        <v>27200</v>
      </c>
      <c r="CC15" s="351">
        <f t="shared" si="295"/>
        <v>27200</v>
      </c>
      <c r="CD15" s="351">
        <f t="shared" si="295"/>
        <v>33800</v>
      </c>
      <c r="CE15" s="351">
        <f t="shared" ref="CE15:CQ15" si="296">CE6+14000</f>
        <v>33800</v>
      </c>
      <c r="CF15" s="351">
        <f t="shared" si="296"/>
        <v>33800</v>
      </c>
      <c r="CG15" s="351">
        <f t="shared" si="296"/>
        <v>33800</v>
      </c>
      <c r="CH15" s="351">
        <f t="shared" si="296"/>
        <v>33800</v>
      </c>
      <c r="CI15" s="351">
        <f t="shared" si="296"/>
        <v>33800</v>
      </c>
      <c r="CJ15" s="351">
        <f t="shared" si="296"/>
        <v>33800</v>
      </c>
      <c r="CK15" s="361">
        <f t="shared" si="296"/>
        <v>33800</v>
      </c>
      <c r="CL15" s="361">
        <f t="shared" si="296"/>
        <v>33800</v>
      </c>
      <c r="CM15" s="361">
        <f t="shared" si="296"/>
        <v>33800</v>
      </c>
      <c r="CN15" s="361">
        <f t="shared" si="296"/>
        <v>33800</v>
      </c>
      <c r="CO15" s="351">
        <f t="shared" si="296"/>
        <v>33800</v>
      </c>
      <c r="CP15" s="351">
        <f t="shared" si="296"/>
        <v>33800</v>
      </c>
      <c r="CQ15" s="351">
        <f t="shared" si="296"/>
        <v>33800</v>
      </c>
      <c r="CR15" s="351">
        <f t="shared" ref="CR15:CS15" si="297">CR6+14000</f>
        <v>26000</v>
      </c>
      <c r="CS15" s="351">
        <f t="shared" si="297"/>
        <v>26700</v>
      </c>
      <c r="CT15" s="351">
        <f t="shared" ref="CT15" si="298">CT12+5000</f>
        <v>33800</v>
      </c>
      <c r="CU15" s="351">
        <f t="shared" ref="CU15:CZ15" si="299">CU12+5000</f>
        <v>33800</v>
      </c>
      <c r="CV15" s="351">
        <f t="shared" si="299"/>
        <v>33800</v>
      </c>
      <c r="CW15" s="351">
        <f t="shared" si="299"/>
        <v>33800</v>
      </c>
      <c r="CX15" s="351">
        <f t="shared" si="299"/>
        <v>34800</v>
      </c>
      <c r="CY15" s="351">
        <f t="shared" si="299"/>
        <v>34800</v>
      </c>
      <c r="CZ15" s="351">
        <f t="shared" si="299"/>
        <v>33800</v>
      </c>
      <c r="DA15" s="351">
        <f t="shared" ref="DA15:DM15" si="300">DA12+5000</f>
        <v>34800</v>
      </c>
      <c r="DB15" s="351">
        <f t="shared" si="300"/>
        <v>34800</v>
      </c>
      <c r="DC15" s="351">
        <f t="shared" si="300"/>
        <v>33800</v>
      </c>
      <c r="DD15" s="351">
        <f t="shared" si="300"/>
        <v>28200</v>
      </c>
      <c r="DE15" s="351">
        <f t="shared" si="300"/>
        <v>28200</v>
      </c>
      <c r="DF15" s="351">
        <f t="shared" si="300"/>
        <v>28200</v>
      </c>
      <c r="DG15" s="351">
        <f t="shared" si="300"/>
        <v>28700</v>
      </c>
      <c r="DH15" s="351">
        <f t="shared" si="300"/>
        <v>28700</v>
      </c>
      <c r="DI15" s="351">
        <f t="shared" si="300"/>
        <v>28700</v>
      </c>
      <c r="DJ15" s="351">
        <f t="shared" si="300"/>
        <v>30400</v>
      </c>
      <c r="DK15" s="351">
        <f t="shared" si="300"/>
        <v>30400</v>
      </c>
      <c r="DL15" s="351">
        <f t="shared" si="300"/>
        <v>28700</v>
      </c>
      <c r="DM15" s="351">
        <f t="shared" si="300"/>
        <v>28700</v>
      </c>
      <c r="DN15" s="351">
        <f t="shared" ref="DN15:DX15" si="301">DN12+5000</f>
        <v>28700</v>
      </c>
      <c r="DO15" s="351">
        <f t="shared" si="301"/>
        <v>28700</v>
      </c>
      <c r="DP15" s="351">
        <f t="shared" si="301"/>
        <v>28700</v>
      </c>
      <c r="DQ15" s="351">
        <f t="shared" si="301"/>
        <v>30400</v>
      </c>
      <c r="DR15" s="351">
        <f t="shared" si="301"/>
        <v>30400</v>
      </c>
      <c r="DS15" s="351">
        <f t="shared" si="301"/>
        <v>28700</v>
      </c>
      <c r="DT15" s="351">
        <f t="shared" si="301"/>
        <v>28700</v>
      </c>
      <c r="DU15" s="351">
        <f t="shared" si="301"/>
        <v>28700</v>
      </c>
      <c r="DV15" s="351">
        <f t="shared" si="301"/>
        <v>28700</v>
      </c>
      <c r="DW15" s="351">
        <f t="shared" si="301"/>
        <v>28700</v>
      </c>
      <c r="DX15" s="351">
        <f t="shared" si="301"/>
        <v>30400</v>
      </c>
      <c r="DY15" s="351">
        <f t="shared" ref="DY15:FD15" si="302">DY12+5000</f>
        <v>30400</v>
      </c>
      <c r="DZ15" s="351">
        <f t="shared" ref="DZ15:EM15" si="303">DZ12+5000</f>
        <v>28700</v>
      </c>
      <c r="EA15" s="351">
        <f t="shared" si="303"/>
        <v>28700</v>
      </c>
      <c r="EB15" s="351">
        <f t="shared" si="303"/>
        <v>28700</v>
      </c>
      <c r="EC15" s="351">
        <f t="shared" si="303"/>
        <v>28700</v>
      </c>
      <c r="ED15" s="351">
        <f t="shared" si="303"/>
        <v>28700</v>
      </c>
      <c r="EE15" s="351">
        <f t="shared" si="303"/>
        <v>30400</v>
      </c>
      <c r="EF15" s="351">
        <f t="shared" si="303"/>
        <v>30400</v>
      </c>
      <c r="EG15" s="351">
        <f t="shared" si="303"/>
        <v>28700</v>
      </c>
      <c r="EH15" s="351">
        <f t="shared" si="303"/>
        <v>28700</v>
      </c>
      <c r="EI15" s="351">
        <f t="shared" si="303"/>
        <v>28700</v>
      </c>
      <c r="EJ15" s="351">
        <f t="shared" si="303"/>
        <v>28700</v>
      </c>
      <c r="EK15" s="351">
        <f t="shared" si="303"/>
        <v>28700</v>
      </c>
      <c r="EL15" s="351">
        <f t="shared" si="303"/>
        <v>30400</v>
      </c>
      <c r="EM15" s="351">
        <f t="shared" si="303"/>
        <v>30400</v>
      </c>
      <c r="EN15" s="351">
        <f t="shared" ref="EN15:FC15" si="304">EN12+5000</f>
        <v>28700</v>
      </c>
      <c r="EO15" s="351">
        <f t="shared" si="304"/>
        <v>28700</v>
      </c>
      <c r="EP15" s="351">
        <f t="shared" si="304"/>
        <v>28700</v>
      </c>
      <c r="EQ15" s="351">
        <f t="shared" si="304"/>
        <v>28700</v>
      </c>
      <c r="ER15" s="351">
        <f t="shared" si="304"/>
        <v>28700</v>
      </c>
      <c r="ES15" s="351">
        <f t="shared" si="304"/>
        <v>30400</v>
      </c>
      <c r="ET15" s="351">
        <f t="shared" si="304"/>
        <v>30400</v>
      </c>
      <c r="EU15" s="351">
        <f t="shared" si="304"/>
        <v>28700</v>
      </c>
      <c r="EV15" s="351">
        <f t="shared" si="304"/>
        <v>28700</v>
      </c>
      <c r="EW15" s="351">
        <f t="shared" si="304"/>
        <v>28700</v>
      </c>
      <c r="EX15" s="351">
        <f t="shared" si="304"/>
        <v>28700</v>
      </c>
      <c r="EY15" s="351">
        <f t="shared" si="304"/>
        <v>28700</v>
      </c>
      <c r="EZ15" s="351">
        <f t="shared" si="304"/>
        <v>30400</v>
      </c>
      <c r="FA15" s="351">
        <f t="shared" si="304"/>
        <v>30400</v>
      </c>
      <c r="FB15" s="351">
        <f t="shared" si="304"/>
        <v>28200</v>
      </c>
      <c r="FC15" s="351">
        <f t="shared" si="304"/>
        <v>28200</v>
      </c>
      <c r="FD15" s="351">
        <f t="shared" si="302"/>
        <v>28200</v>
      </c>
      <c r="FE15" s="351">
        <f t="shared" ref="FE15:FR15" si="305">FE12+5000</f>
        <v>28200</v>
      </c>
      <c r="FF15" s="351">
        <f t="shared" si="305"/>
        <v>28200</v>
      </c>
      <c r="FG15" s="351">
        <f t="shared" si="305"/>
        <v>29400</v>
      </c>
      <c r="FH15" s="351">
        <f t="shared" si="305"/>
        <v>29400</v>
      </c>
      <c r="FI15" s="351">
        <f t="shared" si="305"/>
        <v>28200</v>
      </c>
      <c r="FJ15" s="351">
        <f t="shared" si="305"/>
        <v>28200</v>
      </c>
      <c r="FK15" s="351">
        <f t="shared" si="305"/>
        <v>28200</v>
      </c>
      <c r="FL15" s="351">
        <f t="shared" si="305"/>
        <v>28200</v>
      </c>
      <c r="FM15" s="351">
        <f t="shared" si="305"/>
        <v>28200</v>
      </c>
      <c r="FN15" s="351">
        <f t="shared" si="305"/>
        <v>29400</v>
      </c>
      <c r="FO15" s="351">
        <f t="shared" si="305"/>
        <v>29400</v>
      </c>
      <c r="FP15" s="351">
        <f t="shared" si="305"/>
        <v>28200</v>
      </c>
      <c r="FQ15" s="351">
        <f t="shared" si="305"/>
        <v>28200</v>
      </c>
      <c r="FR15" s="351">
        <f t="shared" si="305"/>
        <v>28200</v>
      </c>
      <c r="FS15" s="351">
        <f t="shared" ref="FS15:GG15" si="306">FS12+5000</f>
        <v>28200</v>
      </c>
      <c r="FT15" s="351">
        <f t="shared" si="306"/>
        <v>28200</v>
      </c>
      <c r="FU15" s="351">
        <f t="shared" si="306"/>
        <v>29400</v>
      </c>
      <c r="FV15" s="351">
        <f t="shared" si="306"/>
        <v>29400</v>
      </c>
      <c r="FW15" s="351">
        <f t="shared" si="306"/>
        <v>28700</v>
      </c>
      <c r="FX15" s="351">
        <f t="shared" si="306"/>
        <v>30900</v>
      </c>
      <c r="FY15" s="351">
        <f t="shared" si="306"/>
        <v>30900</v>
      </c>
      <c r="FZ15" s="351">
        <f t="shared" si="306"/>
        <v>30900</v>
      </c>
      <c r="GA15" s="351">
        <f t="shared" si="306"/>
        <v>30900</v>
      </c>
      <c r="GB15" s="351">
        <f t="shared" si="306"/>
        <v>30900</v>
      </c>
      <c r="GC15" s="351">
        <f t="shared" si="306"/>
        <v>30900</v>
      </c>
      <c r="GD15" s="351">
        <f t="shared" si="306"/>
        <v>30900</v>
      </c>
      <c r="GE15" s="351">
        <f t="shared" si="306"/>
        <v>30900</v>
      </c>
      <c r="GF15" s="351">
        <f t="shared" si="306"/>
        <v>30900</v>
      </c>
      <c r="GG15" s="351">
        <f t="shared" si="306"/>
        <v>30900</v>
      </c>
      <c r="GH15" s="351">
        <f t="shared" ref="GH15:HT15" si="307">GH12+5000</f>
        <v>23400</v>
      </c>
      <c r="GI15" s="351">
        <f t="shared" si="307"/>
        <v>23700</v>
      </c>
      <c r="GJ15" s="351">
        <f t="shared" si="307"/>
        <v>23700</v>
      </c>
      <c r="GK15" s="351">
        <f t="shared" si="307"/>
        <v>23400</v>
      </c>
      <c r="GL15" s="351">
        <f t="shared" si="307"/>
        <v>23400</v>
      </c>
      <c r="GM15" s="351">
        <f t="shared" si="307"/>
        <v>23400</v>
      </c>
      <c r="GN15" s="351">
        <f t="shared" si="307"/>
        <v>23400</v>
      </c>
      <c r="GO15" s="351">
        <f t="shared" si="307"/>
        <v>23400</v>
      </c>
      <c r="GP15" s="351">
        <f t="shared" si="307"/>
        <v>23700</v>
      </c>
      <c r="GQ15" s="351">
        <f t="shared" si="307"/>
        <v>23700</v>
      </c>
      <c r="GR15" s="351">
        <f t="shared" si="307"/>
        <v>23400</v>
      </c>
      <c r="GS15" s="351">
        <f t="shared" si="307"/>
        <v>23400</v>
      </c>
      <c r="GT15" s="351">
        <f t="shared" si="307"/>
        <v>23400</v>
      </c>
      <c r="GU15" s="351">
        <f t="shared" si="307"/>
        <v>23400</v>
      </c>
      <c r="GV15" s="351">
        <f t="shared" si="307"/>
        <v>23400</v>
      </c>
      <c r="GW15" s="351">
        <f t="shared" si="307"/>
        <v>23700</v>
      </c>
      <c r="GX15" s="351">
        <f t="shared" si="307"/>
        <v>23700</v>
      </c>
      <c r="GY15" s="351">
        <f t="shared" si="307"/>
        <v>23400</v>
      </c>
      <c r="GZ15" s="351">
        <f t="shared" si="307"/>
        <v>23400</v>
      </c>
      <c r="HA15" s="351">
        <f t="shared" si="307"/>
        <v>23400</v>
      </c>
      <c r="HB15" s="351">
        <f t="shared" si="307"/>
        <v>23400</v>
      </c>
      <c r="HC15" s="351">
        <f t="shared" si="307"/>
        <v>23400</v>
      </c>
      <c r="HD15" s="351">
        <f t="shared" si="307"/>
        <v>23700</v>
      </c>
      <c r="HE15" s="351">
        <f t="shared" si="307"/>
        <v>23700</v>
      </c>
      <c r="HF15" s="351">
        <f t="shared" si="307"/>
        <v>23400</v>
      </c>
      <c r="HG15" s="351">
        <f t="shared" si="307"/>
        <v>23400</v>
      </c>
      <c r="HH15" s="351">
        <f t="shared" si="307"/>
        <v>23400</v>
      </c>
      <c r="HI15" s="351">
        <f t="shared" si="307"/>
        <v>23400</v>
      </c>
      <c r="HJ15" s="351">
        <f t="shared" si="307"/>
        <v>23400</v>
      </c>
      <c r="HK15" s="351">
        <f t="shared" si="307"/>
        <v>23700</v>
      </c>
      <c r="HL15" s="351">
        <f t="shared" si="307"/>
        <v>23700</v>
      </c>
      <c r="HM15" s="351">
        <f t="shared" si="307"/>
        <v>23400</v>
      </c>
      <c r="HN15" s="351">
        <f t="shared" si="307"/>
        <v>23400</v>
      </c>
      <c r="HO15" s="351">
        <f t="shared" si="307"/>
        <v>23700</v>
      </c>
      <c r="HP15" s="351">
        <f t="shared" si="307"/>
        <v>24200</v>
      </c>
      <c r="HQ15" s="351">
        <f t="shared" si="307"/>
        <v>22900</v>
      </c>
      <c r="HR15" s="351">
        <f t="shared" si="307"/>
        <v>23400</v>
      </c>
      <c r="HS15" s="351">
        <f t="shared" si="307"/>
        <v>23400</v>
      </c>
      <c r="HT15" s="351">
        <f t="shared" si="307"/>
        <v>22900</v>
      </c>
      <c r="HU15" s="351">
        <f t="shared" ref="HU15:JN15" si="308">HU12+5000</f>
        <v>22900</v>
      </c>
      <c r="HV15" s="351">
        <f t="shared" si="308"/>
        <v>22900</v>
      </c>
      <c r="HW15" s="351">
        <f t="shared" si="308"/>
        <v>22900</v>
      </c>
      <c r="HX15" s="351">
        <f t="shared" si="308"/>
        <v>22900</v>
      </c>
      <c r="HY15" s="351">
        <f t="shared" si="308"/>
        <v>23400</v>
      </c>
      <c r="HZ15" s="351">
        <f t="shared" si="308"/>
        <v>23400</v>
      </c>
      <c r="IA15" s="351">
        <f t="shared" si="308"/>
        <v>22900</v>
      </c>
      <c r="IB15" s="351">
        <f t="shared" si="308"/>
        <v>22900</v>
      </c>
      <c r="IC15" s="351">
        <f t="shared" si="308"/>
        <v>22900</v>
      </c>
      <c r="ID15" s="351">
        <f t="shared" si="308"/>
        <v>22900</v>
      </c>
      <c r="IE15" s="351">
        <f t="shared" si="308"/>
        <v>22900</v>
      </c>
      <c r="IF15" s="351">
        <f t="shared" si="308"/>
        <v>23400</v>
      </c>
      <c r="IG15" s="351">
        <f t="shared" si="308"/>
        <v>23400</v>
      </c>
      <c r="IH15" s="351">
        <f t="shared" si="308"/>
        <v>22900</v>
      </c>
      <c r="II15" s="351">
        <f t="shared" si="308"/>
        <v>22900</v>
      </c>
      <c r="IJ15" s="351">
        <f t="shared" si="308"/>
        <v>22900</v>
      </c>
      <c r="IK15" s="351">
        <f t="shared" si="308"/>
        <v>22900</v>
      </c>
      <c r="IL15" s="351">
        <f t="shared" si="308"/>
        <v>22900</v>
      </c>
      <c r="IM15" s="351">
        <f t="shared" si="308"/>
        <v>23400</v>
      </c>
      <c r="IN15" s="351">
        <f t="shared" si="308"/>
        <v>23400</v>
      </c>
      <c r="IO15" s="351">
        <f t="shared" si="308"/>
        <v>22900</v>
      </c>
      <c r="IP15" s="351">
        <f t="shared" si="308"/>
        <v>22900</v>
      </c>
      <c r="IQ15" s="351">
        <f t="shared" si="308"/>
        <v>24200</v>
      </c>
      <c r="IR15" s="351">
        <f t="shared" si="308"/>
        <v>24200</v>
      </c>
      <c r="IS15" s="351">
        <f t="shared" si="308"/>
        <v>24200</v>
      </c>
      <c r="IT15" s="351">
        <f t="shared" si="308"/>
        <v>24500</v>
      </c>
      <c r="IU15" s="351">
        <f t="shared" si="308"/>
        <v>24500</v>
      </c>
      <c r="IV15" s="351">
        <f t="shared" si="308"/>
        <v>24200</v>
      </c>
      <c r="IW15" s="351">
        <f t="shared" si="308"/>
        <v>24200</v>
      </c>
      <c r="IX15" s="351">
        <f t="shared" si="308"/>
        <v>24200</v>
      </c>
      <c r="IY15" s="351">
        <f t="shared" si="308"/>
        <v>24200</v>
      </c>
      <c r="IZ15" s="351">
        <f t="shared" si="308"/>
        <v>24200</v>
      </c>
      <c r="JA15" s="351">
        <f t="shared" si="308"/>
        <v>24500</v>
      </c>
      <c r="JB15" s="351">
        <f t="shared" si="308"/>
        <v>24500</v>
      </c>
      <c r="JC15" s="351">
        <f t="shared" si="308"/>
        <v>24200</v>
      </c>
      <c r="JD15" s="351">
        <f t="shared" si="308"/>
        <v>24200</v>
      </c>
      <c r="JE15" s="351">
        <f t="shared" si="308"/>
        <v>25200</v>
      </c>
      <c r="JF15" s="351">
        <f t="shared" si="308"/>
        <v>25200</v>
      </c>
      <c r="JG15" s="351">
        <f t="shared" si="308"/>
        <v>24500</v>
      </c>
      <c r="JH15" s="351">
        <f t="shared" si="308"/>
        <v>25200</v>
      </c>
      <c r="JI15" s="351">
        <f t="shared" si="308"/>
        <v>25200</v>
      </c>
      <c r="JJ15" s="351">
        <f t="shared" si="308"/>
        <v>25200</v>
      </c>
      <c r="JK15" s="351">
        <f t="shared" si="308"/>
        <v>25200</v>
      </c>
      <c r="JL15" s="351">
        <f t="shared" si="308"/>
        <v>25700</v>
      </c>
      <c r="JM15" s="351">
        <f t="shared" si="308"/>
        <v>25700</v>
      </c>
      <c r="JN15" s="351">
        <f t="shared" si="308"/>
        <v>26000</v>
      </c>
    </row>
    <row r="16" spans="1:274" s="346" customFormat="1" ht="10.35" customHeight="1" x14ac:dyDescent="0.2">
      <c r="A16" s="48">
        <v>2</v>
      </c>
      <c r="B16" s="352">
        <f t="shared" ref="B16" si="309">B15+2650</f>
        <v>33800</v>
      </c>
      <c r="C16" s="352">
        <f t="shared" ref="C16:F16" si="310">C15+2650</f>
        <v>33800</v>
      </c>
      <c r="D16" s="352">
        <f t="shared" si="310"/>
        <v>33800</v>
      </c>
      <c r="E16" s="352">
        <f t="shared" si="310"/>
        <v>33800</v>
      </c>
      <c r="F16" s="352">
        <f t="shared" si="310"/>
        <v>33800</v>
      </c>
      <c r="G16" s="352">
        <f>G15+2200</f>
        <v>26400</v>
      </c>
      <c r="H16" s="352">
        <f t="shared" ref="H16:K16" si="311">H15+2200</f>
        <v>26400</v>
      </c>
      <c r="I16" s="352">
        <f t="shared" si="311"/>
        <v>25900</v>
      </c>
      <c r="J16" s="352">
        <f t="shared" si="311"/>
        <v>25900</v>
      </c>
      <c r="K16" s="352">
        <f t="shared" si="311"/>
        <v>25100</v>
      </c>
      <c r="L16" s="352">
        <f t="shared" ref="L16:M16" si="312">L15+2200</f>
        <v>25100</v>
      </c>
      <c r="M16" s="352">
        <f t="shared" si="312"/>
        <v>25900</v>
      </c>
      <c r="N16" s="352">
        <f t="shared" ref="N16:O16" si="313">N15+2200</f>
        <v>25900</v>
      </c>
      <c r="O16" s="352">
        <f t="shared" si="313"/>
        <v>25100</v>
      </c>
      <c r="P16" s="352">
        <f t="shared" ref="P16" si="314">P15+2200</f>
        <v>25900</v>
      </c>
      <c r="Q16" s="352">
        <f t="shared" ref="Q16:S16" si="315">Q15+2200</f>
        <v>25900</v>
      </c>
      <c r="R16" s="352">
        <f t="shared" si="315"/>
        <v>25100</v>
      </c>
      <c r="S16" s="352">
        <f t="shared" si="315"/>
        <v>25100</v>
      </c>
      <c r="T16" s="352">
        <f t="shared" ref="T16:U16" si="316">T15+2200</f>
        <v>25600</v>
      </c>
      <c r="U16" s="352">
        <f t="shared" si="316"/>
        <v>25900</v>
      </c>
      <c r="V16" s="352">
        <f t="shared" ref="V16:W16" si="317">V15+2200</f>
        <v>26400</v>
      </c>
      <c r="W16" s="352">
        <f t="shared" si="317"/>
        <v>25900</v>
      </c>
      <c r="X16" s="352">
        <f t="shared" ref="X16" si="318">X15+2200</f>
        <v>25900</v>
      </c>
      <c r="Y16" s="352">
        <f t="shared" ref="Y16:AA16" si="319">Y15+2200</f>
        <v>25100</v>
      </c>
      <c r="Z16" s="352">
        <f t="shared" si="319"/>
        <v>25100</v>
      </c>
      <c r="AA16" s="352">
        <f t="shared" si="319"/>
        <v>25100</v>
      </c>
      <c r="AB16" s="352">
        <f t="shared" ref="AB16:AC16" si="320">AB15+2200</f>
        <v>25100</v>
      </c>
      <c r="AC16" s="352">
        <f t="shared" si="320"/>
        <v>25600</v>
      </c>
      <c r="AD16" s="352">
        <f t="shared" ref="AD16:AE16" si="321">AD15+2200</f>
        <v>25900</v>
      </c>
      <c r="AE16" s="352">
        <f t="shared" si="321"/>
        <v>25900</v>
      </c>
      <c r="AF16" s="352">
        <f t="shared" ref="AF16" si="322">AF15+2200</f>
        <v>25100</v>
      </c>
      <c r="AG16" s="352">
        <f t="shared" ref="AG16:AI16" si="323">AG15+2200</f>
        <v>25100</v>
      </c>
      <c r="AH16" s="352">
        <f t="shared" si="323"/>
        <v>25100</v>
      </c>
      <c r="AI16" s="352">
        <f t="shared" si="323"/>
        <v>25900</v>
      </c>
      <c r="AJ16" s="352">
        <f t="shared" ref="AJ16:AK16" si="324">AJ15+2200</f>
        <v>27900</v>
      </c>
      <c r="AK16" s="352">
        <f t="shared" si="324"/>
        <v>28200</v>
      </c>
      <c r="AL16" s="352">
        <f t="shared" ref="AL16" si="325">AL15+2200</f>
        <v>28200</v>
      </c>
      <c r="AM16" s="352">
        <f t="shared" ref="AM16" si="326">AM15+2200</f>
        <v>27900</v>
      </c>
      <c r="AN16" s="352">
        <f t="shared" ref="AN16" si="327">AN15+2200</f>
        <v>26700</v>
      </c>
      <c r="AO16" s="352">
        <f t="shared" ref="AO16" si="328">AO15+2200</f>
        <v>26700</v>
      </c>
      <c r="AP16" s="352">
        <f t="shared" ref="AP16" si="329">AP15+2200</f>
        <v>26700</v>
      </c>
      <c r="AQ16" s="352">
        <f t="shared" ref="AQ16" si="330">AQ15+2200</f>
        <v>26700</v>
      </c>
      <c r="AR16" s="352">
        <f t="shared" ref="AR16" si="331">AR15+2200</f>
        <v>26700</v>
      </c>
      <c r="AS16" s="352">
        <f t="shared" ref="AS16" si="332">AS15+2200</f>
        <v>27900</v>
      </c>
      <c r="AT16" s="352">
        <f t="shared" ref="AT16" si="333">AT15+2200</f>
        <v>27900</v>
      </c>
      <c r="AU16" s="352">
        <f t="shared" ref="AU16" si="334">AU15+2200</f>
        <v>27900</v>
      </c>
      <c r="AV16" s="352">
        <f t="shared" ref="AV16" si="335">AV15+2200</f>
        <v>25100</v>
      </c>
      <c r="AW16" s="352">
        <f t="shared" ref="AW16" si="336">AW15+2200</f>
        <v>25100</v>
      </c>
      <c r="AX16" s="352">
        <f t="shared" ref="AX16" si="337">AX15+2200</f>
        <v>25100</v>
      </c>
      <c r="AY16" s="352">
        <f t="shared" ref="AY16" si="338">AY15+2200</f>
        <v>25900</v>
      </c>
      <c r="AZ16" s="352">
        <f t="shared" ref="AZ16" si="339">AZ15+2200</f>
        <v>25900</v>
      </c>
      <c r="BA16" s="352">
        <f t="shared" ref="BA16" si="340">BA15+2200</f>
        <v>25100</v>
      </c>
      <c r="BB16" s="352">
        <f t="shared" ref="BB16" si="341">BB15+2200</f>
        <v>25100</v>
      </c>
      <c r="BC16" s="352">
        <f t="shared" ref="BC16" si="342">BC15+2200</f>
        <v>25100</v>
      </c>
      <c r="BD16" s="352">
        <f t="shared" ref="BD16" si="343">BD15+2200</f>
        <v>25100</v>
      </c>
      <c r="BE16" s="352">
        <f t="shared" ref="BE16" si="344">BE15+2200</f>
        <v>25100</v>
      </c>
      <c r="BF16" s="352">
        <f t="shared" ref="BF16" si="345">BF15+2200</f>
        <v>25900</v>
      </c>
      <c r="BG16" s="352">
        <f t="shared" ref="BG16" si="346">BG15+2200</f>
        <v>25900</v>
      </c>
      <c r="BH16" s="352">
        <f t="shared" ref="BH16" si="347">BH15+2200</f>
        <v>25100</v>
      </c>
      <c r="BI16" s="352">
        <f t="shared" ref="BI16" si="348">BI15+2200</f>
        <v>25100</v>
      </c>
      <c r="BJ16" s="352">
        <f t="shared" ref="BJ16" si="349">BJ15+2200</f>
        <v>25100</v>
      </c>
      <c r="BK16" s="352">
        <f t="shared" ref="BK16" si="350">BK15+2200</f>
        <v>25100</v>
      </c>
      <c r="BL16" s="352">
        <f t="shared" ref="BL16" si="351">BL15+2200</f>
        <v>25100</v>
      </c>
      <c r="BM16" s="352">
        <f t="shared" ref="BM16" si="352">BM15+2200</f>
        <v>25900</v>
      </c>
      <c r="BN16" s="352">
        <f t="shared" ref="BN16" si="353">BN15+2200</f>
        <v>25900</v>
      </c>
      <c r="BO16" s="352">
        <f t="shared" ref="BO16:BP16" si="354">BO15+2200</f>
        <v>27400</v>
      </c>
      <c r="BP16" s="352">
        <f t="shared" si="354"/>
        <v>28200</v>
      </c>
      <c r="BQ16" s="352">
        <f t="shared" ref="BQ16" si="355">BQ15+2200</f>
        <v>28200</v>
      </c>
      <c r="BR16" s="352">
        <f t="shared" ref="BR16" si="356">BR15+2200</f>
        <v>28200</v>
      </c>
      <c r="BS16" s="352">
        <f t="shared" ref="BS16" si="357">BS15+2200</f>
        <v>28200</v>
      </c>
      <c r="BT16" s="352">
        <f t="shared" ref="BT16" si="358">BT15+2200</f>
        <v>28200</v>
      </c>
      <c r="BU16" s="352">
        <f t="shared" ref="BU16" si="359">BU15+2200</f>
        <v>28900</v>
      </c>
      <c r="BV16" s="361">
        <f t="shared" ref="BV16" si="360">BV15+2200</f>
        <v>36000</v>
      </c>
      <c r="BW16" s="361">
        <f t="shared" ref="BW16" si="361">BW15+2200</f>
        <v>36000</v>
      </c>
      <c r="BX16" s="361">
        <f t="shared" ref="BX16" si="362">BX15+2200</f>
        <v>36000</v>
      </c>
      <c r="BY16" s="361">
        <f t="shared" ref="BY16" si="363">BY15+2200</f>
        <v>36000</v>
      </c>
      <c r="BZ16" s="361">
        <f t="shared" ref="BZ16" si="364">BZ15+2200</f>
        <v>36000</v>
      </c>
      <c r="CA16" s="352">
        <f t="shared" ref="CA16" si="365">CA15+2200</f>
        <v>29400</v>
      </c>
      <c r="CB16" s="352">
        <f t="shared" ref="CB16" si="366">CB15+2200</f>
        <v>29400</v>
      </c>
      <c r="CC16" s="352">
        <f t="shared" ref="CC16" si="367">CC15+2200</f>
        <v>29400</v>
      </c>
      <c r="CD16" s="352">
        <f t="shared" ref="CD16" si="368">CD15+2200</f>
        <v>36000</v>
      </c>
      <c r="CE16" s="352">
        <f t="shared" ref="CE16" si="369">CE15+2200</f>
        <v>36000</v>
      </c>
      <c r="CF16" s="352">
        <f t="shared" ref="CF16" si="370">CF15+2200</f>
        <v>36000</v>
      </c>
      <c r="CG16" s="352">
        <f t="shared" ref="CG16" si="371">CG15+2200</f>
        <v>36000</v>
      </c>
      <c r="CH16" s="352">
        <f t="shared" ref="CH16" si="372">CH15+2200</f>
        <v>36000</v>
      </c>
      <c r="CI16" s="352">
        <f t="shared" ref="CI16" si="373">CI15+2200</f>
        <v>36000</v>
      </c>
      <c r="CJ16" s="352">
        <f t="shared" ref="CJ16" si="374">CJ15+2200</f>
        <v>36000</v>
      </c>
      <c r="CK16" s="361">
        <f t="shared" ref="CK16" si="375">CK15+2200</f>
        <v>36000</v>
      </c>
      <c r="CL16" s="361">
        <f t="shared" ref="CL16" si="376">CL15+2200</f>
        <v>36000</v>
      </c>
      <c r="CM16" s="361">
        <f t="shared" ref="CM16" si="377">CM15+2200</f>
        <v>36000</v>
      </c>
      <c r="CN16" s="361">
        <f t="shared" ref="CN16" si="378">CN15+2200</f>
        <v>36000</v>
      </c>
      <c r="CO16" s="352">
        <f t="shared" ref="CO16" si="379">CO15+2200</f>
        <v>36000</v>
      </c>
      <c r="CP16" s="352">
        <f t="shared" ref="CP16" si="380">CP15+2200</f>
        <v>36000</v>
      </c>
      <c r="CQ16" s="352">
        <f t="shared" ref="CQ16" si="381">CQ15+2200</f>
        <v>36000</v>
      </c>
      <c r="CR16" s="352">
        <f t="shared" ref="CR16" si="382">CR15+2200</f>
        <v>28200</v>
      </c>
      <c r="CS16" s="352">
        <f t="shared" ref="CS16" si="383">CS15+2200</f>
        <v>28900</v>
      </c>
      <c r="CT16" s="352">
        <f t="shared" ref="CT16" si="384">CT15+2200</f>
        <v>36000</v>
      </c>
      <c r="CU16" s="352">
        <f t="shared" ref="CU16:CZ16" si="385">CU15+2200</f>
        <v>36000</v>
      </c>
      <c r="CV16" s="352">
        <f t="shared" si="385"/>
        <v>36000</v>
      </c>
      <c r="CW16" s="352">
        <f t="shared" si="385"/>
        <v>36000</v>
      </c>
      <c r="CX16" s="352">
        <f t="shared" si="385"/>
        <v>37000</v>
      </c>
      <c r="CY16" s="352">
        <f t="shared" si="385"/>
        <v>37000</v>
      </c>
      <c r="CZ16" s="352">
        <f t="shared" si="385"/>
        <v>36000</v>
      </c>
      <c r="DA16" s="352">
        <f t="shared" ref="DA16:DM16" si="386">DA15+2200</f>
        <v>37000</v>
      </c>
      <c r="DB16" s="352">
        <f t="shared" si="386"/>
        <v>37000</v>
      </c>
      <c r="DC16" s="352">
        <f t="shared" si="386"/>
        <v>36000</v>
      </c>
      <c r="DD16" s="352">
        <f t="shared" si="386"/>
        <v>30400</v>
      </c>
      <c r="DE16" s="352">
        <f t="shared" si="386"/>
        <v>30400</v>
      </c>
      <c r="DF16" s="352">
        <f t="shared" si="386"/>
        <v>30400</v>
      </c>
      <c r="DG16" s="352">
        <f t="shared" si="386"/>
        <v>30900</v>
      </c>
      <c r="DH16" s="352">
        <f t="shared" si="386"/>
        <v>30900</v>
      </c>
      <c r="DI16" s="352">
        <f t="shared" si="386"/>
        <v>30900</v>
      </c>
      <c r="DJ16" s="352">
        <f t="shared" si="386"/>
        <v>32600</v>
      </c>
      <c r="DK16" s="352">
        <f t="shared" si="386"/>
        <v>32600</v>
      </c>
      <c r="DL16" s="352">
        <f t="shared" si="386"/>
        <v>30900</v>
      </c>
      <c r="DM16" s="352">
        <f t="shared" si="386"/>
        <v>30900</v>
      </c>
      <c r="DN16" s="352">
        <f t="shared" ref="DN16:DX16" si="387">DN15+2200</f>
        <v>30900</v>
      </c>
      <c r="DO16" s="352">
        <f t="shared" si="387"/>
        <v>30900</v>
      </c>
      <c r="DP16" s="352">
        <f t="shared" si="387"/>
        <v>30900</v>
      </c>
      <c r="DQ16" s="352">
        <f t="shared" si="387"/>
        <v>32600</v>
      </c>
      <c r="DR16" s="352">
        <f t="shared" si="387"/>
        <v>32600</v>
      </c>
      <c r="DS16" s="352">
        <f t="shared" si="387"/>
        <v>30900</v>
      </c>
      <c r="DT16" s="352">
        <f t="shared" si="387"/>
        <v>30900</v>
      </c>
      <c r="DU16" s="352">
        <f t="shared" si="387"/>
        <v>30900</v>
      </c>
      <c r="DV16" s="352">
        <f t="shared" si="387"/>
        <v>30900</v>
      </c>
      <c r="DW16" s="352">
        <f t="shared" si="387"/>
        <v>30900</v>
      </c>
      <c r="DX16" s="352">
        <f t="shared" si="387"/>
        <v>32600</v>
      </c>
      <c r="DY16" s="352">
        <f t="shared" ref="DY16:FD16" si="388">DY15+2200</f>
        <v>32600</v>
      </c>
      <c r="DZ16" s="352">
        <f t="shared" ref="DZ16:EM16" si="389">DZ15+2200</f>
        <v>30900</v>
      </c>
      <c r="EA16" s="352">
        <f t="shared" si="389"/>
        <v>30900</v>
      </c>
      <c r="EB16" s="352">
        <f t="shared" si="389"/>
        <v>30900</v>
      </c>
      <c r="EC16" s="352">
        <f t="shared" si="389"/>
        <v>30900</v>
      </c>
      <c r="ED16" s="352">
        <f t="shared" si="389"/>
        <v>30900</v>
      </c>
      <c r="EE16" s="352">
        <f t="shared" si="389"/>
        <v>32600</v>
      </c>
      <c r="EF16" s="352">
        <f t="shared" si="389"/>
        <v>32600</v>
      </c>
      <c r="EG16" s="352">
        <f t="shared" si="389"/>
        <v>30900</v>
      </c>
      <c r="EH16" s="352">
        <f t="shared" si="389"/>
        <v>30900</v>
      </c>
      <c r="EI16" s="352">
        <f t="shared" si="389"/>
        <v>30900</v>
      </c>
      <c r="EJ16" s="352">
        <f t="shared" si="389"/>
        <v>30900</v>
      </c>
      <c r="EK16" s="352">
        <f t="shared" si="389"/>
        <v>30900</v>
      </c>
      <c r="EL16" s="352">
        <f t="shared" si="389"/>
        <v>32600</v>
      </c>
      <c r="EM16" s="352">
        <f t="shared" si="389"/>
        <v>32600</v>
      </c>
      <c r="EN16" s="352">
        <f t="shared" ref="EN16:FC16" si="390">EN15+2200</f>
        <v>30900</v>
      </c>
      <c r="EO16" s="352">
        <f t="shared" si="390"/>
        <v>30900</v>
      </c>
      <c r="EP16" s="352">
        <f t="shared" si="390"/>
        <v>30900</v>
      </c>
      <c r="EQ16" s="352">
        <f t="shared" si="390"/>
        <v>30900</v>
      </c>
      <c r="ER16" s="352">
        <f t="shared" si="390"/>
        <v>30900</v>
      </c>
      <c r="ES16" s="352">
        <f t="shared" si="390"/>
        <v>32600</v>
      </c>
      <c r="ET16" s="352">
        <f t="shared" si="390"/>
        <v>32600</v>
      </c>
      <c r="EU16" s="352">
        <f t="shared" si="390"/>
        <v>30900</v>
      </c>
      <c r="EV16" s="352">
        <f t="shared" si="390"/>
        <v>30900</v>
      </c>
      <c r="EW16" s="352">
        <f t="shared" si="390"/>
        <v>30900</v>
      </c>
      <c r="EX16" s="352">
        <f t="shared" si="390"/>
        <v>30900</v>
      </c>
      <c r="EY16" s="352">
        <f t="shared" si="390"/>
        <v>30900</v>
      </c>
      <c r="EZ16" s="352">
        <f t="shared" si="390"/>
        <v>32600</v>
      </c>
      <c r="FA16" s="352">
        <f t="shared" si="390"/>
        <v>32600</v>
      </c>
      <c r="FB16" s="352">
        <f t="shared" si="390"/>
        <v>30400</v>
      </c>
      <c r="FC16" s="352">
        <f t="shared" si="390"/>
        <v>30400</v>
      </c>
      <c r="FD16" s="352">
        <f t="shared" si="388"/>
        <v>30400</v>
      </c>
      <c r="FE16" s="352">
        <f t="shared" ref="FE16:FR16" si="391">FE15+2200</f>
        <v>30400</v>
      </c>
      <c r="FF16" s="352">
        <f t="shared" si="391"/>
        <v>30400</v>
      </c>
      <c r="FG16" s="352">
        <f t="shared" si="391"/>
        <v>31600</v>
      </c>
      <c r="FH16" s="352">
        <f t="shared" si="391"/>
        <v>31600</v>
      </c>
      <c r="FI16" s="352">
        <f t="shared" si="391"/>
        <v>30400</v>
      </c>
      <c r="FJ16" s="352">
        <f t="shared" si="391"/>
        <v>30400</v>
      </c>
      <c r="FK16" s="352">
        <f t="shared" si="391"/>
        <v>30400</v>
      </c>
      <c r="FL16" s="352">
        <f t="shared" si="391"/>
        <v>30400</v>
      </c>
      <c r="FM16" s="352">
        <f t="shared" si="391"/>
        <v>30400</v>
      </c>
      <c r="FN16" s="352">
        <f t="shared" si="391"/>
        <v>31600</v>
      </c>
      <c r="FO16" s="352">
        <f t="shared" si="391"/>
        <v>31600</v>
      </c>
      <c r="FP16" s="352">
        <f t="shared" si="391"/>
        <v>30400</v>
      </c>
      <c r="FQ16" s="352">
        <f t="shared" si="391"/>
        <v>30400</v>
      </c>
      <c r="FR16" s="352">
        <f t="shared" si="391"/>
        <v>30400</v>
      </c>
      <c r="FS16" s="352">
        <f t="shared" ref="FS16:GG16" si="392">FS15+2200</f>
        <v>30400</v>
      </c>
      <c r="FT16" s="352">
        <f t="shared" si="392"/>
        <v>30400</v>
      </c>
      <c r="FU16" s="352">
        <f t="shared" si="392"/>
        <v>31600</v>
      </c>
      <c r="FV16" s="352">
        <f t="shared" si="392"/>
        <v>31600</v>
      </c>
      <c r="FW16" s="352">
        <f t="shared" si="392"/>
        <v>30900</v>
      </c>
      <c r="FX16" s="352">
        <f t="shared" si="392"/>
        <v>33100</v>
      </c>
      <c r="FY16" s="352">
        <f t="shared" si="392"/>
        <v>33100</v>
      </c>
      <c r="FZ16" s="352">
        <f t="shared" si="392"/>
        <v>33100</v>
      </c>
      <c r="GA16" s="352">
        <f t="shared" si="392"/>
        <v>33100</v>
      </c>
      <c r="GB16" s="352">
        <f t="shared" si="392"/>
        <v>33100</v>
      </c>
      <c r="GC16" s="352">
        <f t="shared" si="392"/>
        <v>33100</v>
      </c>
      <c r="GD16" s="352">
        <f t="shared" si="392"/>
        <v>33100</v>
      </c>
      <c r="GE16" s="352">
        <f t="shared" si="392"/>
        <v>33100</v>
      </c>
      <c r="GF16" s="352">
        <f t="shared" si="392"/>
        <v>33100</v>
      </c>
      <c r="GG16" s="352">
        <f t="shared" si="392"/>
        <v>33100</v>
      </c>
      <c r="GH16" s="352">
        <f t="shared" ref="GH16:HT16" si="393">GH15+2200</f>
        <v>25600</v>
      </c>
      <c r="GI16" s="352">
        <f t="shared" si="393"/>
        <v>25900</v>
      </c>
      <c r="GJ16" s="352">
        <f t="shared" si="393"/>
        <v>25900</v>
      </c>
      <c r="GK16" s="352">
        <f t="shared" si="393"/>
        <v>25600</v>
      </c>
      <c r="GL16" s="352">
        <f t="shared" si="393"/>
        <v>25600</v>
      </c>
      <c r="GM16" s="352">
        <f t="shared" si="393"/>
        <v>25600</v>
      </c>
      <c r="GN16" s="352">
        <f t="shared" si="393"/>
        <v>25600</v>
      </c>
      <c r="GO16" s="352">
        <f t="shared" si="393"/>
        <v>25600</v>
      </c>
      <c r="GP16" s="352">
        <f t="shared" si="393"/>
        <v>25900</v>
      </c>
      <c r="GQ16" s="352">
        <f t="shared" si="393"/>
        <v>25900</v>
      </c>
      <c r="GR16" s="352">
        <f t="shared" si="393"/>
        <v>25600</v>
      </c>
      <c r="GS16" s="352">
        <f t="shared" si="393"/>
        <v>25600</v>
      </c>
      <c r="GT16" s="352">
        <f t="shared" si="393"/>
        <v>25600</v>
      </c>
      <c r="GU16" s="352">
        <f t="shared" si="393"/>
        <v>25600</v>
      </c>
      <c r="GV16" s="352">
        <f t="shared" si="393"/>
        <v>25600</v>
      </c>
      <c r="GW16" s="352">
        <f t="shared" si="393"/>
        <v>25900</v>
      </c>
      <c r="GX16" s="352">
        <f t="shared" si="393"/>
        <v>25900</v>
      </c>
      <c r="GY16" s="352">
        <f t="shared" si="393"/>
        <v>25600</v>
      </c>
      <c r="GZ16" s="352">
        <f t="shared" si="393"/>
        <v>25600</v>
      </c>
      <c r="HA16" s="352">
        <f t="shared" si="393"/>
        <v>25600</v>
      </c>
      <c r="HB16" s="352">
        <f t="shared" si="393"/>
        <v>25600</v>
      </c>
      <c r="HC16" s="352">
        <f t="shared" si="393"/>
        <v>25600</v>
      </c>
      <c r="HD16" s="352">
        <f t="shared" si="393"/>
        <v>25900</v>
      </c>
      <c r="HE16" s="352">
        <f t="shared" si="393"/>
        <v>25900</v>
      </c>
      <c r="HF16" s="352">
        <f t="shared" si="393"/>
        <v>25600</v>
      </c>
      <c r="HG16" s="352">
        <f t="shared" si="393"/>
        <v>25600</v>
      </c>
      <c r="HH16" s="352">
        <f t="shared" si="393"/>
        <v>25600</v>
      </c>
      <c r="HI16" s="352">
        <f t="shared" si="393"/>
        <v>25600</v>
      </c>
      <c r="HJ16" s="352">
        <f t="shared" si="393"/>
        <v>25600</v>
      </c>
      <c r="HK16" s="352">
        <f t="shared" si="393"/>
        <v>25900</v>
      </c>
      <c r="HL16" s="352">
        <f t="shared" si="393"/>
        <v>25900</v>
      </c>
      <c r="HM16" s="352">
        <f t="shared" si="393"/>
        <v>25600</v>
      </c>
      <c r="HN16" s="352">
        <f t="shared" si="393"/>
        <v>25600</v>
      </c>
      <c r="HO16" s="352">
        <f t="shared" si="393"/>
        <v>25900</v>
      </c>
      <c r="HP16" s="352">
        <f t="shared" si="393"/>
        <v>26400</v>
      </c>
      <c r="HQ16" s="352">
        <f t="shared" si="393"/>
        <v>25100</v>
      </c>
      <c r="HR16" s="352">
        <f t="shared" si="393"/>
        <v>25600</v>
      </c>
      <c r="HS16" s="352">
        <f t="shared" si="393"/>
        <v>25600</v>
      </c>
      <c r="HT16" s="352">
        <f t="shared" si="393"/>
        <v>25100</v>
      </c>
      <c r="HU16" s="352">
        <f t="shared" ref="HU16:JN16" si="394">HU15+2200</f>
        <v>25100</v>
      </c>
      <c r="HV16" s="352">
        <f t="shared" si="394"/>
        <v>25100</v>
      </c>
      <c r="HW16" s="352">
        <f t="shared" si="394"/>
        <v>25100</v>
      </c>
      <c r="HX16" s="352">
        <f t="shared" si="394"/>
        <v>25100</v>
      </c>
      <c r="HY16" s="352">
        <f t="shared" si="394"/>
        <v>25600</v>
      </c>
      <c r="HZ16" s="352">
        <f t="shared" si="394"/>
        <v>25600</v>
      </c>
      <c r="IA16" s="352">
        <f t="shared" si="394"/>
        <v>25100</v>
      </c>
      <c r="IB16" s="352">
        <f t="shared" si="394"/>
        <v>25100</v>
      </c>
      <c r="IC16" s="352">
        <f t="shared" si="394"/>
        <v>25100</v>
      </c>
      <c r="ID16" s="352">
        <f t="shared" si="394"/>
        <v>25100</v>
      </c>
      <c r="IE16" s="352">
        <f t="shared" si="394"/>
        <v>25100</v>
      </c>
      <c r="IF16" s="352">
        <f t="shared" si="394"/>
        <v>25600</v>
      </c>
      <c r="IG16" s="352">
        <f t="shared" si="394"/>
        <v>25600</v>
      </c>
      <c r="IH16" s="352">
        <f t="shared" si="394"/>
        <v>25100</v>
      </c>
      <c r="II16" s="352">
        <f t="shared" si="394"/>
        <v>25100</v>
      </c>
      <c r="IJ16" s="352">
        <f t="shared" si="394"/>
        <v>25100</v>
      </c>
      <c r="IK16" s="352">
        <f t="shared" si="394"/>
        <v>25100</v>
      </c>
      <c r="IL16" s="352">
        <f t="shared" si="394"/>
        <v>25100</v>
      </c>
      <c r="IM16" s="352">
        <f t="shared" si="394"/>
        <v>25600</v>
      </c>
      <c r="IN16" s="352">
        <f t="shared" si="394"/>
        <v>25600</v>
      </c>
      <c r="IO16" s="352">
        <f t="shared" si="394"/>
        <v>25100</v>
      </c>
      <c r="IP16" s="352">
        <f t="shared" si="394"/>
        <v>25100</v>
      </c>
      <c r="IQ16" s="352">
        <f t="shared" si="394"/>
        <v>26400</v>
      </c>
      <c r="IR16" s="352">
        <f t="shared" si="394"/>
        <v>26400</v>
      </c>
      <c r="IS16" s="352">
        <f t="shared" si="394"/>
        <v>26400</v>
      </c>
      <c r="IT16" s="352">
        <f t="shared" si="394"/>
        <v>26700</v>
      </c>
      <c r="IU16" s="352">
        <f t="shared" si="394"/>
        <v>26700</v>
      </c>
      <c r="IV16" s="352">
        <f t="shared" si="394"/>
        <v>26400</v>
      </c>
      <c r="IW16" s="352">
        <f t="shared" si="394"/>
        <v>26400</v>
      </c>
      <c r="IX16" s="352">
        <f t="shared" si="394"/>
        <v>26400</v>
      </c>
      <c r="IY16" s="352">
        <f t="shared" si="394"/>
        <v>26400</v>
      </c>
      <c r="IZ16" s="352">
        <f t="shared" si="394"/>
        <v>26400</v>
      </c>
      <c r="JA16" s="352">
        <f t="shared" si="394"/>
        <v>26700</v>
      </c>
      <c r="JB16" s="352">
        <f t="shared" si="394"/>
        <v>26700</v>
      </c>
      <c r="JC16" s="352">
        <f t="shared" si="394"/>
        <v>26400</v>
      </c>
      <c r="JD16" s="352">
        <f t="shared" si="394"/>
        <v>26400</v>
      </c>
      <c r="JE16" s="352">
        <f t="shared" si="394"/>
        <v>27400</v>
      </c>
      <c r="JF16" s="352">
        <f t="shared" si="394"/>
        <v>27400</v>
      </c>
      <c r="JG16" s="352">
        <f t="shared" si="394"/>
        <v>26700</v>
      </c>
      <c r="JH16" s="352">
        <f t="shared" si="394"/>
        <v>27400</v>
      </c>
      <c r="JI16" s="352">
        <f t="shared" si="394"/>
        <v>27400</v>
      </c>
      <c r="JJ16" s="352">
        <f t="shared" si="394"/>
        <v>27400</v>
      </c>
      <c r="JK16" s="352">
        <f t="shared" si="394"/>
        <v>27400</v>
      </c>
      <c r="JL16" s="352">
        <f t="shared" si="394"/>
        <v>27900</v>
      </c>
      <c r="JM16" s="352">
        <f t="shared" si="394"/>
        <v>27900</v>
      </c>
      <c r="JN16" s="352">
        <f t="shared" si="394"/>
        <v>28200</v>
      </c>
    </row>
    <row r="17" spans="1:274" s="346" customFormat="1" ht="10.35" customHeight="1" x14ac:dyDescent="0.2">
      <c r="A17" s="47" t="s">
        <v>71</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63"/>
      <c r="BW17" s="363"/>
      <c r="BX17" s="363"/>
      <c r="BY17" s="363"/>
      <c r="BZ17" s="363"/>
      <c r="CA17" s="355"/>
      <c r="CB17" s="355"/>
      <c r="CC17" s="355"/>
      <c r="CD17" s="355"/>
      <c r="CE17" s="355"/>
      <c r="CF17" s="355"/>
      <c r="CG17" s="355"/>
      <c r="CH17" s="355"/>
      <c r="CI17" s="355"/>
      <c r="CJ17" s="355"/>
      <c r="CK17" s="363"/>
      <c r="CL17" s="363"/>
      <c r="CM17" s="363"/>
      <c r="CN17" s="363"/>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c r="IW17" s="355"/>
      <c r="IX17" s="355"/>
      <c r="IY17" s="355"/>
      <c r="IZ17" s="355"/>
      <c r="JA17" s="355"/>
      <c r="JB17" s="355"/>
      <c r="JC17" s="355"/>
      <c r="JD17" s="355"/>
      <c r="JE17" s="355"/>
      <c r="JF17" s="355"/>
      <c r="JG17" s="355"/>
      <c r="JH17" s="355"/>
      <c r="JI17" s="355"/>
      <c r="JJ17" s="355"/>
      <c r="JK17" s="355"/>
      <c r="JL17" s="355"/>
      <c r="JM17" s="355"/>
      <c r="JN17" s="355"/>
    </row>
    <row r="18" spans="1:274" s="346" customFormat="1" ht="10.35" customHeight="1" x14ac:dyDescent="0.2">
      <c r="A18" s="48" t="s">
        <v>72</v>
      </c>
      <c r="B18" s="351">
        <f t="shared" ref="B18" si="395">B7+45000</f>
        <v>58800</v>
      </c>
      <c r="C18" s="351">
        <f t="shared" ref="C18:F18" si="396">C7+45000</f>
        <v>58800</v>
      </c>
      <c r="D18" s="351">
        <f t="shared" si="396"/>
        <v>58800</v>
      </c>
      <c r="E18" s="351">
        <f t="shared" si="396"/>
        <v>58800</v>
      </c>
      <c r="F18" s="351">
        <f t="shared" si="396"/>
        <v>58800</v>
      </c>
      <c r="G18" s="351">
        <f>G7+32800</f>
        <v>45200</v>
      </c>
      <c r="H18" s="351">
        <f t="shared" ref="H18:K18" si="397">H7+32800</f>
        <v>45200</v>
      </c>
      <c r="I18" s="351">
        <f t="shared" si="397"/>
        <v>44700</v>
      </c>
      <c r="J18" s="351">
        <f t="shared" si="397"/>
        <v>44700</v>
      </c>
      <c r="K18" s="351">
        <f t="shared" si="397"/>
        <v>43900</v>
      </c>
      <c r="L18" s="351">
        <f t="shared" ref="L18:M18" si="398">L7+32800</f>
        <v>43900</v>
      </c>
      <c r="M18" s="351">
        <f t="shared" si="398"/>
        <v>44700</v>
      </c>
      <c r="N18" s="351">
        <f t="shared" ref="N18:AJ18" si="399">N7+32800</f>
        <v>44700</v>
      </c>
      <c r="O18" s="351">
        <f t="shared" si="399"/>
        <v>43900</v>
      </c>
      <c r="P18" s="351">
        <f t="shared" si="399"/>
        <v>44700</v>
      </c>
      <c r="Q18" s="351">
        <f t="shared" si="399"/>
        <v>44700</v>
      </c>
      <c r="R18" s="351">
        <f t="shared" si="399"/>
        <v>43900</v>
      </c>
      <c r="S18" s="351">
        <f t="shared" si="399"/>
        <v>43900</v>
      </c>
      <c r="T18" s="351">
        <f t="shared" si="399"/>
        <v>44400</v>
      </c>
      <c r="U18" s="351">
        <f t="shared" si="399"/>
        <v>44700</v>
      </c>
      <c r="V18" s="351">
        <f t="shared" ref="V18:AA18" si="400">V7+32800</f>
        <v>45200</v>
      </c>
      <c r="W18" s="351">
        <f t="shared" si="400"/>
        <v>44700</v>
      </c>
      <c r="X18" s="351">
        <f t="shared" si="400"/>
        <v>44700</v>
      </c>
      <c r="Y18" s="351">
        <f t="shared" si="400"/>
        <v>43900</v>
      </c>
      <c r="Z18" s="351">
        <f t="shared" si="400"/>
        <v>43900</v>
      </c>
      <c r="AA18" s="351">
        <f t="shared" si="400"/>
        <v>43900</v>
      </c>
      <c r="AB18" s="351">
        <f t="shared" si="399"/>
        <v>43900</v>
      </c>
      <c r="AC18" s="351">
        <f t="shared" si="399"/>
        <v>44400</v>
      </c>
      <c r="AD18" s="351">
        <f t="shared" ref="AD18:AI18" si="401">AD7+32800</f>
        <v>44700</v>
      </c>
      <c r="AE18" s="351">
        <f t="shared" si="401"/>
        <v>44700</v>
      </c>
      <c r="AF18" s="351">
        <f t="shared" si="401"/>
        <v>43900</v>
      </c>
      <c r="AG18" s="351">
        <f t="shared" si="401"/>
        <v>43900</v>
      </c>
      <c r="AH18" s="351">
        <f t="shared" si="401"/>
        <v>43900</v>
      </c>
      <c r="AI18" s="351">
        <f t="shared" si="401"/>
        <v>44700</v>
      </c>
      <c r="AJ18" s="351">
        <f t="shared" si="399"/>
        <v>46700</v>
      </c>
      <c r="AK18" s="351">
        <f t="shared" ref="AK18" si="402">AK7+32800</f>
        <v>47000</v>
      </c>
      <c r="AL18" s="351">
        <f t="shared" ref="AL18:AY18" si="403">AL7+32800</f>
        <v>47000</v>
      </c>
      <c r="AM18" s="351">
        <f t="shared" si="403"/>
        <v>46700</v>
      </c>
      <c r="AN18" s="351">
        <f t="shared" si="403"/>
        <v>45500</v>
      </c>
      <c r="AO18" s="351">
        <f t="shared" si="403"/>
        <v>45500</v>
      </c>
      <c r="AP18" s="351">
        <f t="shared" si="403"/>
        <v>45500</v>
      </c>
      <c r="AQ18" s="351">
        <f t="shared" si="403"/>
        <v>45500</v>
      </c>
      <c r="AR18" s="351">
        <f t="shared" si="403"/>
        <v>45500</v>
      </c>
      <c r="AS18" s="351">
        <f t="shared" si="403"/>
        <v>46700</v>
      </c>
      <c r="AT18" s="351">
        <f t="shared" si="403"/>
        <v>46700</v>
      </c>
      <c r="AU18" s="351">
        <f t="shared" si="403"/>
        <v>46700</v>
      </c>
      <c r="AV18" s="351">
        <f t="shared" si="403"/>
        <v>43900</v>
      </c>
      <c r="AW18" s="351">
        <f t="shared" si="403"/>
        <v>43900</v>
      </c>
      <c r="AX18" s="351">
        <f t="shared" si="403"/>
        <v>43900</v>
      </c>
      <c r="AY18" s="351">
        <f t="shared" si="403"/>
        <v>44700</v>
      </c>
      <c r="AZ18" s="351">
        <f t="shared" ref="AZ18:BO18" si="404">AZ7+32800</f>
        <v>44700</v>
      </c>
      <c r="BA18" s="351">
        <f t="shared" si="404"/>
        <v>43900</v>
      </c>
      <c r="BB18" s="351">
        <f t="shared" si="404"/>
        <v>43900</v>
      </c>
      <c r="BC18" s="351">
        <f t="shared" si="404"/>
        <v>43900</v>
      </c>
      <c r="BD18" s="351">
        <f t="shared" si="404"/>
        <v>43900</v>
      </c>
      <c r="BE18" s="351">
        <f t="shared" si="404"/>
        <v>43900</v>
      </c>
      <c r="BF18" s="351">
        <f t="shared" si="404"/>
        <v>44700</v>
      </c>
      <c r="BG18" s="351">
        <f t="shared" si="404"/>
        <v>44700</v>
      </c>
      <c r="BH18" s="351">
        <f t="shared" si="404"/>
        <v>43900</v>
      </c>
      <c r="BI18" s="351">
        <f t="shared" si="404"/>
        <v>43900</v>
      </c>
      <c r="BJ18" s="351">
        <f t="shared" si="404"/>
        <v>43900</v>
      </c>
      <c r="BK18" s="351">
        <f t="shared" si="404"/>
        <v>43900</v>
      </c>
      <c r="BL18" s="351">
        <f t="shared" si="404"/>
        <v>43900</v>
      </c>
      <c r="BM18" s="351">
        <f t="shared" si="404"/>
        <v>44700</v>
      </c>
      <c r="BN18" s="351">
        <f t="shared" si="404"/>
        <v>44700</v>
      </c>
      <c r="BO18" s="351">
        <f t="shared" si="404"/>
        <v>46200</v>
      </c>
      <c r="BP18" s="351">
        <f t="shared" ref="BP18" si="405">BP7+32800</f>
        <v>47000</v>
      </c>
      <c r="BQ18" s="351">
        <f t="shared" ref="BQ18:BV18" si="406">BQ7+32800</f>
        <v>47000</v>
      </c>
      <c r="BR18" s="351">
        <f t="shared" si="406"/>
        <v>47000</v>
      </c>
      <c r="BS18" s="351">
        <f t="shared" si="406"/>
        <v>47000</v>
      </c>
      <c r="BT18" s="351">
        <f t="shared" si="406"/>
        <v>47000</v>
      </c>
      <c r="BU18" s="351">
        <f t="shared" si="406"/>
        <v>47700</v>
      </c>
      <c r="BV18" s="361">
        <f t="shared" si="406"/>
        <v>54800</v>
      </c>
      <c r="BW18" s="361">
        <f t="shared" ref="BW18:CD18" si="407">BW7+32800</f>
        <v>54800</v>
      </c>
      <c r="BX18" s="361">
        <f t="shared" si="407"/>
        <v>54800</v>
      </c>
      <c r="BY18" s="361">
        <f t="shared" si="407"/>
        <v>54800</v>
      </c>
      <c r="BZ18" s="361">
        <f t="shared" si="407"/>
        <v>54800</v>
      </c>
      <c r="CA18" s="351">
        <f t="shared" si="407"/>
        <v>48200</v>
      </c>
      <c r="CB18" s="351">
        <f t="shared" si="407"/>
        <v>48200</v>
      </c>
      <c r="CC18" s="351">
        <f t="shared" si="407"/>
        <v>48200</v>
      </c>
      <c r="CD18" s="351">
        <f t="shared" si="407"/>
        <v>54800</v>
      </c>
      <c r="CE18" s="351">
        <f t="shared" ref="CE18:CQ18" si="408">CE7+32800</f>
        <v>54800</v>
      </c>
      <c r="CF18" s="351">
        <f t="shared" si="408"/>
        <v>54800</v>
      </c>
      <c r="CG18" s="351">
        <f t="shared" si="408"/>
        <v>54800</v>
      </c>
      <c r="CH18" s="351">
        <f t="shared" si="408"/>
        <v>54800</v>
      </c>
      <c r="CI18" s="351">
        <f t="shared" si="408"/>
        <v>54800</v>
      </c>
      <c r="CJ18" s="351">
        <f t="shared" si="408"/>
        <v>54800</v>
      </c>
      <c r="CK18" s="361">
        <f t="shared" si="408"/>
        <v>54800</v>
      </c>
      <c r="CL18" s="361">
        <f t="shared" si="408"/>
        <v>54800</v>
      </c>
      <c r="CM18" s="361">
        <f t="shared" si="408"/>
        <v>54800</v>
      </c>
      <c r="CN18" s="361">
        <f t="shared" si="408"/>
        <v>54800</v>
      </c>
      <c r="CO18" s="351">
        <f t="shared" si="408"/>
        <v>54800</v>
      </c>
      <c r="CP18" s="351">
        <f t="shared" si="408"/>
        <v>54800</v>
      </c>
      <c r="CQ18" s="351">
        <f t="shared" si="408"/>
        <v>54800</v>
      </c>
      <c r="CR18" s="351">
        <f t="shared" ref="CR18:CS18" si="409">CR7+32800</f>
        <v>47000</v>
      </c>
      <c r="CS18" s="351">
        <f t="shared" si="409"/>
        <v>47700</v>
      </c>
      <c r="CT18" s="351">
        <f t="shared" ref="CT18" si="410">CT15+21000</f>
        <v>54800</v>
      </c>
      <c r="CU18" s="351">
        <f t="shared" ref="CU18:CZ18" si="411">CU15+21000</f>
        <v>54800</v>
      </c>
      <c r="CV18" s="351">
        <f t="shared" si="411"/>
        <v>54800</v>
      </c>
      <c r="CW18" s="351">
        <f t="shared" si="411"/>
        <v>54800</v>
      </c>
      <c r="CX18" s="351">
        <f t="shared" si="411"/>
        <v>55800</v>
      </c>
      <c r="CY18" s="351">
        <f t="shared" si="411"/>
        <v>55800</v>
      </c>
      <c r="CZ18" s="351">
        <f t="shared" si="411"/>
        <v>54800</v>
      </c>
      <c r="DA18" s="351">
        <f t="shared" ref="DA18:DM18" si="412">DA15+21000</f>
        <v>55800</v>
      </c>
      <c r="DB18" s="351">
        <f t="shared" si="412"/>
        <v>55800</v>
      </c>
      <c r="DC18" s="351">
        <f t="shared" si="412"/>
        <v>54800</v>
      </c>
      <c r="DD18" s="351">
        <f t="shared" si="412"/>
        <v>49200</v>
      </c>
      <c r="DE18" s="351">
        <f t="shared" si="412"/>
        <v>49200</v>
      </c>
      <c r="DF18" s="351">
        <f t="shared" si="412"/>
        <v>49200</v>
      </c>
      <c r="DG18" s="351">
        <f t="shared" si="412"/>
        <v>49700</v>
      </c>
      <c r="DH18" s="351">
        <f t="shared" si="412"/>
        <v>49700</v>
      </c>
      <c r="DI18" s="351">
        <f t="shared" si="412"/>
        <v>49700</v>
      </c>
      <c r="DJ18" s="351">
        <f t="shared" si="412"/>
        <v>51400</v>
      </c>
      <c r="DK18" s="351">
        <f t="shared" si="412"/>
        <v>51400</v>
      </c>
      <c r="DL18" s="351">
        <f t="shared" si="412"/>
        <v>49700</v>
      </c>
      <c r="DM18" s="351">
        <f t="shared" si="412"/>
        <v>49700</v>
      </c>
      <c r="DN18" s="351">
        <f t="shared" ref="DN18:DX18" si="413">DN15+21000</f>
        <v>49700</v>
      </c>
      <c r="DO18" s="351">
        <f t="shared" si="413"/>
        <v>49700</v>
      </c>
      <c r="DP18" s="351">
        <f t="shared" si="413"/>
        <v>49700</v>
      </c>
      <c r="DQ18" s="351">
        <f t="shared" si="413"/>
        <v>51400</v>
      </c>
      <c r="DR18" s="351">
        <f t="shared" si="413"/>
        <v>51400</v>
      </c>
      <c r="DS18" s="351">
        <f t="shared" si="413"/>
        <v>49700</v>
      </c>
      <c r="DT18" s="351">
        <f t="shared" si="413"/>
        <v>49700</v>
      </c>
      <c r="DU18" s="351">
        <f t="shared" si="413"/>
        <v>49700</v>
      </c>
      <c r="DV18" s="351">
        <f t="shared" si="413"/>
        <v>49700</v>
      </c>
      <c r="DW18" s="351">
        <f t="shared" si="413"/>
        <v>49700</v>
      </c>
      <c r="DX18" s="351">
        <f t="shared" si="413"/>
        <v>51400</v>
      </c>
      <c r="DY18" s="351">
        <f t="shared" ref="DY18:FD18" si="414">DY15+21000</f>
        <v>51400</v>
      </c>
      <c r="DZ18" s="351">
        <f t="shared" ref="DZ18:EM18" si="415">DZ15+21000</f>
        <v>49700</v>
      </c>
      <c r="EA18" s="351">
        <f t="shared" si="415"/>
        <v>49700</v>
      </c>
      <c r="EB18" s="351">
        <f t="shared" si="415"/>
        <v>49700</v>
      </c>
      <c r="EC18" s="351">
        <f t="shared" si="415"/>
        <v>49700</v>
      </c>
      <c r="ED18" s="351">
        <f t="shared" si="415"/>
        <v>49700</v>
      </c>
      <c r="EE18" s="351">
        <f t="shared" si="415"/>
        <v>51400</v>
      </c>
      <c r="EF18" s="351">
        <f t="shared" si="415"/>
        <v>51400</v>
      </c>
      <c r="EG18" s="351">
        <f t="shared" si="415"/>
        <v>49700</v>
      </c>
      <c r="EH18" s="351">
        <f t="shared" si="415"/>
        <v>49700</v>
      </c>
      <c r="EI18" s="351">
        <f t="shared" si="415"/>
        <v>49700</v>
      </c>
      <c r="EJ18" s="351">
        <f t="shared" si="415"/>
        <v>49700</v>
      </c>
      <c r="EK18" s="351">
        <f t="shared" si="415"/>
        <v>49700</v>
      </c>
      <c r="EL18" s="351">
        <f t="shared" si="415"/>
        <v>51400</v>
      </c>
      <c r="EM18" s="351">
        <f t="shared" si="415"/>
        <v>51400</v>
      </c>
      <c r="EN18" s="351">
        <f t="shared" ref="EN18:FC18" si="416">EN15+21000</f>
        <v>49700</v>
      </c>
      <c r="EO18" s="351">
        <f t="shared" si="416"/>
        <v>49700</v>
      </c>
      <c r="EP18" s="351">
        <f t="shared" si="416"/>
        <v>49700</v>
      </c>
      <c r="EQ18" s="351">
        <f t="shared" si="416"/>
        <v>49700</v>
      </c>
      <c r="ER18" s="351">
        <f t="shared" si="416"/>
        <v>49700</v>
      </c>
      <c r="ES18" s="351">
        <f t="shared" si="416"/>
        <v>51400</v>
      </c>
      <c r="ET18" s="351">
        <f t="shared" si="416"/>
        <v>51400</v>
      </c>
      <c r="EU18" s="351">
        <f t="shared" si="416"/>
        <v>49700</v>
      </c>
      <c r="EV18" s="351">
        <f t="shared" si="416"/>
        <v>49700</v>
      </c>
      <c r="EW18" s="351">
        <f t="shared" si="416"/>
        <v>49700</v>
      </c>
      <c r="EX18" s="351">
        <f t="shared" si="416"/>
        <v>49700</v>
      </c>
      <c r="EY18" s="351">
        <f t="shared" si="416"/>
        <v>49700</v>
      </c>
      <c r="EZ18" s="351">
        <f t="shared" si="416"/>
        <v>51400</v>
      </c>
      <c r="FA18" s="351">
        <f t="shared" si="416"/>
        <v>51400</v>
      </c>
      <c r="FB18" s="351">
        <f t="shared" si="416"/>
        <v>49200</v>
      </c>
      <c r="FC18" s="351">
        <f t="shared" si="416"/>
        <v>49200</v>
      </c>
      <c r="FD18" s="351">
        <f t="shared" si="414"/>
        <v>49200</v>
      </c>
      <c r="FE18" s="351">
        <f t="shared" ref="FE18:FR18" si="417">FE15+21000</f>
        <v>49200</v>
      </c>
      <c r="FF18" s="351">
        <f t="shared" si="417"/>
        <v>49200</v>
      </c>
      <c r="FG18" s="351">
        <f t="shared" si="417"/>
        <v>50400</v>
      </c>
      <c r="FH18" s="351">
        <f t="shared" si="417"/>
        <v>50400</v>
      </c>
      <c r="FI18" s="351">
        <f t="shared" si="417"/>
        <v>49200</v>
      </c>
      <c r="FJ18" s="351">
        <f t="shared" si="417"/>
        <v>49200</v>
      </c>
      <c r="FK18" s="351">
        <f t="shared" si="417"/>
        <v>49200</v>
      </c>
      <c r="FL18" s="351">
        <f t="shared" si="417"/>
        <v>49200</v>
      </c>
      <c r="FM18" s="351">
        <f t="shared" si="417"/>
        <v>49200</v>
      </c>
      <c r="FN18" s="351">
        <f t="shared" si="417"/>
        <v>50400</v>
      </c>
      <c r="FO18" s="351">
        <f t="shared" si="417"/>
        <v>50400</v>
      </c>
      <c r="FP18" s="351">
        <f t="shared" si="417"/>
        <v>49200</v>
      </c>
      <c r="FQ18" s="351">
        <f t="shared" si="417"/>
        <v>49200</v>
      </c>
      <c r="FR18" s="351">
        <f t="shared" si="417"/>
        <v>49200</v>
      </c>
      <c r="FS18" s="351">
        <f t="shared" ref="FS18:GG18" si="418">FS15+21000</f>
        <v>49200</v>
      </c>
      <c r="FT18" s="351">
        <f t="shared" si="418"/>
        <v>49200</v>
      </c>
      <c r="FU18" s="351">
        <f t="shared" si="418"/>
        <v>50400</v>
      </c>
      <c r="FV18" s="351">
        <f t="shared" si="418"/>
        <v>50400</v>
      </c>
      <c r="FW18" s="351">
        <f t="shared" si="418"/>
        <v>49700</v>
      </c>
      <c r="FX18" s="351">
        <f t="shared" si="418"/>
        <v>51900</v>
      </c>
      <c r="FY18" s="351">
        <f t="shared" si="418"/>
        <v>51900</v>
      </c>
      <c r="FZ18" s="351">
        <f t="shared" si="418"/>
        <v>51900</v>
      </c>
      <c r="GA18" s="351">
        <f t="shared" si="418"/>
        <v>51900</v>
      </c>
      <c r="GB18" s="351">
        <f t="shared" si="418"/>
        <v>51900</v>
      </c>
      <c r="GC18" s="351">
        <f t="shared" si="418"/>
        <v>51900</v>
      </c>
      <c r="GD18" s="351">
        <f t="shared" si="418"/>
        <v>51900</v>
      </c>
      <c r="GE18" s="351">
        <f t="shared" si="418"/>
        <v>51900</v>
      </c>
      <c r="GF18" s="351">
        <f t="shared" si="418"/>
        <v>51900</v>
      </c>
      <c r="GG18" s="351">
        <f t="shared" si="418"/>
        <v>51900</v>
      </c>
      <c r="GH18" s="351">
        <f t="shared" ref="GH18:HT18" si="419">GH15+21000</f>
        <v>44400</v>
      </c>
      <c r="GI18" s="351">
        <f t="shared" si="419"/>
        <v>44700</v>
      </c>
      <c r="GJ18" s="351">
        <f t="shared" si="419"/>
        <v>44700</v>
      </c>
      <c r="GK18" s="351">
        <f t="shared" si="419"/>
        <v>44400</v>
      </c>
      <c r="GL18" s="351">
        <f t="shared" si="419"/>
        <v>44400</v>
      </c>
      <c r="GM18" s="351">
        <f t="shared" si="419"/>
        <v>44400</v>
      </c>
      <c r="GN18" s="351">
        <f t="shared" si="419"/>
        <v>44400</v>
      </c>
      <c r="GO18" s="351">
        <f t="shared" si="419"/>
        <v>44400</v>
      </c>
      <c r="GP18" s="351">
        <f t="shared" si="419"/>
        <v>44700</v>
      </c>
      <c r="GQ18" s="351">
        <f t="shared" si="419"/>
        <v>44700</v>
      </c>
      <c r="GR18" s="351">
        <f t="shared" si="419"/>
        <v>44400</v>
      </c>
      <c r="GS18" s="351">
        <f t="shared" si="419"/>
        <v>44400</v>
      </c>
      <c r="GT18" s="351">
        <f t="shared" si="419"/>
        <v>44400</v>
      </c>
      <c r="GU18" s="351">
        <f t="shared" si="419"/>
        <v>44400</v>
      </c>
      <c r="GV18" s="351">
        <f t="shared" si="419"/>
        <v>44400</v>
      </c>
      <c r="GW18" s="351">
        <f t="shared" si="419"/>
        <v>44700</v>
      </c>
      <c r="GX18" s="351">
        <f t="shared" si="419"/>
        <v>44700</v>
      </c>
      <c r="GY18" s="351">
        <f t="shared" si="419"/>
        <v>44400</v>
      </c>
      <c r="GZ18" s="351">
        <f t="shared" si="419"/>
        <v>44400</v>
      </c>
      <c r="HA18" s="351">
        <f t="shared" si="419"/>
        <v>44400</v>
      </c>
      <c r="HB18" s="351">
        <f t="shared" si="419"/>
        <v>44400</v>
      </c>
      <c r="HC18" s="351">
        <f t="shared" si="419"/>
        <v>44400</v>
      </c>
      <c r="HD18" s="351">
        <f t="shared" si="419"/>
        <v>44700</v>
      </c>
      <c r="HE18" s="351">
        <f t="shared" si="419"/>
        <v>44700</v>
      </c>
      <c r="HF18" s="351">
        <f t="shared" si="419"/>
        <v>44400</v>
      </c>
      <c r="HG18" s="351">
        <f t="shared" si="419"/>
        <v>44400</v>
      </c>
      <c r="HH18" s="351">
        <f t="shared" si="419"/>
        <v>44400</v>
      </c>
      <c r="HI18" s="351">
        <f t="shared" si="419"/>
        <v>44400</v>
      </c>
      <c r="HJ18" s="351">
        <f t="shared" si="419"/>
        <v>44400</v>
      </c>
      <c r="HK18" s="351">
        <f t="shared" si="419"/>
        <v>44700</v>
      </c>
      <c r="HL18" s="351">
        <f t="shared" si="419"/>
        <v>44700</v>
      </c>
      <c r="HM18" s="351">
        <f t="shared" si="419"/>
        <v>44400</v>
      </c>
      <c r="HN18" s="351">
        <f t="shared" si="419"/>
        <v>44400</v>
      </c>
      <c r="HO18" s="351">
        <f t="shared" si="419"/>
        <v>44700</v>
      </c>
      <c r="HP18" s="351">
        <f t="shared" si="419"/>
        <v>45200</v>
      </c>
      <c r="HQ18" s="351">
        <f t="shared" si="419"/>
        <v>43900</v>
      </c>
      <c r="HR18" s="351">
        <f t="shared" si="419"/>
        <v>44400</v>
      </c>
      <c r="HS18" s="351">
        <f t="shared" si="419"/>
        <v>44400</v>
      </c>
      <c r="HT18" s="351">
        <f t="shared" si="419"/>
        <v>43900</v>
      </c>
      <c r="HU18" s="351">
        <f t="shared" ref="HU18:JN18" si="420">HU15+21000</f>
        <v>43900</v>
      </c>
      <c r="HV18" s="351">
        <f t="shared" si="420"/>
        <v>43900</v>
      </c>
      <c r="HW18" s="351">
        <f t="shared" si="420"/>
        <v>43900</v>
      </c>
      <c r="HX18" s="351">
        <f t="shared" si="420"/>
        <v>43900</v>
      </c>
      <c r="HY18" s="351">
        <f t="shared" si="420"/>
        <v>44400</v>
      </c>
      <c r="HZ18" s="351">
        <f t="shared" si="420"/>
        <v>44400</v>
      </c>
      <c r="IA18" s="351">
        <f t="shared" si="420"/>
        <v>43900</v>
      </c>
      <c r="IB18" s="351">
        <f t="shared" si="420"/>
        <v>43900</v>
      </c>
      <c r="IC18" s="351">
        <f t="shared" si="420"/>
        <v>43900</v>
      </c>
      <c r="ID18" s="351">
        <f t="shared" si="420"/>
        <v>43900</v>
      </c>
      <c r="IE18" s="351">
        <f t="shared" si="420"/>
        <v>43900</v>
      </c>
      <c r="IF18" s="351">
        <f t="shared" si="420"/>
        <v>44400</v>
      </c>
      <c r="IG18" s="351">
        <f t="shared" si="420"/>
        <v>44400</v>
      </c>
      <c r="IH18" s="351">
        <f t="shared" si="420"/>
        <v>43900</v>
      </c>
      <c r="II18" s="351">
        <f t="shared" si="420"/>
        <v>43900</v>
      </c>
      <c r="IJ18" s="351">
        <f t="shared" si="420"/>
        <v>43900</v>
      </c>
      <c r="IK18" s="351">
        <f t="shared" si="420"/>
        <v>43900</v>
      </c>
      <c r="IL18" s="351">
        <f t="shared" si="420"/>
        <v>43900</v>
      </c>
      <c r="IM18" s="351">
        <f t="shared" si="420"/>
        <v>44400</v>
      </c>
      <c r="IN18" s="351">
        <f t="shared" si="420"/>
        <v>44400</v>
      </c>
      <c r="IO18" s="351">
        <f t="shared" si="420"/>
        <v>43900</v>
      </c>
      <c r="IP18" s="351">
        <f t="shared" si="420"/>
        <v>43900</v>
      </c>
      <c r="IQ18" s="351">
        <f t="shared" si="420"/>
        <v>45200</v>
      </c>
      <c r="IR18" s="351">
        <f t="shared" si="420"/>
        <v>45200</v>
      </c>
      <c r="IS18" s="351">
        <f t="shared" si="420"/>
        <v>45200</v>
      </c>
      <c r="IT18" s="351">
        <f t="shared" si="420"/>
        <v>45500</v>
      </c>
      <c r="IU18" s="351">
        <f t="shared" si="420"/>
        <v>45500</v>
      </c>
      <c r="IV18" s="351">
        <f t="shared" si="420"/>
        <v>45200</v>
      </c>
      <c r="IW18" s="351">
        <f t="shared" si="420"/>
        <v>45200</v>
      </c>
      <c r="IX18" s="351">
        <f t="shared" si="420"/>
        <v>45200</v>
      </c>
      <c r="IY18" s="351">
        <f t="shared" si="420"/>
        <v>45200</v>
      </c>
      <c r="IZ18" s="351">
        <f t="shared" si="420"/>
        <v>45200</v>
      </c>
      <c r="JA18" s="351">
        <f t="shared" si="420"/>
        <v>45500</v>
      </c>
      <c r="JB18" s="351">
        <f t="shared" si="420"/>
        <v>45500</v>
      </c>
      <c r="JC18" s="351">
        <f t="shared" si="420"/>
        <v>45200</v>
      </c>
      <c r="JD18" s="351">
        <f t="shared" si="420"/>
        <v>45200</v>
      </c>
      <c r="JE18" s="351">
        <f t="shared" si="420"/>
        <v>46200</v>
      </c>
      <c r="JF18" s="351">
        <f t="shared" si="420"/>
        <v>46200</v>
      </c>
      <c r="JG18" s="351">
        <f t="shared" si="420"/>
        <v>45500</v>
      </c>
      <c r="JH18" s="351">
        <f t="shared" si="420"/>
        <v>46200</v>
      </c>
      <c r="JI18" s="351">
        <f t="shared" si="420"/>
        <v>46200</v>
      </c>
      <c r="JJ18" s="351">
        <f t="shared" si="420"/>
        <v>46200</v>
      </c>
      <c r="JK18" s="351">
        <f t="shared" si="420"/>
        <v>46200</v>
      </c>
      <c r="JL18" s="351">
        <f t="shared" si="420"/>
        <v>46700</v>
      </c>
      <c r="JM18" s="351">
        <f t="shared" si="420"/>
        <v>46700</v>
      </c>
      <c r="JN18" s="351">
        <f t="shared" si="420"/>
        <v>47000</v>
      </c>
    </row>
    <row r="19" spans="1:274" s="346" customFormat="1" ht="10.35" customHeight="1" x14ac:dyDescent="0.2">
      <c r="A19" s="47" t="s">
        <v>73</v>
      </c>
      <c r="B19" s="355"/>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63"/>
      <c r="BW19" s="363"/>
      <c r="BX19" s="363"/>
      <c r="BY19" s="363"/>
      <c r="BZ19" s="363"/>
      <c r="CA19" s="355"/>
      <c r="CB19" s="355"/>
      <c r="CC19" s="355"/>
      <c r="CD19" s="355"/>
      <c r="CE19" s="355"/>
      <c r="CF19" s="355"/>
      <c r="CG19" s="355"/>
      <c r="CH19" s="355"/>
      <c r="CI19" s="355"/>
      <c r="CJ19" s="355"/>
      <c r="CK19" s="363"/>
      <c r="CL19" s="363"/>
      <c r="CM19" s="363"/>
      <c r="CN19" s="363"/>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c r="IW19" s="355"/>
      <c r="IX19" s="355"/>
      <c r="IY19" s="355"/>
      <c r="IZ19" s="355"/>
      <c r="JA19" s="355"/>
      <c r="JB19" s="355"/>
      <c r="JC19" s="355"/>
      <c r="JD19" s="355"/>
      <c r="JE19" s="355"/>
      <c r="JF19" s="355"/>
      <c r="JG19" s="355"/>
      <c r="JH19" s="355"/>
      <c r="JI19" s="355"/>
      <c r="JJ19" s="355"/>
      <c r="JK19" s="355"/>
      <c r="JL19" s="355"/>
      <c r="JM19" s="355"/>
      <c r="JN19" s="355"/>
    </row>
    <row r="20" spans="1:274" s="346" customFormat="1" x14ac:dyDescent="0.2">
      <c r="A20" s="48" t="s">
        <v>74</v>
      </c>
      <c r="B20" s="351">
        <f t="shared" ref="B20" si="421">B7+75000</f>
        <v>88800</v>
      </c>
      <c r="C20" s="351">
        <f t="shared" ref="C20:F20" si="422">C7+75000</f>
        <v>88800</v>
      </c>
      <c r="D20" s="351">
        <f t="shared" si="422"/>
        <v>88800</v>
      </c>
      <c r="E20" s="351">
        <f t="shared" si="422"/>
        <v>88800</v>
      </c>
      <c r="F20" s="351">
        <f t="shared" si="422"/>
        <v>88800</v>
      </c>
      <c r="G20" s="351">
        <f>G7+52800</f>
        <v>65200</v>
      </c>
      <c r="H20" s="351">
        <f t="shared" ref="H20:K20" si="423">H7+52800</f>
        <v>65200</v>
      </c>
      <c r="I20" s="351">
        <f t="shared" si="423"/>
        <v>64700</v>
      </c>
      <c r="J20" s="351">
        <f t="shared" si="423"/>
        <v>64700</v>
      </c>
      <c r="K20" s="351">
        <f t="shared" si="423"/>
        <v>63900</v>
      </c>
      <c r="L20" s="351">
        <f t="shared" ref="L20:M20" si="424">L7+52800</f>
        <v>63900</v>
      </c>
      <c r="M20" s="351">
        <f t="shared" si="424"/>
        <v>64700</v>
      </c>
      <c r="N20" s="351">
        <f t="shared" ref="N20:AJ20" si="425">N7+52800</f>
        <v>64700</v>
      </c>
      <c r="O20" s="351">
        <f t="shared" si="425"/>
        <v>63900</v>
      </c>
      <c r="P20" s="351">
        <f t="shared" si="425"/>
        <v>64700</v>
      </c>
      <c r="Q20" s="351">
        <f t="shared" si="425"/>
        <v>64700</v>
      </c>
      <c r="R20" s="351">
        <f t="shared" si="425"/>
        <v>63900</v>
      </c>
      <c r="S20" s="351">
        <f t="shared" si="425"/>
        <v>63900</v>
      </c>
      <c r="T20" s="351">
        <f t="shared" si="425"/>
        <v>64400</v>
      </c>
      <c r="U20" s="351">
        <f t="shared" si="425"/>
        <v>64700</v>
      </c>
      <c r="V20" s="351">
        <f t="shared" ref="V20:AA20" si="426">V7+52800</f>
        <v>65200</v>
      </c>
      <c r="W20" s="351">
        <f t="shared" si="426"/>
        <v>64700</v>
      </c>
      <c r="X20" s="351">
        <f t="shared" si="426"/>
        <v>64700</v>
      </c>
      <c r="Y20" s="351">
        <f t="shared" si="426"/>
        <v>63900</v>
      </c>
      <c r="Z20" s="351">
        <f t="shared" si="426"/>
        <v>63900</v>
      </c>
      <c r="AA20" s="351">
        <f t="shared" si="426"/>
        <v>63900</v>
      </c>
      <c r="AB20" s="351">
        <f t="shared" si="425"/>
        <v>63900</v>
      </c>
      <c r="AC20" s="351">
        <f t="shared" si="425"/>
        <v>64400</v>
      </c>
      <c r="AD20" s="351">
        <f t="shared" ref="AD20:AI20" si="427">AD7+52800</f>
        <v>64700</v>
      </c>
      <c r="AE20" s="351">
        <f t="shared" si="427"/>
        <v>64700</v>
      </c>
      <c r="AF20" s="351">
        <f t="shared" si="427"/>
        <v>63900</v>
      </c>
      <c r="AG20" s="351">
        <f t="shared" si="427"/>
        <v>63900</v>
      </c>
      <c r="AH20" s="351">
        <f t="shared" si="427"/>
        <v>63900</v>
      </c>
      <c r="AI20" s="351">
        <f t="shared" si="427"/>
        <v>64700</v>
      </c>
      <c r="AJ20" s="351">
        <f t="shared" si="425"/>
        <v>66700</v>
      </c>
      <c r="AK20" s="351">
        <f t="shared" ref="AK20" si="428">AK7+52800</f>
        <v>67000</v>
      </c>
      <c r="AL20" s="351">
        <f t="shared" ref="AL20:AY20" si="429">AL7+52800</f>
        <v>67000</v>
      </c>
      <c r="AM20" s="351">
        <f t="shared" si="429"/>
        <v>66700</v>
      </c>
      <c r="AN20" s="351">
        <f t="shared" si="429"/>
        <v>65500</v>
      </c>
      <c r="AO20" s="351">
        <f t="shared" si="429"/>
        <v>65500</v>
      </c>
      <c r="AP20" s="351">
        <f t="shared" si="429"/>
        <v>65500</v>
      </c>
      <c r="AQ20" s="351">
        <f t="shared" si="429"/>
        <v>65500</v>
      </c>
      <c r="AR20" s="351">
        <f t="shared" si="429"/>
        <v>65500</v>
      </c>
      <c r="AS20" s="351">
        <f t="shared" si="429"/>
        <v>66700</v>
      </c>
      <c r="AT20" s="351">
        <f t="shared" si="429"/>
        <v>66700</v>
      </c>
      <c r="AU20" s="351">
        <f t="shared" si="429"/>
        <v>66700</v>
      </c>
      <c r="AV20" s="351">
        <f t="shared" si="429"/>
        <v>63900</v>
      </c>
      <c r="AW20" s="351">
        <f t="shared" si="429"/>
        <v>63900</v>
      </c>
      <c r="AX20" s="351">
        <f t="shared" si="429"/>
        <v>63900</v>
      </c>
      <c r="AY20" s="351">
        <f t="shared" si="429"/>
        <v>64700</v>
      </c>
      <c r="AZ20" s="351">
        <f t="shared" ref="AZ20:BO20" si="430">AZ7+52800</f>
        <v>64700</v>
      </c>
      <c r="BA20" s="351">
        <f t="shared" si="430"/>
        <v>63900</v>
      </c>
      <c r="BB20" s="351">
        <f t="shared" si="430"/>
        <v>63900</v>
      </c>
      <c r="BC20" s="351">
        <f t="shared" si="430"/>
        <v>63900</v>
      </c>
      <c r="BD20" s="351">
        <f t="shared" si="430"/>
        <v>63900</v>
      </c>
      <c r="BE20" s="351">
        <f t="shared" si="430"/>
        <v>63900</v>
      </c>
      <c r="BF20" s="351">
        <f t="shared" si="430"/>
        <v>64700</v>
      </c>
      <c r="BG20" s="351">
        <f t="shared" si="430"/>
        <v>64700</v>
      </c>
      <c r="BH20" s="351">
        <f t="shared" si="430"/>
        <v>63900</v>
      </c>
      <c r="BI20" s="351">
        <f t="shared" si="430"/>
        <v>63900</v>
      </c>
      <c r="BJ20" s="351">
        <f t="shared" si="430"/>
        <v>63900</v>
      </c>
      <c r="BK20" s="351">
        <f t="shared" si="430"/>
        <v>63900</v>
      </c>
      <c r="BL20" s="351">
        <f t="shared" si="430"/>
        <v>63900</v>
      </c>
      <c r="BM20" s="351">
        <f t="shared" si="430"/>
        <v>64700</v>
      </c>
      <c r="BN20" s="351">
        <f t="shared" si="430"/>
        <v>64700</v>
      </c>
      <c r="BO20" s="351">
        <f t="shared" si="430"/>
        <v>66200</v>
      </c>
      <c r="BP20" s="351">
        <f t="shared" ref="BP20" si="431">BP7+52800</f>
        <v>67000</v>
      </c>
      <c r="BQ20" s="351">
        <f t="shared" ref="BQ20:BV20" si="432">BQ7+52800</f>
        <v>67000</v>
      </c>
      <c r="BR20" s="351">
        <f t="shared" si="432"/>
        <v>67000</v>
      </c>
      <c r="BS20" s="351">
        <f t="shared" si="432"/>
        <v>67000</v>
      </c>
      <c r="BT20" s="351">
        <f t="shared" si="432"/>
        <v>67000</v>
      </c>
      <c r="BU20" s="351">
        <f t="shared" si="432"/>
        <v>67700</v>
      </c>
      <c r="BV20" s="361">
        <f t="shared" si="432"/>
        <v>74800</v>
      </c>
      <c r="BW20" s="361">
        <f t="shared" ref="BW20:CD20" si="433">BW7+52800</f>
        <v>74800</v>
      </c>
      <c r="BX20" s="361">
        <f t="shared" si="433"/>
        <v>74800</v>
      </c>
      <c r="BY20" s="361">
        <f t="shared" si="433"/>
        <v>74800</v>
      </c>
      <c r="BZ20" s="361">
        <f t="shared" si="433"/>
        <v>74800</v>
      </c>
      <c r="CA20" s="351">
        <f t="shared" si="433"/>
        <v>68200</v>
      </c>
      <c r="CB20" s="351">
        <f t="shared" si="433"/>
        <v>68200</v>
      </c>
      <c r="CC20" s="351">
        <f t="shared" si="433"/>
        <v>68200</v>
      </c>
      <c r="CD20" s="351">
        <f t="shared" si="433"/>
        <v>74800</v>
      </c>
      <c r="CE20" s="351">
        <f t="shared" ref="CE20:CQ20" si="434">CE7+52800</f>
        <v>74800</v>
      </c>
      <c r="CF20" s="351">
        <f t="shared" si="434"/>
        <v>74800</v>
      </c>
      <c r="CG20" s="351">
        <f t="shared" si="434"/>
        <v>74800</v>
      </c>
      <c r="CH20" s="351">
        <f t="shared" si="434"/>
        <v>74800</v>
      </c>
      <c r="CI20" s="351">
        <f t="shared" si="434"/>
        <v>74800</v>
      </c>
      <c r="CJ20" s="351">
        <f t="shared" si="434"/>
        <v>74800</v>
      </c>
      <c r="CK20" s="361">
        <f t="shared" si="434"/>
        <v>74800</v>
      </c>
      <c r="CL20" s="361">
        <f t="shared" si="434"/>
        <v>74800</v>
      </c>
      <c r="CM20" s="361">
        <f t="shared" si="434"/>
        <v>74800</v>
      </c>
      <c r="CN20" s="361">
        <f t="shared" si="434"/>
        <v>74800</v>
      </c>
      <c r="CO20" s="351">
        <f t="shared" si="434"/>
        <v>74800</v>
      </c>
      <c r="CP20" s="351">
        <f t="shared" si="434"/>
        <v>74800</v>
      </c>
      <c r="CQ20" s="351">
        <f t="shared" si="434"/>
        <v>74800</v>
      </c>
      <c r="CR20" s="351">
        <f t="shared" ref="CR20:CS20" si="435">CR7+52800</f>
        <v>67000</v>
      </c>
      <c r="CS20" s="351">
        <f t="shared" si="435"/>
        <v>67700</v>
      </c>
      <c r="CT20" s="351">
        <f t="shared" ref="CT20" si="436">CT18+20000</f>
        <v>74800</v>
      </c>
      <c r="CU20" s="351">
        <f t="shared" ref="CU20:CZ20" si="437">CU18+20000</f>
        <v>74800</v>
      </c>
      <c r="CV20" s="351">
        <f t="shared" si="437"/>
        <v>74800</v>
      </c>
      <c r="CW20" s="351">
        <f t="shared" si="437"/>
        <v>74800</v>
      </c>
      <c r="CX20" s="351">
        <f t="shared" si="437"/>
        <v>75800</v>
      </c>
      <c r="CY20" s="351">
        <f t="shared" si="437"/>
        <v>75800</v>
      </c>
      <c r="CZ20" s="351">
        <f t="shared" si="437"/>
        <v>74800</v>
      </c>
      <c r="DA20" s="351">
        <f t="shared" ref="DA20:DM20" si="438">DA18+20000</f>
        <v>75800</v>
      </c>
      <c r="DB20" s="351">
        <f t="shared" si="438"/>
        <v>75800</v>
      </c>
      <c r="DC20" s="351">
        <f t="shared" si="438"/>
        <v>74800</v>
      </c>
      <c r="DD20" s="351">
        <f t="shared" si="438"/>
        <v>69200</v>
      </c>
      <c r="DE20" s="351">
        <f t="shared" si="438"/>
        <v>69200</v>
      </c>
      <c r="DF20" s="351">
        <f t="shared" si="438"/>
        <v>69200</v>
      </c>
      <c r="DG20" s="351">
        <f t="shared" si="438"/>
        <v>69700</v>
      </c>
      <c r="DH20" s="351">
        <f t="shared" si="438"/>
        <v>69700</v>
      </c>
      <c r="DI20" s="351">
        <f t="shared" si="438"/>
        <v>69700</v>
      </c>
      <c r="DJ20" s="351">
        <f t="shared" si="438"/>
        <v>71400</v>
      </c>
      <c r="DK20" s="351">
        <f t="shared" si="438"/>
        <v>71400</v>
      </c>
      <c r="DL20" s="351">
        <f t="shared" si="438"/>
        <v>69700</v>
      </c>
      <c r="DM20" s="351">
        <f t="shared" si="438"/>
        <v>69700</v>
      </c>
      <c r="DN20" s="351">
        <f t="shared" ref="DN20:DX20" si="439">DN18+20000</f>
        <v>69700</v>
      </c>
      <c r="DO20" s="351">
        <f t="shared" si="439"/>
        <v>69700</v>
      </c>
      <c r="DP20" s="351">
        <f t="shared" si="439"/>
        <v>69700</v>
      </c>
      <c r="DQ20" s="351">
        <f t="shared" si="439"/>
        <v>71400</v>
      </c>
      <c r="DR20" s="351">
        <f t="shared" si="439"/>
        <v>71400</v>
      </c>
      <c r="DS20" s="351">
        <f t="shared" si="439"/>
        <v>69700</v>
      </c>
      <c r="DT20" s="351">
        <f t="shared" si="439"/>
        <v>69700</v>
      </c>
      <c r="DU20" s="351">
        <f t="shared" si="439"/>
        <v>69700</v>
      </c>
      <c r="DV20" s="351">
        <f t="shared" si="439"/>
        <v>69700</v>
      </c>
      <c r="DW20" s="351">
        <f t="shared" si="439"/>
        <v>69700</v>
      </c>
      <c r="DX20" s="351">
        <f t="shared" si="439"/>
        <v>71400</v>
      </c>
      <c r="DY20" s="351">
        <f t="shared" ref="DY20:FD20" si="440">DY18+20000</f>
        <v>71400</v>
      </c>
      <c r="DZ20" s="351">
        <f t="shared" ref="DZ20:EM20" si="441">DZ18+20000</f>
        <v>69700</v>
      </c>
      <c r="EA20" s="351">
        <f t="shared" si="441"/>
        <v>69700</v>
      </c>
      <c r="EB20" s="351">
        <f t="shared" si="441"/>
        <v>69700</v>
      </c>
      <c r="EC20" s="351">
        <f t="shared" si="441"/>
        <v>69700</v>
      </c>
      <c r="ED20" s="351">
        <f t="shared" si="441"/>
        <v>69700</v>
      </c>
      <c r="EE20" s="351">
        <f t="shared" si="441"/>
        <v>71400</v>
      </c>
      <c r="EF20" s="351">
        <f t="shared" si="441"/>
        <v>71400</v>
      </c>
      <c r="EG20" s="351">
        <f t="shared" si="441"/>
        <v>69700</v>
      </c>
      <c r="EH20" s="351">
        <f t="shared" si="441"/>
        <v>69700</v>
      </c>
      <c r="EI20" s="351">
        <f t="shared" si="441"/>
        <v>69700</v>
      </c>
      <c r="EJ20" s="351">
        <f t="shared" si="441"/>
        <v>69700</v>
      </c>
      <c r="EK20" s="351">
        <f t="shared" si="441"/>
        <v>69700</v>
      </c>
      <c r="EL20" s="351">
        <f t="shared" si="441"/>
        <v>71400</v>
      </c>
      <c r="EM20" s="351">
        <f t="shared" si="441"/>
        <v>71400</v>
      </c>
      <c r="EN20" s="351">
        <f t="shared" ref="EN20:FC20" si="442">EN18+20000</f>
        <v>69700</v>
      </c>
      <c r="EO20" s="351">
        <f t="shared" si="442"/>
        <v>69700</v>
      </c>
      <c r="EP20" s="351">
        <f t="shared" si="442"/>
        <v>69700</v>
      </c>
      <c r="EQ20" s="351">
        <f t="shared" si="442"/>
        <v>69700</v>
      </c>
      <c r="ER20" s="351">
        <f t="shared" si="442"/>
        <v>69700</v>
      </c>
      <c r="ES20" s="351">
        <f t="shared" si="442"/>
        <v>71400</v>
      </c>
      <c r="ET20" s="351">
        <f t="shared" si="442"/>
        <v>71400</v>
      </c>
      <c r="EU20" s="351">
        <f t="shared" si="442"/>
        <v>69700</v>
      </c>
      <c r="EV20" s="351">
        <f t="shared" si="442"/>
        <v>69700</v>
      </c>
      <c r="EW20" s="351">
        <f t="shared" si="442"/>
        <v>69700</v>
      </c>
      <c r="EX20" s="351">
        <f t="shared" si="442"/>
        <v>69700</v>
      </c>
      <c r="EY20" s="351">
        <f t="shared" si="442"/>
        <v>69700</v>
      </c>
      <c r="EZ20" s="351">
        <f t="shared" si="442"/>
        <v>71400</v>
      </c>
      <c r="FA20" s="351">
        <f t="shared" si="442"/>
        <v>71400</v>
      </c>
      <c r="FB20" s="351">
        <f t="shared" si="442"/>
        <v>69200</v>
      </c>
      <c r="FC20" s="351">
        <f t="shared" si="442"/>
        <v>69200</v>
      </c>
      <c r="FD20" s="351">
        <f t="shared" si="440"/>
        <v>69200</v>
      </c>
      <c r="FE20" s="351">
        <f t="shared" ref="FE20:FR20" si="443">FE18+20000</f>
        <v>69200</v>
      </c>
      <c r="FF20" s="351">
        <f t="shared" si="443"/>
        <v>69200</v>
      </c>
      <c r="FG20" s="351">
        <f t="shared" si="443"/>
        <v>70400</v>
      </c>
      <c r="FH20" s="351">
        <f t="shared" si="443"/>
        <v>70400</v>
      </c>
      <c r="FI20" s="351">
        <f t="shared" si="443"/>
        <v>69200</v>
      </c>
      <c r="FJ20" s="351">
        <f t="shared" si="443"/>
        <v>69200</v>
      </c>
      <c r="FK20" s="351">
        <f t="shared" si="443"/>
        <v>69200</v>
      </c>
      <c r="FL20" s="351">
        <f t="shared" si="443"/>
        <v>69200</v>
      </c>
      <c r="FM20" s="351">
        <f t="shared" si="443"/>
        <v>69200</v>
      </c>
      <c r="FN20" s="351">
        <f t="shared" si="443"/>
        <v>70400</v>
      </c>
      <c r="FO20" s="351">
        <f t="shared" si="443"/>
        <v>70400</v>
      </c>
      <c r="FP20" s="351">
        <f t="shared" si="443"/>
        <v>69200</v>
      </c>
      <c r="FQ20" s="351">
        <f t="shared" si="443"/>
        <v>69200</v>
      </c>
      <c r="FR20" s="351">
        <f t="shared" si="443"/>
        <v>69200</v>
      </c>
      <c r="FS20" s="351">
        <f t="shared" ref="FS20:GG20" si="444">FS18+20000</f>
        <v>69200</v>
      </c>
      <c r="FT20" s="351">
        <f t="shared" si="444"/>
        <v>69200</v>
      </c>
      <c r="FU20" s="351">
        <f t="shared" si="444"/>
        <v>70400</v>
      </c>
      <c r="FV20" s="351">
        <f t="shared" si="444"/>
        <v>70400</v>
      </c>
      <c r="FW20" s="351">
        <f t="shared" si="444"/>
        <v>69700</v>
      </c>
      <c r="FX20" s="351">
        <f t="shared" si="444"/>
        <v>71900</v>
      </c>
      <c r="FY20" s="351">
        <f t="shared" si="444"/>
        <v>71900</v>
      </c>
      <c r="FZ20" s="351">
        <f t="shared" si="444"/>
        <v>71900</v>
      </c>
      <c r="GA20" s="351">
        <f t="shared" si="444"/>
        <v>71900</v>
      </c>
      <c r="GB20" s="351">
        <f t="shared" si="444"/>
        <v>71900</v>
      </c>
      <c r="GC20" s="351">
        <f t="shared" si="444"/>
        <v>71900</v>
      </c>
      <c r="GD20" s="351">
        <f t="shared" si="444"/>
        <v>71900</v>
      </c>
      <c r="GE20" s="351">
        <f t="shared" si="444"/>
        <v>71900</v>
      </c>
      <c r="GF20" s="351">
        <f t="shared" si="444"/>
        <v>71900</v>
      </c>
      <c r="GG20" s="351">
        <f t="shared" si="444"/>
        <v>71900</v>
      </c>
      <c r="GH20" s="351">
        <f t="shared" ref="GH20:HT20" si="445">GH18+20000</f>
        <v>64400</v>
      </c>
      <c r="GI20" s="351">
        <f t="shared" si="445"/>
        <v>64700</v>
      </c>
      <c r="GJ20" s="351">
        <f t="shared" si="445"/>
        <v>64700</v>
      </c>
      <c r="GK20" s="351">
        <f t="shared" si="445"/>
        <v>64400</v>
      </c>
      <c r="GL20" s="351">
        <f t="shared" si="445"/>
        <v>64400</v>
      </c>
      <c r="GM20" s="351">
        <f t="shared" si="445"/>
        <v>64400</v>
      </c>
      <c r="GN20" s="351">
        <f t="shared" si="445"/>
        <v>64400</v>
      </c>
      <c r="GO20" s="351">
        <f t="shared" si="445"/>
        <v>64400</v>
      </c>
      <c r="GP20" s="351">
        <f t="shared" si="445"/>
        <v>64700</v>
      </c>
      <c r="GQ20" s="351">
        <f t="shared" si="445"/>
        <v>64700</v>
      </c>
      <c r="GR20" s="351">
        <f t="shared" si="445"/>
        <v>64400</v>
      </c>
      <c r="GS20" s="351">
        <f t="shared" si="445"/>
        <v>64400</v>
      </c>
      <c r="GT20" s="351">
        <f t="shared" si="445"/>
        <v>64400</v>
      </c>
      <c r="GU20" s="351">
        <f t="shared" si="445"/>
        <v>64400</v>
      </c>
      <c r="GV20" s="351">
        <f t="shared" si="445"/>
        <v>64400</v>
      </c>
      <c r="GW20" s="351">
        <f t="shared" si="445"/>
        <v>64700</v>
      </c>
      <c r="GX20" s="351">
        <f t="shared" si="445"/>
        <v>64700</v>
      </c>
      <c r="GY20" s="351">
        <f t="shared" si="445"/>
        <v>64400</v>
      </c>
      <c r="GZ20" s="351">
        <f t="shared" si="445"/>
        <v>64400</v>
      </c>
      <c r="HA20" s="351">
        <f t="shared" si="445"/>
        <v>64400</v>
      </c>
      <c r="HB20" s="351">
        <f t="shared" si="445"/>
        <v>64400</v>
      </c>
      <c r="HC20" s="351">
        <f t="shared" si="445"/>
        <v>64400</v>
      </c>
      <c r="HD20" s="351">
        <f t="shared" si="445"/>
        <v>64700</v>
      </c>
      <c r="HE20" s="351">
        <f t="shared" si="445"/>
        <v>64700</v>
      </c>
      <c r="HF20" s="351">
        <f t="shared" si="445"/>
        <v>64400</v>
      </c>
      <c r="HG20" s="351">
        <f t="shared" si="445"/>
        <v>64400</v>
      </c>
      <c r="HH20" s="351">
        <f t="shared" si="445"/>
        <v>64400</v>
      </c>
      <c r="HI20" s="351">
        <f t="shared" si="445"/>
        <v>64400</v>
      </c>
      <c r="HJ20" s="351">
        <f t="shared" si="445"/>
        <v>64400</v>
      </c>
      <c r="HK20" s="351">
        <f t="shared" si="445"/>
        <v>64700</v>
      </c>
      <c r="HL20" s="351">
        <f t="shared" si="445"/>
        <v>64700</v>
      </c>
      <c r="HM20" s="351">
        <f t="shared" si="445"/>
        <v>64400</v>
      </c>
      <c r="HN20" s="351">
        <f t="shared" si="445"/>
        <v>64400</v>
      </c>
      <c r="HO20" s="351">
        <f t="shared" si="445"/>
        <v>64700</v>
      </c>
      <c r="HP20" s="351">
        <f t="shared" si="445"/>
        <v>65200</v>
      </c>
      <c r="HQ20" s="351">
        <f t="shared" si="445"/>
        <v>63900</v>
      </c>
      <c r="HR20" s="351">
        <f t="shared" si="445"/>
        <v>64400</v>
      </c>
      <c r="HS20" s="351">
        <f t="shared" si="445"/>
        <v>64400</v>
      </c>
      <c r="HT20" s="351">
        <f t="shared" si="445"/>
        <v>63900</v>
      </c>
      <c r="HU20" s="351">
        <f t="shared" ref="HU20:JN20" si="446">HU18+20000</f>
        <v>63900</v>
      </c>
      <c r="HV20" s="351">
        <f t="shared" si="446"/>
        <v>63900</v>
      </c>
      <c r="HW20" s="351">
        <f t="shared" si="446"/>
        <v>63900</v>
      </c>
      <c r="HX20" s="351">
        <f t="shared" si="446"/>
        <v>63900</v>
      </c>
      <c r="HY20" s="351">
        <f t="shared" si="446"/>
        <v>64400</v>
      </c>
      <c r="HZ20" s="351">
        <f t="shared" si="446"/>
        <v>64400</v>
      </c>
      <c r="IA20" s="351">
        <f t="shared" si="446"/>
        <v>63900</v>
      </c>
      <c r="IB20" s="351">
        <f t="shared" si="446"/>
        <v>63900</v>
      </c>
      <c r="IC20" s="351">
        <f t="shared" si="446"/>
        <v>63900</v>
      </c>
      <c r="ID20" s="351">
        <f t="shared" si="446"/>
        <v>63900</v>
      </c>
      <c r="IE20" s="351">
        <f t="shared" si="446"/>
        <v>63900</v>
      </c>
      <c r="IF20" s="351">
        <f t="shared" si="446"/>
        <v>64400</v>
      </c>
      <c r="IG20" s="351">
        <f t="shared" si="446"/>
        <v>64400</v>
      </c>
      <c r="IH20" s="351">
        <f t="shared" si="446"/>
        <v>63900</v>
      </c>
      <c r="II20" s="351">
        <f t="shared" si="446"/>
        <v>63900</v>
      </c>
      <c r="IJ20" s="351">
        <f t="shared" si="446"/>
        <v>63900</v>
      </c>
      <c r="IK20" s="351">
        <f t="shared" si="446"/>
        <v>63900</v>
      </c>
      <c r="IL20" s="351">
        <f t="shared" si="446"/>
        <v>63900</v>
      </c>
      <c r="IM20" s="351">
        <f t="shared" si="446"/>
        <v>64400</v>
      </c>
      <c r="IN20" s="351">
        <f t="shared" si="446"/>
        <v>64400</v>
      </c>
      <c r="IO20" s="351">
        <f t="shared" si="446"/>
        <v>63900</v>
      </c>
      <c r="IP20" s="351">
        <f t="shared" si="446"/>
        <v>63900</v>
      </c>
      <c r="IQ20" s="351">
        <f t="shared" si="446"/>
        <v>65200</v>
      </c>
      <c r="IR20" s="351">
        <f t="shared" si="446"/>
        <v>65200</v>
      </c>
      <c r="IS20" s="351">
        <f t="shared" si="446"/>
        <v>65200</v>
      </c>
      <c r="IT20" s="351">
        <f t="shared" si="446"/>
        <v>65500</v>
      </c>
      <c r="IU20" s="351">
        <f t="shared" si="446"/>
        <v>65500</v>
      </c>
      <c r="IV20" s="351">
        <f t="shared" si="446"/>
        <v>65200</v>
      </c>
      <c r="IW20" s="351">
        <f t="shared" si="446"/>
        <v>65200</v>
      </c>
      <c r="IX20" s="351">
        <f t="shared" si="446"/>
        <v>65200</v>
      </c>
      <c r="IY20" s="351">
        <f t="shared" si="446"/>
        <v>65200</v>
      </c>
      <c r="IZ20" s="351">
        <f t="shared" si="446"/>
        <v>65200</v>
      </c>
      <c r="JA20" s="351">
        <f t="shared" si="446"/>
        <v>65500</v>
      </c>
      <c r="JB20" s="351">
        <f t="shared" si="446"/>
        <v>65500</v>
      </c>
      <c r="JC20" s="351">
        <f t="shared" si="446"/>
        <v>65200</v>
      </c>
      <c r="JD20" s="351">
        <f t="shared" si="446"/>
        <v>65200</v>
      </c>
      <c r="JE20" s="351">
        <f t="shared" si="446"/>
        <v>66200</v>
      </c>
      <c r="JF20" s="351">
        <f t="shared" si="446"/>
        <v>66200</v>
      </c>
      <c r="JG20" s="351">
        <f t="shared" si="446"/>
        <v>65500</v>
      </c>
      <c r="JH20" s="351">
        <f t="shared" si="446"/>
        <v>66200</v>
      </c>
      <c r="JI20" s="351">
        <f t="shared" si="446"/>
        <v>66200</v>
      </c>
      <c r="JJ20" s="351">
        <f t="shared" si="446"/>
        <v>66200</v>
      </c>
      <c r="JK20" s="351">
        <f t="shared" si="446"/>
        <v>66200</v>
      </c>
      <c r="JL20" s="351">
        <f t="shared" si="446"/>
        <v>66700</v>
      </c>
      <c r="JM20" s="351">
        <f t="shared" si="446"/>
        <v>66700</v>
      </c>
      <c r="JN20" s="351">
        <f t="shared" si="446"/>
        <v>67000</v>
      </c>
    </row>
    <row r="21" spans="1:274" ht="9.6" customHeight="1" x14ac:dyDescent="0.2"/>
    <row r="22" spans="1:274" ht="9" hidden="1" customHeight="1" x14ac:dyDescent="0.2">
      <c r="A22" s="260"/>
    </row>
    <row r="23" spans="1:274" ht="10.7" customHeight="1" x14ac:dyDescent="0.2">
      <c r="A23" s="356" t="s">
        <v>89</v>
      </c>
    </row>
    <row r="24" spans="1:274" ht="10.7" customHeight="1" x14ac:dyDescent="0.2">
      <c r="A24" s="399" t="s">
        <v>90</v>
      </c>
    </row>
    <row r="25" spans="1:274" ht="24" customHeight="1" x14ac:dyDescent="0.2">
      <c r="A25" s="400"/>
    </row>
    <row r="26" spans="1:274" x14ac:dyDescent="0.2">
      <c r="A26" s="261" t="s">
        <v>76</v>
      </c>
      <c r="BV26" s="347"/>
      <c r="CA26" s="348"/>
      <c r="CK26" s="347"/>
      <c r="CO26" s="348"/>
      <c r="FX26" s="347"/>
      <c r="GB26" s="348"/>
      <c r="GG26" s="347"/>
      <c r="GH26" s="348"/>
    </row>
    <row r="27" spans="1:274" ht="13.35" customHeight="1" x14ac:dyDescent="0.2">
      <c r="A27" s="401" t="s">
        <v>91</v>
      </c>
      <c r="BV27" s="347"/>
      <c r="CA27" s="348"/>
      <c r="CK27" s="347"/>
      <c r="CO27" s="348"/>
      <c r="FX27" s="347"/>
      <c r="GB27" s="348"/>
      <c r="GG27" s="347"/>
      <c r="GH27" s="348"/>
    </row>
    <row r="28" spans="1:274" s="344" customFormat="1" ht="13.35" customHeight="1" x14ac:dyDescent="0.2">
      <c r="A28" s="402"/>
      <c r="BW28" s="358"/>
      <c r="BX28" s="358"/>
      <c r="BY28" s="358"/>
      <c r="BZ28" s="358"/>
      <c r="CA28" s="358"/>
      <c r="CL28" s="358"/>
      <c r="CM28" s="358"/>
      <c r="CN28" s="358"/>
      <c r="CO28" s="358"/>
      <c r="FY28" s="358"/>
      <c r="FZ28" s="358"/>
      <c r="GA28" s="358"/>
      <c r="GB28" s="358"/>
      <c r="GH28" s="358"/>
    </row>
    <row r="29" spans="1:274" s="344" customFormat="1" x14ac:dyDescent="0.2">
      <c r="A29" s="402"/>
      <c r="BV29" s="358"/>
      <c r="BW29" s="358"/>
      <c r="BX29" s="358"/>
      <c r="BY29" s="358"/>
      <c r="BZ29" s="358"/>
      <c r="CK29" s="358"/>
      <c r="CL29" s="358"/>
      <c r="CM29" s="358"/>
      <c r="CN29" s="358"/>
      <c r="FX29" s="358"/>
      <c r="FY29" s="358"/>
      <c r="FZ29" s="358"/>
      <c r="GA29" s="358"/>
      <c r="GG29" s="358"/>
    </row>
    <row r="30" spans="1:274" ht="128.25" customHeight="1" x14ac:dyDescent="0.2">
      <c r="A30" s="403"/>
    </row>
    <row r="31" spans="1:274" x14ac:dyDescent="0.2">
      <c r="A31" s="261" t="s">
        <v>83</v>
      </c>
    </row>
    <row r="32" spans="1:274" ht="58.5" customHeight="1" x14ac:dyDescent="0.2">
      <c r="A32" s="262" t="s">
        <v>92</v>
      </c>
    </row>
    <row r="33" spans="1:1" x14ac:dyDescent="0.2">
      <c r="A33" s="176" t="s">
        <v>93</v>
      </c>
    </row>
    <row r="34" spans="1:1" x14ac:dyDescent="0.2">
      <c r="A34" s="153" t="s">
        <v>94</v>
      </c>
    </row>
    <row r="35" spans="1:1" ht="108" x14ac:dyDescent="0.2">
      <c r="A35" s="100" t="s">
        <v>95</v>
      </c>
    </row>
  </sheetData>
  <mergeCells count="2">
    <mergeCell ref="A24:A25"/>
    <mergeCell ref="A27:A30"/>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88402966399123"/>
  </sheetPr>
  <dimension ref="A1:KI23"/>
  <sheetViews>
    <sheetView workbookViewId="0">
      <pane xSplit="1" topLeftCell="B1" activePane="topRight" state="frozen"/>
      <selection pane="topRight" activeCell="AC41" sqref="AC41"/>
    </sheetView>
  </sheetViews>
  <sheetFormatPr defaultColWidth="9" defaultRowHeight="12" x14ac:dyDescent="0.2"/>
  <cols>
    <col min="1" max="1" width="90.28515625" style="78" customWidth="1"/>
    <col min="2" max="6" width="10.85546875" style="148" customWidth="1"/>
    <col min="7" max="18" width="10.85546875" style="148" hidden="1" customWidth="1"/>
    <col min="19" max="86" width="10.85546875" style="78" customWidth="1"/>
    <col min="87" max="208" width="10.85546875" style="78" hidden="1" customWidth="1"/>
    <col min="209" max="293" width="10.85546875" style="78" customWidth="1"/>
    <col min="294" max="16384" width="9" style="78"/>
  </cols>
  <sheetData>
    <row r="1" spans="1:295" s="114" customFormat="1" ht="12" customHeight="1" x14ac:dyDescent="0.2">
      <c r="A1" s="338" t="s">
        <v>63</v>
      </c>
      <c r="B1" s="273"/>
      <c r="C1" s="273"/>
      <c r="D1" s="273"/>
      <c r="E1" s="273"/>
      <c r="F1" s="273"/>
      <c r="G1" s="273"/>
      <c r="H1" s="273"/>
      <c r="I1" s="273"/>
      <c r="J1" s="273"/>
      <c r="K1" s="273"/>
      <c r="L1" s="273"/>
      <c r="M1" s="273"/>
      <c r="N1" s="273"/>
      <c r="O1" s="273"/>
      <c r="P1" s="273"/>
      <c r="Q1" s="273"/>
      <c r="R1" s="273"/>
    </row>
    <row r="2" spans="1:295" s="114" customFormat="1" ht="12" customHeight="1" x14ac:dyDescent="0.2">
      <c r="A2" s="173" t="s">
        <v>96</v>
      </c>
      <c r="B2" s="273"/>
      <c r="C2" s="273"/>
      <c r="D2" s="273"/>
      <c r="E2" s="273"/>
      <c r="F2" s="273"/>
      <c r="G2" s="273"/>
      <c r="H2" s="273"/>
      <c r="I2" s="273"/>
      <c r="J2" s="273"/>
      <c r="K2" s="273"/>
      <c r="L2" s="273"/>
      <c r="M2" s="273"/>
      <c r="N2" s="273"/>
      <c r="O2" s="273"/>
      <c r="P2" s="273"/>
      <c r="Q2" s="273"/>
      <c r="R2" s="273"/>
    </row>
    <row r="3" spans="1:295" s="114" customFormat="1" ht="16.5" customHeight="1" x14ac:dyDescent="0.2">
      <c r="A3" s="173" t="s">
        <v>65</v>
      </c>
      <c r="B3" s="273"/>
      <c r="C3" s="273"/>
      <c r="D3" s="273"/>
      <c r="E3" s="273"/>
      <c r="F3" s="273"/>
      <c r="G3" s="273"/>
      <c r="H3" s="273"/>
      <c r="I3" s="273"/>
      <c r="J3" s="273"/>
      <c r="K3" s="273"/>
      <c r="L3" s="273"/>
      <c r="M3" s="273"/>
      <c r="N3" s="273"/>
      <c r="O3" s="273"/>
      <c r="P3" s="273"/>
      <c r="Q3" s="273"/>
      <c r="R3" s="273"/>
    </row>
    <row r="4" spans="1:295" s="115" customFormat="1" ht="24" customHeight="1" x14ac:dyDescent="0.15">
      <c r="A4" s="42"/>
      <c r="B4" s="339">
        <f>BB!B4</f>
        <v>46108</v>
      </c>
      <c r="C4" s="339">
        <f>BB!C4</f>
        <v>46109</v>
      </c>
      <c r="D4" s="339">
        <f>BB!D4</f>
        <v>46110</v>
      </c>
      <c r="E4" s="339">
        <f>BB!E4</f>
        <v>46111</v>
      </c>
      <c r="F4" s="339">
        <f>BB!F4</f>
        <v>46112</v>
      </c>
      <c r="G4" s="340">
        <f>BB!G4</f>
        <v>46113</v>
      </c>
      <c r="H4" s="340">
        <f>BB!H4</f>
        <v>46114</v>
      </c>
      <c r="I4" s="340">
        <f>BB!I4</f>
        <v>46115</v>
      </c>
      <c r="J4" s="340">
        <f>BB!J4</f>
        <v>46116</v>
      </c>
      <c r="K4" s="340">
        <f>BB!K4</f>
        <v>46117</v>
      </c>
      <c r="L4" s="340">
        <f>BB!L4</f>
        <v>46118</v>
      </c>
      <c r="M4" s="340">
        <f>BB!M4</f>
        <v>46119</v>
      </c>
      <c r="N4" s="340">
        <f>BB!N4</f>
        <v>46120</v>
      </c>
      <c r="O4" s="340">
        <f>BB!O4</f>
        <v>46121</v>
      </c>
      <c r="P4" s="340">
        <f>BB!P4</f>
        <v>46122</v>
      </c>
      <c r="Q4" s="340">
        <f>BB!Q4</f>
        <v>46123</v>
      </c>
      <c r="R4" s="340">
        <f>BB!R4</f>
        <v>46124</v>
      </c>
      <c r="S4" s="336">
        <f>BB!S4</f>
        <v>46125</v>
      </c>
      <c r="T4" s="336">
        <f>BB!T4</f>
        <v>46126</v>
      </c>
      <c r="U4" s="342">
        <f>BB!U4</f>
        <v>46127</v>
      </c>
      <c r="V4" s="342">
        <f>BB!V4</f>
        <v>46128</v>
      </c>
      <c r="W4" s="336">
        <f>BB!W4</f>
        <v>46129</v>
      </c>
      <c r="X4" s="336">
        <f>BB!X4</f>
        <v>46130</v>
      </c>
      <c r="Y4" s="336">
        <f>BB!Y4</f>
        <v>46131</v>
      </c>
      <c r="Z4" s="336">
        <f>BB!Z4</f>
        <v>46132</v>
      </c>
      <c r="AA4" s="336">
        <f>BB!AA4</f>
        <v>46133</v>
      </c>
      <c r="AB4" s="336">
        <f>BB!AB4</f>
        <v>46134</v>
      </c>
      <c r="AC4" s="336">
        <f>BB!AC4</f>
        <v>46135</v>
      </c>
      <c r="AD4" s="336">
        <f>BB!AD4</f>
        <v>46136</v>
      </c>
      <c r="AE4" s="336">
        <f>BB!AE4</f>
        <v>46137</v>
      </c>
      <c r="AF4" s="336">
        <f>BB!AF4</f>
        <v>46138</v>
      </c>
      <c r="AG4" s="336">
        <f>BB!AG4</f>
        <v>46139</v>
      </c>
      <c r="AH4" s="336">
        <f>BB!AH4</f>
        <v>46140</v>
      </c>
      <c r="AI4" s="336">
        <f>BB!AI4</f>
        <v>46141</v>
      </c>
      <c r="AJ4" s="336">
        <f>BB!AJ4</f>
        <v>46142</v>
      </c>
      <c r="AK4" s="336">
        <f>BB!AK4</f>
        <v>46143</v>
      </c>
      <c r="AL4" s="336">
        <f>BB!AL4</f>
        <v>46144</v>
      </c>
      <c r="AM4" s="336">
        <f>BB!AM4</f>
        <v>46145</v>
      </c>
      <c r="AN4" s="336">
        <f>BB!AN4</f>
        <v>46146</v>
      </c>
      <c r="AO4" s="336">
        <f>BB!AO4</f>
        <v>46147</v>
      </c>
      <c r="AP4" s="336">
        <f>BB!AP4</f>
        <v>46148</v>
      </c>
      <c r="AQ4" s="336">
        <f>BB!AQ4</f>
        <v>46149</v>
      </c>
      <c r="AR4" s="336">
        <f>BB!AR4</f>
        <v>46150</v>
      </c>
      <c r="AS4" s="336">
        <f>BB!AS4</f>
        <v>46151</v>
      </c>
      <c r="AT4" s="336">
        <f>BB!AT4</f>
        <v>46152</v>
      </c>
      <c r="AU4" s="336">
        <f>BB!AU4</f>
        <v>46153</v>
      </c>
      <c r="AV4" s="336">
        <f>BB!AV4</f>
        <v>46154</v>
      </c>
      <c r="AW4" s="336">
        <f>BB!AW4</f>
        <v>46155</v>
      </c>
      <c r="AX4" s="336">
        <f>BB!AX4</f>
        <v>46156</v>
      </c>
      <c r="AY4" s="336">
        <f>BB!AY4</f>
        <v>46157</v>
      </c>
      <c r="AZ4" s="336">
        <f>BB!AZ4</f>
        <v>46158</v>
      </c>
      <c r="BA4" s="336">
        <f>BB!BA4</f>
        <v>46159</v>
      </c>
      <c r="BB4" s="336">
        <f>BB!BB4</f>
        <v>46160</v>
      </c>
      <c r="BC4" s="336">
        <f>BB!BC4</f>
        <v>46161</v>
      </c>
      <c r="BD4" s="336">
        <f>BB!BD4</f>
        <v>46162</v>
      </c>
      <c r="BE4" s="336">
        <f>BB!BE4</f>
        <v>46163</v>
      </c>
      <c r="BF4" s="336">
        <f>BB!BF4</f>
        <v>46164</v>
      </c>
      <c r="BG4" s="336">
        <f>BB!BG4</f>
        <v>46165</v>
      </c>
      <c r="BH4" s="336">
        <f>BB!BH4</f>
        <v>46166</v>
      </c>
      <c r="BI4" s="336">
        <f>BB!BI4</f>
        <v>46167</v>
      </c>
      <c r="BJ4" s="336">
        <f>BB!BJ4</f>
        <v>46168</v>
      </c>
      <c r="BK4" s="336">
        <f>BB!BK4</f>
        <v>46169</v>
      </c>
      <c r="BL4" s="336">
        <f>BB!BL4</f>
        <v>46170</v>
      </c>
      <c r="BM4" s="336">
        <f>BB!BM4</f>
        <v>46171</v>
      </c>
      <c r="BN4" s="336">
        <f>BB!BN4</f>
        <v>46172</v>
      </c>
      <c r="BO4" s="336">
        <f>BB!BO4</f>
        <v>46173</v>
      </c>
      <c r="BP4" s="336">
        <f>BB!BP4</f>
        <v>46174</v>
      </c>
      <c r="BQ4" s="336">
        <f>BB!BQ4</f>
        <v>46175</v>
      </c>
      <c r="BR4" s="336">
        <f>BB!BR4</f>
        <v>46176</v>
      </c>
      <c r="BS4" s="336">
        <f>BB!BS4</f>
        <v>46177</v>
      </c>
      <c r="BT4" s="336">
        <f>BB!BT4</f>
        <v>46178</v>
      </c>
      <c r="BU4" s="336">
        <f>BB!BU4</f>
        <v>46179</v>
      </c>
      <c r="BV4" s="336">
        <f>BB!BV4</f>
        <v>46180</v>
      </c>
      <c r="BW4" s="336">
        <f>BB!BW4</f>
        <v>46181</v>
      </c>
      <c r="BX4" s="336">
        <f>BB!BX4</f>
        <v>46182</v>
      </c>
      <c r="BY4" s="336">
        <f>BB!BY4</f>
        <v>46183</v>
      </c>
      <c r="BZ4" s="336">
        <f>BB!BZ4</f>
        <v>46184</v>
      </c>
      <c r="CA4" s="336">
        <f>BB!CA4</f>
        <v>46185</v>
      </c>
      <c r="CB4" s="336">
        <f>BB!CB4</f>
        <v>46186</v>
      </c>
      <c r="CC4" s="336">
        <f>BB!CC4</f>
        <v>46187</v>
      </c>
      <c r="CD4" s="336">
        <f>BB!CD4</f>
        <v>46188</v>
      </c>
      <c r="CE4" s="336">
        <f>BB!CE4</f>
        <v>46189</v>
      </c>
      <c r="CF4" s="336">
        <f>BB!CF4</f>
        <v>46190</v>
      </c>
      <c r="CG4" s="336">
        <f>BB!CG4</f>
        <v>46191</v>
      </c>
      <c r="CH4" s="336">
        <f>BB!CH4</f>
        <v>46192</v>
      </c>
      <c r="CI4" s="340">
        <f>BB!BP4</f>
        <v>46174</v>
      </c>
      <c r="CJ4" s="340">
        <f>BB!BQ4</f>
        <v>46175</v>
      </c>
      <c r="CK4" s="340">
        <f>BB!BR4</f>
        <v>46176</v>
      </c>
      <c r="CL4" s="340">
        <f>BB!BS4</f>
        <v>46177</v>
      </c>
      <c r="CM4" s="340">
        <f>BB!BT4</f>
        <v>46178</v>
      </c>
      <c r="CN4" s="340">
        <f>BB!BU4</f>
        <v>46179</v>
      </c>
      <c r="CO4" s="340">
        <f>BB!BV4</f>
        <v>46180</v>
      </c>
      <c r="CP4" s="340">
        <f>BB!BW4</f>
        <v>46181</v>
      </c>
      <c r="CQ4" s="340">
        <f>BB!BX4</f>
        <v>46182</v>
      </c>
      <c r="CR4" s="340">
        <f>BB!BY4</f>
        <v>46183</v>
      </c>
      <c r="CS4" s="340">
        <f>BB!BZ4</f>
        <v>46184</v>
      </c>
      <c r="CT4" s="340">
        <f>BB!CA4</f>
        <v>46185</v>
      </c>
      <c r="CU4" s="340">
        <f>BB!CB4</f>
        <v>46186</v>
      </c>
      <c r="CV4" s="340">
        <f>BB!CC4</f>
        <v>46187</v>
      </c>
      <c r="CW4" s="340">
        <f>BB!CD4</f>
        <v>46188</v>
      </c>
      <c r="CX4" s="340">
        <f>BB!CE4</f>
        <v>46189</v>
      </c>
      <c r="CY4" s="340">
        <f>BB!CF4</f>
        <v>46190</v>
      </c>
      <c r="CZ4" s="340">
        <f>BB!CG4</f>
        <v>46191</v>
      </c>
      <c r="DA4" s="340">
        <f>BB!CH4</f>
        <v>46192</v>
      </c>
      <c r="DB4" s="340">
        <f>BB!CI4</f>
        <v>46193</v>
      </c>
      <c r="DC4" s="340">
        <f>BB!CJ4</f>
        <v>46194</v>
      </c>
      <c r="DD4" s="340">
        <f>BB!CK4</f>
        <v>46195</v>
      </c>
      <c r="DE4" s="340">
        <f>BB!CL4</f>
        <v>46196</v>
      </c>
      <c r="DF4" s="340">
        <f>BB!CM4</f>
        <v>46197</v>
      </c>
      <c r="DG4" s="340">
        <f>BB!CN4</f>
        <v>46198</v>
      </c>
      <c r="DH4" s="340">
        <f>BB!CO4</f>
        <v>46199</v>
      </c>
      <c r="DI4" s="340">
        <f>BB!CP4</f>
        <v>46200</v>
      </c>
      <c r="DJ4" s="340">
        <f>BB!CQ4</f>
        <v>46201</v>
      </c>
      <c r="DK4" s="340">
        <f>BB!CR4</f>
        <v>46202</v>
      </c>
      <c r="DL4" s="340">
        <f>BB!CS4</f>
        <v>46203</v>
      </c>
      <c r="DM4" s="340">
        <f>BB!CT4</f>
        <v>46204</v>
      </c>
      <c r="DN4" s="340">
        <f>BB!CU4</f>
        <v>46205</v>
      </c>
      <c r="DO4" s="340">
        <f>BB!CV4</f>
        <v>46206</v>
      </c>
      <c r="DP4" s="340">
        <f>BB!CW4</f>
        <v>46207</v>
      </c>
      <c r="DQ4" s="340">
        <f>BB!CX4</f>
        <v>46208</v>
      </c>
      <c r="DR4" s="340">
        <f>BB!CY4</f>
        <v>46209</v>
      </c>
      <c r="DS4" s="340">
        <f>BB!CZ4</f>
        <v>46210</v>
      </c>
      <c r="DT4" s="340">
        <f>BB!DA4</f>
        <v>46211</v>
      </c>
      <c r="DU4" s="340">
        <f>BB!DB4</f>
        <v>46212</v>
      </c>
      <c r="DV4" s="340">
        <f>BB!DC4</f>
        <v>46213</v>
      </c>
      <c r="DW4" s="340">
        <f>BB!DD4</f>
        <v>46214</v>
      </c>
      <c r="DX4" s="340">
        <f>BB!DE4</f>
        <v>46215</v>
      </c>
      <c r="DY4" s="340">
        <f>BB!DF4</f>
        <v>46216</v>
      </c>
      <c r="DZ4" s="340">
        <f>BB!DG4</f>
        <v>46217</v>
      </c>
      <c r="EA4" s="340">
        <f>BB!DH4</f>
        <v>46218</v>
      </c>
      <c r="EB4" s="340">
        <f>BB!DI4</f>
        <v>46219</v>
      </c>
      <c r="EC4" s="340">
        <f>BB!DJ4</f>
        <v>46220</v>
      </c>
      <c r="ED4" s="340">
        <f>BB!DK4</f>
        <v>46221</v>
      </c>
      <c r="EE4" s="340">
        <f>BB!DL4</f>
        <v>46222</v>
      </c>
      <c r="EF4" s="340">
        <f>BB!DM4</f>
        <v>46223</v>
      </c>
      <c r="EG4" s="340">
        <f>BB!DN4</f>
        <v>46224</v>
      </c>
      <c r="EH4" s="340">
        <f>BB!DO4</f>
        <v>46225</v>
      </c>
      <c r="EI4" s="340">
        <f>BB!DP4</f>
        <v>46226</v>
      </c>
      <c r="EJ4" s="340">
        <f>BB!DQ4</f>
        <v>46227</v>
      </c>
      <c r="EK4" s="340">
        <f>BB!DR4</f>
        <v>46228</v>
      </c>
      <c r="EL4" s="340">
        <f>BB!DS4</f>
        <v>46229</v>
      </c>
      <c r="EM4" s="340">
        <f>BB!DT4</f>
        <v>46230</v>
      </c>
      <c r="EN4" s="340">
        <f>BB!DU4</f>
        <v>46231</v>
      </c>
      <c r="EO4" s="340">
        <f>BB!DV4</f>
        <v>46232</v>
      </c>
      <c r="EP4" s="340">
        <f>BB!DW4</f>
        <v>46233</v>
      </c>
      <c r="EQ4" s="340">
        <f>BB!DX4</f>
        <v>46234</v>
      </c>
      <c r="ER4" s="340">
        <f>BB!DY4</f>
        <v>46235</v>
      </c>
      <c r="ES4" s="340">
        <f>BB!DZ4</f>
        <v>46236</v>
      </c>
      <c r="ET4" s="340">
        <f>BB!EA4</f>
        <v>46237</v>
      </c>
      <c r="EU4" s="340">
        <f>BB!EB4</f>
        <v>46238</v>
      </c>
      <c r="EV4" s="340">
        <f>BB!EC4</f>
        <v>46239</v>
      </c>
      <c r="EW4" s="340">
        <f>BB!ED4</f>
        <v>46240</v>
      </c>
      <c r="EX4" s="340">
        <f>BB!EE4</f>
        <v>46241</v>
      </c>
      <c r="EY4" s="340">
        <f>BB!EF4</f>
        <v>46242</v>
      </c>
      <c r="EZ4" s="340">
        <f>BB!EG4</f>
        <v>46243</v>
      </c>
      <c r="FA4" s="340">
        <f>BB!EH4</f>
        <v>46244</v>
      </c>
      <c r="FB4" s="340">
        <f>BB!EI4</f>
        <v>46245</v>
      </c>
      <c r="FC4" s="340">
        <f>BB!EJ4</f>
        <v>46246</v>
      </c>
      <c r="FD4" s="340">
        <f>BB!EK4</f>
        <v>46247</v>
      </c>
      <c r="FE4" s="340">
        <f>BB!EL4</f>
        <v>46248</v>
      </c>
      <c r="FF4" s="340">
        <f>BB!EM4</f>
        <v>46249</v>
      </c>
      <c r="FG4" s="340">
        <f>BB!EN4</f>
        <v>46250</v>
      </c>
      <c r="FH4" s="340">
        <f>BB!EO4</f>
        <v>46251</v>
      </c>
      <c r="FI4" s="340">
        <f>BB!EP4</f>
        <v>46252</v>
      </c>
      <c r="FJ4" s="340">
        <f>BB!EQ4</f>
        <v>46253</v>
      </c>
      <c r="FK4" s="340">
        <f>BB!ER4</f>
        <v>46254</v>
      </c>
      <c r="FL4" s="340">
        <f>BB!ES4</f>
        <v>46255</v>
      </c>
      <c r="FM4" s="340">
        <f>BB!ET4</f>
        <v>46256</v>
      </c>
      <c r="FN4" s="340">
        <f>BB!EU4</f>
        <v>46257</v>
      </c>
      <c r="FO4" s="340">
        <f>BB!EV4</f>
        <v>46258</v>
      </c>
      <c r="FP4" s="340">
        <f>BB!EW4</f>
        <v>46259</v>
      </c>
      <c r="FQ4" s="340">
        <f>BB!EX4</f>
        <v>46260</v>
      </c>
      <c r="FR4" s="340">
        <f>BB!EY4</f>
        <v>46261</v>
      </c>
      <c r="FS4" s="340">
        <f>BB!EZ4</f>
        <v>46262</v>
      </c>
      <c r="FT4" s="340">
        <f>BB!FA4</f>
        <v>46263</v>
      </c>
      <c r="FU4" s="340">
        <f>BB!FB4</f>
        <v>46264</v>
      </c>
      <c r="FV4" s="340">
        <f>BB!FC4</f>
        <v>46265</v>
      </c>
      <c r="FW4" s="340">
        <f>BB!FD4</f>
        <v>46266</v>
      </c>
      <c r="FX4" s="340">
        <f>BB!FE4</f>
        <v>46267</v>
      </c>
      <c r="FY4" s="340">
        <f>BB!FF4</f>
        <v>46268</v>
      </c>
      <c r="FZ4" s="340">
        <f>BB!FG4</f>
        <v>46269</v>
      </c>
      <c r="GA4" s="340">
        <f>BB!FH4</f>
        <v>46270</v>
      </c>
      <c r="GB4" s="340">
        <f>BB!FI4</f>
        <v>46271</v>
      </c>
      <c r="GC4" s="340">
        <f>BB!FJ4</f>
        <v>46272</v>
      </c>
      <c r="GD4" s="340">
        <f>BB!FK4</f>
        <v>46273</v>
      </c>
      <c r="GE4" s="340">
        <f>BB!FL4</f>
        <v>46274</v>
      </c>
      <c r="GF4" s="340">
        <f>BB!FM4</f>
        <v>46275</v>
      </c>
      <c r="GG4" s="340">
        <f>BB!FN4</f>
        <v>46276</v>
      </c>
      <c r="GH4" s="340">
        <f>BB!FO4</f>
        <v>46277</v>
      </c>
      <c r="GI4" s="340">
        <f>BB!FP4</f>
        <v>46278</v>
      </c>
      <c r="GJ4" s="340">
        <f>BB!FQ4</f>
        <v>46279</v>
      </c>
      <c r="GK4" s="340">
        <f>BB!FR4</f>
        <v>46280</v>
      </c>
      <c r="GL4" s="340">
        <f>BB!FS4</f>
        <v>46281</v>
      </c>
      <c r="GM4" s="340">
        <f>BB!FT4</f>
        <v>46282</v>
      </c>
      <c r="GN4" s="340">
        <f>BB!FU4</f>
        <v>46283</v>
      </c>
      <c r="GO4" s="340">
        <f>BB!FV4</f>
        <v>46284</v>
      </c>
      <c r="GP4" s="340">
        <f>BB!FW4</f>
        <v>46285</v>
      </c>
      <c r="GQ4" s="340">
        <f>BB!FX4</f>
        <v>46286</v>
      </c>
      <c r="GR4" s="340">
        <f>BB!FY4</f>
        <v>46287</v>
      </c>
      <c r="GS4" s="340">
        <f>BB!FZ4</f>
        <v>46288</v>
      </c>
      <c r="GT4" s="340">
        <f>BB!GA4</f>
        <v>46289</v>
      </c>
      <c r="GU4" s="340">
        <f>BB!GB4</f>
        <v>46290</v>
      </c>
      <c r="GV4" s="340">
        <f>BB!GC4</f>
        <v>46291</v>
      </c>
      <c r="GW4" s="340">
        <f>BB!GD4</f>
        <v>46292</v>
      </c>
      <c r="GX4" s="340">
        <f>BB!GE4</f>
        <v>46293</v>
      </c>
      <c r="GY4" s="340">
        <f>BB!GF4</f>
        <v>46294</v>
      </c>
      <c r="GZ4" s="340">
        <f>BB!GG4</f>
        <v>46295</v>
      </c>
      <c r="HA4" s="342">
        <f>BB!GH4</f>
        <v>46296</v>
      </c>
      <c r="HB4" s="342">
        <f>BB!GI4</f>
        <v>46297</v>
      </c>
      <c r="HC4" s="342">
        <f>BB!GJ4</f>
        <v>46298</v>
      </c>
      <c r="HD4" s="342">
        <f>BB!GK4</f>
        <v>46299</v>
      </c>
      <c r="HE4" s="342">
        <f>BB!GL4</f>
        <v>46300</v>
      </c>
      <c r="HF4" s="342">
        <f>BB!GM4</f>
        <v>46301</v>
      </c>
      <c r="HG4" s="342">
        <f>BB!GN4</f>
        <v>46302</v>
      </c>
      <c r="HH4" s="342">
        <f>BB!GO4</f>
        <v>46303</v>
      </c>
      <c r="HI4" s="342">
        <f>BB!GP4</f>
        <v>46304</v>
      </c>
      <c r="HJ4" s="342">
        <f>BB!GQ4</f>
        <v>46305</v>
      </c>
      <c r="HK4" s="342">
        <f>BB!GR4</f>
        <v>46306</v>
      </c>
      <c r="HL4" s="342">
        <f>BB!GS4</f>
        <v>46307</v>
      </c>
      <c r="HM4" s="342">
        <f>BB!GT4</f>
        <v>46308</v>
      </c>
      <c r="HN4" s="342">
        <f>BB!GU4</f>
        <v>46309</v>
      </c>
      <c r="HO4" s="342">
        <f>BB!GV4</f>
        <v>46310</v>
      </c>
      <c r="HP4" s="342">
        <f>BB!GW4</f>
        <v>46311</v>
      </c>
      <c r="HQ4" s="342">
        <f>BB!GX4</f>
        <v>46312</v>
      </c>
      <c r="HR4" s="342">
        <f>BB!GY4</f>
        <v>46313</v>
      </c>
      <c r="HS4" s="342">
        <f>BB!GZ4</f>
        <v>46314</v>
      </c>
      <c r="HT4" s="342">
        <f>BB!HA4</f>
        <v>46315</v>
      </c>
      <c r="HU4" s="342">
        <f>BB!HB4</f>
        <v>46316</v>
      </c>
      <c r="HV4" s="342">
        <f>BB!HC4</f>
        <v>46317</v>
      </c>
      <c r="HW4" s="342">
        <f>BB!HD4</f>
        <v>46318</v>
      </c>
      <c r="HX4" s="342">
        <f>BB!HE4</f>
        <v>46319</v>
      </c>
      <c r="HY4" s="342">
        <f>BB!HF4</f>
        <v>46320</v>
      </c>
      <c r="HZ4" s="342">
        <f>BB!HG4</f>
        <v>46321</v>
      </c>
      <c r="IA4" s="342">
        <f>BB!HH4</f>
        <v>46322</v>
      </c>
      <c r="IB4" s="342">
        <f>BB!HI4</f>
        <v>46323</v>
      </c>
      <c r="IC4" s="342">
        <f>BB!HJ4</f>
        <v>46324</v>
      </c>
      <c r="ID4" s="342">
        <f>BB!HK4</f>
        <v>46325</v>
      </c>
      <c r="IE4" s="342">
        <f>BB!HL4</f>
        <v>46326</v>
      </c>
      <c r="IF4" s="342">
        <f>BB!HM4</f>
        <v>46327</v>
      </c>
      <c r="IG4" s="342">
        <f>BB!HN4</f>
        <v>46328</v>
      </c>
      <c r="IH4" s="342">
        <f>BB!HO4</f>
        <v>46329</v>
      </c>
      <c r="II4" s="342">
        <f>BB!HP4</f>
        <v>46330</v>
      </c>
      <c r="IJ4" s="342">
        <f>BB!HQ4</f>
        <v>46331</v>
      </c>
      <c r="IK4" s="342">
        <f>BB!HR4</f>
        <v>46332</v>
      </c>
      <c r="IL4" s="342">
        <f>BB!HS4</f>
        <v>46333</v>
      </c>
      <c r="IM4" s="342">
        <f>BB!HT4</f>
        <v>46334</v>
      </c>
      <c r="IN4" s="342">
        <f>BB!HU4</f>
        <v>46335</v>
      </c>
      <c r="IO4" s="342">
        <f>BB!HV4</f>
        <v>46336</v>
      </c>
      <c r="IP4" s="342">
        <f>BB!HW4</f>
        <v>46337</v>
      </c>
      <c r="IQ4" s="342">
        <f>BB!HX4</f>
        <v>46338</v>
      </c>
      <c r="IR4" s="342">
        <f>BB!HY4</f>
        <v>46339</v>
      </c>
      <c r="IS4" s="342">
        <f>BB!HZ4</f>
        <v>46340</v>
      </c>
      <c r="IT4" s="342">
        <f>BB!IA4</f>
        <v>46341</v>
      </c>
      <c r="IU4" s="342">
        <f>BB!IB4</f>
        <v>46342</v>
      </c>
      <c r="IV4" s="342">
        <f>BB!IC4</f>
        <v>46343</v>
      </c>
      <c r="IW4" s="342">
        <f>BB!ID4</f>
        <v>46344</v>
      </c>
      <c r="IX4" s="342">
        <f>BB!IE4</f>
        <v>46345</v>
      </c>
      <c r="IY4" s="342">
        <f>BB!IF4</f>
        <v>46346</v>
      </c>
      <c r="IZ4" s="342">
        <f>BB!IG4</f>
        <v>46347</v>
      </c>
      <c r="JA4" s="342">
        <f>BB!IH4</f>
        <v>46348</v>
      </c>
      <c r="JB4" s="342">
        <f>BB!II4</f>
        <v>46349</v>
      </c>
      <c r="JC4" s="342">
        <f>BB!IJ4</f>
        <v>46350</v>
      </c>
      <c r="JD4" s="342">
        <f>BB!IK4</f>
        <v>46351</v>
      </c>
      <c r="JE4" s="342">
        <f>BB!IL4</f>
        <v>46352</v>
      </c>
      <c r="JF4" s="342">
        <f>BB!IM4</f>
        <v>46353</v>
      </c>
      <c r="JG4" s="342">
        <f>BB!IN4</f>
        <v>46354</v>
      </c>
      <c r="JH4" s="342">
        <f>BB!IO4</f>
        <v>46355</v>
      </c>
      <c r="JI4" s="342">
        <f>BB!IP4</f>
        <v>46356</v>
      </c>
      <c r="JJ4" s="342">
        <f>BB!IQ4</f>
        <v>46357</v>
      </c>
      <c r="JK4" s="342">
        <f>BB!IR4</f>
        <v>46358</v>
      </c>
      <c r="JL4" s="342">
        <f>BB!IS4</f>
        <v>46359</v>
      </c>
      <c r="JM4" s="342">
        <f>BB!IT4</f>
        <v>46360</v>
      </c>
      <c r="JN4" s="342">
        <f>BB!IU4</f>
        <v>46361</v>
      </c>
      <c r="JO4" s="342">
        <f>BB!IV4</f>
        <v>46362</v>
      </c>
      <c r="JP4" s="342">
        <f>BB!IW4</f>
        <v>46363</v>
      </c>
      <c r="JQ4" s="342">
        <f>BB!IX4</f>
        <v>46364</v>
      </c>
      <c r="JR4" s="342">
        <f>BB!IY4</f>
        <v>46365</v>
      </c>
      <c r="JS4" s="342">
        <f>BB!IZ4</f>
        <v>46366</v>
      </c>
      <c r="JT4" s="342">
        <f>BB!JA4</f>
        <v>46367</v>
      </c>
      <c r="JU4" s="342">
        <f>BB!JB4</f>
        <v>46368</v>
      </c>
      <c r="JV4" s="342">
        <f>BB!JC4</f>
        <v>46369</v>
      </c>
      <c r="JW4" s="342">
        <f>BB!JD4</f>
        <v>46370</v>
      </c>
      <c r="JX4" s="342">
        <f>BB!JE4</f>
        <v>46371</v>
      </c>
      <c r="JY4" s="342">
        <f>BB!JF4</f>
        <v>46372</v>
      </c>
      <c r="JZ4" s="342">
        <f>BB!JG4</f>
        <v>46373</v>
      </c>
      <c r="KA4" s="342">
        <f>BB!JH4</f>
        <v>46374</v>
      </c>
      <c r="KB4" s="342">
        <f>BB!JI4</f>
        <v>46375</v>
      </c>
      <c r="KC4" s="342">
        <f>BB!JJ4</f>
        <v>46376</v>
      </c>
      <c r="KD4" s="342">
        <f>BB!JK4</f>
        <v>46377</v>
      </c>
      <c r="KE4" s="342">
        <f>BB!JL4</f>
        <v>46378</v>
      </c>
      <c r="KF4" s="343">
        <f>BB!JM4</f>
        <v>46379</v>
      </c>
      <c r="KG4" s="342">
        <f>BB!JN4</f>
        <v>46380</v>
      </c>
      <c r="KH4" s="324"/>
      <c r="KI4" s="324"/>
    </row>
    <row r="5" spans="1:295" s="116" customFormat="1" x14ac:dyDescent="0.2">
      <c r="A5" s="84" t="s">
        <v>67</v>
      </c>
      <c r="B5" s="236"/>
      <c r="C5" s="236"/>
      <c r="D5" s="236"/>
      <c r="E5" s="236"/>
      <c r="F5" s="236"/>
      <c r="G5" s="298"/>
      <c r="H5" s="298"/>
      <c r="I5" s="298"/>
      <c r="J5" s="298"/>
      <c r="K5" s="298"/>
      <c r="L5" s="298"/>
      <c r="M5" s="298"/>
      <c r="N5" s="298"/>
      <c r="O5" s="298"/>
      <c r="P5" s="298"/>
      <c r="Q5" s="298"/>
      <c r="R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KG5" s="120"/>
    </row>
    <row r="6" spans="1:295" s="116" customFormat="1" x14ac:dyDescent="0.2">
      <c r="A6" s="85" t="s">
        <v>97</v>
      </c>
      <c r="B6" s="91">
        <f>BB!B6-2650</f>
        <v>8500</v>
      </c>
      <c r="C6" s="91">
        <f>BB!C6-2650</f>
        <v>8500</v>
      </c>
      <c r="D6" s="91">
        <f>BB!D6-2650</f>
        <v>8500</v>
      </c>
      <c r="E6" s="91">
        <f>BB!E6-2650</f>
        <v>8500</v>
      </c>
      <c r="F6" s="91">
        <f>BB!F6-2650</f>
        <v>8500</v>
      </c>
      <c r="G6" s="314">
        <f>BB!G6-2200</f>
        <v>8000</v>
      </c>
      <c r="H6" s="314">
        <f>BB!H6-2200</f>
        <v>8000</v>
      </c>
      <c r="I6" s="314">
        <f>BB!I6-2200</f>
        <v>7500</v>
      </c>
      <c r="J6" s="314">
        <f>BB!J6-2200</f>
        <v>7500</v>
      </c>
      <c r="K6" s="314">
        <f>BB!K6-2200</f>
        <v>6700</v>
      </c>
      <c r="L6" s="314">
        <f>BB!L6-2200</f>
        <v>6700</v>
      </c>
      <c r="M6" s="314">
        <f>BB!M6-2200</f>
        <v>7500</v>
      </c>
      <c r="N6" s="314">
        <f>BB!N6-2200</f>
        <v>7500</v>
      </c>
      <c r="O6" s="314">
        <f>BB!O6-2200</f>
        <v>6700</v>
      </c>
      <c r="P6" s="314">
        <f>BB!P6-2200</f>
        <v>7500</v>
      </c>
      <c r="Q6" s="314">
        <f>BB!Q6-2200</f>
        <v>7500</v>
      </c>
      <c r="R6" s="314">
        <f>BB!R6-2200</f>
        <v>6700</v>
      </c>
      <c r="S6" s="120">
        <f>BB!S6-2200</f>
        <v>6700</v>
      </c>
      <c r="T6" s="120">
        <f>BB!T6-2200</f>
        <v>7200</v>
      </c>
      <c r="U6" s="120">
        <f>BB!U6-2200</f>
        <v>7500</v>
      </c>
      <c r="V6" s="120">
        <f>BB!V6-2200</f>
        <v>8000</v>
      </c>
      <c r="W6" s="120">
        <f>BB!W6-2200</f>
        <v>7500</v>
      </c>
      <c r="X6" s="120">
        <f>BB!X6-2200</f>
        <v>7500</v>
      </c>
      <c r="Y6" s="120">
        <f>BB!Y6-2200</f>
        <v>6700</v>
      </c>
      <c r="Z6" s="120">
        <f>BB!Z6-2200</f>
        <v>6700</v>
      </c>
      <c r="AA6" s="120">
        <f>BB!AA6-2200</f>
        <v>6700</v>
      </c>
      <c r="AB6" s="120">
        <f>BB!AB6-2200</f>
        <v>6700</v>
      </c>
      <c r="AC6" s="120">
        <f>BB!AC6-2200</f>
        <v>7200</v>
      </c>
      <c r="AD6" s="120">
        <f>BB!AD6-2200</f>
        <v>7500</v>
      </c>
      <c r="AE6" s="120">
        <f>BB!AE6-2200</f>
        <v>7500</v>
      </c>
      <c r="AF6" s="120">
        <f>BB!AF6-2200</f>
        <v>6700</v>
      </c>
      <c r="AG6" s="120">
        <f>BB!AG6-2200</f>
        <v>6700</v>
      </c>
      <c r="AH6" s="120">
        <f>BB!AH6-2200</f>
        <v>6700</v>
      </c>
      <c r="AI6" s="120">
        <f>BB!AI6-2200</f>
        <v>7500</v>
      </c>
      <c r="AJ6" s="120">
        <f>BB!AJ6-2200</f>
        <v>9500</v>
      </c>
      <c r="AK6" s="120">
        <f>BB!AK6-2200</f>
        <v>9800</v>
      </c>
      <c r="AL6" s="120">
        <f>BB!AL6-2200</f>
        <v>9800</v>
      </c>
      <c r="AM6" s="120">
        <f>BB!AM6-2200</f>
        <v>9500</v>
      </c>
      <c r="AN6" s="120">
        <f>BB!AN6-2200</f>
        <v>8300</v>
      </c>
      <c r="AO6" s="120">
        <f>BB!AO6-2200</f>
        <v>8300</v>
      </c>
      <c r="AP6" s="120">
        <f>BB!AP6-2200</f>
        <v>8300</v>
      </c>
      <c r="AQ6" s="120">
        <f>BB!AQ6-2200</f>
        <v>8300</v>
      </c>
      <c r="AR6" s="120">
        <f>BB!AR6-2200</f>
        <v>8300</v>
      </c>
      <c r="AS6" s="120">
        <f>BB!AS6-2200</f>
        <v>9500</v>
      </c>
      <c r="AT6" s="120">
        <f>BB!AT6-2200</f>
        <v>9500</v>
      </c>
      <c r="AU6" s="120">
        <f>BB!AU6-2200</f>
        <v>9500</v>
      </c>
      <c r="AV6" s="120">
        <f>BB!AV6-2200</f>
        <v>6700</v>
      </c>
      <c r="AW6" s="120">
        <f>BB!AW6-2200</f>
        <v>6700</v>
      </c>
      <c r="AX6" s="120">
        <f>BB!AX6-2200</f>
        <v>6700</v>
      </c>
      <c r="AY6" s="120">
        <f>BB!AY6-2200</f>
        <v>7500</v>
      </c>
      <c r="AZ6" s="120">
        <f>BB!AZ6-2200</f>
        <v>7500</v>
      </c>
      <c r="BA6" s="120">
        <f>BB!BA6-2200</f>
        <v>6700</v>
      </c>
      <c r="BB6" s="120">
        <f>BB!BB6-2200</f>
        <v>6700</v>
      </c>
      <c r="BC6" s="120">
        <f>BB!BC6-2200</f>
        <v>6700</v>
      </c>
      <c r="BD6" s="120">
        <f>BB!BD6-2200</f>
        <v>6700</v>
      </c>
      <c r="BE6" s="120">
        <f>BB!BE6-2200</f>
        <v>6700</v>
      </c>
      <c r="BF6" s="120">
        <f>BB!BF6-2200</f>
        <v>7500</v>
      </c>
      <c r="BG6" s="120">
        <f>BB!BG6-2200</f>
        <v>7500</v>
      </c>
      <c r="BH6" s="120">
        <f>BB!BH6-2200</f>
        <v>6700</v>
      </c>
      <c r="BI6" s="120">
        <f>BB!BI6-2200</f>
        <v>6700</v>
      </c>
      <c r="BJ6" s="120">
        <f>BB!BJ6-2200</f>
        <v>6700</v>
      </c>
      <c r="BK6" s="120">
        <f>BB!BK6-2200</f>
        <v>6700</v>
      </c>
      <c r="BL6" s="120">
        <f>BB!BL6-2200</f>
        <v>6700</v>
      </c>
      <c r="BM6" s="120">
        <f>BB!BM6-2200</f>
        <v>7500</v>
      </c>
      <c r="BN6" s="120">
        <f>BB!BN6-2200</f>
        <v>7500</v>
      </c>
      <c r="BO6" s="120">
        <f>BB!BO6-2200</f>
        <v>9000</v>
      </c>
      <c r="BP6" s="120">
        <f>BB!BP6-2200</f>
        <v>9800</v>
      </c>
      <c r="BQ6" s="120">
        <f>BB!BQ6-2200</f>
        <v>9800</v>
      </c>
      <c r="BR6" s="120">
        <f>BB!BR6-2200</f>
        <v>9800</v>
      </c>
      <c r="BS6" s="120">
        <f>BB!BS6-2200</f>
        <v>9800</v>
      </c>
      <c r="BT6" s="120">
        <f>BB!BT6-2200</f>
        <v>9800</v>
      </c>
      <c r="BU6" s="120">
        <f>BB!BU6-2200</f>
        <v>10500</v>
      </c>
      <c r="BV6" s="120">
        <f>BB!BV6-2200</f>
        <v>17600</v>
      </c>
      <c r="BW6" s="120">
        <f>BB!BW6-2200</f>
        <v>17600</v>
      </c>
      <c r="BX6" s="120">
        <f>BB!BX6-2200</f>
        <v>17600</v>
      </c>
      <c r="BY6" s="120">
        <f>BB!BY6-2200</f>
        <v>17600</v>
      </c>
      <c r="BZ6" s="120">
        <f>BB!BZ6-2200</f>
        <v>17600</v>
      </c>
      <c r="CA6" s="120">
        <f>BB!CA6-2200</f>
        <v>11000</v>
      </c>
      <c r="CB6" s="120">
        <f>BB!CB6-2200</f>
        <v>11000</v>
      </c>
      <c r="CC6" s="120">
        <f>BB!CC6-2200</f>
        <v>11000</v>
      </c>
      <c r="CD6" s="120">
        <f>BB!CD6-2200</f>
        <v>17600</v>
      </c>
      <c r="CE6" s="120">
        <f>BB!CE6-2200</f>
        <v>17600</v>
      </c>
      <c r="CF6" s="120">
        <f>BB!CF6-2200</f>
        <v>17600</v>
      </c>
      <c r="CG6" s="120">
        <f>BB!CG6-2200</f>
        <v>17600</v>
      </c>
      <c r="CH6" s="120">
        <f>BB!CH6-2200</f>
        <v>17600</v>
      </c>
      <c r="CI6" s="314">
        <f>BB!BP6-2200</f>
        <v>9800</v>
      </c>
      <c r="CJ6" s="314">
        <f>BB!BQ6-2200</f>
        <v>9800</v>
      </c>
      <c r="CK6" s="314">
        <f>BB!BR6-2200</f>
        <v>9800</v>
      </c>
      <c r="CL6" s="314">
        <f>BB!BS6-2200</f>
        <v>9800</v>
      </c>
      <c r="CM6" s="314">
        <f>BB!BT6-2200</f>
        <v>9800</v>
      </c>
      <c r="CN6" s="314">
        <f>BB!BU6-2200</f>
        <v>10500</v>
      </c>
      <c r="CO6" s="314">
        <f>BB!BV6-2200</f>
        <v>17600</v>
      </c>
      <c r="CP6" s="314">
        <f>BB!BW6-2200</f>
        <v>17600</v>
      </c>
      <c r="CQ6" s="314">
        <f>BB!BX6-2200</f>
        <v>17600</v>
      </c>
      <c r="CR6" s="314">
        <f>BB!BY6-2200</f>
        <v>17600</v>
      </c>
      <c r="CS6" s="314">
        <f>BB!BZ6-2200</f>
        <v>17600</v>
      </c>
      <c r="CT6" s="314">
        <f>BB!CA6-2200</f>
        <v>11000</v>
      </c>
      <c r="CU6" s="314">
        <f>BB!CB6-2200</f>
        <v>11000</v>
      </c>
      <c r="CV6" s="314">
        <f>BB!CC6-2200</f>
        <v>11000</v>
      </c>
      <c r="CW6" s="314">
        <f>BB!CD6-2200</f>
        <v>17600</v>
      </c>
      <c r="CX6" s="314">
        <f>BB!CE6-2200</f>
        <v>17600</v>
      </c>
      <c r="CY6" s="314">
        <f>BB!CF6-2200</f>
        <v>17600</v>
      </c>
      <c r="CZ6" s="314">
        <f>BB!CG6-2200</f>
        <v>17600</v>
      </c>
      <c r="DA6" s="314">
        <f>BB!CH6-2200</f>
        <v>17600</v>
      </c>
      <c r="DB6" s="314">
        <f>BB!CI6-2200</f>
        <v>17600</v>
      </c>
      <c r="DC6" s="314">
        <f>BB!CJ6-2200</f>
        <v>17600</v>
      </c>
      <c r="DD6" s="314">
        <f>BB!CK6-2200</f>
        <v>17600</v>
      </c>
      <c r="DE6" s="314">
        <f>BB!CL6-2200</f>
        <v>17600</v>
      </c>
      <c r="DF6" s="314">
        <f>BB!CM6-2200</f>
        <v>17600</v>
      </c>
      <c r="DG6" s="314">
        <f>BB!CN6-2200</f>
        <v>17600</v>
      </c>
      <c r="DH6" s="314">
        <f>BB!CO6-2200</f>
        <v>17600</v>
      </c>
      <c r="DI6" s="314">
        <f>BB!CP6-2200</f>
        <v>17600</v>
      </c>
      <c r="DJ6" s="314">
        <f>BB!CQ6-2200</f>
        <v>17600</v>
      </c>
      <c r="DK6" s="314">
        <f>BB!CR6-2200</f>
        <v>9800</v>
      </c>
      <c r="DL6" s="314">
        <f>BB!CS6-2200</f>
        <v>10500</v>
      </c>
      <c r="DM6" s="314">
        <f>BB!CT6-2200</f>
        <v>17600</v>
      </c>
      <c r="DN6" s="314">
        <f>BB!CU6-2200</f>
        <v>17600</v>
      </c>
      <c r="DO6" s="314">
        <f>BB!CV6-2200</f>
        <v>17600</v>
      </c>
      <c r="DP6" s="314">
        <f>BB!CW6-2200</f>
        <v>17600</v>
      </c>
      <c r="DQ6" s="314">
        <f>BB!CX6-2200</f>
        <v>18600</v>
      </c>
      <c r="DR6" s="314">
        <f>BB!CY6-2200</f>
        <v>18600</v>
      </c>
      <c r="DS6" s="314">
        <f>BB!CZ6-2200</f>
        <v>17600</v>
      </c>
      <c r="DT6" s="314">
        <f>BB!DA6-2200</f>
        <v>18600</v>
      </c>
      <c r="DU6" s="314">
        <f>BB!DB6-2200</f>
        <v>18600</v>
      </c>
      <c r="DV6" s="314">
        <f>BB!DC6-2200</f>
        <v>17600</v>
      </c>
      <c r="DW6" s="314">
        <f>BB!DD6-2200</f>
        <v>12000</v>
      </c>
      <c r="DX6" s="314">
        <f>BB!DE6-2200</f>
        <v>12000</v>
      </c>
      <c r="DY6" s="314">
        <f>BB!DF6-2200</f>
        <v>12000</v>
      </c>
      <c r="DZ6" s="314">
        <f>BB!DG6-2200</f>
        <v>12500</v>
      </c>
      <c r="EA6" s="314">
        <f>BB!DH6-2200</f>
        <v>12500</v>
      </c>
      <c r="EB6" s="314">
        <f>BB!DI6-2200</f>
        <v>12500</v>
      </c>
      <c r="EC6" s="314">
        <f>BB!DJ6-2200</f>
        <v>14200</v>
      </c>
      <c r="ED6" s="314">
        <f>BB!DK6-2200</f>
        <v>14200</v>
      </c>
      <c r="EE6" s="314">
        <f>BB!DL6-2200</f>
        <v>12500</v>
      </c>
      <c r="EF6" s="314">
        <f>BB!DM6-2200</f>
        <v>12500</v>
      </c>
      <c r="EG6" s="314">
        <f>BB!DN6-2200</f>
        <v>12500</v>
      </c>
      <c r="EH6" s="314">
        <f>BB!DO6-2200</f>
        <v>12500</v>
      </c>
      <c r="EI6" s="314">
        <f>BB!DP6-2200</f>
        <v>12500</v>
      </c>
      <c r="EJ6" s="314">
        <f>BB!DQ6-2200</f>
        <v>14200</v>
      </c>
      <c r="EK6" s="314">
        <f>BB!DR6-2200</f>
        <v>14200</v>
      </c>
      <c r="EL6" s="314">
        <f>BB!DS6-2200</f>
        <v>12500</v>
      </c>
      <c r="EM6" s="314">
        <f>BB!DT6-2200</f>
        <v>12500</v>
      </c>
      <c r="EN6" s="314">
        <f>BB!DU6-2200</f>
        <v>12500</v>
      </c>
      <c r="EO6" s="314">
        <f>BB!DV6-2200</f>
        <v>12500</v>
      </c>
      <c r="EP6" s="314">
        <f>BB!DW6-2200</f>
        <v>12500</v>
      </c>
      <c r="EQ6" s="314">
        <f>BB!DX6-2200</f>
        <v>14200</v>
      </c>
      <c r="ER6" s="314">
        <f>BB!DY6-2200</f>
        <v>14200</v>
      </c>
      <c r="ES6" s="314">
        <f>BB!DZ6-2200</f>
        <v>12500</v>
      </c>
      <c r="ET6" s="314">
        <f>BB!EA6-2200</f>
        <v>12500</v>
      </c>
      <c r="EU6" s="314">
        <f>BB!EB6-2200</f>
        <v>12500</v>
      </c>
      <c r="EV6" s="314">
        <f>BB!EC6-2200</f>
        <v>12500</v>
      </c>
      <c r="EW6" s="314">
        <f>BB!ED6-2200</f>
        <v>12500</v>
      </c>
      <c r="EX6" s="314">
        <f>BB!EE6-2200</f>
        <v>14200</v>
      </c>
      <c r="EY6" s="314">
        <f>BB!EF6-2200</f>
        <v>14200</v>
      </c>
      <c r="EZ6" s="314">
        <f>BB!EG6-2200</f>
        <v>12500</v>
      </c>
      <c r="FA6" s="314">
        <f>BB!EH6-2200</f>
        <v>12500</v>
      </c>
      <c r="FB6" s="314">
        <f>BB!EI6-2200</f>
        <v>12500</v>
      </c>
      <c r="FC6" s="314">
        <f>BB!EJ6-2200</f>
        <v>12500</v>
      </c>
      <c r="FD6" s="314">
        <f>BB!EK6-2200</f>
        <v>12500</v>
      </c>
      <c r="FE6" s="314">
        <f>BB!EL6-2200</f>
        <v>14200</v>
      </c>
      <c r="FF6" s="314">
        <f>BB!EM6-2200</f>
        <v>14200</v>
      </c>
      <c r="FG6" s="314">
        <f>BB!EN6-2200</f>
        <v>12500</v>
      </c>
      <c r="FH6" s="314">
        <f>BB!EO6-2200</f>
        <v>12500</v>
      </c>
      <c r="FI6" s="314">
        <f>BB!EP6-2200</f>
        <v>12500</v>
      </c>
      <c r="FJ6" s="314">
        <f>BB!EQ6-2200</f>
        <v>12500</v>
      </c>
      <c r="FK6" s="314">
        <f>BB!ER6-2200</f>
        <v>12500</v>
      </c>
      <c r="FL6" s="314">
        <f>BB!ES6-2200</f>
        <v>14200</v>
      </c>
      <c r="FM6" s="314">
        <f>BB!ET6-2200</f>
        <v>14200</v>
      </c>
      <c r="FN6" s="314">
        <f>BB!EU6-2200</f>
        <v>12500</v>
      </c>
      <c r="FO6" s="314">
        <f>BB!EV6-2200</f>
        <v>12500</v>
      </c>
      <c r="FP6" s="314">
        <f>BB!EW6-2200</f>
        <v>12500</v>
      </c>
      <c r="FQ6" s="314">
        <f>BB!EX6-2200</f>
        <v>12500</v>
      </c>
      <c r="FR6" s="314">
        <f>BB!EY6-2200</f>
        <v>12500</v>
      </c>
      <c r="FS6" s="314">
        <f>BB!EZ6-2200</f>
        <v>14200</v>
      </c>
      <c r="FT6" s="314">
        <f>BB!FA6-2200</f>
        <v>14200</v>
      </c>
      <c r="FU6" s="314">
        <f>BB!FB6-2200</f>
        <v>12000</v>
      </c>
      <c r="FV6" s="314">
        <f>BB!FC6-2200</f>
        <v>12000</v>
      </c>
      <c r="FW6" s="314">
        <f>BB!FD6-2200</f>
        <v>12000</v>
      </c>
      <c r="FX6" s="314">
        <f>BB!FE6-2200</f>
        <v>12000</v>
      </c>
      <c r="FY6" s="314">
        <f>BB!FF6-2200</f>
        <v>12000</v>
      </c>
      <c r="FZ6" s="314">
        <f>BB!FG6-2200</f>
        <v>13200</v>
      </c>
      <c r="GA6" s="314">
        <f>BB!FH6-2200</f>
        <v>13200</v>
      </c>
      <c r="GB6" s="314">
        <f>BB!FI6-2200</f>
        <v>12000</v>
      </c>
      <c r="GC6" s="314">
        <f>BB!FJ6-2200</f>
        <v>12000</v>
      </c>
      <c r="GD6" s="314">
        <f>BB!FK6-2200</f>
        <v>12000</v>
      </c>
      <c r="GE6" s="314">
        <f>BB!FL6-2200</f>
        <v>12000</v>
      </c>
      <c r="GF6" s="314">
        <f>BB!FM6-2200</f>
        <v>12000</v>
      </c>
      <c r="GG6" s="314">
        <f>BB!FN6-2200</f>
        <v>13200</v>
      </c>
      <c r="GH6" s="314">
        <f>BB!FO6-2200</f>
        <v>13200</v>
      </c>
      <c r="GI6" s="314">
        <f>BB!FP6-2200</f>
        <v>12000</v>
      </c>
      <c r="GJ6" s="314">
        <f>BB!FQ6-2200</f>
        <v>12000</v>
      </c>
      <c r="GK6" s="314">
        <f>BB!FR6-2200</f>
        <v>12000</v>
      </c>
      <c r="GL6" s="314">
        <f>BB!FS6-2200</f>
        <v>12000</v>
      </c>
      <c r="GM6" s="314">
        <f>BB!FT6-2200</f>
        <v>12000</v>
      </c>
      <c r="GN6" s="314">
        <f>BB!FU6-2200</f>
        <v>13200</v>
      </c>
      <c r="GO6" s="314">
        <f>BB!FV6-2200</f>
        <v>13200</v>
      </c>
      <c r="GP6" s="314">
        <f>BB!FW6-2200</f>
        <v>12500</v>
      </c>
      <c r="GQ6" s="314">
        <f>BB!FX6-2200</f>
        <v>14700</v>
      </c>
      <c r="GR6" s="314">
        <f>BB!FY6-2200</f>
        <v>14700</v>
      </c>
      <c r="GS6" s="314">
        <f>BB!FZ6-2200</f>
        <v>14700</v>
      </c>
      <c r="GT6" s="314">
        <f>BB!GA6-2200</f>
        <v>14700</v>
      </c>
      <c r="GU6" s="314">
        <f>BB!GB6-2200</f>
        <v>14700</v>
      </c>
      <c r="GV6" s="314">
        <f>BB!GC6-2200</f>
        <v>14700</v>
      </c>
      <c r="GW6" s="314">
        <f>BB!GD6-2200</f>
        <v>14700</v>
      </c>
      <c r="GX6" s="314">
        <f>BB!GE6-2200</f>
        <v>14700</v>
      </c>
      <c r="GY6" s="314">
        <f>BB!GF6-2200</f>
        <v>14700</v>
      </c>
      <c r="GZ6" s="314">
        <f>BB!GG6-2200</f>
        <v>14700</v>
      </c>
      <c r="HA6" s="120">
        <f>BB!GH6-2200</f>
        <v>7200</v>
      </c>
      <c r="HB6" s="120">
        <f>BB!GI6-2200</f>
        <v>7500</v>
      </c>
      <c r="HC6" s="120">
        <f>BB!GJ6-2200</f>
        <v>7500</v>
      </c>
      <c r="HD6" s="120">
        <f>BB!GK6-2200</f>
        <v>7200</v>
      </c>
      <c r="HE6" s="120">
        <f>BB!GL6-2200</f>
        <v>7200</v>
      </c>
      <c r="HF6" s="120">
        <f>BB!GM6-2200</f>
        <v>7200</v>
      </c>
      <c r="HG6" s="120">
        <f>BB!GN6-2200</f>
        <v>7200</v>
      </c>
      <c r="HH6" s="120">
        <f>BB!GO6-2200</f>
        <v>7200</v>
      </c>
      <c r="HI6" s="120">
        <f>BB!GP6-2200</f>
        <v>7500</v>
      </c>
      <c r="HJ6" s="120">
        <f>BB!GQ6-2200</f>
        <v>7500</v>
      </c>
      <c r="HK6" s="120">
        <f>BB!GR6-2200</f>
        <v>7200</v>
      </c>
      <c r="HL6" s="120">
        <f>BB!GS6-2200</f>
        <v>7200</v>
      </c>
      <c r="HM6" s="120">
        <f>BB!GT6-2200</f>
        <v>7200</v>
      </c>
      <c r="HN6" s="120">
        <f>BB!GU6-2200</f>
        <v>7200</v>
      </c>
      <c r="HO6" s="120">
        <f>BB!GV6-2200</f>
        <v>7200</v>
      </c>
      <c r="HP6" s="120">
        <f>BB!GW6-2200</f>
        <v>7500</v>
      </c>
      <c r="HQ6" s="120">
        <f>BB!GX6-2200</f>
        <v>7500</v>
      </c>
      <c r="HR6" s="120">
        <f>BB!GY6-2200</f>
        <v>7200</v>
      </c>
      <c r="HS6" s="120">
        <f>BB!GZ6-2200</f>
        <v>7200</v>
      </c>
      <c r="HT6" s="120">
        <f>BB!HA6-2200</f>
        <v>7200</v>
      </c>
      <c r="HU6" s="120">
        <f>BB!HB6-2200</f>
        <v>7200</v>
      </c>
      <c r="HV6" s="120">
        <f>BB!HC6-2200</f>
        <v>7200</v>
      </c>
      <c r="HW6" s="120">
        <f>BB!HD6-2200</f>
        <v>7500</v>
      </c>
      <c r="HX6" s="120">
        <f>BB!HE6-2200</f>
        <v>7500</v>
      </c>
      <c r="HY6" s="120">
        <f>BB!HF6-2200</f>
        <v>7200</v>
      </c>
      <c r="HZ6" s="120">
        <f>BB!HG6-2200</f>
        <v>7200</v>
      </c>
      <c r="IA6" s="120">
        <f>BB!HH6-2200</f>
        <v>7200</v>
      </c>
      <c r="IB6" s="120">
        <f>BB!HI6-2200</f>
        <v>7200</v>
      </c>
      <c r="IC6" s="120">
        <f>BB!HJ6-2200</f>
        <v>7200</v>
      </c>
      <c r="ID6" s="120">
        <f>BB!HK6-2200</f>
        <v>7500</v>
      </c>
      <c r="IE6" s="120">
        <f>BB!HL6-2200</f>
        <v>7500</v>
      </c>
      <c r="IF6" s="120">
        <f>BB!HM6-2200</f>
        <v>7200</v>
      </c>
      <c r="IG6" s="120">
        <f>BB!HN6-2200</f>
        <v>7200</v>
      </c>
      <c r="IH6" s="120">
        <f>BB!HO6-2200</f>
        <v>7500</v>
      </c>
      <c r="II6" s="120">
        <f>BB!HP6-2200</f>
        <v>8000</v>
      </c>
      <c r="IJ6" s="120">
        <f>BB!HQ6-2200</f>
        <v>6700</v>
      </c>
      <c r="IK6" s="120">
        <f>BB!HR6-2200</f>
        <v>7200</v>
      </c>
      <c r="IL6" s="120">
        <f>BB!HS6-2200</f>
        <v>7200</v>
      </c>
      <c r="IM6" s="120">
        <f>BB!HT6-2200</f>
        <v>6700</v>
      </c>
      <c r="IN6" s="120">
        <f>BB!HU6-2200</f>
        <v>6700</v>
      </c>
      <c r="IO6" s="120">
        <f>BB!HV6-2200</f>
        <v>6700</v>
      </c>
      <c r="IP6" s="120">
        <f>BB!HW6-2200</f>
        <v>6700</v>
      </c>
      <c r="IQ6" s="120">
        <f>BB!HX6-2200</f>
        <v>6700</v>
      </c>
      <c r="IR6" s="120">
        <f>BB!HY6-2200</f>
        <v>7200</v>
      </c>
      <c r="IS6" s="120">
        <f>BB!HZ6-2200</f>
        <v>7200</v>
      </c>
      <c r="IT6" s="120">
        <f>BB!IA6-2200</f>
        <v>6700</v>
      </c>
      <c r="IU6" s="120">
        <f>BB!IB6-2200</f>
        <v>6700</v>
      </c>
      <c r="IV6" s="120">
        <f>BB!IC6-2200</f>
        <v>6700</v>
      </c>
      <c r="IW6" s="120">
        <f>BB!ID6-2200</f>
        <v>6700</v>
      </c>
      <c r="IX6" s="120">
        <f>BB!IE6-2200</f>
        <v>6700</v>
      </c>
      <c r="IY6" s="120">
        <f>BB!IF6-2200</f>
        <v>7200</v>
      </c>
      <c r="IZ6" s="120">
        <f>BB!IG6-2200</f>
        <v>7200</v>
      </c>
      <c r="JA6" s="120">
        <f>BB!IH6-2200</f>
        <v>6700</v>
      </c>
      <c r="JB6" s="120">
        <f>BB!II6-2200</f>
        <v>6700</v>
      </c>
      <c r="JC6" s="120">
        <f>BB!IJ6-2200</f>
        <v>6700</v>
      </c>
      <c r="JD6" s="120">
        <f>BB!IK6-2200</f>
        <v>6700</v>
      </c>
      <c r="JE6" s="120">
        <f>BB!IL6-2200</f>
        <v>6700</v>
      </c>
      <c r="JF6" s="120">
        <f>BB!IM6-2200</f>
        <v>7200</v>
      </c>
      <c r="JG6" s="120">
        <f>BB!IN6-2200</f>
        <v>7200</v>
      </c>
      <c r="JH6" s="120">
        <f>BB!IO6-2200</f>
        <v>6700</v>
      </c>
      <c r="JI6" s="120">
        <f>BB!IP6-2200</f>
        <v>6700</v>
      </c>
      <c r="JJ6" s="120">
        <f>BB!IQ6-2200</f>
        <v>8000</v>
      </c>
      <c r="JK6" s="120">
        <f>BB!IR6-2200</f>
        <v>8000</v>
      </c>
      <c r="JL6" s="120">
        <f>BB!IS6-2200</f>
        <v>8000</v>
      </c>
      <c r="JM6" s="120">
        <f>BB!IT6-2200</f>
        <v>8300</v>
      </c>
      <c r="JN6" s="120">
        <f>BB!IU6-2200</f>
        <v>8300</v>
      </c>
      <c r="JO6" s="120">
        <f>BB!IV6-2200</f>
        <v>8000</v>
      </c>
      <c r="JP6" s="120">
        <f>BB!IW6-2200</f>
        <v>8000</v>
      </c>
      <c r="JQ6" s="120">
        <f>BB!IX6-2200</f>
        <v>8000</v>
      </c>
      <c r="JR6" s="120">
        <f>BB!IY6-2200</f>
        <v>8000</v>
      </c>
      <c r="JS6" s="120">
        <f>BB!IZ6-2200</f>
        <v>8000</v>
      </c>
      <c r="JT6" s="120">
        <f>BB!JA6-2200</f>
        <v>8300</v>
      </c>
      <c r="JU6" s="120">
        <f>BB!JB6-2200</f>
        <v>8300</v>
      </c>
      <c r="JV6" s="120">
        <f>BB!JC6-2200</f>
        <v>8000</v>
      </c>
      <c r="JW6" s="120">
        <f>BB!JD6-2200</f>
        <v>8000</v>
      </c>
      <c r="JX6" s="120">
        <f>BB!JE6-2200</f>
        <v>9000</v>
      </c>
      <c r="JY6" s="120">
        <f>BB!JF6-2200</f>
        <v>9000</v>
      </c>
      <c r="JZ6" s="120">
        <f>BB!JG6-2200</f>
        <v>8300</v>
      </c>
      <c r="KA6" s="120">
        <f>BB!JH6-2200</f>
        <v>9000</v>
      </c>
      <c r="KB6" s="120">
        <f>BB!JI6-2200</f>
        <v>9000</v>
      </c>
      <c r="KC6" s="120">
        <f>BB!JJ6-2200</f>
        <v>9000</v>
      </c>
      <c r="KD6" s="120">
        <f>BB!JK6-2200</f>
        <v>9000</v>
      </c>
      <c r="KE6" s="120">
        <f>BB!JL6-2200</f>
        <v>9500</v>
      </c>
      <c r="KF6" s="84">
        <f>BB!JM6-2200</f>
        <v>9500</v>
      </c>
      <c r="KG6" s="120">
        <f>BB!JN6-2200</f>
        <v>9800</v>
      </c>
    </row>
    <row r="7" spans="1:295" s="116" customFormat="1" x14ac:dyDescent="0.2">
      <c r="A7" s="90" t="s">
        <v>68</v>
      </c>
      <c r="B7" s="47"/>
      <c r="C7" s="47"/>
      <c r="D7" s="47"/>
      <c r="E7" s="47"/>
      <c r="F7" s="47"/>
      <c r="G7" s="314"/>
      <c r="H7" s="314"/>
      <c r="I7" s="314"/>
      <c r="J7" s="314"/>
      <c r="K7" s="314"/>
      <c r="L7" s="314"/>
      <c r="M7" s="314"/>
      <c r="N7" s="314"/>
      <c r="O7" s="314"/>
      <c r="P7" s="314"/>
      <c r="Q7" s="314"/>
      <c r="R7" s="314"/>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c r="FL7" s="314"/>
      <c r="FM7" s="314"/>
      <c r="FN7" s="314"/>
      <c r="FO7" s="314"/>
      <c r="FP7" s="314"/>
      <c r="FQ7" s="314"/>
      <c r="FR7" s="314"/>
      <c r="FS7" s="314"/>
      <c r="FT7" s="314"/>
      <c r="FU7" s="314"/>
      <c r="FV7" s="314"/>
      <c r="FW7" s="314"/>
      <c r="FX7" s="314"/>
      <c r="FY7" s="314"/>
      <c r="FZ7" s="314"/>
      <c r="GA7" s="314"/>
      <c r="GB7" s="314"/>
      <c r="GC7" s="314"/>
      <c r="GD7" s="314"/>
      <c r="GE7" s="314"/>
      <c r="GF7" s="314"/>
      <c r="GG7" s="314"/>
      <c r="GH7" s="314"/>
      <c r="GI7" s="314"/>
      <c r="GJ7" s="314"/>
      <c r="GK7" s="314"/>
      <c r="GL7" s="314"/>
      <c r="GM7" s="314"/>
      <c r="GN7" s="314"/>
      <c r="GO7" s="314"/>
      <c r="GP7" s="314"/>
      <c r="GQ7" s="314"/>
      <c r="GR7" s="314"/>
      <c r="GS7" s="314"/>
      <c r="GT7" s="314"/>
      <c r="GU7" s="314"/>
      <c r="GV7" s="314"/>
      <c r="GW7" s="314"/>
      <c r="GX7" s="314"/>
      <c r="GY7" s="314"/>
      <c r="GZ7" s="314"/>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c r="IX7" s="120"/>
      <c r="IY7" s="120"/>
      <c r="IZ7" s="120"/>
      <c r="JA7" s="120"/>
      <c r="JB7" s="120"/>
      <c r="JC7" s="120"/>
      <c r="JD7" s="120"/>
      <c r="JE7" s="120"/>
      <c r="JF7" s="120"/>
      <c r="JG7" s="120"/>
      <c r="JH7" s="120"/>
      <c r="JI7" s="120"/>
      <c r="JJ7" s="120"/>
      <c r="JK7" s="120"/>
      <c r="JL7" s="120"/>
      <c r="JM7" s="120"/>
      <c r="JN7" s="120"/>
      <c r="JO7" s="120"/>
      <c r="JP7" s="120"/>
      <c r="JQ7" s="120"/>
      <c r="JR7" s="120"/>
      <c r="JS7" s="120"/>
      <c r="JT7" s="120"/>
      <c r="JU7" s="120"/>
      <c r="JV7" s="120"/>
      <c r="JW7" s="120"/>
      <c r="JX7" s="120"/>
      <c r="JY7" s="120"/>
      <c r="JZ7" s="120"/>
      <c r="KA7" s="120"/>
      <c r="KB7" s="120"/>
      <c r="KC7" s="120"/>
      <c r="KD7" s="120"/>
      <c r="KE7" s="120"/>
      <c r="KF7" s="84"/>
      <c r="KG7" s="120"/>
    </row>
    <row r="8" spans="1:295" s="116" customFormat="1" x14ac:dyDescent="0.2">
      <c r="A8" s="85" t="s">
        <v>97</v>
      </c>
      <c r="B8" s="91">
        <f>BB!B9-2650</f>
        <v>12500</v>
      </c>
      <c r="C8" s="91">
        <f>BB!C9-2650</f>
        <v>12500</v>
      </c>
      <c r="D8" s="91">
        <f>BB!D9-2650</f>
        <v>12500</v>
      </c>
      <c r="E8" s="91">
        <f>BB!E9-2650</f>
        <v>12500</v>
      </c>
      <c r="F8" s="91">
        <f>BB!F9-2650</f>
        <v>12500</v>
      </c>
      <c r="G8" s="314">
        <f>BB!G9-2200</f>
        <v>11000</v>
      </c>
      <c r="H8" s="314">
        <f>BB!H9-2200</f>
        <v>11000</v>
      </c>
      <c r="I8" s="314">
        <f>BB!I9-2200</f>
        <v>10500</v>
      </c>
      <c r="J8" s="314">
        <f>BB!J9-2200</f>
        <v>10500</v>
      </c>
      <c r="K8" s="314">
        <f>BB!K9-2200</f>
        <v>9700</v>
      </c>
      <c r="L8" s="314">
        <f>BB!L9-2200</f>
        <v>9700</v>
      </c>
      <c r="M8" s="314">
        <f>BB!M9-2200</f>
        <v>10500</v>
      </c>
      <c r="N8" s="314">
        <f>BB!N9-2200</f>
        <v>10500</v>
      </c>
      <c r="O8" s="314">
        <f>BB!O9-2200</f>
        <v>9700</v>
      </c>
      <c r="P8" s="314">
        <f>BB!P9-2200</f>
        <v>10500</v>
      </c>
      <c r="Q8" s="314">
        <f>BB!Q9-2200</f>
        <v>10500</v>
      </c>
      <c r="R8" s="314">
        <f>BB!R9-2200</f>
        <v>9700</v>
      </c>
      <c r="S8" s="120">
        <f>BB!S9-2200</f>
        <v>9700</v>
      </c>
      <c r="T8" s="120">
        <f>BB!T9-2200</f>
        <v>10200</v>
      </c>
      <c r="U8" s="120">
        <f>BB!U9-2200</f>
        <v>10500</v>
      </c>
      <c r="V8" s="120">
        <f>BB!V9-2200</f>
        <v>11000</v>
      </c>
      <c r="W8" s="120">
        <f>BB!W9-2200</f>
        <v>10500</v>
      </c>
      <c r="X8" s="120">
        <f>BB!X9-2200</f>
        <v>10500</v>
      </c>
      <c r="Y8" s="120">
        <f>BB!Y9-2200</f>
        <v>9700</v>
      </c>
      <c r="Z8" s="120">
        <f>BB!Z9-2200</f>
        <v>9700</v>
      </c>
      <c r="AA8" s="120">
        <f>BB!AA9-2200</f>
        <v>9700</v>
      </c>
      <c r="AB8" s="120">
        <f>BB!AB9-2200</f>
        <v>9700</v>
      </c>
      <c r="AC8" s="120">
        <f>BB!AC9-2200</f>
        <v>10200</v>
      </c>
      <c r="AD8" s="120">
        <f>BB!AD9-2200</f>
        <v>10500</v>
      </c>
      <c r="AE8" s="120">
        <f>BB!AE9-2200</f>
        <v>10500</v>
      </c>
      <c r="AF8" s="120">
        <f>BB!AF9-2200</f>
        <v>9700</v>
      </c>
      <c r="AG8" s="120">
        <f>BB!AG9-2200</f>
        <v>9700</v>
      </c>
      <c r="AH8" s="120">
        <f>BB!AH9-2200</f>
        <v>9700</v>
      </c>
      <c r="AI8" s="120">
        <f>BB!AI9-2200</f>
        <v>10500</v>
      </c>
      <c r="AJ8" s="120">
        <f>BB!AJ9-2200</f>
        <v>12500</v>
      </c>
      <c r="AK8" s="120">
        <f>BB!AK9-2200</f>
        <v>12800</v>
      </c>
      <c r="AL8" s="120">
        <f>BB!AL9-2200</f>
        <v>12800</v>
      </c>
      <c r="AM8" s="120">
        <f>BB!AM9-2200</f>
        <v>12500</v>
      </c>
      <c r="AN8" s="120">
        <f>BB!AN9-2200</f>
        <v>11300</v>
      </c>
      <c r="AO8" s="120">
        <f>BB!AO9-2200</f>
        <v>11300</v>
      </c>
      <c r="AP8" s="120">
        <f>BB!AP9-2200</f>
        <v>11300</v>
      </c>
      <c r="AQ8" s="120">
        <f>BB!AQ9-2200</f>
        <v>11300</v>
      </c>
      <c r="AR8" s="120">
        <f>BB!AR9-2200</f>
        <v>11300</v>
      </c>
      <c r="AS8" s="120">
        <f>BB!AS9-2200</f>
        <v>12500</v>
      </c>
      <c r="AT8" s="120">
        <f>BB!AT9-2200</f>
        <v>12500</v>
      </c>
      <c r="AU8" s="120">
        <f>BB!AU9-2200</f>
        <v>12500</v>
      </c>
      <c r="AV8" s="120">
        <f>BB!AV9-2200</f>
        <v>9700</v>
      </c>
      <c r="AW8" s="120">
        <f>BB!AW9-2200</f>
        <v>9700</v>
      </c>
      <c r="AX8" s="120">
        <f>BB!AX9-2200</f>
        <v>9700</v>
      </c>
      <c r="AY8" s="120">
        <f>BB!AY9-2200</f>
        <v>10500</v>
      </c>
      <c r="AZ8" s="120">
        <f>BB!AZ9-2200</f>
        <v>10500</v>
      </c>
      <c r="BA8" s="120">
        <f>BB!BA9-2200</f>
        <v>9700</v>
      </c>
      <c r="BB8" s="120">
        <f>BB!BB9-2200</f>
        <v>9700</v>
      </c>
      <c r="BC8" s="120">
        <f>BB!BC9-2200</f>
        <v>9700</v>
      </c>
      <c r="BD8" s="120">
        <f>BB!BD9-2200</f>
        <v>9700</v>
      </c>
      <c r="BE8" s="120">
        <f>BB!BE9-2200</f>
        <v>9700</v>
      </c>
      <c r="BF8" s="120">
        <f>BB!BF9-2200</f>
        <v>10500</v>
      </c>
      <c r="BG8" s="120">
        <f>BB!BG9-2200</f>
        <v>10500</v>
      </c>
      <c r="BH8" s="120">
        <f>BB!BH9-2200</f>
        <v>9700</v>
      </c>
      <c r="BI8" s="120">
        <f>BB!BI9-2200</f>
        <v>9700</v>
      </c>
      <c r="BJ8" s="120">
        <f>BB!BJ9-2200</f>
        <v>9700</v>
      </c>
      <c r="BK8" s="120">
        <f>BB!BK9-2200</f>
        <v>9700</v>
      </c>
      <c r="BL8" s="120">
        <f>BB!BL9-2200</f>
        <v>9700</v>
      </c>
      <c r="BM8" s="120">
        <f>BB!BM9-2200</f>
        <v>10500</v>
      </c>
      <c r="BN8" s="120">
        <f>BB!BN9-2200</f>
        <v>10500</v>
      </c>
      <c r="BO8" s="120">
        <f>BB!BO9-2200</f>
        <v>12000</v>
      </c>
      <c r="BP8" s="120">
        <f>BB!BP9-2200</f>
        <v>12800</v>
      </c>
      <c r="BQ8" s="120">
        <f>BB!BQ9-2200</f>
        <v>12800</v>
      </c>
      <c r="BR8" s="120">
        <f>BB!BR9-2200</f>
        <v>12800</v>
      </c>
      <c r="BS8" s="120">
        <f>BB!BS9-2200</f>
        <v>12800</v>
      </c>
      <c r="BT8" s="120">
        <f>BB!BT9-2200</f>
        <v>12800</v>
      </c>
      <c r="BU8" s="120">
        <f>BB!BU9-2200</f>
        <v>13500</v>
      </c>
      <c r="BV8" s="120">
        <f>BB!BV9-2200</f>
        <v>20600</v>
      </c>
      <c r="BW8" s="120">
        <f>BB!BW9-2200</f>
        <v>20600</v>
      </c>
      <c r="BX8" s="120">
        <f>BB!BX9-2200</f>
        <v>20600</v>
      </c>
      <c r="BY8" s="120">
        <f>BB!BY9-2200</f>
        <v>20600</v>
      </c>
      <c r="BZ8" s="120">
        <f>BB!BZ9-2200</f>
        <v>20600</v>
      </c>
      <c r="CA8" s="120">
        <f>BB!CA9-2200</f>
        <v>14000</v>
      </c>
      <c r="CB8" s="120">
        <f>BB!CB9-2200</f>
        <v>14000</v>
      </c>
      <c r="CC8" s="120">
        <f>BB!CC9-2200</f>
        <v>14000</v>
      </c>
      <c r="CD8" s="120">
        <f>BB!CD9-2200</f>
        <v>20600</v>
      </c>
      <c r="CE8" s="120">
        <f>BB!CE9-2200</f>
        <v>20600</v>
      </c>
      <c r="CF8" s="120">
        <f>BB!CF9-2200</f>
        <v>20600</v>
      </c>
      <c r="CG8" s="120">
        <f>BB!CG9-2200</f>
        <v>20600</v>
      </c>
      <c r="CH8" s="120">
        <f>BB!CH9-2200</f>
        <v>20600</v>
      </c>
      <c r="CI8" s="314">
        <f>BB!BP9-2200</f>
        <v>12800</v>
      </c>
      <c r="CJ8" s="314">
        <f>BB!BQ9-2200</f>
        <v>12800</v>
      </c>
      <c r="CK8" s="314">
        <f>BB!BR9-2200</f>
        <v>12800</v>
      </c>
      <c r="CL8" s="314">
        <f>BB!BS9-2200</f>
        <v>12800</v>
      </c>
      <c r="CM8" s="314">
        <f>BB!BT9-2200</f>
        <v>12800</v>
      </c>
      <c r="CN8" s="314">
        <f>BB!BU9-2200</f>
        <v>13500</v>
      </c>
      <c r="CO8" s="314">
        <f>BB!BV9-2200</f>
        <v>20600</v>
      </c>
      <c r="CP8" s="314">
        <f>BB!BW9-2200</f>
        <v>20600</v>
      </c>
      <c r="CQ8" s="314">
        <f>BB!BX9-2200</f>
        <v>20600</v>
      </c>
      <c r="CR8" s="314">
        <f>BB!BY9-2200</f>
        <v>20600</v>
      </c>
      <c r="CS8" s="314">
        <f>BB!BZ9-2200</f>
        <v>20600</v>
      </c>
      <c r="CT8" s="314">
        <f>BB!CA9-2200</f>
        <v>14000</v>
      </c>
      <c r="CU8" s="314">
        <f>BB!CB9-2200</f>
        <v>14000</v>
      </c>
      <c r="CV8" s="314">
        <f>BB!CC9-2200</f>
        <v>14000</v>
      </c>
      <c r="CW8" s="314">
        <f>BB!CD9-2200</f>
        <v>20600</v>
      </c>
      <c r="CX8" s="314">
        <f>BB!CE9-2200</f>
        <v>20600</v>
      </c>
      <c r="CY8" s="314">
        <f>BB!CF9-2200</f>
        <v>20600</v>
      </c>
      <c r="CZ8" s="314">
        <f>BB!CG9-2200</f>
        <v>20600</v>
      </c>
      <c r="DA8" s="314">
        <f>BB!CH9-2200</f>
        <v>20600</v>
      </c>
      <c r="DB8" s="314">
        <f>BB!CI9-2200</f>
        <v>20600</v>
      </c>
      <c r="DC8" s="314">
        <f>BB!CJ9-2200</f>
        <v>20600</v>
      </c>
      <c r="DD8" s="314">
        <f>BB!CK9-2200</f>
        <v>20600</v>
      </c>
      <c r="DE8" s="314">
        <f>BB!CL9-2200</f>
        <v>20600</v>
      </c>
      <c r="DF8" s="314">
        <f>BB!CM9-2200</f>
        <v>20600</v>
      </c>
      <c r="DG8" s="314">
        <f>BB!CN9-2200</f>
        <v>20600</v>
      </c>
      <c r="DH8" s="314">
        <f>BB!CO9-2200</f>
        <v>20600</v>
      </c>
      <c r="DI8" s="314">
        <f>BB!CP9-2200</f>
        <v>20600</v>
      </c>
      <c r="DJ8" s="314">
        <f>BB!CQ9-2200</f>
        <v>20600</v>
      </c>
      <c r="DK8" s="314">
        <f>BB!CR9-2200</f>
        <v>12800</v>
      </c>
      <c r="DL8" s="314">
        <f>BB!CS9-2200</f>
        <v>13500</v>
      </c>
      <c r="DM8" s="314">
        <f>BB!CT9-2200</f>
        <v>20600</v>
      </c>
      <c r="DN8" s="314">
        <f>BB!CU9-2200</f>
        <v>20600</v>
      </c>
      <c r="DO8" s="314">
        <f>BB!CV9-2200</f>
        <v>20600</v>
      </c>
      <c r="DP8" s="314">
        <f>BB!CW9-2200</f>
        <v>20600</v>
      </c>
      <c r="DQ8" s="314">
        <f>BB!CX9-2200</f>
        <v>21600</v>
      </c>
      <c r="DR8" s="314">
        <f>BB!CY9-2200</f>
        <v>21600</v>
      </c>
      <c r="DS8" s="314">
        <f>BB!CZ9-2200</f>
        <v>20600</v>
      </c>
      <c r="DT8" s="314">
        <f>BB!DA9-2200</f>
        <v>21600</v>
      </c>
      <c r="DU8" s="314">
        <f>BB!DB9-2200</f>
        <v>21600</v>
      </c>
      <c r="DV8" s="314">
        <f>BB!DC9-2200</f>
        <v>20600</v>
      </c>
      <c r="DW8" s="314">
        <f>BB!DD9-2200</f>
        <v>15000</v>
      </c>
      <c r="DX8" s="314">
        <f>BB!DE9-2200</f>
        <v>15000</v>
      </c>
      <c r="DY8" s="314">
        <f>BB!DF9-2200</f>
        <v>15000</v>
      </c>
      <c r="DZ8" s="314">
        <f>BB!DG9-2200</f>
        <v>15500</v>
      </c>
      <c r="EA8" s="314">
        <f>BB!DH9-2200</f>
        <v>15500</v>
      </c>
      <c r="EB8" s="314">
        <f>BB!DI9-2200</f>
        <v>15500</v>
      </c>
      <c r="EC8" s="314">
        <f>BB!DJ9-2200</f>
        <v>17200</v>
      </c>
      <c r="ED8" s="314">
        <f>BB!DK9-2200</f>
        <v>17200</v>
      </c>
      <c r="EE8" s="314">
        <f>BB!DL9-2200</f>
        <v>15500</v>
      </c>
      <c r="EF8" s="314">
        <f>BB!DM9-2200</f>
        <v>15500</v>
      </c>
      <c r="EG8" s="314">
        <f>BB!DN9-2200</f>
        <v>15500</v>
      </c>
      <c r="EH8" s="314">
        <f>BB!DO9-2200</f>
        <v>15500</v>
      </c>
      <c r="EI8" s="314">
        <f>BB!DP9-2200</f>
        <v>15500</v>
      </c>
      <c r="EJ8" s="314">
        <f>BB!DQ9-2200</f>
        <v>17200</v>
      </c>
      <c r="EK8" s="314">
        <f>BB!DR9-2200</f>
        <v>17200</v>
      </c>
      <c r="EL8" s="314">
        <f>BB!DS9-2200</f>
        <v>15500</v>
      </c>
      <c r="EM8" s="314">
        <f>BB!DT9-2200</f>
        <v>15500</v>
      </c>
      <c r="EN8" s="314">
        <f>BB!DU9-2200</f>
        <v>15500</v>
      </c>
      <c r="EO8" s="314">
        <f>BB!DV9-2200</f>
        <v>15500</v>
      </c>
      <c r="EP8" s="314">
        <f>BB!DW9-2200</f>
        <v>15500</v>
      </c>
      <c r="EQ8" s="314">
        <f>BB!DX9-2200</f>
        <v>17200</v>
      </c>
      <c r="ER8" s="314">
        <f>BB!DY9-2200</f>
        <v>17200</v>
      </c>
      <c r="ES8" s="314">
        <f>BB!DZ9-2200</f>
        <v>15500</v>
      </c>
      <c r="ET8" s="314">
        <f>BB!EA9-2200</f>
        <v>15500</v>
      </c>
      <c r="EU8" s="314">
        <f>BB!EB9-2200</f>
        <v>15500</v>
      </c>
      <c r="EV8" s="314">
        <f>BB!EC9-2200</f>
        <v>15500</v>
      </c>
      <c r="EW8" s="314">
        <f>BB!ED9-2200</f>
        <v>15500</v>
      </c>
      <c r="EX8" s="314">
        <f>BB!EE9-2200</f>
        <v>17200</v>
      </c>
      <c r="EY8" s="314">
        <f>BB!EF9-2200</f>
        <v>17200</v>
      </c>
      <c r="EZ8" s="314">
        <f>BB!EG9-2200</f>
        <v>15500</v>
      </c>
      <c r="FA8" s="314">
        <f>BB!EH9-2200</f>
        <v>15500</v>
      </c>
      <c r="FB8" s="314">
        <f>BB!EI9-2200</f>
        <v>15500</v>
      </c>
      <c r="FC8" s="314">
        <f>BB!EJ9-2200</f>
        <v>15500</v>
      </c>
      <c r="FD8" s="314">
        <f>BB!EK9-2200</f>
        <v>15500</v>
      </c>
      <c r="FE8" s="314">
        <f>BB!EL9-2200</f>
        <v>17200</v>
      </c>
      <c r="FF8" s="314">
        <f>BB!EM9-2200</f>
        <v>17200</v>
      </c>
      <c r="FG8" s="314">
        <f>BB!EN9-2200</f>
        <v>15500</v>
      </c>
      <c r="FH8" s="314">
        <f>BB!EO9-2200</f>
        <v>15500</v>
      </c>
      <c r="FI8" s="314">
        <f>BB!EP9-2200</f>
        <v>15500</v>
      </c>
      <c r="FJ8" s="314">
        <f>BB!EQ9-2200</f>
        <v>15500</v>
      </c>
      <c r="FK8" s="314">
        <f>BB!ER9-2200</f>
        <v>15500</v>
      </c>
      <c r="FL8" s="314">
        <f>BB!ES9-2200</f>
        <v>17200</v>
      </c>
      <c r="FM8" s="314">
        <f>BB!ET9-2200</f>
        <v>17200</v>
      </c>
      <c r="FN8" s="314">
        <f>BB!EU9-2200</f>
        <v>15500</v>
      </c>
      <c r="FO8" s="314">
        <f>BB!EV9-2200</f>
        <v>15500</v>
      </c>
      <c r="FP8" s="314">
        <f>BB!EW9-2200</f>
        <v>15500</v>
      </c>
      <c r="FQ8" s="314">
        <f>BB!EX9-2200</f>
        <v>15500</v>
      </c>
      <c r="FR8" s="314">
        <f>BB!EY9-2200</f>
        <v>15500</v>
      </c>
      <c r="FS8" s="314">
        <f>BB!EZ9-2200</f>
        <v>17200</v>
      </c>
      <c r="FT8" s="314">
        <f>BB!FA9-2200</f>
        <v>17200</v>
      </c>
      <c r="FU8" s="314">
        <f>BB!FB9-2200</f>
        <v>15000</v>
      </c>
      <c r="FV8" s="314">
        <f>BB!FC9-2200</f>
        <v>15000</v>
      </c>
      <c r="FW8" s="314">
        <f>BB!FD9-2200</f>
        <v>15000</v>
      </c>
      <c r="FX8" s="314">
        <f>BB!FE9-2200</f>
        <v>15000</v>
      </c>
      <c r="FY8" s="314">
        <f>BB!FF9-2200</f>
        <v>15000</v>
      </c>
      <c r="FZ8" s="314">
        <f>BB!FG9-2200</f>
        <v>16200</v>
      </c>
      <c r="GA8" s="314">
        <f>BB!FH9-2200</f>
        <v>16200</v>
      </c>
      <c r="GB8" s="314">
        <f>BB!FI9-2200</f>
        <v>15000</v>
      </c>
      <c r="GC8" s="314">
        <f>BB!FJ9-2200</f>
        <v>15000</v>
      </c>
      <c r="GD8" s="314">
        <f>BB!FK9-2200</f>
        <v>15000</v>
      </c>
      <c r="GE8" s="314">
        <f>BB!FL9-2200</f>
        <v>15000</v>
      </c>
      <c r="GF8" s="314">
        <f>BB!FM9-2200</f>
        <v>15000</v>
      </c>
      <c r="GG8" s="314">
        <f>BB!FN9-2200</f>
        <v>16200</v>
      </c>
      <c r="GH8" s="314">
        <f>BB!FO9-2200</f>
        <v>16200</v>
      </c>
      <c r="GI8" s="314">
        <f>BB!FP9-2200</f>
        <v>15000</v>
      </c>
      <c r="GJ8" s="314">
        <f>BB!FQ9-2200</f>
        <v>15000</v>
      </c>
      <c r="GK8" s="314">
        <f>BB!FR9-2200</f>
        <v>15000</v>
      </c>
      <c r="GL8" s="314">
        <f>BB!FS9-2200</f>
        <v>15000</v>
      </c>
      <c r="GM8" s="314">
        <f>BB!FT9-2200</f>
        <v>15000</v>
      </c>
      <c r="GN8" s="314">
        <f>BB!FU9-2200</f>
        <v>16200</v>
      </c>
      <c r="GO8" s="314">
        <f>BB!FV9-2200</f>
        <v>16200</v>
      </c>
      <c r="GP8" s="314">
        <f>BB!FW9-2200</f>
        <v>15500</v>
      </c>
      <c r="GQ8" s="314">
        <f>BB!FX9-2200</f>
        <v>17700</v>
      </c>
      <c r="GR8" s="314">
        <f>BB!FY9-2200</f>
        <v>17700</v>
      </c>
      <c r="GS8" s="314">
        <f>BB!FZ9-2200</f>
        <v>17700</v>
      </c>
      <c r="GT8" s="314">
        <f>BB!GA9-2200</f>
        <v>17700</v>
      </c>
      <c r="GU8" s="314">
        <f>BB!GB9-2200</f>
        <v>17700</v>
      </c>
      <c r="GV8" s="314">
        <f>BB!GC9-2200</f>
        <v>17700</v>
      </c>
      <c r="GW8" s="314">
        <f>BB!GD9-2200</f>
        <v>17700</v>
      </c>
      <c r="GX8" s="314">
        <f>BB!GE9-2200</f>
        <v>17700</v>
      </c>
      <c r="GY8" s="314">
        <f>BB!GF9-2200</f>
        <v>17700</v>
      </c>
      <c r="GZ8" s="314">
        <f>BB!GG9-2200</f>
        <v>17700</v>
      </c>
      <c r="HA8" s="120">
        <f>BB!GH9-2200</f>
        <v>10200</v>
      </c>
      <c r="HB8" s="120">
        <f>BB!GI9-2200</f>
        <v>10500</v>
      </c>
      <c r="HC8" s="120">
        <f>BB!GJ9-2200</f>
        <v>10500</v>
      </c>
      <c r="HD8" s="120">
        <f>BB!GK9-2200</f>
        <v>10200</v>
      </c>
      <c r="HE8" s="120">
        <f>BB!GL9-2200</f>
        <v>10200</v>
      </c>
      <c r="HF8" s="120">
        <f>BB!GM9-2200</f>
        <v>10200</v>
      </c>
      <c r="HG8" s="120">
        <f>BB!GN9-2200</f>
        <v>10200</v>
      </c>
      <c r="HH8" s="120">
        <f>BB!GO9-2200</f>
        <v>10200</v>
      </c>
      <c r="HI8" s="120">
        <f>BB!GP9-2200</f>
        <v>10500</v>
      </c>
      <c r="HJ8" s="120">
        <f>BB!GQ9-2200</f>
        <v>10500</v>
      </c>
      <c r="HK8" s="120">
        <f>BB!GR9-2200</f>
        <v>10200</v>
      </c>
      <c r="HL8" s="120">
        <f>BB!GS9-2200</f>
        <v>10200</v>
      </c>
      <c r="HM8" s="120">
        <f>BB!GT9-2200</f>
        <v>10200</v>
      </c>
      <c r="HN8" s="120">
        <f>BB!GU9-2200</f>
        <v>10200</v>
      </c>
      <c r="HO8" s="120">
        <f>BB!GV9-2200</f>
        <v>10200</v>
      </c>
      <c r="HP8" s="120">
        <f>BB!GW9-2200</f>
        <v>10500</v>
      </c>
      <c r="HQ8" s="120">
        <f>BB!GX9-2200</f>
        <v>10500</v>
      </c>
      <c r="HR8" s="120">
        <f>BB!GY9-2200</f>
        <v>10200</v>
      </c>
      <c r="HS8" s="120">
        <f>BB!GZ9-2200</f>
        <v>10200</v>
      </c>
      <c r="HT8" s="120">
        <f>BB!HA9-2200</f>
        <v>10200</v>
      </c>
      <c r="HU8" s="120">
        <f>BB!HB9-2200</f>
        <v>10200</v>
      </c>
      <c r="HV8" s="120">
        <f>BB!HC9-2200</f>
        <v>10200</v>
      </c>
      <c r="HW8" s="120">
        <f>BB!HD9-2200</f>
        <v>10500</v>
      </c>
      <c r="HX8" s="120">
        <f>BB!HE9-2200</f>
        <v>10500</v>
      </c>
      <c r="HY8" s="120">
        <f>BB!HF9-2200</f>
        <v>10200</v>
      </c>
      <c r="HZ8" s="120">
        <f>BB!HG9-2200</f>
        <v>10200</v>
      </c>
      <c r="IA8" s="120">
        <f>BB!HH9-2200</f>
        <v>10200</v>
      </c>
      <c r="IB8" s="120">
        <f>BB!HI9-2200</f>
        <v>10200</v>
      </c>
      <c r="IC8" s="120">
        <f>BB!HJ9-2200</f>
        <v>10200</v>
      </c>
      <c r="ID8" s="120">
        <f>BB!HK9-2200</f>
        <v>10500</v>
      </c>
      <c r="IE8" s="120">
        <f>BB!HL9-2200</f>
        <v>10500</v>
      </c>
      <c r="IF8" s="120">
        <f>BB!HM9-2200</f>
        <v>10200</v>
      </c>
      <c r="IG8" s="120">
        <f>BB!HN9-2200</f>
        <v>10200</v>
      </c>
      <c r="IH8" s="120">
        <f>BB!HO9-2200</f>
        <v>10500</v>
      </c>
      <c r="II8" s="120">
        <f>BB!HP9-2200</f>
        <v>11000</v>
      </c>
      <c r="IJ8" s="120">
        <f>BB!HQ9-2200</f>
        <v>9700</v>
      </c>
      <c r="IK8" s="120">
        <f>BB!HR9-2200</f>
        <v>10200</v>
      </c>
      <c r="IL8" s="120">
        <f>BB!HS9-2200</f>
        <v>10200</v>
      </c>
      <c r="IM8" s="120">
        <f>BB!HT9-2200</f>
        <v>9700</v>
      </c>
      <c r="IN8" s="120">
        <f>BB!HU9-2200</f>
        <v>9700</v>
      </c>
      <c r="IO8" s="120">
        <f>BB!HV9-2200</f>
        <v>9700</v>
      </c>
      <c r="IP8" s="120">
        <f>BB!HW9-2200</f>
        <v>9700</v>
      </c>
      <c r="IQ8" s="120">
        <f>BB!HX9-2200</f>
        <v>9700</v>
      </c>
      <c r="IR8" s="120">
        <f>BB!HY9-2200</f>
        <v>10200</v>
      </c>
      <c r="IS8" s="120">
        <f>BB!HZ9-2200</f>
        <v>10200</v>
      </c>
      <c r="IT8" s="120">
        <f>BB!IA9-2200</f>
        <v>9700</v>
      </c>
      <c r="IU8" s="120">
        <f>BB!IB9-2200</f>
        <v>9700</v>
      </c>
      <c r="IV8" s="120">
        <f>BB!IC9-2200</f>
        <v>9700</v>
      </c>
      <c r="IW8" s="120">
        <f>BB!ID9-2200</f>
        <v>9700</v>
      </c>
      <c r="IX8" s="120">
        <f>BB!IE9-2200</f>
        <v>9700</v>
      </c>
      <c r="IY8" s="120">
        <f>BB!IF9-2200</f>
        <v>10200</v>
      </c>
      <c r="IZ8" s="120">
        <f>BB!IG9-2200</f>
        <v>10200</v>
      </c>
      <c r="JA8" s="120">
        <f>BB!IH9-2200</f>
        <v>9700</v>
      </c>
      <c r="JB8" s="120">
        <f>BB!II9-2200</f>
        <v>9700</v>
      </c>
      <c r="JC8" s="120">
        <f>BB!IJ9-2200</f>
        <v>9700</v>
      </c>
      <c r="JD8" s="120">
        <f>BB!IK9-2200</f>
        <v>9700</v>
      </c>
      <c r="JE8" s="120">
        <f>BB!IL9-2200</f>
        <v>9700</v>
      </c>
      <c r="JF8" s="120">
        <f>BB!IM9-2200</f>
        <v>10200</v>
      </c>
      <c r="JG8" s="120">
        <f>BB!IN9-2200</f>
        <v>10200</v>
      </c>
      <c r="JH8" s="120">
        <f>BB!IO9-2200</f>
        <v>9700</v>
      </c>
      <c r="JI8" s="120">
        <f>BB!IP9-2200</f>
        <v>9700</v>
      </c>
      <c r="JJ8" s="120">
        <f>BB!IQ9-2200</f>
        <v>11000</v>
      </c>
      <c r="JK8" s="120">
        <f>BB!IR9-2200</f>
        <v>11000</v>
      </c>
      <c r="JL8" s="120">
        <f>BB!IS9-2200</f>
        <v>11000</v>
      </c>
      <c r="JM8" s="120">
        <f>BB!IT9-2200</f>
        <v>11300</v>
      </c>
      <c r="JN8" s="120">
        <f>BB!IU9-2200</f>
        <v>11300</v>
      </c>
      <c r="JO8" s="120">
        <f>BB!IV9-2200</f>
        <v>11000</v>
      </c>
      <c r="JP8" s="120">
        <f>BB!IW9-2200</f>
        <v>11000</v>
      </c>
      <c r="JQ8" s="120">
        <f>BB!IX9-2200</f>
        <v>11000</v>
      </c>
      <c r="JR8" s="120">
        <f>BB!IY9-2200</f>
        <v>11000</v>
      </c>
      <c r="JS8" s="120">
        <f>BB!IZ9-2200</f>
        <v>11000</v>
      </c>
      <c r="JT8" s="120">
        <f>BB!JA9-2200</f>
        <v>11300</v>
      </c>
      <c r="JU8" s="120">
        <f>BB!JB9-2200</f>
        <v>11300</v>
      </c>
      <c r="JV8" s="120">
        <f>BB!JC9-2200</f>
        <v>11000</v>
      </c>
      <c r="JW8" s="120">
        <f>BB!JD9-2200</f>
        <v>11000</v>
      </c>
      <c r="JX8" s="120">
        <f>BB!JE9-2200</f>
        <v>12000</v>
      </c>
      <c r="JY8" s="120">
        <f>BB!JF9-2200</f>
        <v>12000</v>
      </c>
      <c r="JZ8" s="120">
        <f>BB!JG9-2200</f>
        <v>11300</v>
      </c>
      <c r="KA8" s="120">
        <f>BB!JH9-2200</f>
        <v>12000</v>
      </c>
      <c r="KB8" s="120">
        <f>BB!JI9-2200</f>
        <v>12000</v>
      </c>
      <c r="KC8" s="120">
        <f>BB!JJ9-2200</f>
        <v>12000</v>
      </c>
      <c r="KD8" s="120">
        <f>BB!JK9-2200</f>
        <v>12000</v>
      </c>
      <c r="KE8" s="120">
        <f>BB!JL9-2200</f>
        <v>12500</v>
      </c>
      <c r="KF8" s="84">
        <f>BB!JM9-2200</f>
        <v>12500</v>
      </c>
      <c r="KG8" s="120">
        <f>BB!JN9-2200</f>
        <v>12800</v>
      </c>
    </row>
    <row r="9" spans="1:295" s="116" customFormat="1" x14ac:dyDescent="0.2">
      <c r="A9" s="84" t="s">
        <v>69</v>
      </c>
      <c r="B9" s="47"/>
      <c r="C9" s="47"/>
      <c r="D9" s="47"/>
      <c r="E9" s="47"/>
      <c r="F9" s="47"/>
      <c r="G9" s="314"/>
      <c r="H9" s="314"/>
      <c r="I9" s="314"/>
      <c r="J9" s="314"/>
      <c r="K9" s="314"/>
      <c r="L9" s="314"/>
      <c r="M9" s="314"/>
      <c r="N9" s="314"/>
      <c r="O9" s="314"/>
      <c r="P9" s="314"/>
      <c r="Q9" s="314"/>
      <c r="R9" s="314"/>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c r="EX9" s="314"/>
      <c r="EY9" s="314"/>
      <c r="EZ9" s="314"/>
      <c r="FA9" s="314"/>
      <c r="FB9" s="314"/>
      <c r="FC9" s="314"/>
      <c r="FD9" s="314"/>
      <c r="FE9" s="314"/>
      <c r="FF9" s="314"/>
      <c r="FG9" s="314"/>
      <c r="FH9" s="314"/>
      <c r="FI9" s="314"/>
      <c r="FJ9" s="314"/>
      <c r="FK9" s="314"/>
      <c r="FL9" s="314"/>
      <c r="FM9" s="314"/>
      <c r="FN9" s="314"/>
      <c r="FO9" s="314"/>
      <c r="FP9" s="314"/>
      <c r="FQ9" s="314"/>
      <c r="FR9" s="314"/>
      <c r="FS9" s="314"/>
      <c r="FT9" s="314"/>
      <c r="FU9" s="314"/>
      <c r="FV9" s="314"/>
      <c r="FW9" s="314"/>
      <c r="FX9" s="314"/>
      <c r="FY9" s="314"/>
      <c r="FZ9" s="314"/>
      <c r="GA9" s="314"/>
      <c r="GB9" s="314"/>
      <c r="GC9" s="314"/>
      <c r="GD9" s="314"/>
      <c r="GE9" s="314"/>
      <c r="GF9" s="314"/>
      <c r="GG9" s="314"/>
      <c r="GH9" s="314"/>
      <c r="GI9" s="314"/>
      <c r="GJ9" s="314"/>
      <c r="GK9" s="314"/>
      <c r="GL9" s="314"/>
      <c r="GM9" s="314"/>
      <c r="GN9" s="314"/>
      <c r="GO9" s="314"/>
      <c r="GP9" s="314"/>
      <c r="GQ9" s="314"/>
      <c r="GR9" s="314"/>
      <c r="GS9" s="314"/>
      <c r="GT9" s="314"/>
      <c r="GU9" s="314"/>
      <c r="GV9" s="314"/>
      <c r="GW9" s="314"/>
      <c r="GX9" s="314"/>
      <c r="GY9" s="314"/>
      <c r="GZ9" s="314"/>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c r="IX9" s="120"/>
      <c r="IY9" s="120"/>
      <c r="IZ9" s="120"/>
      <c r="JA9" s="120"/>
      <c r="JB9" s="120"/>
      <c r="JC9" s="120"/>
      <c r="JD9" s="120"/>
      <c r="JE9" s="120"/>
      <c r="JF9" s="120"/>
      <c r="JG9" s="120"/>
      <c r="JH9" s="120"/>
      <c r="JI9" s="120"/>
      <c r="JJ9" s="120"/>
      <c r="JK9" s="120"/>
      <c r="JL9" s="120"/>
      <c r="JM9" s="120"/>
      <c r="JN9" s="120"/>
      <c r="JO9" s="120"/>
      <c r="JP9" s="120"/>
      <c r="JQ9" s="120"/>
      <c r="JR9" s="120"/>
      <c r="JS9" s="120"/>
      <c r="JT9" s="120"/>
      <c r="JU9" s="120"/>
      <c r="JV9" s="120"/>
      <c r="JW9" s="120"/>
      <c r="JX9" s="120"/>
      <c r="JY9" s="120"/>
      <c r="JZ9" s="120"/>
      <c r="KA9" s="120"/>
      <c r="KB9" s="120"/>
      <c r="KC9" s="120"/>
      <c r="KD9" s="120"/>
      <c r="KE9" s="120"/>
      <c r="KF9" s="84"/>
      <c r="KG9" s="120"/>
    </row>
    <row r="10" spans="1:295" s="116" customFormat="1" x14ac:dyDescent="0.2">
      <c r="A10" s="85" t="s">
        <v>97</v>
      </c>
      <c r="B10" s="91">
        <f>BB!B12-2200</f>
        <v>22950</v>
      </c>
      <c r="C10" s="91">
        <f>BB!C12-2200</f>
        <v>22950</v>
      </c>
      <c r="D10" s="91">
        <f>BB!D12-2200</f>
        <v>22950</v>
      </c>
      <c r="E10" s="91">
        <f>BB!E12-2200</f>
        <v>22950</v>
      </c>
      <c r="F10" s="91">
        <f>BB!F12-2200</f>
        <v>22950</v>
      </c>
      <c r="G10" s="314">
        <f>BB!G12-2200</f>
        <v>17000</v>
      </c>
      <c r="H10" s="314">
        <f>BB!H12-2200</f>
        <v>17000</v>
      </c>
      <c r="I10" s="314">
        <f>BB!I12-2200</f>
        <v>16500</v>
      </c>
      <c r="J10" s="314">
        <f>BB!J12-2200</f>
        <v>16500</v>
      </c>
      <c r="K10" s="314">
        <f>BB!K12-2200</f>
        <v>15700</v>
      </c>
      <c r="L10" s="314">
        <f>BB!L12-2200</f>
        <v>15700</v>
      </c>
      <c r="M10" s="314">
        <f>BB!M12-2200</f>
        <v>16500</v>
      </c>
      <c r="N10" s="314">
        <f>BB!N12-2200</f>
        <v>16500</v>
      </c>
      <c r="O10" s="314">
        <f>BB!O12-2200</f>
        <v>15700</v>
      </c>
      <c r="P10" s="314">
        <f>BB!P12-2200</f>
        <v>16500</v>
      </c>
      <c r="Q10" s="314">
        <f>BB!Q12-2200</f>
        <v>16500</v>
      </c>
      <c r="R10" s="314">
        <f>BB!R12-2200</f>
        <v>15700</v>
      </c>
      <c r="S10" s="120">
        <f>BB!S12-2200</f>
        <v>15700</v>
      </c>
      <c r="T10" s="120">
        <f>BB!T12-2200</f>
        <v>16200</v>
      </c>
      <c r="U10" s="120">
        <f>BB!U12-2200</f>
        <v>16500</v>
      </c>
      <c r="V10" s="120">
        <f>BB!V12-2200</f>
        <v>17000</v>
      </c>
      <c r="W10" s="120">
        <f>BB!W12-2200</f>
        <v>16500</v>
      </c>
      <c r="X10" s="120">
        <f>BB!X12-2200</f>
        <v>16500</v>
      </c>
      <c r="Y10" s="120">
        <f>BB!Y12-2200</f>
        <v>15700</v>
      </c>
      <c r="Z10" s="120">
        <f>BB!Z12-2200</f>
        <v>15700</v>
      </c>
      <c r="AA10" s="120">
        <f>BB!AA12-2200</f>
        <v>15700</v>
      </c>
      <c r="AB10" s="120">
        <f>BB!AB12-2200</f>
        <v>15700</v>
      </c>
      <c r="AC10" s="120">
        <f>BB!AC12-2200</f>
        <v>16200</v>
      </c>
      <c r="AD10" s="120">
        <f>BB!AD12-2200</f>
        <v>16500</v>
      </c>
      <c r="AE10" s="120">
        <f>BB!AE12-2200</f>
        <v>16500</v>
      </c>
      <c r="AF10" s="120">
        <f>BB!AF12-2200</f>
        <v>15700</v>
      </c>
      <c r="AG10" s="120">
        <f>BB!AG12-2200</f>
        <v>15700</v>
      </c>
      <c r="AH10" s="120">
        <f>BB!AH12-2200</f>
        <v>15700</v>
      </c>
      <c r="AI10" s="120">
        <f>BB!AI12-2200</f>
        <v>16500</v>
      </c>
      <c r="AJ10" s="120">
        <f>BB!AJ12-2200</f>
        <v>18500</v>
      </c>
      <c r="AK10" s="120">
        <f>BB!AK12-2200</f>
        <v>18800</v>
      </c>
      <c r="AL10" s="120">
        <f>BB!AL12-2200</f>
        <v>18800</v>
      </c>
      <c r="AM10" s="120">
        <f>BB!AM12-2200</f>
        <v>18500</v>
      </c>
      <c r="AN10" s="120">
        <f>BB!AN12-2200</f>
        <v>17300</v>
      </c>
      <c r="AO10" s="120">
        <f>BB!AO12-2200</f>
        <v>17300</v>
      </c>
      <c r="AP10" s="120">
        <f>BB!AP12-2200</f>
        <v>17300</v>
      </c>
      <c r="AQ10" s="120">
        <f>BB!AQ12-2200</f>
        <v>17300</v>
      </c>
      <c r="AR10" s="120">
        <f>BB!AR12-2200</f>
        <v>17300</v>
      </c>
      <c r="AS10" s="120">
        <f>BB!AS12-2200</f>
        <v>18500</v>
      </c>
      <c r="AT10" s="120">
        <f>BB!AT12-2200</f>
        <v>18500</v>
      </c>
      <c r="AU10" s="120">
        <f>BB!AU12-2200</f>
        <v>18500</v>
      </c>
      <c r="AV10" s="120">
        <f>BB!AV12-2200</f>
        <v>15700</v>
      </c>
      <c r="AW10" s="120">
        <f>BB!AW12-2200</f>
        <v>15700</v>
      </c>
      <c r="AX10" s="120">
        <f>BB!AX12-2200</f>
        <v>15700</v>
      </c>
      <c r="AY10" s="120">
        <f>BB!AY12-2200</f>
        <v>16500</v>
      </c>
      <c r="AZ10" s="120">
        <f>BB!AZ12-2200</f>
        <v>16500</v>
      </c>
      <c r="BA10" s="120">
        <f>BB!BA12-2200</f>
        <v>15700</v>
      </c>
      <c r="BB10" s="120">
        <f>BB!BB12-2200</f>
        <v>15700</v>
      </c>
      <c r="BC10" s="120">
        <f>BB!BC12-2200</f>
        <v>15700</v>
      </c>
      <c r="BD10" s="120">
        <f>BB!BD12-2200</f>
        <v>15700</v>
      </c>
      <c r="BE10" s="120">
        <f>BB!BE12-2200</f>
        <v>15700</v>
      </c>
      <c r="BF10" s="120">
        <f>BB!BF12-2200</f>
        <v>16500</v>
      </c>
      <c r="BG10" s="120">
        <f>BB!BG12-2200</f>
        <v>16500</v>
      </c>
      <c r="BH10" s="120">
        <f>BB!BH12-2200</f>
        <v>15700</v>
      </c>
      <c r="BI10" s="120">
        <f>BB!BI12-2200</f>
        <v>15700</v>
      </c>
      <c r="BJ10" s="120">
        <f>BB!BJ12-2200</f>
        <v>15700</v>
      </c>
      <c r="BK10" s="120">
        <f>BB!BK12-2200</f>
        <v>15700</v>
      </c>
      <c r="BL10" s="120">
        <f>BB!BL12-2200</f>
        <v>15700</v>
      </c>
      <c r="BM10" s="120">
        <f>BB!BM12-2200</f>
        <v>16500</v>
      </c>
      <c r="BN10" s="120">
        <f>BB!BN12-2200</f>
        <v>16500</v>
      </c>
      <c r="BO10" s="120">
        <f>BB!BO12-2200</f>
        <v>18000</v>
      </c>
      <c r="BP10" s="120">
        <f>BB!BP12-2200</f>
        <v>18800</v>
      </c>
      <c r="BQ10" s="120">
        <f>BB!BQ12-2200</f>
        <v>18800</v>
      </c>
      <c r="BR10" s="120">
        <f>BB!BR12-2200</f>
        <v>18800</v>
      </c>
      <c r="BS10" s="120">
        <f>BB!BS12-2200</f>
        <v>18800</v>
      </c>
      <c r="BT10" s="120">
        <f>BB!BT12-2200</f>
        <v>18800</v>
      </c>
      <c r="BU10" s="120">
        <f>BB!BU12-2200</f>
        <v>19500</v>
      </c>
      <c r="BV10" s="120">
        <f>BB!BV12-2200</f>
        <v>26600</v>
      </c>
      <c r="BW10" s="120">
        <f>BB!BW12-2200</f>
        <v>26600</v>
      </c>
      <c r="BX10" s="120">
        <f>BB!BX12-2200</f>
        <v>26600</v>
      </c>
      <c r="BY10" s="120">
        <f>BB!BY12-2200</f>
        <v>26600</v>
      </c>
      <c r="BZ10" s="120">
        <f>BB!BZ12-2200</f>
        <v>26600</v>
      </c>
      <c r="CA10" s="120">
        <f>BB!CA12-2200</f>
        <v>20000</v>
      </c>
      <c r="CB10" s="120">
        <f>BB!CB12-2200</f>
        <v>20000</v>
      </c>
      <c r="CC10" s="120">
        <f>BB!CC12-2200</f>
        <v>20000</v>
      </c>
      <c r="CD10" s="120">
        <f>BB!CD12-2200</f>
        <v>26600</v>
      </c>
      <c r="CE10" s="120">
        <f>BB!CE12-2200</f>
        <v>26600</v>
      </c>
      <c r="CF10" s="120">
        <f>BB!CF12-2200</f>
        <v>26600</v>
      </c>
      <c r="CG10" s="120">
        <f>BB!CG12-2200</f>
        <v>26600</v>
      </c>
      <c r="CH10" s="120">
        <f>BB!CH12-2200</f>
        <v>26600</v>
      </c>
      <c r="CI10" s="314">
        <f>BB!BP12-2200</f>
        <v>18800</v>
      </c>
      <c r="CJ10" s="314">
        <f>BB!BQ12-2200</f>
        <v>18800</v>
      </c>
      <c r="CK10" s="314">
        <f>BB!BR12-2200</f>
        <v>18800</v>
      </c>
      <c r="CL10" s="314">
        <f>BB!BS12-2200</f>
        <v>18800</v>
      </c>
      <c r="CM10" s="314">
        <f>BB!BT12-2200</f>
        <v>18800</v>
      </c>
      <c r="CN10" s="314">
        <f>BB!BU12-2200</f>
        <v>19500</v>
      </c>
      <c r="CO10" s="314">
        <f>BB!BV12-2200</f>
        <v>26600</v>
      </c>
      <c r="CP10" s="314">
        <f>BB!BW12-2200</f>
        <v>26600</v>
      </c>
      <c r="CQ10" s="314">
        <f>BB!BX12-2200</f>
        <v>26600</v>
      </c>
      <c r="CR10" s="314">
        <f>BB!BY12-2200</f>
        <v>26600</v>
      </c>
      <c r="CS10" s="314">
        <f>BB!BZ12-2200</f>
        <v>26600</v>
      </c>
      <c r="CT10" s="314">
        <f>BB!CA12-2200</f>
        <v>20000</v>
      </c>
      <c r="CU10" s="314">
        <f>BB!CB12-2200</f>
        <v>20000</v>
      </c>
      <c r="CV10" s="314">
        <f>BB!CC12-2200</f>
        <v>20000</v>
      </c>
      <c r="CW10" s="314">
        <f>BB!CD12-2200</f>
        <v>26600</v>
      </c>
      <c r="CX10" s="314">
        <f>BB!CE12-2200</f>
        <v>26600</v>
      </c>
      <c r="CY10" s="314">
        <f>BB!CF12-2200</f>
        <v>26600</v>
      </c>
      <c r="CZ10" s="314">
        <f>BB!CG12-2200</f>
        <v>26600</v>
      </c>
      <c r="DA10" s="314">
        <f>BB!CH12-2200</f>
        <v>26600</v>
      </c>
      <c r="DB10" s="314">
        <f>BB!CI12-2200</f>
        <v>26600</v>
      </c>
      <c r="DC10" s="314">
        <f>BB!CJ12-2200</f>
        <v>26600</v>
      </c>
      <c r="DD10" s="314">
        <f>BB!CK12-2200</f>
        <v>26600</v>
      </c>
      <c r="DE10" s="314">
        <f>BB!CL12-2200</f>
        <v>26600</v>
      </c>
      <c r="DF10" s="314">
        <f>BB!CM12-2200</f>
        <v>26600</v>
      </c>
      <c r="DG10" s="314">
        <f>BB!CN12-2200</f>
        <v>26600</v>
      </c>
      <c r="DH10" s="314">
        <f>BB!CO12-2200</f>
        <v>26600</v>
      </c>
      <c r="DI10" s="314">
        <f>BB!CP12-2200</f>
        <v>26600</v>
      </c>
      <c r="DJ10" s="314">
        <f>BB!CQ12-2200</f>
        <v>26600</v>
      </c>
      <c r="DK10" s="314">
        <f>BB!CR12-2200</f>
        <v>18800</v>
      </c>
      <c r="DL10" s="314">
        <f>BB!CS12-2200</f>
        <v>19500</v>
      </c>
      <c r="DM10" s="314">
        <f>BB!CT12-2200</f>
        <v>26600</v>
      </c>
      <c r="DN10" s="314">
        <f>BB!CU12-2200</f>
        <v>26600</v>
      </c>
      <c r="DO10" s="314">
        <f>BB!CV12-2200</f>
        <v>26600</v>
      </c>
      <c r="DP10" s="314">
        <f>BB!CW12-2200</f>
        <v>26600</v>
      </c>
      <c r="DQ10" s="314">
        <f>BB!CX12-2200</f>
        <v>27600</v>
      </c>
      <c r="DR10" s="314">
        <f>BB!CY12-2200</f>
        <v>27600</v>
      </c>
      <c r="DS10" s="314">
        <f>BB!CZ12-2200</f>
        <v>26600</v>
      </c>
      <c r="DT10" s="314">
        <f>BB!DA12-2200</f>
        <v>27600</v>
      </c>
      <c r="DU10" s="314">
        <f>BB!DB12-2200</f>
        <v>27600</v>
      </c>
      <c r="DV10" s="314">
        <f>BB!DC12-2200</f>
        <v>26600</v>
      </c>
      <c r="DW10" s="314">
        <f>BB!DD12-2200</f>
        <v>21000</v>
      </c>
      <c r="DX10" s="314">
        <f>BB!DE12-2200</f>
        <v>21000</v>
      </c>
      <c r="DY10" s="314">
        <f>BB!DF12-2200</f>
        <v>21000</v>
      </c>
      <c r="DZ10" s="314">
        <f>BB!DG12-2200</f>
        <v>21500</v>
      </c>
      <c r="EA10" s="314">
        <f>BB!DH12-2200</f>
        <v>21500</v>
      </c>
      <c r="EB10" s="314">
        <f>BB!DI12-2200</f>
        <v>21500</v>
      </c>
      <c r="EC10" s="314">
        <f>BB!DJ12-2200</f>
        <v>23200</v>
      </c>
      <c r="ED10" s="314">
        <f>BB!DK12-2200</f>
        <v>23200</v>
      </c>
      <c r="EE10" s="314">
        <f>BB!DL12-2200</f>
        <v>21500</v>
      </c>
      <c r="EF10" s="314">
        <f>BB!DM12-2200</f>
        <v>21500</v>
      </c>
      <c r="EG10" s="314">
        <f>BB!DN12-2200</f>
        <v>21500</v>
      </c>
      <c r="EH10" s="314">
        <f>BB!DO12-2200</f>
        <v>21500</v>
      </c>
      <c r="EI10" s="314">
        <f>BB!DP12-2200</f>
        <v>21500</v>
      </c>
      <c r="EJ10" s="314">
        <f>BB!DQ12-2200</f>
        <v>23200</v>
      </c>
      <c r="EK10" s="314">
        <f>BB!DR12-2200</f>
        <v>23200</v>
      </c>
      <c r="EL10" s="314">
        <f>BB!DS12-2200</f>
        <v>21500</v>
      </c>
      <c r="EM10" s="314">
        <f>BB!DT12-2200</f>
        <v>21500</v>
      </c>
      <c r="EN10" s="314">
        <f>BB!DU12-2200</f>
        <v>21500</v>
      </c>
      <c r="EO10" s="314">
        <f>BB!DV12-2200</f>
        <v>21500</v>
      </c>
      <c r="EP10" s="314">
        <f>BB!DW12-2200</f>
        <v>21500</v>
      </c>
      <c r="EQ10" s="314">
        <f>BB!DX12-2200</f>
        <v>23200</v>
      </c>
      <c r="ER10" s="314">
        <f>BB!DY12-2200</f>
        <v>23200</v>
      </c>
      <c r="ES10" s="314">
        <f>BB!DZ12-2200</f>
        <v>21500</v>
      </c>
      <c r="ET10" s="314">
        <f>BB!EA12-2200</f>
        <v>21500</v>
      </c>
      <c r="EU10" s="314">
        <f>BB!EB12-2200</f>
        <v>21500</v>
      </c>
      <c r="EV10" s="314">
        <f>BB!EC12-2200</f>
        <v>21500</v>
      </c>
      <c r="EW10" s="314">
        <f>BB!ED12-2200</f>
        <v>21500</v>
      </c>
      <c r="EX10" s="314">
        <f>BB!EE12-2200</f>
        <v>23200</v>
      </c>
      <c r="EY10" s="314">
        <f>BB!EF12-2200</f>
        <v>23200</v>
      </c>
      <c r="EZ10" s="314">
        <f>BB!EG12-2200</f>
        <v>21500</v>
      </c>
      <c r="FA10" s="314">
        <f>BB!EH12-2200</f>
        <v>21500</v>
      </c>
      <c r="FB10" s="314">
        <f>BB!EI12-2200</f>
        <v>21500</v>
      </c>
      <c r="FC10" s="314">
        <f>BB!EJ12-2200</f>
        <v>21500</v>
      </c>
      <c r="FD10" s="314">
        <f>BB!EK12-2200</f>
        <v>21500</v>
      </c>
      <c r="FE10" s="314">
        <f>BB!EL12-2200</f>
        <v>23200</v>
      </c>
      <c r="FF10" s="314">
        <f>BB!EM12-2200</f>
        <v>23200</v>
      </c>
      <c r="FG10" s="314">
        <f>BB!EN12-2200</f>
        <v>21500</v>
      </c>
      <c r="FH10" s="314">
        <f>BB!EO12-2200</f>
        <v>21500</v>
      </c>
      <c r="FI10" s="314">
        <f>BB!EP12-2200</f>
        <v>21500</v>
      </c>
      <c r="FJ10" s="314">
        <f>BB!EQ12-2200</f>
        <v>21500</v>
      </c>
      <c r="FK10" s="314">
        <f>BB!ER12-2200</f>
        <v>21500</v>
      </c>
      <c r="FL10" s="314">
        <f>BB!ES12-2200</f>
        <v>23200</v>
      </c>
      <c r="FM10" s="314">
        <f>BB!ET12-2200</f>
        <v>23200</v>
      </c>
      <c r="FN10" s="314">
        <f>BB!EU12-2200</f>
        <v>21500</v>
      </c>
      <c r="FO10" s="314">
        <f>BB!EV12-2200</f>
        <v>21500</v>
      </c>
      <c r="FP10" s="314">
        <f>BB!EW12-2200</f>
        <v>21500</v>
      </c>
      <c r="FQ10" s="314">
        <f>BB!EX12-2200</f>
        <v>21500</v>
      </c>
      <c r="FR10" s="314">
        <f>BB!EY12-2200</f>
        <v>21500</v>
      </c>
      <c r="FS10" s="314">
        <f>BB!EZ12-2200</f>
        <v>23200</v>
      </c>
      <c r="FT10" s="314">
        <f>BB!FA12-2200</f>
        <v>23200</v>
      </c>
      <c r="FU10" s="314">
        <f>BB!FB12-2200</f>
        <v>21000</v>
      </c>
      <c r="FV10" s="314">
        <f>BB!FC12-2200</f>
        <v>21000</v>
      </c>
      <c r="FW10" s="314">
        <f>BB!FD12-2200</f>
        <v>21000</v>
      </c>
      <c r="FX10" s="314">
        <f>BB!FE12-2200</f>
        <v>21000</v>
      </c>
      <c r="FY10" s="314">
        <f>BB!FF12-2200</f>
        <v>21000</v>
      </c>
      <c r="FZ10" s="314">
        <f>BB!FG12-2200</f>
        <v>22200</v>
      </c>
      <c r="GA10" s="314">
        <f>BB!FH12-2200</f>
        <v>22200</v>
      </c>
      <c r="GB10" s="314">
        <f>BB!FI12-2200</f>
        <v>21000</v>
      </c>
      <c r="GC10" s="314">
        <f>BB!FJ12-2200</f>
        <v>21000</v>
      </c>
      <c r="GD10" s="314">
        <f>BB!FK12-2200</f>
        <v>21000</v>
      </c>
      <c r="GE10" s="314">
        <f>BB!FL12-2200</f>
        <v>21000</v>
      </c>
      <c r="GF10" s="314">
        <f>BB!FM12-2200</f>
        <v>21000</v>
      </c>
      <c r="GG10" s="314">
        <f>BB!FN12-2200</f>
        <v>22200</v>
      </c>
      <c r="GH10" s="314">
        <f>BB!FO12-2200</f>
        <v>22200</v>
      </c>
      <c r="GI10" s="314">
        <f>BB!FP12-2200</f>
        <v>21000</v>
      </c>
      <c r="GJ10" s="314">
        <f>BB!FQ12-2200</f>
        <v>21000</v>
      </c>
      <c r="GK10" s="314">
        <f>BB!FR12-2200</f>
        <v>21000</v>
      </c>
      <c r="GL10" s="314">
        <f>BB!FS12-2200</f>
        <v>21000</v>
      </c>
      <c r="GM10" s="314">
        <f>BB!FT12-2200</f>
        <v>21000</v>
      </c>
      <c r="GN10" s="314">
        <f>BB!FU12-2200</f>
        <v>22200</v>
      </c>
      <c r="GO10" s="314">
        <f>BB!FV12-2200</f>
        <v>22200</v>
      </c>
      <c r="GP10" s="314">
        <f>BB!FW12-2200</f>
        <v>21500</v>
      </c>
      <c r="GQ10" s="314">
        <f>BB!FX12-2200</f>
        <v>23700</v>
      </c>
      <c r="GR10" s="314">
        <f>BB!FY12-2200</f>
        <v>23700</v>
      </c>
      <c r="GS10" s="314">
        <f>BB!FZ12-2200</f>
        <v>23700</v>
      </c>
      <c r="GT10" s="314">
        <f>BB!GA12-2200</f>
        <v>23700</v>
      </c>
      <c r="GU10" s="314">
        <f>BB!GB12-2200</f>
        <v>23700</v>
      </c>
      <c r="GV10" s="314">
        <f>BB!GC12-2200</f>
        <v>23700</v>
      </c>
      <c r="GW10" s="314">
        <f>BB!GD12-2200</f>
        <v>23700</v>
      </c>
      <c r="GX10" s="314">
        <f>BB!GE12-2200</f>
        <v>23700</v>
      </c>
      <c r="GY10" s="314">
        <f>BB!GF12-2200</f>
        <v>23700</v>
      </c>
      <c r="GZ10" s="314">
        <f>BB!GG12-2200</f>
        <v>23700</v>
      </c>
      <c r="HA10" s="120">
        <f>BB!GH12-2200</f>
        <v>16200</v>
      </c>
      <c r="HB10" s="120">
        <f>BB!GI12-2200</f>
        <v>16500</v>
      </c>
      <c r="HC10" s="120">
        <f>BB!GJ12-2200</f>
        <v>16500</v>
      </c>
      <c r="HD10" s="120">
        <f>BB!GK12-2200</f>
        <v>16200</v>
      </c>
      <c r="HE10" s="120">
        <f>BB!GL12-2200</f>
        <v>16200</v>
      </c>
      <c r="HF10" s="120">
        <f>BB!GM12-2200</f>
        <v>16200</v>
      </c>
      <c r="HG10" s="120">
        <f>BB!GN12-2200</f>
        <v>16200</v>
      </c>
      <c r="HH10" s="120">
        <f>BB!GO12-2200</f>
        <v>16200</v>
      </c>
      <c r="HI10" s="120">
        <f>BB!GP12-2200</f>
        <v>16500</v>
      </c>
      <c r="HJ10" s="120">
        <f>BB!GQ12-2200</f>
        <v>16500</v>
      </c>
      <c r="HK10" s="120">
        <f>BB!GR12-2200</f>
        <v>16200</v>
      </c>
      <c r="HL10" s="120">
        <f>BB!GS12-2200</f>
        <v>16200</v>
      </c>
      <c r="HM10" s="120">
        <f>BB!GT12-2200</f>
        <v>16200</v>
      </c>
      <c r="HN10" s="120">
        <f>BB!GU12-2200</f>
        <v>16200</v>
      </c>
      <c r="HO10" s="120">
        <f>BB!GV12-2200</f>
        <v>16200</v>
      </c>
      <c r="HP10" s="120">
        <f>BB!GW12-2200</f>
        <v>16500</v>
      </c>
      <c r="HQ10" s="120">
        <f>BB!GX12-2200</f>
        <v>16500</v>
      </c>
      <c r="HR10" s="120">
        <f>BB!GY12-2200</f>
        <v>16200</v>
      </c>
      <c r="HS10" s="120">
        <f>BB!GZ12-2200</f>
        <v>16200</v>
      </c>
      <c r="HT10" s="120">
        <f>BB!HA12-2200</f>
        <v>16200</v>
      </c>
      <c r="HU10" s="120">
        <f>BB!HB12-2200</f>
        <v>16200</v>
      </c>
      <c r="HV10" s="120">
        <f>BB!HC12-2200</f>
        <v>16200</v>
      </c>
      <c r="HW10" s="120">
        <f>BB!HD12-2200</f>
        <v>16500</v>
      </c>
      <c r="HX10" s="120">
        <f>BB!HE12-2200</f>
        <v>16500</v>
      </c>
      <c r="HY10" s="120">
        <f>BB!HF12-2200</f>
        <v>16200</v>
      </c>
      <c r="HZ10" s="120">
        <f>BB!HG12-2200</f>
        <v>16200</v>
      </c>
      <c r="IA10" s="120">
        <f>BB!HH12-2200</f>
        <v>16200</v>
      </c>
      <c r="IB10" s="120">
        <f>BB!HI12-2200</f>
        <v>16200</v>
      </c>
      <c r="IC10" s="120">
        <f>BB!HJ12-2200</f>
        <v>16200</v>
      </c>
      <c r="ID10" s="120">
        <f>BB!HK12-2200</f>
        <v>16500</v>
      </c>
      <c r="IE10" s="120">
        <f>BB!HL12-2200</f>
        <v>16500</v>
      </c>
      <c r="IF10" s="120">
        <f>BB!HM12-2200</f>
        <v>16200</v>
      </c>
      <c r="IG10" s="120">
        <f>BB!HN12-2200</f>
        <v>16200</v>
      </c>
      <c r="IH10" s="120">
        <f>BB!HO12-2200</f>
        <v>16500</v>
      </c>
      <c r="II10" s="120">
        <f>BB!HP12-2200</f>
        <v>17000</v>
      </c>
      <c r="IJ10" s="120">
        <f>BB!HQ12-2200</f>
        <v>15700</v>
      </c>
      <c r="IK10" s="120">
        <f>BB!HR12-2200</f>
        <v>16200</v>
      </c>
      <c r="IL10" s="120">
        <f>BB!HS12-2200</f>
        <v>16200</v>
      </c>
      <c r="IM10" s="120">
        <f>BB!HT12-2200</f>
        <v>15700</v>
      </c>
      <c r="IN10" s="120">
        <f>BB!HU12-2200</f>
        <v>15700</v>
      </c>
      <c r="IO10" s="120">
        <f>BB!HV12-2200</f>
        <v>15700</v>
      </c>
      <c r="IP10" s="120">
        <f>BB!HW12-2200</f>
        <v>15700</v>
      </c>
      <c r="IQ10" s="120">
        <f>BB!HX12-2200</f>
        <v>15700</v>
      </c>
      <c r="IR10" s="120">
        <f>BB!HY12-2200</f>
        <v>16200</v>
      </c>
      <c r="IS10" s="120">
        <f>BB!HZ12-2200</f>
        <v>16200</v>
      </c>
      <c r="IT10" s="120">
        <f>BB!IA12-2200</f>
        <v>15700</v>
      </c>
      <c r="IU10" s="120">
        <f>BB!IB12-2200</f>
        <v>15700</v>
      </c>
      <c r="IV10" s="120">
        <f>BB!IC12-2200</f>
        <v>15700</v>
      </c>
      <c r="IW10" s="120">
        <f>BB!ID12-2200</f>
        <v>15700</v>
      </c>
      <c r="IX10" s="120">
        <f>BB!IE12-2200</f>
        <v>15700</v>
      </c>
      <c r="IY10" s="120">
        <f>BB!IF12-2200</f>
        <v>16200</v>
      </c>
      <c r="IZ10" s="120">
        <f>BB!IG12-2200</f>
        <v>16200</v>
      </c>
      <c r="JA10" s="120">
        <f>BB!IH12-2200</f>
        <v>15700</v>
      </c>
      <c r="JB10" s="120">
        <f>BB!II12-2200</f>
        <v>15700</v>
      </c>
      <c r="JC10" s="120">
        <f>BB!IJ12-2200</f>
        <v>15700</v>
      </c>
      <c r="JD10" s="120">
        <f>BB!IK12-2200</f>
        <v>15700</v>
      </c>
      <c r="JE10" s="120">
        <f>BB!IL12-2200</f>
        <v>15700</v>
      </c>
      <c r="JF10" s="120">
        <f>BB!IM12-2200</f>
        <v>16200</v>
      </c>
      <c r="JG10" s="120">
        <f>BB!IN12-2200</f>
        <v>16200</v>
      </c>
      <c r="JH10" s="120">
        <f>BB!IO12-2200</f>
        <v>15700</v>
      </c>
      <c r="JI10" s="120">
        <f>BB!IP12-2200</f>
        <v>15700</v>
      </c>
      <c r="JJ10" s="120">
        <f>BB!IQ12-2200</f>
        <v>17000</v>
      </c>
      <c r="JK10" s="120">
        <f>BB!IR12-2200</f>
        <v>17000</v>
      </c>
      <c r="JL10" s="120">
        <f>BB!IS12-2200</f>
        <v>17000</v>
      </c>
      <c r="JM10" s="120">
        <f>BB!IT12-2200</f>
        <v>17300</v>
      </c>
      <c r="JN10" s="120">
        <f>BB!IU12-2200</f>
        <v>17300</v>
      </c>
      <c r="JO10" s="120">
        <f>BB!IV12-2200</f>
        <v>17000</v>
      </c>
      <c r="JP10" s="120">
        <f>BB!IW12-2200</f>
        <v>17000</v>
      </c>
      <c r="JQ10" s="120">
        <f>BB!IX12-2200</f>
        <v>17000</v>
      </c>
      <c r="JR10" s="120">
        <f>BB!IY12-2200</f>
        <v>17000</v>
      </c>
      <c r="JS10" s="120">
        <f>BB!IZ12-2200</f>
        <v>17000</v>
      </c>
      <c r="JT10" s="120">
        <f>BB!JA12-2200</f>
        <v>17300</v>
      </c>
      <c r="JU10" s="120">
        <f>BB!JB12-2200</f>
        <v>17300</v>
      </c>
      <c r="JV10" s="120">
        <f>BB!JC12-2200</f>
        <v>17000</v>
      </c>
      <c r="JW10" s="120">
        <f>BB!JD12-2200</f>
        <v>17000</v>
      </c>
      <c r="JX10" s="120">
        <f>BB!JE12-2200</f>
        <v>18000</v>
      </c>
      <c r="JY10" s="120">
        <f>BB!JF12-2200</f>
        <v>18000</v>
      </c>
      <c r="JZ10" s="120">
        <f>BB!JG12-2200</f>
        <v>17300</v>
      </c>
      <c r="KA10" s="120">
        <f>BB!JH12-2200</f>
        <v>18000</v>
      </c>
      <c r="KB10" s="120">
        <f>BB!JI12-2200</f>
        <v>18000</v>
      </c>
      <c r="KC10" s="120">
        <f>BB!JJ12-2200</f>
        <v>18000</v>
      </c>
      <c r="KD10" s="120">
        <f>BB!JK12-2200</f>
        <v>18000</v>
      </c>
      <c r="KE10" s="120">
        <f>BB!JL12-2200</f>
        <v>18500</v>
      </c>
      <c r="KF10" s="84">
        <f>BB!JM12-2200</f>
        <v>18500</v>
      </c>
      <c r="KG10" s="120">
        <f>BB!JN12-2200</f>
        <v>18800</v>
      </c>
    </row>
    <row r="11" spans="1:295" s="116" customFormat="1" x14ac:dyDescent="0.2">
      <c r="A11" s="84" t="s">
        <v>70</v>
      </c>
      <c r="B11" s="47"/>
      <c r="C11" s="47"/>
      <c r="D11" s="47"/>
      <c r="E11" s="47"/>
      <c r="F11" s="47"/>
      <c r="G11" s="314"/>
      <c r="H11" s="314"/>
      <c r="I11" s="314"/>
      <c r="J11" s="314"/>
      <c r="K11" s="314"/>
      <c r="L11" s="314"/>
      <c r="M11" s="314"/>
      <c r="N11" s="314"/>
      <c r="O11" s="314"/>
      <c r="P11" s="314"/>
      <c r="Q11" s="314"/>
      <c r="R11" s="314"/>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c r="EX11" s="314"/>
      <c r="EY11" s="314"/>
      <c r="EZ11" s="314"/>
      <c r="FA11" s="314"/>
      <c r="FB11" s="314"/>
      <c r="FC11" s="314"/>
      <c r="FD11" s="314"/>
      <c r="FE11" s="314"/>
      <c r="FF11" s="314"/>
      <c r="FG11" s="314"/>
      <c r="FH11" s="314"/>
      <c r="FI11" s="314"/>
      <c r="FJ11" s="314"/>
      <c r="FK11" s="314"/>
      <c r="FL11" s="314"/>
      <c r="FM11" s="314"/>
      <c r="FN11" s="314"/>
      <c r="FO11" s="314"/>
      <c r="FP11" s="314"/>
      <c r="FQ11" s="314"/>
      <c r="FR11" s="314"/>
      <c r="FS11" s="314"/>
      <c r="FT11" s="314"/>
      <c r="FU11" s="314"/>
      <c r="FV11" s="314"/>
      <c r="FW11" s="314"/>
      <c r="FX11" s="314"/>
      <c r="FY11" s="314"/>
      <c r="FZ11" s="314"/>
      <c r="GA11" s="314"/>
      <c r="GB11" s="314"/>
      <c r="GC11" s="314"/>
      <c r="GD11" s="314"/>
      <c r="GE11" s="314"/>
      <c r="GF11" s="314"/>
      <c r="GG11" s="314"/>
      <c r="GH11" s="314"/>
      <c r="GI11" s="314"/>
      <c r="GJ11" s="314"/>
      <c r="GK11" s="314"/>
      <c r="GL11" s="314"/>
      <c r="GM11" s="314"/>
      <c r="GN11" s="314"/>
      <c r="GO11" s="314"/>
      <c r="GP11" s="314"/>
      <c r="GQ11" s="314"/>
      <c r="GR11" s="314"/>
      <c r="GS11" s="314"/>
      <c r="GT11" s="314"/>
      <c r="GU11" s="314"/>
      <c r="GV11" s="314"/>
      <c r="GW11" s="314"/>
      <c r="GX11" s="314"/>
      <c r="GY11" s="314"/>
      <c r="GZ11" s="314"/>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c r="IY11" s="120"/>
      <c r="IZ11" s="120"/>
      <c r="JA11" s="120"/>
      <c r="JB11" s="120"/>
      <c r="JC11" s="120"/>
      <c r="JD11" s="120"/>
      <c r="JE11" s="120"/>
      <c r="JF11" s="120"/>
      <c r="JG11" s="120"/>
      <c r="JH11" s="120"/>
      <c r="JI11" s="120"/>
      <c r="JJ11" s="120"/>
      <c r="JK11" s="120"/>
      <c r="JL11" s="120"/>
      <c r="JM11" s="120"/>
      <c r="JN11" s="120"/>
      <c r="JO11" s="120"/>
      <c r="JP11" s="120"/>
      <c r="JQ11" s="120"/>
      <c r="JR11" s="120"/>
      <c r="JS11" s="120"/>
      <c r="JT11" s="120"/>
      <c r="JU11" s="120"/>
      <c r="JV11" s="120"/>
      <c r="JW11" s="120"/>
      <c r="JX11" s="120"/>
      <c r="JY11" s="120"/>
      <c r="JZ11" s="120"/>
      <c r="KA11" s="120"/>
      <c r="KB11" s="120"/>
      <c r="KC11" s="120"/>
      <c r="KD11" s="120"/>
      <c r="KE11" s="120"/>
      <c r="KF11" s="84"/>
      <c r="KG11" s="120"/>
    </row>
    <row r="12" spans="1:295" s="116" customFormat="1" ht="10.35" customHeight="1" x14ac:dyDescent="0.2">
      <c r="A12" s="85" t="s">
        <v>97</v>
      </c>
      <c r="B12" s="91">
        <f>BB!B15-2650</f>
        <v>28500</v>
      </c>
      <c r="C12" s="91">
        <f>BB!C15-2650</f>
        <v>28500</v>
      </c>
      <c r="D12" s="91">
        <f>BB!D15-2650</f>
        <v>28500</v>
      </c>
      <c r="E12" s="91">
        <f>BB!E15-2650</f>
        <v>28500</v>
      </c>
      <c r="F12" s="91">
        <f>BB!F15-2650</f>
        <v>28500</v>
      </c>
      <c r="G12" s="314">
        <f>BB!G15-2200</f>
        <v>22000</v>
      </c>
      <c r="H12" s="314">
        <f>BB!H15-2200</f>
        <v>22000</v>
      </c>
      <c r="I12" s="314">
        <f>BB!I15-2200</f>
        <v>21500</v>
      </c>
      <c r="J12" s="314">
        <f>BB!J15-2200</f>
        <v>21500</v>
      </c>
      <c r="K12" s="314">
        <f>BB!K15-2200</f>
        <v>20700</v>
      </c>
      <c r="L12" s="314">
        <f>BB!L15-2200</f>
        <v>20700</v>
      </c>
      <c r="M12" s="314">
        <f>BB!M15-2200</f>
        <v>21500</v>
      </c>
      <c r="N12" s="314">
        <f>BB!N15-2200</f>
        <v>21500</v>
      </c>
      <c r="O12" s="314">
        <f>BB!O15-2200</f>
        <v>20700</v>
      </c>
      <c r="P12" s="314">
        <f>BB!P15-2200</f>
        <v>21500</v>
      </c>
      <c r="Q12" s="314">
        <f>BB!Q15-2200</f>
        <v>21500</v>
      </c>
      <c r="R12" s="314">
        <f>BB!R15-2200</f>
        <v>20700</v>
      </c>
      <c r="S12" s="120">
        <f>BB!S15-2200</f>
        <v>20700</v>
      </c>
      <c r="T12" s="120">
        <f>BB!T15-2200</f>
        <v>21200</v>
      </c>
      <c r="U12" s="120">
        <f>BB!U15-2200</f>
        <v>21500</v>
      </c>
      <c r="V12" s="120">
        <f>BB!V15-2200</f>
        <v>22000</v>
      </c>
      <c r="W12" s="120">
        <f>BB!W15-2200</f>
        <v>21500</v>
      </c>
      <c r="X12" s="120">
        <f>BB!X15-2200</f>
        <v>21500</v>
      </c>
      <c r="Y12" s="120">
        <f>BB!Y15-2200</f>
        <v>20700</v>
      </c>
      <c r="Z12" s="120">
        <f>BB!Z15-2200</f>
        <v>20700</v>
      </c>
      <c r="AA12" s="120">
        <f>BB!AA15-2200</f>
        <v>20700</v>
      </c>
      <c r="AB12" s="120">
        <f>BB!AB15-2200</f>
        <v>20700</v>
      </c>
      <c r="AC12" s="120">
        <f>BB!AC15-2200</f>
        <v>21200</v>
      </c>
      <c r="AD12" s="120">
        <f>BB!AD15-2200</f>
        <v>21500</v>
      </c>
      <c r="AE12" s="120">
        <f>BB!AE15-2200</f>
        <v>21500</v>
      </c>
      <c r="AF12" s="120">
        <f>BB!AF15-2200</f>
        <v>20700</v>
      </c>
      <c r="AG12" s="120">
        <f>BB!AG15-2200</f>
        <v>20700</v>
      </c>
      <c r="AH12" s="120">
        <f>BB!AH15-2200</f>
        <v>20700</v>
      </c>
      <c r="AI12" s="120">
        <f>BB!AI15-2200</f>
        <v>21500</v>
      </c>
      <c r="AJ12" s="120">
        <f>BB!AJ15-2200</f>
        <v>23500</v>
      </c>
      <c r="AK12" s="120">
        <f>BB!AK15-2200</f>
        <v>23800</v>
      </c>
      <c r="AL12" s="120">
        <f>BB!AL15-2200</f>
        <v>23800</v>
      </c>
      <c r="AM12" s="120">
        <f>BB!AM15-2200</f>
        <v>23500</v>
      </c>
      <c r="AN12" s="120">
        <f>BB!AN15-2200</f>
        <v>22300</v>
      </c>
      <c r="AO12" s="120">
        <f>BB!AO15-2200</f>
        <v>22300</v>
      </c>
      <c r="AP12" s="120">
        <f>BB!AP15-2200</f>
        <v>22300</v>
      </c>
      <c r="AQ12" s="120">
        <f>BB!AQ15-2200</f>
        <v>22300</v>
      </c>
      <c r="AR12" s="120">
        <f>BB!AR15-2200</f>
        <v>22300</v>
      </c>
      <c r="AS12" s="120">
        <f>BB!AS15-2200</f>
        <v>23500</v>
      </c>
      <c r="AT12" s="120">
        <f>BB!AT15-2200</f>
        <v>23500</v>
      </c>
      <c r="AU12" s="120">
        <f>BB!AU15-2200</f>
        <v>23500</v>
      </c>
      <c r="AV12" s="120">
        <f>BB!AV15-2200</f>
        <v>20700</v>
      </c>
      <c r="AW12" s="120">
        <f>BB!AW15-2200</f>
        <v>20700</v>
      </c>
      <c r="AX12" s="120">
        <f>BB!AX15-2200</f>
        <v>20700</v>
      </c>
      <c r="AY12" s="120">
        <f>BB!AY15-2200</f>
        <v>21500</v>
      </c>
      <c r="AZ12" s="120">
        <f>BB!AZ15-2200</f>
        <v>21500</v>
      </c>
      <c r="BA12" s="120">
        <f>BB!BA15-2200</f>
        <v>20700</v>
      </c>
      <c r="BB12" s="120">
        <f>BB!BB15-2200</f>
        <v>20700</v>
      </c>
      <c r="BC12" s="120">
        <f>BB!BC15-2200</f>
        <v>20700</v>
      </c>
      <c r="BD12" s="120">
        <f>BB!BD15-2200</f>
        <v>20700</v>
      </c>
      <c r="BE12" s="120">
        <f>BB!BE15-2200</f>
        <v>20700</v>
      </c>
      <c r="BF12" s="120">
        <f>BB!BF15-2200</f>
        <v>21500</v>
      </c>
      <c r="BG12" s="120">
        <f>BB!BG15-2200</f>
        <v>21500</v>
      </c>
      <c r="BH12" s="120">
        <f>BB!BH15-2200</f>
        <v>20700</v>
      </c>
      <c r="BI12" s="120">
        <f>BB!BI15-2200</f>
        <v>20700</v>
      </c>
      <c r="BJ12" s="120">
        <f>BB!BJ15-2200</f>
        <v>20700</v>
      </c>
      <c r="BK12" s="120">
        <f>BB!BK15-2200</f>
        <v>20700</v>
      </c>
      <c r="BL12" s="120">
        <f>BB!BL15-2200</f>
        <v>20700</v>
      </c>
      <c r="BM12" s="120">
        <f>BB!BM15-2200</f>
        <v>21500</v>
      </c>
      <c r="BN12" s="120">
        <f>BB!BN15-2200</f>
        <v>21500</v>
      </c>
      <c r="BO12" s="120">
        <f>BB!BO15-2200</f>
        <v>23000</v>
      </c>
      <c r="BP12" s="120">
        <f>BB!BP15-2200</f>
        <v>23800</v>
      </c>
      <c r="BQ12" s="120">
        <f>BB!BQ15-2200</f>
        <v>23800</v>
      </c>
      <c r="BR12" s="120">
        <f>BB!BR15-2200</f>
        <v>23800</v>
      </c>
      <c r="BS12" s="120">
        <f>BB!BS15-2200</f>
        <v>23800</v>
      </c>
      <c r="BT12" s="120">
        <f>BB!BT15-2200</f>
        <v>23800</v>
      </c>
      <c r="BU12" s="120">
        <f>BB!BU15-2200</f>
        <v>24500</v>
      </c>
      <c r="BV12" s="120">
        <f>BB!BV15-2200</f>
        <v>31600</v>
      </c>
      <c r="BW12" s="120">
        <f>BB!BW15-2200</f>
        <v>31600</v>
      </c>
      <c r="BX12" s="120">
        <f>BB!BX15-2200</f>
        <v>31600</v>
      </c>
      <c r="BY12" s="120">
        <f>BB!BY15-2200</f>
        <v>31600</v>
      </c>
      <c r="BZ12" s="120">
        <f>BB!BZ15-2200</f>
        <v>31600</v>
      </c>
      <c r="CA12" s="120">
        <f>BB!CA15-2200</f>
        <v>25000</v>
      </c>
      <c r="CB12" s="120">
        <f>BB!CB15-2200</f>
        <v>25000</v>
      </c>
      <c r="CC12" s="120">
        <f>BB!CC15-2200</f>
        <v>25000</v>
      </c>
      <c r="CD12" s="120">
        <f>BB!CD15-2200</f>
        <v>31600</v>
      </c>
      <c r="CE12" s="120">
        <f>BB!CE15-2200</f>
        <v>31600</v>
      </c>
      <c r="CF12" s="120">
        <f>BB!CF15-2200</f>
        <v>31600</v>
      </c>
      <c r="CG12" s="120">
        <f>BB!CG15-2200</f>
        <v>31600</v>
      </c>
      <c r="CH12" s="120">
        <f>BB!CH15-2200</f>
        <v>31600</v>
      </c>
      <c r="CI12" s="314">
        <f>BB!BP15-2200</f>
        <v>23800</v>
      </c>
      <c r="CJ12" s="314">
        <f>BB!BQ15-2200</f>
        <v>23800</v>
      </c>
      <c r="CK12" s="314">
        <f>BB!BR15-2200</f>
        <v>23800</v>
      </c>
      <c r="CL12" s="314">
        <f>BB!BS15-2200</f>
        <v>23800</v>
      </c>
      <c r="CM12" s="314">
        <f>BB!BT15-2200</f>
        <v>23800</v>
      </c>
      <c r="CN12" s="314">
        <f>BB!BU15-2200</f>
        <v>24500</v>
      </c>
      <c r="CO12" s="314">
        <f>BB!BV15-2200</f>
        <v>31600</v>
      </c>
      <c r="CP12" s="314">
        <f>BB!BW15-2200</f>
        <v>31600</v>
      </c>
      <c r="CQ12" s="314">
        <f>BB!BX15-2200</f>
        <v>31600</v>
      </c>
      <c r="CR12" s="314">
        <f>BB!BY15-2200</f>
        <v>31600</v>
      </c>
      <c r="CS12" s="314">
        <f>BB!BZ15-2200</f>
        <v>31600</v>
      </c>
      <c r="CT12" s="314">
        <f>BB!CA15-2200</f>
        <v>25000</v>
      </c>
      <c r="CU12" s="314">
        <f>BB!CB15-2200</f>
        <v>25000</v>
      </c>
      <c r="CV12" s="314">
        <f>BB!CC15-2200</f>
        <v>25000</v>
      </c>
      <c r="CW12" s="314">
        <f>BB!CD15-2200</f>
        <v>31600</v>
      </c>
      <c r="CX12" s="314">
        <f>BB!CE15-2200</f>
        <v>31600</v>
      </c>
      <c r="CY12" s="314">
        <f>BB!CF15-2200</f>
        <v>31600</v>
      </c>
      <c r="CZ12" s="314">
        <f>BB!CG15-2200</f>
        <v>31600</v>
      </c>
      <c r="DA12" s="314">
        <f>BB!CH15-2200</f>
        <v>31600</v>
      </c>
      <c r="DB12" s="314">
        <f>BB!CI15-2200</f>
        <v>31600</v>
      </c>
      <c r="DC12" s="314">
        <f>BB!CJ15-2200</f>
        <v>31600</v>
      </c>
      <c r="DD12" s="314">
        <f>BB!CK15-2200</f>
        <v>31600</v>
      </c>
      <c r="DE12" s="314">
        <f>BB!CL15-2200</f>
        <v>31600</v>
      </c>
      <c r="DF12" s="314">
        <f>BB!CM15-2200</f>
        <v>31600</v>
      </c>
      <c r="DG12" s="314">
        <f>BB!CN15-2200</f>
        <v>31600</v>
      </c>
      <c r="DH12" s="314">
        <f>BB!CO15-2200</f>
        <v>31600</v>
      </c>
      <c r="DI12" s="314">
        <f>BB!CP15-2200</f>
        <v>31600</v>
      </c>
      <c r="DJ12" s="314">
        <f>BB!CQ15-2200</f>
        <v>31600</v>
      </c>
      <c r="DK12" s="314">
        <f>BB!CR15-2200</f>
        <v>23800</v>
      </c>
      <c r="DL12" s="314">
        <f>BB!CS15-2200</f>
        <v>24500</v>
      </c>
      <c r="DM12" s="314">
        <f>BB!CT15-2200</f>
        <v>31600</v>
      </c>
      <c r="DN12" s="314">
        <f>BB!CU15-2200</f>
        <v>31600</v>
      </c>
      <c r="DO12" s="314">
        <f>BB!CV15-2200</f>
        <v>31600</v>
      </c>
      <c r="DP12" s="314">
        <f>BB!CW15-2200</f>
        <v>31600</v>
      </c>
      <c r="DQ12" s="314">
        <f>BB!CX15-2200</f>
        <v>32600</v>
      </c>
      <c r="DR12" s="314">
        <f>BB!CY15-2200</f>
        <v>32600</v>
      </c>
      <c r="DS12" s="314">
        <f>BB!CZ15-2200</f>
        <v>31600</v>
      </c>
      <c r="DT12" s="314">
        <f>BB!DA15-2200</f>
        <v>32600</v>
      </c>
      <c r="DU12" s="314">
        <f>BB!DB15-2200</f>
        <v>32600</v>
      </c>
      <c r="DV12" s="314">
        <f>BB!DC15-2200</f>
        <v>31600</v>
      </c>
      <c r="DW12" s="314">
        <f>BB!DD15-2200</f>
        <v>26000</v>
      </c>
      <c r="DX12" s="314">
        <f>BB!DE15-2200</f>
        <v>26000</v>
      </c>
      <c r="DY12" s="314">
        <f>BB!DF15-2200</f>
        <v>26000</v>
      </c>
      <c r="DZ12" s="314">
        <f>BB!DG15-2200</f>
        <v>26500</v>
      </c>
      <c r="EA12" s="314">
        <f>BB!DH15-2200</f>
        <v>26500</v>
      </c>
      <c r="EB12" s="314">
        <f>BB!DI15-2200</f>
        <v>26500</v>
      </c>
      <c r="EC12" s="314">
        <f>BB!DJ15-2200</f>
        <v>28200</v>
      </c>
      <c r="ED12" s="314">
        <f>BB!DK15-2200</f>
        <v>28200</v>
      </c>
      <c r="EE12" s="314">
        <f>BB!DL15-2200</f>
        <v>26500</v>
      </c>
      <c r="EF12" s="314">
        <f>BB!DM15-2200</f>
        <v>26500</v>
      </c>
      <c r="EG12" s="314">
        <f>BB!DN15-2200</f>
        <v>26500</v>
      </c>
      <c r="EH12" s="314">
        <f>BB!DO15-2200</f>
        <v>26500</v>
      </c>
      <c r="EI12" s="314">
        <f>BB!DP15-2200</f>
        <v>26500</v>
      </c>
      <c r="EJ12" s="314">
        <f>BB!DQ15-2200</f>
        <v>28200</v>
      </c>
      <c r="EK12" s="314">
        <f>BB!DR15-2200</f>
        <v>28200</v>
      </c>
      <c r="EL12" s="314">
        <f>BB!DS15-2200</f>
        <v>26500</v>
      </c>
      <c r="EM12" s="314">
        <f>BB!DT15-2200</f>
        <v>26500</v>
      </c>
      <c r="EN12" s="314">
        <f>BB!DU15-2200</f>
        <v>26500</v>
      </c>
      <c r="EO12" s="314">
        <f>BB!DV15-2200</f>
        <v>26500</v>
      </c>
      <c r="EP12" s="314">
        <f>BB!DW15-2200</f>
        <v>26500</v>
      </c>
      <c r="EQ12" s="314">
        <f>BB!DX15-2200</f>
        <v>28200</v>
      </c>
      <c r="ER12" s="314">
        <f>BB!DY15-2200</f>
        <v>28200</v>
      </c>
      <c r="ES12" s="314">
        <f>BB!DZ15-2200</f>
        <v>26500</v>
      </c>
      <c r="ET12" s="314">
        <f>BB!EA15-2200</f>
        <v>26500</v>
      </c>
      <c r="EU12" s="314">
        <f>BB!EB15-2200</f>
        <v>26500</v>
      </c>
      <c r="EV12" s="314">
        <f>BB!EC15-2200</f>
        <v>26500</v>
      </c>
      <c r="EW12" s="314">
        <f>BB!ED15-2200</f>
        <v>26500</v>
      </c>
      <c r="EX12" s="314">
        <f>BB!EE15-2200</f>
        <v>28200</v>
      </c>
      <c r="EY12" s="314">
        <f>BB!EF15-2200</f>
        <v>28200</v>
      </c>
      <c r="EZ12" s="314">
        <f>BB!EG15-2200</f>
        <v>26500</v>
      </c>
      <c r="FA12" s="314">
        <f>BB!EH15-2200</f>
        <v>26500</v>
      </c>
      <c r="FB12" s="314">
        <f>BB!EI15-2200</f>
        <v>26500</v>
      </c>
      <c r="FC12" s="314">
        <f>BB!EJ15-2200</f>
        <v>26500</v>
      </c>
      <c r="FD12" s="314">
        <f>BB!EK15-2200</f>
        <v>26500</v>
      </c>
      <c r="FE12" s="314">
        <f>BB!EL15-2200</f>
        <v>28200</v>
      </c>
      <c r="FF12" s="314">
        <f>BB!EM15-2200</f>
        <v>28200</v>
      </c>
      <c r="FG12" s="314">
        <f>BB!EN15-2200</f>
        <v>26500</v>
      </c>
      <c r="FH12" s="314">
        <f>BB!EO15-2200</f>
        <v>26500</v>
      </c>
      <c r="FI12" s="314">
        <f>BB!EP15-2200</f>
        <v>26500</v>
      </c>
      <c r="FJ12" s="314">
        <f>BB!EQ15-2200</f>
        <v>26500</v>
      </c>
      <c r="FK12" s="314">
        <f>BB!ER15-2200</f>
        <v>26500</v>
      </c>
      <c r="FL12" s="314">
        <f>BB!ES15-2200</f>
        <v>28200</v>
      </c>
      <c r="FM12" s="314">
        <f>BB!ET15-2200</f>
        <v>28200</v>
      </c>
      <c r="FN12" s="314">
        <f>BB!EU15-2200</f>
        <v>26500</v>
      </c>
      <c r="FO12" s="314">
        <f>BB!EV15-2200</f>
        <v>26500</v>
      </c>
      <c r="FP12" s="314">
        <f>BB!EW15-2200</f>
        <v>26500</v>
      </c>
      <c r="FQ12" s="314">
        <f>BB!EX15-2200</f>
        <v>26500</v>
      </c>
      <c r="FR12" s="314">
        <f>BB!EY15-2200</f>
        <v>26500</v>
      </c>
      <c r="FS12" s="314">
        <f>BB!EZ15-2200</f>
        <v>28200</v>
      </c>
      <c r="FT12" s="314">
        <f>BB!FA15-2200</f>
        <v>28200</v>
      </c>
      <c r="FU12" s="314">
        <f>BB!FB15-2200</f>
        <v>26000</v>
      </c>
      <c r="FV12" s="314">
        <f>BB!FC15-2200</f>
        <v>26000</v>
      </c>
      <c r="FW12" s="314">
        <f>BB!FD15-2200</f>
        <v>26000</v>
      </c>
      <c r="FX12" s="314">
        <f>BB!FE15-2200</f>
        <v>26000</v>
      </c>
      <c r="FY12" s="314">
        <f>BB!FF15-2200</f>
        <v>26000</v>
      </c>
      <c r="FZ12" s="314">
        <f>BB!FG15-2200</f>
        <v>27200</v>
      </c>
      <c r="GA12" s="314">
        <f>BB!FH15-2200</f>
        <v>27200</v>
      </c>
      <c r="GB12" s="314">
        <f>BB!FI15-2200</f>
        <v>26000</v>
      </c>
      <c r="GC12" s="314">
        <f>BB!FJ15-2200</f>
        <v>26000</v>
      </c>
      <c r="GD12" s="314">
        <f>BB!FK15-2200</f>
        <v>26000</v>
      </c>
      <c r="GE12" s="314">
        <f>BB!FL15-2200</f>
        <v>26000</v>
      </c>
      <c r="GF12" s="314">
        <f>BB!FM15-2200</f>
        <v>26000</v>
      </c>
      <c r="GG12" s="314">
        <f>BB!FN15-2200</f>
        <v>27200</v>
      </c>
      <c r="GH12" s="314">
        <f>BB!FO15-2200</f>
        <v>27200</v>
      </c>
      <c r="GI12" s="314">
        <f>BB!FP15-2200</f>
        <v>26000</v>
      </c>
      <c r="GJ12" s="314">
        <f>BB!FQ15-2200</f>
        <v>26000</v>
      </c>
      <c r="GK12" s="314">
        <f>BB!FR15-2200</f>
        <v>26000</v>
      </c>
      <c r="GL12" s="314">
        <f>BB!FS15-2200</f>
        <v>26000</v>
      </c>
      <c r="GM12" s="314">
        <f>BB!FT15-2200</f>
        <v>26000</v>
      </c>
      <c r="GN12" s="314">
        <f>BB!FU15-2200</f>
        <v>27200</v>
      </c>
      <c r="GO12" s="314">
        <f>BB!FV15-2200</f>
        <v>27200</v>
      </c>
      <c r="GP12" s="314">
        <f>BB!FW15-2200</f>
        <v>26500</v>
      </c>
      <c r="GQ12" s="314">
        <f>BB!FX15-2200</f>
        <v>28700</v>
      </c>
      <c r="GR12" s="314">
        <f>BB!FY15-2200</f>
        <v>28700</v>
      </c>
      <c r="GS12" s="314">
        <f>BB!FZ15-2200</f>
        <v>28700</v>
      </c>
      <c r="GT12" s="314">
        <f>BB!GA15-2200</f>
        <v>28700</v>
      </c>
      <c r="GU12" s="314">
        <f>BB!GB15-2200</f>
        <v>28700</v>
      </c>
      <c r="GV12" s="314">
        <f>BB!GC15-2200</f>
        <v>28700</v>
      </c>
      <c r="GW12" s="314">
        <f>BB!GD15-2200</f>
        <v>28700</v>
      </c>
      <c r="GX12" s="314">
        <f>BB!GE15-2200</f>
        <v>28700</v>
      </c>
      <c r="GY12" s="314">
        <f>BB!GF15-2200</f>
        <v>28700</v>
      </c>
      <c r="GZ12" s="314">
        <f>BB!GG15-2200</f>
        <v>28700</v>
      </c>
      <c r="HA12" s="120">
        <f>BB!GH15-2200</f>
        <v>21200</v>
      </c>
      <c r="HB12" s="120">
        <f>BB!GI15-2200</f>
        <v>21500</v>
      </c>
      <c r="HC12" s="120">
        <f>BB!GJ15-2200</f>
        <v>21500</v>
      </c>
      <c r="HD12" s="120">
        <f>BB!GK15-2200</f>
        <v>21200</v>
      </c>
      <c r="HE12" s="120">
        <f>BB!GL15-2200</f>
        <v>21200</v>
      </c>
      <c r="HF12" s="120">
        <f>BB!GM15-2200</f>
        <v>21200</v>
      </c>
      <c r="HG12" s="120">
        <f>BB!GN15-2200</f>
        <v>21200</v>
      </c>
      <c r="HH12" s="120">
        <f>BB!GO15-2200</f>
        <v>21200</v>
      </c>
      <c r="HI12" s="120">
        <f>BB!GP15-2200</f>
        <v>21500</v>
      </c>
      <c r="HJ12" s="120">
        <f>BB!GQ15-2200</f>
        <v>21500</v>
      </c>
      <c r="HK12" s="120">
        <f>BB!GR15-2200</f>
        <v>21200</v>
      </c>
      <c r="HL12" s="120">
        <f>BB!GS15-2200</f>
        <v>21200</v>
      </c>
      <c r="HM12" s="120">
        <f>BB!GT15-2200</f>
        <v>21200</v>
      </c>
      <c r="HN12" s="120">
        <f>BB!GU15-2200</f>
        <v>21200</v>
      </c>
      <c r="HO12" s="120">
        <f>BB!GV15-2200</f>
        <v>21200</v>
      </c>
      <c r="HP12" s="120">
        <f>BB!GW15-2200</f>
        <v>21500</v>
      </c>
      <c r="HQ12" s="120">
        <f>BB!GX15-2200</f>
        <v>21500</v>
      </c>
      <c r="HR12" s="120">
        <f>BB!GY15-2200</f>
        <v>21200</v>
      </c>
      <c r="HS12" s="120">
        <f>BB!GZ15-2200</f>
        <v>21200</v>
      </c>
      <c r="HT12" s="120">
        <f>BB!HA15-2200</f>
        <v>21200</v>
      </c>
      <c r="HU12" s="120">
        <f>BB!HB15-2200</f>
        <v>21200</v>
      </c>
      <c r="HV12" s="120">
        <f>BB!HC15-2200</f>
        <v>21200</v>
      </c>
      <c r="HW12" s="120">
        <f>BB!HD15-2200</f>
        <v>21500</v>
      </c>
      <c r="HX12" s="120">
        <f>BB!HE15-2200</f>
        <v>21500</v>
      </c>
      <c r="HY12" s="120">
        <f>BB!HF15-2200</f>
        <v>21200</v>
      </c>
      <c r="HZ12" s="120">
        <f>BB!HG15-2200</f>
        <v>21200</v>
      </c>
      <c r="IA12" s="120">
        <f>BB!HH15-2200</f>
        <v>21200</v>
      </c>
      <c r="IB12" s="120">
        <f>BB!HI15-2200</f>
        <v>21200</v>
      </c>
      <c r="IC12" s="120">
        <f>BB!HJ15-2200</f>
        <v>21200</v>
      </c>
      <c r="ID12" s="120">
        <f>BB!HK15-2200</f>
        <v>21500</v>
      </c>
      <c r="IE12" s="120">
        <f>BB!HL15-2200</f>
        <v>21500</v>
      </c>
      <c r="IF12" s="120">
        <f>BB!HM15-2200</f>
        <v>21200</v>
      </c>
      <c r="IG12" s="120">
        <f>BB!HN15-2200</f>
        <v>21200</v>
      </c>
      <c r="IH12" s="120">
        <f>BB!HO15-2200</f>
        <v>21500</v>
      </c>
      <c r="II12" s="120">
        <f>BB!HP15-2200</f>
        <v>22000</v>
      </c>
      <c r="IJ12" s="120">
        <f>BB!HQ15-2200</f>
        <v>20700</v>
      </c>
      <c r="IK12" s="120">
        <f>BB!HR15-2200</f>
        <v>21200</v>
      </c>
      <c r="IL12" s="120">
        <f>BB!HS15-2200</f>
        <v>21200</v>
      </c>
      <c r="IM12" s="120">
        <f>BB!HT15-2200</f>
        <v>20700</v>
      </c>
      <c r="IN12" s="120">
        <f>BB!HU15-2200</f>
        <v>20700</v>
      </c>
      <c r="IO12" s="120">
        <f>BB!HV15-2200</f>
        <v>20700</v>
      </c>
      <c r="IP12" s="120">
        <f>BB!HW15-2200</f>
        <v>20700</v>
      </c>
      <c r="IQ12" s="120">
        <f>BB!HX15-2200</f>
        <v>20700</v>
      </c>
      <c r="IR12" s="120">
        <f>BB!HY15-2200</f>
        <v>21200</v>
      </c>
      <c r="IS12" s="120">
        <f>BB!HZ15-2200</f>
        <v>21200</v>
      </c>
      <c r="IT12" s="120">
        <f>BB!IA15-2200</f>
        <v>20700</v>
      </c>
      <c r="IU12" s="120">
        <f>BB!IB15-2200</f>
        <v>20700</v>
      </c>
      <c r="IV12" s="120">
        <f>BB!IC15-2200</f>
        <v>20700</v>
      </c>
      <c r="IW12" s="120">
        <f>BB!ID15-2200</f>
        <v>20700</v>
      </c>
      <c r="IX12" s="120">
        <f>BB!IE15-2200</f>
        <v>20700</v>
      </c>
      <c r="IY12" s="120">
        <f>BB!IF15-2200</f>
        <v>21200</v>
      </c>
      <c r="IZ12" s="120">
        <f>BB!IG15-2200</f>
        <v>21200</v>
      </c>
      <c r="JA12" s="120">
        <f>BB!IH15-2200</f>
        <v>20700</v>
      </c>
      <c r="JB12" s="120">
        <f>BB!II15-2200</f>
        <v>20700</v>
      </c>
      <c r="JC12" s="120">
        <f>BB!IJ15-2200</f>
        <v>20700</v>
      </c>
      <c r="JD12" s="120">
        <f>BB!IK15-2200</f>
        <v>20700</v>
      </c>
      <c r="JE12" s="120">
        <f>BB!IL15-2200</f>
        <v>20700</v>
      </c>
      <c r="JF12" s="120">
        <f>BB!IM15-2200</f>
        <v>21200</v>
      </c>
      <c r="JG12" s="120">
        <f>BB!IN15-2200</f>
        <v>21200</v>
      </c>
      <c r="JH12" s="120">
        <f>BB!IO15-2200</f>
        <v>20700</v>
      </c>
      <c r="JI12" s="120">
        <f>BB!IP15-2200</f>
        <v>20700</v>
      </c>
      <c r="JJ12" s="120">
        <f>BB!IQ15-2200</f>
        <v>22000</v>
      </c>
      <c r="JK12" s="120">
        <f>BB!IR15-2200</f>
        <v>22000</v>
      </c>
      <c r="JL12" s="120">
        <f>BB!IS15-2200</f>
        <v>22000</v>
      </c>
      <c r="JM12" s="120">
        <f>BB!IT15-2200</f>
        <v>22300</v>
      </c>
      <c r="JN12" s="120">
        <f>BB!IU15-2200</f>
        <v>22300</v>
      </c>
      <c r="JO12" s="120">
        <f>BB!IV15-2200</f>
        <v>22000</v>
      </c>
      <c r="JP12" s="120">
        <f>BB!IW15-2200</f>
        <v>22000</v>
      </c>
      <c r="JQ12" s="120">
        <f>BB!IX15-2200</f>
        <v>22000</v>
      </c>
      <c r="JR12" s="120">
        <f>BB!IY15-2200</f>
        <v>22000</v>
      </c>
      <c r="JS12" s="120">
        <f>BB!IZ15-2200</f>
        <v>22000</v>
      </c>
      <c r="JT12" s="120">
        <f>BB!JA15-2200</f>
        <v>22300</v>
      </c>
      <c r="JU12" s="120">
        <f>BB!JB15-2200</f>
        <v>22300</v>
      </c>
      <c r="JV12" s="120">
        <f>BB!JC15-2200</f>
        <v>22000</v>
      </c>
      <c r="JW12" s="120">
        <f>BB!JD15-2200</f>
        <v>22000</v>
      </c>
      <c r="JX12" s="120">
        <f>BB!JE15-2200</f>
        <v>23000</v>
      </c>
      <c r="JY12" s="120">
        <f>BB!JF15-2200</f>
        <v>23000</v>
      </c>
      <c r="JZ12" s="120">
        <f>BB!JG15-2200</f>
        <v>22300</v>
      </c>
      <c r="KA12" s="120">
        <f>BB!JH15-2200</f>
        <v>23000</v>
      </c>
      <c r="KB12" s="120">
        <f>BB!JI15-2200</f>
        <v>23000</v>
      </c>
      <c r="KC12" s="120">
        <f>BB!JJ15-2200</f>
        <v>23000</v>
      </c>
      <c r="KD12" s="120">
        <f>BB!JK15-2200</f>
        <v>23000</v>
      </c>
      <c r="KE12" s="120">
        <f>BB!JL15-2200</f>
        <v>23500</v>
      </c>
      <c r="KF12" s="84">
        <f>BB!JM15-2200</f>
        <v>23500</v>
      </c>
      <c r="KG12" s="120">
        <f>BB!JN15-2200</f>
        <v>23800</v>
      </c>
    </row>
    <row r="13" spans="1:295" s="116" customFormat="1" ht="24" x14ac:dyDescent="0.2">
      <c r="A13" s="302" t="s">
        <v>98</v>
      </c>
      <c r="B13" s="298"/>
      <c r="C13" s="298"/>
      <c r="D13" s="298"/>
      <c r="E13" s="298"/>
      <c r="F13" s="298"/>
      <c r="G13" s="298"/>
      <c r="H13" s="298"/>
      <c r="I13" s="298"/>
      <c r="J13" s="298"/>
      <c r="K13" s="298"/>
      <c r="L13" s="298"/>
      <c r="M13" s="298"/>
      <c r="N13" s="298"/>
      <c r="O13" s="298"/>
      <c r="P13" s="298"/>
      <c r="Q13" s="298"/>
      <c r="R13" s="298"/>
    </row>
    <row r="14" spans="1:295" s="116" customFormat="1" x14ac:dyDescent="0.2">
      <c r="A14" s="341" t="s">
        <v>99</v>
      </c>
      <c r="B14" s="298"/>
      <c r="C14" s="298"/>
      <c r="D14" s="298"/>
      <c r="E14" s="298"/>
      <c r="F14" s="298"/>
      <c r="G14" s="298"/>
      <c r="H14" s="298"/>
      <c r="I14" s="298"/>
      <c r="J14" s="298"/>
      <c r="K14" s="298"/>
      <c r="L14" s="298"/>
      <c r="M14" s="298"/>
      <c r="N14" s="298"/>
      <c r="O14" s="298"/>
      <c r="P14" s="298"/>
      <c r="Q14" s="298"/>
      <c r="R14" s="298"/>
    </row>
    <row r="15" spans="1:295" x14ac:dyDescent="0.2">
      <c r="A15" s="111" t="s">
        <v>76</v>
      </c>
    </row>
    <row r="16" spans="1:295" ht="13.35" customHeight="1" x14ac:dyDescent="0.2">
      <c r="A16" s="404" t="s">
        <v>100</v>
      </c>
    </row>
    <row r="17" spans="1:1" ht="13.35" customHeight="1" x14ac:dyDescent="0.2">
      <c r="A17" s="405"/>
    </row>
    <row r="18" spans="1:1" ht="12.6" customHeight="1" x14ac:dyDescent="0.2">
      <c r="A18" s="405"/>
    </row>
    <row r="19" spans="1:1" ht="13.35" customHeight="1" x14ac:dyDescent="0.2">
      <c r="A19" s="405"/>
    </row>
    <row r="20" spans="1:1" ht="11.45" customHeight="1" x14ac:dyDescent="0.2">
      <c r="A20" s="406"/>
    </row>
    <row r="21" spans="1:1" x14ac:dyDescent="0.2">
      <c r="A21" s="111" t="s">
        <v>83</v>
      </c>
    </row>
    <row r="22" spans="1:1" ht="55.5" customHeight="1" x14ac:dyDescent="0.2">
      <c r="A22" s="304" t="s">
        <v>101</v>
      </c>
    </row>
    <row r="23" spans="1:1" ht="96" x14ac:dyDescent="0.2">
      <c r="A23" s="100" t="s">
        <v>95</v>
      </c>
    </row>
  </sheetData>
  <mergeCells count="1">
    <mergeCell ref="A16:A20"/>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J35"/>
  <sheetViews>
    <sheetView workbookViewId="0">
      <pane xSplit="1" topLeftCell="B1" activePane="topRight" state="frozen"/>
      <selection pane="topRight" activeCell="D35" sqref="D35"/>
    </sheetView>
  </sheetViews>
  <sheetFormatPr defaultColWidth="9" defaultRowHeight="12" x14ac:dyDescent="0.2"/>
  <cols>
    <col min="1" max="1" width="84.5703125" style="78" customWidth="1"/>
    <col min="2" max="16384" width="9" style="78"/>
  </cols>
  <sheetData>
    <row r="1" spans="1:62" s="114" customFormat="1" ht="12" customHeight="1" x14ac:dyDescent="0.2">
      <c r="A1" s="117" t="s">
        <v>63</v>
      </c>
    </row>
    <row r="2" spans="1:62" s="114" customFormat="1" ht="12" customHeight="1" x14ac:dyDescent="0.2">
      <c r="A2" s="102" t="s">
        <v>96</v>
      </c>
    </row>
    <row r="3" spans="1:62" s="114" customFormat="1" ht="11.1" customHeight="1" x14ac:dyDescent="0.2">
      <c r="A3" s="102"/>
    </row>
    <row r="4" spans="1:62" s="114" customFormat="1" ht="16.5" customHeight="1" x14ac:dyDescent="0.2">
      <c r="A4" s="102" t="s">
        <v>65</v>
      </c>
      <c r="B4" s="336" t="e">
        <f>RO!#REF!</f>
        <v>#REF!</v>
      </c>
      <c r="C4" s="336" t="e">
        <f>RO!#REF!</f>
        <v>#REF!</v>
      </c>
      <c r="D4" s="336" t="e">
        <f>RO!#REF!</f>
        <v>#REF!</v>
      </c>
      <c r="E4" s="336" t="e">
        <f>RO!#REF!</f>
        <v>#REF!</v>
      </c>
      <c r="F4" s="336" t="e">
        <f>RO!#REF!</f>
        <v>#REF!</v>
      </c>
      <c r="G4" s="336" t="e">
        <f>RO!#REF!</f>
        <v>#REF!</v>
      </c>
      <c r="H4" s="336" t="e">
        <f>RO!#REF!</f>
        <v>#REF!</v>
      </c>
      <c r="I4" s="336" t="e">
        <f>RO!#REF!</f>
        <v>#REF!</v>
      </c>
      <c r="J4" s="336" t="e">
        <f>RO!#REF!</f>
        <v>#REF!</v>
      </c>
      <c r="K4" s="336" t="e">
        <f>RO!#REF!</f>
        <v>#REF!</v>
      </c>
      <c r="L4" s="336" t="e">
        <f>RO!#REF!</f>
        <v>#REF!</v>
      </c>
      <c r="M4" s="336" t="e">
        <f>RO!#REF!</f>
        <v>#REF!</v>
      </c>
      <c r="N4" s="336" t="e">
        <f>RO!#REF!</f>
        <v>#REF!</v>
      </c>
      <c r="O4" s="336" t="e">
        <f>RO!#REF!</f>
        <v>#REF!</v>
      </c>
      <c r="P4" s="336" t="e">
        <f>RO!#REF!</f>
        <v>#REF!</v>
      </c>
      <c r="Q4" s="336" t="e">
        <f>RO!#REF!</f>
        <v>#REF!</v>
      </c>
      <c r="R4" s="336" t="e">
        <f>RO!#REF!</f>
        <v>#REF!</v>
      </c>
      <c r="S4" s="336" t="e">
        <f>RO!#REF!</f>
        <v>#REF!</v>
      </c>
      <c r="T4" s="336" t="e">
        <f>RO!#REF!</f>
        <v>#REF!</v>
      </c>
      <c r="U4" s="336" t="e">
        <f>RO!#REF!</f>
        <v>#REF!</v>
      </c>
      <c r="V4" s="336" t="e">
        <f>RO!#REF!</f>
        <v>#REF!</v>
      </c>
      <c r="W4" s="336" t="e">
        <f>RO!#REF!</f>
        <v>#REF!</v>
      </c>
      <c r="X4" s="336" t="e">
        <f>RO!#REF!</f>
        <v>#REF!</v>
      </c>
      <c r="Y4" s="336" t="e">
        <f>RO!#REF!</f>
        <v>#REF!</v>
      </c>
      <c r="Z4" s="336" t="e">
        <f>RO!#REF!</f>
        <v>#REF!</v>
      </c>
      <c r="AA4" s="336" t="e">
        <f>RO!#REF!</f>
        <v>#REF!</v>
      </c>
      <c r="AB4" s="336" t="e">
        <f>RO!#REF!</f>
        <v>#REF!</v>
      </c>
      <c r="AC4" s="336" t="e">
        <f>RO!#REF!</f>
        <v>#REF!</v>
      </c>
      <c r="AD4" s="336" t="e">
        <f>RO!#REF!</f>
        <v>#REF!</v>
      </c>
      <c r="AE4" s="336" t="e">
        <f>RO!#REF!</f>
        <v>#REF!</v>
      </c>
      <c r="AF4" s="336" t="e">
        <f>RO!#REF!</f>
        <v>#REF!</v>
      </c>
      <c r="AG4" s="336" t="e">
        <f>RO!#REF!</f>
        <v>#REF!</v>
      </c>
      <c r="AH4" s="336" t="e">
        <f>RO!#REF!</f>
        <v>#REF!</v>
      </c>
      <c r="AI4" s="336" t="e">
        <f>RO!#REF!</f>
        <v>#REF!</v>
      </c>
      <c r="AJ4" s="336" t="e">
        <f>RO!#REF!</f>
        <v>#REF!</v>
      </c>
      <c r="AK4" s="336" t="e">
        <f>RO!#REF!</f>
        <v>#REF!</v>
      </c>
      <c r="AL4" s="336" t="e">
        <f>RO!#REF!</f>
        <v>#REF!</v>
      </c>
      <c r="AM4" s="336" t="e">
        <f>RO!#REF!</f>
        <v>#REF!</v>
      </c>
      <c r="AN4" s="336" t="e">
        <f>RO!#REF!</f>
        <v>#REF!</v>
      </c>
      <c r="AO4" s="336" t="e">
        <f>RO!#REF!</f>
        <v>#REF!</v>
      </c>
      <c r="AP4" s="336" t="e">
        <f>RO!#REF!</f>
        <v>#REF!</v>
      </c>
      <c r="AQ4" s="336" t="e">
        <f>RO!#REF!</f>
        <v>#REF!</v>
      </c>
      <c r="AR4" s="336" t="e">
        <f>RO!#REF!</f>
        <v>#REF!</v>
      </c>
      <c r="AS4" s="336" t="e">
        <f>RO!#REF!</f>
        <v>#REF!</v>
      </c>
      <c r="AT4" s="336" t="e">
        <f>RO!#REF!</f>
        <v>#REF!</v>
      </c>
      <c r="AU4" s="336" t="e">
        <f>RO!#REF!</f>
        <v>#REF!</v>
      </c>
      <c r="AV4" s="336" t="e">
        <f>RO!#REF!</f>
        <v>#REF!</v>
      </c>
      <c r="AW4" s="336" t="e">
        <f>RO!#REF!</f>
        <v>#REF!</v>
      </c>
      <c r="AX4" s="336" t="e">
        <f>RO!#REF!</f>
        <v>#REF!</v>
      </c>
      <c r="AY4" s="336" t="e">
        <f>RO!#REF!</f>
        <v>#REF!</v>
      </c>
      <c r="AZ4" s="336" t="e">
        <f>RO!#REF!</f>
        <v>#REF!</v>
      </c>
      <c r="BA4" s="336" t="e">
        <f>RO!#REF!</f>
        <v>#REF!</v>
      </c>
      <c r="BB4" s="336" t="e">
        <f>RO!#REF!</f>
        <v>#REF!</v>
      </c>
      <c r="BC4" s="336" t="e">
        <f>RO!#REF!</f>
        <v>#REF!</v>
      </c>
      <c r="BD4" s="336" t="e">
        <f>RO!#REF!</f>
        <v>#REF!</v>
      </c>
      <c r="BE4" s="336" t="e">
        <f>RO!#REF!</f>
        <v>#REF!</v>
      </c>
      <c r="BF4" s="336" t="e">
        <f>RO!#REF!</f>
        <v>#REF!</v>
      </c>
      <c r="BG4" s="336" t="e">
        <f>RO!#REF!</f>
        <v>#REF!</v>
      </c>
      <c r="BH4" s="336" t="e">
        <f>RO!#REF!</f>
        <v>#REF!</v>
      </c>
      <c r="BI4" s="336" t="e">
        <f>RO!#REF!</f>
        <v>#REF!</v>
      </c>
      <c r="BJ4" s="336" t="e">
        <f>RO!#REF!</f>
        <v>#REF!</v>
      </c>
    </row>
    <row r="5" spans="1:62" s="115" customFormat="1" ht="24" customHeight="1" x14ac:dyDescent="0.15">
      <c r="A5" s="42"/>
      <c r="B5" s="336">
        <f>RO!G4</f>
        <v>46113</v>
      </c>
      <c r="C5" s="336">
        <f>RO!H4</f>
        <v>46114</v>
      </c>
      <c r="D5" s="336">
        <f>RO!I4</f>
        <v>46115</v>
      </c>
      <c r="E5" s="336">
        <f>RO!J4</f>
        <v>46116</v>
      </c>
      <c r="F5" s="336">
        <f>RO!K4</f>
        <v>46117</v>
      </c>
      <c r="G5" s="336">
        <f>RO!L4</f>
        <v>46118</v>
      </c>
      <c r="H5" s="336">
        <f>RO!M4</f>
        <v>46119</v>
      </c>
      <c r="I5" s="336">
        <f>RO!N4</f>
        <v>46120</v>
      </c>
      <c r="J5" s="336">
        <f>RO!O4</f>
        <v>46121</v>
      </c>
      <c r="K5" s="336">
        <f>RO!P4</f>
        <v>46122</v>
      </c>
      <c r="L5" s="336">
        <f>RO!Q4</f>
        <v>46123</v>
      </c>
      <c r="M5" s="336">
        <f>RO!R4</f>
        <v>46124</v>
      </c>
      <c r="N5" s="336">
        <f>RO!S4</f>
        <v>46125</v>
      </c>
      <c r="O5" s="336">
        <f>RO!T4</f>
        <v>46126</v>
      </c>
      <c r="P5" s="336">
        <f>RO!U4</f>
        <v>46127</v>
      </c>
      <c r="Q5" s="336">
        <f>RO!V4</f>
        <v>46128</v>
      </c>
      <c r="R5" s="336">
        <f>RO!W4</f>
        <v>46129</v>
      </c>
      <c r="S5" s="336">
        <f>RO!X4</f>
        <v>46130</v>
      </c>
      <c r="T5" s="336">
        <f>RO!Y4</f>
        <v>46131</v>
      </c>
      <c r="U5" s="336">
        <f>RO!Z4</f>
        <v>46132</v>
      </c>
      <c r="V5" s="336">
        <f>RO!AA4</f>
        <v>46133</v>
      </c>
      <c r="W5" s="336">
        <f>RO!AB4</f>
        <v>46134</v>
      </c>
      <c r="X5" s="336">
        <f>RO!AC4</f>
        <v>46135</v>
      </c>
      <c r="Y5" s="336">
        <f>RO!AD4</f>
        <v>46136</v>
      </c>
      <c r="Z5" s="336">
        <f>RO!AE4</f>
        <v>46137</v>
      </c>
      <c r="AA5" s="336">
        <f>RO!AF4</f>
        <v>46138</v>
      </c>
      <c r="AB5" s="336">
        <f>RO!AG4</f>
        <v>46139</v>
      </c>
      <c r="AC5" s="336">
        <f>RO!AH4</f>
        <v>46140</v>
      </c>
      <c r="AD5" s="336">
        <f>RO!AI4</f>
        <v>46141</v>
      </c>
      <c r="AE5" s="336">
        <f>RO!AJ4</f>
        <v>46142</v>
      </c>
      <c r="AF5" s="336">
        <f>RO!AK4</f>
        <v>46143</v>
      </c>
      <c r="AG5" s="336">
        <f>RO!AL4</f>
        <v>46144</v>
      </c>
      <c r="AH5" s="336">
        <f>RO!AM4</f>
        <v>46145</v>
      </c>
      <c r="AI5" s="336">
        <f>RO!AN4</f>
        <v>46146</v>
      </c>
      <c r="AJ5" s="336">
        <f>RO!AO4</f>
        <v>46147</v>
      </c>
      <c r="AK5" s="336">
        <f>RO!AP4</f>
        <v>46148</v>
      </c>
      <c r="AL5" s="336">
        <f>RO!AQ4</f>
        <v>46149</v>
      </c>
      <c r="AM5" s="336">
        <f>RO!AR4</f>
        <v>46150</v>
      </c>
      <c r="AN5" s="336">
        <f>RO!AS4</f>
        <v>46151</v>
      </c>
      <c r="AO5" s="336">
        <f>RO!AT4</f>
        <v>46152</v>
      </c>
      <c r="AP5" s="336">
        <f>RO!AU4</f>
        <v>46153</v>
      </c>
      <c r="AQ5" s="336">
        <f>RO!AV4</f>
        <v>46154</v>
      </c>
      <c r="AR5" s="336">
        <f>RO!AW4</f>
        <v>46155</v>
      </c>
      <c r="AS5" s="336">
        <f>RO!AX4</f>
        <v>46156</v>
      </c>
      <c r="AT5" s="336">
        <f>RO!AY4</f>
        <v>46157</v>
      </c>
      <c r="AU5" s="336">
        <f>RO!AZ4</f>
        <v>46158</v>
      </c>
      <c r="AV5" s="336">
        <f>RO!BA4</f>
        <v>46159</v>
      </c>
      <c r="AW5" s="336">
        <f>RO!BB4</f>
        <v>46160</v>
      </c>
      <c r="AX5" s="336">
        <f>RO!BC4</f>
        <v>46161</v>
      </c>
      <c r="AY5" s="336">
        <f>RO!BD4</f>
        <v>46162</v>
      </c>
      <c r="AZ5" s="336">
        <f>RO!BE4</f>
        <v>46163</v>
      </c>
      <c r="BA5" s="336">
        <f>RO!BF4</f>
        <v>46164</v>
      </c>
      <c r="BB5" s="336">
        <f>RO!BG4</f>
        <v>46165</v>
      </c>
      <c r="BC5" s="336">
        <f>RO!BH4</f>
        <v>46166</v>
      </c>
      <c r="BD5" s="336">
        <f>RO!BI4</f>
        <v>46167</v>
      </c>
      <c r="BE5" s="336">
        <f>RO!BJ4</f>
        <v>46168</v>
      </c>
      <c r="BF5" s="336">
        <f>RO!BK4</f>
        <v>46169</v>
      </c>
      <c r="BG5" s="336">
        <f>RO!BL4</f>
        <v>46170</v>
      </c>
      <c r="BH5" s="336">
        <f>RO!BM4</f>
        <v>46171</v>
      </c>
      <c r="BI5" s="336">
        <f>RO!BN4</f>
        <v>46172</v>
      </c>
      <c r="BJ5" s="336">
        <f>RO!BO4</f>
        <v>46173</v>
      </c>
    </row>
    <row r="6" spans="1:62" s="116" customFormat="1" x14ac:dyDescent="0.2">
      <c r="A6" s="84" t="s">
        <v>102</v>
      </c>
    </row>
    <row r="7" spans="1:62" s="116" customFormat="1" x14ac:dyDescent="0.2">
      <c r="A7" s="85" t="s">
        <v>97</v>
      </c>
      <c r="B7" s="85">
        <f>RO!G6</f>
        <v>8000</v>
      </c>
      <c r="C7" s="85">
        <f>RO!H6</f>
        <v>8000</v>
      </c>
      <c r="D7" s="85">
        <f>RO!I6</f>
        <v>7500</v>
      </c>
      <c r="E7" s="85">
        <f>RO!J6</f>
        <v>7500</v>
      </c>
      <c r="F7" s="85">
        <f>RO!K6</f>
        <v>6700</v>
      </c>
      <c r="G7" s="85">
        <f>RO!L6</f>
        <v>6700</v>
      </c>
      <c r="H7" s="85">
        <f>RO!M6</f>
        <v>7500</v>
      </c>
      <c r="I7" s="85">
        <f>RO!N6</f>
        <v>7500</v>
      </c>
      <c r="J7" s="85">
        <f>RO!O6</f>
        <v>6700</v>
      </c>
      <c r="K7" s="85">
        <f>RO!P6</f>
        <v>7500</v>
      </c>
      <c r="L7" s="85">
        <f>RO!Q6</f>
        <v>7500</v>
      </c>
      <c r="M7" s="85">
        <f>RO!R6</f>
        <v>6700</v>
      </c>
      <c r="N7" s="85">
        <f>RO!S6</f>
        <v>6700</v>
      </c>
      <c r="O7" s="85">
        <f>RO!T6</f>
        <v>7200</v>
      </c>
      <c r="P7" s="85">
        <f>RO!U6</f>
        <v>7500</v>
      </c>
      <c r="Q7" s="85">
        <f>RO!V6</f>
        <v>8000</v>
      </c>
      <c r="R7" s="85">
        <f>RO!W6</f>
        <v>7500</v>
      </c>
      <c r="S7" s="85">
        <f>RO!X6</f>
        <v>7500</v>
      </c>
      <c r="T7" s="85">
        <f>RO!Y6</f>
        <v>6700</v>
      </c>
      <c r="U7" s="85">
        <f>RO!Z6</f>
        <v>6700</v>
      </c>
      <c r="V7" s="85">
        <f>RO!AA6</f>
        <v>6700</v>
      </c>
      <c r="W7" s="85">
        <f>RO!AB6</f>
        <v>6700</v>
      </c>
      <c r="X7" s="85">
        <f>RO!AC6</f>
        <v>7200</v>
      </c>
      <c r="Y7" s="85">
        <f>RO!AD6</f>
        <v>7500</v>
      </c>
      <c r="Z7" s="85">
        <f>RO!AE6</f>
        <v>7500</v>
      </c>
      <c r="AA7" s="85">
        <f>RO!AF6</f>
        <v>6700</v>
      </c>
      <c r="AB7" s="85">
        <f>RO!AG6</f>
        <v>6700</v>
      </c>
      <c r="AC7" s="85">
        <f>RO!AH6</f>
        <v>6700</v>
      </c>
      <c r="AD7" s="85">
        <f>RO!AI6</f>
        <v>7500</v>
      </c>
      <c r="AE7" s="85">
        <f>RO!AJ6</f>
        <v>9500</v>
      </c>
      <c r="AF7" s="85">
        <f>RO!AK6</f>
        <v>9800</v>
      </c>
      <c r="AG7" s="85">
        <f>RO!AL6</f>
        <v>9800</v>
      </c>
      <c r="AH7" s="85">
        <f>RO!AM6</f>
        <v>9500</v>
      </c>
      <c r="AI7" s="85">
        <f>RO!AN6</f>
        <v>8300</v>
      </c>
      <c r="AJ7" s="85">
        <f>RO!AO6</f>
        <v>8300</v>
      </c>
      <c r="AK7" s="85">
        <f>RO!AP6</f>
        <v>8300</v>
      </c>
      <c r="AL7" s="85">
        <f>RO!AQ6</f>
        <v>8300</v>
      </c>
      <c r="AM7" s="85">
        <f>RO!AR6</f>
        <v>8300</v>
      </c>
      <c r="AN7" s="85">
        <f>RO!AS6</f>
        <v>9500</v>
      </c>
      <c r="AO7" s="85">
        <f>RO!AT6</f>
        <v>9500</v>
      </c>
      <c r="AP7" s="85">
        <f>RO!AU6</f>
        <v>9500</v>
      </c>
      <c r="AQ7" s="85">
        <f>RO!AV6</f>
        <v>6700</v>
      </c>
      <c r="AR7" s="85">
        <f>RO!AW6</f>
        <v>6700</v>
      </c>
      <c r="AS7" s="85">
        <f>RO!AX6</f>
        <v>6700</v>
      </c>
      <c r="AT7" s="85">
        <f>RO!AY6</f>
        <v>7500</v>
      </c>
      <c r="AU7" s="85">
        <f>RO!AZ6</f>
        <v>7500</v>
      </c>
      <c r="AV7" s="85">
        <f>RO!BA6</f>
        <v>6700</v>
      </c>
      <c r="AW7" s="85">
        <f>RO!BB6</f>
        <v>6700</v>
      </c>
      <c r="AX7" s="85">
        <f>RO!BC6</f>
        <v>6700</v>
      </c>
      <c r="AY7" s="85">
        <f>RO!BD6</f>
        <v>6700</v>
      </c>
      <c r="AZ7" s="85">
        <f>RO!BE6</f>
        <v>6700</v>
      </c>
      <c r="BA7" s="85">
        <f>RO!BF6</f>
        <v>7500</v>
      </c>
      <c r="BB7" s="85">
        <f>RO!BG6</f>
        <v>7500</v>
      </c>
      <c r="BC7" s="85">
        <f>RO!BH6</f>
        <v>6700</v>
      </c>
      <c r="BD7" s="85">
        <f>RO!BI6</f>
        <v>6700</v>
      </c>
      <c r="BE7" s="85">
        <f>RO!BJ6</f>
        <v>6700</v>
      </c>
      <c r="BF7" s="85">
        <f>RO!BK6</f>
        <v>6700</v>
      </c>
      <c r="BG7" s="85">
        <f>RO!BL6</f>
        <v>6700</v>
      </c>
      <c r="BH7" s="85">
        <f>RO!BM6</f>
        <v>7500</v>
      </c>
      <c r="BI7" s="85">
        <f>RO!BN6</f>
        <v>7500</v>
      </c>
      <c r="BJ7" s="85">
        <f>RO!BO6</f>
        <v>9000</v>
      </c>
    </row>
    <row r="8" spans="1:62" s="116" customFormat="1" x14ac:dyDescent="0.2">
      <c r="A8" s="90" t="s">
        <v>103</v>
      </c>
    </row>
    <row r="9" spans="1:62" s="116" customFormat="1" x14ac:dyDescent="0.2">
      <c r="A9" s="85" t="s">
        <v>97</v>
      </c>
      <c r="B9" s="85">
        <f>RO!G8</f>
        <v>11000</v>
      </c>
      <c r="C9" s="85">
        <f>RO!H8</f>
        <v>11000</v>
      </c>
      <c r="D9" s="85">
        <f>RO!I8</f>
        <v>10500</v>
      </c>
      <c r="E9" s="85">
        <f>RO!J8</f>
        <v>10500</v>
      </c>
      <c r="F9" s="85">
        <f>RO!K8</f>
        <v>9700</v>
      </c>
      <c r="G9" s="85">
        <f>RO!L8</f>
        <v>9700</v>
      </c>
      <c r="H9" s="85">
        <f>RO!M8</f>
        <v>10500</v>
      </c>
      <c r="I9" s="85">
        <f>RO!N8</f>
        <v>10500</v>
      </c>
      <c r="J9" s="85">
        <f>RO!O8</f>
        <v>9700</v>
      </c>
      <c r="K9" s="85">
        <f>RO!P8</f>
        <v>10500</v>
      </c>
      <c r="L9" s="85">
        <f>RO!Q8</f>
        <v>10500</v>
      </c>
      <c r="M9" s="85">
        <f>RO!R8</f>
        <v>9700</v>
      </c>
      <c r="N9" s="85">
        <f>RO!S8</f>
        <v>9700</v>
      </c>
      <c r="O9" s="85">
        <f>RO!T8</f>
        <v>10200</v>
      </c>
      <c r="P9" s="85">
        <f>RO!U8</f>
        <v>10500</v>
      </c>
      <c r="Q9" s="85">
        <f>RO!V8</f>
        <v>11000</v>
      </c>
      <c r="R9" s="85">
        <f>RO!W8</f>
        <v>10500</v>
      </c>
      <c r="S9" s="85">
        <f>RO!X8</f>
        <v>10500</v>
      </c>
      <c r="T9" s="85">
        <f>RO!Y8</f>
        <v>9700</v>
      </c>
      <c r="U9" s="85">
        <f>RO!Z8</f>
        <v>9700</v>
      </c>
      <c r="V9" s="85">
        <f>RO!AA8</f>
        <v>9700</v>
      </c>
      <c r="W9" s="85">
        <f>RO!AB8</f>
        <v>9700</v>
      </c>
      <c r="X9" s="85">
        <f>RO!AC8</f>
        <v>10200</v>
      </c>
      <c r="Y9" s="85">
        <f>RO!AD8</f>
        <v>10500</v>
      </c>
      <c r="Z9" s="85">
        <f>RO!AE8</f>
        <v>10500</v>
      </c>
      <c r="AA9" s="85">
        <f>RO!AF8</f>
        <v>9700</v>
      </c>
      <c r="AB9" s="85">
        <f>RO!AG8</f>
        <v>9700</v>
      </c>
      <c r="AC9" s="85">
        <f>RO!AH8</f>
        <v>9700</v>
      </c>
      <c r="AD9" s="85">
        <f>RO!AI8</f>
        <v>10500</v>
      </c>
      <c r="AE9" s="85">
        <f>RO!AJ8</f>
        <v>12500</v>
      </c>
      <c r="AF9" s="85">
        <f>RO!AK8</f>
        <v>12800</v>
      </c>
      <c r="AG9" s="85">
        <f>RO!AL8</f>
        <v>12800</v>
      </c>
      <c r="AH9" s="85">
        <f>RO!AM8</f>
        <v>12500</v>
      </c>
      <c r="AI9" s="85">
        <f>RO!AN8</f>
        <v>11300</v>
      </c>
      <c r="AJ9" s="85">
        <f>RO!AO8</f>
        <v>11300</v>
      </c>
      <c r="AK9" s="85">
        <f>RO!AP8</f>
        <v>11300</v>
      </c>
      <c r="AL9" s="85">
        <f>RO!AQ8</f>
        <v>11300</v>
      </c>
      <c r="AM9" s="85">
        <f>RO!AR8</f>
        <v>11300</v>
      </c>
      <c r="AN9" s="85">
        <f>RO!AS8</f>
        <v>12500</v>
      </c>
      <c r="AO9" s="85">
        <f>RO!AT8</f>
        <v>12500</v>
      </c>
      <c r="AP9" s="85">
        <f>RO!AU8</f>
        <v>12500</v>
      </c>
      <c r="AQ9" s="85">
        <f>RO!AV8</f>
        <v>9700</v>
      </c>
      <c r="AR9" s="85">
        <f>RO!AW8</f>
        <v>9700</v>
      </c>
      <c r="AS9" s="85">
        <f>RO!AX8</f>
        <v>9700</v>
      </c>
      <c r="AT9" s="85">
        <f>RO!AY8</f>
        <v>10500</v>
      </c>
      <c r="AU9" s="85">
        <f>RO!AZ8</f>
        <v>10500</v>
      </c>
      <c r="AV9" s="85">
        <f>RO!BA8</f>
        <v>9700</v>
      </c>
      <c r="AW9" s="85">
        <f>RO!BB8</f>
        <v>9700</v>
      </c>
      <c r="AX9" s="85">
        <f>RO!BC8</f>
        <v>9700</v>
      </c>
      <c r="AY9" s="85">
        <f>RO!BD8</f>
        <v>9700</v>
      </c>
      <c r="AZ9" s="85">
        <f>RO!BE8</f>
        <v>9700</v>
      </c>
      <c r="BA9" s="85">
        <f>RO!BF8</f>
        <v>10500</v>
      </c>
      <c r="BB9" s="85">
        <f>RO!BG8</f>
        <v>10500</v>
      </c>
      <c r="BC9" s="85">
        <f>RO!BH8</f>
        <v>9700</v>
      </c>
      <c r="BD9" s="85">
        <f>RO!BI8</f>
        <v>9700</v>
      </c>
      <c r="BE9" s="85">
        <f>RO!BJ8</f>
        <v>9700</v>
      </c>
      <c r="BF9" s="85">
        <f>RO!BK8</f>
        <v>9700</v>
      </c>
      <c r="BG9" s="85">
        <f>RO!BL8</f>
        <v>9700</v>
      </c>
      <c r="BH9" s="85">
        <f>RO!BM8</f>
        <v>10500</v>
      </c>
      <c r="BI9" s="85">
        <f>RO!BN8</f>
        <v>10500</v>
      </c>
      <c r="BJ9" s="85">
        <f>RO!BO8</f>
        <v>12000</v>
      </c>
    </row>
    <row r="10" spans="1:62" s="116" customFormat="1" x14ac:dyDescent="0.2">
      <c r="A10" s="84" t="s">
        <v>104</v>
      </c>
    </row>
    <row r="11" spans="1:62" s="116" customFormat="1" x14ac:dyDescent="0.2">
      <c r="A11" s="85" t="s">
        <v>97</v>
      </c>
      <c r="B11" s="85">
        <f>RO!G10</f>
        <v>17000</v>
      </c>
      <c r="C11" s="85">
        <f>RO!H10</f>
        <v>17000</v>
      </c>
      <c r="D11" s="85">
        <f>RO!I10</f>
        <v>16500</v>
      </c>
      <c r="E11" s="85">
        <f>RO!J10</f>
        <v>16500</v>
      </c>
      <c r="F11" s="85">
        <f>RO!K10</f>
        <v>15700</v>
      </c>
      <c r="G11" s="85">
        <f>RO!L10</f>
        <v>15700</v>
      </c>
      <c r="H11" s="85">
        <f>RO!M10</f>
        <v>16500</v>
      </c>
      <c r="I11" s="85">
        <f>RO!N10</f>
        <v>16500</v>
      </c>
      <c r="J11" s="85">
        <f>RO!O10</f>
        <v>15700</v>
      </c>
      <c r="K11" s="85">
        <f>RO!P10</f>
        <v>16500</v>
      </c>
      <c r="L11" s="85">
        <f>RO!Q10</f>
        <v>16500</v>
      </c>
      <c r="M11" s="85">
        <f>RO!R10</f>
        <v>15700</v>
      </c>
      <c r="N11" s="85">
        <f>RO!S10</f>
        <v>15700</v>
      </c>
      <c r="O11" s="85">
        <f>RO!T10</f>
        <v>16200</v>
      </c>
      <c r="P11" s="85">
        <f>RO!U10</f>
        <v>16500</v>
      </c>
      <c r="Q11" s="85">
        <f>RO!V10</f>
        <v>17000</v>
      </c>
      <c r="R11" s="85">
        <f>RO!W10</f>
        <v>16500</v>
      </c>
      <c r="S11" s="85">
        <f>RO!X10</f>
        <v>16500</v>
      </c>
      <c r="T11" s="85">
        <f>RO!Y10</f>
        <v>15700</v>
      </c>
      <c r="U11" s="85">
        <f>RO!Z10</f>
        <v>15700</v>
      </c>
      <c r="V11" s="85">
        <f>RO!AA10</f>
        <v>15700</v>
      </c>
      <c r="W11" s="85">
        <f>RO!AB10</f>
        <v>15700</v>
      </c>
      <c r="X11" s="85">
        <f>RO!AC10</f>
        <v>16200</v>
      </c>
      <c r="Y11" s="85">
        <f>RO!AD10</f>
        <v>16500</v>
      </c>
      <c r="Z11" s="85">
        <f>RO!AE10</f>
        <v>16500</v>
      </c>
      <c r="AA11" s="85">
        <f>RO!AF10</f>
        <v>15700</v>
      </c>
      <c r="AB11" s="85">
        <f>RO!AG10</f>
        <v>15700</v>
      </c>
      <c r="AC11" s="85">
        <f>RO!AH10</f>
        <v>15700</v>
      </c>
      <c r="AD11" s="85">
        <f>RO!AI10</f>
        <v>16500</v>
      </c>
      <c r="AE11" s="85">
        <f>RO!AJ10</f>
        <v>18500</v>
      </c>
      <c r="AF11" s="85">
        <f>RO!AK10</f>
        <v>18800</v>
      </c>
      <c r="AG11" s="85">
        <f>RO!AL10</f>
        <v>18800</v>
      </c>
      <c r="AH11" s="85">
        <f>RO!AM10</f>
        <v>18500</v>
      </c>
      <c r="AI11" s="85">
        <f>RO!AN10</f>
        <v>17300</v>
      </c>
      <c r="AJ11" s="85">
        <f>RO!AO10</f>
        <v>17300</v>
      </c>
      <c r="AK11" s="85">
        <f>RO!AP10</f>
        <v>17300</v>
      </c>
      <c r="AL11" s="85">
        <f>RO!AQ10</f>
        <v>17300</v>
      </c>
      <c r="AM11" s="85">
        <f>RO!AR10</f>
        <v>17300</v>
      </c>
      <c r="AN11" s="85">
        <f>RO!AS10</f>
        <v>18500</v>
      </c>
      <c r="AO11" s="85">
        <f>RO!AT10</f>
        <v>18500</v>
      </c>
      <c r="AP11" s="85">
        <f>RO!AU10</f>
        <v>18500</v>
      </c>
      <c r="AQ11" s="85">
        <f>RO!AV10</f>
        <v>15700</v>
      </c>
      <c r="AR11" s="85">
        <f>RO!AW10</f>
        <v>15700</v>
      </c>
      <c r="AS11" s="85">
        <f>RO!AX10</f>
        <v>15700</v>
      </c>
      <c r="AT11" s="85">
        <f>RO!AY10</f>
        <v>16500</v>
      </c>
      <c r="AU11" s="85">
        <f>RO!AZ10</f>
        <v>16500</v>
      </c>
      <c r="AV11" s="85">
        <f>RO!BA10</f>
        <v>15700</v>
      </c>
      <c r="AW11" s="85">
        <f>RO!BB10</f>
        <v>15700</v>
      </c>
      <c r="AX11" s="85">
        <f>RO!BC10</f>
        <v>15700</v>
      </c>
      <c r="AY11" s="85">
        <f>RO!BD10</f>
        <v>15700</v>
      </c>
      <c r="AZ11" s="85">
        <f>RO!BE10</f>
        <v>15700</v>
      </c>
      <c r="BA11" s="85">
        <f>RO!BF10</f>
        <v>16500</v>
      </c>
      <c r="BB11" s="85">
        <f>RO!BG10</f>
        <v>16500</v>
      </c>
      <c r="BC11" s="85">
        <f>RO!BH10</f>
        <v>15700</v>
      </c>
      <c r="BD11" s="85">
        <f>RO!BI10</f>
        <v>15700</v>
      </c>
      <c r="BE11" s="85">
        <f>RO!BJ10</f>
        <v>15700</v>
      </c>
      <c r="BF11" s="85">
        <f>RO!BK10</f>
        <v>15700</v>
      </c>
      <c r="BG11" s="85">
        <f>RO!BL10</f>
        <v>15700</v>
      </c>
      <c r="BH11" s="85">
        <f>RO!BM10</f>
        <v>16500</v>
      </c>
      <c r="BI11" s="85">
        <f>RO!BN10</f>
        <v>16500</v>
      </c>
      <c r="BJ11" s="85">
        <f>RO!BO10</f>
        <v>18000</v>
      </c>
    </row>
    <row r="12" spans="1:62" s="116" customFormat="1" x14ac:dyDescent="0.2">
      <c r="A12" s="84" t="s">
        <v>105</v>
      </c>
    </row>
    <row r="13" spans="1:62" s="116" customFormat="1" ht="10.35" customHeight="1" x14ac:dyDescent="0.2">
      <c r="A13" s="85" t="s">
        <v>97</v>
      </c>
      <c r="B13" s="85">
        <f>RO!G12</f>
        <v>22000</v>
      </c>
      <c r="C13" s="85">
        <f>RO!H12</f>
        <v>22000</v>
      </c>
      <c r="D13" s="85">
        <f>RO!I12</f>
        <v>21500</v>
      </c>
      <c r="E13" s="85">
        <f>RO!J12</f>
        <v>21500</v>
      </c>
      <c r="F13" s="85">
        <f>RO!K12</f>
        <v>20700</v>
      </c>
      <c r="G13" s="85">
        <f>RO!L12</f>
        <v>20700</v>
      </c>
      <c r="H13" s="85">
        <f>RO!M12</f>
        <v>21500</v>
      </c>
      <c r="I13" s="85">
        <f>RO!N12</f>
        <v>21500</v>
      </c>
      <c r="J13" s="85">
        <f>RO!O12</f>
        <v>20700</v>
      </c>
      <c r="K13" s="85">
        <f>RO!P12</f>
        <v>21500</v>
      </c>
      <c r="L13" s="85">
        <f>RO!Q12</f>
        <v>21500</v>
      </c>
      <c r="M13" s="85">
        <f>RO!R12</f>
        <v>20700</v>
      </c>
      <c r="N13" s="85">
        <f>RO!S12</f>
        <v>20700</v>
      </c>
      <c r="O13" s="85">
        <f>RO!T12</f>
        <v>21200</v>
      </c>
      <c r="P13" s="85">
        <f>RO!U12</f>
        <v>21500</v>
      </c>
      <c r="Q13" s="85">
        <f>RO!V12</f>
        <v>22000</v>
      </c>
      <c r="R13" s="85">
        <f>RO!W12</f>
        <v>21500</v>
      </c>
      <c r="S13" s="85">
        <f>RO!X12</f>
        <v>21500</v>
      </c>
      <c r="T13" s="85">
        <f>RO!Y12</f>
        <v>20700</v>
      </c>
      <c r="U13" s="85">
        <f>RO!Z12</f>
        <v>20700</v>
      </c>
      <c r="V13" s="85">
        <f>RO!AA12</f>
        <v>20700</v>
      </c>
      <c r="W13" s="85">
        <f>RO!AB12</f>
        <v>20700</v>
      </c>
      <c r="X13" s="85">
        <f>RO!AC12</f>
        <v>21200</v>
      </c>
      <c r="Y13" s="85">
        <f>RO!AD12</f>
        <v>21500</v>
      </c>
      <c r="Z13" s="85">
        <f>RO!AE12</f>
        <v>21500</v>
      </c>
      <c r="AA13" s="85">
        <f>RO!AF12</f>
        <v>20700</v>
      </c>
      <c r="AB13" s="85">
        <f>RO!AG12</f>
        <v>20700</v>
      </c>
      <c r="AC13" s="85">
        <f>RO!AH12</f>
        <v>20700</v>
      </c>
      <c r="AD13" s="85">
        <f>RO!AI12</f>
        <v>21500</v>
      </c>
      <c r="AE13" s="85">
        <f>RO!AJ12</f>
        <v>23500</v>
      </c>
      <c r="AF13" s="85">
        <f>RO!AK12</f>
        <v>23800</v>
      </c>
      <c r="AG13" s="85">
        <f>RO!AL12</f>
        <v>23800</v>
      </c>
      <c r="AH13" s="85">
        <f>RO!AM12</f>
        <v>23500</v>
      </c>
      <c r="AI13" s="85">
        <f>RO!AN12</f>
        <v>22300</v>
      </c>
      <c r="AJ13" s="85">
        <f>RO!AO12</f>
        <v>22300</v>
      </c>
      <c r="AK13" s="85">
        <f>RO!AP12</f>
        <v>22300</v>
      </c>
      <c r="AL13" s="85">
        <f>RO!AQ12</f>
        <v>22300</v>
      </c>
      <c r="AM13" s="85">
        <f>RO!AR12</f>
        <v>22300</v>
      </c>
      <c r="AN13" s="85">
        <f>RO!AS12</f>
        <v>23500</v>
      </c>
      <c r="AO13" s="85">
        <f>RO!AT12</f>
        <v>23500</v>
      </c>
      <c r="AP13" s="85">
        <f>RO!AU12</f>
        <v>23500</v>
      </c>
      <c r="AQ13" s="85">
        <f>RO!AV12</f>
        <v>20700</v>
      </c>
      <c r="AR13" s="85">
        <f>RO!AW12</f>
        <v>20700</v>
      </c>
      <c r="AS13" s="85">
        <f>RO!AX12</f>
        <v>20700</v>
      </c>
      <c r="AT13" s="85">
        <f>RO!AY12</f>
        <v>21500</v>
      </c>
      <c r="AU13" s="85">
        <f>RO!AZ12</f>
        <v>21500</v>
      </c>
      <c r="AV13" s="85">
        <f>RO!BA12</f>
        <v>20700</v>
      </c>
      <c r="AW13" s="85">
        <f>RO!BB12</f>
        <v>20700</v>
      </c>
      <c r="AX13" s="85">
        <f>RO!BC12</f>
        <v>20700</v>
      </c>
      <c r="AY13" s="85">
        <f>RO!BD12</f>
        <v>20700</v>
      </c>
      <c r="AZ13" s="85">
        <f>RO!BE12</f>
        <v>20700</v>
      </c>
      <c r="BA13" s="85">
        <f>RO!BF12</f>
        <v>21500</v>
      </c>
      <c r="BB13" s="85">
        <f>RO!BG12</f>
        <v>21500</v>
      </c>
      <c r="BC13" s="85">
        <f>RO!BH12</f>
        <v>20700</v>
      </c>
      <c r="BD13" s="85">
        <f>RO!BI12</f>
        <v>20700</v>
      </c>
      <c r="BE13" s="85">
        <f>RO!BJ12</f>
        <v>20700</v>
      </c>
      <c r="BF13" s="85">
        <f>RO!BK12</f>
        <v>20700</v>
      </c>
      <c r="BG13" s="85">
        <f>RO!BL12</f>
        <v>20700</v>
      </c>
      <c r="BH13" s="85">
        <f>RO!BM12</f>
        <v>21500</v>
      </c>
      <c r="BI13" s="85">
        <f>RO!BN12</f>
        <v>21500</v>
      </c>
      <c r="BJ13" s="85">
        <f>RO!BO12</f>
        <v>23000</v>
      </c>
    </row>
    <row r="14" spans="1:62" s="116" customFormat="1" ht="10.35" customHeight="1" x14ac:dyDescent="0.2">
      <c r="A14" s="121"/>
    </row>
    <row r="15" spans="1:62" s="116" customFormat="1" ht="10.35" customHeight="1" x14ac:dyDescent="0.2">
      <c r="A15" s="121"/>
    </row>
    <row r="16" spans="1:62" s="116" customFormat="1" ht="19.5" customHeight="1" x14ac:dyDescent="0.2">
      <c r="A16" s="113" t="s">
        <v>75</v>
      </c>
      <c r="B16" s="103" t="e">
        <f t="shared" ref="B16:BJ17" si="0">B4</f>
        <v>#REF!</v>
      </c>
      <c r="C16" s="103" t="e">
        <f t="shared" si="0"/>
        <v>#REF!</v>
      </c>
      <c r="D16" s="103" t="e">
        <f t="shared" si="0"/>
        <v>#REF!</v>
      </c>
      <c r="E16" s="103" t="e">
        <f t="shared" si="0"/>
        <v>#REF!</v>
      </c>
      <c r="F16" s="103" t="e">
        <f t="shared" si="0"/>
        <v>#REF!</v>
      </c>
      <c r="G16" s="103" t="e">
        <f t="shared" si="0"/>
        <v>#REF!</v>
      </c>
      <c r="H16" s="103" t="e">
        <f t="shared" si="0"/>
        <v>#REF!</v>
      </c>
      <c r="I16" s="103" t="e">
        <f t="shared" si="0"/>
        <v>#REF!</v>
      </c>
      <c r="J16" s="103" t="e">
        <f t="shared" si="0"/>
        <v>#REF!</v>
      </c>
      <c r="K16" s="103" t="e">
        <f t="shared" si="0"/>
        <v>#REF!</v>
      </c>
      <c r="L16" s="103" t="e">
        <f t="shared" si="0"/>
        <v>#REF!</v>
      </c>
      <c r="M16" s="103" t="e">
        <f t="shared" si="0"/>
        <v>#REF!</v>
      </c>
      <c r="N16" s="103" t="e">
        <f t="shared" si="0"/>
        <v>#REF!</v>
      </c>
      <c r="O16" s="103" t="e">
        <f t="shared" si="0"/>
        <v>#REF!</v>
      </c>
      <c r="P16" s="103" t="e">
        <f t="shared" si="0"/>
        <v>#REF!</v>
      </c>
      <c r="Q16" s="103" t="e">
        <f t="shared" si="0"/>
        <v>#REF!</v>
      </c>
      <c r="R16" s="103" t="e">
        <f t="shared" si="0"/>
        <v>#REF!</v>
      </c>
      <c r="S16" s="103" t="e">
        <f t="shared" si="0"/>
        <v>#REF!</v>
      </c>
      <c r="T16" s="103" t="e">
        <f t="shared" si="0"/>
        <v>#REF!</v>
      </c>
      <c r="U16" s="103" t="e">
        <f t="shared" si="0"/>
        <v>#REF!</v>
      </c>
      <c r="V16" s="103" t="e">
        <f t="shared" si="0"/>
        <v>#REF!</v>
      </c>
      <c r="W16" s="103" t="e">
        <f t="shared" si="0"/>
        <v>#REF!</v>
      </c>
      <c r="X16" s="103" t="e">
        <f t="shared" si="0"/>
        <v>#REF!</v>
      </c>
      <c r="Y16" s="103" t="e">
        <f t="shared" si="0"/>
        <v>#REF!</v>
      </c>
      <c r="Z16" s="103" t="e">
        <f t="shared" si="0"/>
        <v>#REF!</v>
      </c>
      <c r="AA16" s="103" t="e">
        <f t="shared" si="0"/>
        <v>#REF!</v>
      </c>
      <c r="AB16" s="103" t="e">
        <f t="shared" si="0"/>
        <v>#REF!</v>
      </c>
      <c r="AC16" s="103" t="e">
        <f t="shared" si="0"/>
        <v>#REF!</v>
      </c>
      <c r="AD16" s="103" t="e">
        <f t="shared" si="0"/>
        <v>#REF!</v>
      </c>
      <c r="AE16" s="103" t="e">
        <f t="shared" si="0"/>
        <v>#REF!</v>
      </c>
      <c r="AF16" s="103" t="e">
        <f t="shared" si="0"/>
        <v>#REF!</v>
      </c>
      <c r="AG16" s="103" t="e">
        <f t="shared" si="0"/>
        <v>#REF!</v>
      </c>
      <c r="AH16" s="103" t="e">
        <f t="shared" si="0"/>
        <v>#REF!</v>
      </c>
      <c r="AI16" s="103" t="e">
        <f t="shared" si="0"/>
        <v>#REF!</v>
      </c>
      <c r="AJ16" s="103" t="e">
        <f t="shared" si="0"/>
        <v>#REF!</v>
      </c>
      <c r="AK16" s="103" t="e">
        <f t="shared" si="0"/>
        <v>#REF!</v>
      </c>
      <c r="AL16" s="103" t="e">
        <f t="shared" si="0"/>
        <v>#REF!</v>
      </c>
      <c r="AM16" s="103" t="e">
        <f t="shared" si="0"/>
        <v>#REF!</v>
      </c>
      <c r="AN16" s="103" t="e">
        <f t="shared" si="0"/>
        <v>#REF!</v>
      </c>
      <c r="AO16" s="103" t="e">
        <f t="shared" si="0"/>
        <v>#REF!</v>
      </c>
      <c r="AP16" s="103" t="e">
        <f t="shared" si="0"/>
        <v>#REF!</v>
      </c>
      <c r="AQ16" s="103" t="e">
        <f t="shared" si="0"/>
        <v>#REF!</v>
      </c>
      <c r="AR16" s="103" t="e">
        <f t="shared" si="0"/>
        <v>#REF!</v>
      </c>
      <c r="AS16" s="103" t="e">
        <f t="shared" si="0"/>
        <v>#REF!</v>
      </c>
      <c r="AT16" s="103" t="e">
        <f t="shared" si="0"/>
        <v>#REF!</v>
      </c>
      <c r="AU16" s="103" t="e">
        <f t="shared" si="0"/>
        <v>#REF!</v>
      </c>
      <c r="AV16" s="103" t="e">
        <f t="shared" si="0"/>
        <v>#REF!</v>
      </c>
      <c r="AW16" s="103" t="e">
        <f t="shared" si="0"/>
        <v>#REF!</v>
      </c>
      <c r="AX16" s="103" t="e">
        <f t="shared" si="0"/>
        <v>#REF!</v>
      </c>
      <c r="AY16" s="103" t="e">
        <f t="shared" si="0"/>
        <v>#REF!</v>
      </c>
      <c r="AZ16" s="103" t="e">
        <f t="shared" si="0"/>
        <v>#REF!</v>
      </c>
      <c r="BA16" s="103" t="e">
        <f t="shared" si="0"/>
        <v>#REF!</v>
      </c>
      <c r="BB16" s="103" t="e">
        <f t="shared" si="0"/>
        <v>#REF!</v>
      </c>
      <c r="BC16" s="103" t="e">
        <f t="shared" si="0"/>
        <v>#REF!</v>
      </c>
      <c r="BD16" s="103" t="e">
        <f t="shared" si="0"/>
        <v>#REF!</v>
      </c>
      <c r="BE16" s="103" t="e">
        <f t="shared" si="0"/>
        <v>#REF!</v>
      </c>
      <c r="BF16" s="103" t="e">
        <f t="shared" si="0"/>
        <v>#REF!</v>
      </c>
      <c r="BG16" s="103" t="e">
        <f t="shared" si="0"/>
        <v>#REF!</v>
      </c>
      <c r="BH16" s="103" t="e">
        <f t="shared" si="0"/>
        <v>#REF!</v>
      </c>
      <c r="BI16" s="103" t="e">
        <f t="shared" si="0"/>
        <v>#REF!</v>
      </c>
      <c r="BJ16" s="103" t="e">
        <f t="shared" si="0"/>
        <v>#REF!</v>
      </c>
    </row>
    <row r="17" spans="1:62" s="116" customFormat="1" ht="27.75" customHeight="1" x14ac:dyDescent="0.2">
      <c r="A17" s="88"/>
      <c r="B17" s="103">
        <f t="shared" si="0"/>
        <v>46113</v>
      </c>
      <c r="C17" s="103">
        <f t="shared" si="0"/>
        <v>46114</v>
      </c>
      <c r="D17" s="103">
        <f t="shared" si="0"/>
        <v>46115</v>
      </c>
      <c r="E17" s="103">
        <f t="shared" si="0"/>
        <v>46116</v>
      </c>
      <c r="F17" s="103">
        <f t="shared" si="0"/>
        <v>46117</v>
      </c>
      <c r="G17" s="103">
        <f t="shared" si="0"/>
        <v>46118</v>
      </c>
      <c r="H17" s="103">
        <f t="shared" si="0"/>
        <v>46119</v>
      </c>
      <c r="I17" s="103">
        <f t="shared" si="0"/>
        <v>46120</v>
      </c>
      <c r="J17" s="103">
        <f t="shared" si="0"/>
        <v>46121</v>
      </c>
      <c r="K17" s="103">
        <f t="shared" si="0"/>
        <v>46122</v>
      </c>
      <c r="L17" s="103">
        <f t="shared" si="0"/>
        <v>46123</v>
      </c>
      <c r="M17" s="103">
        <f t="shared" si="0"/>
        <v>46124</v>
      </c>
      <c r="N17" s="103">
        <f t="shared" si="0"/>
        <v>46125</v>
      </c>
      <c r="O17" s="103">
        <f t="shared" si="0"/>
        <v>46126</v>
      </c>
      <c r="P17" s="103">
        <f t="shared" si="0"/>
        <v>46127</v>
      </c>
      <c r="Q17" s="103">
        <f t="shared" si="0"/>
        <v>46128</v>
      </c>
      <c r="R17" s="103">
        <f t="shared" si="0"/>
        <v>46129</v>
      </c>
      <c r="S17" s="103">
        <f t="shared" si="0"/>
        <v>46130</v>
      </c>
      <c r="T17" s="103">
        <f t="shared" si="0"/>
        <v>46131</v>
      </c>
      <c r="U17" s="103">
        <f t="shared" si="0"/>
        <v>46132</v>
      </c>
      <c r="V17" s="103">
        <f t="shared" si="0"/>
        <v>46133</v>
      </c>
      <c r="W17" s="103">
        <f t="shared" si="0"/>
        <v>46134</v>
      </c>
      <c r="X17" s="103">
        <f t="shared" si="0"/>
        <v>46135</v>
      </c>
      <c r="Y17" s="103">
        <f t="shared" si="0"/>
        <v>46136</v>
      </c>
      <c r="Z17" s="103">
        <f t="shared" si="0"/>
        <v>46137</v>
      </c>
      <c r="AA17" s="103">
        <f t="shared" si="0"/>
        <v>46138</v>
      </c>
      <c r="AB17" s="103">
        <f t="shared" si="0"/>
        <v>46139</v>
      </c>
      <c r="AC17" s="103">
        <f t="shared" si="0"/>
        <v>46140</v>
      </c>
      <c r="AD17" s="103">
        <f t="shared" si="0"/>
        <v>46141</v>
      </c>
      <c r="AE17" s="103">
        <f t="shared" si="0"/>
        <v>46142</v>
      </c>
      <c r="AF17" s="103">
        <f t="shared" si="0"/>
        <v>46143</v>
      </c>
      <c r="AG17" s="103">
        <f t="shared" si="0"/>
        <v>46144</v>
      </c>
      <c r="AH17" s="103">
        <f t="shared" si="0"/>
        <v>46145</v>
      </c>
      <c r="AI17" s="103">
        <f t="shared" si="0"/>
        <v>46146</v>
      </c>
      <c r="AJ17" s="103">
        <f t="shared" si="0"/>
        <v>46147</v>
      </c>
      <c r="AK17" s="103">
        <f t="shared" si="0"/>
        <v>46148</v>
      </c>
      <c r="AL17" s="103">
        <f t="shared" si="0"/>
        <v>46149</v>
      </c>
      <c r="AM17" s="103">
        <f t="shared" si="0"/>
        <v>46150</v>
      </c>
      <c r="AN17" s="103">
        <f t="shared" si="0"/>
        <v>46151</v>
      </c>
      <c r="AO17" s="103">
        <f t="shared" si="0"/>
        <v>46152</v>
      </c>
      <c r="AP17" s="103">
        <f t="shared" si="0"/>
        <v>46153</v>
      </c>
      <c r="AQ17" s="103">
        <f t="shared" si="0"/>
        <v>46154</v>
      </c>
      <c r="AR17" s="103">
        <f t="shared" si="0"/>
        <v>46155</v>
      </c>
      <c r="AS17" s="103">
        <f t="shared" si="0"/>
        <v>46156</v>
      </c>
      <c r="AT17" s="103">
        <f t="shared" si="0"/>
        <v>46157</v>
      </c>
      <c r="AU17" s="103">
        <f t="shared" si="0"/>
        <v>46158</v>
      </c>
      <c r="AV17" s="103">
        <f t="shared" si="0"/>
        <v>46159</v>
      </c>
      <c r="AW17" s="103">
        <f t="shared" si="0"/>
        <v>46160</v>
      </c>
      <c r="AX17" s="103">
        <f t="shared" si="0"/>
        <v>46161</v>
      </c>
      <c r="AY17" s="103">
        <f t="shared" si="0"/>
        <v>46162</v>
      </c>
      <c r="AZ17" s="103">
        <f t="shared" si="0"/>
        <v>46163</v>
      </c>
      <c r="BA17" s="103">
        <f t="shared" si="0"/>
        <v>46164</v>
      </c>
      <c r="BB17" s="103">
        <f t="shared" si="0"/>
        <v>46165</v>
      </c>
      <c r="BC17" s="103">
        <f t="shared" si="0"/>
        <v>46166</v>
      </c>
      <c r="BD17" s="103">
        <f t="shared" si="0"/>
        <v>46167</v>
      </c>
      <c r="BE17" s="103">
        <f t="shared" si="0"/>
        <v>46168</v>
      </c>
      <c r="BF17" s="103">
        <f t="shared" si="0"/>
        <v>46169</v>
      </c>
      <c r="BG17" s="103">
        <f t="shared" si="0"/>
        <v>46170</v>
      </c>
      <c r="BH17" s="103">
        <f t="shared" si="0"/>
        <v>46171</v>
      </c>
      <c r="BI17" s="103">
        <f t="shared" si="0"/>
        <v>46172</v>
      </c>
      <c r="BJ17" s="103">
        <f t="shared" si="0"/>
        <v>46173</v>
      </c>
    </row>
    <row r="18" spans="1:62" s="116" customFormat="1" x14ac:dyDescent="0.2">
      <c r="A18" s="84" t="s">
        <v>102</v>
      </c>
    </row>
    <row r="19" spans="1:62" s="116" customFormat="1" x14ac:dyDescent="0.2">
      <c r="A19" s="85" t="s">
        <v>97</v>
      </c>
      <c r="B19" s="85">
        <f>ROUNDUP(B7*0.87,)+25</f>
        <v>6985</v>
      </c>
      <c r="C19" s="85">
        <f t="shared" ref="C19:BJ19" si="1">ROUNDUP(C7*0.87,)+25</f>
        <v>6985</v>
      </c>
      <c r="D19" s="85">
        <f t="shared" si="1"/>
        <v>6550</v>
      </c>
      <c r="E19" s="85">
        <f t="shared" si="1"/>
        <v>6550</v>
      </c>
      <c r="F19" s="85">
        <f t="shared" si="1"/>
        <v>5854</v>
      </c>
      <c r="G19" s="85">
        <f t="shared" si="1"/>
        <v>5854</v>
      </c>
      <c r="H19" s="85">
        <f t="shared" si="1"/>
        <v>6550</v>
      </c>
      <c r="I19" s="85">
        <f t="shared" si="1"/>
        <v>6550</v>
      </c>
      <c r="J19" s="85">
        <f t="shared" si="1"/>
        <v>5854</v>
      </c>
      <c r="K19" s="85">
        <f t="shared" si="1"/>
        <v>6550</v>
      </c>
      <c r="L19" s="85">
        <f t="shared" si="1"/>
        <v>6550</v>
      </c>
      <c r="M19" s="85">
        <f t="shared" si="1"/>
        <v>5854</v>
      </c>
      <c r="N19" s="85">
        <f t="shared" si="1"/>
        <v>5854</v>
      </c>
      <c r="O19" s="85">
        <f t="shared" si="1"/>
        <v>6289</v>
      </c>
      <c r="P19" s="85">
        <f t="shared" si="1"/>
        <v>6550</v>
      </c>
      <c r="Q19" s="85">
        <f t="shared" si="1"/>
        <v>6985</v>
      </c>
      <c r="R19" s="85">
        <f t="shared" si="1"/>
        <v>6550</v>
      </c>
      <c r="S19" s="85">
        <f t="shared" si="1"/>
        <v>6550</v>
      </c>
      <c r="T19" s="85">
        <f t="shared" si="1"/>
        <v>5854</v>
      </c>
      <c r="U19" s="85">
        <f t="shared" si="1"/>
        <v>5854</v>
      </c>
      <c r="V19" s="85">
        <f t="shared" si="1"/>
        <v>5854</v>
      </c>
      <c r="W19" s="85">
        <f t="shared" si="1"/>
        <v>5854</v>
      </c>
      <c r="X19" s="85">
        <f t="shared" si="1"/>
        <v>6289</v>
      </c>
      <c r="Y19" s="85">
        <f t="shared" si="1"/>
        <v>6550</v>
      </c>
      <c r="Z19" s="85">
        <f t="shared" si="1"/>
        <v>6550</v>
      </c>
      <c r="AA19" s="85">
        <f t="shared" si="1"/>
        <v>5854</v>
      </c>
      <c r="AB19" s="85">
        <f t="shared" si="1"/>
        <v>5854</v>
      </c>
      <c r="AC19" s="85">
        <f t="shared" si="1"/>
        <v>5854</v>
      </c>
      <c r="AD19" s="85">
        <f t="shared" si="1"/>
        <v>6550</v>
      </c>
      <c r="AE19" s="85">
        <f t="shared" si="1"/>
        <v>8290</v>
      </c>
      <c r="AF19" s="85">
        <f t="shared" si="1"/>
        <v>8551</v>
      </c>
      <c r="AG19" s="85">
        <f t="shared" si="1"/>
        <v>8551</v>
      </c>
      <c r="AH19" s="85">
        <f t="shared" si="1"/>
        <v>8290</v>
      </c>
      <c r="AI19" s="85">
        <f t="shared" si="1"/>
        <v>7246</v>
      </c>
      <c r="AJ19" s="85">
        <f t="shared" si="1"/>
        <v>7246</v>
      </c>
      <c r="AK19" s="85">
        <f t="shared" si="1"/>
        <v>7246</v>
      </c>
      <c r="AL19" s="85">
        <f t="shared" si="1"/>
        <v>7246</v>
      </c>
      <c r="AM19" s="85">
        <f t="shared" si="1"/>
        <v>7246</v>
      </c>
      <c r="AN19" s="85">
        <f t="shared" si="1"/>
        <v>8290</v>
      </c>
      <c r="AO19" s="85">
        <f t="shared" si="1"/>
        <v>8290</v>
      </c>
      <c r="AP19" s="85">
        <f t="shared" si="1"/>
        <v>8290</v>
      </c>
      <c r="AQ19" s="85">
        <f t="shared" si="1"/>
        <v>5854</v>
      </c>
      <c r="AR19" s="85">
        <f t="shared" si="1"/>
        <v>5854</v>
      </c>
      <c r="AS19" s="85">
        <f t="shared" si="1"/>
        <v>5854</v>
      </c>
      <c r="AT19" s="85">
        <f t="shared" si="1"/>
        <v>6550</v>
      </c>
      <c r="AU19" s="85">
        <f t="shared" si="1"/>
        <v>6550</v>
      </c>
      <c r="AV19" s="85">
        <f t="shared" si="1"/>
        <v>5854</v>
      </c>
      <c r="AW19" s="85">
        <f t="shared" si="1"/>
        <v>5854</v>
      </c>
      <c r="AX19" s="85">
        <f t="shared" si="1"/>
        <v>5854</v>
      </c>
      <c r="AY19" s="85">
        <f t="shared" si="1"/>
        <v>5854</v>
      </c>
      <c r="AZ19" s="85">
        <f t="shared" si="1"/>
        <v>5854</v>
      </c>
      <c r="BA19" s="85">
        <f t="shared" si="1"/>
        <v>6550</v>
      </c>
      <c r="BB19" s="85">
        <f t="shared" si="1"/>
        <v>6550</v>
      </c>
      <c r="BC19" s="85">
        <f t="shared" si="1"/>
        <v>5854</v>
      </c>
      <c r="BD19" s="85">
        <f t="shared" si="1"/>
        <v>5854</v>
      </c>
      <c r="BE19" s="85">
        <f t="shared" si="1"/>
        <v>5854</v>
      </c>
      <c r="BF19" s="85">
        <f t="shared" si="1"/>
        <v>5854</v>
      </c>
      <c r="BG19" s="85">
        <f t="shared" si="1"/>
        <v>5854</v>
      </c>
      <c r="BH19" s="85">
        <f t="shared" si="1"/>
        <v>6550</v>
      </c>
      <c r="BI19" s="85">
        <f t="shared" si="1"/>
        <v>6550</v>
      </c>
      <c r="BJ19" s="85">
        <f t="shared" si="1"/>
        <v>7855</v>
      </c>
    </row>
    <row r="20" spans="1:62" s="116" customFormat="1" x14ac:dyDescent="0.2">
      <c r="A20" s="90" t="s">
        <v>103</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row>
    <row r="21" spans="1:62" s="116" customFormat="1" x14ac:dyDescent="0.2">
      <c r="A21" s="85" t="s">
        <v>97</v>
      </c>
      <c r="B21" s="85">
        <f>ROUNDUP(B9*0.87,)+25</f>
        <v>9595</v>
      </c>
      <c r="C21" s="85">
        <f t="shared" ref="C21:BJ21" si="2">ROUNDUP(C9*0.87,)+25</f>
        <v>9595</v>
      </c>
      <c r="D21" s="85">
        <f t="shared" si="2"/>
        <v>9160</v>
      </c>
      <c r="E21" s="85">
        <f t="shared" si="2"/>
        <v>9160</v>
      </c>
      <c r="F21" s="85">
        <f t="shared" si="2"/>
        <v>8464</v>
      </c>
      <c r="G21" s="85">
        <f t="shared" si="2"/>
        <v>8464</v>
      </c>
      <c r="H21" s="85">
        <f t="shared" si="2"/>
        <v>9160</v>
      </c>
      <c r="I21" s="85">
        <f t="shared" si="2"/>
        <v>9160</v>
      </c>
      <c r="J21" s="85">
        <f t="shared" si="2"/>
        <v>8464</v>
      </c>
      <c r="K21" s="85">
        <f t="shared" si="2"/>
        <v>9160</v>
      </c>
      <c r="L21" s="85">
        <f t="shared" si="2"/>
        <v>9160</v>
      </c>
      <c r="M21" s="85">
        <f t="shared" si="2"/>
        <v>8464</v>
      </c>
      <c r="N21" s="85">
        <f t="shared" si="2"/>
        <v>8464</v>
      </c>
      <c r="O21" s="85">
        <f t="shared" si="2"/>
        <v>8899</v>
      </c>
      <c r="P21" s="85">
        <f t="shared" si="2"/>
        <v>9160</v>
      </c>
      <c r="Q21" s="85">
        <f t="shared" si="2"/>
        <v>9595</v>
      </c>
      <c r="R21" s="85">
        <f t="shared" si="2"/>
        <v>9160</v>
      </c>
      <c r="S21" s="85">
        <f t="shared" si="2"/>
        <v>9160</v>
      </c>
      <c r="T21" s="85">
        <f t="shared" si="2"/>
        <v>8464</v>
      </c>
      <c r="U21" s="85">
        <f t="shared" si="2"/>
        <v>8464</v>
      </c>
      <c r="V21" s="85">
        <f t="shared" si="2"/>
        <v>8464</v>
      </c>
      <c r="W21" s="85">
        <f t="shared" si="2"/>
        <v>8464</v>
      </c>
      <c r="X21" s="85">
        <f t="shared" si="2"/>
        <v>8899</v>
      </c>
      <c r="Y21" s="85">
        <f t="shared" si="2"/>
        <v>9160</v>
      </c>
      <c r="Z21" s="85">
        <f t="shared" si="2"/>
        <v>9160</v>
      </c>
      <c r="AA21" s="85">
        <f t="shared" si="2"/>
        <v>8464</v>
      </c>
      <c r="AB21" s="85">
        <f t="shared" si="2"/>
        <v>8464</v>
      </c>
      <c r="AC21" s="85">
        <f t="shared" si="2"/>
        <v>8464</v>
      </c>
      <c r="AD21" s="85">
        <f t="shared" si="2"/>
        <v>9160</v>
      </c>
      <c r="AE21" s="85">
        <f t="shared" si="2"/>
        <v>10900</v>
      </c>
      <c r="AF21" s="85">
        <f t="shared" si="2"/>
        <v>11161</v>
      </c>
      <c r="AG21" s="85">
        <f t="shared" si="2"/>
        <v>11161</v>
      </c>
      <c r="AH21" s="85">
        <f t="shared" si="2"/>
        <v>10900</v>
      </c>
      <c r="AI21" s="85">
        <f t="shared" si="2"/>
        <v>9856</v>
      </c>
      <c r="AJ21" s="85">
        <f t="shared" si="2"/>
        <v>9856</v>
      </c>
      <c r="AK21" s="85">
        <f t="shared" si="2"/>
        <v>9856</v>
      </c>
      <c r="AL21" s="85">
        <f t="shared" si="2"/>
        <v>9856</v>
      </c>
      <c r="AM21" s="85">
        <f t="shared" si="2"/>
        <v>9856</v>
      </c>
      <c r="AN21" s="85">
        <f t="shared" si="2"/>
        <v>10900</v>
      </c>
      <c r="AO21" s="85">
        <f t="shared" si="2"/>
        <v>10900</v>
      </c>
      <c r="AP21" s="85">
        <f t="shared" si="2"/>
        <v>10900</v>
      </c>
      <c r="AQ21" s="85">
        <f t="shared" si="2"/>
        <v>8464</v>
      </c>
      <c r="AR21" s="85">
        <f t="shared" si="2"/>
        <v>8464</v>
      </c>
      <c r="AS21" s="85">
        <f t="shared" si="2"/>
        <v>8464</v>
      </c>
      <c r="AT21" s="85">
        <f t="shared" si="2"/>
        <v>9160</v>
      </c>
      <c r="AU21" s="85">
        <f t="shared" si="2"/>
        <v>9160</v>
      </c>
      <c r="AV21" s="85">
        <f t="shared" si="2"/>
        <v>8464</v>
      </c>
      <c r="AW21" s="85">
        <f t="shared" si="2"/>
        <v>8464</v>
      </c>
      <c r="AX21" s="85">
        <f t="shared" si="2"/>
        <v>8464</v>
      </c>
      <c r="AY21" s="85">
        <f t="shared" si="2"/>
        <v>8464</v>
      </c>
      <c r="AZ21" s="85">
        <f t="shared" si="2"/>
        <v>8464</v>
      </c>
      <c r="BA21" s="85">
        <f t="shared" si="2"/>
        <v>9160</v>
      </c>
      <c r="BB21" s="85">
        <f t="shared" si="2"/>
        <v>9160</v>
      </c>
      <c r="BC21" s="85">
        <f t="shared" si="2"/>
        <v>8464</v>
      </c>
      <c r="BD21" s="85">
        <f t="shared" si="2"/>
        <v>8464</v>
      </c>
      <c r="BE21" s="85">
        <f t="shared" si="2"/>
        <v>8464</v>
      </c>
      <c r="BF21" s="85">
        <f t="shared" si="2"/>
        <v>8464</v>
      </c>
      <c r="BG21" s="85">
        <f t="shared" si="2"/>
        <v>8464</v>
      </c>
      <c r="BH21" s="85">
        <f t="shared" si="2"/>
        <v>9160</v>
      </c>
      <c r="BI21" s="85">
        <f t="shared" si="2"/>
        <v>9160</v>
      </c>
      <c r="BJ21" s="85">
        <f t="shared" si="2"/>
        <v>10465</v>
      </c>
    </row>
    <row r="22" spans="1:62" s="116" customFormat="1" x14ac:dyDescent="0.2">
      <c r="A22" s="84" t="s">
        <v>104</v>
      </c>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row>
    <row r="23" spans="1:62" s="116" customFormat="1" x14ac:dyDescent="0.2">
      <c r="A23" s="85" t="s">
        <v>97</v>
      </c>
      <c r="B23" s="85">
        <f>ROUNDUP(B11*0.87,)+25</f>
        <v>14815</v>
      </c>
      <c r="C23" s="85">
        <f t="shared" ref="C23:BJ23" si="3">ROUNDUP(C11*0.87,)+25</f>
        <v>14815</v>
      </c>
      <c r="D23" s="85">
        <f t="shared" si="3"/>
        <v>14380</v>
      </c>
      <c r="E23" s="85">
        <f t="shared" si="3"/>
        <v>14380</v>
      </c>
      <c r="F23" s="85">
        <f t="shared" si="3"/>
        <v>13684</v>
      </c>
      <c r="G23" s="85">
        <f t="shared" si="3"/>
        <v>13684</v>
      </c>
      <c r="H23" s="85">
        <f t="shared" si="3"/>
        <v>14380</v>
      </c>
      <c r="I23" s="85">
        <f t="shared" si="3"/>
        <v>14380</v>
      </c>
      <c r="J23" s="85">
        <f t="shared" si="3"/>
        <v>13684</v>
      </c>
      <c r="K23" s="85">
        <f t="shared" si="3"/>
        <v>14380</v>
      </c>
      <c r="L23" s="85">
        <f t="shared" si="3"/>
        <v>14380</v>
      </c>
      <c r="M23" s="85">
        <f t="shared" si="3"/>
        <v>13684</v>
      </c>
      <c r="N23" s="85">
        <f t="shared" si="3"/>
        <v>13684</v>
      </c>
      <c r="O23" s="85">
        <f t="shared" si="3"/>
        <v>14119</v>
      </c>
      <c r="P23" s="85">
        <f t="shared" si="3"/>
        <v>14380</v>
      </c>
      <c r="Q23" s="85">
        <f t="shared" si="3"/>
        <v>14815</v>
      </c>
      <c r="R23" s="85">
        <f t="shared" si="3"/>
        <v>14380</v>
      </c>
      <c r="S23" s="85">
        <f t="shared" si="3"/>
        <v>14380</v>
      </c>
      <c r="T23" s="85">
        <f t="shared" si="3"/>
        <v>13684</v>
      </c>
      <c r="U23" s="85">
        <f t="shared" si="3"/>
        <v>13684</v>
      </c>
      <c r="V23" s="85">
        <f t="shared" si="3"/>
        <v>13684</v>
      </c>
      <c r="W23" s="85">
        <f t="shared" si="3"/>
        <v>13684</v>
      </c>
      <c r="X23" s="85">
        <f t="shared" si="3"/>
        <v>14119</v>
      </c>
      <c r="Y23" s="85">
        <f t="shared" si="3"/>
        <v>14380</v>
      </c>
      <c r="Z23" s="85">
        <f t="shared" si="3"/>
        <v>14380</v>
      </c>
      <c r="AA23" s="85">
        <f t="shared" si="3"/>
        <v>13684</v>
      </c>
      <c r="AB23" s="85">
        <f t="shared" si="3"/>
        <v>13684</v>
      </c>
      <c r="AC23" s="85">
        <f t="shared" si="3"/>
        <v>13684</v>
      </c>
      <c r="AD23" s="85">
        <f t="shared" si="3"/>
        <v>14380</v>
      </c>
      <c r="AE23" s="85">
        <f t="shared" si="3"/>
        <v>16120</v>
      </c>
      <c r="AF23" s="85">
        <f t="shared" si="3"/>
        <v>16381</v>
      </c>
      <c r="AG23" s="85">
        <f t="shared" si="3"/>
        <v>16381</v>
      </c>
      <c r="AH23" s="85">
        <f t="shared" si="3"/>
        <v>16120</v>
      </c>
      <c r="AI23" s="85">
        <f t="shared" si="3"/>
        <v>15076</v>
      </c>
      <c r="AJ23" s="85">
        <f t="shared" si="3"/>
        <v>15076</v>
      </c>
      <c r="AK23" s="85">
        <f t="shared" si="3"/>
        <v>15076</v>
      </c>
      <c r="AL23" s="85">
        <f t="shared" si="3"/>
        <v>15076</v>
      </c>
      <c r="AM23" s="85">
        <f t="shared" si="3"/>
        <v>15076</v>
      </c>
      <c r="AN23" s="85">
        <f t="shared" si="3"/>
        <v>16120</v>
      </c>
      <c r="AO23" s="85">
        <f t="shared" si="3"/>
        <v>16120</v>
      </c>
      <c r="AP23" s="85">
        <f t="shared" si="3"/>
        <v>16120</v>
      </c>
      <c r="AQ23" s="85">
        <f t="shared" si="3"/>
        <v>13684</v>
      </c>
      <c r="AR23" s="85">
        <f t="shared" si="3"/>
        <v>13684</v>
      </c>
      <c r="AS23" s="85">
        <f t="shared" si="3"/>
        <v>13684</v>
      </c>
      <c r="AT23" s="85">
        <f t="shared" si="3"/>
        <v>14380</v>
      </c>
      <c r="AU23" s="85">
        <f t="shared" si="3"/>
        <v>14380</v>
      </c>
      <c r="AV23" s="85">
        <f t="shared" si="3"/>
        <v>13684</v>
      </c>
      <c r="AW23" s="85">
        <f t="shared" si="3"/>
        <v>13684</v>
      </c>
      <c r="AX23" s="85">
        <f t="shared" si="3"/>
        <v>13684</v>
      </c>
      <c r="AY23" s="85">
        <f t="shared" si="3"/>
        <v>13684</v>
      </c>
      <c r="AZ23" s="85">
        <f t="shared" si="3"/>
        <v>13684</v>
      </c>
      <c r="BA23" s="85">
        <f t="shared" si="3"/>
        <v>14380</v>
      </c>
      <c r="BB23" s="85">
        <f t="shared" si="3"/>
        <v>14380</v>
      </c>
      <c r="BC23" s="85">
        <f t="shared" si="3"/>
        <v>13684</v>
      </c>
      <c r="BD23" s="85">
        <f t="shared" si="3"/>
        <v>13684</v>
      </c>
      <c r="BE23" s="85">
        <f t="shared" si="3"/>
        <v>13684</v>
      </c>
      <c r="BF23" s="85">
        <f t="shared" si="3"/>
        <v>13684</v>
      </c>
      <c r="BG23" s="85">
        <f t="shared" si="3"/>
        <v>13684</v>
      </c>
      <c r="BH23" s="85">
        <f t="shared" si="3"/>
        <v>14380</v>
      </c>
      <c r="BI23" s="85">
        <f t="shared" si="3"/>
        <v>14380</v>
      </c>
      <c r="BJ23" s="85">
        <f t="shared" si="3"/>
        <v>15685</v>
      </c>
    </row>
    <row r="24" spans="1:62" s="116" customFormat="1" x14ac:dyDescent="0.2">
      <c r="A24" s="84" t="s">
        <v>105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row>
    <row r="25" spans="1:62" s="116" customFormat="1" x14ac:dyDescent="0.2">
      <c r="A25" s="85" t="s">
        <v>97</v>
      </c>
      <c r="B25" s="85">
        <f>ROUNDUP(B13*0.87,)+25</f>
        <v>19165</v>
      </c>
      <c r="C25" s="85">
        <f t="shared" ref="C25:BJ25" si="4">ROUNDUP(C13*0.87,)+25</f>
        <v>19165</v>
      </c>
      <c r="D25" s="85">
        <f t="shared" si="4"/>
        <v>18730</v>
      </c>
      <c r="E25" s="85">
        <f t="shared" si="4"/>
        <v>18730</v>
      </c>
      <c r="F25" s="85">
        <f t="shared" si="4"/>
        <v>18034</v>
      </c>
      <c r="G25" s="85">
        <f t="shared" si="4"/>
        <v>18034</v>
      </c>
      <c r="H25" s="85">
        <f t="shared" si="4"/>
        <v>18730</v>
      </c>
      <c r="I25" s="85">
        <f t="shared" si="4"/>
        <v>18730</v>
      </c>
      <c r="J25" s="85">
        <f t="shared" si="4"/>
        <v>18034</v>
      </c>
      <c r="K25" s="85">
        <f t="shared" si="4"/>
        <v>18730</v>
      </c>
      <c r="L25" s="85">
        <f t="shared" si="4"/>
        <v>18730</v>
      </c>
      <c r="M25" s="85">
        <f t="shared" si="4"/>
        <v>18034</v>
      </c>
      <c r="N25" s="85">
        <f t="shared" si="4"/>
        <v>18034</v>
      </c>
      <c r="O25" s="85">
        <f t="shared" si="4"/>
        <v>18469</v>
      </c>
      <c r="P25" s="85">
        <f t="shared" si="4"/>
        <v>18730</v>
      </c>
      <c r="Q25" s="85">
        <f t="shared" si="4"/>
        <v>19165</v>
      </c>
      <c r="R25" s="85">
        <f t="shared" si="4"/>
        <v>18730</v>
      </c>
      <c r="S25" s="85">
        <f t="shared" si="4"/>
        <v>18730</v>
      </c>
      <c r="T25" s="85">
        <f t="shared" si="4"/>
        <v>18034</v>
      </c>
      <c r="U25" s="85">
        <f t="shared" si="4"/>
        <v>18034</v>
      </c>
      <c r="V25" s="85">
        <f t="shared" si="4"/>
        <v>18034</v>
      </c>
      <c r="W25" s="85">
        <f t="shared" si="4"/>
        <v>18034</v>
      </c>
      <c r="X25" s="85">
        <f t="shared" si="4"/>
        <v>18469</v>
      </c>
      <c r="Y25" s="85">
        <f t="shared" si="4"/>
        <v>18730</v>
      </c>
      <c r="Z25" s="85">
        <f t="shared" si="4"/>
        <v>18730</v>
      </c>
      <c r="AA25" s="85">
        <f t="shared" si="4"/>
        <v>18034</v>
      </c>
      <c r="AB25" s="85">
        <f t="shared" si="4"/>
        <v>18034</v>
      </c>
      <c r="AC25" s="85">
        <f t="shared" si="4"/>
        <v>18034</v>
      </c>
      <c r="AD25" s="85">
        <f t="shared" si="4"/>
        <v>18730</v>
      </c>
      <c r="AE25" s="85">
        <f t="shared" si="4"/>
        <v>20470</v>
      </c>
      <c r="AF25" s="85">
        <f t="shared" si="4"/>
        <v>20731</v>
      </c>
      <c r="AG25" s="85">
        <f t="shared" si="4"/>
        <v>20731</v>
      </c>
      <c r="AH25" s="85">
        <f t="shared" si="4"/>
        <v>20470</v>
      </c>
      <c r="AI25" s="85">
        <f t="shared" si="4"/>
        <v>19426</v>
      </c>
      <c r="AJ25" s="85">
        <f t="shared" si="4"/>
        <v>19426</v>
      </c>
      <c r="AK25" s="85">
        <f t="shared" si="4"/>
        <v>19426</v>
      </c>
      <c r="AL25" s="85">
        <f t="shared" si="4"/>
        <v>19426</v>
      </c>
      <c r="AM25" s="85">
        <f t="shared" si="4"/>
        <v>19426</v>
      </c>
      <c r="AN25" s="85">
        <f t="shared" si="4"/>
        <v>20470</v>
      </c>
      <c r="AO25" s="85">
        <f t="shared" si="4"/>
        <v>20470</v>
      </c>
      <c r="AP25" s="85">
        <f t="shared" si="4"/>
        <v>20470</v>
      </c>
      <c r="AQ25" s="85">
        <f t="shared" si="4"/>
        <v>18034</v>
      </c>
      <c r="AR25" s="85">
        <f t="shared" si="4"/>
        <v>18034</v>
      </c>
      <c r="AS25" s="85">
        <f t="shared" si="4"/>
        <v>18034</v>
      </c>
      <c r="AT25" s="85">
        <f t="shared" si="4"/>
        <v>18730</v>
      </c>
      <c r="AU25" s="85">
        <f t="shared" si="4"/>
        <v>18730</v>
      </c>
      <c r="AV25" s="85">
        <f t="shared" si="4"/>
        <v>18034</v>
      </c>
      <c r="AW25" s="85">
        <f t="shared" si="4"/>
        <v>18034</v>
      </c>
      <c r="AX25" s="85">
        <f t="shared" si="4"/>
        <v>18034</v>
      </c>
      <c r="AY25" s="85">
        <f t="shared" si="4"/>
        <v>18034</v>
      </c>
      <c r="AZ25" s="85">
        <f t="shared" si="4"/>
        <v>18034</v>
      </c>
      <c r="BA25" s="85">
        <f t="shared" si="4"/>
        <v>18730</v>
      </c>
      <c r="BB25" s="85">
        <f t="shared" si="4"/>
        <v>18730</v>
      </c>
      <c r="BC25" s="85">
        <f t="shared" si="4"/>
        <v>18034</v>
      </c>
      <c r="BD25" s="85">
        <f t="shared" si="4"/>
        <v>18034</v>
      </c>
      <c r="BE25" s="85">
        <f t="shared" si="4"/>
        <v>18034</v>
      </c>
      <c r="BF25" s="85">
        <f t="shared" si="4"/>
        <v>18034</v>
      </c>
      <c r="BG25" s="85">
        <f t="shared" si="4"/>
        <v>18034</v>
      </c>
      <c r="BH25" s="85">
        <f t="shared" si="4"/>
        <v>18730</v>
      </c>
      <c r="BI25" s="85">
        <f t="shared" si="4"/>
        <v>18730</v>
      </c>
      <c r="BJ25" s="85">
        <f t="shared" si="4"/>
        <v>20035</v>
      </c>
    </row>
    <row r="26" spans="1:62" s="116" customFormat="1" x14ac:dyDescent="0.2">
      <c r="A26" s="337" t="str">
        <f>RO!A13</f>
        <v>Тариф доступен на период 25.03.26-31.03.26 и 13.04.26-31.05.26, включительно и с 01.10.26-24.12.26 включительно</v>
      </c>
    </row>
    <row r="27" spans="1:62" s="116" customFormat="1" x14ac:dyDescent="0.2">
      <c r="A27" s="289" t="str">
        <f>RO!A14</f>
        <v>Тариф не доступен на период 01.04.26-12.04.26, включительно  и с 01.06.26-30.09.26 включительно</v>
      </c>
    </row>
    <row r="28" spans="1:62" x14ac:dyDescent="0.2">
      <c r="A28" s="111" t="s">
        <v>76</v>
      </c>
    </row>
    <row r="29" spans="1:62" ht="13.35" customHeight="1" x14ac:dyDescent="0.2">
      <c r="A29" s="55" t="s">
        <v>77</v>
      </c>
    </row>
    <row r="30" spans="1:62" ht="13.35" customHeight="1" x14ac:dyDescent="0.2">
      <c r="A30" s="55" t="s">
        <v>78</v>
      </c>
    </row>
    <row r="31" spans="1:62" ht="12.6" customHeight="1" x14ac:dyDescent="0.2">
      <c r="A31" s="107" t="s">
        <v>79</v>
      </c>
    </row>
    <row r="32" spans="1:62" ht="13.35" customHeight="1" x14ac:dyDescent="0.2">
      <c r="A32" s="55" t="s">
        <v>80</v>
      </c>
    </row>
    <row r="33" spans="1:1" ht="11.45" customHeight="1" x14ac:dyDescent="0.2">
      <c r="A33" s="55"/>
    </row>
    <row r="34" spans="1:1" x14ac:dyDescent="0.2">
      <c r="A34" s="111" t="s">
        <v>83</v>
      </c>
    </row>
    <row r="35" spans="1:1" ht="84" x14ac:dyDescent="0.2">
      <c r="A35" s="122" t="s">
        <v>101</v>
      </c>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39988402966399123"/>
  </sheetPr>
  <dimension ref="A1:Q31"/>
  <sheetViews>
    <sheetView workbookViewId="0">
      <selection activeCell="A26" sqref="A26"/>
    </sheetView>
  </sheetViews>
  <sheetFormatPr defaultColWidth="9" defaultRowHeight="12" x14ac:dyDescent="0.2"/>
  <cols>
    <col min="1" max="1" width="80.42578125" style="78" customWidth="1"/>
    <col min="2" max="16384" width="9" style="78"/>
  </cols>
  <sheetData>
    <row r="1" spans="1:17" ht="11.45" customHeight="1" x14ac:dyDescent="0.2">
      <c r="A1" s="172" t="s">
        <v>63</v>
      </c>
    </row>
    <row r="2" spans="1:17" ht="11.45" customHeight="1" x14ac:dyDescent="0.2">
      <c r="A2" s="173" t="s">
        <v>112</v>
      </c>
    </row>
    <row r="3" spans="1:17" ht="11.45" customHeight="1" x14ac:dyDescent="0.2">
      <c r="A3" s="173" t="s">
        <v>65</v>
      </c>
    </row>
    <row r="4" spans="1:17" s="36" customFormat="1" ht="21.6" customHeight="1" x14ac:dyDescent="0.2">
      <c r="A4" s="88" t="s">
        <v>66</v>
      </c>
      <c r="B4" s="333">
        <f>BB!B4</f>
        <v>46108</v>
      </c>
      <c r="C4" s="333">
        <f>BB!C4</f>
        <v>46109</v>
      </c>
      <c r="D4" s="333">
        <f>BB!D4</f>
        <v>46110</v>
      </c>
      <c r="E4" s="333">
        <f>BB!E4</f>
        <v>46111</v>
      </c>
      <c r="F4" s="333">
        <f>BB!F4</f>
        <v>46112</v>
      </c>
      <c r="G4" s="333">
        <f>BB!G4</f>
        <v>46113</v>
      </c>
      <c r="H4" s="333">
        <f>BB!H4</f>
        <v>46114</v>
      </c>
      <c r="I4" s="335">
        <f>BB!I4</f>
        <v>46115</v>
      </c>
      <c r="J4" s="335">
        <f>BB!J4</f>
        <v>46116</v>
      </c>
      <c r="K4" s="335">
        <f>BB!K4</f>
        <v>46117</v>
      </c>
      <c r="L4" s="335">
        <f>BB!L4</f>
        <v>46118</v>
      </c>
      <c r="M4" s="335">
        <f>BB!M4</f>
        <v>46119</v>
      </c>
      <c r="N4" s="335">
        <f>BB!N4</f>
        <v>46120</v>
      </c>
      <c r="O4" s="335">
        <f>BB!O4</f>
        <v>46121</v>
      </c>
      <c r="P4" s="335">
        <f>BB!P4</f>
        <v>46122</v>
      </c>
      <c r="Q4" s="335">
        <f>BB!Q4</f>
        <v>46123</v>
      </c>
    </row>
    <row r="5" spans="1:17" x14ac:dyDescent="0.2">
      <c r="A5" s="84" t="s">
        <v>67</v>
      </c>
    </row>
    <row r="6" spans="1:17" x14ac:dyDescent="0.2">
      <c r="A6" s="85">
        <v>1</v>
      </c>
      <c r="B6" s="144">
        <f>BB!B6*0.9</f>
        <v>10035</v>
      </c>
      <c r="C6" s="144">
        <f>BB!C6*0.9</f>
        <v>10035</v>
      </c>
      <c r="D6" s="144">
        <f>BB!D6*0.9</f>
        <v>10035</v>
      </c>
      <c r="E6" s="144">
        <f>BB!E6*0.9</f>
        <v>10035</v>
      </c>
      <c r="F6" s="144">
        <f>BB!F6*0.9</f>
        <v>10035</v>
      </c>
      <c r="G6" s="144">
        <f>BB!G6*0.9</f>
        <v>9180</v>
      </c>
      <c r="H6" s="144">
        <f>BB!H6*0.9</f>
        <v>9180</v>
      </c>
      <c r="I6" s="144">
        <f>BB!I6*0.9</f>
        <v>8730</v>
      </c>
      <c r="J6" s="144">
        <f>BB!J6*0.9</f>
        <v>8730</v>
      </c>
      <c r="K6" s="144">
        <f>BB!K6*0.9</f>
        <v>8010</v>
      </c>
      <c r="L6" s="144">
        <f>BB!L6*0.9</f>
        <v>8010</v>
      </c>
      <c r="M6" s="144">
        <f>BB!M6*0.9</f>
        <v>8730</v>
      </c>
      <c r="N6" s="144">
        <f>BB!N6*0.9</f>
        <v>8730</v>
      </c>
      <c r="O6" s="144">
        <f>BB!O6*0.9</f>
        <v>8010</v>
      </c>
      <c r="P6" s="144">
        <f>BB!P6*0.9</f>
        <v>8730</v>
      </c>
      <c r="Q6" s="144">
        <f>BB!Q6*0.9</f>
        <v>8730</v>
      </c>
    </row>
    <row r="7" spans="1:17" x14ac:dyDescent="0.2">
      <c r="A7" s="85">
        <v>2</v>
      </c>
      <c r="B7" s="144">
        <f>BB!B7*0.9</f>
        <v>12420</v>
      </c>
      <c r="C7" s="144">
        <f>BB!C7*0.9</f>
        <v>12420</v>
      </c>
      <c r="D7" s="144">
        <f>BB!D7*0.9</f>
        <v>12420</v>
      </c>
      <c r="E7" s="144">
        <f>BB!E7*0.9</f>
        <v>12420</v>
      </c>
      <c r="F7" s="144">
        <f>BB!F7*0.9</f>
        <v>12420</v>
      </c>
      <c r="G7" s="144">
        <f>BB!G7*0.9</f>
        <v>11160</v>
      </c>
      <c r="H7" s="144">
        <f>BB!H7*0.9</f>
        <v>11160</v>
      </c>
      <c r="I7" s="144">
        <f>BB!I7*0.9</f>
        <v>10710</v>
      </c>
      <c r="J7" s="144">
        <f>BB!J7*0.9</f>
        <v>10710</v>
      </c>
      <c r="K7" s="144">
        <f>BB!K7*0.9</f>
        <v>9990</v>
      </c>
      <c r="L7" s="144">
        <f>BB!L7*0.9</f>
        <v>9990</v>
      </c>
      <c r="M7" s="144">
        <f>BB!M7*0.9</f>
        <v>10710</v>
      </c>
      <c r="N7" s="144">
        <f>BB!N7*0.9</f>
        <v>10710</v>
      </c>
      <c r="O7" s="144">
        <f>BB!O7*0.9</f>
        <v>9990</v>
      </c>
      <c r="P7" s="144">
        <f>BB!P7*0.9</f>
        <v>10710</v>
      </c>
      <c r="Q7" s="144">
        <f>BB!Q7*0.9</f>
        <v>10710</v>
      </c>
    </row>
    <row r="8" spans="1:17" x14ac:dyDescent="0.2">
      <c r="A8" s="84" t="s">
        <v>68</v>
      </c>
      <c r="B8" s="144"/>
      <c r="C8" s="144"/>
      <c r="D8" s="144"/>
      <c r="E8" s="144"/>
      <c r="F8" s="144"/>
      <c r="G8" s="144"/>
      <c r="H8" s="144"/>
      <c r="I8" s="144"/>
      <c r="J8" s="144"/>
      <c r="K8" s="144"/>
      <c r="L8" s="144"/>
      <c r="M8" s="144"/>
      <c r="N8" s="144"/>
      <c r="O8" s="144"/>
      <c r="P8" s="144"/>
      <c r="Q8" s="144"/>
    </row>
    <row r="9" spans="1:17" x14ac:dyDescent="0.2">
      <c r="A9" s="85">
        <v>1</v>
      </c>
      <c r="B9" s="144">
        <f>BB!B9*0.9</f>
        <v>13635</v>
      </c>
      <c r="C9" s="144">
        <f>BB!C9*0.9</f>
        <v>13635</v>
      </c>
      <c r="D9" s="144">
        <f>BB!D9*0.9</f>
        <v>13635</v>
      </c>
      <c r="E9" s="144">
        <f>BB!E9*0.9</f>
        <v>13635</v>
      </c>
      <c r="F9" s="144">
        <f>BB!F9*0.9</f>
        <v>13635</v>
      </c>
      <c r="G9" s="144">
        <f>BB!G9*0.9</f>
        <v>11880</v>
      </c>
      <c r="H9" s="144">
        <f>BB!H9*0.9</f>
        <v>11880</v>
      </c>
      <c r="I9" s="144">
        <f>BB!I9*0.9</f>
        <v>11430</v>
      </c>
      <c r="J9" s="144">
        <f>BB!J9*0.9</f>
        <v>11430</v>
      </c>
      <c r="K9" s="144">
        <f>BB!K9*0.9</f>
        <v>10710</v>
      </c>
      <c r="L9" s="144">
        <f>BB!L9*0.9</f>
        <v>10710</v>
      </c>
      <c r="M9" s="144">
        <f>BB!M9*0.9</f>
        <v>11430</v>
      </c>
      <c r="N9" s="144">
        <f>BB!N9*0.9</f>
        <v>11430</v>
      </c>
      <c r="O9" s="144">
        <f>BB!O9*0.9</f>
        <v>10710</v>
      </c>
      <c r="P9" s="144">
        <f>BB!P9*0.9</f>
        <v>11430</v>
      </c>
      <c r="Q9" s="144">
        <f>BB!Q9*0.9</f>
        <v>11430</v>
      </c>
    </row>
    <row r="10" spans="1:17" x14ac:dyDescent="0.2">
      <c r="A10" s="85">
        <v>2</v>
      </c>
      <c r="B10" s="144">
        <f>BB!B10*0.9</f>
        <v>16020</v>
      </c>
      <c r="C10" s="144">
        <f>BB!C10*0.9</f>
        <v>16020</v>
      </c>
      <c r="D10" s="144">
        <f>BB!D10*0.9</f>
        <v>16020</v>
      </c>
      <c r="E10" s="144">
        <f>BB!E10*0.9</f>
        <v>16020</v>
      </c>
      <c r="F10" s="144">
        <f>BB!F10*0.9</f>
        <v>16020</v>
      </c>
      <c r="G10" s="144">
        <f>BB!G10*0.9</f>
        <v>13860</v>
      </c>
      <c r="H10" s="144">
        <f>BB!H10*0.9</f>
        <v>13860</v>
      </c>
      <c r="I10" s="144">
        <f>BB!I10*0.9</f>
        <v>13410</v>
      </c>
      <c r="J10" s="144">
        <f>BB!J10*0.9</f>
        <v>13410</v>
      </c>
      <c r="K10" s="144">
        <f>BB!K10*0.9</f>
        <v>12690</v>
      </c>
      <c r="L10" s="144">
        <f>BB!L10*0.9</f>
        <v>12690</v>
      </c>
      <c r="M10" s="144">
        <f>BB!M10*0.9</f>
        <v>13410</v>
      </c>
      <c r="N10" s="144">
        <f>BB!N10*0.9</f>
        <v>13410</v>
      </c>
      <c r="O10" s="144">
        <f>BB!O10*0.9</f>
        <v>12690</v>
      </c>
      <c r="P10" s="144">
        <f>BB!P10*0.9</f>
        <v>13410</v>
      </c>
      <c r="Q10" s="144">
        <f>BB!Q10*0.9</f>
        <v>13410</v>
      </c>
    </row>
    <row r="11" spans="1:17" x14ac:dyDescent="0.2">
      <c r="A11" s="47" t="s">
        <v>69</v>
      </c>
      <c r="B11" s="144"/>
      <c r="C11" s="144"/>
      <c r="D11" s="144"/>
      <c r="E11" s="144"/>
      <c r="F11" s="144"/>
      <c r="G11" s="144"/>
      <c r="H11" s="144"/>
      <c r="I11" s="144"/>
      <c r="J11" s="144"/>
      <c r="K11" s="144"/>
      <c r="L11" s="144"/>
      <c r="M11" s="144"/>
      <c r="N11" s="144"/>
      <c r="O11" s="144"/>
      <c r="P11" s="144"/>
      <c r="Q11" s="144"/>
    </row>
    <row r="12" spans="1:17" x14ac:dyDescent="0.2">
      <c r="A12" s="48">
        <v>1</v>
      </c>
      <c r="B12" s="144">
        <f>BB!B12*0.9</f>
        <v>22635</v>
      </c>
      <c r="C12" s="144">
        <f>BB!C12*0.9</f>
        <v>22635</v>
      </c>
      <c r="D12" s="144">
        <f>BB!D12*0.9</f>
        <v>22635</v>
      </c>
      <c r="E12" s="144">
        <f>BB!E12*0.9</f>
        <v>22635</v>
      </c>
      <c r="F12" s="144">
        <f>BB!F12*0.9</f>
        <v>22635</v>
      </c>
      <c r="G12" s="144">
        <f>BB!G12*0.9</f>
        <v>17280</v>
      </c>
      <c r="H12" s="144">
        <f>BB!H12*0.9</f>
        <v>17280</v>
      </c>
      <c r="I12" s="144">
        <f>BB!I12*0.9</f>
        <v>16830</v>
      </c>
      <c r="J12" s="144">
        <f>BB!J12*0.9</f>
        <v>16830</v>
      </c>
      <c r="K12" s="144">
        <f>BB!K12*0.9</f>
        <v>16110</v>
      </c>
      <c r="L12" s="144">
        <f>BB!L12*0.9</f>
        <v>16110</v>
      </c>
      <c r="M12" s="144">
        <f>BB!M12*0.9</f>
        <v>16830</v>
      </c>
      <c r="N12" s="144">
        <f>BB!N12*0.9</f>
        <v>16830</v>
      </c>
      <c r="O12" s="144">
        <f>BB!O12*0.9</f>
        <v>16110</v>
      </c>
      <c r="P12" s="144">
        <f>BB!P12*0.9</f>
        <v>16830</v>
      </c>
      <c r="Q12" s="144">
        <f>BB!Q12*0.9</f>
        <v>16830</v>
      </c>
    </row>
    <row r="13" spans="1:17" x14ac:dyDescent="0.2">
      <c r="A13" s="48">
        <v>2</v>
      </c>
      <c r="B13" s="144">
        <f>BB!B13*0.9</f>
        <v>25020</v>
      </c>
      <c r="C13" s="144">
        <f>BB!C13*0.9</f>
        <v>25020</v>
      </c>
      <c r="D13" s="144">
        <f>BB!D13*0.9</f>
        <v>25020</v>
      </c>
      <c r="E13" s="144">
        <f>BB!E13*0.9</f>
        <v>25020</v>
      </c>
      <c r="F13" s="144">
        <f>BB!F13*0.9</f>
        <v>25020</v>
      </c>
      <c r="G13" s="144">
        <f>BB!G13*0.9</f>
        <v>19260</v>
      </c>
      <c r="H13" s="144">
        <f>BB!H13*0.9</f>
        <v>19260</v>
      </c>
      <c r="I13" s="144">
        <f>BB!I13*0.9</f>
        <v>18810</v>
      </c>
      <c r="J13" s="144">
        <f>BB!J13*0.9</f>
        <v>18810</v>
      </c>
      <c r="K13" s="144">
        <f>BB!K13*0.9</f>
        <v>18090</v>
      </c>
      <c r="L13" s="144">
        <f>BB!L13*0.9</f>
        <v>18090</v>
      </c>
      <c r="M13" s="144">
        <f>BB!M13*0.9</f>
        <v>18810</v>
      </c>
      <c r="N13" s="144">
        <f>BB!N13*0.9</f>
        <v>18810</v>
      </c>
      <c r="O13" s="144">
        <f>BB!O13*0.9</f>
        <v>18090</v>
      </c>
      <c r="P13" s="144">
        <f>BB!P13*0.9</f>
        <v>18810</v>
      </c>
      <c r="Q13" s="144">
        <f>BB!Q13*0.9</f>
        <v>18810</v>
      </c>
    </row>
    <row r="14" spans="1:17" x14ac:dyDescent="0.2">
      <c r="A14" s="47" t="s">
        <v>70</v>
      </c>
      <c r="B14" s="144"/>
      <c r="C14" s="144"/>
      <c r="D14" s="144"/>
      <c r="E14" s="144"/>
      <c r="F14" s="144"/>
      <c r="G14" s="144"/>
      <c r="H14" s="144"/>
      <c r="I14" s="144"/>
      <c r="J14" s="144"/>
      <c r="K14" s="144"/>
      <c r="L14" s="144"/>
      <c r="M14" s="144"/>
      <c r="N14" s="144"/>
      <c r="O14" s="144"/>
      <c r="P14" s="144"/>
      <c r="Q14" s="144"/>
    </row>
    <row r="15" spans="1:17" x14ac:dyDescent="0.2">
      <c r="A15" s="48">
        <v>1</v>
      </c>
      <c r="B15" s="144">
        <f>BB!B15*0.9</f>
        <v>28035</v>
      </c>
      <c r="C15" s="144">
        <f>BB!C15*0.9</f>
        <v>28035</v>
      </c>
      <c r="D15" s="144">
        <f>BB!D15*0.9</f>
        <v>28035</v>
      </c>
      <c r="E15" s="144">
        <f>BB!E15*0.9</f>
        <v>28035</v>
      </c>
      <c r="F15" s="144">
        <f>BB!F15*0.9</f>
        <v>28035</v>
      </c>
      <c r="G15" s="144">
        <f>BB!G15*0.9</f>
        <v>21780</v>
      </c>
      <c r="H15" s="144">
        <f>BB!H15*0.9</f>
        <v>21780</v>
      </c>
      <c r="I15" s="144">
        <f>BB!I15*0.9</f>
        <v>21330</v>
      </c>
      <c r="J15" s="144">
        <f>BB!J15*0.9</f>
        <v>21330</v>
      </c>
      <c r="K15" s="144">
        <f>BB!K15*0.9</f>
        <v>20610</v>
      </c>
      <c r="L15" s="144">
        <f>BB!L15*0.9</f>
        <v>20610</v>
      </c>
      <c r="M15" s="144">
        <f>BB!M15*0.9</f>
        <v>21330</v>
      </c>
      <c r="N15" s="144">
        <f>BB!N15*0.9</f>
        <v>21330</v>
      </c>
      <c r="O15" s="144">
        <f>BB!O15*0.9</f>
        <v>20610</v>
      </c>
      <c r="P15" s="144">
        <f>BB!P15*0.9</f>
        <v>21330</v>
      </c>
      <c r="Q15" s="144">
        <f>BB!Q15*0.9</f>
        <v>21330</v>
      </c>
    </row>
    <row r="16" spans="1:17" x14ac:dyDescent="0.2">
      <c r="A16" s="48">
        <v>2</v>
      </c>
      <c r="B16" s="144">
        <f>BB!B16*0.9</f>
        <v>30420</v>
      </c>
      <c r="C16" s="144">
        <f>BB!C16*0.9</f>
        <v>30420</v>
      </c>
      <c r="D16" s="144">
        <f>BB!D16*0.9</f>
        <v>30420</v>
      </c>
      <c r="E16" s="144">
        <f>BB!E16*0.9</f>
        <v>30420</v>
      </c>
      <c r="F16" s="144">
        <f>BB!F16*0.9</f>
        <v>30420</v>
      </c>
      <c r="G16" s="144">
        <f>BB!G16*0.9</f>
        <v>23760</v>
      </c>
      <c r="H16" s="144">
        <f>BB!H16*0.9</f>
        <v>23760</v>
      </c>
      <c r="I16" s="144">
        <f>BB!I16*0.9</f>
        <v>23310</v>
      </c>
      <c r="J16" s="144">
        <f>BB!J16*0.9</f>
        <v>23310</v>
      </c>
      <c r="K16" s="144">
        <f>BB!K16*0.9</f>
        <v>22590</v>
      </c>
      <c r="L16" s="144">
        <f>BB!L16*0.9</f>
        <v>22590</v>
      </c>
      <c r="M16" s="144">
        <f>BB!M16*0.9</f>
        <v>23310</v>
      </c>
      <c r="N16" s="144">
        <f>BB!N16*0.9</f>
        <v>23310</v>
      </c>
      <c r="O16" s="144">
        <f>BB!O16*0.9</f>
        <v>22590</v>
      </c>
      <c r="P16" s="144">
        <f>BB!P16*0.9</f>
        <v>23310</v>
      </c>
      <c r="Q16" s="144">
        <f>BB!Q16*0.9</f>
        <v>23310</v>
      </c>
    </row>
    <row r="17" spans="1:17" x14ac:dyDescent="0.2">
      <c r="A17" s="47" t="s">
        <v>71</v>
      </c>
      <c r="B17" s="144"/>
      <c r="C17" s="144"/>
      <c r="D17" s="144"/>
      <c r="E17" s="144"/>
      <c r="F17" s="144"/>
      <c r="G17" s="144"/>
      <c r="H17" s="144"/>
      <c r="I17" s="144"/>
      <c r="J17" s="144"/>
      <c r="K17" s="144"/>
      <c r="L17" s="144"/>
      <c r="M17" s="144"/>
      <c r="N17" s="144"/>
      <c r="O17" s="144"/>
      <c r="P17" s="144"/>
      <c r="Q17" s="144"/>
    </row>
    <row r="18" spans="1:17" x14ac:dyDescent="0.2">
      <c r="A18" s="48" t="s">
        <v>72</v>
      </c>
      <c r="B18" s="144">
        <f>BB!B18*0.9</f>
        <v>52920</v>
      </c>
      <c r="C18" s="144">
        <f>BB!C18*0.9</f>
        <v>52920</v>
      </c>
      <c r="D18" s="144">
        <f>BB!D18*0.9</f>
        <v>52920</v>
      </c>
      <c r="E18" s="144">
        <f>BB!E18*0.9</f>
        <v>52920</v>
      </c>
      <c r="F18" s="144">
        <f>BB!F18*0.9</f>
        <v>52920</v>
      </c>
      <c r="G18" s="144">
        <f>BB!G18*0.9</f>
        <v>40680</v>
      </c>
      <c r="H18" s="144">
        <f>BB!H18*0.9</f>
        <v>40680</v>
      </c>
      <c r="I18" s="144">
        <f>BB!I18*0.9</f>
        <v>40230</v>
      </c>
      <c r="J18" s="144">
        <f>BB!J18*0.9</f>
        <v>40230</v>
      </c>
      <c r="K18" s="144">
        <f>BB!K18*0.9</f>
        <v>39510</v>
      </c>
      <c r="L18" s="144">
        <f>BB!L18*0.9</f>
        <v>39510</v>
      </c>
      <c r="M18" s="144">
        <f>BB!M18*0.9</f>
        <v>40230</v>
      </c>
      <c r="N18" s="144">
        <f>BB!N18*0.9</f>
        <v>40230</v>
      </c>
      <c r="O18" s="144">
        <f>BB!O18*0.9</f>
        <v>39510</v>
      </c>
      <c r="P18" s="144">
        <f>BB!P18*0.9</f>
        <v>40230</v>
      </c>
      <c r="Q18" s="144">
        <f>BB!Q18*0.9</f>
        <v>40230</v>
      </c>
    </row>
    <row r="19" spans="1:17" x14ac:dyDescent="0.2">
      <c r="A19" s="47" t="s">
        <v>73</v>
      </c>
      <c r="B19" s="144"/>
      <c r="C19" s="144"/>
      <c r="D19" s="144"/>
      <c r="E19" s="144"/>
      <c r="F19" s="144"/>
      <c r="G19" s="144"/>
      <c r="H19" s="144"/>
      <c r="I19" s="144"/>
      <c r="J19" s="144"/>
      <c r="K19" s="144"/>
      <c r="L19" s="144"/>
      <c r="M19" s="144"/>
      <c r="N19" s="144"/>
      <c r="O19" s="144"/>
      <c r="P19" s="144"/>
      <c r="Q19" s="144"/>
    </row>
    <row r="20" spans="1:17" x14ac:dyDescent="0.2">
      <c r="A20" s="48" t="s">
        <v>74</v>
      </c>
      <c r="B20" s="144">
        <f>BB!B20*0.9</f>
        <v>79920</v>
      </c>
      <c r="C20" s="144">
        <f>BB!C20*0.9</f>
        <v>79920</v>
      </c>
      <c r="D20" s="144">
        <f>BB!D20*0.9</f>
        <v>79920</v>
      </c>
      <c r="E20" s="144">
        <f>BB!E20*0.9</f>
        <v>79920</v>
      </c>
      <c r="F20" s="144">
        <f>BB!F20*0.9</f>
        <v>79920</v>
      </c>
      <c r="G20" s="144">
        <f>BB!G20*0.9</f>
        <v>58680</v>
      </c>
      <c r="H20" s="144">
        <f>BB!H20*0.9</f>
        <v>58680</v>
      </c>
      <c r="I20" s="144">
        <f>BB!I20*0.9</f>
        <v>58230</v>
      </c>
      <c r="J20" s="144">
        <f>BB!J20*0.9</f>
        <v>58230</v>
      </c>
      <c r="K20" s="144">
        <f>BB!K20*0.9</f>
        <v>57510</v>
      </c>
      <c r="L20" s="144">
        <f>BB!L20*0.9</f>
        <v>57510</v>
      </c>
      <c r="M20" s="144">
        <f>BB!M20*0.9</f>
        <v>58230</v>
      </c>
      <c r="N20" s="144">
        <f>BB!N20*0.9</f>
        <v>58230</v>
      </c>
      <c r="O20" s="144">
        <f>BB!O20*0.9</f>
        <v>57510</v>
      </c>
      <c r="P20" s="144">
        <f>BB!P20*0.9</f>
        <v>58230</v>
      </c>
      <c r="Q20" s="144">
        <f>BB!Q20*0.9</f>
        <v>58230</v>
      </c>
    </row>
    <row r="21" spans="1:17" ht="11.45" customHeight="1" x14ac:dyDescent="0.2">
      <c r="A21" s="92" t="s">
        <v>107</v>
      </c>
    </row>
    <row r="22" spans="1:17" customFormat="1" ht="75" customHeight="1" x14ac:dyDescent="0.2">
      <c r="A22" s="145" t="s">
        <v>113</v>
      </c>
    </row>
    <row r="23" spans="1:17" ht="65.25" customHeight="1" x14ac:dyDescent="0.2">
      <c r="A23" s="334" t="s">
        <v>114</v>
      </c>
    </row>
    <row r="24" spans="1:17" s="38" customFormat="1" ht="24" x14ac:dyDescent="0.2">
      <c r="A24" s="133" t="s">
        <v>115</v>
      </c>
    </row>
    <row r="25" spans="1:17" x14ac:dyDescent="0.2">
      <c r="A25" s="92" t="s">
        <v>116</v>
      </c>
    </row>
    <row r="26" spans="1:17" ht="120.75" customHeight="1" x14ac:dyDescent="0.2">
      <c r="A26" s="94" t="s">
        <v>117</v>
      </c>
    </row>
    <row r="27" spans="1:17" x14ac:dyDescent="0.2">
      <c r="A27" s="96" t="s">
        <v>118</v>
      </c>
    </row>
    <row r="28" spans="1:17" ht="24" x14ac:dyDescent="0.2">
      <c r="A28" s="147" t="s">
        <v>119</v>
      </c>
    </row>
    <row r="29" spans="1:17" x14ac:dyDescent="0.2">
      <c r="A29" s="96" t="s">
        <v>120</v>
      </c>
    </row>
    <row r="30" spans="1:17" ht="24" x14ac:dyDescent="0.2">
      <c r="A30" s="98" t="s">
        <v>121</v>
      </c>
    </row>
    <row r="31" spans="1:17" ht="108" x14ac:dyDescent="0.2">
      <c r="A31" s="100" t="s">
        <v>95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88402966399123"/>
  </sheetPr>
  <dimension ref="A1:BO33"/>
  <sheetViews>
    <sheetView workbookViewId="0">
      <pane xSplit="1" topLeftCell="B1" activePane="topRight" state="frozen"/>
      <selection pane="topRight" activeCell="V26" sqref="V26"/>
    </sheetView>
  </sheetViews>
  <sheetFormatPr defaultColWidth="9" defaultRowHeight="12" x14ac:dyDescent="0.2"/>
  <cols>
    <col min="1" max="1" width="80" style="78" customWidth="1"/>
    <col min="2" max="67" width="8.85546875" style="78" customWidth="1"/>
    <col min="68" max="16384" width="9" style="78"/>
  </cols>
  <sheetData>
    <row r="1" spans="1:67" ht="11.45" customHeight="1" x14ac:dyDescent="0.2">
      <c r="A1" s="79" t="s">
        <v>122</v>
      </c>
    </row>
    <row r="2" spans="1:67" ht="11.45" customHeight="1" x14ac:dyDescent="0.2">
      <c r="A2" s="80" t="s">
        <v>123</v>
      </c>
    </row>
    <row r="3" spans="1:67" ht="11.45" customHeight="1" x14ac:dyDescent="0.2">
      <c r="A3" s="81" t="s">
        <v>124</v>
      </c>
    </row>
    <row r="4" spans="1:67" s="36" customFormat="1" ht="21.6" customHeight="1" x14ac:dyDescent="0.2">
      <c r="A4" s="88" t="s">
        <v>125</v>
      </c>
      <c r="B4" s="331">
        <v>46108</v>
      </c>
      <c r="C4" s="331">
        <v>46109</v>
      </c>
      <c r="D4" s="331">
        <v>46110</v>
      </c>
      <c r="E4" s="331">
        <v>46111</v>
      </c>
      <c r="F4" s="331">
        <v>46112</v>
      </c>
      <c r="G4" s="331">
        <v>46113</v>
      </c>
      <c r="H4" s="331">
        <v>46114</v>
      </c>
      <c r="I4" s="332">
        <v>46115</v>
      </c>
      <c r="J4" s="332">
        <v>46116</v>
      </c>
      <c r="K4" s="332">
        <v>46117</v>
      </c>
      <c r="L4" s="332">
        <v>46118</v>
      </c>
      <c r="M4" s="332">
        <v>46119</v>
      </c>
      <c r="N4" s="332">
        <v>46120</v>
      </c>
      <c r="O4" s="332">
        <v>46121</v>
      </c>
      <c r="P4" s="332">
        <v>46122</v>
      </c>
      <c r="Q4" s="332">
        <v>46123</v>
      </c>
      <c r="R4" s="332">
        <v>46124</v>
      </c>
      <c r="S4" s="332">
        <v>46125</v>
      </c>
      <c r="T4" s="332">
        <v>46126</v>
      </c>
      <c r="U4" s="331">
        <v>46127</v>
      </c>
      <c r="V4" s="331">
        <v>46128</v>
      </c>
      <c r="W4" s="332">
        <v>46129</v>
      </c>
      <c r="X4" s="332">
        <v>46130</v>
      </c>
      <c r="Y4" s="332">
        <v>46131</v>
      </c>
      <c r="Z4" s="332">
        <v>46132</v>
      </c>
      <c r="AA4" s="332">
        <v>46133</v>
      </c>
      <c r="AB4" s="332">
        <v>46134</v>
      </c>
      <c r="AC4" s="332">
        <v>46135</v>
      </c>
      <c r="AD4" s="332">
        <v>46136</v>
      </c>
      <c r="AE4" s="332">
        <v>46137</v>
      </c>
      <c r="AF4" s="332">
        <v>46138</v>
      </c>
      <c r="AG4" s="332">
        <v>46139</v>
      </c>
      <c r="AH4" s="332">
        <v>46140</v>
      </c>
      <c r="AI4" s="332">
        <v>46141</v>
      </c>
      <c r="AJ4" s="332">
        <v>46142</v>
      </c>
      <c r="AK4" s="332">
        <v>46143</v>
      </c>
      <c r="AL4" s="332">
        <v>46144</v>
      </c>
      <c r="AM4" s="332">
        <v>46145</v>
      </c>
      <c r="AN4" s="332">
        <v>46146</v>
      </c>
      <c r="AO4" s="332">
        <v>46147</v>
      </c>
      <c r="AP4" s="332">
        <v>46148</v>
      </c>
      <c r="AQ4" s="332">
        <v>46149</v>
      </c>
      <c r="AR4" s="332">
        <v>46150</v>
      </c>
      <c r="AS4" s="332">
        <v>46151</v>
      </c>
      <c r="AT4" s="332">
        <v>46152</v>
      </c>
      <c r="AU4" s="332">
        <v>46153</v>
      </c>
      <c r="AV4" s="332">
        <v>46154</v>
      </c>
      <c r="AW4" s="332">
        <v>46155</v>
      </c>
      <c r="AX4" s="332">
        <v>46156</v>
      </c>
      <c r="AY4" s="332">
        <v>46157</v>
      </c>
      <c r="AZ4" s="332">
        <v>46158</v>
      </c>
      <c r="BA4" s="332">
        <v>46159</v>
      </c>
      <c r="BB4" s="332">
        <v>46160</v>
      </c>
      <c r="BC4" s="332">
        <v>46161</v>
      </c>
      <c r="BD4" s="332">
        <v>46162</v>
      </c>
      <c r="BE4" s="332">
        <v>46163</v>
      </c>
      <c r="BF4" s="332">
        <v>46164</v>
      </c>
      <c r="BG4" s="332">
        <v>46165</v>
      </c>
      <c r="BH4" s="332">
        <v>46166</v>
      </c>
      <c r="BI4" s="332">
        <v>46167</v>
      </c>
      <c r="BJ4" s="332">
        <v>46168</v>
      </c>
      <c r="BK4" s="332">
        <v>46169</v>
      </c>
      <c r="BL4" s="332">
        <v>46170</v>
      </c>
      <c r="BM4" s="332">
        <v>46171</v>
      </c>
      <c r="BN4" s="332">
        <v>46172</v>
      </c>
      <c r="BO4" s="332">
        <v>46173</v>
      </c>
    </row>
    <row r="5" spans="1:67" x14ac:dyDescent="0.2">
      <c r="A5" s="84" t="s">
        <v>67</v>
      </c>
    </row>
    <row r="6" spans="1:67" x14ac:dyDescent="0.2">
      <c r="A6" s="85">
        <v>1</v>
      </c>
      <c r="B6" s="86">
        <f>BB!B6*0.9</f>
        <v>10035</v>
      </c>
      <c r="C6" s="86">
        <f>BB!C6*0.9</f>
        <v>10035</v>
      </c>
      <c r="D6" s="86">
        <f>BB!D6*0.9</f>
        <v>10035</v>
      </c>
      <c r="E6" s="86">
        <f>BB!E6*0.9</f>
        <v>10035</v>
      </c>
      <c r="F6" s="86">
        <f>BB!F6*0.9</f>
        <v>10035</v>
      </c>
      <c r="G6" s="86">
        <f>BB!G6*0.9</f>
        <v>9180</v>
      </c>
      <c r="H6" s="86">
        <f>BB!H6*0.9</f>
        <v>9180</v>
      </c>
      <c r="I6" s="86">
        <f>BB!I6*0.9</f>
        <v>8730</v>
      </c>
      <c r="J6" s="86">
        <f>BB!J6*0.9</f>
        <v>8730</v>
      </c>
      <c r="K6" s="86">
        <f>BB!K6*0.9</f>
        <v>8010</v>
      </c>
      <c r="L6" s="86">
        <f>BB!L6*0.9</f>
        <v>8010</v>
      </c>
      <c r="M6" s="86">
        <f>BB!M6*0.9</f>
        <v>8730</v>
      </c>
      <c r="N6" s="86">
        <f>BB!N6*0.9</f>
        <v>8730</v>
      </c>
      <c r="O6" s="86">
        <f>BB!O6*0.9</f>
        <v>8010</v>
      </c>
      <c r="P6" s="86">
        <f>BB!P6*0.9</f>
        <v>8730</v>
      </c>
      <c r="Q6" s="86">
        <f>BB!Q6*0.9</f>
        <v>8730</v>
      </c>
      <c r="R6" s="86">
        <f>BB!R6*0.9</f>
        <v>8010</v>
      </c>
      <c r="S6" s="86">
        <f>BB!S6*0.9</f>
        <v>8010</v>
      </c>
      <c r="T6" s="86">
        <f>BB!T6*0.9</f>
        <v>8460</v>
      </c>
      <c r="U6" s="86">
        <f>BB!U6*0.9</f>
        <v>8730</v>
      </c>
      <c r="V6" s="86">
        <f>BB!V6*0.9</f>
        <v>9180</v>
      </c>
      <c r="W6" s="86">
        <f>BB!W6*0.9</f>
        <v>8730</v>
      </c>
      <c r="X6" s="86">
        <f>BB!X6*0.9</f>
        <v>8730</v>
      </c>
      <c r="Y6" s="86">
        <f>BB!Y6*0.9</f>
        <v>8010</v>
      </c>
      <c r="Z6" s="86">
        <f>BB!Z6*0.9</f>
        <v>8010</v>
      </c>
      <c r="AA6" s="86">
        <f>BB!AA6*0.9</f>
        <v>8010</v>
      </c>
      <c r="AB6" s="86">
        <f>BB!AB6*0.9</f>
        <v>8010</v>
      </c>
      <c r="AC6" s="86">
        <f>BB!AC6*0.9</f>
        <v>8460</v>
      </c>
      <c r="AD6" s="86">
        <f>BB!AD6*0.9</f>
        <v>8730</v>
      </c>
      <c r="AE6" s="86">
        <f>BB!AE6*0.9</f>
        <v>8730</v>
      </c>
      <c r="AF6" s="86">
        <f>BB!AF6*0.9</f>
        <v>8010</v>
      </c>
      <c r="AG6" s="86">
        <f>BB!AG6*0.9</f>
        <v>8010</v>
      </c>
      <c r="AH6" s="86">
        <f>BB!AH6*0.9</f>
        <v>8010</v>
      </c>
      <c r="AI6" s="86">
        <f>BB!AI6*0.9</f>
        <v>8730</v>
      </c>
      <c r="AJ6" s="86">
        <f>BB!AJ6*0.9</f>
        <v>10530</v>
      </c>
      <c r="AK6" s="86">
        <f>BB!AK6*0.9</f>
        <v>10800</v>
      </c>
      <c r="AL6" s="86">
        <f>BB!AL6*0.9</f>
        <v>10800</v>
      </c>
      <c r="AM6" s="86">
        <f>BB!AM6*0.9</f>
        <v>10530</v>
      </c>
      <c r="AN6" s="86">
        <f>BB!AN6*0.9</f>
        <v>9450</v>
      </c>
      <c r="AO6" s="86">
        <f>BB!AO6*0.9</f>
        <v>9450</v>
      </c>
      <c r="AP6" s="86">
        <f>BB!AP6*0.9</f>
        <v>9450</v>
      </c>
      <c r="AQ6" s="86">
        <f>BB!AQ6*0.9</f>
        <v>9450</v>
      </c>
      <c r="AR6" s="86">
        <f>BB!AR6*0.9</f>
        <v>9450</v>
      </c>
      <c r="AS6" s="86">
        <f>BB!AS6*0.9</f>
        <v>10530</v>
      </c>
      <c r="AT6" s="86">
        <f>BB!AT6*0.9</f>
        <v>10530</v>
      </c>
      <c r="AU6" s="86">
        <f>BB!AU6*0.9</f>
        <v>10530</v>
      </c>
      <c r="AV6" s="86">
        <f>BB!AV6*0.9</f>
        <v>8010</v>
      </c>
      <c r="AW6" s="86">
        <f>BB!AW6*0.9</f>
        <v>8010</v>
      </c>
      <c r="AX6" s="86">
        <f>BB!AX6*0.9</f>
        <v>8010</v>
      </c>
      <c r="AY6" s="86">
        <f>BB!AY6*0.9</f>
        <v>8730</v>
      </c>
      <c r="AZ6" s="86">
        <f>BB!AZ6*0.9</f>
        <v>8730</v>
      </c>
      <c r="BA6" s="86">
        <f>BB!BA6*0.9</f>
        <v>8010</v>
      </c>
      <c r="BB6" s="86">
        <f>BB!BB6*0.9</f>
        <v>8010</v>
      </c>
      <c r="BC6" s="86">
        <f>BB!BC6*0.9</f>
        <v>8010</v>
      </c>
      <c r="BD6" s="86">
        <f>BB!BD6*0.9</f>
        <v>8010</v>
      </c>
      <c r="BE6" s="86">
        <f>BB!BE6*0.9</f>
        <v>8010</v>
      </c>
      <c r="BF6" s="86">
        <f>BB!BF6*0.9</f>
        <v>8730</v>
      </c>
      <c r="BG6" s="86">
        <f>BB!BG6*0.9</f>
        <v>8730</v>
      </c>
      <c r="BH6" s="86">
        <f>BB!BH6*0.9</f>
        <v>8010</v>
      </c>
      <c r="BI6" s="86">
        <f>BB!BI6*0.9</f>
        <v>8010</v>
      </c>
      <c r="BJ6" s="86">
        <f>BB!BJ6*0.9</f>
        <v>8010</v>
      </c>
      <c r="BK6" s="86">
        <f>BB!BK6*0.9</f>
        <v>8010</v>
      </c>
      <c r="BL6" s="86">
        <f>BB!BL6*0.9</f>
        <v>8010</v>
      </c>
      <c r="BM6" s="86">
        <f>BB!BM6*0.9</f>
        <v>8730</v>
      </c>
      <c r="BN6" s="86">
        <f>BB!BN6*0.9</f>
        <v>8730</v>
      </c>
      <c r="BO6" s="86">
        <f>BB!BO6*0.9</f>
        <v>10080</v>
      </c>
    </row>
    <row r="7" spans="1:67" x14ac:dyDescent="0.2">
      <c r="A7" s="85">
        <v>2</v>
      </c>
      <c r="B7" s="86">
        <f>BB!B7*0.9</f>
        <v>12420</v>
      </c>
      <c r="C7" s="86">
        <f>BB!C7*0.9</f>
        <v>12420</v>
      </c>
      <c r="D7" s="86">
        <f>BB!D7*0.9</f>
        <v>12420</v>
      </c>
      <c r="E7" s="86">
        <f>BB!E7*0.9</f>
        <v>12420</v>
      </c>
      <c r="F7" s="86">
        <f>BB!F7*0.9</f>
        <v>12420</v>
      </c>
      <c r="G7" s="86">
        <f>BB!G7*0.9</f>
        <v>11160</v>
      </c>
      <c r="H7" s="86">
        <f>BB!H7*0.9</f>
        <v>11160</v>
      </c>
      <c r="I7" s="86">
        <f>BB!I7*0.9</f>
        <v>10710</v>
      </c>
      <c r="J7" s="86">
        <f>BB!J7*0.9</f>
        <v>10710</v>
      </c>
      <c r="K7" s="86">
        <f>BB!K7*0.9</f>
        <v>9990</v>
      </c>
      <c r="L7" s="86">
        <f>BB!L7*0.9</f>
        <v>9990</v>
      </c>
      <c r="M7" s="86">
        <f>BB!M7*0.9</f>
        <v>10710</v>
      </c>
      <c r="N7" s="86">
        <f>BB!N7*0.9</f>
        <v>10710</v>
      </c>
      <c r="O7" s="86">
        <f>BB!O7*0.9</f>
        <v>9990</v>
      </c>
      <c r="P7" s="86">
        <f>BB!P7*0.9</f>
        <v>10710</v>
      </c>
      <c r="Q7" s="86">
        <f>BB!Q7*0.9</f>
        <v>10710</v>
      </c>
      <c r="R7" s="86">
        <f>BB!R7*0.9</f>
        <v>9990</v>
      </c>
      <c r="S7" s="86">
        <f>BB!S7*0.9</f>
        <v>9990</v>
      </c>
      <c r="T7" s="86">
        <f>BB!T7*0.9</f>
        <v>10440</v>
      </c>
      <c r="U7" s="86">
        <f>BB!U7*0.9</f>
        <v>10710</v>
      </c>
      <c r="V7" s="86">
        <f>BB!V7*0.9</f>
        <v>11160</v>
      </c>
      <c r="W7" s="86">
        <f>BB!W7*0.9</f>
        <v>10710</v>
      </c>
      <c r="X7" s="86">
        <f>BB!X7*0.9</f>
        <v>10710</v>
      </c>
      <c r="Y7" s="86">
        <f>BB!Y7*0.9</f>
        <v>9990</v>
      </c>
      <c r="Z7" s="86">
        <f>BB!Z7*0.9</f>
        <v>9990</v>
      </c>
      <c r="AA7" s="86">
        <f>BB!AA7*0.9</f>
        <v>9990</v>
      </c>
      <c r="AB7" s="86">
        <f>BB!AB7*0.9</f>
        <v>9990</v>
      </c>
      <c r="AC7" s="86">
        <f>BB!AC7*0.9</f>
        <v>10440</v>
      </c>
      <c r="AD7" s="86">
        <f>BB!AD7*0.9</f>
        <v>10710</v>
      </c>
      <c r="AE7" s="86">
        <f>BB!AE7*0.9</f>
        <v>10710</v>
      </c>
      <c r="AF7" s="86">
        <f>BB!AF7*0.9</f>
        <v>9990</v>
      </c>
      <c r="AG7" s="86">
        <f>BB!AG7*0.9</f>
        <v>9990</v>
      </c>
      <c r="AH7" s="86">
        <f>BB!AH7*0.9</f>
        <v>9990</v>
      </c>
      <c r="AI7" s="86">
        <f>BB!AI7*0.9</f>
        <v>10710</v>
      </c>
      <c r="AJ7" s="86">
        <f>BB!AJ7*0.9</f>
        <v>12510</v>
      </c>
      <c r="AK7" s="86">
        <f>BB!AK7*0.9</f>
        <v>12780</v>
      </c>
      <c r="AL7" s="86">
        <f>BB!AL7*0.9</f>
        <v>12780</v>
      </c>
      <c r="AM7" s="86">
        <f>BB!AM7*0.9</f>
        <v>12510</v>
      </c>
      <c r="AN7" s="86">
        <f>BB!AN7*0.9</f>
        <v>11430</v>
      </c>
      <c r="AO7" s="86">
        <f>BB!AO7*0.9</f>
        <v>11430</v>
      </c>
      <c r="AP7" s="86">
        <f>BB!AP7*0.9</f>
        <v>11430</v>
      </c>
      <c r="AQ7" s="86">
        <f>BB!AQ7*0.9</f>
        <v>11430</v>
      </c>
      <c r="AR7" s="86">
        <f>BB!AR7*0.9</f>
        <v>11430</v>
      </c>
      <c r="AS7" s="86">
        <f>BB!AS7*0.9</f>
        <v>12510</v>
      </c>
      <c r="AT7" s="86">
        <f>BB!AT7*0.9</f>
        <v>12510</v>
      </c>
      <c r="AU7" s="86">
        <f>BB!AU7*0.9</f>
        <v>12510</v>
      </c>
      <c r="AV7" s="86">
        <f>BB!AV7*0.9</f>
        <v>9990</v>
      </c>
      <c r="AW7" s="86">
        <f>BB!AW7*0.9</f>
        <v>9990</v>
      </c>
      <c r="AX7" s="86">
        <f>BB!AX7*0.9</f>
        <v>9990</v>
      </c>
      <c r="AY7" s="86">
        <f>BB!AY7*0.9</f>
        <v>10710</v>
      </c>
      <c r="AZ7" s="86">
        <f>BB!AZ7*0.9</f>
        <v>10710</v>
      </c>
      <c r="BA7" s="86">
        <f>BB!BA7*0.9</f>
        <v>9990</v>
      </c>
      <c r="BB7" s="86">
        <f>BB!BB7*0.9</f>
        <v>9990</v>
      </c>
      <c r="BC7" s="86">
        <f>BB!BC7*0.9</f>
        <v>9990</v>
      </c>
      <c r="BD7" s="86">
        <f>BB!BD7*0.9</f>
        <v>9990</v>
      </c>
      <c r="BE7" s="86">
        <f>BB!BE7*0.9</f>
        <v>9990</v>
      </c>
      <c r="BF7" s="86">
        <f>BB!BF7*0.9</f>
        <v>10710</v>
      </c>
      <c r="BG7" s="86">
        <f>BB!BG7*0.9</f>
        <v>10710</v>
      </c>
      <c r="BH7" s="86">
        <f>BB!BH7*0.9</f>
        <v>9990</v>
      </c>
      <c r="BI7" s="86">
        <f>BB!BI7*0.9</f>
        <v>9990</v>
      </c>
      <c r="BJ7" s="86">
        <f>BB!BJ7*0.9</f>
        <v>9990</v>
      </c>
      <c r="BK7" s="86">
        <f>BB!BK7*0.9</f>
        <v>9990</v>
      </c>
      <c r="BL7" s="86">
        <f>BB!BL7*0.9</f>
        <v>9990</v>
      </c>
      <c r="BM7" s="86">
        <f>BB!BM7*0.9</f>
        <v>10710</v>
      </c>
      <c r="BN7" s="86">
        <f>BB!BN7*0.9</f>
        <v>10710</v>
      </c>
      <c r="BO7" s="86">
        <f>BB!BO7*0.9</f>
        <v>12060</v>
      </c>
    </row>
    <row r="8" spans="1:67" x14ac:dyDescent="0.2">
      <c r="A8" s="84" t="s">
        <v>68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row>
    <row r="9" spans="1:67" x14ac:dyDescent="0.2">
      <c r="A9" s="85">
        <v>1</v>
      </c>
      <c r="B9" s="86">
        <f>BB!B9*0.9</f>
        <v>13635</v>
      </c>
      <c r="C9" s="86">
        <f>BB!C9*0.9</f>
        <v>13635</v>
      </c>
      <c r="D9" s="86">
        <f>BB!D9*0.9</f>
        <v>13635</v>
      </c>
      <c r="E9" s="86">
        <f>BB!E9*0.9</f>
        <v>13635</v>
      </c>
      <c r="F9" s="86">
        <f>BB!F9*0.9</f>
        <v>13635</v>
      </c>
      <c r="G9" s="86">
        <f>BB!G9*0.9</f>
        <v>11880</v>
      </c>
      <c r="H9" s="86">
        <f>BB!H9*0.9</f>
        <v>11880</v>
      </c>
      <c r="I9" s="86">
        <f>BB!I9*0.9</f>
        <v>11430</v>
      </c>
      <c r="J9" s="86">
        <f>BB!J9*0.9</f>
        <v>11430</v>
      </c>
      <c r="K9" s="86">
        <f>BB!K9*0.9</f>
        <v>10710</v>
      </c>
      <c r="L9" s="86">
        <f>BB!L9*0.9</f>
        <v>10710</v>
      </c>
      <c r="M9" s="86">
        <f>BB!M9*0.9</f>
        <v>11430</v>
      </c>
      <c r="N9" s="86">
        <f>BB!N9*0.9</f>
        <v>11430</v>
      </c>
      <c r="O9" s="86">
        <f>BB!O9*0.9</f>
        <v>10710</v>
      </c>
      <c r="P9" s="86">
        <f>BB!P9*0.9</f>
        <v>11430</v>
      </c>
      <c r="Q9" s="86">
        <f>BB!Q9*0.9</f>
        <v>11430</v>
      </c>
      <c r="R9" s="86">
        <f>BB!R9*0.9</f>
        <v>10710</v>
      </c>
      <c r="S9" s="86">
        <f>BB!S9*0.9</f>
        <v>10710</v>
      </c>
      <c r="T9" s="86">
        <f>BB!T9*0.9</f>
        <v>11160</v>
      </c>
      <c r="U9" s="86">
        <f>BB!U9*0.9</f>
        <v>11430</v>
      </c>
      <c r="V9" s="86">
        <f>BB!V9*0.9</f>
        <v>11880</v>
      </c>
      <c r="W9" s="86">
        <f>BB!W9*0.9</f>
        <v>11430</v>
      </c>
      <c r="X9" s="86">
        <f>BB!X9*0.9</f>
        <v>11430</v>
      </c>
      <c r="Y9" s="86">
        <f>BB!Y9*0.9</f>
        <v>10710</v>
      </c>
      <c r="Z9" s="86">
        <f>BB!Z9*0.9</f>
        <v>10710</v>
      </c>
      <c r="AA9" s="86">
        <f>BB!AA9*0.9</f>
        <v>10710</v>
      </c>
      <c r="AB9" s="86">
        <f>BB!AB9*0.9</f>
        <v>10710</v>
      </c>
      <c r="AC9" s="86">
        <f>BB!AC9*0.9</f>
        <v>11160</v>
      </c>
      <c r="AD9" s="86">
        <f>BB!AD9*0.9</f>
        <v>11430</v>
      </c>
      <c r="AE9" s="86">
        <f>BB!AE9*0.9</f>
        <v>11430</v>
      </c>
      <c r="AF9" s="86">
        <f>BB!AF9*0.9</f>
        <v>10710</v>
      </c>
      <c r="AG9" s="86">
        <f>BB!AG9*0.9</f>
        <v>10710</v>
      </c>
      <c r="AH9" s="86">
        <f>BB!AH9*0.9</f>
        <v>10710</v>
      </c>
      <c r="AI9" s="86">
        <f>BB!AI9*0.9</f>
        <v>11430</v>
      </c>
      <c r="AJ9" s="86">
        <f>BB!AJ9*0.9</f>
        <v>13230</v>
      </c>
      <c r="AK9" s="86">
        <f>BB!AK9*0.9</f>
        <v>13500</v>
      </c>
      <c r="AL9" s="86">
        <f>BB!AL9*0.9</f>
        <v>13500</v>
      </c>
      <c r="AM9" s="86">
        <f>BB!AM9*0.9</f>
        <v>13230</v>
      </c>
      <c r="AN9" s="86">
        <f>BB!AN9*0.9</f>
        <v>12150</v>
      </c>
      <c r="AO9" s="86">
        <f>BB!AO9*0.9</f>
        <v>12150</v>
      </c>
      <c r="AP9" s="86">
        <f>BB!AP9*0.9</f>
        <v>12150</v>
      </c>
      <c r="AQ9" s="86">
        <f>BB!AQ9*0.9</f>
        <v>12150</v>
      </c>
      <c r="AR9" s="86">
        <f>BB!AR9*0.9</f>
        <v>12150</v>
      </c>
      <c r="AS9" s="86">
        <f>BB!AS9*0.9</f>
        <v>13230</v>
      </c>
      <c r="AT9" s="86">
        <f>BB!AT9*0.9</f>
        <v>13230</v>
      </c>
      <c r="AU9" s="86">
        <f>BB!AU9*0.9</f>
        <v>13230</v>
      </c>
      <c r="AV9" s="86">
        <f>BB!AV9*0.9</f>
        <v>10710</v>
      </c>
      <c r="AW9" s="86">
        <f>BB!AW9*0.9</f>
        <v>10710</v>
      </c>
      <c r="AX9" s="86">
        <f>BB!AX9*0.9</f>
        <v>10710</v>
      </c>
      <c r="AY9" s="86">
        <f>BB!AY9*0.9</f>
        <v>11430</v>
      </c>
      <c r="AZ9" s="86">
        <f>BB!AZ9*0.9</f>
        <v>11430</v>
      </c>
      <c r="BA9" s="86">
        <f>BB!BA9*0.9</f>
        <v>10710</v>
      </c>
      <c r="BB9" s="86">
        <f>BB!BB9*0.9</f>
        <v>10710</v>
      </c>
      <c r="BC9" s="86">
        <f>BB!BC9*0.9</f>
        <v>10710</v>
      </c>
      <c r="BD9" s="86">
        <f>BB!BD9*0.9</f>
        <v>10710</v>
      </c>
      <c r="BE9" s="86">
        <f>BB!BE9*0.9</f>
        <v>10710</v>
      </c>
      <c r="BF9" s="86">
        <f>BB!BF9*0.9</f>
        <v>11430</v>
      </c>
      <c r="BG9" s="86">
        <f>BB!BG9*0.9</f>
        <v>11430</v>
      </c>
      <c r="BH9" s="86">
        <f>BB!BH9*0.9</f>
        <v>10710</v>
      </c>
      <c r="BI9" s="86">
        <f>BB!BI9*0.9</f>
        <v>10710</v>
      </c>
      <c r="BJ9" s="86">
        <f>BB!BJ9*0.9</f>
        <v>10710</v>
      </c>
      <c r="BK9" s="86">
        <f>BB!BK9*0.9</f>
        <v>10710</v>
      </c>
      <c r="BL9" s="86">
        <f>BB!BL9*0.9</f>
        <v>10710</v>
      </c>
      <c r="BM9" s="86">
        <f>BB!BM9*0.9</f>
        <v>11430</v>
      </c>
      <c r="BN9" s="86">
        <f>BB!BN9*0.9</f>
        <v>11430</v>
      </c>
      <c r="BO9" s="86">
        <f>BB!BO9*0.9</f>
        <v>12780</v>
      </c>
    </row>
    <row r="10" spans="1:67" x14ac:dyDescent="0.2">
      <c r="A10" s="85">
        <v>2</v>
      </c>
      <c r="B10" s="86">
        <f>BB!B10*0.9</f>
        <v>16020</v>
      </c>
      <c r="C10" s="86">
        <f>BB!C10*0.9</f>
        <v>16020</v>
      </c>
      <c r="D10" s="86">
        <f>BB!D10*0.9</f>
        <v>16020</v>
      </c>
      <c r="E10" s="86">
        <f>BB!E10*0.9</f>
        <v>16020</v>
      </c>
      <c r="F10" s="86">
        <f>BB!F10*0.9</f>
        <v>16020</v>
      </c>
      <c r="G10" s="86">
        <f>BB!G10*0.9</f>
        <v>13860</v>
      </c>
      <c r="H10" s="86">
        <f>BB!H10*0.9</f>
        <v>13860</v>
      </c>
      <c r="I10" s="86">
        <f>BB!I10*0.9</f>
        <v>13410</v>
      </c>
      <c r="J10" s="86">
        <f>BB!J10*0.9</f>
        <v>13410</v>
      </c>
      <c r="K10" s="86">
        <f>BB!K10*0.9</f>
        <v>12690</v>
      </c>
      <c r="L10" s="86">
        <f>BB!L10*0.9</f>
        <v>12690</v>
      </c>
      <c r="M10" s="86">
        <f>BB!M10*0.9</f>
        <v>13410</v>
      </c>
      <c r="N10" s="86">
        <f>BB!N10*0.9</f>
        <v>13410</v>
      </c>
      <c r="O10" s="86">
        <f>BB!O10*0.9</f>
        <v>12690</v>
      </c>
      <c r="P10" s="86">
        <f>BB!P10*0.9</f>
        <v>13410</v>
      </c>
      <c r="Q10" s="86">
        <f>BB!Q10*0.9</f>
        <v>13410</v>
      </c>
      <c r="R10" s="86">
        <f>BB!R10*0.9</f>
        <v>12690</v>
      </c>
      <c r="S10" s="86">
        <f>BB!S10*0.9</f>
        <v>12690</v>
      </c>
      <c r="T10" s="86">
        <f>BB!T10*0.9</f>
        <v>13140</v>
      </c>
      <c r="U10" s="86">
        <f>BB!U10*0.9</f>
        <v>13410</v>
      </c>
      <c r="V10" s="86">
        <f>BB!V10*0.9</f>
        <v>13860</v>
      </c>
      <c r="W10" s="86">
        <f>BB!W10*0.9</f>
        <v>13410</v>
      </c>
      <c r="X10" s="86">
        <f>BB!X10*0.9</f>
        <v>13410</v>
      </c>
      <c r="Y10" s="86">
        <f>BB!Y10*0.9</f>
        <v>12690</v>
      </c>
      <c r="Z10" s="86">
        <f>BB!Z10*0.9</f>
        <v>12690</v>
      </c>
      <c r="AA10" s="86">
        <f>BB!AA10*0.9</f>
        <v>12690</v>
      </c>
      <c r="AB10" s="86">
        <f>BB!AB10*0.9</f>
        <v>12690</v>
      </c>
      <c r="AC10" s="86">
        <f>BB!AC10*0.9</f>
        <v>13140</v>
      </c>
      <c r="AD10" s="86">
        <f>BB!AD10*0.9</f>
        <v>13410</v>
      </c>
      <c r="AE10" s="86">
        <f>BB!AE10*0.9</f>
        <v>13410</v>
      </c>
      <c r="AF10" s="86">
        <f>BB!AF10*0.9</f>
        <v>12690</v>
      </c>
      <c r="AG10" s="86">
        <f>BB!AG10*0.9</f>
        <v>12690</v>
      </c>
      <c r="AH10" s="86">
        <f>BB!AH10*0.9</f>
        <v>12690</v>
      </c>
      <c r="AI10" s="86">
        <f>BB!AI10*0.9</f>
        <v>13410</v>
      </c>
      <c r="AJ10" s="86">
        <f>BB!AJ10*0.9</f>
        <v>15210</v>
      </c>
      <c r="AK10" s="86">
        <f>BB!AK10*0.9</f>
        <v>15480</v>
      </c>
      <c r="AL10" s="86">
        <f>BB!AL10*0.9</f>
        <v>15480</v>
      </c>
      <c r="AM10" s="86">
        <f>BB!AM10*0.9</f>
        <v>15210</v>
      </c>
      <c r="AN10" s="86">
        <f>BB!AN10*0.9</f>
        <v>14130</v>
      </c>
      <c r="AO10" s="86">
        <f>BB!AO10*0.9</f>
        <v>14130</v>
      </c>
      <c r="AP10" s="86">
        <f>BB!AP10*0.9</f>
        <v>14130</v>
      </c>
      <c r="AQ10" s="86">
        <f>BB!AQ10*0.9</f>
        <v>14130</v>
      </c>
      <c r="AR10" s="86">
        <f>BB!AR10*0.9</f>
        <v>14130</v>
      </c>
      <c r="AS10" s="86">
        <f>BB!AS10*0.9</f>
        <v>15210</v>
      </c>
      <c r="AT10" s="86">
        <f>BB!AT10*0.9</f>
        <v>15210</v>
      </c>
      <c r="AU10" s="86">
        <f>BB!AU10*0.9</f>
        <v>15210</v>
      </c>
      <c r="AV10" s="86">
        <f>BB!AV10*0.9</f>
        <v>12690</v>
      </c>
      <c r="AW10" s="86">
        <f>BB!AW10*0.9</f>
        <v>12690</v>
      </c>
      <c r="AX10" s="86">
        <f>BB!AX10*0.9</f>
        <v>12690</v>
      </c>
      <c r="AY10" s="86">
        <f>BB!AY10*0.9</f>
        <v>13410</v>
      </c>
      <c r="AZ10" s="86">
        <f>BB!AZ10*0.9</f>
        <v>13410</v>
      </c>
      <c r="BA10" s="86">
        <f>BB!BA10*0.9</f>
        <v>12690</v>
      </c>
      <c r="BB10" s="86">
        <f>BB!BB10*0.9</f>
        <v>12690</v>
      </c>
      <c r="BC10" s="86">
        <f>BB!BC10*0.9</f>
        <v>12690</v>
      </c>
      <c r="BD10" s="86">
        <f>BB!BD10*0.9</f>
        <v>12690</v>
      </c>
      <c r="BE10" s="86">
        <f>BB!BE10*0.9</f>
        <v>12690</v>
      </c>
      <c r="BF10" s="86">
        <f>BB!BF10*0.9</f>
        <v>13410</v>
      </c>
      <c r="BG10" s="86">
        <f>BB!BG10*0.9</f>
        <v>13410</v>
      </c>
      <c r="BH10" s="86">
        <f>BB!BH10*0.9</f>
        <v>12690</v>
      </c>
      <c r="BI10" s="86">
        <f>BB!BI10*0.9</f>
        <v>12690</v>
      </c>
      <c r="BJ10" s="86">
        <f>BB!BJ10*0.9</f>
        <v>12690</v>
      </c>
      <c r="BK10" s="86">
        <f>BB!BK10*0.9</f>
        <v>12690</v>
      </c>
      <c r="BL10" s="86">
        <f>BB!BL10*0.9</f>
        <v>12690</v>
      </c>
      <c r="BM10" s="86">
        <f>BB!BM10*0.9</f>
        <v>13410</v>
      </c>
      <c r="BN10" s="86">
        <f>BB!BN10*0.9</f>
        <v>13410</v>
      </c>
      <c r="BO10" s="86">
        <f>BB!BO10*0.9</f>
        <v>14760</v>
      </c>
    </row>
    <row r="11" spans="1:67" x14ac:dyDescent="0.2">
      <c r="A11" s="47" t="s">
        <v>69</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row>
    <row r="12" spans="1:67" x14ac:dyDescent="0.2">
      <c r="A12" s="48">
        <v>1</v>
      </c>
      <c r="B12" s="86">
        <f>BB!B12*0.9</f>
        <v>22635</v>
      </c>
      <c r="C12" s="86">
        <f>BB!C12*0.9</f>
        <v>22635</v>
      </c>
      <c r="D12" s="86">
        <f>BB!D12*0.9</f>
        <v>22635</v>
      </c>
      <c r="E12" s="86">
        <f>BB!E12*0.9</f>
        <v>22635</v>
      </c>
      <c r="F12" s="86">
        <f>BB!F12*0.9</f>
        <v>22635</v>
      </c>
      <c r="G12" s="86">
        <f>BB!G12*0.9</f>
        <v>17280</v>
      </c>
      <c r="H12" s="86">
        <f>BB!H12*0.9</f>
        <v>17280</v>
      </c>
      <c r="I12" s="86">
        <f>BB!I12*0.9</f>
        <v>16830</v>
      </c>
      <c r="J12" s="86">
        <f>BB!J12*0.9</f>
        <v>16830</v>
      </c>
      <c r="K12" s="86">
        <f>BB!K12*0.9</f>
        <v>16110</v>
      </c>
      <c r="L12" s="86">
        <f>BB!L12*0.9</f>
        <v>16110</v>
      </c>
      <c r="M12" s="86">
        <f>BB!M12*0.9</f>
        <v>16830</v>
      </c>
      <c r="N12" s="86">
        <f>BB!N12*0.9</f>
        <v>16830</v>
      </c>
      <c r="O12" s="86">
        <f>BB!O12*0.9</f>
        <v>16110</v>
      </c>
      <c r="P12" s="86">
        <f>BB!P12*0.9</f>
        <v>16830</v>
      </c>
      <c r="Q12" s="86">
        <f>BB!Q12*0.9</f>
        <v>16830</v>
      </c>
      <c r="R12" s="86">
        <f>BB!R12*0.9</f>
        <v>16110</v>
      </c>
      <c r="S12" s="86">
        <f>BB!S12*0.9</f>
        <v>16110</v>
      </c>
      <c r="T12" s="86">
        <f>BB!T12*0.9</f>
        <v>16560</v>
      </c>
      <c r="U12" s="86">
        <f>BB!U12*0.9</f>
        <v>16830</v>
      </c>
      <c r="V12" s="86">
        <f>BB!V12*0.9</f>
        <v>17280</v>
      </c>
      <c r="W12" s="86">
        <f>BB!W12*0.9</f>
        <v>16830</v>
      </c>
      <c r="X12" s="86">
        <f>BB!X12*0.9</f>
        <v>16830</v>
      </c>
      <c r="Y12" s="86">
        <f>BB!Y12*0.9</f>
        <v>16110</v>
      </c>
      <c r="Z12" s="86">
        <f>BB!Z12*0.9</f>
        <v>16110</v>
      </c>
      <c r="AA12" s="86">
        <f>BB!AA12*0.9</f>
        <v>16110</v>
      </c>
      <c r="AB12" s="86">
        <f>BB!AB12*0.9</f>
        <v>16110</v>
      </c>
      <c r="AC12" s="86">
        <f>BB!AC12*0.9</f>
        <v>16560</v>
      </c>
      <c r="AD12" s="86">
        <f>BB!AD12*0.9</f>
        <v>16830</v>
      </c>
      <c r="AE12" s="86">
        <f>BB!AE12*0.9</f>
        <v>16830</v>
      </c>
      <c r="AF12" s="86">
        <f>BB!AF12*0.9</f>
        <v>16110</v>
      </c>
      <c r="AG12" s="86">
        <f>BB!AG12*0.9</f>
        <v>16110</v>
      </c>
      <c r="AH12" s="86">
        <f>BB!AH12*0.9</f>
        <v>16110</v>
      </c>
      <c r="AI12" s="86">
        <f>BB!AI12*0.9</f>
        <v>16830</v>
      </c>
      <c r="AJ12" s="86">
        <f>BB!AJ12*0.9</f>
        <v>18630</v>
      </c>
      <c r="AK12" s="86">
        <f>BB!AK12*0.9</f>
        <v>18900</v>
      </c>
      <c r="AL12" s="86">
        <f>BB!AL12*0.9</f>
        <v>18900</v>
      </c>
      <c r="AM12" s="86">
        <f>BB!AM12*0.9</f>
        <v>18630</v>
      </c>
      <c r="AN12" s="86">
        <f>BB!AN12*0.9</f>
        <v>17550</v>
      </c>
      <c r="AO12" s="86">
        <f>BB!AO12*0.9</f>
        <v>17550</v>
      </c>
      <c r="AP12" s="86">
        <f>BB!AP12*0.9</f>
        <v>17550</v>
      </c>
      <c r="AQ12" s="86">
        <f>BB!AQ12*0.9</f>
        <v>17550</v>
      </c>
      <c r="AR12" s="86">
        <f>BB!AR12*0.9</f>
        <v>17550</v>
      </c>
      <c r="AS12" s="86">
        <f>BB!AS12*0.9</f>
        <v>18630</v>
      </c>
      <c r="AT12" s="86">
        <f>BB!AT12*0.9</f>
        <v>18630</v>
      </c>
      <c r="AU12" s="86">
        <f>BB!AU12*0.9</f>
        <v>18630</v>
      </c>
      <c r="AV12" s="86">
        <f>BB!AV12*0.9</f>
        <v>16110</v>
      </c>
      <c r="AW12" s="86">
        <f>BB!AW12*0.9</f>
        <v>16110</v>
      </c>
      <c r="AX12" s="86">
        <f>BB!AX12*0.9</f>
        <v>16110</v>
      </c>
      <c r="AY12" s="86">
        <f>BB!AY12*0.9</f>
        <v>16830</v>
      </c>
      <c r="AZ12" s="86">
        <f>BB!AZ12*0.9</f>
        <v>16830</v>
      </c>
      <c r="BA12" s="86">
        <f>BB!BA12*0.9</f>
        <v>16110</v>
      </c>
      <c r="BB12" s="86">
        <f>BB!BB12*0.9</f>
        <v>16110</v>
      </c>
      <c r="BC12" s="86">
        <f>BB!BC12*0.9</f>
        <v>16110</v>
      </c>
      <c r="BD12" s="86">
        <f>BB!BD12*0.9</f>
        <v>16110</v>
      </c>
      <c r="BE12" s="86">
        <f>BB!BE12*0.9</f>
        <v>16110</v>
      </c>
      <c r="BF12" s="86">
        <f>BB!BF12*0.9</f>
        <v>16830</v>
      </c>
      <c r="BG12" s="86">
        <f>BB!BG12*0.9</f>
        <v>16830</v>
      </c>
      <c r="BH12" s="86">
        <f>BB!BH12*0.9</f>
        <v>16110</v>
      </c>
      <c r="BI12" s="86">
        <f>BB!BI12*0.9</f>
        <v>16110</v>
      </c>
      <c r="BJ12" s="86">
        <f>BB!BJ12*0.9</f>
        <v>16110</v>
      </c>
      <c r="BK12" s="86">
        <f>BB!BK12*0.9</f>
        <v>16110</v>
      </c>
      <c r="BL12" s="86">
        <f>BB!BL12*0.9</f>
        <v>16110</v>
      </c>
      <c r="BM12" s="86">
        <f>BB!BM12*0.9</f>
        <v>16830</v>
      </c>
      <c r="BN12" s="86">
        <f>BB!BN12*0.9</f>
        <v>16830</v>
      </c>
      <c r="BO12" s="86">
        <f>BB!BO12*0.9</f>
        <v>18180</v>
      </c>
    </row>
    <row r="13" spans="1:67" x14ac:dyDescent="0.2">
      <c r="A13" s="48">
        <v>2</v>
      </c>
      <c r="B13" s="86">
        <f>BB!B13*0.9</f>
        <v>25020</v>
      </c>
      <c r="C13" s="86">
        <f>BB!C13*0.9</f>
        <v>25020</v>
      </c>
      <c r="D13" s="86">
        <f>BB!D13*0.9</f>
        <v>25020</v>
      </c>
      <c r="E13" s="86">
        <f>BB!E13*0.9</f>
        <v>25020</v>
      </c>
      <c r="F13" s="86">
        <f>BB!F13*0.9</f>
        <v>25020</v>
      </c>
      <c r="G13" s="86">
        <f>BB!G13*0.9</f>
        <v>19260</v>
      </c>
      <c r="H13" s="86">
        <f>BB!H13*0.9</f>
        <v>19260</v>
      </c>
      <c r="I13" s="86">
        <f>BB!I13*0.9</f>
        <v>18810</v>
      </c>
      <c r="J13" s="86">
        <f>BB!J13*0.9</f>
        <v>18810</v>
      </c>
      <c r="K13" s="86">
        <f>BB!K13*0.9</f>
        <v>18090</v>
      </c>
      <c r="L13" s="86">
        <f>BB!L13*0.9</f>
        <v>18090</v>
      </c>
      <c r="M13" s="86">
        <f>BB!M13*0.9</f>
        <v>18810</v>
      </c>
      <c r="N13" s="86">
        <f>BB!N13*0.9</f>
        <v>18810</v>
      </c>
      <c r="O13" s="86">
        <f>BB!O13*0.9</f>
        <v>18090</v>
      </c>
      <c r="P13" s="86">
        <f>BB!P13*0.9</f>
        <v>18810</v>
      </c>
      <c r="Q13" s="86">
        <f>BB!Q13*0.9</f>
        <v>18810</v>
      </c>
      <c r="R13" s="86">
        <f>BB!R13*0.9</f>
        <v>18090</v>
      </c>
      <c r="S13" s="86">
        <f>BB!S13*0.9</f>
        <v>18090</v>
      </c>
      <c r="T13" s="86">
        <f>BB!T13*0.9</f>
        <v>18540</v>
      </c>
      <c r="U13" s="86">
        <f>BB!U13*0.9</f>
        <v>18810</v>
      </c>
      <c r="V13" s="86">
        <f>BB!V13*0.9</f>
        <v>19260</v>
      </c>
      <c r="W13" s="86">
        <f>BB!W13*0.9</f>
        <v>18810</v>
      </c>
      <c r="X13" s="86">
        <f>BB!X13*0.9</f>
        <v>18810</v>
      </c>
      <c r="Y13" s="86">
        <f>BB!Y13*0.9</f>
        <v>18090</v>
      </c>
      <c r="Z13" s="86">
        <f>BB!Z13*0.9</f>
        <v>18090</v>
      </c>
      <c r="AA13" s="86">
        <f>BB!AA13*0.9</f>
        <v>18090</v>
      </c>
      <c r="AB13" s="86">
        <f>BB!AB13*0.9</f>
        <v>18090</v>
      </c>
      <c r="AC13" s="86">
        <f>BB!AC13*0.9</f>
        <v>18540</v>
      </c>
      <c r="AD13" s="86">
        <f>BB!AD13*0.9</f>
        <v>18810</v>
      </c>
      <c r="AE13" s="86">
        <f>BB!AE13*0.9</f>
        <v>18810</v>
      </c>
      <c r="AF13" s="86">
        <f>BB!AF13*0.9</f>
        <v>18090</v>
      </c>
      <c r="AG13" s="86">
        <f>BB!AG13*0.9</f>
        <v>18090</v>
      </c>
      <c r="AH13" s="86">
        <f>BB!AH13*0.9</f>
        <v>18090</v>
      </c>
      <c r="AI13" s="86">
        <f>BB!AI13*0.9</f>
        <v>18810</v>
      </c>
      <c r="AJ13" s="86">
        <f>BB!AJ13*0.9</f>
        <v>20610</v>
      </c>
      <c r="AK13" s="86">
        <f>BB!AK13*0.9</f>
        <v>20880</v>
      </c>
      <c r="AL13" s="86">
        <f>BB!AL13*0.9</f>
        <v>20880</v>
      </c>
      <c r="AM13" s="86">
        <f>BB!AM13*0.9</f>
        <v>20610</v>
      </c>
      <c r="AN13" s="86">
        <f>BB!AN13*0.9</f>
        <v>19530</v>
      </c>
      <c r="AO13" s="86">
        <f>BB!AO13*0.9</f>
        <v>19530</v>
      </c>
      <c r="AP13" s="86">
        <f>BB!AP13*0.9</f>
        <v>19530</v>
      </c>
      <c r="AQ13" s="86">
        <f>BB!AQ13*0.9</f>
        <v>19530</v>
      </c>
      <c r="AR13" s="86">
        <f>BB!AR13*0.9</f>
        <v>19530</v>
      </c>
      <c r="AS13" s="86">
        <f>BB!AS13*0.9</f>
        <v>20610</v>
      </c>
      <c r="AT13" s="86">
        <f>BB!AT13*0.9</f>
        <v>20610</v>
      </c>
      <c r="AU13" s="86">
        <f>BB!AU13*0.9</f>
        <v>20610</v>
      </c>
      <c r="AV13" s="86">
        <f>BB!AV13*0.9</f>
        <v>18090</v>
      </c>
      <c r="AW13" s="86">
        <f>BB!AW13*0.9</f>
        <v>18090</v>
      </c>
      <c r="AX13" s="86">
        <f>BB!AX13*0.9</f>
        <v>18090</v>
      </c>
      <c r="AY13" s="86">
        <f>BB!AY13*0.9</f>
        <v>18810</v>
      </c>
      <c r="AZ13" s="86">
        <f>BB!AZ13*0.9</f>
        <v>18810</v>
      </c>
      <c r="BA13" s="86">
        <f>BB!BA13*0.9</f>
        <v>18090</v>
      </c>
      <c r="BB13" s="86">
        <f>BB!BB13*0.9</f>
        <v>18090</v>
      </c>
      <c r="BC13" s="86">
        <f>BB!BC13*0.9</f>
        <v>18090</v>
      </c>
      <c r="BD13" s="86">
        <f>BB!BD13*0.9</f>
        <v>18090</v>
      </c>
      <c r="BE13" s="86">
        <f>BB!BE13*0.9</f>
        <v>18090</v>
      </c>
      <c r="BF13" s="86">
        <f>BB!BF13*0.9</f>
        <v>18810</v>
      </c>
      <c r="BG13" s="86">
        <f>BB!BG13*0.9</f>
        <v>18810</v>
      </c>
      <c r="BH13" s="86">
        <f>BB!BH13*0.9</f>
        <v>18090</v>
      </c>
      <c r="BI13" s="86">
        <f>BB!BI13*0.9</f>
        <v>18090</v>
      </c>
      <c r="BJ13" s="86">
        <f>BB!BJ13*0.9</f>
        <v>18090</v>
      </c>
      <c r="BK13" s="86">
        <f>BB!BK13*0.9</f>
        <v>18090</v>
      </c>
      <c r="BL13" s="86">
        <f>BB!BL13*0.9</f>
        <v>18090</v>
      </c>
      <c r="BM13" s="86">
        <f>BB!BM13*0.9</f>
        <v>18810</v>
      </c>
      <c r="BN13" s="86">
        <f>BB!BN13*0.9</f>
        <v>18810</v>
      </c>
      <c r="BO13" s="86">
        <f>BB!BO13*0.9</f>
        <v>20160</v>
      </c>
    </row>
    <row r="14" spans="1:67" x14ac:dyDescent="0.2">
      <c r="A14" s="47" t="s">
        <v>70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row>
    <row r="15" spans="1:67" x14ac:dyDescent="0.2">
      <c r="A15" s="48">
        <v>1</v>
      </c>
      <c r="B15" s="86">
        <f>BB!B15*0.9</f>
        <v>28035</v>
      </c>
      <c r="C15" s="86">
        <f>BB!C15*0.9</f>
        <v>28035</v>
      </c>
      <c r="D15" s="86">
        <f>BB!D15*0.9</f>
        <v>28035</v>
      </c>
      <c r="E15" s="86">
        <f>BB!E15*0.9</f>
        <v>28035</v>
      </c>
      <c r="F15" s="86">
        <f>BB!F15*0.9</f>
        <v>28035</v>
      </c>
      <c r="G15" s="86">
        <f>BB!G15*0.9</f>
        <v>21780</v>
      </c>
      <c r="H15" s="86">
        <f>BB!H15*0.9</f>
        <v>21780</v>
      </c>
      <c r="I15" s="86">
        <f>BB!I15*0.9</f>
        <v>21330</v>
      </c>
      <c r="J15" s="86">
        <f>BB!J15*0.9</f>
        <v>21330</v>
      </c>
      <c r="K15" s="86">
        <f>BB!K15*0.9</f>
        <v>20610</v>
      </c>
      <c r="L15" s="86">
        <f>BB!L15*0.9</f>
        <v>20610</v>
      </c>
      <c r="M15" s="86">
        <f>BB!M15*0.9</f>
        <v>21330</v>
      </c>
      <c r="N15" s="86">
        <f>BB!N15*0.9</f>
        <v>21330</v>
      </c>
      <c r="O15" s="86">
        <f>BB!O15*0.9</f>
        <v>20610</v>
      </c>
      <c r="P15" s="86">
        <f>BB!P15*0.9</f>
        <v>21330</v>
      </c>
      <c r="Q15" s="86">
        <f>BB!Q15*0.9</f>
        <v>21330</v>
      </c>
      <c r="R15" s="86">
        <f>BB!R15*0.9</f>
        <v>20610</v>
      </c>
      <c r="S15" s="86">
        <f>BB!S15*0.9</f>
        <v>20610</v>
      </c>
      <c r="T15" s="86">
        <f>BB!T15*0.9</f>
        <v>21060</v>
      </c>
      <c r="U15" s="86">
        <f>BB!U15*0.9</f>
        <v>21330</v>
      </c>
      <c r="V15" s="86">
        <f>BB!V15*0.9</f>
        <v>21780</v>
      </c>
      <c r="W15" s="86">
        <f>BB!W15*0.9</f>
        <v>21330</v>
      </c>
      <c r="X15" s="86">
        <f>BB!X15*0.9</f>
        <v>21330</v>
      </c>
      <c r="Y15" s="86">
        <f>BB!Y15*0.9</f>
        <v>20610</v>
      </c>
      <c r="Z15" s="86">
        <f>BB!Z15*0.9</f>
        <v>20610</v>
      </c>
      <c r="AA15" s="86">
        <f>BB!AA15*0.9</f>
        <v>20610</v>
      </c>
      <c r="AB15" s="86">
        <f>BB!AB15*0.9</f>
        <v>20610</v>
      </c>
      <c r="AC15" s="86">
        <f>BB!AC15*0.9</f>
        <v>21060</v>
      </c>
      <c r="AD15" s="86">
        <f>BB!AD15*0.9</f>
        <v>21330</v>
      </c>
      <c r="AE15" s="86">
        <f>BB!AE15*0.9</f>
        <v>21330</v>
      </c>
      <c r="AF15" s="86">
        <f>BB!AF15*0.9</f>
        <v>20610</v>
      </c>
      <c r="AG15" s="86">
        <f>BB!AG15*0.9</f>
        <v>20610</v>
      </c>
      <c r="AH15" s="86">
        <f>BB!AH15*0.9</f>
        <v>20610</v>
      </c>
      <c r="AI15" s="86">
        <f>BB!AI15*0.9</f>
        <v>21330</v>
      </c>
      <c r="AJ15" s="86">
        <f>BB!AJ15*0.9</f>
        <v>23130</v>
      </c>
      <c r="AK15" s="86">
        <f>BB!AK15*0.9</f>
        <v>23400</v>
      </c>
      <c r="AL15" s="86">
        <f>BB!AL15*0.9</f>
        <v>23400</v>
      </c>
      <c r="AM15" s="86">
        <f>BB!AM15*0.9</f>
        <v>23130</v>
      </c>
      <c r="AN15" s="86">
        <f>BB!AN15*0.9</f>
        <v>22050</v>
      </c>
      <c r="AO15" s="86">
        <f>BB!AO15*0.9</f>
        <v>22050</v>
      </c>
      <c r="AP15" s="86">
        <f>BB!AP15*0.9</f>
        <v>22050</v>
      </c>
      <c r="AQ15" s="86">
        <f>BB!AQ15*0.9</f>
        <v>22050</v>
      </c>
      <c r="AR15" s="86">
        <f>BB!AR15*0.9</f>
        <v>22050</v>
      </c>
      <c r="AS15" s="86">
        <f>BB!AS15*0.9</f>
        <v>23130</v>
      </c>
      <c r="AT15" s="86">
        <f>BB!AT15*0.9</f>
        <v>23130</v>
      </c>
      <c r="AU15" s="86">
        <f>BB!AU15*0.9</f>
        <v>23130</v>
      </c>
      <c r="AV15" s="86">
        <f>BB!AV15*0.9</f>
        <v>20610</v>
      </c>
      <c r="AW15" s="86">
        <f>BB!AW15*0.9</f>
        <v>20610</v>
      </c>
      <c r="AX15" s="86">
        <f>BB!AX15*0.9</f>
        <v>20610</v>
      </c>
      <c r="AY15" s="86">
        <f>BB!AY15*0.9</f>
        <v>21330</v>
      </c>
      <c r="AZ15" s="86">
        <f>BB!AZ15*0.9</f>
        <v>21330</v>
      </c>
      <c r="BA15" s="86">
        <f>BB!BA15*0.9</f>
        <v>20610</v>
      </c>
      <c r="BB15" s="86">
        <f>BB!BB15*0.9</f>
        <v>20610</v>
      </c>
      <c r="BC15" s="86">
        <f>BB!BC15*0.9</f>
        <v>20610</v>
      </c>
      <c r="BD15" s="86">
        <f>BB!BD15*0.9</f>
        <v>20610</v>
      </c>
      <c r="BE15" s="86">
        <f>BB!BE15*0.9</f>
        <v>20610</v>
      </c>
      <c r="BF15" s="86">
        <f>BB!BF15*0.9</f>
        <v>21330</v>
      </c>
      <c r="BG15" s="86">
        <f>BB!BG15*0.9</f>
        <v>21330</v>
      </c>
      <c r="BH15" s="86">
        <f>BB!BH15*0.9</f>
        <v>20610</v>
      </c>
      <c r="BI15" s="86">
        <f>BB!BI15*0.9</f>
        <v>20610</v>
      </c>
      <c r="BJ15" s="86">
        <f>BB!BJ15*0.9</f>
        <v>20610</v>
      </c>
      <c r="BK15" s="86">
        <f>BB!BK15*0.9</f>
        <v>20610</v>
      </c>
      <c r="BL15" s="86">
        <f>BB!BL15*0.9</f>
        <v>20610</v>
      </c>
      <c r="BM15" s="86">
        <f>BB!BM15*0.9</f>
        <v>21330</v>
      </c>
      <c r="BN15" s="86">
        <f>BB!BN15*0.9</f>
        <v>21330</v>
      </c>
      <c r="BO15" s="86">
        <f>BB!BO15*0.9</f>
        <v>22680</v>
      </c>
    </row>
    <row r="16" spans="1:67" x14ac:dyDescent="0.2">
      <c r="A16" s="48">
        <v>2</v>
      </c>
      <c r="B16" s="86">
        <f>BB!B16*0.9</f>
        <v>30420</v>
      </c>
      <c r="C16" s="86">
        <f>BB!C16*0.9</f>
        <v>30420</v>
      </c>
      <c r="D16" s="86">
        <f>BB!D16*0.9</f>
        <v>30420</v>
      </c>
      <c r="E16" s="86">
        <f>BB!E16*0.9</f>
        <v>30420</v>
      </c>
      <c r="F16" s="86">
        <f>BB!F16*0.9</f>
        <v>30420</v>
      </c>
      <c r="G16" s="86">
        <f>BB!G16*0.9</f>
        <v>23760</v>
      </c>
      <c r="H16" s="86">
        <f>BB!H16*0.9</f>
        <v>23760</v>
      </c>
      <c r="I16" s="86">
        <f>BB!I16*0.9</f>
        <v>23310</v>
      </c>
      <c r="J16" s="86">
        <f>BB!J16*0.9</f>
        <v>23310</v>
      </c>
      <c r="K16" s="86">
        <f>BB!K16*0.9</f>
        <v>22590</v>
      </c>
      <c r="L16" s="86">
        <f>BB!L16*0.9</f>
        <v>22590</v>
      </c>
      <c r="M16" s="86">
        <f>BB!M16*0.9</f>
        <v>23310</v>
      </c>
      <c r="N16" s="86">
        <f>BB!N16*0.9</f>
        <v>23310</v>
      </c>
      <c r="O16" s="86">
        <f>BB!O16*0.9</f>
        <v>22590</v>
      </c>
      <c r="P16" s="86">
        <f>BB!P16*0.9</f>
        <v>23310</v>
      </c>
      <c r="Q16" s="86">
        <f>BB!Q16*0.9</f>
        <v>23310</v>
      </c>
      <c r="R16" s="86">
        <f>BB!R16*0.9</f>
        <v>22590</v>
      </c>
      <c r="S16" s="86">
        <f>BB!S16*0.9</f>
        <v>22590</v>
      </c>
      <c r="T16" s="86">
        <f>BB!T16*0.9</f>
        <v>23040</v>
      </c>
      <c r="U16" s="86">
        <f>BB!U16*0.9</f>
        <v>23310</v>
      </c>
      <c r="V16" s="86">
        <f>BB!V16*0.9</f>
        <v>23760</v>
      </c>
      <c r="W16" s="86">
        <f>BB!W16*0.9</f>
        <v>23310</v>
      </c>
      <c r="X16" s="86">
        <f>BB!X16*0.9</f>
        <v>23310</v>
      </c>
      <c r="Y16" s="86">
        <f>BB!Y16*0.9</f>
        <v>22590</v>
      </c>
      <c r="Z16" s="86">
        <f>BB!Z16*0.9</f>
        <v>22590</v>
      </c>
      <c r="AA16" s="86">
        <f>BB!AA16*0.9</f>
        <v>22590</v>
      </c>
      <c r="AB16" s="86">
        <f>BB!AB16*0.9</f>
        <v>22590</v>
      </c>
      <c r="AC16" s="86">
        <f>BB!AC16*0.9</f>
        <v>23040</v>
      </c>
      <c r="AD16" s="86">
        <f>BB!AD16*0.9</f>
        <v>23310</v>
      </c>
      <c r="AE16" s="86">
        <f>BB!AE16*0.9</f>
        <v>23310</v>
      </c>
      <c r="AF16" s="86">
        <f>BB!AF16*0.9</f>
        <v>22590</v>
      </c>
      <c r="AG16" s="86">
        <f>BB!AG16*0.9</f>
        <v>22590</v>
      </c>
      <c r="AH16" s="86">
        <f>BB!AH16*0.9</f>
        <v>22590</v>
      </c>
      <c r="AI16" s="86">
        <f>BB!AI16*0.9</f>
        <v>23310</v>
      </c>
      <c r="AJ16" s="86">
        <f>BB!AJ16*0.9</f>
        <v>25110</v>
      </c>
      <c r="AK16" s="86">
        <f>BB!AK16*0.9</f>
        <v>25380</v>
      </c>
      <c r="AL16" s="86">
        <f>BB!AL16*0.9</f>
        <v>25380</v>
      </c>
      <c r="AM16" s="86">
        <f>BB!AM16*0.9</f>
        <v>25110</v>
      </c>
      <c r="AN16" s="86">
        <f>BB!AN16*0.9</f>
        <v>24030</v>
      </c>
      <c r="AO16" s="86">
        <f>BB!AO16*0.9</f>
        <v>24030</v>
      </c>
      <c r="AP16" s="86">
        <f>BB!AP16*0.9</f>
        <v>24030</v>
      </c>
      <c r="AQ16" s="86">
        <f>BB!AQ16*0.9</f>
        <v>24030</v>
      </c>
      <c r="AR16" s="86">
        <f>BB!AR16*0.9</f>
        <v>24030</v>
      </c>
      <c r="AS16" s="86">
        <f>BB!AS16*0.9</f>
        <v>25110</v>
      </c>
      <c r="AT16" s="86">
        <f>BB!AT16*0.9</f>
        <v>25110</v>
      </c>
      <c r="AU16" s="86">
        <f>BB!AU16*0.9</f>
        <v>25110</v>
      </c>
      <c r="AV16" s="86">
        <f>BB!AV16*0.9</f>
        <v>22590</v>
      </c>
      <c r="AW16" s="86">
        <f>BB!AW16*0.9</f>
        <v>22590</v>
      </c>
      <c r="AX16" s="86">
        <f>BB!AX16*0.9</f>
        <v>22590</v>
      </c>
      <c r="AY16" s="86">
        <f>BB!AY16*0.9</f>
        <v>23310</v>
      </c>
      <c r="AZ16" s="86">
        <f>BB!AZ16*0.9</f>
        <v>23310</v>
      </c>
      <c r="BA16" s="86">
        <f>BB!BA16*0.9</f>
        <v>22590</v>
      </c>
      <c r="BB16" s="86">
        <f>BB!BB16*0.9</f>
        <v>22590</v>
      </c>
      <c r="BC16" s="86">
        <f>BB!BC16*0.9</f>
        <v>22590</v>
      </c>
      <c r="BD16" s="86">
        <f>BB!BD16*0.9</f>
        <v>22590</v>
      </c>
      <c r="BE16" s="86">
        <f>BB!BE16*0.9</f>
        <v>22590</v>
      </c>
      <c r="BF16" s="86">
        <f>BB!BF16*0.9</f>
        <v>23310</v>
      </c>
      <c r="BG16" s="86">
        <f>BB!BG16*0.9</f>
        <v>23310</v>
      </c>
      <c r="BH16" s="86">
        <f>BB!BH16*0.9</f>
        <v>22590</v>
      </c>
      <c r="BI16" s="86">
        <f>BB!BI16*0.9</f>
        <v>22590</v>
      </c>
      <c r="BJ16" s="86">
        <f>BB!BJ16*0.9</f>
        <v>22590</v>
      </c>
      <c r="BK16" s="86">
        <f>BB!BK16*0.9</f>
        <v>22590</v>
      </c>
      <c r="BL16" s="86">
        <f>BB!BL16*0.9</f>
        <v>22590</v>
      </c>
      <c r="BM16" s="86">
        <f>BB!BM16*0.9</f>
        <v>23310</v>
      </c>
      <c r="BN16" s="86">
        <f>BB!BN16*0.9</f>
        <v>23310</v>
      </c>
      <c r="BO16" s="86">
        <f>BB!BO16*0.9</f>
        <v>24660</v>
      </c>
    </row>
    <row r="17" spans="1:67" x14ac:dyDescent="0.2">
      <c r="A17" s="47" t="s">
        <v>71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row>
    <row r="18" spans="1:67" x14ac:dyDescent="0.2">
      <c r="A18" s="48" t="s">
        <v>72</v>
      </c>
      <c r="B18" s="86">
        <f>BB!B18*0.9</f>
        <v>52920</v>
      </c>
      <c r="C18" s="86">
        <f>BB!C18*0.9</f>
        <v>52920</v>
      </c>
      <c r="D18" s="86">
        <f>BB!D18*0.9</f>
        <v>52920</v>
      </c>
      <c r="E18" s="86">
        <f>BB!E18*0.9</f>
        <v>52920</v>
      </c>
      <c r="F18" s="86">
        <f>BB!F18*0.9</f>
        <v>52920</v>
      </c>
      <c r="G18" s="86">
        <f>BB!G18*0.9</f>
        <v>40680</v>
      </c>
      <c r="H18" s="86">
        <f>BB!H18*0.9</f>
        <v>40680</v>
      </c>
      <c r="I18" s="86">
        <f>BB!I18*0.9</f>
        <v>40230</v>
      </c>
      <c r="J18" s="86">
        <f>BB!J18*0.9</f>
        <v>40230</v>
      </c>
      <c r="K18" s="86">
        <f>BB!K18*0.9</f>
        <v>39510</v>
      </c>
      <c r="L18" s="86">
        <f>BB!L18*0.9</f>
        <v>39510</v>
      </c>
      <c r="M18" s="86">
        <f>BB!M18*0.9</f>
        <v>40230</v>
      </c>
      <c r="N18" s="86">
        <f>BB!N18*0.9</f>
        <v>40230</v>
      </c>
      <c r="O18" s="86">
        <f>BB!O18*0.9</f>
        <v>39510</v>
      </c>
      <c r="P18" s="86">
        <f>BB!P18*0.9</f>
        <v>40230</v>
      </c>
      <c r="Q18" s="86">
        <f>BB!Q18*0.9</f>
        <v>40230</v>
      </c>
      <c r="R18" s="86">
        <f>BB!R18*0.9</f>
        <v>39510</v>
      </c>
      <c r="S18" s="86">
        <f>BB!S18*0.9</f>
        <v>39510</v>
      </c>
      <c r="T18" s="86">
        <f>BB!T18*0.9</f>
        <v>39960</v>
      </c>
      <c r="U18" s="86">
        <f>BB!U18*0.9</f>
        <v>40230</v>
      </c>
      <c r="V18" s="86">
        <f>BB!V18*0.9</f>
        <v>40680</v>
      </c>
      <c r="W18" s="86">
        <f>BB!W18*0.9</f>
        <v>40230</v>
      </c>
      <c r="X18" s="86">
        <f>BB!X18*0.9</f>
        <v>40230</v>
      </c>
      <c r="Y18" s="86">
        <f>BB!Y18*0.9</f>
        <v>39510</v>
      </c>
      <c r="Z18" s="86">
        <f>BB!Z18*0.9</f>
        <v>39510</v>
      </c>
      <c r="AA18" s="86">
        <f>BB!AA18*0.9</f>
        <v>39510</v>
      </c>
      <c r="AB18" s="86">
        <f>BB!AB18*0.9</f>
        <v>39510</v>
      </c>
      <c r="AC18" s="86">
        <f>BB!AC18*0.9</f>
        <v>39960</v>
      </c>
      <c r="AD18" s="86">
        <f>BB!AD18*0.9</f>
        <v>40230</v>
      </c>
      <c r="AE18" s="86">
        <f>BB!AE18*0.9</f>
        <v>40230</v>
      </c>
      <c r="AF18" s="86">
        <f>BB!AF18*0.9</f>
        <v>39510</v>
      </c>
      <c r="AG18" s="86">
        <f>BB!AG18*0.9</f>
        <v>39510</v>
      </c>
      <c r="AH18" s="86">
        <f>BB!AH18*0.9</f>
        <v>39510</v>
      </c>
      <c r="AI18" s="86">
        <f>BB!AI18*0.9</f>
        <v>40230</v>
      </c>
      <c r="AJ18" s="86">
        <f>BB!AJ18*0.9</f>
        <v>42030</v>
      </c>
      <c r="AK18" s="86">
        <f>BB!AK18*0.9</f>
        <v>42300</v>
      </c>
      <c r="AL18" s="86">
        <f>BB!AL18*0.9</f>
        <v>42300</v>
      </c>
      <c r="AM18" s="86">
        <f>BB!AM18*0.9</f>
        <v>42030</v>
      </c>
      <c r="AN18" s="86">
        <f>BB!AN18*0.9</f>
        <v>40950</v>
      </c>
      <c r="AO18" s="86">
        <f>BB!AO18*0.9</f>
        <v>40950</v>
      </c>
      <c r="AP18" s="86">
        <f>BB!AP18*0.9</f>
        <v>40950</v>
      </c>
      <c r="AQ18" s="86">
        <f>BB!AQ18*0.9</f>
        <v>40950</v>
      </c>
      <c r="AR18" s="86">
        <f>BB!AR18*0.9</f>
        <v>40950</v>
      </c>
      <c r="AS18" s="86">
        <f>BB!AS18*0.9</f>
        <v>42030</v>
      </c>
      <c r="AT18" s="86">
        <f>BB!AT18*0.9</f>
        <v>42030</v>
      </c>
      <c r="AU18" s="86">
        <f>BB!AU18*0.9</f>
        <v>42030</v>
      </c>
      <c r="AV18" s="86">
        <f>BB!AV18*0.9</f>
        <v>39510</v>
      </c>
      <c r="AW18" s="86">
        <f>BB!AW18*0.9</f>
        <v>39510</v>
      </c>
      <c r="AX18" s="86">
        <f>BB!AX18*0.9</f>
        <v>39510</v>
      </c>
      <c r="AY18" s="86">
        <f>BB!AY18*0.9</f>
        <v>40230</v>
      </c>
      <c r="AZ18" s="86">
        <f>BB!AZ18*0.9</f>
        <v>40230</v>
      </c>
      <c r="BA18" s="86">
        <f>BB!BA18*0.9</f>
        <v>39510</v>
      </c>
      <c r="BB18" s="86">
        <f>BB!BB18*0.9</f>
        <v>39510</v>
      </c>
      <c r="BC18" s="86">
        <f>BB!BC18*0.9</f>
        <v>39510</v>
      </c>
      <c r="BD18" s="86">
        <f>BB!BD18*0.9</f>
        <v>39510</v>
      </c>
      <c r="BE18" s="86">
        <f>BB!BE18*0.9</f>
        <v>39510</v>
      </c>
      <c r="BF18" s="86">
        <f>BB!BF18*0.9</f>
        <v>40230</v>
      </c>
      <c r="BG18" s="86">
        <f>BB!BG18*0.9</f>
        <v>40230</v>
      </c>
      <c r="BH18" s="86">
        <f>BB!BH18*0.9</f>
        <v>39510</v>
      </c>
      <c r="BI18" s="86">
        <f>BB!BI18*0.9</f>
        <v>39510</v>
      </c>
      <c r="BJ18" s="86">
        <f>BB!BJ18*0.9</f>
        <v>39510</v>
      </c>
      <c r="BK18" s="86">
        <f>BB!BK18*0.9</f>
        <v>39510</v>
      </c>
      <c r="BL18" s="86">
        <f>BB!BL18*0.9</f>
        <v>39510</v>
      </c>
      <c r="BM18" s="86">
        <f>BB!BM18*0.9</f>
        <v>40230</v>
      </c>
      <c r="BN18" s="86">
        <f>BB!BN18*0.9</f>
        <v>40230</v>
      </c>
      <c r="BO18" s="86">
        <f>BB!BO18*0.9</f>
        <v>41580</v>
      </c>
    </row>
    <row r="19" spans="1:67" x14ac:dyDescent="0.2">
      <c r="A19" s="47" t="s">
        <v>73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row>
    <row r="20" spans="1:67" x14ac:dyDescent="0.2">
      <c r="A20" s="48" t="s">
        <v>74</v>
      </c>
      <c r="B20" s="86">
        <f>BB!B20*0.9</f>
        <v>79920</v>
      </c>
      <c r="C20" s="86">
        <f>BB!C20*0.9</f>
        <v>79920</v>
      </c>
      <c r="D20" s="86">
        <f>BB!D20*0.9</f>
        <v>79920</v>
      </c>
      <c r="E20" s="86">
        <f>BB!E20*0.9</f>
        <v>79920</v>
      </c>
      <c r="F20" s="86">
        <f>BB!F20*0.9</f>
        <v>79920</v>
      </c>
      <c r="G20" s="86">
        <f>BB!G20*0.9</f>
        <v>58680</v>
      </c>
      <c r="H20" s="86">
        <f>BB!H20*0.9</f>
        <v>58680</v>
      </c>
      <c r="I20" s="86">
        <f>BB!I20*0.9</f>
        <v>58230</v>
      </c>
      <c r="J20" s="86">
        <f>BB!J20*0.9</f>
        <v>58230</v>
      </c>
      <c r="K20" s="86">
        <f>BB!K20*0.9</f>
        <v>57510</v>
      </c>
      <c r="L20" s="86">
        <f>BB!L20*0.9</f>
        <v>57510</v>
      </c>
      <c r="M20" s="86">
        <f>BB!M20*0.9</f>
        <v>58230</v>
      </c>
      <c r="N20" s="86">
        <f>BB!N20*0.9</f>
        <v>58230</v>
      </c>
      <c r="O20" s="86">
        <f>BB!O20*0.9</f>
        <v>57510</v>
      </c>
      <c r="P20" s="86">
        <f>BB!P20*0.9</f>
        <v>58230</v>
      </c>
      <c r="Q20" s="86">
        <f>BB!Q20*0.9</f>
        <v>58230</v>
      </c>
      <c r="R20" s="86">
        <f>BB!R20*0.9</f>
        <v>57510</v>
      </c>
      <c r="S20" s="86">
        <f>BB!S20*0.9</f>
        <v>57510</v>
      </c>
      <c r="T20" s="86">
        <f>BB!T20*0.9</f>
        <v>57960</v>
      </c>
      <c r="U20" s="86">
        <f>BB!U20*0.9</f>
        <v>58230</v>
      </c>
      <c r="V20" s="86">
        <f>BB!V20*0.9</f>
        <v>58680</v>
      </c>
      <c r="W20" s="86">
        <f>BB!W20*0.9</f>
        <v>58230</v>
      </c>
      <c r="X20" s="86">
        <f>BB!X20*0.9</f>
        <v>58230</v>
      </c>
      <c r="Y20" s="86">
        <f>BB!Y20*0.9</f>
        <v>57510</v>
      </c>
      <c r="Z20" s="86">
        <f>BB!Z20*0.9</f>
        <v>57510</v>
      </c>
      <c r="AA20" s="86">
        <f>BB!AA20*0.9</f>
        <v>57510</v>
      </c>
      <c r="AB20" s="86">
        <f>BB!AB20*0.9</f>
        <v>57510</v>
      </c>
      <c r="AC20" s="86">
        <f>BB!AC20*0.9</f>
        <v>57960</v>
      </c>
      <c r="AD20" s="86">
        <f>BB!AD20*0.9</f>
        <v>58230</v>
      </c>
      <c r="AE20" s="86">
        <f>BB!AE20*0.9</f>
        <v>58230</v>
      </c>
      <c r="AF20" s="86">
        <f>BB!AF20*0.9</f>
        <v>57510</v>
      </c>
      <c r="AG20" s="86">
        <f>BB!AG20*0.9</f>
        <v>57510</v>
      </c>
      <c r="AH20" s="86">
        <f>BB!AH20*0.9</f>
        <v>57510</v>
      </c>
      <c r="AI20" s="86">
        <f>BB!AI20*0.9</f>
        <v>58230</v>
      </c>
      <c r="AJ20" s="86">
        <f>BB!AJ20*0.9</f>
        <v>60030</v>
      </c>
      <c r="AK20" s="86">
        <f>BB!AK20*0.9</f>
        <v>60300</v>
      </c>
      <c r="AL20" s="86">
        <f>BB!AL20*0.9</f>
        <v>60300</v>
      </c>
      <c r="AM20" s="86">
        <f>BB!AM20*0.9</f>
        <v>60030</v>
      </c>
      <c r="AN20" s="86">
        <f>BB!AN20*0.9</f>
        <v>58950</v>
      </c>
      <c r="AO20" s="86">
        <f>BB!AO20*0.9</f>
        <v>58950</v>
      </c>
      <c r="AP20" s="86">
        <f>BB!AP20*0.9</f>
        <v>58950</v>
      </c>
      <c r="AQ20" s="86">
        <f>BB!AQ20*0.9</f>
        <v>58950</v>
      </c>
      <c r="AR20" s="86">
        <f>BB!AR20*0.9</f>
        <v>58950</v>
      </c>
      <c r="AS20" s="86">
        <f>BB!AS20*0.9</f>
        <v>60030</v>
      </c>
      <c r="AT20" s="86">
        <f>BB!AT20*0.9</f>
        <v>60030</v>
      </c>
      <c r="AU20" s="86">
        <f>BB!AU20*0.9</f>
        <v>60030</v>
      </c>
      <c r="AV20" s="86">
        <f>BB!AV20*0.9</f>
        <v>57510</v>
      </c>
      <c r="AW20" s="86">
        <f>BB!AW20*0.9</f>
        <v>57510</v>
      </c>
      <c r="AX20" s="86">
        <f>BB!AX20*0.9</f>
        <v>57510</v>
      </c>
      <c r="AY20" s="86">
        <f>BB!AY20*0.9</f>
        <v>58230</v>
      </c>
      <c r="AZ20" s="86">
        <f>BB!AZ20*0.9</f>
        <v>58230</v>
      </c>
      <c r="BA20" s="86">
        <f>BB!BA20*0.9</f>
        <v>57510</v>
      </c>
      <c r="BB20" s="86">
        <f>BB!BB20*0.9</f>
        <v>57510</v>
      </c>
      <c r="BC20" s="86">
        <f>BB!BC20*0.9</f>
        <v>57510</v>
      </c>
      <c r="BD20" s="86">
        <f>BB!BD20*0.9</f>
        <v>57510</v>
      </c>
      <c r="BE20" s="86">
        <f>BB!BE20*0.9</f>
        <v>57510</v>
      </c>
      <c r="BF20" s="86">
        <f>BB!BF20*0.9</f>
        <v>58230</v>
      </c>
      <c r="BG20" s="86">
        <f>BB!BG20*0.9</f>
        <v>58230</v>
      </c>
      <c r="BH20" s="86">
        <f>BB!BH20*0.9</f>
        <v>57510</v>
      </c>
      <c r="BI20" s="86">
        <f>BB!BI20*0.9</f>
        <v>57510</v>
      </c>
      <c r="BJ20" s="86">
        <f>BB!BJ20*0.9</f>
        <v>57510</v>
      </c>
      <c r="BK20" s="86">
        <f>BB!BK20*0.9</f>
        <v>57510</v>
      </c>
      <c r="BL20" s="86">
        <f>BB!BL20*0.9</f>
        <v>57510</v>
      </c>
      <c r="BM20" s="86">
        <f>BB!BM20*0.9</f>
        <v>58230</v>
      </c>
      <c r="BN20" s="86">
        <f>BB!BN20*0.9</f>
        <v>58230</v>
      </c>
      <c r="BO20" s="86">
        <f>BB!BO20*0.9</f>
        <v>59580</v>
      </c>
    </row>
    <row r="21" spans="1:67" x14ac:dyDescent="0.2">
      <c r="A21" s="92" t="s">
        <v>107</v>
      </c>
    </row>
    <row r="22" spans="1:67" ht="96" x14ac:dyDescent="0.2">
      <c r="A22" s="93" t="s">
        <v>126</v>
      </c>
    </row>
    <row r="23" spans="1:67" x14ac:dyDescent="0.2">
      <c r="A23" s="92" t="s">
        <v>116</v>
      </c>
    </row>
    <row r="24" spans="1:67" ht="132" x14ac:dyDescent="0.2">
      <c r="A24" s="94" t="s">
        <v>127</v>
      </c>
    </row>
    <row r="25" spans="1:67" x14ac:dyDescent="0.2">
      <c r="A25" s="95" t="s">
        <v>128</v>
      </c>
    </row>
    <row r="26" spans="1:67" ht="180" x14ac:dyDescent="0.2">
      <c r="A26" s="94" t="s">
        <v>129</v>
      </c>
    </row>
    <row r="27" spans="1:67" x14ac:dyDescent="0.2">
      <c r="A27" s="96" t="s">
        <v>118</v>
      </c>
    </row>
    <row r="28" spans="1:67" ht="24" x14ac:dyDescent="0.2">
      <c r="A28" s="97" t="s">
        <v>130</v>
      </c>
    </row>
    <row r="29" spans="1:67" x14ac:dyDescent="0.2">
      <c r="A29" s="96" t="s">
        <v>120</v>
      </c>
    </row>
    <row r="30" spans="1:67" ht="24" x14ac:dyDescent="0.2">
      <c r="A30" s="98" t="s">
        <v>121</v>
      </c>
    </row>
    <row r="31" spans="1:67" x14ac:dyDescent="0.2">
      <c r="A31" s="96" t="s">
        <v>131</v>
      </c>
    </row>
    <row r="32" spans="1:67" ht="85.5" customHeight="1" x14ac:dyDescent="0.2">
      <c r="A32" s="99" t="s">
        <v>132</v>
      </c>
    </row>
    <row r="33" spans="1:1" ht="108" x14ac:dyDescent="0.2">
      <c r="A33" s="100" t="s">
        <v>95</v>
      </c>
    </row>
  </sheetData>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theme="7" tint="0.39988402966399123"/>
  </sheetPr>
  <dimension ref="A1:JN33"/>
  <sheetViews>
    <sheetView workbookViewId="0">
      <pane xSplit="1" topLeftCell="B1" activePane="topRight" state="frozen"/>
      <selection pane="topRight" activeCell="G26" sqref="G26"/>
    </sheetView>
  </sheetViews>
  <sheetFormatPr defaultColWidth="9" defaultRowHeight="12" x14ac:dyDescent="0.2"/>
  <cols>
    <col min="1" max="1" width="69.42578125" style="76" customWidth="1"/>
    <col min="2" max="73" width="9" style="76"/>
    <col min="74" max="78" width="9" style="148"/>
    <col min="79" max="88" width="9" style="76"/>
    <col min="89" max="92" width="9" style="148"/>
    <col min="93" max="188" width="9" style="76"/>
    <col min="189" max="189" width="9" style="148"/>
    <col min="190" max="16384" width="9" style="76"/>
  </cols>
  <sheetData>
    <row r="1" spans="1:274" s="254" customFormat="1" ht="12" customHeight="1" x14ac:dyDescent="0.2">
      <c r="A1" s="258" t="s">
        <v>63</v>
      </c>
      <c r="BV1" s="273"/>
      <c r="BW1" s="273"/>
      <c r="BX1" s="273"/>
      <c r="BY1" s="273"/>
      <c r="BZ1" s="273"/>
      <c r="CK1" s="273"/>
      <c r="CL1" s="273"/>
      <c r="CM1" s="273"/>
      <c r="CN1" s="273"/>
      <c r="GG1" s="273"/>
    </row>
    <row r="2" spans="1:274" ht="15" customHeight="1" x14ac:dyDescent="0.2">
      <c r="A2" s="113" t="s">
        <v>75</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7"/>
      <c r="BW2" s="277"/>
      <c r="BX2" s="277"/>
      <c r="BY2" s="277"/>
      <c r="BZ2" s="277"/>
      <c r="CA2" s="271"/>
      <c r="CB2" s="271"/>
      <c r="CC2" s="271"/>
      <c r="CD2" s="279"/>
      <c r="CE2" s="279"/>
      <c r="CF2" s="279"/>
      <c r="CG2" s="279"/>
      <c r="CH2" s="271"/>
      <c r="CI2" s="271"/>
      <c r="CJ2" s="271"/>
      <c r="CK2" s="277"/>
      <c r="CL2" s="277"/>
      <c r="CM2" s="277"/>
      <c r="CN2" s="277"/>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9"/>
      <c r="FY2" s="279"/>
      <c r="FZ2" s="279"/>
      <c r="GA2" s="279"/>
      <c r="GB2" s="271"/>
      <c r="GC2" s="271"/>
      <c r="GD2" s="271"/>
      <c r="GE2" s="271"/>
      <c r="GF2" s="271"/>
      <c r="GG2" s="277"/>
    </row>
    <row r="3" spans="1:274" s="256" customFormat="1" ht="22.5" customHeight="1" x14ac:dyDescent="0.2">
      <c r="A3" s="88" t="s">
        <v>66</v>
      </c>
      <c r="B3" s="142">
        <f>BB!B4</f>
        <v>46108</v>
      </c>
      <c r="C3" s="142">
        <f>BB!C4</f>
        <v>46109</v>
      </c>
      <c r="D3" s="142">
        <f>BB!D4</f>
        <v>46110</v>
      </c>
      <c r="E3" s="142">
        <f>BB!E4</f>
        <v>46111</v>
      </c>
      <c r="F3" s="142">
        <f>BB!F4</f>
        <v>46112</v>
      </c>
      <c r="G3" s="142">
        <f>BB!G4</f>
        <v>46113</v>
      </c>
      <c r="H3" s="142">
        <f>BB!H4</f>
        <v>46114</v>
      </c>
      <c r="I3" s="142">
        <f>BB!I4</f>
        <v>46115</v>
      </c>
      <c r="J3" s="142">
        <f>BB!J4</f>
        <v>46116</v>
      </c>
      <c r="K3" s="142">
        <f>BB!K4</f>
        <v>46117</v>
      </c>
      <c r="L3" s="142">
        <f>BB!L4</f>
        <v>46118</v>
      </c>
      <c r="M3" s="142">
        <f>BB!M4</f>
        <v>46119</v>
      </c>
      <c r="N3" s="142">
        <f>BB!N4</f>
        <v>46120</v>
      </c>
      <c r="O3" s="142">
        <f>BB!O4</f>
        <v>46121</v>
      </c>
      <c r="P3" s="142">
        <f>BB!P4</f>
        <v>46122</v>
      </c>
      <c r="Q3" s="142">
        <f>BB!Q4</f>
        <v>46123</v>
      </c>
      <c r="R3" s="142">
        <f>BB!R4</f>
        <v>46124</v>
      </c>
      <c r="S3" s="142">
        <f>BB!S4</f>
        <v>46125</v>
      </c>
      <c r="T3" s="142">
        <f>BB!T4</f>
        <v>46126</v>
      </c>
      <c r="U3" s="142">
        <f>BB!U4</f>
        <v>46127</v>
      </c>
      <c r="V3" s="142">
        <f>BB!V4</f>
        <v>46128</v>
      </c>
      <c r="W3" s="142">
        <f>BB!W4</f>
        <v>46129</v>
      </c>
      <c r="X3" s="142">
        <f>BB!X4</f>
        <v>46130</v>
      </c>
      <c r="Y3" s="142">
        <f>BB!Y4</f>
        <v>46131</v>
      </c>
      <c r="Z3" s="142">
        <f>BB!Z4</f>
        <v>46132</v>
      </c>
      <c r="AA3" s="142">
        <f>BB!AA4</f>
        <v>46133</v>
      </c>
      <c r="AB3" s="142">
        <f>BB!AB4</f>
        <v>46134</v>
      </c>
      <c r="AC3" s="142">
        <f>BB!AC4</f>
        <v>46135</v>
      </c>
      <c r="AD3" s="142">
        <f>BB!AD4</f>
        <v>46136</v>
      </c>
      <c r="AE3" s="142">
        <f>BB!AE4</f>
        <v>46137</v>
      </c>
      <c r="AF3" s="142">
        <f>BB!AF4</f>
        <v>46138</v>
      </c>
      <c r="AG3" s="142">
        <f>BB!AG4</f>
        <v>46139</v>
      </c>
      <c r="AH3" s="142">
        <f>BB!AH4</f>
        <v>46140</v>
      </c>
      <c r="AI3" s="142">
        <f>BB!AI4</f>
        <v>46141</v>
      </c>
      <c r="AJ3" s="142">
        <f>BB!AJ4</f>
        <v>46142</v>
      </c>
      <c r="AK3" s="142">
        <f>BB!AK4</f>
        <v>46143</v>
      </c>
      <c r="AL3" s="142">
        <f>BB!AL4</f>
        <v>46144</v>
      </c>
      <c r="AM3" s="142">
        <f>BB!AM4</f>
        <v>46145</v>
      </c>
      <c r="AN3" s="142">
        <f>BB!AN4</f>
        <v>46146</v>
      </c>
      <c r="AO3" s="142">
        <f>BB!AO4</f>
        <v>46147</v>
      </c>
      <c r="AP3" s="142">
        <f>BB!AP4</f>
        <v>46148</v>
      </c>
      <c r="AQ3" s="142">
        <f>BB!AQ4</f>
        <v>46149</v>
      </c>
      <c r="AR3" s="142">
        <f>BB!AR4</f>
        <v>46150</v>
      </c>
      <c r="AS3" s="142">
        <f>BB!AS4</f>
        <v>46151</v>
      </c>
      <c r="AT3" s="142">
        <f>BB!AT4</f>
        <v>46152</v>
      </c>
      <c r="AU3" s="142">
        <f>BB!AU4</f>
        <v>46153</v>
      </c>
      <c r="AV3" s="142">
        <f>BB!AV4</f>
        <v>46154</v>
      </c>
      <c r="AW3" s="142">
        <f>BB!AW4</f>
        <v>46155</v>
      </c>
      <c r="AX3" s="142">
        <f>BB!AX4</f>
        <v>46156</v>
      </c>
      <c r="AY3" s="142">
        <f>BB!AY4</f>
        <v>46157</v>
      </c>
      <c r="AZ3" s="142">
        <f>BB!AZ4</f>
        <v>46158</v>
      </c>
      <c r="BA3" s="142">
        <f>BB!BA4</f>
        <v>46159</v>
      </c>
      <c r="BB3" s="142">
        <f>BB!BB4</f>
        <v>46160</v>
      </c>
      <c r="BC3" s="142">
        <f>BB!BC4</f>
        <v>46161</v>
      </c>
      <c r="BD3" s="142">
        <f>BB!BD4</f>
        <v>46162</v>
      </c>
      <c r="BE3" s="142">
        <f>BB!BE4</f>
        <v>46163</v>
      </c>
      <c r="BF3" s="142">
        <f>BB!BF4</f>
        <v>46164</v>
      </c>
      <c r="BG3" s="142">
        <f>BB!BG4</f>
        <v>46165</v>
      </c>
      <c r="BH3" s="142">
        <f>BB!BH4</f>
        <v>46166</v>
      </c>
      <c r="BI3" s="142">
        <f>BB!BI4</f>
        <v>46167</v>
      </c>
      <c r="BJ3" s="142">
        <f>BB!BJ4</f>
        <v>46168</v>
      </c>
      <c r="BK3" s="142">
        <f>BB!BK4</f>
        <v>46169</v>
      </c>
      <c r="BL3" s="142">
        <f>BB!BL4</f>
        <v>46170</v>
      </c>
      <c r="BM3" s="142">
        <f>BB!BM4</f>
        <v>46171</v>
      </c>
      <c r="BN3" s="142">
        <f>BB!BN4</f>
        <v>46172</v>
      </c>
      <c r="BO3" s="142">
        <f>BB!BO4</f>
        <v>46173</v>
      </c>
      <c r="BP3" s="142">
        <f>BB!BP4</f>
        <v>46174</v>
      </c>
      <c r="BQ3" s="142">
        <f>BB!BQ4</f>
        <v>46175</v>
      </c>
      <c r="BR3" s="142">
        <f>BB!BR4</f>
        <v>46176</v>
      </c>
      <c r="BS3" s="142">
        <f>BB!BS4</f>
        <v>46177</v>
      </c>
      <c r="BT3" s="142">
        <f>BB!BT4</f>
        <v>46178</v>
      </c>
      <c r="BU3" s="142">
        <f>BB!BU4</f>
        <v>46179</v>
      </c>
      <c r="BV3" s="155">
        <f>BB!BV4</f>
        <v>46180</v>
      </c>
      <c r="BW3" s="155">
        <f>BB!BW4</f>
        <v>46181</v>
      </c>
      <c r="BX3" s="155">
        <f>BB!BX4</f>
        <v>46182</v>
      </c>
      <c r="BY3" s="155">
        <f>BB!BY4</f>
        <v>46183</v>
      </c>
      <c r="BZ3" s="155">
        <f>BB!BZ4</f>
        <v>46184</v>
      </c>
      <c r="CA3" s="142">
        <f>BB!CA4</f>
        <v>46185</v>
      </c>
      <c r="CB3" s="142">
        <f>BB!CB4</f>
        <v>46186</v>
      </c>
      <c r="CC3" s="142">
        <f>BB!CC4</f>
        <v>46187</v>
      </c>
      <c r="CD3" s="142">
        <f>BB!CD4</f>
        <v>46188</v>
      </c>
      <c r="CE3" s="142">
        <f>BB!CE4</f>
        <v>46189</v>
      </c>
      <c r="CF3" s="142">
        <f>BB!CF4</f>
        <v>46190</v>
      </c>
      <c r="CG3" s="142">
        <f>BB!CG4</f>
        <v>46191</v>
      </c>
      <c r="CH3" s="142">
        <f>BB!CH4</f>
        <v>46192</v>
      </c>
      <c r="CI3" s="142">
        <f>BB!CI4</f>
        <v>46193</v>
      </c>
      <c r="CJ3" s="142">
        <f>BB!CJ4</f>
        <v>46194</v>
      </c>
      <c r="CK3" s="155">
        <f>BB!CK4</f>
        <v>46195</v>
      </c>
      <c r="CL3" s="155">
        <f>BB!CL4</f>
        <v>46196</v>
      </c>
      <c r="CM3" s="155">
        <f>BB!CM4</f>
        <v>46197</v>
      </c>
      <c r="CN3" s="155">
        <f>BB!CN4</f>
        <v>46198</v>
      </c>
      <c r="CO3" s="142">
        <f>BB!CO4</f>
        <v>46199</v>
      </c>
      <c r="CP3" s="142">
        <f>BB!CP4</f>
        <v>46200</v>
      </c>
      <c r="CQ3" s="142">
        <f>BB!CQ4</f>
        <v>46201</v>
      </c>
      <c r="CR3" s="142">
        <f>BB!CR4</f>
        <v>46202</v>
      </c>
      <c r="CS3" s="142">
        <f>BB!CS4</f>
        <v>46203</v>
      </c>
      <c r="CT3" s="142">
        <f>BB!CT4</f>
        <v>46204</v>
      </c>
      <c r="CU3" s="142">
        <f>BB!CU4</f>
        <v>46205</v>
      </c>
      <c r="CV3" s="142">
        <f>BB!CV4</f>
        <v>46206</v>
      </c>
      <c r="CW3" s="142">
        <f>BB!CW4</f>
        <v>46207</v>
      </c>
      <c r="CX3" s="142">
        <f>BB!CX4</f>
        <v>46208</v>
      </c>
      <c r="CY3" s="142">
        <f>BB!CY4</f>
        <v>46209</v>
      </c>
      <c r="CZ3" s="142">
        <f>BB!CZ4</f>
        <v>46210</v>
      </c>
      <c r="DA3" s="142">
        <f>BB!DA4</f>
        <v>46211</v>
      </c>
      <c r="DB3" s="142">
        <f>BB!DB4</f>
        <v>46212</v>
      </c>
      <c r="DC3" s="142">
        <f>BB!DC4</f>
        <v>46213</v>
      </c>
      <c r="DD3" s="142">
        <f>BB!DD4</f>
        <v>46214</v>
      </c>
      <c r="DE3" s="142">
        <f>BB!DE4</f>
        <v>46215</v>
      </c>
      <c r="DF3" s="142">
        <f>BB!DF4</f>
        <v>46216</v>
      </c>
      <c r="DG3" s="142">
        <f>BB!DG4</f>
        <v>46217</v>
      </c>
      <c r="DH3" s="142">
        <f>BB!DH4</f>
        <v>46218</v>
      </c>
      <c r="DI3" s="142">
        <f>BB!DI4</f>
        <v>46219</v>
      </c>
      <c r="DJ3" s="142">
        <f>BB!DJ4</f>
        <v>46220</v>
      </c>
      <c r="DK3" s="142">
        <f>BB!DK4</f>
        <v>46221</v>
      </c>
      <c r="DL3" s="142">
        <f>BB!DL4</f>
        <v>46222</v>
      </c>
      <c r="DM3" s="142">
        <f>BB!DM4</f>
        <v>46223</v>
      </c>
      <c r="DN3" s="142">
        <f>BB!DN4</f>
        <v>46224</v>
      </c>
      <c r="DO3" s="142">
        <f>BB!DO4</f>
        <v>46225</v>
      </c>
      <c r="DP3" s="142">
        <f>BB!DP4</f>
        <v>46226</v>
      </c>
      <c r="DQ3" s="142">
        <f>BB!DQ4</f>
        <v>46227</v>
      </c>
      <c r="DR3" s="142">
        <f>BB!DR4</f>
        <v>46228</v>
      </c>
      <c r="DS3" s="142">
        <f>BB!DS4</f>
        <v>46229</v>
      </c>
      <c r="DT3" s="142">
        <f>BB!DT4</f>
        <v>46230</v>
      </c>
      <c r="DU3" s="142">
        <f>BB!DU4</f>
        <v>46231</v>
      </c>
      <c r="DV3" s="142">
        <f>BB!DV4</f>
        <v>46232</v>
      </c>
      <c r="DW3" s="142">
        <f>BB!DW4</f>
        <v>46233</v>
      </c>
      <c r="DX3" s="142">
        <f>BB!DX4</f>
        <v>46234</v>
      </c>
      <c r="DY3" s="142">
        <f>BB!DY4</f>
        <v>46235</v>
      </c>
      <c r="DZ3" s="142">
        <f>BB!DZ4</f>
        <v>46236</v>
      </c>
      <c r="EA3" s="142">
        <f>BB!EA4</f>
        <v>46237</v>
      </c>
      <c r="EB3" s="142">
        <f>BB!EB4</f>
        <v>46238</v>
      </c>
      <c r="EC3" s="142">
        <f>BB!EC4</f>
        <v>46239</v>
      </c>
      <c r="ED3" s="142">
        <f>BB!ED4</f>
        <v>46240</v>
      </c>
      <c r="EE3" s="142">
        <f>BB!EE4</f>
        <v>46241</v>
      </c>
      <c r="EF3" s="142">
        <f>BB!EF4</f>
        <v>46242</v>
      </c>
      <c r="EG3" s="142">
        <f>BB!EG4</f>
        <v>46243</v>
      </c>
      <c r="EH3" s="142">
        <f>BB!EH4</f>
        <v>46244</v>
      </c>
      <c r="EI3" s="142">
        <f>BB!EI4</f>
        <v>46245</v>
      </c>
      <c r="EJ3" s="142">
        <f>BB!EJ4</f>
        <v>46246</v>
      </c>
      <c r="EK3" s="142">
        <f>BB!EK4</f>
        <v>46247</v>
      </c>
      <c r="EL3" s="142">
        <f>BB!EL4</f>
        <v>46248</v>
      </c>
      <c r="EM3" s="142">
        <f>BB!EM4</f>
        <v>46249</v>
      </c>
      <c r="EN3" s="142">
        <f>BB!EN4</f>
        <v>46250</v>
      </c>
      <c r="EO3" s="142">
        <f>BB!EO4</f>
        <v>46251</v>
      </c>
      <c r="EP3" s="142">
        <f>BB!EP4</f>
        <v>46252</v>
      </c>
      <c r="EQ3" s="142">
        <f>BB!EQ4</f>
        <v>46253</v>
      </c>
      <c r="ER3" s="142">
        <f>BB!ER4</f>
        <v>46254</v>
      </c>
      <c r="ES3" s="142">
        <f>BB!ES4</f>
        <v>46255</v>
      </c>
      <c r="ET3" s="142">
        <f>BB!ET4</f>
        <v>46256</v>
      </c>
      <c r="EU3" s="142">
        <f>BB!EU4</f>
        <v>46257</v>
      </c>
      <c r="EV3" s="142">
        <f>BB!EV4</f>
        <v>46258</v>
      </c>
      <c r="EW3" s="142">
        <f>BB!EW4</f>
        <v>46259</v>
      </c>
      <c r="EX3" s="142">
        <f>BB!EX4</f>
        <v>46260</v>
      </c>
      <c r="EY3" s="142">
        <f>BB!EY4</f>
        <v>46261</v>
      </c>
      <c r="EZ3" s="142">
        <f>BB!EZ4</f>
        <v>46262</v>
      </c>
      <c r="FA3" s="142">
        <f>BB!FA4</f>
        <v>46263</v>
      </c>
      <c r="FB3" s="142">
        <f>BB!FB4</f>
        <v>46264</v>
      </c>
      <c r="FC3" s="142">
        <f>BB!FC4</f>
        <v>46265</v>
      </c>
      <c r="FD3" s="142">
        <f>BB!FD4</f>
        <v>46266</v>
      </c>
      <c r="FE3" s="142">
        <f>BB!FE4</f>
        <v>46267</v>
      </c>
      <c r="FF3" s="142">
        <f>BB!FF4</f>
        <v>46268</v>
      </c>
      <c r="FG3" s="142">
        <f>BB!FG4</f>
        <v>46269</v>
      </c>
      <c r="FH3" s="142">
        <f>BB!FH4</f>
        <v>46270</v>
      </c>
      <c r="FI3" s="142">
        <f>BB!FI4</f>
        <v>46271</v>
      </c>
      <c r="FJ3" s="142">
        <f>BB!FJ4</f>
        <v>46272</v>
      </c>
      <c r="FK3" s="142">
        <f>BB!FK4</f>
        <v>46273</v>
      </c>
      <c r="FL3" s="142">
        <f>BB!FL4</f>
        <v>46274</v>
      </c>
      <c r="FM3" s="142">
        <f>BB!FM4</f>
        <v>46275</v>
      </c>
      <c r="FN3" s="142">
        <f>BB!FN4</f>
        <v>46276</v>
      </c>
      <c r="FO3" s="142">
        <f>BB!FO4</f>
        <v>46277</v>
      </c>
      <c r="FP3" s="142">
        <f>BB!FP4</f>
        <v>46278</v>
      </c>
      <c r="FQ3" s="142">
        <f>BB!FQ4</f>
        <v>46279</v>
      </c>
      <c r="FR3" s="142">
        <f>BB!FR4</f>
        <v>46280</v>
      </c>
      <c r="FS3" s="142">
        <f>BB!FS4</f>
        <v>46281</v>
      </c>
      <c r="FT3" s="142">
        <f>BB!FT4</f>
        <v>46282</v>
      </c>
      <c r="FU3" s="142">
        <f>BB!FU4</f>
        <v>46283</v>
      </c>
      <c r="FV3" s="142">
        <f>BB!FV4</f>
        <v>46284</v>
      </c>
      <c r="FW3" s="142">
        <f>BB!FW4</f>
        <v>46285</v>
      </c>
      <c r="FX3" s="142">
        <f>BB!FX4</f>
        <v>46286</v>
      </c>
      <c r="FY3" s="142">
        <f>BB!FY4</f>
        <v>46287</v>
      </c>
      <c r="FZ3" s="142">
        <f>BB!FZ4</f>
        <v>46288</v>
      </c>
      <c r="GA3" s="142">
        <f>BB!GA4</f>
        <v>46289</v>
      </c>
      <c r="GB3" s="142">
        <f>BB!GB4</f>
        <v>46290</v>
      </c>
      <c r="GC3" s="142">
        <f>BB!GC4</f>
        <v>46291</v>
      </c>
      <c r="GD3" s="142">
        <f>BB!GD4</f>
        <v>46292</v>
      </c>
      <c r="GE3" s="142">
        <f>BB!GE4</f>
        <v>46293</v>
      </c>
      <c r="GF3" s="142">
        <f>BB!GF4</f>
        <v>46294</v>
      </c>
      <c r="GG3" s="142">
        <f>BB!GG4</f>
        <v>46295</v>
      </c>
      <c r="GH3" s="142">
        <f>BB!GH4</f>
        <v>46296</v>
      </c>
      <c r="GI3" s="142">
        <f>BB!GI4</f>
        <v>46297</v>
      </c>
      <c r="GJ3" s="142">
        <f>BB!GJ4</f>
        <v>46298</v>
      </c>
      <c r="GK3" s="142">
        <f>BB!GK4</f>
        <v>46299</v>
      </c>
      <c r="GL3" s="142">
        <f>BB!GL4</f>
        <v>46300</v>
      </c>
      <c r="GM3" s="142">
        <f>BB!GM4</f>
        <v>46301</v>
      </c>
      <c r="GN3" s="142">
        <f>BB!GN4</f>
        <v>46302</v>
      </c>
      <c r="GO3" s="142">
        <f>BB!GO4</f>
        <v>46303</v>
      </c>
      <c r="GP3" s="142">
        <f>BB!GP4</f>
        <v>46304</v>
      </c>
      <c r="GQ3" s="142">
        <f>BB!GQ4</f>
        <v>46305</v>
      </c>
      <c r="GR3" s="142">
        <f>BB!GR4</f>
        <v>46306</v>
      </c>
      <c r="GS3" s="142">
        <f>BB!GS4</f>
        <v>46307</v>
      </c>
      <c r="GT3" s="142">
        <f>BB!GT4</f>
        <v>46308</v>
      </c>
      <c r="GU3" s="142">
        <f>BB!GU4</f>
        <v>46309</v>
      </c>
      <c r="GV3" s="142">
        <f>BB!GV4</f>
        <v>46310</v>
      </c>
      <c r="GW3" s="142">
        <f>BB!GW4</f>
        <v>46311</v>
      </c>
      <c r="GX3" s="142">
        <f>BB!GX4</f>
        <v>46312</v>
      </c>
      <c r="GY3" s="142">
        <f>BB!GY4</f>
        <v>46313</v>
      </c>
      <c r="GZ3" s="142">
        <f>BB!GZ4</f>
        <v>46314</v>
      </c>
      <c r="HA3" s="142">
        <f>BB!HA4</f>
        <v>46315</v>
      </c>
      <c r="HB3" s="142">
        <f>BB!HB4</f>
        <v>46316</v>
      </c>
      <c r="HC3" s="142">
        <f>BB!HC4</f>
        <v>46317</v>
      </c>
      <c r="HD3" s="142">
        <f>BB!HD4</f>
        <v>46318</v>
      </c>
      <c r="HE3" s="142">
        <f>BB!HE4</f>
        <v>46319</v>
      </c>
      <c r="HF3" s="142">
        <f>BB!HF4</f>
        <v>46320</v>
      </c>
      <c r="HG3" s="142">
        <f>BB!HG4</f>
        <v>46321</v>
      </c>
      <c r="HH3" s="142">
        <f>BB!HH4</f>
        <v>46322</v>
      </c>
      <c r="HI3" s="142">
        <f>BB!HI4</f>
        <v>46323</v>
      </c>
      <c r="HJ3" s="142">
        <f>BB!HJ4</f>
        <v>46324</v>
      </c>
      <c r="HK3" s="142">
        <f>BB!HK4</f>
        <v>46325</v>
      </c>
      <c r="HL3" s="142">
        <f>BB!HL4</f>
        <v>46326</v>
      </c>
      <c r="HM3" s="142">
        <f>BB!HM4</f>
        <v>46327</v>
      </c>
      <c r="HN3" s="142">
        <f>BB!HN4</f>
        <v>46328</v>
      </c>
      <c r="HO3" s="142">
        <f>BB!HO4</f>
        <v>46329</v>
      </c>
      <c r="HP3" s="142">
        <f>BB!HP4</f>
        <v>46330</v>
      </c>
      <c r="HQ3" s="142">
        <f>BB!HQ4</f>
        <v>46331</v>
      </c>
      <c r="HR3" s="142">
        <f>BB!HR4</f>
        <v>46332</v>
      </c>
      <c r="HS3" s="142">
        <f>BB!HS4</f>
        <v>46333</v>
      </c>
      <c r="HT3" s="142">
        <f>BB!HT4</f>
        <v>46334</v>
      </c>
      <c r="HU3" s="142">
        <f>BB!HU4</f>
        <v>46335</v>
      </c>
      <c r="HV3" s="142">
        <f>BB!HV4</f>
        <v>46336</v>
      </c>
      <c r="HW3" s="142">
        <f>BB!HW4</f>
        <v>46337</v>
      </c>
      <c r="HX3" s="142">
        <f>BB!HX4</f>
        <v>46338</v>
      </c>
      <c r="HY3" s="142">
        <f>BB!HY4</f>
        <v>46339</v>
      </c>
      <c r="HZ3" s="142">
        <f>BB!HZ4</f>
        <v>46340</v>
      </c>
      <c r="IA3" s="142">
        <f>BB!IA4</f>
        <v>46341</v>
      </c>
      <c r="IB3" s="142">
        <f>BB!IB4</f>
        <v>46342</v>
      </c>
      <c r="IC3" s="142">
        <f>BB!IC4</f>
        <v>46343</v>
      </c>
      <c r="ID3" s="142">
        <f>BB!ID4</f>
        <v>46344</v>
      </c>
      <c r="IE3" s="142">
        <f>BB!IE4</f>
        <v>46345</v>
      </c>
      <c r="IF3" s="142">
        <f>BB!IF4</f>
        <v>46346</v>
      </c>
      <c r="IG3" s="142">
        <f>BB!IG4</f>
        <v>46347</v>
      </c>
      <c r="IH3" s="142">
        <f>BB!IH4</f>
        <v>46348</v>
      </c>
      <c r="II3" s="142">
        <f>BB!II4</f>
        <v>46349</v>
      </c>
      <c r="IJ3" s="142">
        <f>BB!IJ4</f>
        <v>46350</v>
      </c>
      <c r="IK3" s="142">
        <f>BB!IK4</f>
        <v>46351</v>
      </c>
      <c r="IL3" s="142">
        <f>BB!IL4</f>
        <v>46352</v>
      </c>
      <c r="IM3" s="142">
        <f>BB!IM4</f>
        <v>46353</v>
      </c>
      <c r="IN3" s="142">
        <f>BB!IN4</f>
        <v>46354</v>
      </c>
      <c r="IO3" s="142">
        <f>BB!IO4</f>
        <v>46355</v>
      </c>
      <c r="IP3" s="142">
        <f>BB!IP4</f>
        <v>46356</v>
      </c>
      <c r="IQ3" s="142">
        <f>BB!IQ4</f>
        <v>46357</v>
      </c>
      <c r="IR3" s="142">
        <f>BB!IR4</f>
        <v>46358</v>
      </c>
      <c r="IS3" s="142">
        <f>BB!IS4</f>
        <v>46359</v>
      </c>
      <c r="IT3" s="142">
        <f>BB!IT4</f>
        <v>46360</v>
      </c>
      <c r="IU3" s="142">
        <f>BB!IU4</f>
        <v>46361</v>
      </c>
      <c r="IV3" s="142">
        <f>BB!IV4</f>
        <v>46362</v>
      </c>
      <c r="IW3" s="142">
        <f>BB!IW4</f>
        <v>46363</v>
      </c>
      <c r="IX3" s="142">
        <f>BB!IX4</f>
        <v>46364</v>
      </c>
      <c r="IY3" s="142">
        <f>BB!IY4</f>
        <v>46365</v>
      </c>
      <c r="IZ3" s="142">
        <f>BB!IZ4</f>
        <v>46366</v>
      </c>
      <c r="JA3" s="142">
        <f>BB!JA4</f>
        <v>46367</v>
      </c>
      <c r="JB3" s="142">
        <f>BB!JB4</f>
        <v>46368</v>
      </c>
      <c r="JC3" s="142">
        <f>BB!JC4</f>
        <v>46369</v>
      </c>
      <c r="JD3" s="142">
        <f>BB!JD4</f>
        <v>46370</v>
      </c>
      <c r="JE3" s="142">
        <f>BB!JE4</f>
        <v>46371</v>
      </c>
      <c r="JF3" s="142">
        <f>BB!JF4</f>
        <v>46372</v>
      </c>
      <c r="JG3" s="142">
        <f>BB!JG4</f>
        <v>46373</v>
      </c>
      <c r="JH3" s="142">
        <f>BB!JH4</f>
        <v>46374</v>
      </c>
      <c r="JI3" s="142">
        <f>BB!JI4</f>
        <v>46375</v>
      </c>
      <c r="JJ3" s="142">
        <f>BB!JJ4</f>
        <v>46376</v>
      </c>
      <c r="JK3" s="142">
        <f>BB!JK4</f>
        <v>46377</v>
      </c>
      <c r="JL3" s="142">
        <f>BB!JL4</f>
        <v>46378</v>
      </c>
      <c r="JM3" s="142">
        <f>BB!JM4</f>
        <v>46379</v>
      </c>
      <c r="JN3" s="142">
        <f>BB!JN4</f>
        <v>46380</v>
      </c>
    </row>
    <row r="4" spans="1:274" s="257" customFormat="1" ht="10.35" customHeight="1" x14ac:dyDescent="0.2">
      <c r="A4" s="47" t="s">
        <v>67</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76"/>
      <c r="BW4" s="276"/>
      <c r="BX4" s="276"/>
      <c r="BY4" s="276"/>
      <c r="BZ4" s="276"/>
      <c r="CA4" s="269"/>
      <c r="CB4" s="269"/>
      <c r="CC4" s="269"/>
      <c r="CD4" s="269"/>
      <c r="CE4" s="269"/>
      <c r="CF4" s="269"/>
      <c r="CG4" s="269"/>
      <c r="CH4" s="269"/>
      <c r="CI4" s="269"/>
      <c r="CJ4" s="269"/>
      <c r="CK4" s="276"/>
      <c r="CL4" s="276"/>
      <c r="CM4" s="276"/>
      <c r="CN4" s="276"/>
      <c r="CO4" s="269"/>
      <c r="CP4" s="269"/>
      <c r="CQ4" s="269"/>
      <c r="CR4" s="269"/>
      <c r="CS4" s="269"/>
      <c r="CT4" s="269"/>
      <c r="CU4" s="269"/>
      <c r="CV4" s="269"/>
      <c r="CW4" s="269"/>
      <c r="CX4" s="269"/>
      <c r="CY4" s="269"/>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269"/>
      <c r="EQ4" s="269"/>
      <c r="ER4" s="269"/>
      <c r="ES4" s="269"/>
      <c r="ET4" s="269"/>
      <c r="EU4" s="269"/>
      <c r="EV4" s="269"/>
      <c r="EW4" s="269"/>
      <c r="EX4" s="269"/>
      <c r="EY4" s="269"/>
      <c r="EZ4" s="269"/>
      <c r="FA4" s="269"/>
      <c r="FB4" s="269"/>
      <c r="FC4" s="269"/>
      <c r="FD4" s="269"/>
      <c r="FE4" s="269"/>
      <c r="FF4" s="269"/>
      <c r="FG4" s="269"/>
      <c r="FH4" s="269"/>
      <c r="FI4" s="269"/>
      <c r="FJ4" s="269"/>
      <c r="FK4" s="269"/>
      <c r="FL4" s="269"/>
      <c r="FM4" s="269"/>
      <c r="FN4" s="269"/>
      <c r="FO4" s="269"/>
      <c r="FP4" s="269"/>
      <c r="FQ4" s="269"/>
      <c r="FR4" s="269"/>
      <c r="FS4" s="269"/>
      <c r="FT4" s="269"/>
      <c r="FU4" s="269"/>
      <c r="FV4" s="269"/>
      <c r="FW4" s="269"/>
      <c r="FX4" s="269"/>
      <c r="FY4" s="269"/>
      <c r="FZ4" s="269"/>
      <c r="GA4" s="269"/>
      <c r="GB4" s="269"/>
      <c r="GC4" s="269"/>
      <c r="GD4" s="269"/>
      <c r="GE4" s="269"/>
      <c r="GF4" s="269"/>
      <c r="GG4" s="269"/>
    </row>
    <row r="5" spans="1:274" s="257" customFormat="1" ht="10.35" customHeight="1" x14ac:dyDescent="0.2">
      <c r="A5" s="48">
        <v>1</v>
      </c>
      <c r="B5" s="269">
        <f>ROUND(BB!B6*0.85,)</f>
        <v>9478</v>
      </c>
      <c r="C5" s="269">
        <f>ROUND(BB!C6*0.85,)</f>
        <v>9478</v>
      </c>
      <c r="D5" s="269">
        <f>ROUND(BB!D6*0.85,)</f>
        <v>9478</v>
      </c>
      <c r="E5" s="269">
        <f>ROUND(BB!E6*0.85,)</f>
        <v>9478</v>
      </c>
      <c r="F5" s="269">
        <f>ROUND(BB!F6*0.85,)</f>
        <v>9478</v>
      </c>
      <c r="G5" s="269">
        <f>ROUND(BB!G6*0.85,)</f>
        <v>8670</v>
      </c>
      <c r="H5" s="269">
        <f>ROUND(BB!H6*0.85,)</f>
        <v>8670</v>
      </c>
      <c r="I5" s="269">
        <f>ROUND(BB!I6*0.85,)</f>
        <v>8245</v>
      </c>
      <c r="J5" s="269">
        <f>ROUND(BB!J6*0.85,)</f>
        <v>8245</v>
      </c>
      <c r="K5" s="269">
        <f>ROUND(BB!K6*0.85,)</f>
        <v>7565</v>
      </c>
      <c r="L5" s="269">
        <f>ROUND(BB!L6*0.85,)</f>
        <v>7565</v>
      </c>
      <c r="M5" s="269">
        <f>ROUND(BB!M6*0.85,)</f>
        <v>8245</v>
      </c>
      <c r="N5" s="269">
        <f>ROUND(BB!N6*0.85,)</f>
        <v>8245</v>
      </c>
      <c r="O5" s="269">
        <f>ROUND(BB!O6*0.85,)</f>
        <v>7565</v>
      </c>
      <c r="P5" s="269">
        <f>ROUND(BB!P6*0.85,)</f>
        <v>8245</v>
      </c>
      <c r="Q5" s="269">
        <f>ROUND(BB!Q6*0.85,)</f>
        <v>8245</v>
      </c>
      <c r="R5" s="269">
        <f>ROUND(BB!R6*0.85,)</f>
        <v>7565</v>
      </c>
      <c r="S5" s="269">
        <f>ROUND(BB!S6*0.85,)</f>
        <v>7565</v>
      </c>
      <c r="T5" s="269">
        <f>ROUND(BB!T6*0.85,)</f>
        <v>7990</v>
      </c>
      <c r="U5" s="269">
        <f>ROUND(BB!U6*0.85,)</f>
        <v>8245</v>
      </c>
      <c r="V5" s="269">
        <f>ROUND(BB!V6*0.85,)</f>
        <v>8670</v>
      </c>
      <c r="W5" s="269">
        <f>ROUND(BB!W6*0.85,)</f>
        <v>8245</v>
      </c>
      <c r="X5" s="269">
        <f>ROUND(BB!X6*0.85,)</f>
        <v>8245</v>
      </c>
      <c r="Y5" s="269">
        <f>ROUND(BB!Y6*0.85,)</f>
        <v>7565</v>
      </c>
      <c r="Z5" s="269">
        <f>ROUND(BB!Z6*0.85,)</f>
        <v>7565</v>
      </c>
      <c r="AA5" s="269">
        <f>ROUND(BB!AA6*0.85,)</f>
        <v>7565</v>
      </c>
      <c r="AB5" s="269">
        <f>ROUND(BB!AB6*0.85,)</f>
        <v>7565</v>
      </c>
      <c r="AC5" s="269">
        <f>ROUND(BB!AC6*0.85,)</f>
        <v>7990</v>
      </c>
      <c r="AD5" s="269">
        <f>ROUND(BB!AD6*0.85,)</f>
        <v>8245</v>
      </c>
      <c r="AE5" s="269">
        <f>ROUND(BB!AE6*0.85,)</f>
        <v>8245</v>
      </c>
      <c r="AF5" s="269">
        <f>ROUND(BB!AF6*0.85,)</f>
        <v>7565</v>
      </c>
      <c r="AG5" s="269">
        <f>ROUND(BB!AG6*0.85,)</f>
        <v>7565</v>
      </c>
      <c r="AH5" s="269">
        <f>ROUND(BB!AH6*0.85,)</f>
        <v>7565</v>
      </c>
      <c r="AI5" s="269">
        <f>ROUND(BB!AI6*0.85,)</f>
        <v>8245</v>
      </c>
      <c r="AJ5" s="269">
        <f>ROUND(BB!AJ6*0.85,)</f>
        <v>9945</v>
      </c>
      <c r="AK5" s="269">
        <f>ROUND(BB!AK6*0.85,)</f>
        <v>10200</v>
      </c>
      <c r="AL5" s="269">
        <f>ROUND(BB!AL6*0.85,)</f>
        <v>10200</v>
      </c>
      <c r="AM5" s="269">
        <f>ROUND(BB!AM6*0.85,)</f>
        <v>9945</v>
      </c>
      <c r="AN5" s="269">
        <f>ROUND(BB!AN6*0.85,)</f>
        <v>8925</v>
      </c>
      <c r="AO5" s="269">
        <f>ROUND(BB!AO6*0.85,)</f>
        <v>8925</v>
      </c>
      <c r="AP5" s="269">
        <f>ROUND(BB!AP6*0.85,)</f>
        <v>8925</v>
      </c>
      <c r="AQ5" s="269">
        <f>ROUND(BB!AQ6*0.85,)</f>
        <v>8925</v>
      </c>
      <c r="AR5" s="269">
        <f>ROUND(BB!AR6*0.85,)</f>
        <v>8925</v>
      </c>
      <c r="AS5" s="269">
        <f>ROUND(BB!AS6*0.85,)</f>
        <v>9945</v>
      </c>
      <c r="AT5" s="269">
        <f>ROUND(BB!AT6*0.85,)</f>
        <v>9945</v>
      </c>
      <c r="AU5" s="269">
        <f>ROUND(BB!AU6*0.85,)</f>
        <v>9945</v>
      </c>
      <c r="AV5" s="269">
        <f>ROUND(BB!AV6*0.85,)</f>
        <v>7565</v>
      </c>
      <c r="AW5" s="269">
        <f>ROUND(BB!AW6*0.85,)</f>
        <v>7565</v>
      </c>
      <c r="AX5" s="269">
        <f>ROUND(BB!AX6*0.85,)</f>
        <v>7565</v>
      </c>
      <c r="AY5" s="269">
        <f>ROUND(BB!AY6*0.85,)</f>
        <v>8245</v>
      </c>
      <c r="AZ5" s="269">
        <f>ROUND(BB!AZ6*0.85,)</f>
        <v>8245</v>
      </c>
      <c r="BA5" s="269">
        <f>ROUND(BB!BA6*0.85,)</f>
        <v>7565</v>
      </c>
      <c r="BB5" s="269">
        <f>ROUND(BB!BB6*0.85,)</f>
        <v>7565</v>
      </c>
      <c r="BC5" s="269">
        <f>ROUND(BB!BC6*0.85,)</f>
        <v>7565</v>
      </c>
      <c r="BD5" s="269">
        <f>ROUND(BB!BD6*0.85,)</f>
        <v>7565</v>
      </c>
      <c r="BE5" s="269">
        <f>ROUND(BB!BE6*0.85,)</f>
        <v>7565</v>
      </c>
      <c r="BF5" s="269">
        <f>ROUND(BB!BF6*0.85,)</f>
        <v>8245</v>
      </c>
      <c r="BG5" s="269">
        <f>ROUND(BB!BG6*0.85,)</f>
        <v>8245</v>
      </c>
      <c r="BH5" s="269">
        <f>ROUND(BB!BH6*0.85,)</f>
        <v>7565</v>
      </c>
      <c r="BI5" s="269">
        <f>ROUND(BB!BI6*0.85,)</f>
        <v>7565</v>
      </c>
      <c r="BJ5" s="269">
        <f>ROUND(BB!BJ6*0.85,)</f>
        <v>7565</v>
      </c>
      <c r="BK5" s="269">
        <f>ROUND(BB!BK6*0.85,)</f>
        <v>7565</v>
      </c>
      <c r="BL5" s="269">
        <f>ROUND(BB!BL6*0.85,)</f>
        <v>7565</v>
      </c>
      <c r="BM5" s="269">
        <f>ROUND(BB!BM6*0.85,)</f>
        <v>8245</v>
      </c>
      <c r="BN5" s="269">
        <f>ROUND(BB!BN6*0.85,)</f>
        <v>8245</v>
      </c>
      <c r="BO5" s="269">
        <f>ROUND(BB!BO6*0.85,)</f>
        <v>9520</v>
      </c>
      <c r="BP5" s="269">
        <f>ROUND(BB!BP6*0.85,)</f>
        <v>10200</v>
      </c>
      <c r="BQ5" s="269">
        <f>ROUND(BB!BQ6*0.85,)</f>
        <v>10200</v>
      </c>
      <c r="BR5" s="269">
        <f>ROUND(BB!BR6*0.85,)</f>
        <v>10200</v>
      </c>
      <c r="BS5" s="269">
        <f>ROUND(BB!BS6*0.85,)</f>
        <v>10200</v>
      </c>
      <c r="BT5" s="269">
        <f>ROUND(BB!BT6*0.85,)</f>
        <v>10200</v>
      </c>
      <c r="BU5" s="269">
        <f>ROUND(BB!BU6*0.85,)</f>
        <v>10795</v>
      </c>
      <c r="BV5" s="276">
        <f>ROUND(BB!BV6*0.85,)</f>
        <v>16830</v>
      </c>
      <c r="BW5" s="276">
        <f>ROUND(BB!BW6*0.85,)</f>
        <v>16830</v>
      </c>
      <c r="BX5" s="276">
        <f>ROUND(BB!BX6*0.85,)</f>
        <v>16830</v>
      </c>
      <c r="BY5" s="276">
        <f>ROUND(BB!BY6*0.85,)</f>
        <v>16830</v>
      </c>
      <c r="BZ5" s="276">
        <f>ROUND(BB!BZ6*0.85,)</f>
        <v>16830</v>
      </c>
      <c r="CA5" s="269">
        <f>ROUND(BB!CA6*0.85,)</f>
        <v>11220</v>
      </c>
      <c r="CB5" s="269">
        <f>ROUND(BB!CB6*0.85,)</f>
        <v>11220</v>
      </c>
      <c r="CC5" s="269">
        <f>ROUND(BB!CC6*0.85,)</f>
        <v>11220</v>
      </c>
      <c r="CD5" s="269">
        <f>ROUND(BB!CD6*0.85,)</f>
        <v>16830</v>
      </c>
      <c r="CE5" s="269">
        <f>ROUND(BB!CE6*0.85,)</f>
        <v>16830</v>
      </c>
      <c r="CF5" s="269">
        <f>ROUND(BB!CF6*0.85,)</f>
        <v>16830</v>
      </c>
      <c r="CG5" s="269">
        <f>ROUND(BB!CG6*0.85,)</f>
        <v>16830</v>
      </c>
      <c r="CH5" s="269">
        <f>ROUND(BB!CH6*0.85,)</f>
        <v>16830</v>
      </c>
      <c r="CI5" s="269">
        <f>ROUND(BB!CI6*0.85,)</f>
        <v>16830</v>
      </c>
      <c r="CJ5" s="269">
        <f>ROUND(BB!CJ6*0.85,)</f>
        <v>16830</v>
      </c>
      <c r="CK5" s="276">
        <f>ROUND(BB!CK6*0.85,)</f>
        <v>16830</v>
      </c>
      <c r="CL5" s="276">
        <f>ROUND(BB!CL6*0.85,)</f>
        <v>16830</v>
      </c>
      <c r="CM5" s="276">
        <f>ROUND(BB!CM6*0.85,)</f>
        <v>16830</v>
      </c>
      <c r="CN5" s="276">
        <f>ROUND(BB!CN6*0.85,)</f>
        <v>16830</v>
      </c>
      <c r="CO5" s="269">
        <f>ROUND(BB!CO6*0.85,)</f>
        <v>16830</v>
      </c>
      <c r="CP5" s="269">
        <f>ROUND(BB!CP6*0.85,)</f>
        <v>16830</v>
      </c>
      <c r="CQ5" s="269">
        <f>ROUND(BB!CQ6*0.85,)</f>
        <v>16830</v>
      </c>
      <c r="CR5" s="269">
        <f>ROUND(BB!CR6*0.85,)</f>
        <v>10200</v>
      </c>
      <c r="CS5" s="269">
        <f>ROUND(BB!CS6*0.85,)</f>
        <v>10795</v>
      </c>
      <c r="CT5" s="269">
        <f>ROUND(BB!CT6*0.85,)</f>
        <v>16830</v>
      </c>
      <c r="CU5" s="269">
        <f>ROUND(BB!CU6*0.85,)</f>
        <v>16830</v>
      </c>
      <c r="CV5" s="269">
        <f>ROUND(BB!CV6*0.85,)</f>
        <v>16830</v>
      </c>
      <c r="CW5" s="269">
        <f>ROUND(BB!CW6*0.85,)</f>
        <v>16830</v>
      </c>
      <c r="CX5" s="269">
        <f>ROUND(BB!CX6*0.85,)</f>
        <v>17680</v>
      </c>
      <c r="CY5" s="269">
        <f>ROUND(BB!CY6*0.85,)</f>
        <v>17680</v>
      </c>
      <c r="CZ5" s="269">
        <f>ROUND(BB!CZ6*0.85,)</f>
        <v>16830</v>
      </c>
      <c r="DA5" s="269">
        <f>ROUND(BB!DA6*0.85,)</f>
        <v>17680</v>
      </c>
      <c r="DB5" s="269">
        <f>ROUND(BB!DB6*0.85,)</f>
        <v>17680</v>
      </c>
      <c r="DC5" s="269">
        <f>ROUND(BB!DC6*0.85,)</f>
        <v>16830</v>
      </c>
      <c r="DD5" s="269">
        <f>ROUND(BB!DD6*0.85,)</f>
        <v>12070</v>
      </c>
      <c r="DE5" s="269">
        <f>ROUND(BB!DE6*0.85,)</f>
        <v>12070</v>
      </c>
      <c r="DF5" s="269">
        <f>ROUND(BB!DF6*0.85,)</f>
        <v>12070</v>
      </c>
      <c r="DG5" s="269">
        <f>ROUND(BB!DG6*0.85,)</f>
        <v>12495</v>
      </c>
      <c r="DH5" s="269">
        <f>ROUND(BB!DH6*0.85,)</f>
        <v>12495</v>
      </c>
      <c r="DI5" s="269">
        <f>ROUND(BB!DI6*0.85,)</f>
        <v>12495</v>
      </c>
      <c r="DJ5" s="269">
        <f>ROUND(BB!DJ6*0.85,)</f>
        <v>13940</v>
      </c>
      <c r="DK5" s="269">
        <f>ROUND(BB!DK6*0.85,)</f>
        <v>13940</v>
      </c>
      <c r="DL5" s="269">
        <f>ROUND(BB!DL6*0.85,)</f>
        <v>12495</v>
      </c>
      <c r="DM5" s="269">
        <f>ROUND(BB!DM6*0.85,)</f>
        <v>12495</v>
      </c>
      <c r="DN5" s="269">
        <f>ROUND(BB!DN6*0.85,)</f>
        <v>12495</v>
      </c>
      <c r="DO5" s="269">
        <f>ROUND(BB!DO6*0.85,)</f>
        <v>12495</v>
      </c>
      <c r="DP5" s="269">
        <f>ROUND(BB!DP6*0.85,)</f>
        <v>12495</v>
      </c>
      <c r="DQ5" s="269">
        <f>ROUND(BB!DQ6*0.85,)</f>
        <v>13940</v>
      </c>
      <c r="DR5" s="269">
        <f>ROUND(BB!DR6*0.85,)</f>
        <v>13940</v>
      </c>
      <c r="DS5" s="269">
        <f>ROUND(BB!DS6*0.85,)</f>
        <v>12495</v>
      </c>
      <c r="DT5" s="269">
        <f>ROUND(BB!DT6*0.85,)</f>
        <v>12495</v>
      </c>
      <c r="DU5" s="269">
        <f>ROUND(BB!DU6*0.85,)</f>
        <v>12495</v>
      </c>
      <c r="DV5" s="269">
        <f>ROUND(BB!DV6*0.85,)</f>
        <v>12495</v>
      </c>
      <c r="DW5" s="269">
        <f>ROUND(BB!DW6*0.85,)</f>
        <v>12495</v>
      </c>
      <c r="DX5" s="269">
        <f>ROUND(BB!DX6*0.85,)</f>
        <v>13940</v>
      </c>
      <c r="DY5" s="269">
        <f>ROUND(BB!DY6*0.85,)</f>
        <v>13940</v>
      </c>
      <c r="DZ5" s="269">
        <f>ROUND(BB!DZ6*0.85,)</f>
        <v>12495</v>
      </c>
      <c r="EA5" s="269">
        <f>ROUND(BB!EA6*0.85,)</f>
        <v>12495</v>
      </c>
      <c r="EB5" s="269">
        <f>ROUND(BB!EB6*0.85,)</f>
        <v>12495</v>
      </c>
      <c r="EC5" s="269">
        <f>ROUND(BB!EC6*0.85,)</f>
        <v>12495</v>
      </c>
      <c r="ED5" s="269">
        <f>ROUND(BB!ED6*0.85,)</f>
        <v>12495</v>
      </c>
      <c r="EE5" s="269">
        <f>ROUND(BB!EE6*0.85,)</f>
        <v>13940</v>
      </c>
      <c r="EF5" s="269">
        <f>ROUND(BB!EF6*0.85,)</f>
        <v>13940</v>
      </c>
      <c r="EG5" s="269">
        <f>ROUND(BB!EG6*0.85,)</f>
        <v>12495</v>
      </c>
      <c r="EH5" s="269">
        <f>ROUND(BB!EH6*0.85,)</f>
        <v>12495</v>
      </c>
      <c r="EI5" s="269">
        <f>ROUND(BB!EI6*0.85,)</f>
        <v>12495</v>
      </c>
      <c r="EJ5" s="269">
        <f>ROUND(BB!EJ6*0.85,)</f>
        <v>12495</v>
      </c>
      <c r="EK5" s="269">
        <f>ROUND(BB!EK6*0.85,)</f>
        <v>12495</v>
      </c>
      <c r="EL5" s="269">
        <f>ROUND(BB!EL6*0.85,)</f>
        <v>13940</v>
      </c>
      <c r="EM5" s="269">
        <f>ROUND(BB!EM6*0.85,)</f>
        <v>13940</v>
      </c>
      <c r="EN5" s="269">
        <f>ROUND(BB!EN6*0.85,)</f>
        <v>12495</v>
      </c>
      <c r="EO5" s="269">
        <f>ROUND(BB!EO6*0.85,)</f>
        <v>12495</v>
      </c>
      <c r="EP5" s="269">
        <f>ROUND(BB!EP6*0.85,)</f>
        <v>12495</v>
      </c>
      <c r="EQ5" s="269">
        <f>ROUND(BB!EQ6*0.85,)</f>
        <v>12495</v>
      </c>
      <c r="ER5" s="269">
        <f>ROUND(BB!ER6*0.85,)</f>
        <v>12495</v>
      </c>
      <c r="ES5" s="269">
        <f>ROUND(BB!ES6*0.85,)</f>
        <v>13940</v>
      </c>
      <c r="ET5" s="269">
        <f>ROUND(BB!ET6*0.85,)</f>
        <v>13940</v>
      </c>
      <c r="EU5" s="269">
        <f>ROUND(BB!EU6*0.85,)</f>
        <v>12495</v>
      </c>
      <c r="EV5" s="269">
        <f>ROUND(BB!EV6*0.85,)</f>
        <v>12495</v>
      </c>
      <c r="EW5" s="269">
        <f>ROUND(BB!EW6*0.85,)</f>
        <v>12495</v>
      </c>
      <c r="EX5" s="269">
        <f>ROUND(BB!EX6*0.85,)</f>
        <v>12495</v>
      </c>
      <c r="EY5" s="269">
        <f>ROUND(BB!EY6*0.85,)</f>
        <v>12495</v>
      </c>
      <c r="EZ5" s="269">
        <f>ROUND(BB!EZ6*0.85,)</f>
        <v>13940</v>
      </c>
      <c r="FA5" s="269">
        <f>ROUND(BB!FA6*0.85,)</f>
        <v>13940</v>
      </c>
      <c r="FB5" s="269">
        <f>ROUND(BB!FB6*0.85,)</f>
        <v>12070</v>
      </c>
      <c r="FC5" s="269">
        <f>ROUND(BB!FC6*0.85,)</f>
        <v>12070</v>
      </c>
      <c r="FD5" s="269">
        <f>ROUND(BB!FD6*0.85,)</f>
        <v>12070</v>
      </c>
      <c r="FE5" s="269">
        <f>ROUND(BB!FE6*0.85,)</f>
        <v>12070</v>
      </c>
      <c r="FF5" s="269">
        <f>ROUND(BB!FF6*0.85,)</f>
        <v>12070</v>
      </c>
      <c r="FG5" s="269">
        <f>ROUND(BB!FG6*0.85,)</f>
        <v>13090</v>
      </c>
      <c r="FH5" s="269">
        <f>ROUND(BB!FH6*0.85,)</f>
        <v>13090</v>
      </c>
      <c r="FI5" s="269">
        <f>ROUND(BB!FI6*0.85,)</f>
        <v>12070</v>
      </c>
      <c r="FJ5" s="269">
        <f>ROUND(BB!FJ6*0.85,)</f>
        <v>12070</v>
      </c>
      <c r="FK5" s="269">
        <f>ROUND(BB!FK6*0.85,)</f>
        <v>12070</v>
      </c>
      <c r="FL5" s="269">
        <f>ROUND(BB!FL6*0.85,)</f>
        <v>12070</v>
      </c>
      <c r="FM5" s="269">
        <f>ROUND(BB!FM6*0.85,)</f>
        <v>12070</v>
      </c>
      <c r="FN5" s="269">
        <f>ROUND(BB!FN6*0.85,)</f>
        <v>13090</v>
      </c>
      <c r="FO5" s="269">
        <f>ROUND(BB!FO6*0.85,)</f>
        <v>13090</v>
      </c>
      <c r="FP5" s="269">
        <f>ROUND(BB!FP6*0.85,)</f>
        <v>12070</v>
      </c>
      <c r="FQ5" s="269">
        <f>ROUND(BB!FQ6*0.85,)</f>
        <v>12070</v>
      </c>
      <c r="FR5" s="269">
        <f>ROUND(BB!FR6*0.85,)</f>
        <v>12070</v>
      </c>
      <c r="FS5" s="269">
        <f>ROUND(BB!FS6*0.85,)</f>
        <v>12070</v>
      </c>
      <c r="FT5" s="269">
        <f>ROUND(BB!FT6*0.85,)</f>
        <v>12070</v>
      </c>
      <c r="FU5" s="269">
        <f>ROUND(BB!FU6*0.85,)</f>
        <v>13090</v>
      </c>
      <c r="FV5" s="269">
        <f>ROUND(BB!FV6*0.85,)</f>
        <v>13090</v>
      </c>
      <c r="FW5" s="269">
        <f>ROUND(BB!FW6*0.85,)</f>
        <v>12495</v>
      </c>
      <c r="FX5" s="269">
        <f>ROUND(BB!FX6*0.85,)</f>
        <v>14365</v>
      </c>
      <c r="FY5" s="269">
        <f>ROUND(BB!FY6*0.85,)</f>
        <v>14365</v>
      </c>
      <c r="FZ5" s="269">
        <f>ROUND(BB!FZ6*0.85,)</f>
        <v>14365</v>
      </c>
      <c r="GA5" s="269">
        <f>ROUND(BB!GA6*0.85,)</f>
        <v>14365</v>
      </c>
      <c r="GB5" s="269">
        <f>ROUND(BB!GB6*0.85,)</f>
        <v>14365</v>
      </c>
      <c r="GC5" s="269">
        <f>ROUND(BB!GC6*0.85,)</f>
        <v>14365</v>
      </c>
      <c r="GD5" s="269">
        <f>ROUND(BB!GD6*0.85,)</f>
        <v>14365</v>
      </c>
      <c r="GE5" s="269">
        <f>ROUND(BB!GE6*0.85,)</f>
        <v>14365</v>
      </c>
      <c r="GF5" s="269">
        <f>ROUND(BB!GF6*0.85,)</f>
        <v>14365</v>
      </c>
      <c r="GG5" s="269">
        <f>ROUND(BB!GG6*0.85,)</f>
        <v>14365</v>
      </c>
      <c r="GH5" s="269">
        <f>ROUND(BB!GH6*0.85,)</f>
        <v>7990</v>
      </c>
      <c r="GI5" s="269">
        <f>ROUND(BB!GI6*0.85,)</f>
        <v>8245</v>
      </c>
      <c r="GJ5" s="269">
        <f>ROUND(BB!GJ6*0.85,)</f>
        <v>8245</v>
      </c>
      <c r="GK5" s="269">
        <f>ROUND(BB!GK6*0.85,)</f>
        <v>7990</v>
      </c>
      <c r="GL5" s="269">
        <f>ROUND(BB!GL6*0.85,)</f>
        <v>7990</v>
      </c>
      <c r="GM5" s="269">
        <f>ROUND(BB!GM6*0.85,)</f>
        <v>7990</v>
      </c>
      <c r="GN5" s="269">
        <f>ROUND(BB!GN6*0.85,)</f>
        <v>7990</v>
      </c>
      <c r="GO5" s="269">
        <f>ROUND(BB!GO6*0.85,)</f>
        <v>7990</v>
      </c>
      <c r="GP5" s="269">
        <f>ROUND(BB!GP6*0.85,)</f>
        <v>8245</v>
      </c>
      <c r="GQ5" s="269">
        <f>ROUND(BB!GQ6*0.85,)</f>
        <v>8245</v>
      </c>
      <c r="GR5" s="269">
        <f>ROUND(BB!GR6*0.85,)</f>
        <v>7990</v>
      </c>
      <c r="GS5" s="269">
        <f>ROUND(BB!GS6*0.85,)</f>
        <v>7990</v>
      </c>
      <c r="GT5" s="269">
        <f>ROUND(BB!GT6*0.85,)</f>
        <v>7990</v>
      </c>
      <c r="GU5" s="269">
        <f>ROUND(BB!GU6*0.85,)</f>
        <v>7990</v>
      </c>
      <c r="GV5" s="269">
        <f>ROUND(BB!GV6*0.85,)</f>
        <v>7990</v>
      </c>
      <c r="GW5" s="269">
        <f>ROUND(BB!GW6*0.85,)</f>
        <v>8245</v>
      </c>
      <c r="GX5" s="269">
        <f>ROUND(BB!GX6*0.85,)</f>
        <v>8245</v>
      </c>
      <c r="GY5" s="269">
        <f>ROUND(BB!GY6*0.85,)</f>
        <v>7990</v>
      </c>
      <c r="GZ5" s="269">
        <f>ROUND(BB!GZ6*0.85,)</f>
        <v>7990</v>
      </c>
      <c r="HA5" s="269">
        <f>ROUND(BB!HA6*0.85,)</f>
        <v>7990</v>
      </c>
      <c r="HB5" s="269">
        <f>ROUND(BB!HB6*0.85,)</f>
        <v>7990</v>
      </c>
      <c r="HC5" s="269">
        <f>ROUND(BB!HC6*0.85,)</f>
        <v>7990</v>
      </c>
      <c r="HD5" s="269">
        <f>ROUND(BB!HD6*0.85,)</f>
        <v>8245</v>
      </c>
      <c r="HE5" s="269">
        <f>ROUND(BB!HE6*0.85,)</f>
        <v>8245</v>
      </c>
      <c r="HF5" s="269">
        <f>ROUND(BB!HF6*0.85,)</f>
        <v>7990</v>
      </c>
      <c r="HG5" s="269">
        <f>ROUND(BB!HG6*0.85,)</f>
        <v>7990</v>
      </c>
      <c r="HH5" s="269">
        <f>ROUND(BB!HH6*0.85,)</f>
        <v>7990</v>
      </c>
      <c r="HI5" s="269">
        <f>ROUND(BB!HI6*0.85,)</f>
        <v>7990</v>
      </c>
      <c r="HJ5" s="269">
        <f>ROUND(BB!HJ6*0.85,)</f>
        <v>7990</v>
      </c>
      <c r="HK5" s="269">
        <f>ROUND(BB!HK6*0.85,)</f>
        <v>8245</v>
      </c>
      <c r="HL5" s="269">
        <f>ROUND(BB!HL6*0.85,)</f>
        <v>8245</v>
      </c>
      <c r="HM5" s="269">
        <f>ROUND(BB!HM6*0.85,)</f>
        <v>7990</v>
      </c>
      <c r="HN5" s="269">
        <f>ROUND(BB!HN6*0.85,)</f>
        <v>7990</v>
      </c>
      <c r="HO5" s="269">
        <f>ROUND(BB!HO6*0.85,)</f>
        <v>8245</v>
      </c>
      <c r="HP5" s="269">
        <f>ROUND(BB!HP6*0.85,)</f>
        <v>8670</v>
      </c>
      <c r="HQ5" s="269">
        <f>ROUND(BB!HQ6*0.85,)</f>
        <v>7565</v>
      </c>
      <c r="HR5" s="269">
        <f>ROUND(BB!HR6*0.85,)</f>
        <v>7990</v>
      </c>
      <c r="HS5" s="269">
        <f>ROUND(BB!HS6*0.85,)</f>
        <v>7990</v>
      </c>
      <c r="HT5" s="269">
        <f>ROUND(BB!HT6*0.85,)</f>
        <v>7565</v>
      </c>
      <c r="HU5" s="269">
        <f>ROUND(BB!HU6*0.85,)</f>
        <v>7565</v>
      </c>
      <c r="HV5" s="269">
        <f>ROUND(BB!HV6*0.85,)</f>
        <v>7565</v>
      </c>
      <c r="HW5" s="269">
        <f>ROUND(BB!HW6*0.85,)</f>
        <v>7565</v>
      </c>
      <c r="HX5" s="269">
        <f>ROUND(BB!HX6*0.85,)</f>
        <v>7565</v>
      </c>
      <c r="HY5" s="269">
        <f>ROUND(BB!HY6*0.85,)</f>
        <v>7990</v>
      </c>
      <c r="HZ5" s="269">
        <f>ROUND(BB!HZ6*0.85,)</f>
        <v>7990</v>
      </c>
      <c r="IA5" s="269">
        <f>ROUND(BB!IA6*0.85,)</f>
        <v>7565</v>
      </c>
      <c r="IB5" s="269">
        <f>ROUND(BB!IB6*0.85,)</f>
        <v>7565</v>
      </c>
      <c r="IC5" s="269">
        <f>ROUND(BB!IC6*0.85,)</f>
        <v>7565</v>
      </c>
      <c r="ID5" s="269">
        <f>ROUND(BB!ID6*0.85,)</f>
        <v>7565</v>
      </c>
      <c r="IE5" s="269">
        <f>ROUND(BB!IE6*0.85,)</f>
        <v>7565</v>
      </c>
      <c r="IF5" s="269">
        <f>ROUND(BB!IF6*0.85,)</f>
        <v>7990</v>
      </c>
      <c r="IG5" s="269">
        <f>ROUND(BB!IG6*0.85,)</f>
        <v>7990</v>
      </c>
      <c r="IH5" s="269">
        <f>ROUND(BB!IH6*0.85,)</f>
        <v>7565</v>
      </c>
      <c r="II5" s="269">
        <f>ROUND(BB!II6*0.85,)</f>
        <v>7565</v>
      </c>
      <c r="IJ5" s="269">
        <f>ROUND(BB!IJ6*0.85,)</f>
        <v>7565</v>
      </c>
      <c r="IK5" s="269">
        <f>ROUND(BB!IK6*0.85,)</f>
        <v>7565</v>
      </c>
      <c r="IL5" s="269">
        <f>ROUND(BB!IL6*0.85,)</f>
        <v>7565</v>
      </c>
      <c r="IM5" s="269">
        <f>ROUND(BB!IM6*0.85,)</f>
        <v>7990</v>
      </c>
      <c r="IN5" s="269">
        <f>ROUND(BB!IN6*0.85,)</f>
        <v>7990</v>
      </c>
      <c r="IO5" s="269">
        <f>ROUND(BB!IO6*0.85,)</f>
        <v>7565</v>
      </c>
      <c r="IP5" s="269">
        <f>ROUND(BB!IP6*0.85,)</f>
        <v>7565</v>
      </c>
      <c r="IQ5" s="269">
        <f>ROUND(BB!IQ6*0.85,)</f>
        <v>8670</v>
      </c>
      <c r="IR5" s="269">
        <f>ROUND(BB!IR6*0.85,)</f>
        <v>8670</v>
      </c>
      <c r="IS5" s="269">
        <f>ROUND(BB!IS6*0.85,)</f>
        <v>8670</v>
      </c>
      <c r="IT5" s="269">
        <f>ROUND(BB!IT6*0.85,)</f>
        <v>8925</v>
      </c>
      <c r="IU5" s="269">
        <f>ROUND(BB!IU6*0.85,)</f>
        <v>8925</v>
      </c>
      <c r="IV5" s="269">
        <f>ROUND(BB!IV6*0.85,)</f>
        <v>8670</v>
      </c>
      <c r="IW5" s="269">
        <f>ROUND(BB!IW6*0.85,)</f>
        <v>8670</v>
      </c>
      <c r="IX5" s="269">
        <f>ROUND(BB!IX6*0.85,)</f>
        <v>8670</v>
      </c>
      <c r="IY5" s="269">
        <f>ROUND(BB!IY6*0.85,)</f>
        <v>8670</v>
      </c>
      <c r="IZ5" s="269">
        <f>ROUND(BB!IZ6*0.85,)</f>
        <v>8670</v>
      </c>
      <c r="JA5" s="269">
        <f>ROUND(BB!JA6*0.85,)</f>
        <v>8925</v>
      </c>
      <c r="JB5" s="269">
        <f>ROUND(BB!JB6*0.85,)</f>
        <v>8925</v>
      </c>
      <c r="JC5" s="269">
        <f>ROUND(BB!JC6*0.85,)</f>
        <v>8670</v>
      </c>
      <c r="JD5" s="269">
        <f>ROUND(BB!JD6*0.85,)</f>
        <v>8670</v>
      </c>
      <c r="JE5" s="269">
        <f>ROUND(BB!JE6*0.85,)</f>
        <v>9520</v>
      </c>
      <c r="JF5" s="269">
        <f>ROUND(BB!JF6*0.85,)</f>
        <v>9520</v>
      </c>
      <c r="JG5" s="269">
        <f>ROUND(BB!JG6*0.85,)</f>
        <v>8925</v>
      </c>
      <c r="JH5" s="269">
        <f>ROUND(BB!JH6*0.85,)</f>
        <v>9520</v>
      </c>
      <c r="JI5" s="269">
        <f>ROUND(BB!JI6*0.85,)</f>
        <v>9520</v>
      </c>
      <c r="JJ5" s="269">
        <f>ROUND(BB!JJ6*0.85,)</f>
        <v>9520</v>
      </c>
      <c r="JK5" s="269">
        <f>ROUND(BB!JK6*0.85,)</f>
        <v>9520</v>
      </c>
      <c r="JL5" s="269">
        <f>ROUND(BB!JL6*0.85,)</f>
        <v>9945</v>
      </c>
      <c r="JM5" s="269">
        <f>ROUND(BB!JM6*0.85,)</f>
        <v>9945</v>
      </c>
      <c r="JN5" s="269">
        <f>ROUND(BB!JN6*0.85,)</f>
        <v>10200</v>
      </c>
    </row>
    <row r="6" spans="1:274" s="257" customFormat="1" ht="10.35" customHeight="1" x14ac:dyDescent="0.2">
      <c r="A6" s="48">
        <v>2</v>
      </c>
      <c r="B6" s="269">
        <f>ROUND(BB!B7*0.85,)</f>
        <v>11730</v>
      </c>
      <c r="C6" s="269">
        <f>ROUND(BB!C7*0.85,)</f>
        <v>11730</v>
      </c>
      <c r="D6" s="269">
        <f>ROUND(BB!D7*0.85,)</f>
        <v>11730</v>
      </c>
      <c r="E6" s="269">
        <f>ROUND(BB!E7*0.85,)</f>
        <v>11730</v>
      </c>
      <c r="F6" s="269">
        <f>ROUND(BB!F7*0.85,)</f>
        <v>11730</v>
      </c>
      <c r="G6" s="269">
        <f>ROUND(BB!G7*0.85,)</f>
        <v>10540</v>
      </c>
      <c r="H6" s="269">
        <f>ROUND(BB!H7*0.85,)</f>
        <v>10540</v>
      </c>
      <c r="I6" s="269">
        <f>ROUND(BB!I7*0.85,)</f>
        <v>10115</v>
      </c>
      <c r="J6" s="269">
        <f>ROUND(BB!J7*0.85,)</f>
        <v>10115</v>
      </c>
      <c r="K6" s="269">
        <f>ROUND(BB!K7*0.85,)</f>
        <v>9435</v>
      </c>
      <c r="L6" s="269">
        <f>ROUND(BB!L7*0.85,)</f>
        <v>9435</v>
      </c>
      <c r="M6" s="269">
        <f>ROUND(BB!M7*0.85,)</f>
        <v>10115</v>
      </c>
      <c r="N6" s="269">
        <f>ROUND(BB!N7*0.85,)</f>
        <v>10115</v>
      </c>
      <c r="O6" s="269">
        <f>ROUND(BB!O7*0.85,)</f>
        <v>9435</v>
      </c>
      <c r="P6" s="269">
        <f>ROUND(BB!P7*0.85,)</f>
        <v>10115</v>
      </c>
      <c r="Q6" s="269">
        <f>ROUND(BB!Q7*0.85,)</f>
        <v>10115</v>
      </c>
      <c r="R6" s="269">
        <f>ROUND(BB!R7*0.85,)</f>
        <v>9435</v>
      </c>
      <c r="S6" s="269">
        <f>ROUND(BB!S7*0.85,)</f>
        <v>9435</v>
      </c>
      <c r="T6" s="269">
        <f>ROUND(BB!T7*0.85,)</f>
        <v>9860</v>
      </c>
      <c r="U6" s="269">
        <f>ROUND(BB!U7*0.85,)</f>
        <v>10115</v>
      </c>
      <c r="V6" s="269">
        <f>ROUND(BB!V7*0.85,)</f>
        <v>10540</v>
      </c>
      <c r="W6" s="269">
        <f>ROUND(BB!W7*0.85,)</f>
        <v>10115</v>
      </c>
      <c r="X6" s="269">
        <f>ROUND(BB!X7*0.85,)</f>
        <v>10115</v>
      </c>
      <c r="Y6" s="269">
        <f>ROUND(BB!Y7*0.85,)</f>
        <v>9435</v>
      </c>
      <c r="Z6" s="269">
        <f>ROUND(BB!Z7*0.85,)</f>
        <v>9435</v>
      </c>
      <c r="AA6" s="269">
        <f>ROUND(BB!AA7*0.85,)</f>
        <v>9435</v>
      </c>
      <c r="AB6" s="269">
        <f>ROUND(BB!AB7*0.85,)</f>
        <v>9435</v>
      </c>
      <c r="AC6" s="269">
        <f>ROUND(BB!AC7*0.85,)</f>
        <v>9860</v>
      </c>
      <c r="AD6" s="269">
        <f>ROUND(BB!AD7*0.85,)</f>
        <v>10115</v>
      </c>
      <c r="AE6" s="269">
        <f>ROUND(BB!AE7*0.85,)</f>
        <v>10115</v>
      </c>
      <c r="AF6" s="269">
        <f>ROUND(BB!AF7*0.85,)</f>
        <v>9435</v>
      </c>
      <c r="AG6" s="269">
        <f>ROUND(BB!AG7*0.85,)</f>
        <v>9435</v>
      </c>
      <c r="AH6" s="269">
        <f>ROUND(BB!AH7*0.85,)</f>
        <v>9435</v>
      </c>
      <c r="AI6" s="269">
        <f>ROUND(BB!AI7*0.85,)</f>
        <v>10115</v>
      </c>
      <c r="AJ6" s="269">
        <f>ROUND(BB!AJ7*0.85,)</f>
        <v>11815</v>
      </c>
      <c r="AK6" s="269">
        <f>ROUND(BB!AK7*0.85,)</f>
        <v>12070</v>
      </c>
      <c r="AL6" s="269">
        <f>ROUND(BB!AL7*0.85,)</f>
        <v>12070</v>
      </c>
      <c r="AM6" s="269">
        <f>ROUND(BB!AM7*0.85,)</f>
        <v>11815</v>
      </c>
      <c r="AN6" s="269">
        <f>ROUND(BB!AN7*0.85,)</f>
        <v>10795</v>
      </c>
      <c r="AO6" s="269">
        <f>ROUND(BB!AO7*0.85,)</f>
        <v>10795</v>
      </c>
      <c r="AP6" s="269">
        <f>ROUND(BB!AP7*0.85,)</f>
        <v>10795</v>
      </c>
      <c r="AQ6" s="269">
        <f>ROUND(BB!AQ7*0.85,)</f>
        <v>10795</v>
      </c>
      <c r="AR6" s="269">
        <f>ROUND(BB!AR7*0.85,)</f>
        <v>10795</v>
      </c>
      <c r="AS6" s="269">
        <f>ROUND(BB!AS7*0.85,)</f>
        <v>11815</v>
      </c>
      <c r="AT6" s="269">
        <f>ROUND(BB!AT7*0.85,)</f>
        <v>11815</v>
      </c>
      <c r="AU6" s="269">
        <f>ROUND(BB!AU7*0.85,)</f>
        <v>11815</v>
      </c>
      <c r="AV6" s="269">
        <f>ROUND(BB!AV7*0.85,)</f>
        <v>9435</v>
      </c>
      <c r="AW6" s="269">
        <f>ROUND(BB!AW7*0.85,)</f>
        <v>9435</v>
      </c>
      <c r="AX6" s="269">
        <f>ROUND(BB!AX7*0.85,)</f>
        <v>9435</v>
      </c>
      <c r="AY6" s="269">
        <f>ROUND(BB!AY7*0.85,)</f>
        <v>10115</v>
      </c>
      <c r="AZ6" s="269">
        <f>ROUND(BB!AZ7*0.85,)</f>
        <v>10115</v>
      </c>
      <c r="BA6" s="269">
        <f>ROUND(BB!BA7*0.85,)</f>
        <v>9435</v>
      </c>
      <c r="BB6" s="269">
        <f>ROUND(BB!BB7*0.85,)</f>
        <v>9435</v>
      </c>
      <c r="BC6" s="269">
        <f>ROUND(BB!BC7*0.85,)</f>
        <v>9435</v>
      </c>
      <c r="BD6" s="269">
        <f>ROUND(BB!BD7*0.85,)</f>
        <v>9435</v>
      </c>
      <c r="BE6" s="269">
        <f>ROUND(BB!BE7*0.85,)</f>
        <v>9435</v>
      </c>
      <c r="BF6" s="269">
        <f>ROUND(BB!BF7*0.85,)</f>
        <v>10115</v>
      </c>
      <c r="BG6" s="269">
        <f>ROUND(BB!BG7*0.85,)</f>
        <v>10115</v>
      </c>
      <c r="BH6" s="269">
        <f>ROUND(BB!BH7*0.85,)</f>
        <v>9435</v>
      </c>
      <c r="BI6" s="269">
        <f>ROUND(BB!BI7*0.85,)</f>
        <v>9435</v>
      </c>
      <c r="BJ6" s="269">
        <f>ROUND(BB!BJ7*0.85,)</f>
        <v>9435</v>
      </c>
      <c r="BK6" s="269">
        <f>ROUND(BB!BK7*0.85,)</f>
        <v>9435</v>
      </c>
      <c r="BL6" s="269">
        <f>ROUND(BB!BL7*0.85,)</f>
        <v>9435</v>
      </c>
      <c r="BM6" s="269">
        <f>ROUND(BB!BM7*0.85,)</f>
        <v>10115</v>
      </c>
      <c r="BN6" s="269">
        <f>ROUND(BB!BN7*0.85,)</f>
        <v>10115</v>
      </c>
      <c r="BO6" s="269">
        <f>ROUND(BB!BO7*0.85,)</f>
        <v>11390</v>
      </c>
      <c r="BP6" s="269">
        <f>ROUND(BB!BP7*0.85,)</f>
        <v>12070</v>
      </c>
      <c r="BQ6" s="269">
        <f>ROUND(BB!BQ7*0.85,)</f>
        <v>12070</v>
      </c>
      <c r="BR6" s="269">
        <f>ROUND(BB!BR7*0.85,)</f>
        <v>12070</v>
      </c>
      <c r="BS6" s="269">
        <f>ROUND(BB!BS7*0.85,)</f>
        <v>12070</v>
      </c>
      <c r="BT6" s="269">
        <f>ROUND(BB!BT7*0.85,)</f>
        <v>12070</v>
      </c>
      <c r="BU6" s="269">
        <f>ROUND(BB!BU7*0.85,)</f>
        <v>12665</v>
      </c>
      <c r="BV6" s="276">
        <f>ROUND(BB!BV7*0.85,)</f>
        <v>18700</v>
      </c>
      <c r="BW6" s="276">
        <f>ROUND(BB!BW7*0.85,)</f>
        <v>18700</v>
      </c>
      <c r="BX6" s="276">
        <f>ROUND(BB!BX7*0.85,)</f>
        <v>18700</v>
      </c>
      <c r="BY6" s="276">
        <f>ROUND(BB!BY7*0.85,)</f>
        <v>18700</v>
      </c>
      <c r="BZ6" s="276">
        <f>ROUND(BB!BZ7*0.85,)</f>
        <v>18700</v>
      </c>
      <c r="CA6" s="269">
        <f>ROUND(BB!CA7*0.85,)</f>
        <v>13090</v>
      </c>
      <c r="CB6" s="269">
        <f>ROUND(BB!CB7*0.85,)</f>
        <v>13090</v>
      </c>
      <c r="CC6" s="269">
        <f>ROUND(BB!CC7*0.85,)</f>
        <v>13090</v>
      </c>
      <c r="CD6" s="269">
        <f>ROUND(BB!CD7*0.85,)</f>
        <v>18700</v>
      </c>
      <c r="CE6" s="269">
        <f>ROUND(BB!CE7*0.85,)</f>
        <v>18700</v>
      </c>
      <c r="CF6" s="269">
        <f>ROUND(BB!CF7*0.85,)</f>
        <v>18700</v>
      </c>
      <c r="CG6" s="269">
        <f>ROUND(BB!CG7*0.85,)</f>
        <v>18700</v>
      </c>
      <c r="CH6" s="269">
        <f>ROUND(BB!CH7*0.85,)</f>
        <v>18700</v>
      </c>
      <c r="CI6" s="269">
        <f>ROUND(BB!CI7*0.85,)</f>
        <v>18700</v>
      </c>
      <c r="CJ6" s="269">
        <f>ROUND(BB!CJ7*0.85,)</f>
        <v>18700</v>
      </c>
      <c r="CK6" s="276">
        <f>ROUND(BB!CK7*0.85,)</f>
        <v>18700</v>
      </c>
      <c r="CL6" s="276">
        <f>ROUND(BB!CL7*0.85,)</f>
        <v>18700</v>
      </c>
      <c r="CM6" s="276">
        <f>ROUND(BB!CM7*0.85,)</f>
        <v>18700</v>
      </c>
      <c r="CN6" s="276">
        <f>ROUND(BB!CN7*0.85,)</f>
        <v>18700</v>
      </c>
      <c r="CO6" s="269">
        <f>ROUND(BB!CO7*0.85,)</f>
        <v>18700</v>
      </c>
      <c r="CP6" s="269">
        <f>ROUND(BB!CP7*0.85,)</f>
        <v>18700</v>
      </c>
      <c r="CQ6" s="269">
        <f>ROUND(BB!CQ7*0.85,)</f>
        <v>18700</v>
      </c>
      <c r="CR6" s="269">
        <f>ROUND(BB!CR7*0.85,)</f>
        <v>12070</v>
      </c>
      <c r="CS6" s="269">
        <f>ROUND(BB!CS7*0.85,)</f>
        <v>12665</v>
      </c>
      <c r="CT6" s="269">
        <f>ROUND(BB!CT7*0.85,)</f>
        <v>18700</v>
      </c>
      <c r="CU6" s="269">
        <f>ROUND(BB!CU7*0.85,)</f>
        <v>18700</v>
      </c>
      <c r="CV6" s="269">
        <f>ROUND(BB!CV7*0.85,)</f>
        <v>18700</v>
      </c>
      <c r="CW6" s="269">
        <f>ROUND(BB!CW7*0.85,)</f>
        <v>18700</v>
      </c>
      <c r="CX6" s="269">
        <f>ROUND(BB!CX7*0.85,)</f>
        <v>19550</v>
      </c>
      <c r="CY6" s="269">
        <f>ROUND(BB!CY7*0.85,)</f>
        <v>19550</v>
      </c>
      <c r="CZ6" s="269">
        <f>ROUND(BB!CZ7*0.85,)</f>
        <v>18700</v>
      </c>
      <c r="DA6" s="269">
        <f>ROUND(BB!DA7*0.85,)</f>
        <v>19550</v>
      </c>
      <c r="DB6" s="269">
        <f>ROUND(BB!DB7*0.85,)</f>
        <v>19550</v>
      </c>
      <c r="DC6" s="269">
        <f>ROUND(BB!DC7*0.85,)</f>
        <v>18700</v>
      </c>
      <c r="DD6" s="269">
        <f>ROUND(BB!DD7*0.85,)</f>
        <v>13940</v>
      </c>
      <c r="DE6" s="269">
        <f>ROUND(BB!DE7*0.85,)</f>
        <v>13940</v>
      </c>
      <c r="DF6" s="269">
        <f>ROUND(BB!DF7*0.85,)</f>
        <v>13940</v>
      </c>
      <c r="DG6" s="269">
        <f>ROUND(BB!DG7*0.85,)</f>
        <v>14365</v>
      </c>
      <c r="DH6" s="269">
        <f>ROUND(BB!DH7*0.85,)</f>
        <v>14365</v>
      </c>
      <c r="DI6" s="269">
        <f>ROUND(BB!DI7*0.85,)</f>
        <v>14365</v>
      </c>
      <c r="DJ6" s="269">
        <f>ROUND(BB!DJ7*0.85,)</f>
        <v>15810</v>
      </c>
      <c r="DK6" s="269">
        <f>ROUND(BB!DK7*0.85,)</f>
        <v>15810</v>
      </c>
      <c r="DL6" s="269">
        <f>ROUND(BB!DL7*0.85,)</f>
        <v>14365</v>
      </c>
      <c r="DM6" s="269">
        <f>ROUND(BB!DM7*0.85,)</f>
        <v>14365</v>
      </c>
      <c r="DN6" s="269">
        <f>ROUND(BB!DN7*0.85,)</f>
        <v>14365</v>
      </c>
      <c r="DO6" s="269">
        <f>ROUND(BB!DO7*0.85,)</f>
        <v>14365</v>
      </c>
      <c r="DP6" s="269">
        <f>ROUND(BB!DP7*0.85,)</f>
        <v>14365</v>
      </c>
      <c r="DQ6" s="269">
        <f>ROUND(BB!DQ7*0.85,)</f>
        <v>15810</v>
      </c>
      <c r="DR6" s="269">
        <f>ROUND(BB!DR7*0.85,)</f>
        <v>15810</v>
      </c>
      <c r="DS6" s="269">
        <f>ROUND(BB!DS7*0.85,)</f>
        <v>14365</v>
      </c>
      <c r="DT6" s="269">
        <f>ROUND(BB!DT7*0.85,)</f>
        <v>14365</v>
      </c>
      <c r="DU6" s="269">
        <f>ROUND(BB!DU7*0.85,)</f>
        <v>14365</v>
      </c>
      <c r="DV6" s="269">
        <f>ROUND(BB!DV7*0.85,)</f>
        <v>14365</v>
      </c>
      <c r="DW6" s="269">
        <f>ROUND(BB!DW7*0.85,)</f>
        <v>14365</v>
      </c>
      <c r="DX6" s="269">
        <f>ROUND(BB!DX7*0.85,)</f>
        <v>15810</v>
      </c>
      <c r="DY6" s="269">
        <f>ROUND(BB!DY7*0.85,)</f>
        <v>15810</v>
      </c>
      <c r="DZ6" s="269">
        <f>ROUND(BB!DZ7*0.85,)</f>
        <v>14365</v>
      </c>
      <c r="EA6" s="269">
        <f>ROUND(BB!EA7*0.85,)</f>
        <v>14365</v>
      </c>
      <c r="EB6" s="269">
        <f>ROUND(BB!EB7*0.85,)</f>
        <v>14365</v>
      </c>
      <c r="EC6" s="269">
        <f>ROUND(BB!EC7*0.85,)</f>
        <v>14365</v>
      </c>
      <c r="ED6" s="269">
        <f>ROUND(BB!ED7*0.85,)</f>
        <v>14365</v>
      </c>
      <c r="EE6" s="269">
        <f>ROUND(BB!EE7*0.85,)</f>
        <v>15810</v>
      </c>
      <c r="EF6" s="269">
        <f>ROUND(BB!EF7*0.85,)</f>
        <v>15810</v>
      </c>
      <c r="EG6" s="269">
        <f>ROUND(BB!EG7*0.85,)</f>
        <v>14365</v>
      </c>
      <c r="EH6" s="269">
        <f>ROUND(BB!EH7*0.85,)</f>
        <v>14365</v>
      </c>
      <c r="EI6" s="269">
        <f>ROUND(BB!EI7*0.85,)</f>
        <v>14365</v>
      </c>
      <c r="EJ6" s="269">
        <f>ROUND(BB!EJ7*0.85,)</f>
        <v>14365</v>
      </c>
      <c r="EK6" s="269">
        <f>ROUND(BB!EK7*0.85,)</f>
        <v>14365</v>
      </c>
      <c r="EL6" s="269">
        <f>ROUND(BB!EL7*0.85,)</f>
        <v>15810</v>
      </c>
      <c r="EM6" s="269">
        <f>ROUND(BB!EM7*0.85,)</f>
        <v>15810</v>
      </c>
      <c r="EN6" s="269">
        <f>ROUND(BB!EN7*0.85,)</f>
        <v>14365</v>
      </c>
      <c r="EO6" s="269">
        <f>ROUND(BB!EO7*0.85,)</f>
        <v>14365</v>
      </c>
      <c r="EP6" s="269">
        <f>ROUND(BB!EP7*0.85,)</f>
        <v>14365</v>
      </c>
      <c r="EQ6" s="269">
        <f>ROUND(BB!EQ7*0.85,)</f>
        <v>14365</v>
      </c>
      <c r="ER6" s="269">
        <f>ROUND(BB!ER7*0.85,)</f>
        <v>14365</v>
      </c>
      <c r="ES6" s="269">
        <f>ROUND(BB!ES7*0.85,)</f>
        <v>15810</v>
      </c>
      <c r="ET6" s="269">
        <f>ROUND(BB!ET7*0.85,)</f>
        <v>15810</v>
      </c>
      <c r="EU6" s="269">
        <f>ROUND(BB!EU7*0.85,)</f>
        <v>14365</v>
      </c>
      <c r="EV6" s="269">
        <f>ROUND(BB!EV7*0.85,)</f>
        <v>14365</v>
      </c>
      <c r="EW6" s="269">
        <f>ROUND(BB!EW7*0.85,)</f>
        <v>14365</v>
      </c>
      <c r="EX6" s="269">
        <f>ROUND(BB!EX7*0.85,)</f>
        <v>14365</v>
      </c>
      <c r="EY6" s="269">
        <f>ROUND(BB!EY7*0.85,)</f>
        <v>14365</v>
      </c>
      <c r="EZ6" s="269">
        <f>ROUND(BB!EZ7*0.85,)</f>
        <v>15810</v>
      </c>
      <c r="FA6" s="269">
        <f>ROUND(BB!FA7*0.85,)</f>
        <v>15810</v>
      </c>
      <c r="FB6" s="269">
        <f>ROUND(BB!FB7*0.85,)</f>
        <v>13940</v>
      </c>
      <c r="FC6" s="269">
        <f>ROUND(BB!FC7*0.85,)</f>
        <v>13940</v>
      </c>
      <c r="FD6" s="269">
        <f>ROUND(BB!FD7*0.85,)</f>
        <v>13940</v>
      </c>
      <c r="FE6" s="269">
        <f>ROUND(BB!FE7*0.85,)</f>
        <v>13940</v>
      </c>
      <c r="FF6" s="269">
        <f>ROUND(BB!FF7*0.85,)</f>
        <v>13940</v>
      </c>
      <c r="FG6" s="269">
        <f>ROUND(BB!FG7*0.85,)</f>
        <v>14960</v>
      </c>
      <c r="FH6" s="269">
        <f>ROUND(BB!FH7*0.85,)</f>
        <v>14960</v>
      </c>
      <c r="FI6" s="269">
        <f>ROUND(BB!FI7*0.85,)</f>
        <v>13940</v>
      </c>
      <c r="FJ6" s="269">
        <f>ROUND(BB!FJ7*0.85,)</f>
        <v>13940</v>
      </c>
      <c r="FK6" s="269">
        <f>ROUND(BB!FK7*0.85,)</f>
        <v>13940</v>
      </c>
      <c r="FL6" s="269">
        <f>ROUND(BB!FL7*0.85,)</f>
        <v>13940</v>
      </c>
      <c r="FM6" s="269">
        <f>ROUND(BB!FM7*0.85,)</f>
        <v>13940</v>
      </c>
      <c r="FN6" s="269">
        <f>ROUND(BB!FN7*0.85,)</f>
        <v>14960</v>
      </c>
      <c r="FO6" s="269">
        <f>ROUND(BB!FO7*0.85,)</f>
        <v>14960</v>
      </c>
      <c r="FP6" s="269">
        <f>ROUND(BB!FP7*0.85,)</f>
        <v>13940</v>
      </c>
      <c r="FQ6" s="269">
        <f>ROUND(BB!FQ7*0.85,)</f>
        <v>13940</v>
      </c>
      <c r="FR6" s="269">
        <f>ROUND(BB!FR7*0.85,)</f>
        <v>13940</v>
      </c>
      <c r="FS6" s="269">
        <f>ROUND(BB!FS7*0.85,)</f>
        <v>13940</v>
      </c>
      <c r="FT6" s="269">
        <f>ROUND(BB!FT7*0.85,)</f>
        <v>13940</v>
      </c>
      <c r="FU6" s="269">
        <f>ROUND(BB!FU7*0.85,)</f>
        <v>14960</v>
      </c>
      <c r="FV6" s="269">
        <f>ROUND(BB!FV7*0.85,)</f>
        <v>14960</v>
      </c>
      <c r="FW6" s="269">
        <f>ROUND(BB!FW7*0.85,)</f>
        <v>14365</v>
      </c>
      <c r="FX6" s="269">
        <f>ROUND(BB!FX7*0.85,)</f>
        <v>16235</v>
      </c>
      <c r="FY6" s="269">
        <f>ROUND(BB!FY7*0.85,)</f>
        <v>16235</v>
      </c>
      <c r="FZ6" s="269">
        <f>ROUND(BB!FZ7*0.85,)</f>
        <v>16235</v>
      </c>
      <c r="GA6" s="269">
        <f>ROUND(BB!GA7*0.85,)</f>
        <v>16235</v>
      </c>
      <c r="GB6" s="269">
        <f>ROUND(BB!GB7*0.85,)</f>
        <v>16235</v>
      </c>
      <c r="GC6" s="269">
        <f>ROUND(BB!GC7*0.85,)</f>
        <v>16235</v>
      </c>
      <c r="GD6" s="269">
        <f>ROUND(BB!GD7*0.85,)</f>
        <v>16235</v>
      </c>
      <c r="GE6" s="269">
        <f>ROUND(BB!GE7*0.85,)</f>
        <v>16235</v>
      </c>
      <c r="GF6" s="269">
        <f>ROUND(BB!GF7*0.85,)</f>
        <v>16235</v>
      </c>
      <c r="GG6" s="269">
        <f>ROUND(BB!GG7*0.85,)</f>
        <v>16235</v>
      </c>
      <c r="GH6" s="269">
        <f>ROUND(BB!GH7*0.85,)</f>
        <v>9860</v>
      </c>
      <c r="GI6" s="269">
        <f>ROUND(BB!GI7*0.85,)</f>
        <v>10115</v>
      </c>
      <c r="GJ6" s="269">
        <f>ROUND(BB!GJ7*0.85,)</f>
        <v>10115</v>
      </c>
      <c r="GK6" s="269">
        <f>ROUND(BB!GK7*0.85,)</f>
        <v>9860</v>
      </c>
      <c r="GL6" s="269">
        <f>ROUND(BB!GL7*0.85,)</f>
        <v>9860</v>
      </c>
      <c r="GM6" s="269">
        <f>ROUND(BB!GM7*0.85,)</f>
        <v>9860</v>
      </c>
      <c r="GN6" s="269">
        <f>ROUND(BB!GN7*0.85,)</f>
        <v>9860</v>
      </c>
      <c r="GO6" s="269">
        <f>ROUND(BB!GO7*0.85,)</f>
        <v>9860</v>
      </c>
      <c r="GP6" s="269">
        <f>ROUND(BB!GP7*0.85,)</f>
        <v>10115</v>
      </c>
      <c r="GQ6" s="269">
        <f>ROUND(BB!GQ7*0.85,)</f>
        <v>10115</v>
      </c>
      <c r="GR6" s="269">
        <f>ROUND(BB!GR7*0.85,)</f>
        <v>9860</v>
      </c>
      <c r="GS6" s="269">
        <f>ROUND(BB!GS7*0.85,)</f>
        <v>9860</v>
      </c>
      <c r="GT6" s="269">
        <f>ROUND(BB!GT7*0.85,)</f>
        <v>9860</v>
      </c>
      <c r="GU6" s="269">
        <f>ROUND(BB!GU7*0.85,)</f>
        <v>9860</v>
      </c>
      <c r="GV6" s="269">
        <f>ROUND(BB!GV7*0.85,)</f>
        <v>9860</v>
      </c>
      <c r="GW6" s="269">
        <f>ROUND(BB!GW7*0.85,)</f>
        <v>10115</v>
      </c>
      <c r="GX6" s="269">
        <f>ROUND(BB!GX7*0.85,)</f>
        <v>10115</v>
      </c>
      <c r="GY6" s="269">
        <f>ROUND(BB!GY7*0.85,)</f>
        <v>9860</v>
      </c>
      <c r="GZ6" s="269">
        <f>ROUND(BB!GZ7*0.85,)</f>
        <v>9860</v>
      </c>
      <c r="HA6" s="269">
        <f>ROUND(BB!HA7*0.85,)</f>
        <v>9860</v>
      </c>
      <c r="HB6" s="269">
        <f>ROUND(BB!HB7*0.85,)</f>
        <v>9860</v>
      </c>
      <c r="HC6" s="269">
        <f>ROUND(BB!HC7*0.85,)</f>
        <v>9860</v>
      </c>
      <c r="HD6" s="269">
        <f>ROUND(BB!HD7*0.85,)</f>
        <v>10115</v>
      </c>
      <c r="HE6" s="269">
        <f>ROUND(BB!HE7*0.85,)</f>
        <v>10115</v>
      </c>
      <c r="HF6" s="269">
        <f>ROUND(BB!HF7*0.85,)</f>
        <v>9860</v>
      </c>
      <c r="HG6" s="269">
        <f>ROUND(BB!HG7*0.85,)</f>
        <v>9860</v>
      </c>
      <c r="HH6" s="269">
        <f>ROUND(BB!HH7*0.85,)</f>
        <v>9860</v>
      </c>
      <c r="HI6" s="269">
        <f>ROUND(BB!HI7*0.85,)</f>
        <v>9860</v>
      </c>
      <c r="HJ6" s="269">
        <f>ROUND(BB!HJ7*0.85,)</f>
        <v>9860</v>
      </c>
      <c r="HK6" s="269">
        <f>ROUND(BB!HK7*0.85,)</f>
        <v>10115</v>
      </c>
      <c r="HL6" s="269">
        <f>ROUND(BB!HL7*0.85,)</f>
        <v>10115</v>
      </c>
      <c r="HM6" s="269">
        <f>ROUND(BB!HM7*0.85,)</f>
        <v>9860</v>
      </c>
      <c r="HN6" s="269">
        <f>ROUND(BB!HN7*0.85,)</f>
        <v>9860</v>
      </c>
      <c r="HO6" s="269">
        <f>ROUND(BB!HO7*0.85,)</f>
        <v>10115</v>
      </c>
      <c r="HP6" s="269">
        <f>ROUND(BB!HP7*0.85,)</f>
        <v>10540</v>
      </c>
      <c r="HQ6" s="269">
        <f>ROUND(BB!HQ7*0.85,)</f>
        <v>9435</v>
      </c>
      <c r="HR6" s="269">
        <f>ROUND(BB!HR7*0.85,)</f>
        <v>9860</v>
      </c>
      <c r="HS6" s="269">
        <f>ROUND(BB!HS7*0.85,)</f>
        <v>9860</v>
      </c>
      <c r="HT6" s="269">
        <f>ROUND(BB!HT7*0.85,)</f>
        <v>9435</v>
      </c>
      <c r="HU6" s="269">
        <f>ROUND(BB!HU7*0.85,)</f>
        <v>9435</v>
      </c>
      <c r="HV6" s="269">
        <f>ROUND(BB!HV7*0.85,)</f>
        <v>9435</v>
      </c>
      <c r="HW6" s="269">
        <f>ROUND(BB!HW7*0.85,)</f>
        <v>9435</v>
      </c>
      <c r="HX6" s="269">
        <f>ROUND(BB!HX7*0.85,)</f>
        <v>9435</v>
      </c>
      <c r="HY6" s="269">
        <f>ROUND(BB!HY7*0.85,)</f>
        <v>9860</v>
      </c>
      <c r="HZ6" s="269">
        <f>ROUND(BB!HZ7*0.85,)</f>
        <v>9860</v>
      </c>
      <c r="IA6" s="269">
        <f>ROUND(BB!IA7*0.85,)</f>
        <v>9435</v>
      </c>
      <c r="IB6" s="269">
        <f>ROUND(BB!IB7*0.85,)</f>
        <v>9435</v>
      </c>
      <c r="IC6" s="269">
        <f>ROUND(BB!IC7*0.85,)</f>
        <v>9435</v>
      </c>
      <c r="ID6" s="269">
        <f>ROUND(BB!ID7*0.85,)</f>
        <v>9435</v>
      </c>
      <c r="IE6" s="269">
        <f>ROUND(BB!IE7*0.85,)</f>
        <v>9435</v>
      </c>
      <c r="IF6" s="269">
        <f>ROUND(BB!IF7*0.85,)</f>
        <v>9860</v>
      </c>
      <c r="IG6" s="269">
        <f>ROUND(BB!IG7*0.85,)</f>
        <v>9860</v>
      </c>
      <c r="IH6" s="269">
        <f>ROUND(BB!IH7*0.85,)</f>
        <v>9435</v>
      </c>
      <c r="II6" s="269">
        <f>ROUND(BB!II7*0.85,)</f>
        <v>9435</v>
      </c>
      <c r="IJ6" s="269">
        <f>ROUND(BB!IJ7*0.85,)</f>
        <v>9435</v>
      </c>
      <c r="IK6" s="269">
        <f>ROUND(BB!IK7*0.85,)</f>
        <v>9435</v>
      </c>
      <c r="IL6" s="269">
        <f>ROUND(BB!IL7*0.85,)</f>
        <v>9435</v>
      </c>
      <c r="IM6" s="269">
        <f>ROUND(BB!IM7*0.85,)</f>
        <v>9860</v>
      </c>
      <c r="IN6" s="269">
        <f>ROUND(BB!IN7*0.85,)</f>
        <v>9860</v>
      </c>
      <c r="IO6" s="269">
        <f>ROUND(BB!IO7*0.85,)</f>
        <v>9435</v>
      </c>
      <c r="IP6" s="269">
        <f>ROUND(BB!IP7*0.85,)</f>
        <v>9435</v>
      </c>
      <c r="IQ6" s="269">
        <f>ROUND(BB!IQ7*0.85,)</f>
        <v>10540</v>
      </c>
      <c r="IR6" s="269">
        <f>ROUND(BB!IR7*0.85,)</f>
        <v>10540</v>
      </c>
      <c r="IS6" s="269">
        <f>ROUND(BB!IS7*0.85,)</f>
        <v>10540</v>
      </c>
      <c r="IT6" s="269">
        <f>ROUND(BB!IT7*0.85,)</f>
        <v>10795</v>
      </c>
      <c r="IU6" s="269">
        <f>ROUND(BB!IU7*0.85,)</f>
        <v>10795</v>
      </c>
      <c r="IV6" s="269">
        <f>ROUND(BB!IV7*0.85,)</f>
        <v>10540</v>
      </c>
      <c r="IW6" s="269">
        <f>ROUND(BB!IW7*0.85,)</f>
        <v>10540</v>
      </c>
      <c r="IX6" s="269">
        <f>ROUND(BB!IX7*0.85,)</f>
        <v>10540</v>
      </c>
      <c r="IY6" s="269">
        <f>ROUND(BB!IY7*0.85,)</f>
        <v>10540</v>
      </c>
      <c r="IZ6" s="269">
        <f>ROUND(BB!IZ7*0.85,)</f>
        <v>10540</v>
      </c>
      <c r="JA6" s="269">
        <f>ROUND(BB!JA7*0.85,)</f>
        <v>10795</v>
      </c>
      <c r="JB6" s="269">
        <f>ROUND(BB!JB7*0.85,)</f>
        <v>10795</v>
      </c>
      <c r="JC6" s="269">
        <f>ROUND(BB!JC7*0.85,)</f>
        <v>10540</v>
      </c>
      <c r="JD6" s="269">
        <f>ROUND(BB!JD7*0.85,)</f>
        <v>10540</v>
      </c>
      <c r="JE6" s="269">
        <f>ROUND(BB!JE7*0.85,)</f>
        <v>11390</v>
      </c>
      <c r="JF6" s="269">
        <f>ROUND(BB!JF7*0.85,)</f>
        <v>11390</v>
      </c>
      <c r="JG6" s="269">
        <f>ROUND(BB!JG7*0.85,)</f>
        <v>10795</v>
      </c>
      <c r="JH6" s="269">
        <f>ROUND(BB!JH7*0.85,)</f>
        <v>11390</v>
      </c>
      <c r="JI6" s="269">
        <f>ROUND(BB!JI7*0.85,)</f>
        <v>11390</v>
      </c>
      <c r="JJ6" s="269">
        <f>ROUND(BB!JJ7*0.85,)</f>
        <v>11390</v>
      </c>
      <c r="JK6" s="269">
        <f>ROUND(BB!JK7*0.85,)</f>
        <v>11390</v>
      </c>
      <c r="JL6" s="269">
        <f>ROUND(BB!JL7*0.85,)</f>
        <v>11815</v>
      </c>
      <c r="JM6" s="269">
        <f>ROUND(BB!JM7*0.85,)</f>
        <v>11815</v>
      </c>
      <c r="JN6" s="269">
        <f>ROUND(BB!JN7*0.85,)</f>
        <v>12070</v>
      </c>
    </row>
    <row r="7" spans="1:274" s="257" customFormat="1" ht="10.35" customHeight="1" x14ac:dyDescent="0.2">
      <c r="A7" s="90" t="s">
        <v>68</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76"/>
      <c r="BW7" s="276"/>
      <c r="BX7" s="276"/>
      <c r="BY7" s="276"/>
      <c r="BZ7" s="276"/>
      <c r="CA7" s="269"/>
      <c r="CB7" s="269"/>
      <c r="CC7" s="269"/>
      <c r="CD7" s="269"/>
      <c r="CE7" s="269"/>
      <c r="CF7" s="269"/>
      <c r="CG7" s="269"/>
      <c r="CH7" s="269"/>
      <c r="CI7" s="269"/>
      <c r="CJ7" s="269"/>
      <c r="CK7" s="276"/>
      <c r="CL7" s="276"/>
      <c r="CM7" s="276"/>
      <c r="CN7" s="276"/>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c r="FL7" s="269"/>
      <c r="FM7" s="269"/>
      <c r="FN7" s="269"/>
      <c r="FO7" s="269"/>
      <c r="FP7" s="269"/>
      <c r="FQ7" s="269"/>
      <c r="FR7" s="269"/>
      <c r="FS7" s="269"/>
      <c r="FT7" s="269"/>
      <c r="FU7" s="269"/>
      <c r="FV7" s="269"/>
      <c r="FW7" s="269"/>
      <c r="FX7" s="269"/>
      <c r="FY7" s="269"/>
      <c r="FZ7" s="269"/>
      <c r="GA7" s="269"/>
      <c r="GB7" s="269"/>
      <c r="GC7" s="269"/>
      <c r="GD7" s="269"/>
      <c r="GE7" s="269"/>
      <c r="GF7" s="269"/>
      <c r="GG7" s="269"/>
    </row>
    <row r="8" spans="1:274" s="257" customFormat="1" ht="10.35" customHeight="1" x14ac:dyDescent="0.2">
      <c r="A8" s="48">
        <v>1</v>
      </c>
      <c r="B8" s="269">
        <f>ROUND(BB!B9*0.85,)</f>
        <v>12878</v>
      </c>
      <c r="C8" s="269">
        <f>ROUND(BB!C9*0.85,)</f>
        <v>12878</v>
      </c>
      <c r="D8" s="269">
        <f>ROUND(BB!D9*0.85,)</f>
        <v>12878</v>
      </c>
      <c r="E8" s="269">
        <f>ROUND(BB!E9*0.85,)</f>
        <v>12878</v>
      </c>
      <c r="F8" s="269">
        <f>ROUND(BB!F9*0.85,)</f>
        <v>12878</v>
      </c>
      <c r="G8" s="269">
        <f>ROUND(BB!G9*0.85,)</f>
        <v>11220</v>
      </c>
      <c r="H8" s="269">
        <f>ROUND(BB!H9*0.85,)</f>
        <v>11220</v>
      </c>
      <c r="I8" s="269">
        <f>ROUND(BB!I9*0.85,)</f>
        <v>10795</v>
      </c>
      <c r="J8" s="269">
        <f>ROUND(BB!J9*0.85,)</f>
        <v>10795</v>
      </c>
      <c r="K8" s="269">
        <f>ROUND(BB!K9*0.85,)</f>
        <v>10115</v>
      </c>
      <c r="L8" s="269">
        <f>ROUND(BB!L9*0.85,)</f>
        <v>10115</v>
      </c>
      <c r="M8" s="269">
        <f>ROUND(BB!M9*0.85,)</f>
        <v>10795</v>
      </c>
      <c r="N8" s="269">
        <f>ROUND(BB!N9*0.85,)</f>
        <v>10795</v>
      </c>
      <c r="O8" s="269">
        <f>ROUND(BB!O9*0.85,)</f>
        <v>10115</v>
      </c>
      <c r="P8" s="269">
        <f>ROUND(BB!P9*0.85,)</f>
        <v>10795</v>
      </c>
      <c r="Q8" s="269">
        <f>ROUND(BB!Q9*0.85,)</f>
        <v>10795</v>
      </c>
      <c r="R8" s="269">
        <f>ROUND(BB!R9*0.85,)</f>
        <v>10115</v>
      </c>
      <c r="S8" s="269">
        <f>ROUND(BB!S9*0.85,)</f>
        <v>10115</v>
      </c>
      <c r="T8" s="269">
        <f>ROUND(BB!T9*0.85,)</f>
        <v>10540</v>
      </c>
      <c r="U8" s="269">
        <f>ROUND(BB!U9*0.85,)</f>
        <v>10795</v>
      </c>
      <c r="V8" s="269">
        <f>ROUND(BB!V9*0.85,)</f>
        <v>11220</v>
      </c>
      <c r="W8" s="269">
        <f>ROUND(BB!W9*0.85,)</f>
        <v>10795</v>
      </c>
      <c r="X8" s="269">
        <f>ROUND(BB!X9*0.85,)</f>
        <v>10795</v>
      </c>
      <c r="Y8" s="269">
        <f>ROUND(BB!Y9*0.85,)</f>
        <v>10115</v>
      </c>
      <c r="Z8" s="269">
        <f>ROUND(BB!Z9*0.85,)</f>
        <v>10115</v>
      </c>
      <c r="AA8" s="269">
        <f>ROUND(BB!AA9*0.85,)</f>
        <v>10115</v>
      </c>
      <c r="AB8" s="269">
        <f>ROUND(BB!AB9*0.85,)</f>
        <v>10115</v>
      </c>
      <c r="AC8" s="269">
        <f>ROUND(BB!AC9*0.85,)</f>
        <v>10540</v>
      </c>
      <c r="AD8" s="269">
        <f>ROUND(BB!AD9*0.85,)</f>
        <v>10795</v>
      </c>
      <c r="AE8" s="269">
        <f>ROUND(BB!AE9*0.85,)</f>
        <v>10795</v>
      </c>
      <c r="AF8" s="269">
        <f>ROUND(BB!AF9*0.85,)</f>
        <v>10115</v>
      </c>
      <c r="AG8" s="269">
        <f>ROUND(BB!AG9*0.85,)</f>
        <v>10115</v>
      </c>
      <c r="AH8" s="269">
        <f>ROUND(BB!AH9*0.85,)</f>
        <v>10115</v>
      </c>
      <c r="AI8" s="269">
        <f>ROUND(BB!AI9*0.85,)</f>
        <v>10795</v>
      </c>
      <c r="AJ8" s="269">
        <f>ROUND(BB!AJ9*0.85,)</f>
        <v>12495</v>
      </c>
      <c r="AK8" s="269">
        <f>ROUND(BB!AK9*0.85,)</f>
        <v>12750</v>
      </c>
      <c r="AL8" s="269">
        <f>ROUND(BB!AL9*0.85,)</f>
        <v>12750</v>
      </c>
      <c r="AM8" s="269">
        <f>ROUND(BB!AM9*0.85,)</f>
        <v>12495</v>
      </c>
      <c r="AN8" s="269">
        <f>ROUND(BB!AN9*0.85,)</f>
        <v>11475</v>
      </c>
      <c r="AO8" s="269">
        <f>ROUND(BB!AO9*0.85,)</f>
        <v>11475</v>
      </c>
      <c r="AP8" s="269">
        <f>ROUND(BB!AP9*0.85,)</f>
        <v>11475</v>
      </c>
      <c r="AQ8" s="269">
        <f>ROUND(BB!AQ9*0.85,)</f>
        <v>11475</v>
      </c>
      <c r="AR8" s="269">
        <f>ROUND(BB!AR9*0.85,)</f>
        <v>11475</v>
      </c>
      <c r="AS8" s="269">
        <f>ROUND(BB!AS9*0.85,)</f>
        <v>12495</v>
      </c>
      <c r="AT8" s="269">
        <f>ROUND(BB!AT9*0.85,)</f>
        <v>12495</v>
      </c>
      <c r="AU8" s="269">
        <f>ROUND(BB!AU9*0.85,)</f>
        <v>12495</v>
      </c>
      <c r="AV8" s="269">
        <f>ROUND(BB!AV9*0.85,)</f>
        <v>10115</v>
      </c>
      <c r="AW8" s="269">
        <f>ROUND(BB!AW9*0.85,)</f>
        <v>10115</v>
      </c>
      <c r="AX8" s="269">
        <f>ROUND(BB!AX9*0.85,)</f>
        <v>10115</v>
      </c>
      <c r="AY8" s="269">
        <f>ROUND(BB!AY9*0.85,)</f>
        <v>10795</v>
      </c>
      <c r="AZ8" s="269">
        <f>ROUND(BB!AZ9*0.85,)</f>
        <v>10795</v>
      </c>
      <c r="BA8" s="269">
        <f>ROUND(BB!BA9*0.85,)</f>
        <v>10115</v>
      </c>
      <c r="BB8" s="269">
        <f>ROUND(BB!BB9*0.85,)</f>
        <v>10115</v>
      </c>
      <c r="BC8" s="269">
        <f>ROUND(BB!BC9*0.85,)</f>
        <v>10115</v>
      </c>
      <c r="BD8" s="269">
        <f>ROUND(BB!BD9*0.85,)</f>
        <v>10115</v>
      </c>
      <c r="BE8" s="269">
        <f>ROUND(BB!BE9*0.85,)</f>
        <v>10115</v>
      </c>
      <c r="BF8" s="269">
        <f>ROUND(BB!BF9*0.85,)</f>
        <v>10795</v>
      </c>
      <c r="BG8" s="269">
        <f>ROUND(BB!BG9*0.85,)</f>
        <v>10795</v>
      </c>
      <c r="BH8" s="269">
        <f>ROUND(BB!BH9*0.85,)</f>
        <v>10115</v>
      </c>
      <c r="BI8" s="269">
        <f>ROUND(BB!BI9*0.85,)</f>
        <v>10115</v>
      </c>
      <c r="BJ8" s="269">
        <f>ROUND(BB!BJ9*0.85,)</f>
        <v>10115</v>
      </c>
      <c r="BK8" s="269">
        <f>ROUND(BB!BK9*0.85,)</f>
        <v>10115</v>
      </c>
      <c r="BL8" s="269">
        <f>ROUND(BB!BL9*0.85,)</f>
        <v>10115</v>
      </c>
      <c r="BM8" s="269">
        <f>ROUND(BB!BM9*0.85,)</f>
        <v>10795</v>
      </c>
      <c r="BN8" s="269">
        <f>ROUND(BB!BN9*0.85,)</f>
        <v>10795</v>
      </c>
      <c r="BO8" s="269">
        <f>ROUND(BB!BO9*0.85,)</f>
        <v>12070</v>
      </c>
      <c r="BP8" s="269">
        <f>ROUND(BB!BP9*0.85,)</f>
        <v>12750</v>
      </c>
      <c r="BQ8" s="269">
        <f>ROUND(BB!BQ9*0.85,)</f>
        <v>12750</v>
      </c>
      <c r="BR8" s="269">
        <f>ROUND(BB!BR9*0.85,)</f>
        <v>12750</v>
      </c>
      <c r="BS8" s="269">
        <f>ROUND(BB!BS9*0.85,)</f>
        <v>12750</v>
      </c>
      <c r="BT8" s="269">
        <f>ROUND(BB!BT9*0.85,)</f>
        <v>12750</v>
      </c>
      <c r="BU8" s="269">
        <f>ROUND(BB!BU9*0.85,)</f>
        <v>13345</v>
      </c>
      <c r="BV8" s="276">
        <f>ROUND(BB!BV9*0.85,)</f>
        <v>19380</v>
      </c>
      <c r="BW8" s="276">
        <f>ROUND(BB!BW9*0.85,)</f>
        <v>19380</v>
      </c>
      <c r="BX8" s="276">
        <f>ROUND(BB!BX9*0.85,)</f>
        <v>19380</v>
      </c>
      <c r="BY8" s="276">
        <f>ROUND(BB!BY9*0.85,)</f>
        <v>19380</v>
      </c>
      <c r="BZ8" s="276">
        <f>ROUND(BB!BZ9*0.85,)</f>
        <v>19380</v>
      </c>
      <c r="CA8" s="269">
        <f>ROUND(BB!CA9*0.85,)</f>
        <v>13770</v>
      </c>
      <c r="CB8" s="269">
        <f>ROUND(BB!CB9*0.85,)</f>
        <v>13770</v>
      </c>
      <c r="CC8" s="269">
        <f>ROUND(BB!CC9*0.85,)</f>
        <v>13770</v>
      </c>
      <c r="CD8" s="269">
        <f>ROUND(BB!CD9*0.85,)</f>
        <v>19380</v>
      </c>
      <c r="CE8" s="269">
        <f>ROUND(BB!CE9*0.85,)</f>
        <v>19380</v>
      </c>
      <c r="CF8" s="269">
        <f>ROUND(BB!CF9*0.85,)</f>
        <v>19380</v>
      </c>
      <c r="CG8" s="269">
        <f>ROUND(BB!CG9*0.85,)</f>
        <v>19380</v>
      </c>
      <c r="CH8" s="269">
        <f>ROUND(BB!CH9*0.85,)</f>
        <v>19380</v>
      </c>
      <c r="CI8" s="269">
        <f>ROUND(BB!CI9*0.85,)</f>
        <v>19380</v>
      </c>
      <c r="CJ8" s="269">
        <f>ROUND(BB!CJ9*0.85,)</f>
        <v>19380</v>
      </c>
      <c r="CK8" s="276">
        <f>ROUND(BB!CK9*0.85,)</f>
        <v>19380</v>
      </c>
      <c r="CL8" s="276">
        <f>ROUND(BB!CL9*0.85,)</f>
        <v>19380</v>
      </c>
      <c r="CM8" s="276">
        <f>ROUND(BB!CM9*0.85,)</f>
        <v>19380</v>
      </c>
      <c r="CN8" s="276">
        <f>ROUND(BB!CN9*0.85,)</f>
        <v>19380</v>
      </c>
      <c r="CO8" s="269">
        <f>ROUND(BB!CO9*0.85,)</f>
        <v>19380</v>
      </c>
      <c r="CP8" s="269">
        <f>ROUND(BB!CP9*0.85,)</f>
        <v>19380</v>
      </c>
      <c r="CQ8" s="269">
        <f>ROUND(BB!CQ9*0.85,)</f>
        <v>19380</v>
      </c>
      <c r="CR8" s="269">
        <f>ROUND(BB!CR9*0.85,)</f>
        <v>12750</v>
      </c>
      <c r="CS8" s="269">
        <f>ROUND(BB!CS9*0.85,)</f>
        <v>13345</v>
      </c>
      <c r="CT8" s="269">
        <f>ROUND(BB!CT9*0.85,)</f>
        <v>19380</v>
      </c>
      <c r="CU8" s="269">
        <f>ROUND(BB!CU9*0.85,)</f>
        <v>19380</v>
      </c>
      <c r="CV8" s="269">
        <f>ROUND(BB!CV9*0.85,)</f>
        <v>19380</v>
      </c>
      <c r="CW8" s="269">
        <f>ROUND(BB!CW9*0.85,)</f>
        <v>19380</v>
      </c>
      <c r="CX8" s="269">
        <f>ROUND(BB!CX9*0.85,)</f>
        <v>20230</v>
      </c>
      <c r="CY8" s="269">
        <f>ROUND(BB!CY9*0.85,)</f>
        <v>20230</v>
      </c>
      <c r="CZ8" s="269">
        <f>ROUND(BB!CZ9*0.85,)</f>
        <v>19380</v>
      </c>
      <c r="DA8" s="269">
        <f>ROUND(BB!DA9*0.85,)</f>
        <v>20230</v>
      </c>
      <c r="DB8" s="269">
        <f>ROUND(BB!DB9*0.85,)</f>
        <v>20230</v>
      </c>
      <c r="DC8" s="269">
        <f>ROUND(BB!DC9*0.85,)</f>
        <v>19380</v>
      </c>
      <c r="DD8" s="269">
        <f>ROUND(BB!DD9*0.85,)</f>
        <v>14620</v>
      </c>
      <c r="DE8" s="269">
        <f>ROUND(BB!DE9*0.85,)</f>
        <v>14620</v>
      </c>
      <c r="DF8" s="269">
        <f>ROUND(BB!DF9*0.85,)</f>
        <v>14620</v>
      </c>
      <c r="DG8" s="269">
        <f>ROUND(BB!DG9*0.85,)</f>
        <v>15045</v>
      </c>
      <c r="DH8" s="269">
        <f>ROUND(BB!DH9*0.85,)</f>
        <v>15045</v>
      </c>
      <c r="DI8" s="269">
        <f>ROUND(BB!DI9*0.85,)</f>
        <v>15045</v>
      </c>
      <c r="DJ8" s="269">
        <f>ROUND(BB!DJ9*0.85,)</f>
        <v>16490</v>
      </c>
      <c r="DK8" s="269">
        <f>ROUND(BB!DK9*0.85,)</f>
        <v>16490</v>
      </c>
      <c r="DL8" s="269">
        <f>ROUND(BB!DL9*0.85,)</f>
        <v>15045</v>
      </c>
      <c r="DM8" s="269">
        <f>ROUND(BB!DM9*0.85,)</f>
        <v>15045</v>
      </c>
      <c r="DN8" s="269">
        <f>ROUND(BB!DN9*0.85,)</f>
        <v>15045</v>
      </c>
      <c r="DO8" s="269">
        <f>ROUND(BB!DO9*0.85,)</f>
        <v>15045</v>
      </c>
      <c r="DP8" s="269">
        <f>ROUND(BB!DP9*0.85,)</f>
        <v>15045</v>
      </c>
      <c r="DQ8" s="269">
        <f>ROUND(BB!DQ9*0.85,)</f>
        <v>16490</v>
      </c>
      <c r="DR8" s="269">
        <f>ROUND(BB!DR9*0.85,)</f>
        <v>16490</v>
      </c>
      <c r="DS8" s="269">
        <f>ROUND(BB!DS9*0.85,)</f>
        <v>15045</v>
      </c>
      <c r="DT8" s="269">
        <f>ROUND(BB!DT9*0.85,)</f>
        <v>15045</v>
      </c>
      <c r="DU8" s="269">
        <f>ROUND(BB!DU9*0.85,)</f>
        <v>15045</v>
      </c>
      <c r="DV8" s="269">
        <f>ROUND(BB!DV9*0.85,)</f>
        <v>15045</v>
      </c>
      <c r="DW8" s="269">
        <f>ROUND(BB!DW9*0.85,)</f>
        <v>15045</v>
      </c>
      <c r="DX8" s="269">
        <f>ROUND(BB!DX9*0.85,)</f>
        <v>16490</v>
      </c>
      <c r="DY8" s="269">
        <f>ROUND(BB!DY9*0.85,)</f>
        <v>16490</v>
      </c>
      <c r="DZ8" s="269">
        <f>ROUND(BB!DZ9*0.85,)</f>
        <v>15045</v>
      </c>
      <c r="EA8" s="269">
        <f>ROUND(BB!EA9*0.85,)</f>
        <v>15045</v>
      </c>
      <c r="EB8" s="269">
        <f>ROUND(BB!EB9*0.85,)</f>
        <v>15045</v>
      </c>
      <c r="EC8" s="269">
        <f>ROUND(BB!EC9*0.85,)</f>
        <v>15045</v>
      </c>
      <c r="ED8" s="269">
        <f>ROUND(BB!ED9*0.85,)</f>
        <v>15045</v>
      </c>
      <c r="EE8" s="269">
        <f>ROUND(BB!EE9*0.85,)</f>
        <v>16490</v>
      </c>
      <c r="EF8" s="269">
        <f>ROUND(BB!EF9*0.85,)</f>
        <v>16490</v>
      </c>
      <c r="EG8" s="269">
        <f>ROUND(BB!EG9*0.85,)</f>
        <v>15045</v>
      </c>
      <c r="EH8" s="269">
        <f>ROUND(BB!EH9*0.85,)</f>
        <v>15045</v>
      </c>
      <c r="EI8" s="269">
        <f>ROUND(BB!EI9*0.85,)</f>
        <v>15045</v>
      </c>
      <c r="EJ8" s="269">
        <f>ROUND(BB!EJ9*0.85,)</f>
        <v>15045</v>
      </c>
      <c r="EK8" s="269">
        <f>ROUND(BB!EK9*0.85,)</f>
        <v>15045</v>
      </c>
      <c r="EL8" s="269">
        <f>ROUND(BB!EL9*0.85,)</f>
        <v>16490</v>
      </c>
      <c r="EM8" s="269">
        <f>ROUND(BB!EM9*0.85,)</f>
        <v>16490</v>
      </c>
      <c r="EN8" s="269">
        <f>ROUND(BB!EN9*0.85,)</f>
        <v>15045</v>
      </c>
      <c r="EO8" s="269">
        <f>ROUND(BB!EO9*0.85,)</f>
        <v>15045</v>
      </c>
      <c r="EP8" s="269">
        <f>ROUND(BB!EP9*0.85,)</f>
        <v>15045</v>
      </c>
      <c r="EQ8" s="269">
        <f>ROUND(BB!EQ9*0.85,)</f>
        <v>15045</v>
      </c>
      <c r="ER8" s="269">
        <f>ROUND(BB!ER9*0.85,)</f>
        <v>15045</v>
      </c>
      <c r="ES8" s="269">
        <f>ROUND(BB!ES9*0.85,)</f>
        <v>16490</v>
      </c>
      <c r="ET8" s="269">
        <f>ROUND(BB!ET9*0.85,)</f>
        <v>16490</v>
      </c>
      <c r="EU8" s="269">
        <f>ROUND(BB!EU9*0.85,)</f>
        <v>15045</v>
      </c>
      <c r="EV8" s="269">
        <f>ROUND(BB!EV9*0.85,)</f>
        <v>15045</v>
      </c>
      <c r="EW8" s="269">
        <f>ROUND(BB!EW9*0.85,)</f>
        <v>15045</v>
      </c>
      <c r="EX8" s="269">
        <f>ROUND(BB!EX9*0.85,)</f>
        <v>15045</v>
      </c>
      <c r="EY8" s="269">
        <f>ROUND(BB!EY9*0.85,)</f>
        <v>15045</v>
      </c>
      <c r="EZ8" s="269">
        <f>ROUND(BB!EZ9*0.85,)</f>
        <v>16490</v>
      </c>
      <c r="FA8" s="269">
        <f>ROUND(BB!FA9*0.85,)</f>
        <v>16490</v>
      </c>
      <c r="FB8" s="269">
        <f>ROUND(BB!FB9*0.85,)</f>
        <v>14620</v>
      </c>
      <c r="FC8" s="269">
        <f>ROUND(BB!FC9*0.85,)</f>
        <v>14620</v>
      </c>
      <c r="FD8" s="269">
        <f>ROUND(BB!FD9*0.85,)</f>
        <v>14620</v>
      </c>
      <c r="FE8" s="269">
        <f>ROUND(BB!FE9*0.85,)</f>
        <v>14620</v>
      </c>
      <c r="FF8" s="269">
        <f>ROUND(BB!FF9*0.85,)</f>
        <v>14620</v>
      </c>
      <c r="FG8" s="269">
        <f>ROUND(BB!FG9*0.85,)</f>
        <v>15640</v>
      </c>
      <c r="FH8" s="269">
        <f>ROUND(BB!FH9*0.85,)</f>
        <v>15640</v>
      </c>
      <c r="FI8" s="269">
        <f>ROUND(BB!FI9*0.85,)</f>
        <v>14620</v>
      </c>
      <c r="FJ8" s="269">
        <f>ROUND(BB!FJ9*0.85,)</f>
        <v>14620</v>
      </c>
      <c r="FK8" s="269">
        <f>ROUND(BB!FK9*0.85,)</f>
        <v>14620</v>
      </c>
      <c r="FL8" s="269">
        <f>ROUND(BB!FL9*0.85,)</f>
        <v>14620</v>
      </c>
      <c r="FM8" s="269">
        <f>ROUND(BB!FM9*0.85,)</f>
        <v>14620</v>
      </c>
      <c r="FN8" s="269">
        <f>ROUND(BB!FN9*0.85,)</f>
        <v>15640</v>
      </c>
      <c r="FO8" s="269">
        <f>ROUND(BB!FO9*0.85,)</f>
        <v>15640</v>
      </c>
      <c r="FP8" s="269">
        <f>ROUND(BB!FP9*0.85,)</f>
        <v>14620</v>
      </c>
      <c r="FQ8" s="269">
        <f>ROUND(BB!FQ9*0.85,)</f>
        <v>14620</v>
      </c>
      <c r="FR8" s="269">
        <f>ROUND(BB!FR9*0.85,)</f>
        <v>14620</v>
      </c>
      <c r="FS8" s="269">
        <f>ROUND(BB!FS9*0.85,)</f>
        <v>14620</v>
      </c>
      <c r="FT8" s="269">
        <f>ROUND(BB!FT9*0.85,)</f>
        <v>14620</v>
      </c>
      <c r="FU8" s="269">
        <f>ROUND(BB!FU9*0.85,)</f>
        <v>15640</v>
      </c>
      <c r="FV8" s="269">
        <f>ROUND(BB!FV9*0.85,)</f>
        <v>15640</v>
      </c>
      <c r="FW8" s="269">
        <f>ROUND(BB!FW9*0.85,)</f>
        <v>15045</v>
      </c>
      <c r="FX8" s="269">
        <f>ROUND(BB!FX9*0.85,)</f>
        <v>16915</v>
      </c>
      <c r="FY8" s="269">
        <f>ROUND(BB!FY9*0.85,)</f>
        <v>16915</v>
      </c>
      <c r="FZ8" s="269">
        <f>ROUND(BB!FZ9*0.85,)</f>
        <v>16915</v>
      </c>
      <c r="GA8" s="269">
        <f>ROUND(BB!GA9*0.85,)</f>
        <v>16915</v>
      </c>
      <c r="GB8" s="269">
        <f>ROUND(BB!GB9*0.85,)</f>
        <v>16915</v>
      </c>
      <c r="GC8" s="269">
        <f>ROUND(BB!GC9*0.85,)</f>
        <v>16915</v>
      </c>
      <c r="GD8" s="269">
        <f>ROUND(BB!GD9*0.85,)</f>
        <v>16915</v>
      </c>
      <c r="GE8" s="269">
        <f>ROUND(BB!GE9*0.85,)</f>
        <v>16915</v>
      </c>
      <c r="GF8" s="269">
        <f>ROUND(BB!GF9*0.85,)</f>
        <v>16915</v>
      </c>
      <c r="GG8" s="269">
        <f>ROUND(BB!GG9*0.85,)</f>
        <v>16915</v>
      </c>
      <c r="GH8" s="269">
        <f>ROUND(BB!GH9*0.85,)</f>
        <v>10540</v>
      </c>
      <c r="GI8" s="269">
        <f>ROUND(BB!GI9*0.85,)</f>
        <v>10795</v>
      </c>
      <c r="GJ8" s="269">
        <f>ROUND(BB!GJ9*0.85,)</f>
        <v>10795</v>
      </c>
      <c r="GK8" s="269">
        <f>ROUND(BB!GK9*0.85,)</f>
        <v>10540</v>
      </c>
      <c r="GL8" s="269">
        <f>ROUND(BB!GL9*0.85,)</f>
        <v>10540</v>
      </c>
      <c r="GM8" s="269">
        <f>ROUND(BB!GM9*0.85,)</f>
        <v>10540</v>
      </c>
      <c r="GN8" s="269">
        <f>ROUND(BB!GN9*0.85,)</f>
        <v>10540</v>
      </c>
      <c r="GO8" s="269">
        <f>ROUND(BB!GO9*0.85,)</f>
        <v>10540</v>
      </c>
      <c r="GP8" s="269">
        <f>ROUND(BB!GP9*0.85,)</f>
        <v>10795</v>
      </c>
      <c r="GQ8" s="269">
        <f>ROUND(BB!GQ9*0.85,)</f>
        <v>10795</v>
      </c>
      <c r="GR8" s="269">
        <f>ROUND(BB!GR9*0.85,)</f>
        <v>10540</v>
      </c>
      <c r="GS8" s="269">
        <f>ROUND(BB!GS9*0.85,)</f>
        <v>10540</v>
      </c>
      <c r="GT8" s="269">
        <f>ROUND(BB!GT9*0.85,)</f>
        <v>10540</v>
      </c>
      <c r="GU8" s="269">
        <f>ROUND(BB!GU9*0.85,)</f>
        <v>10540</v>
      </c>
      <c r="GV8" s="269">
        <f>ROUND(BB!GV9*0.85,)</f>
        <v>10540</v>
      </c>
      <c r="GW8" s="269">
        <f>ROUND(BB!GW9*0.85,)</f>
        <v>10795</v>
      </c>
      <c r="GX8" s="269">
        <f>ROUND(BB!GX9*0.85,)</f>
        <v>10795</v>
      </c>
      <c r="GY8" s="269">
        <f>ROUND(BB!GY9*0.85,)</f>
        <v>10540</v>
      </c>
      <c r="GZ8" s="269">
        <f>ROUND(BB!GZ9*0.85,)</f>
        <v>10540</v>
      </c>
      <c r="HA8" s="269">
        <f>ROUND(BB!HA9*0.85,)</f>
        <v>10540</v>
      </c>
      <c r="HB8" s="269">
        <f>ROUND(BB!HB9*0.85,)</f>
        <v>10540</v>
      </c>
      <c r="HC8" s="269">
        <f>ROUND(BB!HC9*0.85,)</f>
        <v>10540</v>
      </c>
      <c r="HD8" s="269">
        <f>ROUND(BB!HD9*0.85,)</f>
        <v>10795</v>
      </c>
      <c r="HE8" s="269">
        <f>ROUND(BB!HE9*0.85,)</f>
        <v>10795</v>
      </c>
      <c r="HF8" s="269">
        <f>ROUND(BB!HF9*0.85,)</f>
        <v>10540</v>
      </c>
      <c r="HG8" s="269">
        <f>ROUND(BB!HG9*0.85,)</f>
        <v>10540</v>
      </c>
      <c r="HH8" s="269">
        <f>ROUND(BB!HH9*0.85,)</f>
        <v>10540</v>
      </c>
      <c r="HI8" s="269">
        <f>ROUND(BB!HI9*0.85,)</f>
        <v>10540</v>
      </c>
      <c r="HJ8" s="269">
        <f>ROUND(BB!HJ9*0.85,)</f>
        <v>10540</v>
      </c>
      <c r="HK8" s="269">
        <f>ROUND(BB!HK9*0.85,)</f>
        <v>10795</v>
      </c>
      <c r="HL8" s="269">
        <f>ROUND(BB!HL9*0.85,)</f>
        <v>10795</v>
      </c>
      <c r="HM8" s="269">
        <f>ROUND(BB!HM9*0.85,)</f>
        <v>10540</v>
      </c>
      <c r="HN8" s="269">
        <f>ROUND(BB!HN9*0.85,)</f>
        <v>10540</v>
      </c>
      <c r="HO8" s="269">
        <f>ROUND(BB!HO9*0.85,)</f>
        <v>10795</v>
      </c>
      <c r="HP8" s="269">
        <f>ROUND(BB!HP9*0.85,)</f>
        <v>11220</v>
      </c>
      <c r="HQ8" s="269">
        <f>ROUND(BB!HQ9*0.85,)</f>
        <v>10115</v>
      </c>
      <c r="HR8" s="269">
        <f>ROUND(BB!HR9*0.85,)</f>
        <v>10540</v>
      </c>
      <c r="HS8" s="269">
        <f>ROUND(BB!HS9*0.85,)</f>
        <v>10540</v>
      </c>
      <c r="HT8" s="269">
        <f>ROUND(BB!HT9*0.85,)</f>
        <v>10115</v>
      </c>
      <c r="HU8" s="269">
        <f>ROUND(BB!HU9*0.85,)</f>
        <v>10115</v>
      </c>
      <c r="HV8" s="269">
        <f>ROUND(BB!HV9*0.85,)</f>
        <v>10115</v>
      </c>
      <c r="HW8" s="269">
        <f>ROUND(BB!HW9*0.85,)</f>
        <v>10115</v>
      </c>
      <c r="HX8" s="269">
        <f>ROUND(BB!HX9*0.85,)</f>
        <v>10115</v>
      </c>
      <c r="HY8" s="269">
        <f>ROUND(BB!HY9*0.85,)</f>
        <v>10540</v>
      </c>
      <c r="HZ8" s="269">
        <f>ROUND(BB!HZ9*0.85,)</f>
        <v>10540</v>
      </c>
      <c r="IA8" s="269">
        <f>ROUND(BB!IA9*0.85,)</f>
        <v>10115</v>
      </c>
      <c r="IB8" s="269">
        <f>ROUND(BB!IB9*0.85,)</f>
        <v>10115</v>
      </c>
      <c r="IC8" s="269">
        <f>ROUND(BB!IC9*0.85,)</f>
        <v>10115</v>
      </c>
      <c r="ID8" s="269">
        <f>ROUND(BB!ID9*0.85,)</f>
        <v>10115</v>
      </c>
      <c r="IE8" s="269">
        <f>ROUND(BB!IE9*0.85,)</f>
        <v>10115</v>
      </c>
      <c r="IF8" s="269">
        <f>ROUND(BB!IF9*0.85,)</f>
        <v>10540</v>
      </c>
      <c r="IG8" s="269">
        <f>ROUND(BB!IG9*0.85,)</f>
        <v>10540</v>
      </c>
      <c r="IH8" s="269">
        <f>ROUND(BB!IH9*0.85,)</f>
        <v>10115</v>
      </c>
      <c r="II8" s="269">
        <f>ROUND(BB!II9*0.85,)</f>
        <v>10115</v>
      </c>
      <c r="IJ8" s="269">
        <f>ROUND(BB!IJ9*0.85,)</f>
        <v>10115</v>
      </c>
      <c r="IK8" s="269">
        <f>ROUND(BB!IK9*0.85,)</f>
        <v>10115</v>
      </c>
      <c r="IL8" s="269">
        <f>ROUND(BB!IL9*0.85,)</f>
        <v>10115</v>
      </c>
      <c r="IM8" s="269">
        <f>ROUND(BB!IM9*0.85,)</f>
        <v>10540</v>
      </c>
      <c r="IN8" s="269">
        <f>ROUND(BB!IN9*0.85,)</f>
        <v>10540</v>
      </c>
      <c r="IO8" s="269">
        <f>ROUND(BB!IO9*0.85,)</f>
        <v>10115</v>
      </c>
      <c r="IP8" s="269">
        <f>ROUND(BB!IP9*0.85,)</f>
        <v>10115</v>
      </c>
      <c r="IQ8" s="269">
        <f>ROUND(BB!IQ9*0.85,)</f>
        <v>11220</v>
      </c>
      <c r="IR8" s="269">
        <f>ROUND(BB!IR9*0.85,)</f>
        <v>11220</v>
      </c>
      <c r="IS8" s="269">
        <f>ROUND(BB!IS9*0.85,)</f>
        <v>11220</v>
      </c>
      <c r="IT8" s="269">
        <f>ROUND(BB!IT9*0.85,)</f>
        <v>11475</v>
      </c>
      <c r="IU8" s="269">
        <f>ROUND(BB!IU9*0.85,)</f>
        <v>11475</v>
      </c>
      <c r="IV8" s="269">
        <f>ROUND(BB!IV9*0.85,)</f>
        <v>11220</v>
      </c>
      <c r="IW8" s="269">
        <f>ROUND(BB!IW9*0.85,)</f>
        <v>11220</v>
      </c>
      <c r="IX8" s="269">
        <f>ROUND(BB!IX9*0.85,)</f>
        <v>11220</v>
      </c>
      <c r="IY8" s="269">
        <f>ROUND(BB!IY9*0.85,)</f>
        <v>11220</v>
      </c>
      <c r="IZ8" s="269">
        <f>ROUND(BB!IZ9*0.85,)</f>
        <v>11220</v>
      </c>
      <c r="JA8" s="269">
        <f>ROUND(BB!JA9*0.85,)</f>
        <v>11475</v>
      </c>
      <c r="JB8" s="269">
        <f>ROUND(BB!JB9*0.85,)</f>
        <v>11475</v>
      </c>
      <c r="JC8" s="269">
        <f>ROUND(BB!JC9*0.85,)</f>
        <v>11220</v>
      </c>
      <c r="JD8" s="269">
        <f>ROUND(BB!JD9*0.85,)</f>
        <v>11220</v>
      </c>
      <c r="JE8" s="269">
        <f>ROUND(BB!JE9*0.85,)</f>
        <v>12070</v>
      </c>
      <c r="JF8" s="269">
        <f>ROUND(BB!JF9*0.85,)</f>
        <v>12070</v>
      </c>
      <c r="JG8" s="269">
        <f>ROUND(BB!JG9*0.85,)</f>
        <v>11475</v>
      </c>
      <c r="JH8" s="269">
        <f>ROUND(BB!JH9*0.85,)</f>
        <v>12070</v>
      </c>
      <c r="JI8" s="269">
        <f>ROUND(BB!JI9*0.85,)</f>
        <v>12070</v>
      </c>
      <c r="JJ8" s="269">
        <f>ROUND(BB!JJ9*0.85,)</f>
        <v>12070</v>
      </c>
      <c r="JK8" s="269">
        <f>ROUND(BB!JK9*0.85,)</f>
        <v>12070</v>
      </c>
      <c r="JL8" s="269">
        <f>ROUND(BB!JL9*0.85,)</f>
        <v>12495</v>
      </c>
      <c r="JM8" s="269">
        <f>ROUND(BB!JM9*0.85,)</f>
        <v>12495</v>
      </c>
      <c r="JN8" s="269">
        <f>ROUND(BB!JN9*0.85,)</f>
        <v>12750</v>
      </c>
    </row>
    <row r="9" spans="1:274" s="257" customFormat="1" ht="10.35" customHeight="1" x14ac:dyDescent="0.2">
      <c r="A9" s="48">
        <v>2</v>
      </c>
      <c r="B9" s="269">
        <f>ROUND(BB!B10*0.85,)</f>
        <v>15130</v>
      </c>
      <c r="C9" s="269">
        <f>ROUND(BB!C10*0.85,)</f>
        <v>15130</v>
      </c>
      <c r="D9" s="269">
        <f>ROUND(BB!D10*0.85,)</f>
        <v>15130</v>
      </c>
      <c r="E9" s="269">
        <f>ROUND(BB!E10*0.85,)</f>
        <v>15130</v>
      </c>
      <c r="F9" s="269">
        <f>ROUND(BB!F10*0.85,)</f>
        <v>15130</v>
      </c>
      <c r="G9" s="269">
        <f>ROUND(BB!G10*0.85,)</f>
        <v>13090</v>
      </c>
      <c r="H9" s="269">
        <f>ROUND(BB!H10*0.85,)</f>
        <v>13090</v>
      </c>
      <c r="I9" s="269">
        <f>ROUND(BB!I10*0.85,)</f>
        <v>12665</v>
      </c>
      <c r="J9" s="269">
        <f>ROUND(BB!J10*0.85,)</f>
        <v>12665</v>
      </c>
      <c r="K9" s="269">
        <f>ROUND(BB!K10*0.85,)</f>
        <v>11985</v>
      </c>
      <c r="L9" s="269">
        <f>ROUND(BB!L10*0.85,)</f>
        <v>11985</v>
      </c>
      <c r="M9" s="269">
        <f>ROUND(BB!M10*0.85,)</f>
        <v>12665</v>
      </c>
      <c r="N9" s="269">
        <f>ROUND(BB!N10*0.85,)</f>
        <v>12665</v>
      </c>
      <c r="O9" s="269">
        <f>ROUND(BB!O10*0.85,)</f>
        <v>11985</v>
      </c>
      <c r="P9" s="269">
        <f>ROUND(BB!P10*0.85,)</f>
        <v>12665</v>
      </c>
      <c r="Q9" s="269">
        <f>ROUND(BB!Q10*0.85,)</f>
        <v>12665</v>
      </c>
      <c r="R9" s="269">
        <f>ROUND(BB!R10*0.85,)</f>
        <v>11985</v>
      </c>
      <c r="S9" s="269">
        <f>ROUND(BB!S10*0.85,)</f>
        <v>11985</v>
      </c>
      <c r="T9" s="269">
        <f>ROUND(BB!T10*0.85,)</f>
        <v>12410</v>
      </c>
      <c r="U9" s="269">
        <f>ROUND(BB!U10*0.85,)</f>
        <v>12665</v>
      </c>
      <c r="V9" s="269">
        <f>ROUND(BB!V10*0.85,)</f>
        <v>13090</v>
      </c>
      <c r="W9" s="269">
        <f>ROUND(BB!W10*0.85,)</f>
        <v>12665</v>
      </c>
      <c r="X9" s="269">
        <f>ROUND(BB!X10*0.85,)</f>
        <v>12665</v>
      </c>
      <c r="Y9" s="269">
        <f>ROUND(BB!Y10*0.85,)</f>
        <v>11985</v>
      </c>
      <c r="Z9" s="269">
        <f>ROUND(BB!Z10*0.85,)</f>
        <v>11985</v>
      </c>
      <c r="AA9" s="269">
        <f>ROUND(BB!AA10*0.85,)</f>
        <v>11985</v>
      </c>
      <c r="AB9" s="269">
        <f>ROUND(BB!AB10*0.85,)</f>
        <v>11985</v>
      </c>
      <c r="AC9" s="269">
        <f>ROUND(BB!AC10*0.85,)</f>
        <v>12410</v>
      </c>
      <c r="AD9" s="269">
        <f>ROUND(BB!AD10*0.85,)</f>
        <v>12665</v>
      </c>
      <c r="AE9" s="269">
        <f>ROUND(BB!AE10*0.85,)</f>
        <v>12665</v>
      </c>
      <c r="AF9" s="269">
        <f>ROUND(BB!AF10*0.85,)</f>
        <v>11985</v>
      </c>
      <c r="AG9" s="269">
        <f>ROUND(BB!AG10*0.85,)</f>
        <v>11985</v>
      </c>
      <c r="AH9" s="269">
        <f>ROUND(BB!AH10*0.85,)</f>
        <v>11985</v>
      </c>
      <c r="AI9" s="269">
        <f>ROUND(BB!AI10*0.85,)</f>
        <v>12665</v>
      </c>
      <c r="AJ9" s="269">
        <f>ROUND(BB!AJ10*0.85,)</f>
        <v>14365</v>
      </c>
      <c r="AK9" s="269">
        <f>ROUND(BB!AK10*0.85,)</f>
        <v>14620</v>
      </c>
      <c r="AL9" s="269">
        <f>ROUND(BB!AL10*0.85,)</f>
        <v>14620</v>
      </c>
      <c r="AM9" s="269">
        <f>ROUND(BB!AM10*0.85,)</f>
        <v>14365</v>
      </c>
      <c r="AN9" s="269">
        <f>ROUND(BB!AN10*0.85,)</f>
        <v>13345</v>
      </c>
      <c r="AO9" s="269">
        <f>ROUND(BB!AO10*0.85,)</f>
        <v>13345</v>
      </c>
      <c r="AP9" s="269">
        <f>ROUND(BB!AP10*0.85,)</f>
        <v>13345</v>
      </c>
      <c r="AQ9" s="269">
        <f>ROUND(BB!AQ10*0.85,)</f>
        <v>13345</v>
      </c>
      <c r="AR9" s="269">
        <f>ROUND(BB!AR10*0.85,)</f>
        <v>13345</v>
      </c>
      <c r="AS9" s="269">
        <f>ROUND(BB!AS10*0.85,)</f>
        <v>14365</v>
      </c>
      <c r="AT9" s="269">
        <f>ROUND(BB!AT10*0.85,)</f>
        <v>14365</v>
      </c>
      <c r="AU9" s="269">
        <f>ROUND(BB!AU10*0.85,)</f>
        <v>14365</v>
      </c>
      <c r="AV9" s="269">
        <f>ROUND(BB!AV10*0.85,)</f>
        <v>11985</v>
      </c>
      <c r="AW9" s="269">
        <f>ROUND(BB!AW10*0.85,)</f>
        <v>11985</v>
      </c>
      <c r="AX9" s="269">
        <f>ROUND(BB!AX10*0.85,)</f>
        <v>11985</v>
      </c>
      <c r="AY9" s="269">
        <f>ROUND(BB!AY10*0.85,)</f>
        <v>12665</v>
      </c>
      <c r="AZ9" s="269">
        <f>ROUND(BB!AZ10*0.85,)</f>
        <v>12665</v>
      </c>
      <c r="BA9" s="269">
        <f>ROUND(BB!BA10*0.85,)</f>
        <v>11985</v>
      </c>
      <c r="BB9" s="269">
        <f>ROUND(BB!BB10*0.85,)</f>
        <v>11985</v>
      </c>
      <c r="BC9" s="269">
        <f>ROUND(BB!BC10*0.85,)</f>
        <v>11985</v>
      </c>
      <c r="BD9" s="269">
        <f>ROUND(BB!BD10*0.85,)</f>
        <v>11985</v>
      </c>
      <c r="BE9" s="269">
        <f>ROUND(BB!BE10*0.85,)</f>
        <v>11985</v>
      </c>
      <c r="BF9" s="269">
        <f>ROUND(BB!BF10*0.85,)</f>
        <v>12665</v>
      </c>
      <c r="BG9" s="269">
        <f>ROUND(BB!BG10*0.85,)</f>
        <v>12665</v>
      </c>
      <c r="BH9" s="269">
        <f>ROUND(BB!BH10*0.85,)</f>
        <v>11985</v>
      </c>
      <c r="BI9" s="269">
        <f>ROUND(BB!BI10*0.85,)</f>
        <v>11985</v>
      </c>
      <c r="BJ9" s="269">
        <f>ROUND(BB!BJ10*0.85,)</f>
        <v>11985</v>
      </c>
      <c r="BK9" s="269">
        <f>ROUND(BB!BK10*0.85,)</f>
        <v>11985</v>
      </c>
      <c r="BL9" s="269">
        <f>ROUND(BB!BL10*0.85,)</f>
        <v>11985</v>
      </c>
      <c r="BM9" s="269">
        <f>ROUND(BB!BM10*0.85,)</f>
        <v>12665</v>
      </c>
      <c r="BN9" s="269">
        <f>ROUND(BB!BN10*0.85,)</f>
        <v>12665</v>
      </c>
      <c r="BO9" s="269">
        <f>ROUND(BB!BO10*0.85,)</f>
        <v>13940</v>
      </c>
      <c r="BP9" s="269">
        <f>ROUND(BB!BP10*0.85,)</f>
        <v>14620</v>
      </c>
      <c r="BQ9" s="269">
        <f>ROUND(BB!BQ10*0.85,)</f>
        <v>14620</v>
      </c>
      <c r="BR9" s="269">
        <f>ROUND(BB!BR10*0.85,)</f>
        <v>14620</v>
      </c>
      <c r="BS9" s="269">
        <f>ROUND(BB!BS10*0.85,)</f>
        <v>14620</v>
      </c>
      <c r="BT9" s="269">
        <f>ROUND(BB!BT10*0.85,)</f>
        <v>14620</v>
      </c>
      <c r="BU9" s="269">
        <f>ROUND(BB!BU10*0.85,)</f>
        <v>15215</v>
      </c>
      <c r="BV9" s="276">
        <f>ROUND(BB!BV10*0.85,)</f>
        <v>21250</v>
      </c>
      <c r="BW9" s="276">
        <f>ROUND(BB!BW10*0.85,)</f>
        <v>21250</v>
      </c>
      <c r="BX9" s="276">
        <f>ROUND(BB!BX10*0.85,)</f>
        <v>21250</v>
      </c>
      <c r="BY9" s="276">
        <f>ROUND(BB!BY10*0.85,)</f>
        <v>21250</v>
      </c>
      <c r="BZ9" s="276">
        <f>ROUND(BB!BZ10*0.85,)</f>
        <v>21250</v>
      </c>
      <c r="CA9" s="269">
        <f>ROUND(BB!CA10*0.85,)</f>
        <v>15640</v>
      </c>
      <c r="CB9" s="269">
        <f>ROUND(BB!CB10*0.85,)</f>
        <v>15640</v>
      </c>
      <c r="CC9" s="269">
        <f>ROUND(BB!CC10*0.85,)</f>
        <v>15640</v>
      </c>
      <c r="CD9" s="269">
        <f>ROUND(BB!CD10*0.85,)</f>
        <v>21250</v>
      </c>
      <c r="CE9" s="269">
        <f>ROUND(BB!CE10*0.85,)</f>
        <v>21250</v>
      </c>
      <c r="CF9" s="269">
        <f>ROUND(BB!CF10*0.85,)</f>
        <v>21250</v>
      </c>
      <c r="CG9" s="269">
        <f>ROUND(BB!CG10*0.85,)</f>
        <v>21250</v>
      </c>
      <c r="CH9" s="269">
        <f>ROUND(BB!CH10*0.85,)</f>
        <v>21250</v>
      </c>
      <c r="CI9" s="269">
        <f>ROUND(BB!CI10*0.85,)</f>
        <v>21250</v>
      </c>
      <c r="CJ9" s="269">
        <f>ROUND(BB!CJ10*0.85,)</f>
        <v>21250</v>
      </c>
      <c r="CK9" s="276">
        <f>ROUND(BB!CK10*0.85,)</f>
        <v>21250</v>
      </c>
      <c r="CL9" s="276">
        <f>ROUND(BB!CL10*0.85,)</f>
        <v>21250</v>
      </c>
      <c r="CM9" s="276">
        <f>ROUND(BB!CM10*0.85,)</f>
        <v>21250</v>
      </c>
      <c r="CN9" s="276">
        <f>ROUND(BB!CN10*0.85,)</f>
        <v>21250</v>
      </c>
      <c r="CO9" s="269">
        <f>ROUND(BB!CO10*0.85,)</f>
        <v>21250</v>
      </c>
      <c r="CP9" s="269">
        <f>ROUND(BB!CP10*0.85,)</f>
        <v>21250</v>
      </c>
      <c r="CQ9" s="269">
        <f>ROUND(BB!CQ10*0.85,)</f>
        <v>21250</v>
      </c>
      <c r="CR9" s="269">
        <f>ROUND(BB!CR10*0.85,)</f>
        <v>14620</v>
      </c>
      <c r="CS9" s="269">
        <f>ROUND(BB!CS10*0.85,)</f>
        <v>15215</v>
      </c>
      <c r="CT9" s="269">
        <f>ROUND(BB!CT10*0.85,)</f>
        <v>21250</v>
      </c>
      <c r="CU9" s="269">
        <f>ROUND(BB!CU10*0.85,)</f>
        <v>21250</v>
      </c>
      <c r="CV9" s="269">
        <f>ROUND(BB!CV10*0.85,)</f>
        <v>21250</v>
      </c>
      <c r="CW9" s="269">
        <f>ROUND(BB!CW10*0.85,)</f>
        <v>21250</v>
      </c>
      <c r="CX9" s="269">
        <f>ROUND(BB!CX10*0.85,)</f>
        <v>22100</v>
      </c>
      <c r="CY9" s="269">
        <f>ROUND(BB!CY10*0.85,)</f>
        <v>22100</v>
      </c>
      <c r="CZ9" s="269">
        <f>ROUND(BB!CZ10*0.85,)</f>
        <v>21250</v>
      </c>
      <c r="DA9" s="269">
        <f>ROUND(BB!DA10*0.85,)</f>
        <v>22100</v>
      </c>
      <c r="DB9" s="269">
        <f>ROUND(BB!DB10*0.85,)</f>
        <v>22100</v>
      </c>
      <c r="DC9" s="269">
        <f>ROUND(BB!DC10*0.85,)</f>
        <v>21250</v>
      </c>
      <c r="DD9" s="269">
        <f>ROUND(BB!DD10*0.85,)</f>
        <v>16490</v>
      </c>
      <c r="DE9" s="269">
        <f>ROUND(BB!DE10*0.85,)</f>
        <v>16490</v>
      </c>
      <c r="DF9" s="269">
        <f>ROUND(BB!DF10*0.85,)</f>
        <v>16490</v>
      </c>
      <c r="DG9" s="269">
        <f>ROUND(BB!DG10*0.85,)</f>
        <v>16915</v>
      </c>
      <c r="DH9" s="269">
        <f>ROUND(BB!DH10*0.85,)</f>
        <v>16915</v>
      </c>
      <c r="DI9" s="269">
        <f>ROUND(BB!DI10*0.85,)</f>
        <v>16915</v>
      </c>
      <c r="DJ9" s="269">
        <f>ROUND(BB!DJ10*0.85,)</f>
        <v>18360</v>
      </c>
      <c r="DK9" s="269">
        <f>ROUND(BB!DK10*0.85,)</f>
        <v>18360</v>
      </c>
      <c r="DL9" s="269">
        <f>ROUND(BB!DL10*0.85,)</f>
        <v>16915</v>
      </c>
      <c r="DM9" s="269">
        <f>ROUND(BB!DM10*0.85,)</f>
        <v>16915</v>
      </c>
      <c r="DN9" s="269">
        <f>ROUND(BB!DN10*0.85,)</f>
        <v>16915</v>
      </c>
      <c r="DO9" s="269">
        <f>ROUND(BB!DO10*0.85,)</f>
        <v>16915</v>
      </c>
      <c r="DP9" s="269">
        <f>ROUND(BB!DP10*0.85,)</f>
        <v>16915</v>
      </c>
      <c r="DQ9" s="269">
        <f>ROUND(BB!DQ10*0.85,)</f>
        <v>18360</v>
      </c>
      <c r="DR9" s="269">
        <f>ROUND(BB!DR10*0.85,)</f>
        <v>18360</v>
      </c>
      <c r="DS9" s="269">
        <f>ROUND(BB!DS10*0.85,)</f>
        <v>16915</v>
      </c>
      <c r="DT9" s="269">
        <f>ROUND(BB!DT10*0.85,)</f>
        <v>16915</v>
      </c>
      <c r="DU9" s="269">
        <f>ROUND(BB!DU10*0.85,)</f>
        <v>16915</v>
      </c>
      <c r="DV9" s="269">
        <f>ROUND(BB!DV10*0.85,)</f>
        <v>16915</v>
      </c>
      <c r="DW9" s="269">
        <f>ROUND(BB!DW10*0.85,)</f>
        <v>16915</v>
      </c>
      <c r="DX9" s="269">
        <f>ROUND(BB!DX10*0.85,)</f>
        <v>18360</v>
      </c>
      <c r="DY9" s="269">
        <f>ROUND(BB!DY10*0.85,)</f>
        <v>18360</v>
      </c>
      <c r="DZ9" s="269">
        <f>ROUND(BB!DZ10*0.85,)</f>
        <v>16915</v>
      </c>
      <c r="EA9" s="269">
        <f>ROUND(BB!EA10*0.85,)</f>
        <v>16915</v>
      </c>
      <c r="EB9" s="269">
        <f>ROUND(BB!EB10*0.85,)</f>
        <v>16915</v>
      </c>
      <c r="EC9" s="269">
        <f>ROUND(BB!EC10*0.85,)</f>
        <v>16915</v>
      </c>
      <c r="ED9" s="269">
        <f>ROUND(BB!ED10*0.85,)</f>
        <v>16915</v>
      </c>
      <c r="EE9" s="269">
        <f>ROUND(BB!EE10*0.85,)</f>
        <v>18360</v>
      </c>
      <c r="EF9" s="269">
        <f>ROUND(BB!EF10*0.85,)</f>
        <v>18360</v>
      </c>
      <c r="EG9" s="269">
        <f>ROUND(BB!EG10*0.85,)</f>
        <v>16915</v>
      </c>
      <c r="EH9" s="269">
        <f>ROUND(BB!EH10*0.85,)</f>
        <v>16915</v>
      </c>
      <c r="EI9" s="269">
        <f>ROUND(BB!EI10*0.85,)</f>
        <v>16915</v>
      </c>
      <c r="EJ9" s="269">
        <f>ROUND(BB!EJ10*0.85,)</f>
        <v>16915</v>
      </c>
      <c r="EK9" s="269">
        <f>ROUND(BB!EK10*0.85,)</f>
        <v>16915</v>
      </c>
      <c r="EL9" s="269">
        <f>ROUND(BB!EL10*0.85,)</f>
        <v>18360</v>
      </c>
      <c r="EM9" s="269">
        <f>ROUND(BB!EM10*0.85,)</f>
        <v>18360</v>
      </c>
      <c r="EN9" s="269">
        <f>ROUND(BB!EN10*0.85,)</f>
        <v>16915</v>
      </c>
      <c r="EO9" s="269">
        <f>ROUND(BB!EO10*0.85,)</f>
        <v>16915</v>
      </c>
      <c r="EP9" s="269">
        <f>ROUND(BB!EP10*0.85,)</f>
        <v>16915</v>
      </c>
      <c r="EQ9" s="269">
        <f>ROUND(BB!EQ10*0.85,)</f>
        <v>16915</v>
      </c>
      <c r="ER9" s="269">
        <f>ROUND(BB!ER10*0.85,)</f>
        <v>16915</v>
      </c>
      <c r="ES9" s="269">
        <f>ROUND(BB!ES10*0.85,)</f>
        <v>18360</v>
      </c>
      <c r="ET9" s="269">
        <f>ROUND(BB!ET10*0.85,)</f>
        <v>18360</v>
      </c>
      <c r="EU9" s="269">
        <f>ROUND(BB!EU10*0.85,)</f>
        <v>16915</v>
      </c>
      <c r="EV9" s="269">
        <f>ROUND(BB!EV10*0.85,)</f>
        <v>16915</v>
      </c>
      <c r="EW9" s="269">
        <f>ROUND(BB!EW10*0.85,)</f>
        <v>16915</v>
      </c>
      <c r="EX9" s="269">
        <f>ROUND(BB!EX10*0.85,)</f>
        <v>16915</v>
      </c>
      <c r="EY9" s="269">
        <f>ROUND(BB!EY10*0.85,)</f>
        <v>16915</v>
      </c>
      <c r="EZ9" s="269">
        <f>ROUND(BB!EZ10*0.85,)</f>
        <v>18360</v>
      </c>
      <c r="FA9" s="269">
        <f>ROUND(BB!FA10*0.85,)</f>
        <v>18360</v>
      </c>
      <c r="FB9" s="269">
        <f>ROUND(BB!FB10*0.85,)</f>
        <v>16490</v>
      </c>
      <c r="FC9" s="269">
        <f>ROUND(BB!FC10*0.85,)</f>
        <v>16490</v>
      </c>
      <c r="FD9" s="269">
        <f>ROUND(BB!FD10*0.85,)</f>
        <v>16490</v>
      </c>
      <c r="FE9" s="269">
        <f>ROUND(BB!FE10*0.85,)</f>
        <v>16490</v>
      </c>
      <c r="FF9" s="269">
        <f>ROUND(BB!FF10*0.85,)</f>
        <v>16490</v>
      </c>
      <c r="FG9" s="269">
        <f>ROUND(BB!FG10*0.85,)</f>
        <v>17510</v>
      </c>
      <c r="FH9" s="269">
        <f>ROUND(BB!FH10*0.85,)</f>
        <v>17510</v>
      </c>
      <c r="FI9" s="269">
        <f>ROUND(BB!FI10*0.85,)</f>
        <v>16490</v>
      </c>
      <c r="FJ9" s="269">
        <f>ROUND(BB!FJ10*0.85,)</f>
        <v>16490</v>
      </c>
      <c r="FK9" s="269">
        <f>ROUND(BB!FK10*0.85,)</f>
        <v>16490</v>
      </c>
      <c r="FL9" s="269">
        <f>ROUND(BB!FL10*0.85,)</f>
        <v>16490</v>
      </c>
      <c r="FM9" s="269">
        <f>ROUND(BB!FM10*0.85,)</f>
        <v>16490</v>
      </c>
      <c r="FN9" s="269">
        <f>ROUND(BB!FN10*0.85,)</f>
        <v>17510</v>
      </c>
      <c r="FO9" s="269">
        <f>ROUND(BB!FO10*0.85,)</f>
        <v>17510</v>
      </c>
      <c r="FP9" s="269">
        <f>ROUND(BB!FP10*0.85,)</f>
        <v>16490</v>
      </c>
      <c r="FQ9" s="269">
        <f>ROUND(BB!FQ10*0.85,)</f>
        <v>16490</v>
      </c>
      <c r="FR9" s="269">
        <f>ROUND(BB!FR10*0.85,)</f>
        <v>16490</v>
      </c>
      <c r="FS9" s="269">
        <f>ROUND(BB!FS10*0.85,)</f>
        <v>16490</v>
      </c>
      <c r="FT9" s="269">
        <f>ROUND(BB!FT10*0.85,)</f>
        <v>16490</v>
      </c>
      <c r="FU9" s="269">
        <f>ROUND(BB!FU10*0.85,)</f>
        <v>17510</v>
      </c>
      <c r="FV9" s="269">
        <f>ROUND(BB!FV10*0.85,)</f>
        <v>17510</v>
      </c>
      <c r="FW9" s="269">
        <f>ROUND(BB!FW10*0.85,)</f>
        <v>16915</v>
      </c>
      <c r="FX9" s="269">
        <f>ROUND(BB!FX10*0.85,)</f>
        <v>18785</v>
      </c>
      <c r="FY9" s="269">
        <f>ROUND(BB!FY10*0.85,)</f>
        <v>18785</v>
      </c>
      <c r="FZ9" s="269">
        <f>ROUND(BB!FZ10*0.85,)</f>
        <v>18785</v>
      </c>
      <c r="GA9" s="269">
        <f>ROUND(BB!GA10*0.85,)</f>
        <v>18785</v>
      </c>
      <c r="GB9" s="269">
        <f>ROUND(BB!GB10*0.85,)</f>
        <v>18785</v>
      </c>
      <c r="GC9" s="269">
        <f>ROUND(BB!GC10*0.85,)</f>
        <v>18785</v>
      </c>
      <c r="GD9" s="269">
        <f>ROUND(BB!GD10*0.85,)</f>
        <v>18785</v>
      </c>
      <c r="GE9" s="269">
        <f>ROUND(BB!GE10*0.85,)</f>
        <v>18785</v>
      </c>
      <c r="GF9" s="269">
        <f>ROUND(BB!GF10*0.85,)</f>
        <v>18785</v>
      </c>
      <c r="GG9" s="269">
        <f>ROUND(BB!GG10*0.85,)</f>
        <v>18785</v>
      </c>
      <c r="GH9" s="269">
        <f>ROUND(BB!GH10*0.85,)</f>
        <v>12410</v>
      </c>
      <c r="GI9" s="269">
        <f>ROUND(BB!GI10*0.85,)</f>
        <v>12665</v>
      </c>
      <c r="GJ9" s="269">
        <f>ROUND(BB!GJ10*0.85,)</f>
        <v>12665</v>
      </c>
      <c r="GK9" s="269">
        <f>ROUND(BB!GK10*0.85,)</f>
        <v>12410</v>
      </c>
      <c r="GL9" s="269">
        <f>ROUND(BB!GL10*0.85,)</f>
        <v>12410</v>
      </c>
      <c r="GM9" s="269">
        <f>ROUND(BB!GM10*0.85,)</f>
        <v>12410</v>
      </c>
      <c r="GN9" s="269">
        <f>ROUND(BB!GN10*0.85,)</f>
        <v>12410</v>
      </c>
      <c r="GO9" s="269">
        <f>ROUND(BB!GO10*0.85,)</f>
        <v>12410</v>
      </c>
      <c r="GP9" s="269">
        <f>ROUND(BB!GP10*0.85,)</f>
        <v>12665</v>
      </c>
      <c r="GQ9" s="269">
        <f>ROUND(BB!GQ10*0.85,)</f>
        <v>12665</v>
      </c>
      <c r="GR9" s="269">
        <f>ROUND(BB!GR10*0.85,)</f>
        <v>12410</v>
      </c>
      <c r="GS9" s="269">
        <f>ROUND(BB!GS10*0.85,)</f>
        <v>12410</v>
      </c>
      <c r="GT9" s="269">
        <f>ROUND(BB!GT10*0.85,)</f>
        <v>12410</v>
      </c>
      <c r="GU9" s="269">
        <f>ROUND(BB!GU10*0.85,)</f>
        <v>12410</v>
      </c>
      <c r="GV9" s="269">
        <f>ROUND(BB!GV10*0.85,)</f>
        <v>12410</v>
      </c>
      <c r="GW9" s="269">
        <f>ROUND(BB!GW10*0.85,)</f>
        <v>12665</v>
      </c>
      <c r="GX9" s="269">
        <f>ROUND(BB!GX10*0.85,)</f>
        <v>12665</v>
      </c>
      <c r="GY9" s="269">
        <f>ROUND(BB!GY10*0.85,)</f>
        <v>12410</v>
      </c>
      <c r="GZ9" s="269">
        <f>ROUND(BB!GZ10*0.85,)</f>
        <v>12410</v>
      </c>
      <c r="HA9" s="269">
        <f>ROUND(BB!HA10*0.85,)</f>
        <v>12410</v>
      </c>
      <c r="HB9" s="269">
        <f>ROUND(BB!HB10*0.85,)</f>
        <v>12410</v>
      </c>
      <c r="HC9" s="269">
        <f>ROUND(BB!HC10*0.85,)</f>
        <v>12410</v>
      </c>
      <c r="HD9" s="269">
        <f>ROUND(BB!HD10*0.85,)</f>
        <v>12665</v>
      </c>
      <c r="HE9" s="269">
        <f>ROUND(BB!HE10*0.85,)</f>
        <v>12665</v>
      </c>
      <c r="HF9" s="269">
        <f>ROUND(BB!HF10*0.85,)</f>
        <v>12410</v>
      </c>
      <c r="HG9" s="269">
        <f>ROUND(BB!HG10*0.85,)</f>
        <v>12410</v>
      </c>
      <c r="HH9" s="269">
        <f>ROUND(BB!HH10*0.85,)</f>
        <v>12410</v>
      </c>
      <c r="HI9" s="269">
        <f>ROUND(BB!HI10*0.85,)</f>
        <v>12410</v>
      </c>
      <c r="HJ9" s="269">
        <f>ROUND(BB!HJ10*0.85,)</f>
        <v>12410</v>
      </c>
      <c r="HK9" s="269">
        <f>ROUND(BB!HK10*0.85,)</f>
        <v>12665</v>
      </c>
      <c r="HL9" s="269">
        <f>ROUND(BB!HL10*0.85,)</f>
        <v>12665</v>
      </c>
      <c r="HM9" s="269">
        <f>ROUND(BB!HM10*0.85,)</f>
        <v>12410</v>
      </c>
      <c r="HN9" s="269">
        <f>ROUND(BB!HN10*0.85,)</f>
        <v>12410</v>
      </c>
      <c r="HO9" s="269">
        <f>ROUND(BB!HO10*0.85,)</f>
        <v>12665</v>
      </c>
      <c r="HP9" s="269">
        <f>ROUND(BB!HP10*0.85,)</f>
        <v>13090</v>
      </c>
      <c r="HQ9" s="269">
        <f>ROUND(BB!HQ10*0.85,)</f>
        <v>11985</v>
      </c>
      <c r="HR9" s="269">
        <f>ROUND(BB!HR10*0.85,)</f>
        <v>12410</v>
      </c>
      <c r="HS9" s="269">
        <f>ROUND(BB!HS10*0.85,)</f>
        <v>12410</v>
      </c>
      <c r="HT9" s="269">
        <f>ROUND(BB!HT10*0.85,)</f>
        <v>11985</v>
      </c>
      <c r="HU9" s="269">
        <f>ROUND(BB!HU10*0.85,)</f>
        <v>11985</v>
      </c>
      <c r="HV9" s="269">
        <f>ROUND(BB!HV10*0.85,)</f>
        <v>11985</v>
      </c>
      <c r="HW9" s="269">
        <f>ROUND(BB!HW10*0.85,)</f>
        <v>11985</v>
      </c>
      <c r="HX9" s="269">
        <f>ROUND(BB!HX10*0.85,)</f>
        <v>11985</v>
      </c>
      <c r="HY9" s="269">
        <f>ROUND(BB!HY10*0.85,)</f>
        <v>12410</v>
      </c>
      <c r="HZ9" s="269">
        <f>ROUND(BB!HZ10*0.85,)</f>
        <v>12410</v>
      </c>
      <c r="IA9" s="269">
        <f>ROUND(BB!IA10*0.85,)</f>
        <v>11985</v>
      </c>
      <c r="IB9" s="269">
        <f>ROUND(BB!IB10*0.85,)</f>
        <v>11985</v>
      </c>
      <c r="IC9" s="269">
        <f>ROUND(BB!IC10*0.85,)</f>
        <v>11985</v>
      </c>
      <c r="ID9" s="269">
        <f>ROUND(BB!ID10*0.85,)</f>
        <v>11985</v>
      </c>
      <c r="IE9" s="269">
        <f>ROUND(BB!IE10*0.85,)</f>
        <v>11985</v>
      </c>
      <c r="IF9" s="269">
        <f>ROUND(BB!IF10*0.85,)</f>
        <v>12410</v>
      </c>
      <c r="IG9" s="269">
        <f>ROUND(BB!IG10*0.85,)</f>
        <v>12410</v>
      </c>
      <c r="IH9" s="269">
        <f>ROUND(BB!IH10*0.85,)</f>
        <v>11985</v>
      </c>
      <c r="II9" s="269">
        <f>ROUND(BB!II10*0.85,)</f>
        <v>11985</v>
      </c>
      <c r="IJ9" s="269">
        <f>ROUND(BB!IJ10*0.85,)</f>
        <v>11985</v>
      </c>
      <c r="IK9" s="269">
        <f>ROUND(BB!IK10*0.85,)</f>
        <v>11985</v>
      </c>
      <c r="IL9" s="269">
        <f>ROUND(BB!IL10*0.85,)</f>
        <v>11985</v>
      </c>
      <c r="IM9" s="269">
        <f>ROUND(BB!IM10*0.85,)</f>
        <v>12410</v>
      </c>
      <c r="IN9" s="269">
        <f>ROUND(BB!IN10*0.85,)</f>
        <v>12410</v>
      </c>
      <c r="IO9" s="269">
        <f>ROUND(BB!IO10*0.85,)</f>
        <v>11985</v>
      </c>
      <c r="IP9" s="269">
        <f>ROUND(BB!IP10*0.85,)</f>
        <v>11985</v>
      </c>
      <c r="IQ9" s="269">
        <f>ROUND(BB!IQ10*0.85,)</f>
        <v>13090</v>
      </c>
      <c r="IR9" s="269">
        <f>ROUND(BB!IR10*0.85,)</f>
        <v>13090</v>
      </c>
      <c r="IS9" s="269">
        <f>ROUND(BB!IS10*0.85,)</f>
        <v>13090</v>
      </c>
      <c r="IT9" s="269">
        <f>ROUND(BB!IT10*0.85,)</f>
        <v>13345</v>
      </c>
      <c r="IU9" s="269">
        <f>ROUND(BB!IU10*0.85,)</f>
        <v>13345</v>
      </c>
      <c r="IV9" s="269">
        <f>ROUND(BB!IV10*0.85,)</f>
        <v>13090</v>
      </c>
      <c r="IW9" s="269">
        <f>ROUND(BB!IW10*0.85,)</f>
        <v>13090</v>
      </c>
      <c r="IX9" s="269">
        <f>ROUND(BB!IX10*0.85,)</f>
        <v>13090</v>
      </c>
      <c r="IY9" s="269">
        <f>ROUND(BB!IY10*0.85,)</f>
        <v>13090</v>
      </c>
      <c r="IZ9" s="269">
        <f>ROUND(BB!IZ10*0.85,)</f>
        <v>13090</v>
      </c>
      <c r="JA9" s="269">
        <f>ROUND(BB!JA10*0.85,)</f>
        <v>13345</v>
      </c>
      <c r="JB9" s="269">
        <f>ROUND(BB!JB10*0.85,)</f>
        <v>13345</v>
      </c>
      <c r="JC9" s="269">
        <f>ROUND(BB!JC10*0.85,)</f>
        <v>13090</v>
      </c>
      <c r="JD9" s="269">
        <f>ROUND(BB!JD10*0.85,)</f>
        <v>13090</v>
      </c>
      <c r="JE9" s="269">
        <f>ROUND(BB!JE10*0.85,)</f>
        <v>13940</v>
      </c>
      <c r="JF9" s="269">
        <f>ROUND(BB!JF10*0.85,)</f>
        <v>13940</v>
      </c>
      <c r="JG9" s="269">
        <f>ROUND(BB!JG10*0.85,)</f>
        <v>13345</v>
      </c>
      <c r="JH9" s="269">
        <f>ROUND(BB!JH10*0.85,)</f>
        <v>13940</v>
      </c>
      <c r="JI9" s="269">
        <f>ROUND(BB!JI10*0.85,)</f>
        <v>13940</v>
      </c>
      <c r="JJ9" s="269">
        <f>ROUND(BB!JJ10*0.85,)</f>
        <v>13940</v>
      </c>
      <c r="JK9" s="269">
        <f>ROUND(BB!JK10*0.85,)</f>
        <v>13940</v>
      </c>
      <c r="JL9" s="269">
        <f>ROUND(BB!JL10*0.85,)</f>
        <v>14365</v>
      </c>
      <c r="JM9" s="269">
        <f>ROUND(BB!JM10*0.85,)</f>
        <v>14365</v>
      </c>
      <c r="JN9" s="269">
        <f>ROUND(BB!JN10*0.85,)</f>
        <v>14620</v>
      </c>
    </row>
    <row r="10" spans="1:274" s="257" customFormat="1" ht="10.35" customHeight="1" x14ac:dyDescent="0.2">
      <c r="A10" s="47" t="s">
        <v>69</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76"/>
      <c r="BW10" s="276"/>
      <c r="BX10" s="276"/>
      <c r="BY10" s="276"/>
      <c r="BZ10" s="276"/>
      <c r="CA10" s="269"/>
      <c r="CB10" s="269"/>
      <c r="CC10" s="269"/>
      <c r="CD10" s="269"/>
      <c r="CE10" s="269"/>
      <c r="CF10" s="269"/>
      <c r="CG10" s="269"/>
      <c r="CH10" s="269"/>
      <c r="CI10" s="269"/>
      <c r="CJ10" s="269"/>
      <c r="CK10" s="276"/>
      <c r="CL10" s="276"/>
      <c r="CM10" s="276"/>
      <c r="CN10" s="276"/>
      <c r="CO10" s="269"/>
      <c r="CP10" s="269"/>
      <c r="CQ10" s="269"/>
      <c r="CR10" s="269"/>
      <c r="CS10" s="269"/>
      <c r="CT10" s="269"/>
      <c r="CU10" s="269"/>
      <c r="CV10" s="269"/>
      <c r="CW10" s="269"/>
      <c r="CX10" s="269"/>
      <c r="CY10" s="269"/>
      <c r="CZ10" s="269"/>
      <c r="DA10" s="269"/>
      <c r="DB10" s="269"/>
      <c r="DC10" s="269"/>
      <c r="DD10" s="269"/>
      <c r="DE10" s="269"/>
      <c r="DF10" s="269"/>
      <c r="DG10" s="269"/>
      <c r="DH10" s="269"/>
      <c r="DI10" s="269"/>
      <c r="DJ10" s="269"/>
      <c r="DK10" s="269"/>
      <c r="DL10" s="269"/>
      <c r="DM10" s="269"/>
      <c r="DN10" s="269"/>
      <c r="DO10" s="269"/>
      <c r="DP10" s="269"/>
      <c r="DQ10" s="269"/>
      <c r="DR10" s="269"/>
      <c r="DS10" s="269"/>
      <c r="DT10" s="269"/>
      <c r="DU10" s="269"/>
      <c r="DV10" s="269"/>
      <c r="DW10" s="269"/>
      <c r="DX10" s="269"/>
      <c r="DY10" s="269"/>
      <c r="DZ10" s="269"/>
      <c r="EA10" s="269"/>
      <c r="EB10" s="269"/>
      <c r="EC10" s="269"/>
      <c r="ED10" s="269"/>
      <c r="EE10" s="269"/>
      <c r="EF10" s="269"/>
      <c r="EG10" s="269"/>
      <c r="EH10" s="269"/>
      <c r="EI10" s="269"/>
      <c r="EJ10" s="269"/>
      <c r="EK10" s="269"/>
      <c r="EL10" s="269"/>
      <c r="EM10" s="269"/>
      <c r="EN10" s="269"/>
      <c r="EO10" s="269"/>
      <c r="EP10" s="269"/>
      <c r="EQ10" s="269"/>
      <c r="ER10" s="269"/>
      <c r="ES10" s="269"/>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row>
    <row r="11" spans="1:274" s="257" customFormat="1" ht="10.35" customHeight="1" x14ac:dyDescent="0.2">
      <c r="A11" s="91">
        <v>1</v>
      </c>
      <c r="B11" s="269">
        <f>ROUND(BB!B12*0.85,)</f>
        <v>21378</v>
      </c>
      <c r="C11" s="269">
        <f>ROUND(BB!C12*0.85,)</f>
        <v>21378</v>
      </c>
      <c r="D11" s="269">
        <f>ROUND(BB!D12*0.85,)</f>
        <v>21378</v>
      </c>
      <c r="E11" s="269">
        <f>ROUND(BB!E12*0.85,)</f>
        <v>21378</v>
      </c>
      <c r="F11" s="269">
        <f>ROUND(BB!F12*0.85,)</f>
        <v>21378</v>
      </c>
      <c r="G11" s="269">
        <f>ROUND(BB!G12*0.85,)</f>
        <v>16320</v>
      </c>
      <c r="H11" s="269">
        <f>ROUND(BB!H12*0.85,)</f>
        <v>16320</v>
      </c>
      <c r="I11" s="269">
        <f>ROUND(BB!I12*0.85,)</f>
        <v>15895</v>
      </c>
      <c r="J11" s="269">
        <f>ROUND(BB!J12*0.85,)</f>
        <v>15895</v>
      </c>
      <c r="K11" s="269">
        <f>ROUND(BB!K12*0.85,)</f>
        <v>15215</v>
      </c>
      <c r="L11" s="269">
        <f>ROUND(BB!L12*0.85,)</f>
        <v>15215</v>
      </c>
      <c r="M11" s="269">
        <f>ROUND(BB!M12*0.85,)</f>
        <v>15895</v>
      </c>
      <c r="N11" s="269">
        <f>ROUND(BB!N12*0.85,)</f>
        <v>15895</v>
      </c>
      <c r="O11" s="269">
        <f>ROUND(BB!O12*0.85,)</f>
        <v>15215</v>
      </c>
      <c r="P11" s="269">
        <f>ROUND(BB!P12*0.85,)</f>
        <v>15895</v>
      </c>
      <c r="Q11" s="269">
        <f>ROUND(BB!Q12*0.85,)</f>
        <v>15895</v>
      </c>
      <c r="R11" s="269">
        <f>ROUND(BB!R12*0.85,)</f>
        <v>15215</v>
      </c>
      <c r="S11" s="269">
        <f>ROUND(BB!S12*0.85,)</f>
        <v>15215</v>
      </c>
      <c r="T11" s="269">
        <f>ROUND(BB!T12*0.85,)</f>
        <v>15640</v>
      </c>
      <c r="U11" s="269">
        <f>ROUND(BB!U12*0.85,)</f>
        <v>15895</v>
      </c>
      <c r="V11" s="269">
        <f>ROUND(BB!V12*0.85,)</f>
        <v>16320</v>
      </c>
      <c r="W11" s="269">
        <f>ROUND(BB!W12*0.85,)</f>
        <v>15895</v>
      </c>
      <c r="X11" s="269">
        <f>ROUND(BB!X12*0.85,)</f>
        <v>15895</v>
      </c>
      <c r="Y11" s="269">
        <f>ROUND(BB!Y12*0.85,)</f>
        <v>15215</v>
      </c>
      <c r="Z11" s="269">
        <f>ROUND(BB!Z12*0.85,)</f>
        <v>15215</v>
      </c>
      <c r="AA11" s="269">
        <f>ROUND(BB!AA12*0.85,)</f>
        <v>15215</v>
      </c>
      <c r="AB11" s="269">
        <f>ROUND(BB!AB12*0.85,)</f>
        <v>15215</v>
      </c>
      <c r="AC11" s="269">
        <f>ROUND(BB!AC12*0.85,)</f>
        <v>15640</v>
      </c>
      <c r="AD11" s="269">
        <f>ROUND(BB!AD12*0.85,)</f>
        <v>15895</v>
      </c>
      <c r="AE11" s="269">
        <f>ROUND(BB!AE12*0.85,)</f>
        <v>15895</v>
      </c>
      <c r="AF11" s="269">
        <f>ROUND(BB!AF12*0.85,)</f>
        <v>15215</v>
      </c>
      <c r="AG11" s="269">
        <f>ROUND(BB!AG12*0.85,)</f>
        <v>15215</v>
      </c>
      <c r="AH11" s="269">
        <f>ROUND(BB!AH12*0.85,)</f>
        <v>15215</v>
      </c>
      <c r="AI11" s="269">
        <f>ROUND(BB!AI12*0.85,)</f>
        <v>15895</v>
      </c>
      <c r="AJ11" s="269">
        <f>ROUND(BB!AJ12*0.85,)</f>
        <v>17595</v>
      </c>
      <c r="AK11" s="269">
        <f>ROUND(BB!AK12*0.85,)</f>
        <v>17850</v>
      </c>
      <c r="AL11" s="269">
        <f>ROUND(BB!AL12*0.85,)</f>
        <v>17850</v>
      </c>
      <c r="AM11" s="269">
        <f>ROUND(BB!AM12*0.85,)</f>
        <v>17595</v>
      </c>
      <c r="AN11" s="269">
        <f>ROUND(BB!AN12*0.85,)</f>
        <v>16575</v>
      </c>
      <c r="AO11" s="269">
        <f>ROUND(BB!AO12*0.85,)</f>
        <v>16575</v>
      </c>
      <c r="AP11" s="269">
        <f>ROUND(BB!AP12*0.85,)</f>
        <v>16575</v>
      </c>
      <c r="AQ11" s="269">
        <f>ROUND(BB!AQ12*0.85,)</f>
        <v>16575</v>
      </c>
      <c r="AR11" s="269">
        <f>ROUND(BB!AR12*0.85,)</f>
        <v>16575</v>
      </c>
      <c r="AS11" s="269">
        <f>ROUND(BB!AS12*0.85,)</f>
        <v>17595</v>
      </c>
      <c r="AT11" s="269">
        <f>ROUND(BB!AT12*0.85,)</f>
        <v>17595</v>
      </c>
      <c r="AU11" s="269">
        <f>ROUND(BB!AU12*0.85,)</f>
        <v>17595</v>
      </c>
      <c r="AV11" s="269">
        <f>ROUND(BB!AV12*0.85,)</f>
        <v>15215</v>
      </c>
      <c r="AW11" s="269">
        <f>ROUND(BB!AW12*0.85,)</f>
        <v>15215</v>
      </c>
      <c r="AX11" s="269">
        <f>ROUND(BB!AX12*0.85,)</f>
        <v>15215</v>
      </c>
      <c r="AY11" s="269">
        <f>ROUND(BB!AY12*0.85,)</f>
        <v>15895</v>
      </c>
      <c r="AZ11" s="269">
        <f>ROUND(BB!AZ12*0.85,)</f>
        <v>15895</v>
      </c>
      <c r="BA11" s="269">
        <f>ROUND(BB!BA12*0.85,)</f>
        <v>15215</v>
      </c>
      <c r="BB11" s="269">
        <f>ROUND(BB!BB12*0.85,)</f>
        <v>15215</v>
      </c>
      <c r="BC11" s="269">
        <f>ROUND(BB!BC12*0.85,)</f>
        <v>15215</v>
      </c>
      <c r="BD11" s="269">
        <f>ROUND(BB!BD12*0.85,)</f>
        <v>15215</v>
      </c>
      <c r="BE11" s="269">
        <f>ROUND(BB!BE12*0.85,)</f>
        <v>15215</v>
      </c>
      <c r="BF11" s="269">
        <f>ROUND(BB!BF12*0.85,)</f>
        <v>15895</v>
      </c>
      <c r="BG11" s="269">
        <f>ROUND(BB!BG12*0.85,)</f>
        <v>15895</v>
      </c>
      <c r="BH11" s="269">
        <f>ROUND(BB!BH12*0.85,)</f>
        <v>15215</v>
      </c>
      <c r="BI11" s="269">
        <f>ROUND(BB!BI12*0.85,)</f>
        <v>15215</v>
      </c>
      <c r="BJ11" s="269">
        <f>ROUND(BB!BJ12*0.85,)</f>
        <v>15215</v>
      </c>
      <c r="BK11" s="269">
        <f>ROUND(BB!BK12*0.85,)</f>
        <v>15215</v>
      </c>
      <c r="BL11" s="269">
        <f>ROUND(BB!BL12*0.85,)</f>
        <v>15215</v>
      </c>
      <c r="BM11" s="269">
        <f>ROUND(BB!BM12*0.85,)</f>
        <v>15895</v>
      </c>
      <c r="BN11" s="269">
        <f>ROUND(BB!BN12*0.85,)</f>
        <v>15895</v>
      </c>
      <c r="BO11" s="269">
        <f>ROUND(BB!BO12*0.85,)</f>
        <v>17170</v>
      </c>
      <c r="BP11" s="269">
        <f>ROUND(BB!BP12*0.85,)</f>
        <v>17850</v>
      </c>
      <c r="BQ11" s="269">
        <f>ROUND(BB!BQ12*0.85,)</f>
        <v>17850</v>
      </c>
      <c r="BR11" s="269">
        <f>ROUND(BB!BR12*0.85,)</f>
        <v>17850</v>
      </c>
      <c r="BS11" s="269">
        <f>ROUND(BB!BS12*0.85,)</f>
        <v>17850</v>
      </c>
      <c r="BT11" s="269">
        <f>ROUND(BB!BT12*0.85,)</f>
        <v>17850</v>
      </c>
      <c r="BU11" s="269">
        <f>ROUND(BB!BU12*0.85,)</f>
        <v>18445</v>
      </c>
      <c r="BV11" s="276">
        <f>ROUND(BB!BV12*0.85,)</f>
        <v>24480</v>
      </c>
      <c r="BW11" s="276">
        <f>ROUND(BB!BW12*0.85,)</f>
        <v>24480</v>
      </c>
      <c r="BX11" s="276">
        <f>ROUND(BB!BX12*0.85,)</f>
        <v>24480</v>
      </c>
      <c r="BY11" s="276">
        <f>ROUND(BB!BY12*0.85,)</f>
        <v>24480</v>
      </c>
      <c r="BZ11" s="276">
        <f>ROUND(BB!BZ12*0.85,)</f>
        <v>24480</v>
      </c>
      <c r="CA11" s="269">
        <f>ROUND(BB!CA12*0.85,)</f>
        <v>18870</v>
      </c>
      <c r="CB11" s="269">
        <f>ROUND(BB!CB12*0.85,)</f>
        <v>18870</v>
      </c>
      <c r="CC11" s="269">
        <f>ROUND(BB!CC12*0.85,)</f>
        <v>18870</v>
      </c>
      <c r="CD11" s="269">
        <f>ROUND(BB!CD12*0.85,)</f>
        <v>24480</v>
      </c>
      <c r="CE11" s="269">
        <f>ROUND(BB!CE12*0.85,)</f>
        <v>24480</v>
      </c>
      <c r="CF11" s="269">
        <f>ROUND(BB!CF12*0.85,)</f>
        <v>24480</v>
      </c>
      <c r="CG11" s="269">
        <f>ROUND(BB!CG12*0.85,)</f>
        <v>24480</v>
      </c>
      <c r="CH11" s="269">
        <f>ROUND(BB!CH12*0.85,)</f>
        <v>24480</v>
      </c>
      <c r="CI11" s="269">
        <f>ROUND(BB!CI12*0.85,)</f>
        <v>24480</v>
      </c>
      <c r="CJ11" s="269">
        <f>ROUND(BB!CJ12*0.85,)</f>
        <v>24480</v>
      </c>
      <c r="CK11" s="276">
        <f>ROUND(BB!CK12*0.85,)</f>
        <v>24480</v>
      </c>
      <c r="CL11" s="276">
        <f>ROUND(BB!CL12*0.85,)</f>
        <v>24480</v>
      </c>
      <c r="CM11" s="276">
        <f>ROUND(BB!CM12*0.85,)</f>
        <v>24480</v>
      </c>
      <c r="CN11" s="276">
        <f>ROUND(BB!CN12*0.85,)</f>
        <v>24480</v>
      </c>
      <c r="CO11" s="269">
        <f>ROUND(BB!CO12*0.85,)</f>
        <v>24480</v>
      </c>
      <c r="CP11" s="269">
        <f>ROUND(BB!CP12*0.85,)</f>
        <v>24480</v>
      </c>
      <c r="CQ11" s="269">
        <f>ROUND(BB!CQ12*0.85,)</f>
        <v>24480</v>
      </c>
      <c r="CR11" s="269">
        <f>ROUND(BB!CR12*0.85,)</f>
        <v>17850</v>
      </c>
      <c r="CS11" s="269">
        <f>ROUND(BB!CS12*0.85,)</f>
        <v>18445</v>
      </c>
      <c r="CT11" s="269">
        <f>ROUND(BB!CT12*0.85,)</f>
        <v>24480</v>
      </c>
      <c r="CU11" s="269">
        <f>ROUND(BB!CU12*0.85,)</f>
        <v>24480</v>
      </c>
      <c r="CV11" s="269">
        <f>ROUND(BB!CV12*0.85,)</f>
        <v>24480</v>
      </c>
      <c r="CW11" s="269">
        <f>ROUND(BB!CW12*0.85,)</f>
        <v>24480</v>
      </c>
      <c r="CX11" s="269">
        <f>ROUND(BB!CX12*0.85,)</f>
        <v>25330</v>
      </c>
      <c r="CY11" s="269">
        <f>ROUND(BB!CY12*0.85,)</f>
        <v>25330</v>
      </c>
      <c r="CZ11" s="269">
        <f>ROUND(BB!CZ12*0.85,)</f>
        <v>24480</v>
      </c>
      <c r="DA11" s="269">
        <f>ROUND(BB!DA12*0.85,)</f>
        <v>25330</v>
      </c>
      <c r="DB11" s="269">
        <f>ROUND(BB!DB12*0.85,)</f>
        <v>25330</v>
      </c>
      <c r="DC11" s="269">
        <f>ROUND(BB!DC12*0.85,)</f>
        <v>24480</v>
      </c>
      <c r="DD11" s="269">
        <f>ROUND(BB!DD12*0.85,)</f>
        <v>19720</v>
      </c>
      <c r="DE11" s="269">
        <f>ROUND(BB!DE12*0.85,)</f>
        <v>19720</v>
      </c>
      <c r="DF11" s="269">
        <f>ROUND(BB!DF12*0.85,)</f>
        <v>19720</v>
      </c>
      <c r="DG11" s="269">
        <f>ROUND(BB!DG12*0.85,)</f>
        <v>20145</v>
      </c>
      <c r="DH11" s="269">
        <f>ROUND(BB!DH12*0.85,)</f>
        <v>20145</v>
      </c>
      <c r="DI11" s="269">
        <f>ROUND(BB!DI12*0.85,)</f>
        <v>20145</v>
      </c>
      <c r="DJ11" s="269">
        <f>ROUND(BB!DJ12*0.85,)</f>
        <v>21590</v>
      </c>
      <c r="DK11" s="269">
        <f>ROUND(BB!DK12*0.85,)</f>
        <v>21590</v>
      </c>
      <c r="DL11" s="269">
        <f>ROUND(BB!DL12*0.85,)</f>
        <v>20145</v>
      </c>
      <c r="DM11" s="269">
        <f>ROUND(BB!DM12*0.85,)</f>
        <v>20145</v>
      </c>
      <c r="DN11" s="269">
        <f>ROUND(BB!DN12*0.85,)</f>
        <v>20145</v>
      </c>
      <c r="DO11" s="269">
        <f>ROUND(BB!DO12*0.85,)</f>
        <v>20145</v>
      </c>
      <c r="DP11" s="269">
        <f>ROUND(BB!DP12*0.85,)</f>
        <v>20145</v>
      </c>
      <c r="DQ11" s="269">
        <f>ROUND(BB!DQ12*0.85,)</f>
        <v>21590</v>
      </c>
      <c r="DR11" s="269">
        <f>ROUND(BB!DR12*0.85,)</f>
        <v>21590</v>
      </c>
      <c r="DS11" s="269">
        <f>ROUND(BB!DS12*0.85,)</f>
        <v>20145</v>
      </c>
      <c r="DT11" s="269">
        <f>ROUND(BB!DT12*0.85,)</f>
        <v>20145</v>
      </c>
      <c r="DU11" s="269">
        <f>ROUND(BB!DU12*0.85,)</f>
        <v>20145</v>
      </c>
      <c r="DV11" s="269">
        <f>ROUND(BB!DV12*0.85,)</f>
        <v>20145</v>
      </c>
      <c r="DW11" s="269">
        <f>ROUND(BB!DW12*0.85,)</f>
        <v>20145</v>
      </c>
      <c r="DX11" s="269">
        <f>ROUND(BB!DX12*0.85,)</f>
        <v>21590</v>
      </c>
      <c r="DY11" s="269">
        <f>ROUND(BB!DY12*0.85,)</f>
        <v>21590</v>
      </c>
      <c r="DZ11" s="269">
        <f>ROUND(BB!DZ12*0.85,)</f>
        <v>20145</v>
      </c>
      <c r="EA11" s="269">
        <f>ROUND(BB!EA12*0.85,)</f>
        <v>20145</v>
      </c>
      <c r="EB11" s="269">
        <f>ROUND(BB!EB12*0.85,)</f>
        <v>20145</v>
      </c>
      <c r="EC11" s="269">
        <f>ROUND(BB!EC12*0.85,)</f>
        <v>20145</v>
      </c>
      <c r="ED11" s="269">
        <f>ROUND(BB!ED12*0.85,)</f>
        <v>20145</v>
      </c>
      <c r="EE11" s="269">
        <f>ROUND(BB!EE12*0.85,)</f>
        <v>21590</v>
      </c>
      <c r="EF11" s="269">
        <f>ROUND(BB!EF12*0.85,)</f>
        <v>21590</v>
      </c>
      <c r="EG11" s="269">
        <f>ROUND(BB!EG12*0.85,)</f>
        <v>20145</v>
      </c>
      <c r="EH11" s="269">
        <f>ROUND(BB!EH12*0.85,)</f>
        <v>20145</v>
      </c>
      <c r="EI11" s="269">
        <f>ROUND(BB!EI12*0.85,)</f>
        <v>20145</v>
      </c>
      <c r="EJ11" s="269">
        <f>ROUND(BB!EJ12*0.85,)</f>
        <v>20145</v>
      </c>
      <c r="EK11" s="269">
        <f>ROUND(BB!EK12*0.85,)</f>
        <v>20145</v>
      </c>
      <c r="EL11" s="269">
        <f>ROUND(BB!EL12*0.85,)</f>
        <v>21590</v>
      </c>
      <c r="EM11" s="269">
        <f>ROUND(BB!EM12*0.85,)</f>
        <v>21590</v>
      </c>
      <c r="EN11" s="269">
        <f>ROUND(BB!EN12*0.85,)</f>
        <v>20145</v>
      </c>
      <c r="EO11" s="269">
        <f>ROUND(BB!EO12*0.85,)</f>
        <v>20145</v>
      </c>
      <c r="EP11" s="269">
        <f>ROUND(BB!EP12*0.85,)</f>
        <v>20145</v>
      </c>
      <c r="EQ11" s="269">
        <f>ROUND(BB!EQ12*0.85,)</f>
        <v>20145</v>
      </c>
      <c r="ER11" s="269">
        <f>ROUND(BB!ER12*0.85,)</f>
        <v>20145</v>
      </c>
      <c r="ES11" s="269">
        <f>ROUND(BB!ES12*0.85,)</f>
        <v>21590</v>
      </c>
      <c r="ET11" s="269">
        <f>ROUND(BB!ET12*0.85,)</f>
        <v>21590</v>
      </c>
      <c r="EU11" s="269">
        <f>ROUND(BB!EU12*0.85,)</f>
        <v>20145</v>
      </c>
      <c r="EV11" s="269">
        <f>ROUND(BB!EV12*0.85,)</f>
        <v>20145</v>
      </c>
      <c r="EW11" s="269">
        <f>ROUND(BB!EW12*0.85,)</f>
        <v>20145</v>
      </c>
      <c r="EX11" s="269">
        <f>ROUND(BB!EX12*0.85,)</f>
        <v>20145</v>
      </c>
      <c r="EY11" s="269">
        <f>ROUND(BB!EY12*0.85,)</f>
        <v>20145</v>
      </c>
      <c r="EZ11" s="269">
        <f>ROUND(BB!EZ12*0.85,)</f>
        <v>21590</v>
      </c>
      <c r="FA11" s="269">
        <f>ROUND(BB!FA12*0.85,)</f>
        <v>21590</v>
      </c>
      <c r="FB11" s="269">
        <f>ROUND(BB!FB12*0.85,)</f>
        <v>19720</v>
      </c>
      <c r="FC11" s="269">
        <f>ROUND(BB!FC12*0.85,)</f>
        <v>19720</v>
      </c>
      <c r="FD11" s="269">
        <f>ROUND(BB!FD12*0.85,)</f>
        <v>19720</v>
      </c>
      <c r="FE11" s="269">
        <f>ROUND(BB!FE12*0.85,)</f>
        <v>19720</v>
      </c>
      <c r="FF11" s="269">
        <f>ROUND(BB!FF12*0.85,)</f>
        <v>19720</v>
      </c>
      <c r="FG11" s="269">
        <f>ROUND(BB!FG12*0.85,)</f>
        <v>20740</v>
      </c>
      <c r="FH11" s="269">
        <f>ROUND(BB!FH12*0.85,)</f>
        <v>20740</v>
      </c>
      <c r="FI11" s="269">
        <f>ROUND(BB!FI12*0.85,)</f>
        <v>19720</v>
      </c>
      <c r="FJ11" s="269">
        <f>ROUND(BB!FJ12*0.85,)</f>
        <v>19720</v>
      </c>
      <c r="FK11" s="269">
        <f>ROUND(BB!FK12*0.85,)</f>
        <v>19720</v>
      </c>
      <c r="FL11" s="269">
        <f>ROUND(BB!FL12*0.85,)</f>
        <v>19720</v>
      </c>
      <c r="FM11" s="269">
        <f>ROUND(BB!FM12*0.85,)</f>
        <v>19720</v>
      </c>
      <c r="FN11" s="269">
        <f>ROUND(BB!FN12*0.85,)</f>
        <v>20740</v>
      </c>
      <c r="FO11" s="269">
        <f>ROUND(BB!FO12*0.85,)</f>
        <v>20740</v>
      </c>
      <c r="FP11" s="269">
        <f>ROUND(BB!FP12*0.85,)</f>
        <v>19720</v>
      </c>
      <c r="FQ11" s="269">
        <f>ROUND(BB!FQ12*0.85,)</f>
        <v>19720</v>
      </c>
      <c r="FR11" s="269">
        <f>ROUND(BB!FR12*0.85,)</f>
        <v>19720</v>
      </c>
      <c r="FS11" s="269">
        <f>ROUND(BB!FS12*0.85,)</f>
        <v>19720</v>
      </c>
      <c r="FT11" s="269">
        <f>ROUND(BB!FT12*0.85,)</f>
        <v>19720</v>
      </c>
      <c r="FU11" s="269">
        <f>ROUND(BB!FU12*0.85,)</f>
        <v>20740</v>
      </c>
      <c r="FV11" s="269">
        <f>ROUND(BB!FV12*0.85,)</f>
        <v>20740</v>
      </c>
      <c r="FW11" s="269">
        <f>ROUND(BB!FW12*0.85,)</f>
        <v>20145</v>
      </c>
      <c r="FX11" s="269">
        <f>ROUND(BB!FX12*0.85,)</f>
        <v>22015</v>
      </c>
      <c r="FY11" s="269">
        <f>ROUND(BB!FY12*0.85,)</f>
        <v>22015</v>
      </c>
      <c r="FZ11" s="269">
        <f>ROUND(BB!FZ12*0.85,)</f>
        <v>22015</v>
      </c>
      <c r="GA11" s="269">
        <f>ROUND(BB!GA12*0.85,)</f>
        <v>22015</v>
      </c>
      <c r="GB11" s="269">
        <f>ROUND(BB!GB12*0.85,)</f>
        <v>22015</v>
      </c>
      <c r="GC11" s="269">
        <f>ROUND(BB!GC12*0.85,)</f>
        <v>22015</v>
      </c>
      <c r="GD11" s="269">
        <f>ROUND(BB!GD12*0.85,)</f>
        <v>22015</v>
      </c>
      <c r="GE11" s="269">
        <f>ROUND(BB!GE12*0.85,)</f>
        <v>22015</v>
      </c>
      <c r="GF11" s="269">
        <f>ROUND(BB!GF12*0.85,)</f>
        <v>22015</v>
      </c>
      <c r="GG11" s="269">
        <f>ROUND(BB!GG12*0.85,)</f>
        <v>22015</v>
      </c>
      <c r="GH11" s="269">
        <f>ROUND(BB!GH12*0.85,)</f>
        <v>15640</v>
      </c>
      <c r="GI11" s="269">
        <f>ROUND(BB!GI12*0.85,)</f>
        <v>15895</v>
      </c>
      <c r="GJ11" s="269">
        <f>ROUND(BB!GJ12*0.85,)</f>
        <v>15895</v>
      </c>
      <c r="GK11" s="269">
        <f>ROUND(BB!GK12*0.85,)</f>
        <v>15640</v>
      </c>
      <c r="GL11" s="269">
        <f>ROUND(BB!GL12*0.85,)</f>
        <v>15640</v>
      </c>
      <c r="GM11" s="269">
        <f>ROUND(BB!GM12*0.85,)</f>
        <v>15640</v>
      </c>
      <c r="GN11" s="269">
        <f>ROUND(BB!GN12*0.85,)</f>
        <v>15640</v>
      </c>
      <c r="GO11" s="269">
        <f>ROUND(BB!GO12*0.85,)</f>
        <v>15640</v>
      </c>
      <c r="GP11" s="269">
        <f>ROUND(BB!GP12*0.85,)</f>
        <v>15895</v>
      </c>
      <c r="GQ11" s="269">
        <f>ROUND(BB!GQ12*0.85,)</f>
        <v>15895</v>
      </c>
      <c r="GR11" s="269">
        <f>ROUND(BB!GR12*0.85,)</f>
        <v>15640</v>
      </c>
      <c r="GS11" s="269">
        <f>ROUND(BB!GS12*0.85,)</f>
        <v>15640</v>
      </c>
      <c r="GT11" s="269">
        <f>ROUND(BB!GT12*0.85,)</f>
        <v>15640</v>
      </c>
      <c r="GU11" s="269">
        <f>ROUND(BB!GU12*0.85,)</f>
        <v>15640</v>
      </c>
      <c r="GV11" s="269">
        <f>ROUND(BB!GV12*0.85,)</f>
        <v>15640</v>
      </c>
      <c r="GW11" s="269">
        <f>ROUND(BB!GW12*0.85,)</f>
        <v>15895</v>
      </c>
      <c r="GX11" s="269">
        <f>ROUND(BB!GX12*0.85,)</f>
        <v>15895</v>
      </c>
      <c r="GY11" s="269">
        <f>ROUND(BB!GY12*0.85,)</f>
        <v>15640</v>
      </c>
      <c r="GZ11" s="269">
        <f>ROUND(BB!GZ12*0.85,)</f>
        <v>15640</v>
      </c>
      <c r="HA11" s="269">
        <f>ROUND(BB!HA12*0.85,)</f>
        <v>15640</v>
      </c>
      <c r="HB11" s="269">
        <f>ROUND(BB!HB12*0.85,)</f>
        <v>15640</v>
      </c>
      <c r="HC11" s="269">
        <f>ROUND(BB!HC12*0.85,)</f>
        <v>15640</v>
      </c>
      <c r="HD11" s="269">
        <f>ROUND(BB!HD12*0.85,)</f>
        <v>15895</v>
      </c>
      <c r="HE11" s="269">
        <f>ROUND(BB!HE12*0.85,)</f>
        <v>15895</v>
      </c>
      <c r="HF11" s="269">
        <f>ROUND(BB!HF12*0.85,)</f>
        <v>15640</v>
      </c>
      <c r="HG11" s="269">
        <f>ROUND(BB!HG12*0.85,)</f>
        <v>15640</v>
      </c>
      <c r="HH11" s="269">
        <f>ROUND(BB!HH12*0.85,)</f>
        <v>15640</v>
      </c>
      <c r="HI11" s="269">
        <f>ROUND(BB!HI12*0.85,)</f>
        <v>15640</v>
      </c>
      <c r="HJ11" s="269">
        <f>ROUND(BB!HJ12*0.85,)</f>
        <v>15640</v>
      </c>
      <c r="HK11" s="269">
        <f>ROUND(BB!HK12*0.85,)</f>
        <v>15895</v>
      </c>
      <c r="HL11" s="269">
        <f>ROUND(BB!HL12*0.85,)</f>
        <v>15895</v>
      </c>
      <c r="HM11" s="269">
        <f>ROUND(BB!HM12*0.85,)</f>
        <v>15640</v>
      </c>
      <c r="HN11" s="269">
        <f>ROUND(BB!HN12*0.85,)</f>
        <v>15640</v>
      </c>
      <c r="HO11" s="269">
        <f>ROUND(BB!HO12*0.85,)</f>
        <v>15895</v>
      </c>
      <c r="HP11" s="269">
        <f>ROUND(BB!HP12*0.85,)</f>
        <v>16320</v>
      </c>
      <c r="HQ11" s="269">
        <f>ROUND(BB!HQ12*0.85,)</f>
        <v>15215</v>
      </c>
      <c r="HR11" s="269">
        <f>ROUND(BB!HR12*0.85,)</f>
        <v>15640</v>
      </c>
      <c r="HS11" s="269">
        <f>ROUND(BB!HS12*0.85,)</f>
        <v>15640</v>
      </c>
      <c r="HT11" s="269">
        <f>ROUND(BB!HT12*0.85,)</f>
        <v>15215</v>
      </c>
      <c r="HU11" s="269">
        <f>ROUND(BB!HU12*0.85,)</f>
        <v>15215</v>
      </c>
      <c r="HV11" s="269">
        <f>ROUND(BB!HV12*0.85,)</f>
        <v>15215</v>
      </c>
      <c r="HW11" s="269">
        <f>ROUND(BB!HW12*0.85,)</f>
        <v>15215</v>
      </c>
      <c r="HX11" s="269">
        <f>ROUND(BB!HX12*0.85,)</f>
        <v>15215</v>
      </c>
      <c r="HY11" s="269">
        <f>ROUND(BB!HY12*0.85,)</f>
        <v>15640</v>
      </c>
      <c r="HZ11" s="269">
        <f>ROUND(BB!HZ12*0.85,)</f>
        <v>15640</v>
      </c>
      <c r="IA11" s="269">
        <f>ROUND(BB!IA12*0.85,)</f>
        <v>15215</v>
      </c>
      <c r="IB11" s="269">
        <f>ROUND(BB!IB12*0.85,)</f>
        <v>15215</v>
      </c>
      <c r="IC11" s="269">
        <f>ROUND(BB!IC12*0.85,)</f>
        <v>15215</v>
      </c>
      <c r="ID11" s="269">
        <f>ROUND(BB!ID12*0.85,)</f>
        <v>15215</v>
      </c>
      <c r="IE11" s="269">
        <f>ROUND(BB!IE12*0.85,)</f>
        <v>15215</v>
      </c>
      <c r="IF11" s="269">
        <f>ROUND(BB!IF12*0.85,)</f>
        <v>15640</v>
      </c>
      <c r="IG11" s="269">
        <f>ROUND(BB!IG12*0.85,)</f>
        <v>15640</v>
      </c>
      <c r="IH11" s="269">
        <f>ROUND(BB!IH12*0.85,)</f>
        <v>15215</v>
      </c>
      <c r="II11" s="269">
        <f>ROUND(BB!II12*0.85,)</f>
        <v>15215</v>
      </c>
      <c r="IJ11" s="269">
        <f>ROUND(BB!IJ12*0.85,)</f>
        <v>15215</v>
      </c>
      <c r="IK11" s="269">
        <f>ROUND(BB!IK12*0.85,)</f>
        <v>15215</v>
      </c>
      <c r="IL11" s="269">
        <f>ROUND(BB!IL12*0.85,)</f>
        <v>15215</v>
      </c>
      <c r="IM11" s="269">
        <f>ROUND(BB!IM12*0.85,)</f>
        <v>15640</v>
      </c>
      <c r="IN11" s="269">
        <f>ROUND(BB!IN12*0.85,)</f>
        <v>15640</v>
      </c>
      <c r="IO11" s="269">
        <f>ROUND(BB!IO12*0.85,)</f>
        <v>15215</v>
      </c>
      <c r="IP11" s="269">
        <f>ROUND(BB!IP12*0.85,)</f>
        <v>15215</v>
      </c>
      <c r="IQ11" s="269">
        <f>ROUND(BB!IQ12*0.85,)</f>
        <v>16320</v>
      </c>
      <c r="IR11" s="269">
        <f>ROUND(BB!IR12*0.85,)</f>
        <v>16320</v>
      </c>
      <c r="IS11" s="269">
        <f>ROUND(BB!IS12*0.85,)</f>
        <v>16320</v>
      </c>
      <c r="IT11" s="269">
        <f>ROUND(BB!IT12*0.85,)</f>
        <v>16575</v>
      </c>
      <c r="IU11" s="269">
        <f>ROUND(BB!IU12*0.85,)</f>
        <v>16575</v>
      </c>
      <c r="IV11" s="269">
        <f>ROUND(BB!IV12*0.85,)</f>
        <v>16320</v>
      </c>
      <c r="IW11" s="269">
        <f>ROUND(BB!IW12*0.85,)</f>
        <v>16320</v>
      </c>
      <c r="IX11" s="269">
        <f>ROUND(BB!IX12*0.85,)</f>
        <v>16320</v>
      </c>
      <c r="IY11" s="269">
        <f>ROUND(BB!IY12*0.85,)</f>
        <v>16320</v>
      </c>
      <c r="IZ11" s="269">
        <f>ROUND(BB!IZ12*0.85,)</f>
        <v>16320</v>
      </c>
      <c r="JA11" s="269">
        <f>ROUND(BB!JA12*0.85,)</f>
        <v>16575</v>
      </c>
      <c r="JB11" s="269">
        <f>ROUND(BB!JB12*0.85,)</f>
        <v>16575</v>
      </c>
      <c r="JC11" s="269">
        <f>ROUND(BB!JC12*0.85,)</f>
        <v>16320</v>
      </c>
      <c r="JD11" s="269">
        <f>ROUND(BB!JD12*0.85,)</f>
        <v>16320</v>
      </c>
      <c r="JE11" s="269">
        <f>ROUND(BB!JE12*0.85,)</f>
        <v>17170</v>
      </c>
      <c r="JF11" s="269">
        <f>ROUND(BB!JF12*0.85,)</f>
        <v>17170</v>
      </c>
      <c r="JG11" s="269">
        <f>ROUND(BB!JG12*0.85,)</f>
        <v>16575</v>
      </c>
      <c r="JH11" s="269">
        <f>ROUND(BB!JH12*0.85,)</f>
        <v>17170</v>
      </c>
      <c r="JI11" s="269">
        <f>ROUND(BB!JI12*0.85,)</f>
        <v>17170</v>
      </c>
      <c r="JJ11" s="269">
        <f>ROUND(BB!JJ12*0.85,)</f>
        <v>17170</v>
      </c>
      <c r="JK11" s="269">
        <f>ROUND(BB!JK12*0.85,)</f>
        <v>17170</v>
      </c>
      <c r="JL11" s="269">
        <f>ROUND(BB!JL12*0.85,)</f>
        <v>17595</v>
      </c>
      <c r="JM11" s="269">
        <f>ROUND(BB!JM12*0.85,)</f>
        <v>17595</v>
      </c>
      <c r="JN11" s="269">
        <f>ROUND(BB!JN12*0.85,)</f>
        <v>17850</v>
      </c>
    </row>
    <row r="12" spans="1:274" s="257" customFormat="1" ht="10.35" customHeight="1" x14ac:dyDescent="0.2">
      <c r="A12" s="91">
        <v>2</v>
      </c>
      <c r="B12" s="269">
        <f>ROUND(BB!B13*0.85,)</f>
        <v>23630</v>
      </c>
      <c r="C12" s="269">
        <f>ROUND(BB!C13*0.85,)</f>
        <v>23630</v>
      </c>
      <c r="D12" s="269">
        <f>ROUND(BB!D13*0.85,)</f>
        <v>23630</v>
      </c>
      <c r="E12" s="269">
        <f>ROUND(BB!E13*0.85,)</f>
        <v>23630</v>
      </c>
      <c r="F12" s="269">
        <f>ROUND(BB!F13*0.85,)</f>
        <v>23630</v>
      </c>
      <c r="G12" s="269">
        <f>ROUND(BB!G13*0.85,)</f>
        <v>18190</v>
      </c>
      <c r="H12" s="269">
        <f>ROUND(BB!H13*0.85,)</f>
        <v>18190</v>
      </c>
      <c r="I12" s="269">
        <f>ROUND(BB!I13*0.85,)</f>
        <v>17765</v>
      </c>
      <c r="J12" s="269">
        <f>ROUND(BB!J13*0.85,)</f>
        <v>17765</v>
      </c>
      <c r="K12" s="269">
        <f>ROUND(BB!K13*0.85,)</f>
        <v>17085</v>
      </c>
      <c r="L12" s="269">
        <f>ROUND(BB!L13*0.85,)</f>
        <v>17085</v>
      </c>
      <c r="M12" s="269">
        <f>ROUND(BB!M13*0.85,)</f>
        <v>17765</v>
      </c>
      <c r="N12" s="269">
        <f>ROUND(BB!N13*0.85,)</f>
        <v>17765</v>
      </c>
      <c r="O12" s="269">
        <f>ROUND(BB!O13*0.85,)</f>
        <v>17085</v>
      </c>
      <c r="P12" s="269">
        <f>ROUND(BB!P13*0.85,)</f>
        <v>17765</v>
      </c>
      <c r="Q12" s="269">
        <f>ROUND(BB!Q13*0.85,)</f>
        <v>17765</v>
      </c>
      <c r="R12" s="269">
        <f>ROUND(BB!R13*0.85,)</f>
        <v>17085</v>
      </c>
      <c r="S12" s="269">
        <f>ROUND(BB!S13*0.85,)</f>
        <v>17085</v>
      </c>
      <c r="T12" s="269">
        <f>ROUND(BB!T13*0.85,)</f>
        <v>17510</v>
      </c>
      <c r="U12" s="269">
        <f>ROUND(BB!U13*0.85,)</f>
        <v>17765</v>
      </c>
      <c r="V12" s="269">
        <f>ROUND(BB!V13*0.85,)</f>
        <v>18190</v>
      </c>
      <c r="W12" s="269">
        <f>ROUND(BB!W13*0.85,)</f>
        <v>17765</v>
      </c>
      <c r="X12" s="269">
        <f>ROUND(BB!X13*0.85,)</f>
        <v>17765</v>
      </c>
      <c r="Y12" s="269">
        <f>ROUND(BB!Y13*0.85,)</f>
        <v>17085</v>
      </c>
      <c r="Z12" s="269">
        <f>ROUND(BB!Z13*0.85,)</f>
        <v>17085</v>
      </c>
      <c r="AA12" s="269">
        <f>ROUND(BB!AA13*0.85,)</f>
        <v>17085</v>
      </c>
      <c r="AB12" s="269">
        <f>ROUND(BB!AB13*0.85,)</f>
        <v>17085</v>
      </c>
      <c r="AC12" s="269">
        <f>ROUND(BB!AC13*0.85,)</f>
        <v>17510</v>
      </c>
      <c r="AD12" s="269">
        <f>ROUND(BB!AD13*0.85,)</f>
        <v>17765</v>
      </c>
      <c r="AE12" s="269">
        <f>ROUND(BB!AE13*0.85,)</f>
        <v>17765</v>
      </c>
      <c r="AF12" s="269">
        <f>ROUND(BB!AF13*0.85,)</f>
        <v>17085</v>
      </c>
      <c r="AG12" s="269">
        <f>ROUND(BB!AG13*0.85,)</f>
        <v>17085</v>
      </c>
      <c r="AH12" s="269">
        <f>ROUND(BB!AH13*0.85,)</f>
        <v>17085</v>
      </c>
      <c r="AI12" s="269">
        <f>ROUND(BB!AI13*0.85,)</f>
        <v>17765</v>
      </c>
      <c r="AJ12" s="269">
        <f>ROUND(BB!AJ13*0.85,)</f>
        <v>19465</v>
      </c>
      <c r="AK12" s="269">
        <f>ROUND(BB!AK13*0.85,)</f>
        <v>19720</v>
      </c>
      <c r="AL12" s="269">
        <f>ROUND(BB!AL13*0.85,)</f>
        <v>19720</v>
      </c>
      <c r="AM12" s="269">
        <f>ROUND(BB!AM13*0.85,)</f>
        <v>19465</v>
      </c>
      <c r="AN12" s="269">
        <f>ROUND(BB!AN13*0.85,)</f>
        <v>18445</v>
      </c>
      <c r="AO12" s="269">
        <f>ROUND(BB!AO13*0.85,)</f>
        <v>18445</v>
      </c>
      <c r="AP12" s="269">
        <f>ROUND(BB!AP13*0.85,)</f>
        <v>18445</v>
      </c>
      <c r="AQ12" s="269">
        <f>ROUND(BB!AQ13*0.85,)</f>
        <v>18445</v>
      </c>
      <c r="AR12" s="269">
        <f>ROUND(BB!AR13*0.85,)</f>
        <v>18445</v>
      </c>
      <c r="AS12" s="269">
        <f>ROUND(BB!AS13*0.85,)</f>
        <v>19465</v>
      </c>
      <c r="AT12" s="269">
        <f>ROUND(BB!AT13*0.85,)</f>
        <v>19465</v>
      </c>
      <c r="AU12" s="269">
        <f>ROUND(BB!AU13*0.85,)</f>
        <v>19465</v>
      </c>
      <c r="AV12" s="269">
        <f>ROUND(BB!AV13*0.85,)</f>
        <v>17085</v>
      </c>
      <c r="AW12" s="269">
        <f>ROUND(BB!AW13*0.85,)</f>
        <v>17085</v>
      </c>
      <c r="AX12" s="269">
        <f>ROUND(BB!AX13*0.85,)</f>
        <v>17085</v>
      </c>
      <c r="AY12" s="269">
        <f>ROUND(BB!AY13*0.85,)</f>
        <v>17765</v>
      </c>
      <c r="AZ12" s="269">
        <f>ROUND(BB!AZ13*0.85,)</f>
        <v>17765</v>
      </c>
      <c r="BA12" s="269">
        <f>ROUND(BB!BA13*0.85,)</f>
        <v>17085</v>
      </c>
      <c r="BB12" s="269">
        <f>ROUND(BB!BB13*0.85,)</f>
        <v>17085</v>
      </c>
      <c r="BC12" s="269">
        <f>ROUND(BB!BC13*0.85,)</f>
        <v>17085</v>
      </c>
      <c r="BD12" s="269">
        <f>ROUND(BB!BD13*0.85,)</f>
        <v>17085</v>
      </c>
      <c r="BE12" s="269">
        <f>ROUND(BB!BE13*0.85,)</f>
        <v>17085</v>
      </c>
      <c r="BF12" s="269">
        <f>ROUND(BB!BF13*0.85,)</f>
        <v>17765</v>
      </c>
      <c r="BG12" s="269">
        <f>ROUND(BB!BG13*0.85,)</f>
        <v>17765</v>
      </c>
      <c r="BH12" s="269">
        <f>ROUND(BB!BH13*0.85,)</f>
        <v>17085</v>
      </c>
      <c r="BI12" s="269">
        <f>ROUND(BB!BI13*0.85,)</f>
        <v>17085</v>
      </c>
      <c r="BJ12" s="269">
        <f>ROUND(BB!BJ13*0.85,)</f>
        <v>17085</v>
      </c>
      <c r="BK12" s="269">
        <f>ROUND(BB!BK13*0.85,)</f>
        <v>17085</v>
      </c>
      <c r="BL12" s="269">
        <f>ROUND(BB!BL13*0.85,)</f>
        <v>17085</v>
      </c>
      <c r="BM12" s="269">
        <f>ROUND(BB!BM13*0.85,)</f>
        <v>17765</v>
      </c>
      <c r="BN12" s="269">
        <f>ROUND(BB!BN13*0.85,)</f>
        <v>17765</v>
      </c>
      <c r="BO12" s="269">
        <f>ROUND(BB!BO13*0.85,)</f>
        <v>19040</v>
      </c>
      <c r="BP12" s="269">
        <f>ROUND(BB!BP13*0.85,)</f>
        <v>19720</v>
      </c>
      <c r="BQ12" s="269">
        <f>ROUND(BB!BQ13*0.85,)</f>
        <v>19720</v>
      </c>
      <c r="BR12" s="269">
        <f>ROUND(BB!BR13*0.85,)</f>
        <v>19720</v>
      </c>
      <c r="BS12" s="269">
        <f>ROUND(BB!BS13*0.85,)</f>
        <v>19720</v>
      </c>
      <c r="BT12" s="269">
        <f>ROUND(BB!BT13*0.85,)</f>
        <v>19720</v>
      </c>
      <c r="BU12" s="269">
        <f>ROUND(BB!BU13*0.85,)</f>
        <v>20315</v>
      </c>
      <c r="BV12" s="276">
        <f>ROUND(BB!BV13*0.85,)</f>
        <v>26350</v>
      </c>
      <c r="BW12" s="276">
        <f>ROUND(BB!BW13*0.85,)</f>
        <v>26350</v>
      </c>
      <c r="BX12" s="276">
        <f>ROUND(BB!BX13*0.85,)</f>
        <v>26350</v>
      </c>
      <c r="BY12" s="276">
        <f>ROUND(BB!BY13*0.85,)</f>
        <v>26350</v>
      </c>
      <c r="BZ12" s="276">
        <f>ROUND(BB!BZ13*0.85,)</f>
        <v>26350</v>
      </c>
      <c r="CA12" s="269">
        <f>ROUND(BB!CA13*0.85,)</f>
        <v>20740</v>
      </c>
      <c r="CB12" s="269">
        <f>ROUND(BB!CB13*0.85,)</f>
        <v>20740</v>
      </c>
      <c r="CC12" s="269">
        <f>ROUND(BB!CC13*0.85,)</f>
        <v>20740</v>
      </c>
      <c r="CD12" s="269">
        <f>ROUND(BB!CD13*0.85,)</f>
        <v>26350</v>
      </c>
      <c r="CE12" s="269">
        <f>ROUND(BB!CE13*0.85,)</f>
        <v>26350</v>
      </c>
      <c r="CF12" s="269">
        <f>ROUND(BB!CF13*0.85,)</f>
        <v>26350</v>
      </c>
      <c r="CG12" s="269">
        <f>ROUND(BB!CG13*0.85,)</f>
        <v>26350</v>
      </c>
      <c r="CH12" s="269">
        <f>ROUND(BB!CH13*0.85,)</f>
        <v>26350</v>
      </c>
      <c r="CI12" s="269">
        <f>ROUND(BB!CI13*0.85,)</f>
        <v>26350</v>
      </c>
      <c r="CJ12" s="269">
        <f>ROUND(BB!CJ13*0.85,)</f>
        <v>26350</v>
      </c>
      <c r="CK12" s="276">
        <f>ROUND(BB!CK13*0.85,)</f>
        <v>26350</v>
      </c>
      <c r="CL12" s="276">
        <f>ROUND(BB!CL13*0.85,)</f>
        <v>26350</v>
      </c>
      <c r="CM12" s="276">
        <f>ROUND(BB!CM13*0.85,)</f>
        <v>26350</v>
      </c>
      <c r="CN12" s="276">
        <f>ROUND(BB!CN13*0.85,)</f>
        <v>26350</v>
      </c>
      <c r="CO12" s="269">
        <f>ROUND(BB!CO13*0.85,)</f>
        <v>26350</v>
      </c>
      <c r="CP12" s="269">
        <f>ROUND(BB!CP13*0.85,)</f>
        <v>26350</v>
      </c>
      <c r="CQ12" s="269">
        <f>ROUND(BB!CQ13*0.85,)</f>
        <v>26350</v>
      </c>
      <c r="CR12" s="269">
        <f>ROUND(BB!CR13*0.85,)</f>
        <v>19720</v>
      </c>
      <c r="CS12" s="269">
        <f>ROUND(BB!CS13*0.85,)</f>
        <v>20315</v>
      </c>
      <c r="CT12" s="269">
        <f>ROUND(BB!CT13*0.85,)</f>
        <v>26350</v>
      </c>
      <c r="CU12" s="269">
        <f>ROUND(BB!CU13*0.85,)</f>
        <v>26350</v>
      </c>
      <c r="CV12" s="269">
        <f>ROUND(BB!CV13*0.85,)</f>
        <v>26350</v>
      </c>
      <c r="CW12" s="269">
        <f>ROUND(BB!CW13*0.85,)</f>
        <v>26350</v>
      </c>
      <c r="CX12" s="269">
        <f>ROUND(BB!CX13*0.85,)</f>
        <v>27200</v>
      </c>
      <c r="CY12" s="269">
        <f>ROUND(BB!CY13*0.85,)</f>
        <v>27200</v>
      </c>
      <c r="CZ12" s="269">
        <f>ROUND(BB!CZ13*0.85,)</f>
        <v>26350</v>
      </c>
      <c r="DA12" s="269">
        <f>ROUND(BB!DA13*0.85,)</f>
        <v>27200</v>
      </c>
      <c r="DB12" s="269">
        <f>ROUND(BB!DB13*0.85,)</f>
        <v>27200</v>
      </c>
      <c r="DC12" s="269">
        <f>ROUND(BB!DC13*0.85,)</f>
        <v>26350</v>
      </c>
      <c r="DD12" s="269">
        <f>ROUND(BB!DD13*0.85,)</f>
        <v>21590</v>
      </c>
      <c r="DE12" s="269">
        <f>ROUND(BB!DE13*0.85,)</f>
        <v>21590</v>
      </c>
      <c r="DF12" s="269">
        <f>ROUND(BB!DF13*0.85,)</f>
        <v>21590</v>
      </c>
      <c r="DG12" s="269">
        <f>ROUND(BB!DG13*0.85,)</f>
        <v>22015</v>
      </c>
      <c r="DH12" s="269">
        <f>ROUND(BB!DH13*0.85,)</f>
        <v>22015</v>
      </c>
      <c r="DI12" s="269">
        <f>ROUND(BB!DI13*0.85,)</f>
        <v>22015</v>
      </c>
      <c r="DJ12" s="269">
        <f>ROUND(BB!DJ13*0.85,)</f>
        <v>23460</v>
      </c>
      <c r="DK12" s="269">
        <f>ROUND(BB!DK13*0.85,)</f>
        <v>23460</v>
      </c>
      <c r="DL12" s="269">
        <f>ROUND(BB!DL13*0.85,)</f>
        <v>22015</v>
      </c>
      <c r="DM12" s="269">
        <f>ROUND(BB!DM13*0.85,)</f>
        <v>22015</v>
      </c>
      <c r="DN12" s="269">
        <f>ROUND(BB!DN13*0.85,)</f>
        <v>22015</v>
      </c>
      <c r="DO12" s="269">
        <f>ROUND(BB!DO13*0.85,)</f>
        <v>22015</v>
      </c>
      <c r="DP12" s="269">
        <f>ROUND(BB!DP13*0.85,)</f>
        <v>22015</v>
      </c>
      <c r="DQ12" s="269">
        <f>ROUND(BB!DQ13*0.85,)</f>
        <v>23460</v>
      </c>
      <c r="DR12" s="269">
        <f>ROUND(BB!DR13*0.85,)</f>
        <v>23460</v>
      </c>
      <c r="DS12" s="269">
        <f>ROUND(BB!DS13*0.85,)</f>
        <v>22015</v>
      </c>
      <c r="DT12" s="269">
        <f>ROUND(BB!DT13*0.85,)</f>
        <v>22015</v>
      </c>
      <c r="DU12" s="269">
        <f>ROUND(BB!DU13*0.85,)</f>
        <v>22015</v>
      </c>
      <c r="DV12" s="269">
        <f>ROUND(BB!DV13*0.85,)</f>
        <v>22015</v>
      </c>
      <c r="DW12" s="269">
        <f>ROUND(BB!DW13*0.85,)</f>
        <v>22015</v>
      </c>
      <c r="DX12" s="269">
        <f>ROUND(BB!DX13*0.85,)</f>
        <v>23460</v>
      </c>
      <c r="DY12" s="269">
        <f>ROUND(BB!DY13*0.85,)</f>
        <v>23460</v>
      </c>
      <c r="DZ12" s="269">
        <f>ROUND(BB!DZ13*0.85,)</f>
        <v>22015</v>
      </c>
      <c r="EA12" s="269">
        <f>ROUND(BB!EA13*0.85,)</f>
        <v>22015</v>
      </c>
      <c r="EB12" s="269">
        <f>ROUND(BB!EB13*0.85,)</f>
        <v>22015</v>
      </c>
      <c r="EC12" s="269">
        <f>ROUND(BB!EC13*0.85,)</f>
        <v>22015</v>
      </c>
      <c r="ED12" s="269">
        <f>ROUND(BB!ED13*0.85,)</f>
        <v>22015</v>
      </c>
      <c r="EE12" s="269">
        <f>ROUND(BB!EE13*0.85,)</f>
        <v>23460</v>
      </c>
      <c r="EF12" s="269">
        <f>ROUND(BB!EF13*0.85,)</f>
        <v>23460</v>
      </c>
      <c r="EG12" s="269">
        <f>ROUND(BB!EG13*0.85,)</f>
        <v>22015</v>
      </c>
      <c r="EH12" s="269">
        <f>ROUND(BB!EH13*0.85,)</f>
        <v>22015</v>
      </c>
      <c r="EI12" s="269">
        <f>ROUND(BB!EI13*0.85,)</f>
        <v>22015</v>
      </c>
      <c r="EJ12" s="269">
        <f>ROUND(BB!EJ13*0.85,)</f>
        <v>22015</v>
      </c>
      <c r="EK12" s="269">
        <f>ROUND(BB!EK13*0.85,)</f>
        <v>22015</v>
      </c>
      <c r="EL12" s="269">
        <f>ROUND(BB!EL13*0.85,)</f>
        <v>23460</v>
      </c>
      <c r="EM12" s="269">
        <f>ROUND(BB!EM13*0.85,)</f>
        <v>23460</v>
      </c>
      <c r="EN12" s="269">
        <f>ROUND(BB!EN13*0.85,)</f>
        <v>22015</v>
      </c>
      <c r="EO12" s="269">
        <f>ROUND(BB!EO13*0.85,)</f>
        <v>22015</v>
      </c>
      <c r="EP12" s="269">
        <f>ROUND(BB!EP13*0.85,)</f>
        <v>22015</v>
      </c>
      <c r="EQ12" s="269">
        <f>ROUND(BB!EQ13*0.85,)</f>
        <v>22015</v>
      </c>
      <c r="ER12" s="269">
        <f>ROUND(BB!ER13*0.85,)</f>
        <v>22015</v>
      </c>
      <c r="ES12" s="269">
        <f>ROUND(BB!ES13*0.85,)</f>
        <v>23460</v>
      </c>
      <c r="ET12" s="269">
        <f>ROUND(BB!ET13*0.85,)</f>
        <v>23460</v>
      </c>
      <c r="EU12" s="269">
        <f>ROUND(BB!EU13*0.85,)</f>
        <v>22015</v>
      </c>
      <c r="EV12" s="269">
        <f>ROUND(BB!EV13*0.85,)</f>
        <v>22015</v>
      </c>
      <c r="EW12" s="269">
        <f>ROUND(BB!EW13*0.85,)</f>
        <v>22015</v>
      </c>
      <c r="EX12" s="269">
        <f>ROUND(BB!EX13*0.85,)</f>
        <v>22015</v>
      </c>
      <c r="EY12" s="269">
        <f>ROUND(BB!EY13*0.85,)</f>
        <v>22015</v>
      </c>
      <c r="EZ12" s="269">
        <f>ROUND(BB!EZ13*0.85,)</f>
        <v>23460</v>
      </c>
      <c r="FA12" s="269">
        <f>ROUND(BB!FA13*0.85,)</f>
        <v>23460</v>
      </c>
      <c r="FB12" s="269">
        <f>ROUND(BB!FB13*0.85,)</f>
        <v>21590</v>
      </c>
      <c r="FC12" s="269">
        <f>ROUND(BB!FC13*0.85,)</f>
        <v>21590</v>
      </c>
      <c r="FD12" s="269">
        <f>ROUND(BB!FD13*0.85,)</f>
        <v>21590</v>
      </c>
      <c r="FE12" s="269">
        <f>ROUND(BB!FE13*0.85,)</f>
        <v>21590</v>
      </c>
      <c r="FF12" s="269">
        <f>ROUND(BB!FF13*0.85,)</f>
        <v>21590</v>
      </c>
      <c r="FG12" s="269">
        <f>ROUND(BB!FG13*0.85,)</f>
        <v>22610</v>
      </c>
      <c r="FH12" s="269">
        <f>ROUND(BB!FH13*0.85,)</f>
        <v>22610</v>
      </c>
      <c r="FI12" s="269">
        <f>ROUND(BB!FI13*0.85,)</f>
        <v>21590</v>
      </c>
      <c r="FJ12" s="269">
        <f>ROUND(BB!FJ13*0.85,)</f>
        <v>21590</v>
      </c>
      <c r="FK12" s="269">
        <f>ROUND(BB!FK13*0.85,)</f>
        <v>21590</v>
      </c>
      <c r="FL12" s="269">
        <f>ROUND(BB!FL13*0.85,)</f>
        <v>21590</v>
      </c>
      <c r="FM12" s="269">
        <f>ROUND(BB!FM13*0.85,)</f>
        <v>21590</v>
      </c>
      <c r="FN12" s="269">
        <f>ROUND(BB!FN13*0.85,)</f>
        <v>22610</v>
      </c>
      <c r="FO12" s="269">
        <f>ROUND(BB!FO13*0.85,)</f>
        <v>22610</v>
      </c>
      <c r="FP12" s="269">
        <f>ROUND(BB!FP13*0.85,)</f>
        <v>21590</v>
      </c>
      <c r="FQ12" s="269">
        <f>ROUND(BB!FQ13*0.85,)</f>
        <v>21590</v>
      </c>
      <c r="FR12" s="269">
        <f>ROUND(BB!FR13*0.85,)</f>
        <v>21590</v>
      </c>
      <c r="FS12" s="269">
        <f>ROUND(BB!FS13*0.85,)</f>
        <v>21590</v>
      </c>
      <c r="FT12" s="269">
        <f>ROUND(BB!FT13*0.85,)</f>
        <v>21590</v>
      </c>
      <c r="FU12" s="269">
        <f>ROUND(BB!FU13*0.85,)</f>
        <v>22610</v>
      </c>
      <c r="FV12" s="269">
        <f>ROUND(BB!FV13*0.85,)</f>
        <v>22610</v>
      </c>
      <c r="FW12" s="269">
        <f>ROUND(BB!FW13*0.85,)</f>
        <v>22015</v>
      </c>
      <c r="FX12" s="269">
        <f>ROUND(BB!FX13*0.85,)</f>
        <v>23885</v>
      </c>
      <c r="FY12" s="269">
        <f>ROUND(BB!FY13*0.85,)</f>
        <v>23885</v>
      </c>
      <c r="FZ12" s="269">
        <f>ROUND(BB!FZ13*0.85,)</f>
        <v>23885</v>
      </c>
      <c r="GA12" s="269">
        <f>ROUND(BB!GA13*0.85,)</f>
        <v>23885</v>
      </c>
      <c r="GB12" s="269">
        <f>ROUND(BB!GB13*0.85,)</f>
        <v>23885</v>
      </c>
      <c r="GC12" s="269">
        <f>ROUND(BB!GC13*0.85,)</f>
        <v>23885</v>
      </c>
      <c r="GD12" s="269">
        <f>ROUND(BB!GD13*0.85,)</f>
        <v>23885</v>
      </c>
      <c r="GE12" s="269">
        <f>ROUND(BB!GE13*0.85,)</f>
        <v>23885</v>
      </c>
      <c r="GF12" s="269">
        <f>ROUND(BB!GF13*0.85,)</f>
        <v>23885</v>
      </c>
      <c r="GG12" s="269">
        <f>ROUND(BB!GG13*0.85,)</f>
        <v>23885</v>
      </c>
      <c r="GH12" s="269">
        <f>ROUND(BB!GH13*0.85,)</f>
        <v>17510</v>
      </c>
      <c r="GI12" s="269">
        <f>ROUND(BB!GI13*0.85,)</f>
        <v>17765</v>
      </c>
      <c r="GJ12" s="269">
        <f>ROUND(BB!GJ13*0.85,)</f>
        <v>17765</v>
      </c>
      <c r="GK12" s="269">
        <f>ROUND(BB!GK13*0.85,)</f>
        <v>17510</v>
      </c>
      <c r="GL12" s="269">
        <f>ROUND(BB!GL13*0.85,)</f>
        <v>17510</v>
      </c>
      <c r="GM12" s="269">
        <f>ROUND(BB!GM13*0.85,)</f>
        <v>17510</v>
      </c>
      <c r="GN12" s="269">
        <f>ROUND(BB!GN13*0.85,)</f>
        <v>17510</v>
      </c>
      <c r="GO12" s="269">
        <f>ROUND(BB!GO13*0.85,)</f>
        <v>17510</v>
      </c>
      <c r="GP12" s="269">
        <f>ROUND(BB!GP13*0.85,)</f>
        <v>17765</v>
      </c>
      <c r="GQ12" s="269">
        <f>ROUND(BB!GQ13*0.85,)</f>
        <v>17765</v>
      </c>
      <c r="GR12" s="269">
        <f>ROUND(BB!GR13*0.85,)</f>
        <v>17510</v>
      </c>
      <c r="GS12" s="269">
        <f>ROUND(BB!GS13*0.85,)</f>
        <v>17510</v>
      </c>
      <c r="GT12" s="269">
        <f>ROUND(BB!GT13*0.85,)</f>
        <v>17510</v>
      </c>
      <c r="GU12" s="269">
        <f>ROUND(BB!GU13*0.85,)</f>
        <v>17510</v>
      </c>
      <c r="GV12" s="269">
        <f>ROUND(BB!GV13*0.85,)</f>
        <v>17510</v>
      </c>
      <c r="GW12" s="269">
        <f>ROUND(BB!GW13*0.85,)</f>
        <v>17765</v>
      </c>
      <c r="GX12" s="269">
        <f>ROUND(BB!GX13*0.85,)</f>
        <v>17765</v>
      </c>
      <c r="GY12" s="269">
        <f>ROUND(BB!GY13*0.85,)</f>
        <v>17510</v>
      </c>
      <c r="GZ12" s="269">
        <f>ROUND(BB!GZ13*0.85,)</f>
        <v>17510</v>
      </c>
      <c r="HA12" s="269">
        <f>ROUND(BB!HA13*0.85,)</f>
        <v>17510</v>
      </c>
      <c r="HB12" s="269">
        <f>ROUND(BB!HB13*0.85,)</f>
        <v>17510</v>
      </c>
      <c r="HC12" s="269">
        <f>ROUND(BB!HC13*0.85,)</f>
        <v>17510</v>
      </c>
      <c r="HD12" s="269">
        <f>ROUND(BB!HD13*0.85,)</f>
        <v>17765</v>
      </c>
      <c r="HE12" s="269">
        <f>ROUND(BB!HE13*0.85,)</f>
        <v>17765</v>
      </c>
      <c r="HF12" s="269">
        <f>ROUND(BB!HF13*0.85,)</f>
        <v>17510</v>
      </c>
      <c r="HG12" s="269">
        <f>ROUND(BB!HG13*0.85,)</f>
        <v>17510</v>
      </c>
      <c r="HH12" s="269">
        <f>ROUND(BB!HH13*0.85,)</f>
        <v>17510</v>
      </c>
      <c r="HI12" s="269">
        <f>ROUND(BB!HI13*0.85,)</f>
        <v>17510</v>
      </c>
      <c r="HJ12" s="269">
        <f>ROUND(BB!HJ13*0.85,)</f>
        <v>17510</v>
      </c>
      <c r="HK12" s="269">
        <f>ROUND(BB!HK13*0.85,)</f>
        <v>17765</v>
      </c>
      <c r="HL12" s="269">
        <f>ROUND(BB!HL13*0.85,)</f>
        <v>17765</v>
      </c>
      <c r="HM12" s="269">
        <f>ROUND(BB!HM13*0.85,)</f>
        <v>17510</v>
      </c>
      <c r="HN12" s="269">
        <f>ROUND(BB!HN13*0.85,)</f>
        <v>17510</v>
      </c>
      <c r="HO12" s="269">
        <f>ROUND(BB!HO13*0.85,)</f>
        <v>17765</v>
      </c>
      <c r="HP12" s="269">
        <f>ROUND(BB!HP13*0.85,)</f>
        <v>18190</v>
      </c>
      <c r="HQ12" s="269">
        <f>ROUND(BB!HQ13*0.85,)</f>
        <v>17085</v>
      </c>
      <c r="HR12" s="269">
        <f>ROUND(BB!HR13*0.85,)</f>
        <v>17510</v>
      </c>
      <c r="HS12" s="269">
        <f>ROUND(BB!HS13*0.85,)</f>
        <v>17510</v>
      </c>
      <c r="HT12" s="269">
        <f>ROUND(BB!HT13*0.85,)</f>
        <v>17085</v>
      </c>
      <c r="HU12" s="269">
        <f>ROUND(BB!HU13*0.85,)</f>
        <v>17085</v>
      </c>
      <c r="HV12" s="269">
        <f>ROUND(BB!HV13*0.85,)</f>
        <v>17085</v>
      </c>
      <c r="HW12" s="269">
        <f>ROUND(BB!HW13*0.85,)</f>
        <v>17085</v>
      </c>
      <c r="HX12" s="269">
        <f>ROUND(BB!HX13*0.85,)</f>
        <v>17085</v>
      </c>
      <c r="HY12" s="269">
        <f>ROUND(BB!HY13*0.85,)</f>
        <v>17510</v>
      </c>
      <c r="HZ12" s="269">
        <f>ROUND(BB!HZ13*0.85,)</f>
        <v>17510</v>
      </c>
      <c r="IA12" s="269">
        <f>ROUND(BB!IA13*0.85,)</f>
        <v>17085</v>
      </c>
      <c r="IB12" s="269">
        <f>ROUND(BB!IB13*0.85,)</f>
        <v>17085</v>
      </c>
      <c r="IC12" s="269">
        <f>ROUND(BB!IC13*0.85,)</f>
        <v>17085</v>
      </c>
      <c r="ID12" s="269">
        <f>ROUND(BB!ID13*0.85,)</f>
        <v>17085</v>
      </c>
      <c r="IE12" s="269">
        <f>ROUND(BB!IE13*0.85,)</f>
        <v>17085</v>
      </c>
      <c r="IF12" s="269">
        <f>ROUND(BB!IF13*0.85,)</f>
        <v>17510</v>
      </c>
      <c r="IG12" s="269">
        <f>ROUND(BB!IG13*0.85,)</f>
        <v>17510</v>
      </c>
      <c r="IH12" s="269">
        <f>ROUND(BB!IH13*0.85,)</f>
        <v>17085</v>
      </c>
      <c r="II12" s="269">
        <f>ROUND(BB!II13*0.85,)</f>
        <v>17085</v>
      </c>
      <c r="IJ12" s="269">
        <f>ROUND(BB!IJ13*0.85,)</f>
        <v>17085</v>
      </c>
      <c r="IK12" s="269">
        <f>ROUND(BB!IK13*0.85,)</f>
        <v>17085</v>
      </c>
      <c r="IL12" s="269">
        <f>ROUND(BB!IL13*0.85,)</f>
        <v>17085</v>
      </c>
      <c r="IM12" s="269">
        <f>ROUND(BB!IM13*0.85,)</f>
        <v>17510</v>
      </c>
      <c r="IN12" s="269">
        <f>ROUND(BB!IN13*0.85,)</f>
        <v>17510</v>
      </c>
      <c r="IO12" s="269">
        <f>ROUND(BB!IO13*0.85,)</f>
        <v>17085</v>
      </c>
      <c r="IP12" s="269">
        <f>ROUND(BB!IP13*0.85,)</f>
        <v>17085</v>
      </c>
      <c r="IQ12" s="269">
        <f>ROUND(BB!IQ13*0.85,)</f>
        <v>18190</v>
      </c>
      <c r="IR12" s="269">
        <f>ROUND(BB!IR13*0.85,)</f>
        <v>18190</v>
      </c>
      <c r="IS12" s="269">
        <f>ROUND(BB!IS13*0.85,)</f>
        <v>18190</v>
      </c>
      <c r="IT12" s="269">
        <f>ROUND(BB!IT13*0.85,)</f>
        <v>18445</v>
      </c>
      <c r="IU12" s="269">
        <f>ROUND(BB!IU13*0.85,)</f>
        <v>18445</v>
      </c>
      <c r="IV12" s="269">
        <f>ROUND(BB!IV13*0.85,)</f>
        <v>18190</v>
      </c>
      <c r="IW12" s="269">
        <f>ROUND(BB!IW13*0.85,)</f>
        <v>18190</v>
      </c>
      <c r="IX12" s="269">
        <f>ROUND(BB!IX13*0.85,)</f>
        <v>18190</v>
      </c>
      <c r="IY12" s="269">
        <f>ROUND(BB!IY13*0.85,)</f>
        <v>18190</v>
      </c>
      <c r="IZ12" s="269">
        <f>ROUND(BB!IZ13*0.85,)</f>
        <v>18190</v>
      </c>
      <c r="JA12" s="269">
        <f>ROUND(BB!JA13*0.85,)</f>
        <v>18445</v>
      </c>
      <c r="JB12" s="269">
        <f>ROUND(BB!JB13*0.85,)</f>
        <v>18445</v>
      </c>
      <c r="JC12" s="269">
        <f>ROUND(BB!JC13*0.85,)</f>
        <v>18190</v>
      </c>
      <c r="JD12" s="269">
        <f>ROUND(BB!JD13*0.85,)</f>
        <v>18190</v>
      </c>
      <c r="JE12" s="269">
        <f>ROUND(BB!JE13*0.85,)</f>
        <v>19040</v>
      </c>
      <c r="JF12" s="269">
        <f>ROUND(BB!JF13*0.85,)</f>
        <v>19040</v>
      </c>
      <c r="JG12" s="269">
        <f>ROUND(BB!JG13*0.85,)</f>
        <v>18445</v>
      </c>
      <c r="JH12" s="269">
        <f>ROUND(BB!JH13*0.85,)</f>
        <v>19040</v>
      </c>
      <c r="JI12" s="269">
        <f>ROUND(BB!JI13*0.85,)</f>
        <v>19040</v>
      </c>
      <c r="JJ12" s="269">
        <f>ROUND(BB!JJ13*0.85,)</f>
        <v>19040</v>
      </c>
      <c r="JK12" s="269">
        <f>ROUND(BB!JK13*0.85,)</f>
        <v>19040</v>
      </c>
      <c r="JL12" s="269">
        <f>ROUND(BB!JL13*0.85,)</f>
        <v>19465</v>
      </c>
      <c r="JM12" s="269">
        <f>ROUND(BB!JM13*0.85,)</f>
        <v>19465</v>
      </c>
      <c r="JN12" s="269">
        <f>ROUND(BB!JN13*0.85,)</f>
        <v>19720</v>
      </c>
    </row>
    <row r="13" spans="1:274" s="257" customFormat="1" ht="10.35" customHeight="1" x14ac:dyDescent="0.2">
      <c r="A13" s="47" t="s">
        <v>70</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76"/>
      <c r="BW13" s="276"/>
      <c r="BX13" s="276"/>
      <c r="BY13" s="276"/>
      <c r="BZ13" s="276"/>
      <c r="CA13" s="269"/>
      <c r="CB13" s="269"/>
      <c r="CC13" s="269"/>
      <c r="CD13" s="269"/>
      <c r="CE13" s="269"/>
      <c r="CF13" s="269"/>
      <c r="CG13" s="269"/>
      <c r="CH13" s="269"/>
      <c r="CI13" s="269"/>
      <c r="CJ13" s="269"/>
      <c r="CK13" s="276"/>
      <c r="CL13" s="276"/>
      <c r="CM13" s="276"/>
      <c r="CN13" s="276"/>
      <c r="CO13" s="269"/>
      <c r="CP13" s="269"/>
      <c r="CQ13" s="269"/>
      <c r="CR13" s="269"/>
      <c r="CS13" s="269"/>
      <c r="CT13" s="269"/>
      <c r="CU13" s="269"/>
      <c r="CV13" s="269"/>
      <c r="CW13" s="269"/>
      <c r="CX13" s="269"/>
      <c r="CY13" s="269"/>
      <c r="CZ13" s="269"/>
      <c r="DA13" s="269"/>
      <c r="DB13" s="269"/>
      <c r="DC13" s="269"/>
      <c r="DD13" s="269"/>
      <c r="DE13" s="269"/>
      <c r="DF13" s="269"/>
      <c r="DG13" s="269"/>
      <c r="DH13" s="269"/>
      <c r="DI13" s="269"/>
      <c r="DJ13" s="269"/>
      <c r="DK13" s="269"/>
      <c r="DL13" s="269"/>
      <c r="DM13" s="269"/>
      <c r="DN13" s="269"/>
      <c r="DO13" s="269"/>
      <c r="DP13" s="269"/>
      <c r="DQ13" s="269"/>
      <c r="DR13" s="269"/>
      <c r="DS13" s="269"/>
      <c r="DT13" s="269"/>
      <c r="DU13" s="269"/>
      <c r="DV13" s="269"/>
      <c r="DW13" s="269"/>
      <c r="DX13" s="269"/>
      <c r="DY13" s="269"/>
      <c r="DZ13" s="269"/>
      <c r="EA13" s="269"/>
      <c r="EB13" s="269"/>
      <c r="EC13" s="269"/>
      <c r="ED13" s="269"/>
      <c r="EE13" s="269"/>
      <c r="EF13" s="269"/>
      <c r="EG13" s="269"/>
      <c r="EH13" s="269"/>
      <c r="EI13" s="269"/>
      <c r="EJ13" s="269"/>
      <c r="EK13" s="269"/>
      <c r="EL13" s="269"/>
      <c r="EM13" s="269"/>
      <c r="EN13" s="269"/>
      <c r="EO13" s="269"/>
      <c r="EP13" s="269"/>
      <c r="EQ13" s="269"/>
      <c r="ER13" s="269"/>
      <c r="ES13" s="269"/>
      <c r="ET13" s="269"/>
      <c r="EU13" s="269"/>
      <c r="EV13" s="269"/>
      <c r="EW13" s="269"/>
      <c r="EX13" s="269"/>
      <c r="EY13" s="269"/>
      <c r="EZ13" s="269"/>
      <c r="FA13" s="269"/>
      <c r="FB13" s="269"/>
      <c r="FC13" s="269"/>
      <c r="FD13" s="269"/>
      <c r="FE13" s="269"/>
      <c r="FF13" s="269"/>
      <c r="FG13" s="269"/>
      <c r="FH13" s="269"/>
      <c r="FI13" s="269"/>
      <c r="FJ13" s="269"/>
      <c r="FK13" s="269"/>
      <c r="FL13" s="269"/>
      <c r="FM13" s="269"/>
      <c r="FN13" s="269"/>
      <c r="FO13" s="269"/>
      <c r="FP13" s="269"/>
      <c r="FQ13" s="269"/>
      <c r="FR13" s="269"/>
      <c r="FS13" s="269"/>
      <c r="FT13" s="269"/>
      <c r="FU13" s="269"/>
      <c r="FV13" s="269"/>
      <c r="FW13" s="269"/>
      <c r="FX13" s="269"/>
      <c r="FY13" s="269"/>
      <c r="FZ13" s="269"/>
      <c r="GA13" s="269"/>
      <c r="GB13" s="269"/>
      <c r="GC13" s="269"/>
      <c r="GD13" s="269"/>
      <c r="GE13" s="269"/>
      <c r="GF13" s="269"/>
      <c r="GG13" s="269"/>
    </row>
    <row r="14" spans="1:274" s="257" customFormat="1" ht="10.35" customHeight="1" x14ac:dyDescent="0.2">
      <c r="A14" s="91">
        <v>1</v>
      </c>
      <c r="B14" s="269">
        <f>ROUND(BB!B15*0.85,)</f>
        <v>26478</v>
      </c>
      <c r="C14" s="269">
        <f>ROUND(BB!C15*0.85,)</f>
        <v>26478</v>
      </c>
      <c r="D14" s="269">
        <f>ROUND(BB!D15*0.85,)</f>
        <v>26478</v>
      </c>
      <c r="E14" s="269">
        <f>ROUND(BB!E15*0.85,)</f>
        <v>26478</v>
      </c>
      <c r="F14" s="269">
        <f>ROUND(BB!F15*0.85,)</f>
        <v>26478</v>
      </c>
      <c r="G14" s="269">
        <f>ROUND(BB!G15*0.85,)</f>
        <v>20570</v>
      </c>
      <c r="H14" s="269">
        <f>ROUND(BB!H15*0.85,)</f>
        <v>20570</v>
      </c>
      <c r="I14" s="269">
        <f>ROUND(BB!I15*0.85,)</f>
        <v>20145</v>
      </c>
      <c r="J14" s="269">
        <f>ROUND(BB!J15*0.85,)</f>
        <v>20145</v>
      </c>
      <c r="K14" s="269">
        <f>ROUND(BB!K15*0.85,)</f>
        <v>19465</v>
      </c>
      <c r="L14" s="269">
        <f>ROUND(BB!L15*0.85,)</f>
        <v>19465</v>
      </c>
      <c r="M14" s="269">
        <f>ROUND(BB!M15*0.85,)</f>
        <v>20145</v>
      </c>
      <c r="N14" s="269">
        <f>ROUND(BB!N15*0.85,)</f>
        <v>20145</v>
      </c>
      <c r="O14" s="269">
        <f>ROUND(BB!O15*0.85,)</f>
        <v>19465</v>
      </c>
      <c r="P14" s="269">
        <f>ROUND(BB!P15*0.85,)</f>
        <v>20145</v>
      </c>
      <c r="Q14" s="269">
        <f>ROUND(BB!Q15*0.85,)</f>
        <v>20145</v>
      </c>
      <c r="R14" s="269">
        <f>ROUND(BB!R15*0.85,)</f>
        <v>19465</v>
      </c>
      <c r="S14" s="269">
        <f>ROUND(BB!S15*0.85,)</f>
        <v>19465</v>
      </c>
      <c r="T14" s="269">
        <f>ROUND(BB!T15*0.85,)</f>
        <v>19890</v>
      </c>
      <c r="U14" s="269">
        <f>ROUND(BB!U15*0.85,)</f>
        <v>20145</v>
      </c>
      <c r="V14" s="269">
        <f>ROUND(BB!V15*0.85,)</f>
        <v>20570</v>
      </c>
      <c r="W14" s="269">
        <f>ROUND(BB!W15*0.85,)</f>
        <v>20145</v>
      </c>
      <c r="X14" s="269">
        <f>ROUND(BB!X15*0.85,)</f>
        <v>20145</v>
      </c>
      <c r="Y14" s="269">
        <f>ROUND(BB!Y15*0.85,)</f>
        <v>19465</v>
      </c>
      <c r="Z14" s="269">
        <f>ROUND(BB!Z15*0.85,)</f>
        <v>19465</v>
      </c>
      <c r="AA14" s="269">
        <f>ROUND(BB!AA15*0.85,)</f>
        <v>19465</v>
      </c>
      <c r="AB14" s="269">
        <f>ROUND(BB!AB15*0.85,)</f>
        <v>19465</v>
      </c>
      <c r="AC14" s="269">
        <f>ROUND(BB!AC15*0.85,)</f>
        <v>19890</v>
      </c>
      <c r="AD14" s="269">
        <f>ROUND(BB!AD15*0.85,)</f>
        <v>20145</v>
      </c>
      <c r="AE14" s="269">
        <f>ROUND(BB!AE15*0.85,)</f>
        <v>20145</v>
      </c>
      <c r="AF14" s="269">
        <f>ROUND(BB!AF15*0.85,)</f>
        <v>19465</v>
      </c>
      <c r="AG14" s="269">
        <f>ROUND(BB!AG15*0.85,)</f>
        <v>19465</v>
      </c>
      <c r="AH14" s="269">
        <f>ROUND(BB!AH15*0.85,)</f>
        <v>19465</v>
      </c>
      <c r="AI14" s="269">
        <f>ROUND(BB!AI15*0.85,)</f>
        <v>20145</v>
      </c>
      <c r="AJ14" s="269">
        <f>ROUND(BB!AJ15*0.85,)</f>
        <v>21845</v>
      </c>
      <c r="AK14" s="269">
        <f>ROUND(BB!AK15*0.85,)</f>
        <v>22100</v>
      </c>
      <c r="AL14" s="269">
        <f>ROUND(BB!AL15*0.85,)</f>
        <v>22100</v>
      </c>
      <c r="AM14" s="269">
        <f>ROUND(BB!AM15*0.85,)</f>
        <v>21845</v>
      </c>
      <c r="AN14" s="269">
        <f>ROUND(BB!AN15*0.85,)</f>
        <v>20825</v>
      </c>
      <c r="AO14" s="269">
        <f>ROUND(BB!AO15*0.85,)</f>
        <v>20825</v>
      </c>
      <c r="AP14" s="269">
        <f>ROUND(BB!AP15*0.85,)</f>
        <v>20825</v>
      </c>
      <c r="AQ14" s="269">
        <f>ROUND(BB!AQ15*0.85,)</f>
        <v>20825</v>
      </c>
      <c r="AR14" s="269">
        <f>ROUND(BB!AR15*0.85,)</f>
        <v>20825</v>
      </c>
      <c r="AS14" s="269">
        <f>ROUND(BB!AS15*0.85,)</f>
        <v>21845</v>
      </c>
      <c r="AT14" s="269">
        <f>ROUND(BB!AT15*0.85,)</f>
        <v>21845</v>
      </c>
      <c r="AU14" s="269">
        <f>ROUND(BB!AU15*0.85,)</f>
        <v>21845</v>
      </c>
      <c r="AV14" s="269">
        <f>ROUND(BB!AV15*0.85,)</f>
        <v>19465</v>
      </c>
      <c r="AW14" s="269">
        <f>ROUND(BB!AW15*0.85,)</f>
        <v>19465</v>
      </c>
      <c r="AX14" s="269">
        <f>ROUND(BB!AX15*0.85,)</f>
        <v>19465</v>
      </c>
      <c r="AY14" s="269">
        <f>ROUND(BB!AY15*0.85,)</f>
        <v>20145</v>
      </c>
      <c r="AZ14" s="269">
        <f>ROUND(BB!AZ15*0.85,)</f>
        <v>20145</v>
      </c>
      <c r="BA14" s="269">
        <f>ROUND(BB!BA15*0.85,)</f>
        <v>19465</v>
      </c>
      <c r="BB14" s="269">
        <f>ROUND(BB!BB15*0.85,)</f>
        <v>19465</v>
      </c>
      <c r="BC14" s="269">
        <f>ROUND(BB!BC15*0.85,)</f>
        <v>19465</v>
      </c>
      <c r="BD14" s="269">
        <f>ROUND(BB!BD15*0.85,)</f>
        <v>19465</v>
      </c>
      <c r="BE14" s="269">
        <f>ROUND(BB!BE15*0.85,)</f>
        <v>19465</v>
      </c>
      <c r="BF14" s="269">
        <f>ROUND(BB!BF15*0.85,)</f>
        <v>20145</v>
      </c>
      <c r="BG14" s="269">
        <f>ROUND(BB!BG15*0.85,)</f>
        <v>20145</v>
      </c>
      <c r="BH14" s="269">
        <f>ROUND(BB!BH15*0.85,)</f>
        <v>19465</v>
      </c>
      <c r="BI14" s="269">
        <f>ROUND(BB!BI15*0.85,)</f>
        <v>19465</v>
      </c>
      <c r="BJ14" s="269">
        <f>ROUND(BB!BJ15*0.85,)</f>
        <v>19465</v>
      </c>
      <c r="BK14" s="269">
        <f>ROUND(BB!BK15*0.85,)</f>
        <v>19465</v>
      </c>
      <c r="BL14" s="269">
        <f>ROUND(BB!BL15*0.85,)</f>
        <v>19465</v>
      </c>
      <c r="BM14" s="269">
        <f>ROUND(BB!BM15*0.85,)</f>
        <v>20145</v>
      </c>
      <c r="BN14" s="269">
        <f>ROUND(BB!BN15*0.85,)</f>
        <v>20145</v>
      </c>
      <c r="BO14" s="269">
        <f>ROUND(BB!BO15*0.85,)</f>
        <v>21420</v>
      </c>
      <c r="BP14" s="269">
        <f>ROUND(BB!BP15*0.85,)</f>
        <v>22100</v>
      </c>
      <c r="BQ14" s="269">
        <f>ROUND(BB!BQ15*0.85,)</f>
        <v>22100</v>
      </c>
      <c r="BR14" s="269">
        <f>ROUND(BB!BR15*0.85,)</f>
        <v>22100</v>
      </c>
      <c r="BS14" s="269">
        <f>ROUND(BB!BS15*0.85,)</f>
        <v>22100</v>
      </c>
      <c r="BT14" s="269">
        <f>ROUND(BB!BT15*0.85,)</f>
        <v>22100</v>
      </c>
      <c r="BU14" s="269">
        <f>ROUND(BB!BU15*0.85,)</f>
        <v>22695</v>
      </c>
      <c r="BV14" s="276">
        <f>ROUND(BB!BV15*0.85,)</f>
        <v>28730</v>
      </c>
      <c r="BW14" s="276">
        <f>ROUND(BB!BW15*0.85,)</f>
        <v>28730</v>
      </c>
      <c r="BX14" s="276">
        <f>ROUND(BB!BX15*0.85,)</f>
        <v>28730</v>
      </c>
      <c r="BY14" s="276">
        <f>ROUND(BB!BY15*0.85,)</f>
        <v>28730</v>
      </c>
      <c r="BZ14" s="276">
        <f>ROUND(BB!BZ15*0.85,)</f>
        <v>28730</v>
      </c>
      <c r="CA14" s="269">
        <f>ROUND(BB!CA15*0.85,)</f>
        <v>23120</v>
      </c>
      <c r="CB14" s="269">
        <f>ROUND(BB!CB15*0.85,)</f>
        <v>23120</v>
      </c>
      <c r="CC14" s="269">
        <f>ROUND(BB!CC15*0.85,)</f>
        <v>23120</v>
      </c>
      <c r="CD14" s="269">
        <f>ROUND(BB!CD15*0.85,)</f>
        <v>28730</v>
      </c>
      <c r="CE14" s="269">
        <f>ROUND(BB!CE15*0.85,)</f>
        <v>28730</v>
      </c>
      <c r="CF14" s="269">
        <f>ROUND(BB!CF15*0.85,)</f>
        <v>28730</v>
      </c>
      <c r="CG14" s="269">
        <f>ROUND(BB!CG15*0.85,)</f>
        <v>28730</v>
      </c>
      <c r="CH14" s="269">
        <f>ROUND(BB!CH15*0.85,)</f>
        <v>28730</v>
      </c>
      <c r="CI14" s="269">
        <f>ROUND(BB!CI15*0.85,)</f>
        <v>28730</v>
      </c>
      <c r="CJ14" s="269">
        <f>ROUND(BB!CJ15*0.85,)</f>
        <v>28730</v>
      </c>
      <c r="CK14" s="276">
        <f>ROUND(BB!CK15*0.85,)</f>
        <v>28730</v>
      </c>
      <c r="CL14" s="276">
        <f>ROUND(BB!CL15*0.85,)</f>
        <v>28730</v>
      </c>
      <c r="CM14" s="276">
        <f>ROUND(BB!CM15*0.85,)</f>
        <v>28730</v>
      </c>
      <c r="CN14" s="276">
        <f>ROUND(BB!CN15*0.85,)</f>
        <v>28730</v>
      </c>
      <c r="CO14" s="269">
        <f>ROUND(BB!CO15*0.85,)</f>
        <v>28730</v>
      </c>
      <c r="CP14" s="269">
        <f>ROUND(BB!CP15*0.85,)</f>
        <v>28730</v>
      </c>
      <c r="CQ14" s="269">
        <f>ROUND(BB!CQ15*0.85,)</f>
        <v>28730</v>
      </c>
      <c r="CR14" s="269">
        <f>ROUND(BB!CR15*0.85,)</f>
        <v>22100</v>
      </c>
      <c r="CS14" s="269">
        <f>ROUND(BB!CS15*0.85,)</f>
        <v>22695</v>
      </c>
      <c r="CT14" s="269">
        <f>ROUND(BB!CT15*0.85,)</f>
        <v>28730</v>
      </c>
      <c r="CU14" s="269">
        <f>ROUND(BB!CU15*0.85,)</f>
        <v>28730</v>
      </c>
      <c r="CV14" s="269">
        <f>ROUND(BB!CV15*0.85,)</f>
        <v>28730</v>
      </c>
      <c r="CW14" s="269">
        <f>ROUND(BB!CW15*0.85,)</f>
        <v>28730</v>
      </c>
      <c r="CX14" s="269">
        <f>ROUND(BB!CX15*0.85,)</f>
        <v>29580</v>
      </c>
      <c r="CY14" s="269">
        <f>ROUND(BB!CY15*0.85,)</f>
        <v>29580</v>
      </c>
      <c r="CZ14" s="269">
        <f>ROUND(BB!CZ15*0.85,)</f>
        <v>28730</v>
      </c>
      <c r="DA14" s="269">
        <f>ROUND(BB!DA15*0.85,)</f>
        <v>29580</v>
      </c>
      <c r="DB14" s="269">
        <f>ROUND(BB!DB15*0.85,)</f>
        <v>29580</v>
      </c>
      <c r="DC14" s="269">
        <f>ROUND(BB!DC15*0.85,)</f>
        <v>28730</v>
      </c>
      <c r="DD14" s="269">
        <f>ROUND(BB!DD15*0.85,)</f>
        <v>23970</v>
      </c>
      <c r="DE14" s="269">
        <f>ROUND(BB!DE15*0.85,)</f>
        <v>23970</v>
      </c>
      <c r="DF14" s="269">
        <f>ROUND(BB!DF15*0.85,)</f>
        <v>23970</v>
      </c>
      <c r="DG14" s="269">
        <f>ROUND(BB!DG15*0.85,)</f>
        <v>24395</v>
      </c>
      <c r="DH14" s="269">
        <f>ROUND(BB!DH15*0.85,)</f>
        <v>24395</v>
      </c>
      <c r="DI14" s="269">
        <f>ROUND(BB!DI15*0.85,)</f>
        <v>24395</v>
      </c>
      <c r="DJ14" s="269">
        <f>ROUND(BB!DJ15*0.85,)</f>
        <v>25840</v>
      </c>
      <c r="DK14" s="269">
        <f>ROUND(BB!DK15*0.85,)</f>
        <v>25840</v>
      </c>
      <c r="DL14" s="269">
        <f>ROUND(BB!DL15*0.85,)</f>
        <v>24395</v>
      </c>
      <c r="DM14" s="269">
        <f>ROUND(BB!DM15*0.85,)</f>
        <v>24395</v>
      </c>
      <c r="DN14" s="269">
        <f>ROUND(BB!DN15*0.85,)</f>
        <v>24395</v>
      </c>
      <c r="DO14" s="269">
        <f>ROUND(BB!DO15*0.85,)</f>
        <v>24395</v>
      </c>
      <c r="DP14" s="269">
        <f>ROUND(BB!DP15*0.85,)</f>
        <v>24395</v>
      </c>
      <c r="DQ14" s="269">
        <f>ROUND(BB!DQ15*0.85,)</f>
        <v>25840</v>
      </c>
      <c r="DR14" s="269">
        <f>ROUND(BB!DR15*0.85,)</f>
        <v>25840</v>
      </c>
      <c r="DS14" s="269">
        <f>ROUND(BB!DS15*0.85,)</f>
        <v>24395</v>
      </c>
      <c r="DT14" s="269">
        <f>ROUND(BB!DT15*0.85,)</f>
        <v>24395</v>
      </c>
      <c r="DU14" s="269">
        <f>ROUND(BB!DU15*0.85,)</f>
        <v>24395</v>
      </c>
      <c r="DV14" s="269">
        <f>ROUND(BB!DV15*0.85,)</f>
        <v>24395</v>
      </c>
      <c r="DW14" s="269">
        <f>ROUND(BB!DW15*0.85,)</f>
        <v>24395</v>
      </c>
      <c r="DX14" s="269">
        <f>ROUND(BB!DX15*0.85,)</f>
        <v>25840</v>
      </c>
      <c r="DY14" s="269">
        <f>ROUND(BB!DY15*0.85,)</f>
        <v>25840</v>
      </c>
      <c r="DZ14" s="269">
        <f>ROUND(BB!DZ15*0.85,)</f>
        <v>24395</v>
      </c>
      <c r="EA14" s="269">
        <f>ROUND(BB!EA15*0.85,)</f>
        <v>24395</v>
      </c>
      <c r="EB14" s="269">
        <f>ROUND(BB!EB15*0.85,)</f>
        <v>24395</v>
      </c>
      <c r="EC14" s="269">
        <f>ROUND(BB!EC15*0.85,)</f>
        <v>24395</v>
      </c>
      <c r="ED14" s="269">
        <f>ROUND(BB!ED15*0.85,)</f>
        <v>24395</v>
      </c>
      <c r="EE14" s="269">
        <f>ROUND(BB!EE15*0.85,)</f>
        <v>25840</v>
      </c>
      <c r="EF14" s="269">
        <f>ROUND(BB!EF15*0.85,)</f>
        <v>25840</v>
      </c>
      <c r="EG14" s="269">
        <f>ROUND(BB!EG15*0.85,)</f>
        <v>24395</v>
      </c>
      <c r="EH14" s="269">
        <f>ROUND(BB!EH15*0.85,)</f>
        <v>24395</v>
      </c>
      <c r="EI14" s="269">
        <f>ROUND(BB!EI15*0.85,)</f>
        <v>24395</v>
      </c>
      <c r="EJ14" s="269">
        <f>ROUND(BB!EJ15*0.85,)</f>
        <v>24395</v>
      </c>
      <c r="EK14" s="269">
        <f>ROUND(BB!EK15*0.85,)</f>
        <v>24395</v>
      </c>
      <c r="EL14" s="269">
        <f>ROUND(BB!EL15*0.85,)</f>
        <v>25840</v>
      </c>
      <c r="EM14" s="269">
        <f>ROUND(BB!EM15*0.85,)</f>
        <v>25840</v>
      </c>
      <c r="EN14" s="269">
        <f>ROUND(BB!EN15*0.85,)</f>
        <v>24395</v>
      </c>
      <c r="EO14" s="269">
        <f>ROUND(BB!EO15*0.85,)</f>
        <v>24395</v>
      </c>
      <c r="EP14" s="269">
        <f>ROUND(BB!EP15*0.85,)</f>
        <v>24395</v>
      </c>
      <c r="EQ14" s="269">
        <f>ROUND(BB!EQ15*0.85,)</f>
        <v>24395</v>
      </c>
      <c r="ER14" s="269">
        <f>ROUND(BB!ER15*0.85,)</f>
        <v>24395</v>
      </c>
      <c r="ES14" s="269">
        <f>ROUND(BB!ES15*0.85,)</f>
        <v>25840</v>
      </c>
      <c r="ET14" s="269">
        <f>ROUND(BB!ET15*0.85,)</f>
        <v>25840</v>
      </c>
      <c r="EU14" s="269">
        <f>ROUND(BB!EU15*0.85,)</f>
        <v>24395</v>
      </c>
      <c r="EV14" s="269">
        <f>ROUND(BB!EV15*0.85,)</f>
        <v>24395</v>
      </c>
      <c r="EW14" s="269">
        <f>ROUND(BB!EW15*0.85,)</f>
        <v>24395</v>
      </c>
      <c r="EX14" s="269">
        <f>ROUND(BB!EX15*0.85,)</f>
        <v>24395</v>
      </c>
      <c r="EY14" s="269">
        <f>ROUND(BB!EY15*0.85,)</f>
        <v>24395</v>
      </c>
      <c r="EZ14" s="269">
        <f>ROUND(BB!EZ15*0.85,)</f>
        <v>25840</v>
      </c>
      <c r="FA14" s="269">
        <f>ROUND(BB!FA15*0.85,)</f>
        <v>25840</v>
      </c>
      <c r="FB14" s="269">
        <f>ROUND(BB!FB15*0.85,)</f>
        <v>23970</v>
      </c>
      <c r="FC14" s="269">
        <f>ROUND(BB!FC15*0.85,)</f>
        <v>23970</v>
      </c>
      <c r="FD14" s="269">
        <f>ROUND(BB!FD15*0.85,)</f>
        <v>23970</v>
      </c>
      <c r="FE14" s="269">
        <f>ROUND(BB!FE15*0.85,)</f>
        <v>23970</v>
      </c>
      <c r="FF14" s="269">
        <f>ROUND(BB!FF15*0.85,)</f>
        <v>23970</v>
      </c>
      <c r="FG14" s="269">
        <f>ROUND(BB!FG15*0.85,)</f>
        <v>24990</v>
      </c>
      <c r="FH14" s="269">
        <f>ROUND(BB!FH15*0.85,)</f>
        <v>24990</v>
      </c>
      <c r="FI14" s="269">
        <f>ROUND(BB!FI15*0.85,)</f>
        <v>23970</v>
      </c>
      <c r="FJ14" s="269">
        <f>ROUND(BB!FJ15*0.85,)</f>
        <v>23970</v>
      </c>
      <c r="FK14" s="269">
        <f>ROUND(BB!FK15*0.85,)</f>
        <v>23970</v>
      </c>
      <c r="FL14" s="269">
        <f>ROUND(BB!FL15*0.85,)</f>
        <v>23970</v>
      </c>
      <c r="FM14" s="269">
        <f>ROUND(BB!FM15*0.85,)</f>
        <v>23970</v>
      </c>
      <c r="FN14" s="269">
        <f>ROUND(BB!FN15*0.85,)</f>
        <v>24990</v>
      </c>
      <c r="FO14" s="269">
        <f>ROUND(BB!FO15*0.85,)</f>
        <v>24990</v>
      </c>
      <c r="FP14" s="269">
        <f>ROUND(BB!FP15*0.85,)</f>
        <v>23970</v>
      </c>
      <c r="FQ14" s="269">
        <f>ROUND(BB!FQ15*0.85,)</f>
        <v>23970</v>
      </c>
      <c r="FR14" s="269">
        <f>ROUND(BB!FR15*0.85,)</f>
        <v>23970</v>
      </c>
      <c r="FS14" s="269">
        <f>ROUND(BB!FS15*0.85,)</f>
        <v>23970</v>
      </c>
      <c r="FT14" s="269">
        <f>ROUND(BB!FT15*0.85,)</f>
        <v>23970</v>
      </c>
      <c r="FU14" s="269">
        <f>ROUND(BB!FU15*0.85,)</f>
        <v>24990</v>
      </c>
      <c r="FV14" s="269">
        <f>ROUND(BB!FV15*0.85,)</f>
        <v>24990</v>
      </c>
      <c r="FW14" s="269">
        <f>ROUND(BB!FW15*0.85,)</f>
        <v>24395</v>
      </c>
      <c r="FX14" s="269">
        <f>ROUND(BB!FX15*0.85,)</f>
        <v>26265</v>
      </c>
      <c r="FY14" s="269">
        <f>ROUND(BB!FY15*0.85,)</f>
        <v>26265</v>
      </c>
      <c r="FZ14" s="269">
        <f>ROUND(BB!FZ15*0.85,)</f>
        <v>26265</v>
      </c>
      <c r="GA14" s="269">
        <f>ROUND(BB!GA15*0.85,)</f>
        <v>26265</v>
      </c>
      <c r="GB14" s="269">
        <f>ROUND(BB!GB15*0.85,)</f>
        <v>26265</v>
      </c>
      <c r="GC14" s="269">
        <f>ROUND(BB!GC15*0.85,)</f>
        <v>26265</v>
      </c>
      <c r="GD14" s="269">
        <f>ROUND(BB!GD15*0.85,)</f>
        <v>26265</v>
      </c>
      <c r="GE14" s="269">
        <f>ROUND(BB!GE15*0.85,)</f>
        <v>26265</v>
      </c>
      <c r="GF14" s="269">
        <f>ROUND(BB!GF15*0.85,)</f>
        <v>26265</v>
      </c>
      <c r="GG14" s="269">
        <f>ROUND(BB!GG15*0.85,)</f>
        <v>26265</v>
      </c>
      <c r="GH14" s="269">
        <f>ROUND(BB!GH15*0.85,)</f>
        <v>19890</v>
      </c>
      <c r="GI14" s="269">
        <f>ROUND(BB!GI15*0.85,)</f>
        <v>20145</v>
      </c>
      <c r="GJ14" s="269">
        <f>ROUND(BB!GJ15*0.85,)</f>
        <v>20145</v>
      </c>
      <c r="GK14" s="269">
        <f>ROUND(BB!GK15*0.85,)</f>
        <v>19890</v>
      </c>
      <c r="GL14" s="269">
        <f>ROUND(BB!GL15*0.85,)</f>
        <v>19890</v>
      </c>
      <c r="GM14" s="269">
        <f>ROUND(BB!GM15*0.85,)</f>
        <v>19890</v>
      </c>
      <c r="GN14" s="269">
        <f>ROUND(BB!GN15*0.85,)</f>
        <v>19890</v>
      </c>
      <c r="GO14" s="269">
        <f>ROUND(BB!GO15*0.85,)</f>
        <v>19890</v>
      </c>
      <c r="GP14" s="269">
        <f>ROUND(BB!GP15*0.85,)</f>
        <v>20145</v>
      </c>
      <c r="GQ14" s="269">
        <f>ROUND(BB!GQ15*0.85,)</f>
        <v>20145</v>
      </c>
      <c r="GR14" s="269">
        <f>ROUND(BB!GR15*0.85,)</f>
        <v>19890</v>
      </c>
      <c r="GS14" s="269">
        <f>ROUND(BB!GS15*0.85,)</f>
        <v>19890</v>
      </c>
      <c r="GT14" s="269">
        <f>ROUND(BB!GT15*0.85,)</f>
        <v>19890</v>
      </c>
      <c r="GU14" s="269">
        <f>ROUND(BB!GU15*0.85,)</f>
        <v>19890</v>
      </c>
      <c r="GV14" s="269">
        <f>ROUND(BB!GV15*0.85,)</f>
        <v>19890</v>
      </c>
      <c r="GW14" s="269">
        <f>ROUND(BB!GW15*0.85,)</f>
        <v>20145</v>
      </c>
      <c r="GX14" s="269">
        <f>ROUND(BB!GX15*0.85,)</f>
        <v>20145</v>
      </c>
      <c r="GY14" s="269">
        <f>ROUND(BB!GY15*0.85,)</f>
        <v>19890</v>
      </c>
      <c r="GZ14" s="269">
        <f>ROUND(BB!GZ15*0.85,)</f>
        <v>19890</v>
      </c>
      <c r="HA14" s="269">
        <f>ROUND(BB!HA15*0.85,)</f>
        <v>19890</v>
      </c>
      <c r="HB14" s="269">
        <f>ROUND(BB!HB15*0.85,)</f>
        <v>19890</v>
      </c>
      <c r="HC14" s="269">
        <f>ROUND(BB!HC15*0.85,)</f>
        <v>19890</v>
      </c>
      <c r="HD14" s="269">
        <f>ROUND(BB!HD15*0.85,)</f>
        <v>20145</v>
      </c>
      <c r="HE14" s="269">
        <f>ROUND(BB!HE15*0.85,)</f>
        <v>20145</v>
      </c>
      <c r="HF14" s="269">
        <f>ROUND(BB!HF15*0.85,)</f>
        <v>19890</v>
      </c>
      <c r="HG14" s="269">
        <f>ROUND(BB!HG15*0.85,)</f>
        <v>19890</v>
      </c>
      <c r="HH14" s="269">
        <f>ROUND(BB!HH15*0.85,)</f>
        <v>19890</v>
      </c>
      <c r="HI14" s="269">
        <f>ROUND(BB!HI15*0.85,)</f>
        <v>19890</v>
      </c>
      <c r="HJ14" s="269">
        <f>ROUND(BB!HJ15*0.85,)</f>
        <v>19890</v>
      </c>
      <c r="HK14" s="269">
        <f>ROUND(BB!HK15*0.85,)</f>
        <v>20145</v>
      </c>
      <c r="HL14" s="269">
        <f>ROUND(BB!HL15*0.85,)</f>
        <v>20145</v>
      </c>
      <c r="HM14" s="269">
        <f>ROUND(BB!HM15*0.85,)</f>
        <v>19890</v>
      </c>
      <c r="HN14" s="269">
        <f>ROUND(BB!HN15*0.85,)</f>
        <v>19890</v>
      </c>
      <c r="HO14" s="269">
        <f>ROUND(BB!HO15*0.85,)</f>
        <v>20145</v>
      </c>
      <c r="HP14" s="269">
        <f>ROUND(BB!HP15*0.85,)</f>
        <v>20570</v>
      </c>
      <c r="HQ14" s="269">
        <f>ROUND(BB!HQ15*0.85,)</f>
        <v>19465</v>
      </c>
      <c r="HR14" s="269">
        <f>ROUND(BB!HR15*0.85,)</f>
        <v>19890</v>
      </c>
      <c r="HS14" s="269">
        <f>ROUND(BB!HS15*0.85,)</f>
        <v>19890</v>
      </c>
      <c r="HT14" s="269">
        <f>ROUND(BB!HT15*0.85,)</f>
        <v>19465</v>
      </c>
      <c r="HU14" s="269">
        <f>ROUND(BB!HU15*0.85,)</f>
        <v>19465</v>
      </c>
      <c r="HV14" s="269">
        <f>ROUND(BB!HV15*0.85,)</f>
        <v>19465</v>
      </c>
      <c r="HW14" s="269">
        <f>ROUND(BB!HW15*0.85,)</f>
        <v>19465</v>
      </c>
      <c r="HX14" s="269">
        <f>ROUND(BB!HX15*0.85,)</f>
        <v>19465</v>
      </c>
      <c r="HY14" s="269">
        <f>ROUND(BB!HY15*0.85,)</f>
        <v>19890</v>
      </c>
      <c r="HZ14" s="269">
        <f>ROUND(BB!HZ15*0.85,)</f>
        <v>19890</v>
      </c>
      <c r="IA14" s="269">
        <f>ROUND(BB!IA15*0.85,)</f>
        <v>19465</v>
      </c>
      <c r="IB14" s="269">
        <f>ROUND(BB!IB15*0.85,)</f>
        <v>19465</v>
      </c>
      <c r="IC14" s="269">
        <f>ROUND(BB!IC15*0.85,)</f>
        <v>19465</v>
      </c>
      <c r="ID14" s="269">
        <f>ROUND(BB!ID15*0.85,)</f>
        <v>19465</v>
      </c>
      <c r="IE14" s="269">
        <f>ROUND(BB!IE15*0.85,)</f>
        <v>19465</v>
      </c>
      <c r="IF14" s="269">
        <f>ROUND(BB!IF15*0.85,)</f>
        <v>19890</v>
      </c>
      <c r="IG14" s="269">
        <f>ROUND(BB!IG15*0.85,)</f>
        <v>19890</v>
      </c>
      <c r="IH14" s="269">
        <f>ROUND(BB!IH15*0.85,)</f>
        <v>19465</v>
      </c>
      <c r="II14" s="269">
        <f>ROUND(BB!II15*0.85,)</f>
        <v>19465</v>
      </c>
      <c r="IJ14" s="269">
        <f>ROUND(BB!IJ15*0.85,)</f>
        <v>19465</v>
      </c>
      <c r="IK14" s="269">
        <f>ROUND(BB!IK15*0.85,)</f>
        <v>19465</v>
      </c>
      <c r="IL14" s="269">
        <f>ROUND(BB!IL15*0.85,)</f>
        <v>19465</v>
      </c>
      <c r="IM14" s="269">
        <f>ROUND(BB!IM15*0.85,)</f>
        <v>19890</v>
      </c>
      <c r="IN14" s="269">
        <f>ROUND(BB!IN15*0.85,)</f>
        <v>19890</v>
      </c>
      <c r="IO14" s="269">
        <f>ROUND(BB!IO15*0.85,)</f>
        <v>19465</v>
      </c>
      <c r="IP14" s="269">
        <f>ROUND(BB!IP15*0.85,)</f>
        <v>19465</v>
      </c>
      <c r="IQ14" s="269">
        <f>ROUND(BB!IQ15*0.85,)</f>
        <v>20570</v>
      </c>
      <c r="IR14" s="269">
        <f>ROUND(BB!IR15*0.85,)</f>
        <v>20570</v>
      </c>
      <c r="IS14" s="269">
        <f>ROUND(BB!IS15*0.85,)</f>
        <v>20570</v>
      </c>
      <c r="IT14" s="269">
        <f>ROUND(BB!IT15*0.85,)</f>
        <v>20825</v>
      </c>
      <c r="IU14" s="269">
        <f>ROUND(BB!IU15*0.85,)</f>
        <v>20825</v>
      </c>
      <c r="IV14" s="269">
        <f>ROUND(BB!IV15*0.85,)</f>
        <v>20570</v>
      </c>
      <c r="IW14" s="269">
        <f>ROUND(BB!IW15*0.85,)</f>
        <v>20570</v>
      </c>
      <c r="IX14" s="269">
        <f>ROUND(BB!IX15*0.85,)</f>
        <v>20570</v>
      </c>
      <c r="IY14" s="269">
        <f>ROUND(BB!IY15*0.85,)</f>
        <v>20570</v>
      </c>
      <c r="IZ14" s="269">
        <f>ROUND(BB!IZ15*0.85,)</f>
        <v>20570</v>
      </c>
      <c r="JA14" s="269">
        <f>ROUND(BB!JA15*0.85,)</f>
        <v>20825</v>
      </c>
      <c r="JB14" s="269">
        <f>ROUND(BB!JB15*0.85,)</f>
        <v>20825</v>
      </c>
      <c r="JC14" s="269">
        <f>ROUND(BB!JC15*0.85,)</f>
        <v>20570</v>
      </c>
      <c r="JD14" s="269">
        <f>ROUND(BB!JD15*0.85,)</f>
        <v>20570</v>
      </c>
      <c r="JE14" s="269">
        <f>ROUND(BB!JE15*0.85,)</f>
        <v>21420</v>
      </c>
      <c r="JF14" s="269">
        <f>ROUND(BB!JF15*0.85,)</f>
        <v>21420</v>
      </c>
      <c r="JG14" s="269">
        <f>ROUND(BB!JG15*0.85,)</f>
        <v>20825</v>
      </c>
      <c r="JH14" s="269">
        <f>ROUND(BB!JH15*0.85,)</f>
        <v>21420</v>
      </c>
      <c r="JI14" s="269">
        <f>ROUND(BB!JI15*0.85,)</f>
        <v>21420</v>
      </c>
      <c r="JJ14" s="269">
        <f>ROUND(BB!JJ15*0.85,)</f>
        <v>21420</v>
      </c>
      <c r="JK14" s="269">
        <f>ROUND(BB!JK15*0.85,)</f>
        <v>21420</v>
      </c>
      <c r="JL14" s="269">
        <f>ROUND(BB!JL15*0.85,)</f>
        <v>21845</v>
      </c>
      <c r="JM14" s="269">
        <f>ROUND(BB!JM15*0.85,)</f>
        <v>21845</v>
      </c>
      <c r="JN14" s="269">
        <f>ROUND(BB!JN15*0.85,)</f>
        <v>22100</v>
      </c>
    </row>
    <row r="15" spans="1:274" s="257" customFormat="1" ht="10.35" customHeight="1" x14ac:dyDescent="0.2">
      <c r="A15" s="91">
        <v>2</v>
      </c>
      <c r="B15" s="269">
        <f>ROUND(BB!B16*0.85,)</f>
        <v>28730</v>
      </c>
      <c r="C15" s="269">
        <f>ROUND(BB!C16*0.85,)</f>
        <v>28730</v>
      </c>
      <c r="D15" s="269">
        <f>ROUND(BB!D16*0.85,)</f>
        <v>28730</v>
      </c>
      <c r="E15" s="269">
        <f>ROUND(BB!E16*0.85,)</f>
        <v>28730</v>
      </c>
      <c r="F15" s="269">
        <f>ROUND(BB!F16*0.85,)</f>
        <v>28730</v>
      </c>
      <c r="G15" s="269">
        <f>ROUND(BB!G16*0.85,)</f>
        <v>22440</v>
      </c>
      <c r="H15" s="269">
        <f>ROUND(BB!H16*0.85,)</f>
        <v>22440</v>
      </c>
      <c r="I15" s="269">
        <f>ROUND(BB!I16*0.85,)</f>
        <v>22015</v>
      </c>
      <c r="J15" s="269">
        <f>ROUND(BB!J16*0.85,)</f>
        <v>22015</v>
      </c>
      <c r="K15" s="269">
        <f>ROUND(BB!K16*0.85,)</f>
        <v>21335</v>
      </c>
      <c r="L15" s="269">
        <f>ROUND(BB!L16*0.85,)</f>
        <v>21335</v>
      </c>
      <c r="M15" s="269">
        <f>ROUND(BB!M16*0.85,)</f>
        <v>22015</v>
      </c>
      <c r="N15" s="269">
        <f>ROUND(BB!N16*0.85,)</f>
        <v>22015</v>
      </c>
      <c r="O15" s="269">
        <f>ROUND(BB!O16*0.85,)</f>
        <v>21335</v>
      </c>
      <c r="P15" s="269">
        <f>ROUND(BB!P16*0.85,)</f>
        <v>22015</v>
      </c>
      <c r="Q15" s="269">
        <f>ROUND(BB!Q16*0.85,)</f>
        <v>22015</v>
      </c>
      <c r="R15" s="269">
        <f>ROUND(BB!R16*0.85,)</f>
        <v>21335</v>
      </c>
      <c r="S15" s="269">
        <f>ROUND(BB!S16*0.85,)</f>
        <v>21335</v>
      </c>
      <c r="T15" s="269">
        <f>ROUND(BB!T16*0.85,)</f>
        <v>21760</v>
      </c>
      <c r="U15" s="269">
        <f>ROUND(BB!U16*0.85,)</f>
        <v>22015</v>
      </c>
      <c r="V15" s="269">
        <f>ROUND(BB!V16*0.85,)</f>
        <v>22440</v>
      </c>
      <c r="W15" s="269">
        <f>ROUND(BB!W16*0.85,)</f>
        <v>22015</v>
      </c>
      <c r="X15" s="269">
        <f>ROUND(BB!X16*0.85,)</f>
        <v>22015</v>
      </c>
      <c r="Y15" s="269">
        <f>ROUND(BB!Y16*0.85,)</f>
        <v>21335</v>
      </c>
      <c r="Z15" s="269">
        <f>ROUND(BB!Z16*0.85,)</f>
        <v>21335</v>
      </c>
      <c r="AA15" s="269">
        <f>ROUND(BB!AA16*0.85,)</f>
        <v>21335</v>
      </c>
      <c r="AB15" s="269">
        <f>ROUND(BB!AB16*0.85,)</f>
        <v>21335</v>
      </c>
      <c r="AC15" s="269">
        <f>ROUND(BB!AC16*0.85,)</f>
        <v>21760</v>
      </c>
      <c r="AD15" s="269">
        <f>ROUND(BB!AD16*0.85,)</f>
        <v>22015</v>
      </c>
      <c r="AE15" s="269">
        <f>ROUND(BB!AE16*0.85,)</f>
        <v>22015</v>
      </c>
      <c r="AF15" s="269">
        <f>ROUND(BB!AF16*0.85,)</f>
        <v>21335</v>
      </c>
      <c r="AG15" s="269">
        <f>ROUND(BB!AG16*0.85,)</f>
        <v>21335</v>
      </c>
      <c r="AH15" s="269">
        <f>ROUND(BB!AH16*0.85,)</f>
        <v>21335</v>
      </c>
      <c r="AI15" s="269">
        <f>ROUND(BB!AI16*0.85,)</f>
        <v>22015</v>
      </c>
      <c r="AJ15" s="269">
        <f>ROUND(BB!AJ16*0.85,)</f>
        <v>23715</v>
      </c>
      <c r="AK15" s="269">
        <f>ROUND(BB!AK16*0.85,)</f>
        <v>23970</v>
      </c>
      <c r="AL15" s="269">
        <f>ROUND(BB!AL16*0.85,)</f>
        <v>23970</v>
      </c>
      <c r="AM15" s="269">
        <f>ROUND(BB!AM16*0.85,)</f>
        <v>23715</v>
      </c>
      <c r="AN15" s="269">
        <f>ROUND(BB!AN16*0.85,)</f>
        <v>22695</v>
      </c>
      <c r="AO15" s="269">
        <f>ROUND(BB!AO16*0.85,)</f>
        <v>22695</v>
      </c>
      <c r="AP15" s="269">
        <f>ROUND(BB!AP16*0.85,)</f>
        <v>22695</v>
      </c>
      <c r="AQ15" s="269">
        <f>ROUND(BB!AQ16*0.85,)</f>
        <v>22695</v>
      </c>
      <c r="AR15" s="269">
        <f>ROUND(BB!AR16*0.85,)</f>
        <v>22695</v>
      </c>
      <c r="AS15" s="269">
        <f>ROUND(BB!AS16*0.85,)</f>
        <v>23715</v>
      </c>
      <c r="AT15" s="269">
        <f>ROUND(BB!AT16*0.85,)</f>
        <v>23715</v>
      </c>
      <c r="AU15" s="269">
        <f>ROUND(BB!AU16*0.85,)</f>
        <v>23715</v>
      </c>
      <c r="AV15" s="269">
        <f>ROUND(BB!AV16*0.85,)</f>
        <v>21335</v>
      </c>
      <c r="AW15" s="269">
        <f>ROUND(BB!AW16*0.85,)</f>
        <v>21335</v>
      </c>
      <c r="AX15" s="269">
        <f>ROUND(BB!AX16*0.85,)</f>
        <v>21335</v>
      </c>
      <c r="AY15" s="269">
        <f>ROUND(BB!AY16*0.85,)</f>
        <v>22015</v>
      </c>
      <c r="AZ15" s="269">
        <f>ROUND(BB!AZ16*0.85,)</f>
        <v>22015</v>
      </c>
      <c r="BA15" s="269">
        <f>ROUND(BB!BA16*0.85,)</f>
        <v>21335</v>
      </c>
      <c r="BB15" s="269">
        <f>ROUND(BB!BB16*0.85,)</f>
        <v>21335</v>
      </c>
      <c r="BC15" s="269">
        <f>ROUND(BB!BC16*0.85,)</f>
        <v>21335</v>
      </c>
      <c r="BD15" s="269">
        <f>ROUND(BB!BD16*0.85,)</f>
        <v>21335</v>
      </c>
      <c r="BE15" s="269">
        <f>ROUND(BB!BE16*0.85,)</f>
        <v>21335</v>
      </c>
      <c r="BF15" s="269">
        <f>ROUND(BB!BF16*0.85,)</f>
        <v>22015</v>
      </c>
      <c r="BG15" s="269">
        <f>ROUND(BB!BG16*0.85,)</f>
        <v>22015</v>
      </c>
      <c r="BH15" s="269">
        <f>ROUND(BB!BH16*0.85,)</f>
        <v>21335</v>
      </c>
      <c r="BI15" s="269">
        <f>ROUND(BB!BI16*0.85,)</f>
        <v>21335</v>
      </c>
      <c r="BJ15" s="269">
        <f>ROUND(BB!BJ16*0.85,)</f>
        <v>21335</v>
      </c>
      <c r="BK15" s="269">
        <f>ROUND(BB!BK16*0.85,)</f>
        <v>21335</v>
      </c>
      <c r="BL15" s="269">
        <f>ROUND(BB!BL16*0.85,)</f>
        <v>21335</v>
      </c>
      <c r="BM15" s="269">
        <f>ROUND(BB!BM16*0.85,)</f>
        <v>22015</v>
      </c>
      <c r="BN15" s="269">
        <f>ROUND(BB!BN16*0.85,)</f>
        <v>22015</v>
      </c>
      <c r="BO15" s="269">
        <f>ROUND(BB!BO16*0.85,)</f>
        <v>23290</v>
      </c>
      <c r="BP15" s="269">
        <f>ROUND(BB!BP16*0.85,)</f>
        <v>23970</v>
      </c>
      <c r="BQ15" s="269">
        <f>ROUND(BB!BQ16*0.85,)</f>
        <v>23970</v>
      </c>
      <c r="BR15" s="269">
        <f>ROUND(BB!BR16*0.85,)</f>
        <v>23970</v>
      </c>
      <c r="BS15" s="269">
        <f>ROUND(BB!BS16*0.85,)</f>
        <v>23970</v>
      </c>
      <c r="BT15" s="269">
        <f>ROUND(BB!BT16*0.85,)</f>
        <v>23970</v>
      </c>
      <c r="BU15" s="269">
        <f>ROUND(BB!BU16*0.85,)</f>
        <v>24565</v>
      </c>
      <c r="BV15" s="276">
        <f>ROUND(BB!BV16*0.85,)</f>
        <v>30600</v>
      </c>
      <c r="BW15" s="276">
        <f>ROUND(BB!BW16*0.85,)</f>
        <v>30600</v>
      </c>
      <c r="BX15" s="276">
        <f>ROUND(BB!BX16*0.85,)</f>
        <v>30600</v>
      </c>
      <c r="BY15" s="276">
        <f>ROUND(BB!BY16*0.85,)</f>
        <v>30600</v>
      </c>
      <c r="BZ15" s="276">
        <f>ROUND(BB!BZ16*0.85,)</f>
        <v>30600</v>
      </c>
      <c r="CA15" s="269">
        <f>ROUND(BB!CA16*0.85,)</f>
        <v>24990</v>
      </c>
      <c r="CB15" s="269">
        <f>ROUND(BB!CB16*0.85,)</f>
        <v>24990</v>
      </c>
      <c r="CC15" s="269">
        <f>ROUND(BB!CC16*0.85,)</f>
        <v>24990</v>
      </c>
      <c r="CD15" s="269">
        <f>ROUND(BB!CD16*0.85,)</f>
        <v>30600</v>
      </c>
      <c r="CE15" s="269">
        <f>ROUND(BB!CE16*0.85,)</f>
        <v>30600</v>
      </c>
      <c r="CF15" s="269">
        <f>ROUND(BB!CF16*0.85,)</f>
        <v>30600</v>
      </c>
      <c r="CG15" s="269">
        <f>ROUND(BB!CG16*0.85,)</f>
        <v>30600</v>
      </c>
      <c r="CH15" s="269">
        <f>ROUND(BB!CH16*0.85,)</f>
        <v>30600</v>
      </c>
      <c r="CI15" s="269">
        <f>ROUND(BB!CI16*0.85,)</f>
        <v>30600</v>
      </c>
      <c r="CJ15" s="269">
        <f>ROUND(BB!CJ16*0.85,)</f>
        <v>30600</v>
      </c>
      <c r="CK15" s="276">
        <f>ROUND(BB!CK16*0.85,)</f>
        <v>30600</v>
      </c>
      <c r="CL15" s="276">
        <f>ROUND(BB!CL16*0.85,)</f>
        <v>30600</v>
      </c>
      <c r="CM15" s="276">
        <f>ROUND(BB!CM16*0.85,)</f>
        <v>30600</v>
      </c>
      <c r="CN15" s="276">
        <f>ROUND(BB!CN16*0.85,)</f>
        <v>30600</v>
      </c>
      <c r="CO15" s="269">
        <f>ROUND(BB!CO16*0.85,)</f>
        <v>30600</v>
      </c>
      <c r="CP15" s="269">
        <f>ROUND(BB!CP16*0.85,)</f>
        <v>30600</v>
      </c>
      <c r="CQ15" s="269">
        <f>ROUND(BB!CQ16*0.85,)</f>
        <v>30600</v>
      </c>
      <c r="CR15" s="269">
        <f>ROUND(BB!CR16*0.85,)</f>
        <v>23970</v>
      </c>
      <c r="CS15" s="269">
        <f>ROUND(BB!CS16*0.85,)</f>
        <v>24565</v>
      </c>
      <c r="CT15" s="269">
        <f>ROUND(BB!CT16*0.85,)</f>
        <v>30600</v>
      </c>
      <c r="CU15" s="269">
        <f>ROUND(BB!CU16*0.85,)</f>
        <v>30600</v>
      </c>
      <c r="CV15" s="269">
        <f>ROUND(BB!CV16*0.85,)</f>
        <v>30600</v>
      </c>
      <c r="CW15" s="269">
        <f>ROUND(BB!CW16*0.85,)</f>
        <v>30600</v>
      </c>
      <c r="CX15" s="269">
        <f>ROUND(BB!CX16*0.85,)</f>
        <v>31450</v>
      </c>
      <c r="CY15" s="269">
        <f>ROUND(BB!CY16*0.85,)</f>
        <v>31450</v>
      </c>
      <c r="CZ15" s="269">
        <f>ROUND(BB!CZ16*0.85,)</f>
        <v>30600</v>
      </c>
      <c r="DA15" s="269">
        <f>ROUND(BB!DA16*0.85,)</f>
        <v>31450</v>
      </c>
      <c r="DB15" s="269">
        <f>ROUND(BB!DB16*0.85,)</f>
        <v>31450</v>
      </c>
      <c r="DC15" s="269">
        <f>ROUND(BB!DC16*0.85,)</f>
        <v>30600</v>
      </c>
      <c r="DD15" s="269">
        <f>ROUND(BB!DD16*0.85,)</f>
        <v>25840</v>
      </c>
      <c r="DE15" s="269">
        <f>ROUND(BB!DE16*0.85,)</f>
        <v>25840</v>
      </c>
      <c r="DF15" s="269">
        <f>ROUND(BB!DF16*0.85,)</f>
        <v>25840</v>
      </c>
      <c r="DG15" s="269">
        <f>ROUND(BB!DG16*0.85,)</f>
        <v>26265</v>
      </c>
      <c r="DH15" s="269">
        <f>ROUND(BB!DH16*0.85,)</f>
        <v>26265</v>
      </c>
      <c r="DI15" s="269">
        <f>ROUND(BB!DI16*0.85,)</f>
        <v>26265</v>
      </c>
      <c r="DJ15" s="269">
        <f>ROUND(BB!DJ16*0.85,)</f>
        <v>27710</v>
      </c>
      <c r="DK15" s="269">
        <f>ROUND(BB!DK16*0.85,)</f>
        <v>27710</v>
      </c>
      <c r="DL15" s="269">
        <f>ROUND(BB!DL16*0.85,)</f>
        <v>26265</v>
      </c>
      <c r="DM15" s="269">
        <f>ROUND(BB!DM16*0.85,)</f>
        <v>26265</v>
      </c>
      <c r="DN15" s="269">
        <f>ROUND(BB!DN16*0.85,)</f>
        <v>26265</v>
      </c>
      <c r="DO15" s="269">
        <f>ROUND(BB!DO16*0.85,)</f>
        <v>26265</v>
      </c>
      <c r="DP15" s="269">
        <f>ROUND(BB!DP16*0.85,)</f>
        <v>26265</v>
      </c>
      <c r="DQ15" s="269">
        <f>ROUND(BB!DQ16*0.85,)</f>
        <v>27710</v>
      </c>
      <c r="DR15" s="269">
        <f>ROUND(BB!DR16*0.85,)</f>
        <v>27710</v>
      </c>
      <c r="DS15" s="269">
        <f>ROUND(BB!DS16*0.85,)</f>
        <v>26265</v>
      </c>
      <c r="DT15" s="269">
        <f>ROUND(BB!DT16*0.85,)</f>
        <v>26265</v>
      </c>
      <c r="DU15" s="269">
        <f>ROUND(BB!DU16*0.85,)</f>
        <v>26265</v>
      </c>
      <c r="DV15" s="269">
        <f>ROUND(BB!DV16*0.85,)</f>
        <v>26265</v>
      </c>
      <c r="DW15" s="269">
        <f>ROUND(BB!DW16*0.85,)</f>
        <v>26265</v>
      </c>
      <c r="DX15" s="269">
        <f>ROUND(BB!DX16*0.85,)</f>
        <v>27710</v>
      </c>
      <c r="DY15" s="269">
        <f>ROUND(BB!DY16*0.85,)</f>
        <v>27710</v>
      </c>
      <c r="DZ15" s="269">
        <f>ROUND(BB!DZ16*0.85,)</f>
        <v>26265</v>
      </c>
      <c r="EA15" s="269">
        <f>ROUND(BB!EA16*0.85,)</f>
        <v>26265</v>
      </c>
      <c r="EB15" s="269">
        <f>ROUND(BB!EB16*0.85,)</f>
        <v>26265</v>
      </c>
      <c r="EC15" s="269">
        <f>ROUND(BB!EC16*0.85,)</f>
        <v>26265</v>
      </c>
      <c r="ED15" s="269">
        <f>ROUND(BB!ED16*0.85,)</f>
        <v>26265</v>
      </c>
      <c r="EE15" s="269">
        <f>ROUND(BB!EE16*0.85,)</f>
        <v>27710</v>
      </c>
      <c r="EF15" s="269">
        <f>ROUND(BB!EF16*0.85,)</f>
        <v>27710</v>
      </c>
      <c r="EG15" s="269">
        <f>ROUND(BB!EG16*0.85,)</f>
        <v>26265</v>
      </c>
      <c r="EH15" s="269">
        <f>ROUND(BB!EH16*0.85,)</f>
        <v>26265</v>
      </c>
      <c r="EI15" s="269">
        <f>ROUND(BB!EI16*0.85,)</f>
        <v>26265</v>
      </c>
      <c r="EJ15" s="269">
        <f>ROUND(BB!EJ16*0.85,)</f>
        <v>26265</v>
      </c>
      <c r="EK15" s="269">
        <f>ROUND(BB!EK16*0.85,)</f>
        <v>26265</v>
      </c>
      <c r="EL15" s="269">
        <f>ROUND(BB!EL16*0.85,)</f>
        <v>27710</v>
      </c>
      <c r="EM15" s="269">
        <f>ROUND(BB!EM16*0.85,)</f>
        <v>27710</v>
      </c>
      <c r="EN15" s="269">
        <f>ROUND(BB!EN16*0.85,)</f>
        <v>26265</v>
      </c>
      <c r="EO15" s="269">
        <f>ROUND(BB!EO16*0.85,)</f>
        <v>26265</v>
      </c>
      <c r="EP15" s="269">
        <f>ROUND(BB!EP16*0.85,)</f>
        <v>26265</v>
      </c>
      <c r="EQ15" s="269">
        <f>ROUND(BB!EQ16*0.85,)</f>
        <v>26265</v>
      </c>
      <c r="ER15" s="269">
        <f>ROUND(BB!ER16*0.85,)</f>
        <v>26265</v>
      </c>
      <c r="ES15" s="269">
        <f>ROUND(BB!ES16*0.85,)</f>
        <v>27710</v>
      </c>
      <c r="ET15" s="269">
        <f>ROUND(BB!ET16*0.85,)</f>
        <v>27710</v>
      </c>
      <c r="EU15" s="269">
        <f>ROUND(BB!EU16*0.85,)</f>
        <v>26265</v>
      </c>
      <c r="EV15" s="269">
        <f>ROUND(BB!EV16*0.85,)</f>
        <v>26265</v>
      </c>
      <c r="EW15" s="269">
        <f>ROUND(BB!EW16*0.85,)</f>
        <v>26265</v>
      </c>
      <c r="EX15" s="269">
        <f>ROUND(BB!EX16*0.85,)</f>
        <v>26265</v>
      </c>
      <c r="EY15" s="269">
        <f>ROUND(BB!EY16*0.85,)</f>
        <v>26265</v>
      </c>
      <c r="EZ15" s="269">
        <f>ROUND(BB!EZ16*0.85,)</f>
        <v>27710</v>
      </c>
      <c r="FA15" s="269">
        <f>ROUND(BB!FA16*0.85,)</f>
        <v>27710</v>
      </c>
      <c r="FB15" s="269">
        <f>ROUND(BB!FB16*0.85,)</f>
        <v>25840</v>
      </c>
      <c r="FC15" s="269">
        <f>ROUND(BB!FC16*0.85,)</f>
        <v>25840</v>
      </c>
      <c r="FD15" s="269">
        <f>ROUND(BB!FD16*0.85,)</f>
        <v>25840</v>
      </c>
      <c r="FE15" s="269">
        <f>ROUND(BB!FE16*0.85,)</f>
        <v>25840</v>
      </c>
      <c r="FF15" s="269">
        <f>ROUND(BB!FF16*0.85,)</f>
        <v>25840</v>
      </c>
      <c r="FG15" s="269">
        <f>ROUND(BB!FG16*0.85,)</f>
        <v>26860</v>
      </c>
      <c r="FH15" s="269">
        <f>ROUND(BB!FH16*0.85,)</f>
        <v>26860</v>
      </c>
      <c r="FI15" s="269">
        <f>ROUND(BB!FI16*0.85,)</f>
        <v>25840</v>
      </c>
      <c r="FJ15" s="269">
        <f>ROUND(BB!FJ16*0.85,)</f>
        <v>25840</v>
      </c>
      <c r="FK15" s="269">
        <f>ROUND(BB!FK16*0.85,)</f>
        <v>25840</v>
      </c>
      <c r="FL15" s="269">
        <f>ROUND(BB!FL16*0.85,)</f>
        <v>25840</v>
      </c>
      <c r="FM15" s="269">
        <f>ROUND(BB!FM16*0.85,)</f>
        <v>25840</v>
      </c>
      <c r="FN15" s="269">
        <f>ROUND(BB!FN16*0.85,)</f>
        <v>26860</v>
      </c>
      <c r="FO15" s="269">
        <f>ROUND(BB!FO16*0.85,)</f>
        <v>26860</v>
      </c>
      <c r="FP15" s="269">
        <f>ROUND(BB!FP16*0.85,)</f>
        <v>25840</v>
      </c>
      <c r="FQ15" s="269">
        <f>ROUND(BB!FQ16*0.85,)</f>
        <v>25840</v>
      </c>
      <c r="FR15" s="269">
        <f>ROUND(BB!FR16*0.85,)</f>
        <v>25840</v>
      </c>
      <c r="FS15" s="269">
        <f>ROUND(BB!FS16*0.85,)</f>
        <v>25840</v>
      </c>
      <c r="FT15" s="269">
        <f>ROUND(BB!FT16*0.85,)</f>
        <v>25840</v>
      </c>
      <c r="FU15" s="269">
        <f>ROUND(BB!FU16*0.85,)</f>
        <v>26860</v>
      </c>
      <c r="FV15" s="269">
        <f>ROUND(BB!FV16*0.85,)</f>
        <v>26860</v>
      </c>
      <c r="FW15" s="269">
        <f>ROUND(BB!FW16*0.85,)</f>
        <v>26265</v>
      </c>
      <c r="FX15" s="269">
        <f>ROUND(BB!FX16*0.85,)</f>
        <v>28135</v>
      </c>
      <c r="FY15" s="269">
        <f>ROUND(BB!FY16*0.85,)</f>
        <v>28135</v>
      </c>
      <c r="FZ15" s="269">
        <f>ROUND(BB!FZ16*0.85,)</f>
        <v>28135</v>
      </c>
      <c r="GA15" s="269">
        <f>ROUND(BB!GA16*0.85,)</f>
        <v>28135</v>
      </c>
      <c r="GB15" s="269">
        <f>ROUND(BB!GB16*0.85,)</f>
        <v>28135</v>
      </c>
      <c r="GC15" s="269">
        <f>ROUND(BB!GC16*0.85,)</f>
        <v>28135</v>
      </c>
      <c r="GD15" s="269">
        <f>ROUND(BB!GD16*0.85,)</f>
        <v>28135</v>
      </c>
      <c r="GE15" s="269">
        <f>ROUND(BB!GE16*0.85,)</f>
        <v>28135</v>
      </c>
      <c r="GF15" s="269">
        <f>ROUND(BB!GF16*0.85,)</f>
        <v>28135</v>
      </c>
      <c r="GG15" s="269">
        <f>ROUND(BB!GG16*0.85,)</f>
        <v>28135</v>
      </c>
      <c r="GH15" s="269">
        <f>ROUND(BB!GH16*0.85,)</f>
        <v>21760</v>
      </c>
      <c r="GI15" s="269">
        <f>ROUND(BB!GI16*0.85,)</f>
        <v>22015</v>
      </c>
      <c r="GJ15" s="269">
        <f>ROUND(BB!GJ16*0.85,)</f>
        <v>22015</v>
      </c>
      <c r="GK15" s="269">
        <f>ROUND(BB!GK16*0.85,)</f>
        <v>21760</v>
      </c>
      <c r="GL15" s="269">
        <f>ROUND(BB!GL16*0.85,)</f>
        <v>21760</v>
      </c>
      <c r="GM15" s="269">
        <f>ROUND(BB!GM16*0.85,)</f>
        <v>21760</v>
      </c>
      <c r="GN15" s="269">
        <f>ROUND(BB!GN16*0.85,)</f>
        <v>21760</v>
      </c>
      <c r="GO15" s="269">
        <f>ROUND(BB!GO16*0.85,)</f>
        <v>21760</v>
      </c>
      <c r="GP15" s="269">
        <f>ROUND(BB!GP16*0.85,)</f>
        <v>22015</v>
      </c>
      <c r="GQ15" s="269">
        <f>ROUND(BB!GQ16*0.85,)</f>
        <v>22015</v>
      </c>
      <c r="GR15" s="269">
        <f>ROUND(BB!GR16*0.85,)</f>
        <v>21760</v>
      </c>
      <c r="GS15" s="269">
        <f>ROUND(BB!GS16*0.85,)</f>
        <v>21760</v>
      </c>
      <c r="GT15" s="269">
        <f>ROUND(BB!GT16*0.85,)</f>
        <v>21760</v>
      </c>
      <c r="GU15" s="269">
        <f>ROUND(BB!GU16*0.85,)</f>
        <v>21760</v>
      </c>
      <c r="GV15" s="269">
        <f>ROUND(BB!GV16*0.85,)</f>
        <v>21760</v>
      </c>
      <c r="GW15" s="269">
        <f>ROUND(BB!GW16*0.85,)</f>
        <v>22015</v>
      </c>
      <c r="GX15" s="269">
        <f>ROUND(BB!GX16*0.85,)</f>
        <v>22015</v>
      </c>
      <c r="GY15" s="269">
        <f>ROUND(BB!GY16*0.85,)</f>
        <v>21760</v>
      </c>
      <c r="GZ15" s="269">
        <f>ROUND(BB!GZ16*0.85,)</f>
        <v>21760</v>
      </c>
      <c r="HA15" s="269">
        <f>ROUND(BB!HA16*0.85,)</f>
        <v>21760</v>
      </c>
      <c r="HB15" s="269">
        <f>ROUND(BB!HB16*0.85,)</f>
        <v>21760</v>
      </c>
      <c r="HC15" s="269">
        <f>ROUND(BB!HC16*0.85,)</f>
        <v>21760</v>
      </c>
      <c r="HD15" s="269">
        <f>ROUND(BB!HD16*0.85,)</f>
        <v>22015</v>
      </c>
      <c r="HE15" s="269">
        <f>ROUND(BB!HE16*0.85,)</f>
        <v>22015</v>
      </c>
      <c r="HF15" s="269">
        <f>ROUND(BB!HF16*0.85,)</f>
        <v>21760</v>
      </c>
      <c r="HG15" s="269">
        <f>ROUND(BB!HG16*0.85,)</f>
        <v>21760</v>
      </c>
      <c r="HH15" s="269">
        <f>ROUND(BB!HH16*0.85,)</f>
        <v>21760</v>
      </c>
      <c r="HI15" s="269">
        <f>ROUND(BB!HI16*0.85,)</f>
        <v>21760</v>
      </c>
      <c r="HJ15" s="269">
        <f>ROUND(BB!HJ16*0.85,)</f>
        <v>21760</v>
      </c>
      <c r="HK15" s="269">
        <f>ROUND(BB!HK16*0.85,)</f>
        <v>22015</v>
      </c>
      <c r="HL15" s="269">
        <f>ROUND(BB!HL16*0.85,)</f>
        <v>22015</v>
      </c>
      <c r="HM15" s="269">
        <f>ROUND(BB!HM16*0.85,)</f>
        <v>21760</v>
      </c>
      <c r="HN15" s="269">
        <f>ROUND(BB!HN16*0.85,)</f>
        <v>21760</v>
      </c>
      <c r="HO15" s="269">
        <f>ROUND(BB!HO16*0.85,)</f>
        <v>22015</v>
      </c>
      <c r="HP15" s="269">
        <f>ROUND(BB!HP16*0.85,)</f>
        <v>22440</v>
      </c>
      <c r="HQ15" s="269">
        <f>ROUND(BB!HQ16*0.85,)</f>
        <v>21335</v>
      </c>
      <c r="HR15" s="269">
        <f>ROUND(BB!HR16*0.85,)</f>
        <v>21760</v>
      </c>
      <c r="HS15" s="269">
        <f>ROUND(BB!HS16*0.85,)</f>
        <v>21760</v>
      </c>
      <c r="HT15" s="269">
        <f>ROUND(BB!HT16*0.85,)</f>
        <v>21335</v>
      </c>
      <c r="HU15" s="269">
        <f>ROUND(BB!HU16*0.85,)</f>
        <v>21335</v>
      </c>
      <c r="HV15" s="269">
        <f>ROUND(BB!HV16*0.85,)</f>
        <v>21335</v>
      </c>
      <c r="HW15" s="269">
        <f>ROUND(BB!HW16*0.85,)</f>
        <v>21335</v>
      </c>
      <c r="HX15" s="269">
        <f>ROUND(BB!HX16*0.85,)</f>
        <v>21335</v>
      </c>
      <c r="HY15" s="269">
        <f>ROUND(BB!HY16*0.85,)</f>
        <v>21760</v>
      </c>
      <c r="HZ15" s="269">
        <f>ROUND(BB!HZ16*0.85,)</f>
        <v>21760</v>
      </c>
      <c r="IA15" s="269">
        <f>ROUND(BB!IA16*0.85,)</f>
        <v>21335</v>
      </c>
      <c r="IB15" s="269">
        <f>ROUND(BB!IB16*0.85,)</f>
        <v>21335</v>
      </c>
      <c r="IC15" s="269">
        <f>ROUND(BB!IC16*0.85,)</f>
        <v>21335</v>
      </c>
      <c r="ID15" s="269">
        <f>ROUND(BB!ID16*0.85,)</f>
        <v>21335</v>
      </c>
      <c r="IE15" s="269">
        <f>ROUND(BB!IE16*0.85,)</f>
        <v>21335</v>
      </c>
      <c r="IF15" s="269">
        <f>ROUND(BB!IF16*0.85,)</f>
        <v>21760</v>
      </c>
      <c r="IG15" s="269">
        <f>ROUND(BB!IG16*0.85,)</f>
        <v>21760</v>
      </c>
      <c r="IH15" s="269">
        <f>ROUND(BB!IH16*0.85,)</f>
        <v>21335</v>
      </c>
      <c r="II15" s="269">
        <f>ROUND(BB!II16*0.85,)</f>
        <v>21335</v>
      </c>
      <c r="IJ15" s="269">
        <f>ROUND(BB!IJ16*0.85,)</f>
        <v>21335</v>
      </c>
      <c r="IK15" s="269">
        <f>ROUND(BB!IK16*0.85,)</f>
        <v>21335</v>
      </c>
      <c r="IL15" s="269">
        <f>ROUND(BB!IL16*0.85,)</f>
        <v>21335</v>
      </c>
      <c r="IM15" s="269">
        <f>ROUND(BB!IM16*0.85,)</f>
        <v>21760</v>
      </c>
      <c r="IN15" s="269">
        <f>ROUND(BB!IN16*0.85,)</f>
        <v>21760</v>
      </c>
      <c r="IO15" s="269">
        <f>ROUND(BB!IO16*0.85,)</f>
        <v>21335</v>
      </c>
      <c r="IP15" s="269">
        <f>ROUND(BB!IP16*0.85,)</f>
        <v>21335</v>
      </c>
      <c r="IQ15" s="269">
        <f>ROUND(BB!IQ16*0.85,)</f>
        <v>22440</v>
      </c>
      <c r="IR15" s="269">
        <f>ROUND(BB!IR16*0.85,)</f>
        <v>22440</v>
      </c>
      <c r="IS15" s="269">
        <f>ROUND(BB!IS16*0.85,)</f>
        <v>22440</v>
      </c>
      <c r="IT15" s="269">
        <f>ROUND(BB!IT16*0.85,)</f>
        <v>22695</v>
      </c>
      <c r="IU15" s="269">
        <f>ROUND(BB!IU16*0.85,)</f>
        <v>22695</v>
      </c>
      <c r="IV15" s="269">
        <f>ROUND(BB!IV16*0.85,)</f>
        <v>22440</v>
      </c>
      <c r="IW15" s="269">
        <f>ROUND(BB!IW16*0.85,)</f>
        <v>22440</v>
      </c>
      <c r="IX15" s="269">
        <f>ROUND(BB!IX16*0.85,)</f>
        <v>22440</v>
      </c>
      <c r="IY15" s="269">
        <f>ROUND(BB!IY16*0.85,)</f>
        <v>22440</v>
      </c>
      <c r="IZ15" s="269">
        <f>ROUND(BB!IZ16*0.85,)</f>
        <v>22440</v>
      </c>
      <c r="JA15" s="269">
        <f>ROUND(BB!JA16*0.85,)</f>
        <v>22695</v>
      </c>
      <c r="JB15" s="269">
        <f>ROUND(BB!JB16*0.85,)</f>
        <v>22695</v>
      </c>
      <c r="JC15" s="269">
        <f>ROUND(BB!JC16*0.85,)</f>
        <v>22440</v>
      </c>
      <c r="JD15" s="269">
        <f>ROUND(BB!JD16*0.85,)</f>
        <v>22440</v>
      </c>
      <c r="JE15" s="269">
        <f>ROUND(BB!JE16*0.85,)</f>
        <v>23290</v>
      </c>
      <c r="JF15" s="269">
        <f>ROUND(BB!JF16*0.85,)</f>
        <v>23290</v>
      </c>
      <c r="JG15" s="269">
        <f>ROUND(BB!JG16*0.85,)</f>
        <v>22695</v>
      </c>
      <c r="JH15" s="269">
        <f>ROUND(BB!JH16*0.85,)</f>
        <v>23290</v>
      </c>
      <c r="JI15" s="269">
        <f>ROUND(BB!JI16*0.85,)</f>
        <v>23290</v>
      </c>
      <c r="JJ15" s="269">
        <f>ROUND(BB!JJ16*0.85,)</f>
        <v>23290</v>
      </c>
      <c r="JK15" s="269">
        <f>ROUND(BB!JK16*0.85,)</f>
        <v>23290</v>
      </c>
      <c r="JL15" s="269">
        <f>ROUND(BB!JL16*0.85,)</f>
        <v>23715</v>
      </c>
      <c r="JM15" s="269">
        <f>ROUND(BB!JM16*0.85,)</f>
        <v>23715</v>
      </c>
      <c r="JN15" s="269">
        <f>ROUND(BB!JN16*0.85,)</f>
        <v>23970</v>
      </c>
    </row>
    <row r="16" spans="1:274" s="257" customFormat="1" ht="10.35" customHeight="1" x14ac:dyDescent="0.2">
      <c r="A16" s="47" t="s">
        <v>71</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76"/>
      <c r="BW16" s="276"/>
      <c r="BX16" s="276"/>
      <c r="BY16" s="276"/>
      <c r="BZ16" s="276"/>
      <c r="CA16" s="269"/>
      <c r="CB16" s="269"/>
      <c r="CC16" s="269"/>
      <c r="CD16" s="269"/>
      <c r="CE16" s="269"/>
      <c r="CF16" s="269"/>
      <c r="CG16" s="269"/>
      <c r="CH16" s="269"/>
      <c r="CI16" s="269"/>
      <c r="CJ16" s="269"/>
      <c r="CK16" s="276"/>
      <c r="CL16" s="276"/>
      <c r="CM16" s="276"/>
      <c r="CN16" s="276"/>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row>
    <row r="17" spans="1:274" s="257" customFormat="1" ht="10.35" customHeight="1" x14ac:dyDescent="0.2">
      <c r="A17" s="48" t="s">
        <v>72</v>
      </c>
      <c r="B17" s="269">
        <f>ROUND(BB!B18*0.85,)</f>
        <v>49980</v>
      </c>
      <c r="C17" s="269">
        <f>ROUND(BB!C18*0.85,)</f>
        <v>49980</v>
      </c>
      <c r="D17" s="269">
        <f>ROUND(BB!D18*0.85,)</f>
        <v>49980</v>
      </c>
      <c r="E17" s="269">
        <f>ROUND(BB!E18*0.85,)</f>
        <v>49980</v>
      </c>
      <c r="F17" s="269">
        <f>ROUND(BB!F18*0.85,)</f>
        <v>49980</v>
      </c>
      <c r="G17" s="269">
        <f>ROUND(BB!G18*0.85,)</f>
        <v>38420</v>
      </c>
      <c r="H17" s="269">
        <f>ROUND(BB!H18*0.85,)</f>
        <v>38420</v>
      </c>
      <c r="I17" s="269">
        <f>ROUND(BB!I18*0.85,)</f>
        <v>37995</v>
      </c>
      <c r="J17" s="269">
        <f>ROUND(BB!J18*0.85,)</f>
        <v>37995</v>
      </c>
      <c r="K17" s="269">
        <f>ROUND(BB!K18*0.85,)</f>
        <v>37315</v>
      </c>
      <c r="L17" s="269">
        <f>ROUND(BB!L18*0.85,)</f>
        <v>37315</v>
      </c>
      <c r="M17" s="269">
        <f>ROUND(BB!M18*0.85,)</f>
        <v>37995</v>
      </c>
      <c r="N17" s="269">
        <f>ROUND(BB!N18*0.85,)</f>
        <v>37995</v>
      </c>
      <c r="O17" s="269">
        <f>ROUND(BB!O18*0.85,)</f>
        <v>37315</v>
      </c>
      <c r="P17" s="269">
        <f>ROUND(BB!P18*0.85,)</f>
        <v>37995</v>
      </c>
      <c r="Q17" s="269">
        <f>ROUND(BB!Q18*0.85,)</f>
        <v>37995</v>
      </c>
      <c r="R17" s="269">
        <f>ROUND(BB!R18*0.85,)</f>
        <v>37315</v>
      </c>
      <c r="S17" s="269">
        <f>ROUND(BB!S18*0.85,)</f>
        <v>37315</v>
      </c>
      <c r="T17" s="269">
        <f>ROUND(BB!T18*0.85,)</f>
        <v>37740</v>
      </c>
      <c r="U17" s="269">
        <f>ROUND(BB!U18*0.85,)</f>
        <v>37995</v>
      </c>
      <c r="V17" s="269">
        <f>ROUND(BB!V18*0.85,)</f>
        <v>38420</v>
      </c>
      <c r="W17" s="269">
        <f>ROUND(BB!W18*0.85,)</f>
        <v>37995</v>
      </c>
      <c r="X17" s="269">
        <f>ROUND(BB!X18*0.85,)</f>
        <v>37995</v>
      </c>
      <c r="Y17" s="269">
        <f>ROUND(BB!Y18*0.85,)</f>
        <v>37315</v>
      </c>
      <c r="Z17" s="269">
        <f>ROUND(BB!Z18*0.85,)</f>
        <v>37315</v>
      </c>
      <c r="AA17" s="269">
        <f>ROUND(BB!AA18*0.85,)</f>
        <v>37315</v>
      </c>
      <c r="AB17" s="269">
        <f>ROUND(BB!AB18*0.85,)</f>
        <v>37315</v>
      </c>
      <c r="AC17" s="269">
        <f>ROUND(BB!AC18*0.85,)</f>
        <v>37740</v>
      </c>
      <c r="AD17" s="269">
        <f>ROUND(BB!AD18*0.85,)</f>
        <v>37995</v>
      </c>
      <c r="AE17" s="269">
        <f>ROUND(BB!AE18*0.85,)</f>
        <v>37995</v>
      </c>
      <c r="AF17" s="269">
        <f>ROUND(BB!AF18*0.85,)</f>
        <v>37315</v>
      </c>
      <c r="AG17" s="269">
        <f>ROUND(BB!AG18*0.85,)</f>
        <v>37315</v>
      </c>
      <c r="AH17" s="269">
        <f>ROUND(BB!AH18*0.85,)</f>
        <v>37315</v>
      </c>
      <c r="AI17" s="269">
        <f>ROUND(BB!AI18*0.85,)</f>
        <v>37995</v>
      </c>
      <c r="AJ17" s="269">
        <f>ROUND(BB!AJ18*0.85,)</f>
        <v>39695</v>
      </c>
      <c r="AK17" s="269">
        <f>ROUND(BB!AK18*0.85,)</f>
        <v>39950</v>
      </c>
      <c r="AL17" s="269">
        <f>ROUND(BB!AL18*0.85,)</f>
        <v>39950</v>
      </c>
      <c r="AM17" s="269">
        <f>ROUND(BB!AM18*0.85,)</f>
        <v>39695</v>
      </c>
      <c r="AN17" s="269">
        <f>ROUND(BB!AN18*0.85,)</f>
        <v>38675</v>
      </c>
      <c r="AO17" s="269">
        <f>ROUND(BB!AO18*0.85,)</f>
        <v>38675</v>
      </c>
      <c r="AP17" s="269">
        <f>ROUND(BB!AP18*0.85,)</f>
        <v>38675</v>
      </c>
      <c r="AQ17" s="269">
        <f>ROUND(BB!AQ18*0.85,)</f>
        <v>38675</v>
      </c>
      <c r="AR17" s="269">
        <f>ROUND(BB!AR18*0.85,)</f>
        <v>38675</v>
      </c>
      <c r="AS17" s="269">
        <f>ROUND(BB!AS18*0.85,)</f>
        <v>39695</v>
      </c>
      <c r="AT17" s="269">
        <f>ROUND(BB!AT18*0.85,)</f>
        <v>39695</v>
      </c>
      <c r="AU17" s="269">
        <f>ROUND(BB!AU18*0.85,)</f>
        <v>39695</v>
      </c>
      <c r="AV17" s="269">
        <f>ROUND(BB!AV18*0.85,)</f>
        <v>37315</v>
      </c>
      <c r="AW17" s="269">
        <f>ROUND(BB!AW18*0.85,)</f>
        <v>37315</v>
      </c>
      <c r="AX17" s="269">
        <f>ROUND(BB!AX18*0.85,)</f>
        <v>37315</v>
      </c>
      <c r="AY17" s="269">
        <f>ROUND(BB!AY18*0.85,)</f>
        <v>37995</v>
      </c>
      <c r="AZ17" s="269">
        <f>ROUND(BB!AZ18*0.85,)</f>
        <v>37995</v>
      </c>
      <c r="BA17" s="269">
        <f>ROUND(BB!BA18*0.85,)</f>
        <v>37315</v>
      </c>
      <c r="BB17" s="269">
        <f>ROUND(BB!BB18*0.85,)</f>
        <v>37315</v>
      </c>
      <c r="BC17" s="269">
        <f>ROUND(BB!BC18*0.85,)</f>
        <v>37315</v>
      </c>
      <c r="BD17" s="269">
        <f>ROUND(BB!BD18*0.85,)</f>
        <v>37315</v>
      </c>
      <c r="BE17" s="269">
        <f>ROUND(BB!BE18*0.85,)</f>
        <v>37315</v>
      </c>
      <c r="BF17" s="269">
        <f>ROUND(BB!BF18*0.85,)</f>
        <v>37995</v>
      </c>
      <c r="BG17" s="269">
        <f>ROUND(BB!BG18*0.85,)</f>
        <v>37995</v>
      </c>
      <c r="BH17" s="269">
        <f>ROUND(BB!BH18*0.85,)</f>
        <v>37315</v>
      </c>
      <c r="BI17" s="269">
        <f>ROUND(BB!BI18*0.85,)</f>
        <v>37315</v>
      </c>
      <c r="BJ17" s="269">
        <f>ROUND(BB!BJ18*0.85,)</f>
        <v>37315</v>
      </c>
      <c r="BK17" s="269">
        <f>ROUND(BB!BK18*0.85,)</f>
        <v>37315</v>
      </c>
      <c r="BL17" s="269">
        <f>ROUND(BB!BL18*0.85,)</f>
        <v>37315</v>
      </c>
      <c r="BM17" s="269">
        <f>ROUND(BB!BM18*0.85,)</f>
        <v>37995</v>
      </c>
      <c r="BN17" s="269">
        <f>ROUND(BB!BN18*0.85,)</f>
        <v>37995</v>
      </c>
      <c r="BO17" s="269">
        <f>ROUND(BB!BO18*0.85,)</f>
        <v>39270</v>
      </c>
      <c r="BP17" s="269">
        <f>ROUND(BB!BP18*0.85,)</f>
        <v>39950</v>
      </c>
      <c r="BQ17" s="269">
        <f>ROUND(BB!BQ18*0.85,)</f>
        <v>39950</v>
      </c>
      <c r="BR17" s="269">
        <f>ROUND(BB!BR18*0.85,)</f>
        <v>39950</v>
      </c>
      <c r="BS17" s="269">
        <f>ROUND(BB!BS18*0.85,)</f>
        <v>39950</v>
      </c>
      <c r="BT17" s="269">
        <f>ROUND(BB!BT18*0.85,)</f>
        <v>39950</v>
      </c>
      <c r="BU17" s="269">
        <f>ROUND(BB!BU18*0.85,)</f>
        <v>40545</v>
      </c>
      <c r="BV17" s="276">
        <f>ROUND(BB!BV18*0.85,)</f>
        <v>46580</v>
      </c>
      <c r="BW17" s="276">
        <f>ROUND(BB!BW18*0.85,)</f>
        <v>46580</v>
      </c>
      <c r="BX17" s="276">
        <f>ROUND(BB!BX18*0.85,)</f>
        <v>46580</v>
      </c>
      <c r="BY17" s="276">
        <f>ROUND(BB!BY18*0.85,)</f>
        <v>46580</v>
      </c>
      <c r="BZ17" s="276">
        <f>ROUND(BB!BZ18*0.85,)</f>
        <v>46580</v>
      </c>
      <c r="CA17" s="269">
        <f>ROUND(BB!CA18*0.85,)</f>
        <v>40970</v>
      </c>
      <c r="CB17" s="269">
        <f>ROUND(BB!CB18*0.85,)</f>
        <v>40970</v>
      </c>
      <c r="CC17" s="269">
        <f>ROUND(BB!CC18*0.85,)</f>
        <v>40970</v>
      </c>
      <c r="CD17" s="269">
        <f>ROUND(BB!CD18*0.85,)</f>
        <v>46580</v>
      </c>
      <c r="CE17" s="269">
        <f>ROUND(BB!CE18*0.85,)</f>
        <v>46580</v>
      </c>
      <c r="CF17" s="269">
        <f>ROUND(BB!CF18*0.85,)</f>
        <v>46580</v>
      </c>
      <c r="CG17" s="269">
        <f>ROUND(BB!CG18*0.85,)</f>
        <v>46580</v>
      </c>
      <c r="CH17" s="269">
        <f>ROUND(BB!CH18*0.85,)</f>
        <v>46580</v>
      </c>
      <c r="CI17" s="269">
        <f>ROUND(BB!CI18*0.85,)</f>
        <v>46580</v>
      </c>
      <c r="CJ17" s="269">
        <f>ROUND(BB!CJ18*0.85,)</f>
        <v>46580</v>
      </c>
      <c r="CK17" s="276">
        <f>ROUND(BB!CK18*0.85,)</f>
        <v>46580</v>
      </c>
      <c r="CL17" s="276">
        <f>ROUND(BB!CL18*0.85,)</f>
        <v>46580</v>
      </c>
      <c r="CM17" s="276">
        <f>ROUND(BB!CM18*0.85,)</f>
        <v>46580</v>
      </c>
      <c r="CN17" s="276">
        <f>ROUND(BB!CN18*0.85,)</f>
        <v>46580</v>
      </c>
      <c r="CO17" s="269">
        <f>ROUND(BB!CO18*0.85,)</f>
        <v>46580</v>
      </c>
      <c r="CP17" s="269">
        <f>ROUND(BB!CP18*0.85,)</f>
        <v>46580</v>
      </c>
      <c r="CQ17" s="269">
        <f>ROUND(BB!CQ18*0.85,)</f>
        <v>46580</v>
      </c>
      <c r="CR17" s="269">
        <f>ROUND(BB!CR18*0.85,)</f>
        <v>39950</v>
      </c>
      <c r="CS17" s="269">
        <f>ROUND(BB!CS18*0.85,)</f>
        <v>40545</v>
      </c>
      <c r="CT17" s="269">
        <f>ROUND(BB!CT18*0.85,)</f>
        <v>46580</v>
      </c>
      <c r="CU17" s="269">
        <f>ROUND(BB!CU18*0.85,)</f>
        <v>46580</v>
      </c>
      <c r="CV17" s="269">
        <f>ROUND(BB!CV18*0.85,)</f>
        <v>46580</v>
      </c>
      <c r="CW17" s="269">
        <f>ROUND(BB!CW18*0.85,)</f>
        <v>46580</v>
      </c>
      <c r="CX17" s="269">
        <f>ROUND(BB!CX18*0.85,)</f>
        <v>47430</v>
      </c>
      <c r="CY17" s="269">
        <f>ROUND(BB!CY18*0.85,)</f>
        <v>47430</v>
      </c>
      <c r="CZ17" s="269">
        <f>ROUND(BB!CZ18*0.85,)</f>
        <v>46580</v>
      </c>
      <c r="DA17" s="269">
        <f>ROUND(BB!DA18*0.85,)</f>
        <v>47430</v>
      </c>
      <c r="DB17" s="269">
        <f>ROUND(BB!DB18*0.85,)</f>
        <v>47430</v>
      </c>
      <c r="DC17" s="269">
        <f>ROUND(BB!DC18*0.85,)</f>
        <v>46580</v>
      </c>
      <c r="DD17" s="269">
        <f>ROUND(BB!DD18*0.85,)</f>
        <v>41820</v>
      </c>
      <c r="DE17" s="269">
        <f>ROUND(BB!DE18*0.85,)</f>
        <v>41820</v>
      </c>
      <c r="DF17" s="269">
        <f>ROUND(BB!DF18*0.85,)</f>
        <v>41820</v>
      </c>
      <c r="DG17" s="269">
        <f>ROUND(BB!DG18*0.85,)</f>
        <v>42245</v>
      </c>
      <c r="DH17" s="269">
        <f>ROUND(BB!DH18*0.85,)</f>
        <v>42245</v>
      </c>
      <c r="DI17" s="269">
        <f>ROUND(BB!DI18*0.85,)</f>
        <v>42245</v>
      </c>
      <c r="DJ17" s="269">
        <f>ROUND(BB!DJ18*0.85,)</f>
        <v>43690</v>
      </c>
      <c r="DK17" s="269">
        <f>ROUND(BB!DK18*0.85,)</f>
        <v>43690</v>
      </c>
      <c r="DL17" s="269">
        <f>ROUND(BB!DL18*0.85,)</f>
        <v>42245</v>
      </c>
      <c r="DM17" s="269">
        <f>ROUND(BB!DM18*0.85,)</f>
        <v>42245</v>
      </c>
      <c r="DN17" s="269">
        <f>ROUND(BB!DN18*0.85,)</f>
        <v>42245</v>
      </c>
      <c r="DO17" s="269">
        <f>ROUND(BB!DO18*0.85,)</f>
        <v>42245</v>
      </c>
      <c r="DP17" s="269">
        <f>ROUND(BB!DP18*0.85,)</f>
        <v>42245</v>
      </c>
      <c r="DQ17" s="269">
        <f>ROUND(BB!DQ18*0.85,)</f>
        <v>43690</v>
      </c>
      <c r="DR17" s="269">
        <f>ROUND(BB!DR18*0.85,)</f>
        <v>43690</v>
      </c>
      <c r="DS17" s="269">
        <f>ROUND(BB!DS18*0.85,)</f>
        <v>42245</v>
      </c>
      <c r="DT17" s="269">
        <f>ROUND(BB!DT18*0.85,)</f>
        <v>42245</v>
      </c>
      <c r="DU17" s="269">
        <f>ROUND(BB!DU18*0.85,)</f>
        <v>42245</v>
      </c>
      <c r="DV17" s="269">
        <f>ROUND(BB!DV18*0.85,)</f>
        <v>42245</v>
      </c>
      <c r="DW17" s="269">
        <f>ROUND(BB!DW18*0.85,)</f>
        <v>42245</v>
      </c>
      <c r="DX17" s="269">
        <f>ROUND(BB!DX18*0.85,)</f>
        <v>43690</v>
      </c>
      <c r="DY17" s="269">
        <f>ROUND(BB!DY18*0.85,)</f>
        <v>43690</v>
      </c>
      <c r="DZ17" s="269">
        <f>ROUND(BB!DZ18*0.85,)</f>
        <v>42245</v>
      </c>
      <c r="EA17" s="269">
        <f>ROUND(BB!EA18*0.85,)</f>
        <v>42245</v>
      </c>
      <c r="EB17" s="269">
        <f>ROUND(BB!EB18*0.85,)</f>
        <v>42245</v>
      </c>
      <c r="EC17" s="269">
        <f>ROUND(BB!EC18*0.85,)</f>
        <v>42245</v>
      </c>
      <c r="ED17" s="269">
        <f>ROUND(BB!ED18*0.85,)</f>
        <v>42245</v>
      </c>
      <c r="EE17" s="269">
        <f>ROUND(BB!EE18*0.85,)</f>
        <v>43690</v>
      </c>
      <c r="EF17" s="269">
        <f>ROUND(BB!EF18*0.85,)</f>
        <v>43690</v>
      </c>
      <c r="EG17" s="269">
        <f>ROUND(BB!EG18*0.85,)</f>
        <v>42245</v>
      </c>
      <c r="EH17" s="269">
        <f>ROUND(BB!EH18*0.85,)</f>
        <v>42245</v>
      </c>
      <c r="EI17" s="269">
        <f>ROUND(BB!EI18*0.85,)</f>
        <v>42245</v>
      </c>
      <c r="EJ17" s="269">
        <f>ROUND(BB!EJ18*0.85,)</f>
        <v>42245</v>
      </c>
      <c r="EK17" s="269">
        <f>ROUND(BB!EK18*0.85,)</f>
        <v>42245</v>
      </c>
      <c r="EL17" s="269">
        <f>ROUND(BB!EL18*0.85,)</f>
        <v>43690</v>
      </c>
      <c r="EM17" s="269">
        <f>ROUND(BB!EM18*0.85,)</f>
        <v>43690</v>
      </c>
      <c r="EN17" s="269">
        <f>ROUND(BB!EN18*0.85,)</f>
        <v>42245</v>
      </c>
      <c r="EO17" s="269">
        <f>ROUND(BB!EO18*0.85,)</f>
        <v>42245</v>
      </c>
      <c r="EP17" s="269">
        <f>ROUND(BB!EP18*0.85,)</f>
        <v>42245</v>
      </c>
      <c r="EQ17" s="269">
        <f>ROUND(BB!EQ18*0.85,)</f>
        <v>42245</v>
      </c>
      <c r="ER17" s="269">
        <f>ROUND(BB!ER18*0.85,)</f>
        <v>42245</v>
      </c>
      <c r="ES17" s="269">
        <f>ROUND(BB!ES18*0.85,)</f>
        <v>43690</v>
      </c>
      <c r="ET17" s="269">
        <f>ROUND(BB!ET18*0.85,)</f>
        <v>43690</v>
      </c>
      <c r="EU17" s="269">
        <f>ROUND(BB!EU18*0.85,)</f>
        <v>42245</v>
      </c>
      <c r="EV17" s="269">
        <f>ROUND(BB!EV18*0.85,)</f>
        <v>42245</v>
      </c>
      <c r="EW17" s="269">
        <f>ROUND(BB!EW18*0.85,)</f>
        <v>42245</v>
      </c>
      <c r="EX17" s="269">
        <f>ROUND(BB!EX18*0.85,)</f>
        <v>42245</v>
      </c>
      <c r="EY17" s="269">
        <f>ROUND(BB!EY18*0.85,)</f>
        <v>42245</v>
      </c>
      <c r="EZ17" s="269">
        <f>ROUND(BB!EZ18*0.85,)</f>
        <v>43690</v>
      </c>
      <c r="FA17" s="269">
        <f>ROUND(BB!FA18*0.85,)</f>
        <v>43690</v>
      </c>
      <c r="FB17" s="269">
        <f>ROUND(BB!FB18*0.85,)</f>
        <v>41820</v>
      </c>
      <c r="FC17" s="269">
        <f>ROUND(BB!FC18*0.85,)</f>
        <v>41820</v>
      </c>
      <c r="FD17" s="269">
        <f>ROUND(BB!FD18*0.85,)</f>
        <v>41820</v>
      </c>
      <c r="FE17" s="269">
        <f>ROUND(BB!FE18*0.85,)</f>
        <v>41820</v>
      </c>
      <c r="FF17" s="269">
        <f>ROUND(BB!FF18*0.85,)</f>
        <v>41820</v>
      </c>
      <c r="FG17" s="269">
        <f>ROUND(BB!FG18*0.85,)</f>
        <v>42840</v>
      </c>
      <c r="FH17" s="269">
        <f>ROUND(BB!FH18*0.85,)</f>
        <v>42840</v>
      </c>
      <c r="FI17" s="269">
        <f>ROUND(BB!FI18*0.85,)</f>
        <v>41820</v>
      </c>
      <c r="FJ17" s="269">
        <f>ROUND(BB!FJ18*0.85,)</f>
        <v>41820</v>
      </c>
      <c r="FK17" s="269">
        <f>ROUND(BB!FK18*0.85,)</f>
        <v>41820</v>
      </c>
      <c r="FL17" s="269">
        <f>ROUND(BB!FL18*0.85,)</f>
        <v>41820</v>
      </c>
      <c r="FM17" s="269">
        <f>ROUND(BB!FM18*0.85,)</f>
        <v>41820</v>
      </c>
      <c r="FN17" s="269">
        <f>ROUND(BB!FN18*0.85,)</f>
        <v>42840</v>
      </c>
      <c r="FO17" s="269">
        <f>ROUND(BB!FO18*0.85,)</f>
        <v>42840</v>
      </c>
      <c r="FP17" s="269">
        <f>ROUND(BB!FP18*0.85,)</f>
        <v>41820</v>
      </c>
      <c r="FQ17" s="269">
        <f>ROUND(BB!FQ18*0.85,)</f>
        <v>41820</v>
      </c>
      <c r="FR17" s="269">
        <f>ROUND(BB!FR18*0.85,)</f>
        <v>41820</v>
      </c>
      <c r="FS17" s="269">
        <f>ROUND(BB!FS18*0.85,)</f>
        <v>41820</v>
      </c>
      <c r="FT17" s="269">
        <f>ROUND(BB!FT18*0.85,)</f>
        <v>41820</v>
      </c>
      <c r="FU17" s="269">
        <f>ROUND(BB!FU18*0.85,)</f>
        <v>42840</v>
      </c>
      <c r="FV17" s="269">
        <f>ROUND(BB!FV18*0.85,)</f>
        <v>42840</v>
      </c>
      <c r="FW17" s="269">
        <f>ROUND(BB!FW18*0.85,)</f>
        <v>42245</v>
      </c>
      <c r="FX17" s="269">
        <f>ROUND(BB!FX18*0.85,)</f>
        <v>44115</v>
      </c>
      <c r="FY17" s="269">
        <f>ROUND(BB!FY18*0.85,)</f>
        <v>44115</v>
      </c>
      <c r="FZ17" s="269">
        <f>ROUND(BB!FZ18*0.85,)</f>
        <v>44115</v>
      </c>
      <c r="GA17" s="269">
        <f>ROUND(BB!GA18*0.85,)</f>
        <v>44115</v>
      </c>
      <c r="GB17" s="269">
        <f>ROUND(BB!GB18*0.85,)</f>
        <v>44115</v>
      </c>
      <c r="GC17" s="269">
        <f>ROUND(BB!GC18*0.85,)</f>
        <v>44115</v>
      </c>
      <c r="GD17" s="269">
        <f>ROUND(BB!GD18*0.85,)</f>
        <v>44115</v>
      </c>
      <c r="GE17" s="269">
        <f>ROUND(BB!GE18*0.85,)</f>
        <v>44115</v>
      </c>
      <c r="GF17" s="269">
        <f>ROUND(BB!GF18*0.85,)</f>
        <v>44115</v>
      </c>
      <c r="GG17" s="269">
        <f>ROUND(BB!GG18*0.85,)</f>
        <v>44115</v>
      </c>
      <c r="GH17" s="269">
        <f>ROUND(BB!GH18*0.85,)</f>
        <v>37740</v>
      </c>
      <c r="GI17" s="269">
        <f>ROUND(BB!GI18*0.85,)</f>
        <v>37995</v>
      </c>
      <c r="GJ17" s="269">
        <f>ROUND(BB!GJ18*0.85,)</f>
        <v>37995</v>
      </c>
      <c r="GK17" s="269">
        <f>ROUND(BB!GK18*0.85,)</f>
        <v>37740</v>
      </c>
      <c r="GL17" s="269">
        <f>ROUND(BB!GL18*0.85,)</f>
        <v>37740</v>
      </c>
      <c r="GM17" s="269">
        <f>ROUND(BB!GM18*0.85,)</f>
        <v>37740</v>
      </c>
      <c r="GN17" s="269">
        <f>ROUND(BB!GN18*0.85,)</f>
        <v>37740</v>
      </c>
      <c r="GO17" s="269">
        <f>ROUND(BB!GO18*0.85,)</f>
        <v>37740</v>
      </c>
      <c r="GP17" s="269">
        <f>ROUND(BB!GP18*0.85,)</f>
        <v>37995</v>
      </c>
      <c r="GQ17" s="269">
        <f>ROUND(BB!GQ18*0.85,)</f>
        <v>37995</v>
      </c>
      <c r="GR17" s="269">
        <f>ROUND(BB!GR18*0.85,)</f>
        <v>37740</v>
      </c>
      <c r="GS17" s="269">
        <f>ROUND(BB!GS18*0.85,)</f>
        <v>37740</v>
      </c>
      <c r="GT17" s="269">
        <f>ROUND(BB!GT18*0.85,)</f>
        <v>37740</v>
      </c>
      <c r="GU17" s="269">
        <f>ROUND(BB!GU18*0.85,)</f>
        <v>37740</v>
      </c>
      <c r="GV17" s="269">
        <f>ROUND(BB!GV18*0.85,)</f>
        <v>37740</v>
      </c>
      <c r="GW17" s="269">
        <f>ROUND(BB!GW18*0.85,)</f>
        <v>37995</v>
      </c>
      <c r="GX17" s="269">
        <f>ROUND(BB!GX18*0.85,)</f>
        <v>37995</v>
      </c>
      <c r="GY17" s="269">
        <f>ROUND(BB!GY18*0.85,)</f>
        <v>37740</v>
      </c>
      <c r="GZ17" s="269">
        <f>ROUND(BB!GZ18*0.85,)</f>
        <v>37740</v>
      </c>
      <c r="HA17" s="269">
        <f>ROUND(BB!HA18*0.85,)</f>
        <v>37740</v>
      </c>
      <c r="HB17" s="269">
        <f>ROUND(BB!HB18*0.85,)</f>
        <v>37740</v>
      </c>
      <c r="HC17" s="269">
        <f>ROUND(BB!HC18*0.85,)</f>
        <v>37740</v>
      </c>
      <c r="HD17" s="269">
        <f>ROUND(BB!HD18*0.85,)</f>
        <v>37995</v>
      </c>
      <c r="HE17" s="269">
        <f>ROUND(BB!HE18*0.85,)</f>
        <v>37995</v>
      </c>
      <c r="HF17" s="269">
        <f>ROUND(BB!HF18*0.85,)</f>
        <v>37740</v>
      </c>
      <c r="HG17" s="269">
        <f>ROUND(BB!HG18*0.85,)</f>
        <v>37740</v>
      </c>
      <c r="HH17" s="269">
        <f>ROUND(BB!HH18*0.85,)</f>
        <v>37740</v>
      </c>
      <c r="HI17" s="269">
        <f>ROUND(BB!HI18*0.85,)</f>
        <v>37740</v>
      </c>
      <c r="HJ17" s="269">
        <f>ROUND(BB!HJ18*0.85,)</f>
        <v>37740</v>
      </c>
      <c r="HK17" s="269">
        <f>ROUND(BB!HK18*0.85,)</f>
        <v>37995</v>
      </c>
      <c r="HL17" s="269">
        <f>ROUND(BB!HL18*0.85,)</f>
        <v>37995</v>
      </c>
      <c r="HM17" s="269">
        <f>ROUND(BB!HM18*0.85,)</f>
        <v>37740</v>
      </c>
      <c r="HN17" s="269">
        <f>ROUND(BB!HN18*0.85,)</f>
        <v>37740</v>
      </c>
      <c r="HO17" s="269">
        <f>ROUND(BB!HO18*0.85,)</f>
        <v>37995</v>
      </c>
      <c r="HP17" s="269">
        <f>ROUND(BB!HP18*0.85,)</f>
        <v>38420</v>
      </c>
      <c r="HQ17" s="269">
        <f>ROUND(BB!HQ18*0.85,)</f>
        <v>37315</v>
      </c>
      <c r="HR17" s="269">
        <f>ROUND(BB!HR18*0.85,)</f>
        <v>37740</v>
      </c>
      <c r="HS17" s="269">
        <f>ROUND(BB!HS18*0.85,)</f>
        <v>37740</v>
      </c>
      <c r="HT17" s="269">
        <f>ROUND(BB!HT18*0.85,)</f>
        <v>37315</v>
      </c>
      <c r="HU17" s="269">
        <f>ROUND(BB!HU18*0.85,)</f>
        <v>37315</v>
      </c>
      <c r="HV17" s="269">
        <f>ROUND(BB!HV18*0.85,)</f>
        <v>37315</v>
      </c>
      <c r="HW17" s="269">
        <f>ROUND(BB!HW18*0.85,)</f>
        <v>37315</v>
      </c>
      <c r="HX17" s="269">
        <f>ROUND(BB!HX18*0.85,)</f>
        <v>37315</v>
      </c>
      <c r="HY17" s="269">
        <f>ROUND(BB!HY18*0.85,)</f>
        <v>37740</v>
      </c>
      <c r="HZ17" s="269">
        <f>ROUND(BB!HZ18*0.85,)</f>
        <v>37740</v>
      </c>
      <c r="IA17" s="269">
        <f>ROUND(BB!IA18*0.85,)</f>
        <v>37315</v>
      </c>
      <c r="IB17" s="269">
        <f>ROUND(BB!IB18*0.85,)</f>
        <v>37315</v>
      </c>
      <c r="IC17" s="269">
        <f>ROUND(BB!IC18*0.85,)</f>
        <v>37315</v>
      </c>
      <c r="ID17" s="269">
        <f>ROUND(BB!ID18*0.85,)</f>
        <v>37315</v>
      </c>
      <c r="IE17" s="269">
        <f>ROUND(BB!IE18*0.85,)</f>
        <v>37315</v>
      </c>
      <c r="IF17" s="269">
        <f>ROUND(BB!IF18*0.85,)</f>
        <v>37740</v>
      </c>
      <c r="IG17" s="269">
        <f>ROUND(BB!IG18*0.85,)</f>
        <v>37740</v>
      </c>
      <c r="IH17" s="269">
        <f>ROUND(BB!IH18*0.85,)</f>
        <v>37315</v>
      </c>
      <c r="II17" s="269">
        <f>ROUND(BB!II18*0.85,)</f>
        <v>37315</v>
      </c>
      <c r="IJ17" s="269">
        <f>ROUND(BB!IJ18*0.85,)</f>
        <v>37315</v>
      </c>
      <c r="IK17" s="269">
        <f>ROUND(BB!IK18*0.85,)</f>
        <v>37315</v>
      </c>
      <c r="IL17" s="269">
        <f>ROUND(BB!IL18*0.85,)</f>
        <v>37315</v>
      </c>
      <c r="IM17" s="269">
        <f>ROUND(BB!IM18*0.85,)</f>
        <v>37740</v>
      </c>
      <c r="IN17" s="269">
        <f>ROUND(BB!IN18*0.85,)</f>
        <v>37740</v>
      </c>
      <c r="IO17" s="269">
        <f>ROUND(BB!IO18*0.85,)</f>
        <v>37315</v>
      </c>
      <c r="IP17" s="269">
        <f>ROUND(BB!IP18*0.85,)</f>
        <v>37315</v>
      </c>
      <c r="IQ17" s="269">
        <f>ROUND(BB!IQ18*0.85,)</f>
        <v>38420</v>
      </c>
      <c r="IR17" s="269">
        <f>ROUND(BB!IR18*0.85,)</f>
        <v>38420</v>
      </c>
      <c r="IS17" s="269">
        <f>ROUND(BB!IS18*0.85,)</f>
        <v>38420</v>
      </c>
      <c r="IT17" s="269">
        <f>ROUND(BB!IT18*0.85,)</f>
        <v>38675</v>
      </c>
      <c r="IU17" s="269">
        <f>ROUND(BB!IU18*0.85,)</f>
        <v>38675</v>
      </c>
      <c r="IV17" s="269">
        <f>ROUND(BB!IV18*0.85,)</f>
        <v>38420</v>
      </c>
      <c r="IW17" s="269">
        <f>ROUND(BB!IW18*0.85,)</f>
        <v>38420</v>
      </c>
      <c r="IX17" s="269">
        <f>ROUND(BB!IX18*0.85,)</f>
        <v>38420</v>
      </c>
      <c r="IY17" s="269">
        <f>ROUND(BB!IY18*0.85,)</f>
        <v>38420</v>
      </c>
      <c r="IZ17" s="269">
        <f>ROUND(BB!IZ18*0.85,)</f>
        <v>38420</v>
      </c>
      <c r="JA17" s="269">
        <f>ROUND(BB!JA18*0.85,)</f>
        <v>38675</v>
      </c>
      <c r="JB17" s="269">
        <f>ROUND(BB!JB18*0.85,)</f>
        <v>38675</v>
      </c>
      <c r="JC17" s="269">
        <f>ROUND(BB!JC18*0.85,)</f>
        <v>38420</v>
      </c>
      <c r="JD17" s="269">
        <f>ROUND(BB!JD18*0.85,)</f>
        <v>38420</v>
      </c>
      <c r="JE17" s="269">
        <f>ROUND(BB!JE18*0.85,)</f>
        <v>39270</v>
      </c>
      <c r="JF17" s="269">
        <f>ROUND(BB!JF18*0.85,)</f>
        <v>39270</v>
      </c>
      <c r="JG17" s="269">
        <f>ROUND(BB!JG18*0.85,)</f>
        <v>38675</v>
      </c>
      <c r="JH17" s="269">
        <f>ROUND(BB!JH18*0.85,)</f>
        <v>39270</v>
      </c>
      <c r="JI17" s="269">
        <f>ROUND(BB!JI18*0.85,)</f>
        <v>39270</v>
      </c>
      <c r="JJ17" s="269">
        <f>ROUND(BB!JJ18*0.85,)</f>
        <v>39270</v>
      </c>
      <c r="JK17" s="269">
        <f>ROUND(BB!JK18*0.85,)</f>
        <v>39270</v>
      </c>
      <c r="JL17" s="269">
        <f>ROUND(BB!JL18*0.85,)</f>
        <v>39695</v>
      </c>
      <c r="JM17" s="269">
        <f>ROUND(BB!JM18*0.85,)</f>
        <v>39695</v>
      </c>
      <c r="JN17" s="269">
        <f>ROUND(BB!JN18*0.85,)</f>
        <v>39950</v>
      </c>
    </row>
    <row r="18" spans="1:274" s="257" customFormat="1" ht="10.35" customHeight="1" x14ac:dyDescent="0.2">
      <c r="A18" s="47" t="s">
        <v>73</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76"/>
      <c r="BW18" s="276"/>
      <c r="BX18" s="276"/>
      <c r="BY18" s="276"/>
      <c r="BZ18" s="276"/>
      <c r="CA18" s="269"/>
      <c r="CB18" s="269"/>
      <c r="CC18" s="269"/>
      <c r="CD18" s="269"/>
      <c r="CE18" s="269"/>
      <c r="CF18" s="269"/>
      <c r="CG18" s="269"/>
      <c r="CH18" s="269"/>
      <c r="CI18" s="269"/>
      <c r="CJ18" s="269"/>
      <c r="CK18" s="276"/>
      <c r="CL18" s="276"/>
      <c r="CM18" s="276"/>
      <c r="CN18" s="276"/>
      <c r="CO18" s="269"/>
      <c r="CP18" s="269"/>
      <c r="CQ18" s="269"/>
      <c r="CR18" s="269"/>
      <c r="CS18" s="269"/>
      <c r="CT18" s="269"/>
      <c r="CU18" s="269"/>
      <c r="CV18" s="269"/>
      <c r="CW18" s="269"/>
      <c r="CX18" s="269"/>
      <c r="CY18" s="269"/>
      <c r="CZ18" s="269"/>
      <c r="DA18" s="269"/>
      <c r="DB18" s="269"/>
      <c r="DC18" s="269"/>
      <c r="DD18" s="269"/>
      <c r="DE18" s="269"/>
      <c r="DF18" s="269"/>
      <c r="DG18" s="269"/>
      <c r="DH18" s="269"/>
      <c r="DI18" s="269"/>
      <c r="DJ18" s="269"/>
      <c r="DK18" s="269"/>
      <c r="DL18" s="269"/>
      <c r="DM18" s="269"/>
      <c r="DN18" s="269"/>
      <c r="DO18" s="269"/>
      <c r="DP18" s="269"/>
      <c r="DQ18" s="269"/>
      <c r="DR18" s="269"/>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row>
    <row r="19" spans="1:274" s="257" customFormat="1" ht="9.6" customHeight="1" x14ac:dyDescent="0.2">
      <c r="A19" s="48" t="s">
        <v>74</v>
      </c>
      <c r="B19" s="269">
        <f>ROUND(BB!B20*0.85,)</f>
        <v>75480</v>
      </c>
      <c r="C19" s="269">
        <f>ROUND(BB!C20*0.85,)</f>
        <v>75480</v>
      </c>
      <c r="D19" s="269">
        <f>ROUND(BB!D20*0.85,)</f>
        <v>75480</v>
      </c>
      <c r="E19" s="269">
        <f>ROUND(BB!E20*0.85,)</f>
        <v>75480</v>
      </c>
      <c r="F19" s="269">
        <f>ROUND(BB!F20*0.85,)</f>
        <v>75480</v>
      </c>
      <c r="G19" s="269">
        <f>ROUND(BB!G20*0.85,)</f>
        <v>55420</v>
      </c>
      <c r="H19" s="269">
        <f>ROUND(BB!H20*0.85,)</f>
        <v>55420</v>
      </c>
      <c r="I19" s="269">
        <f>ROUND(BB!I20*0.85,)</f>
        <v>54995</v>
      </c>
      <c r="J19" s="269">
        <f>ROUND(BB!J20*0.85,)</f>
        <v>54995</v>
      </c>
      <c r="K19" s="269">
        <f>ROUND(BB!K20*0.85,)</f>
        <v>54315</v>
      </c>
      <c r="L19" s="269">
        <f>ROUND(BB!L20*0.85,)</f>
        <v>54315</v>
      </c>
      <c r="M19" s="269">
        <f>ROUND(BB!M20*0.85,)</f>
        <v>54995</v>
      </c>
      <c r="N19" s="269">
        <f>ROUND(BB!N20*0.85,)</f>
        <v>54995</v>
      </c>
      <c r="O19" s="269">
        <f>ROUND(BB!O20*0.85,)</f>
        <v>54315</v>
      </c>
      <c r="P19" s="269">
        <f>ROUND(BB!P20*0.85,)</f>
        <v>54995</v>
      </c>
      <c r="Q19" s="269">
        <f>ROUND(BB!Q20*0.85,)</f>
        <v>54995</v>
      </c>
      <c r="R19" s="269">
        <f>ROUND(BB!R20*0.85,)</f>
        <v>54315</v>
      </c>
      <c r="S19" s="269">
        <f>ROUND(BB!S20*0.85,)</f>
        <v>54315</v>
      </c>
      <c r="T19" s="269">
        <f>ROUND(BB!T20*0.85,)</f>
        <v>54740</v>
      </c>
      <c r="U19" s="269">
        <f>ROUND(BB!U20*0.85,)</f>
        <v>54995</v>
      </c>
      <c r="V19" s="269">
        <f>ROUND(BB!V20*0.85,)</f>
        <v>55420</v>
      </c>
      <c r="W19" s="269">
        <f>ROUND(BB!W20*0.85,)</f>
        <v>54995</v>
      </c>
      <c r="X19" s="269">
        <f>ROUND(BB!X20*0.85,)</f>
        <v>54995</v>
      </c>
      <c r="Y19" s="269">
        <f>ROUND(BB!Y20*0.85,)</f>
        <v>54315</v>
      </c>
      <c r="Z19" s="269">
        <f>ROUND(BB!Z20*0.85,)</f>
        <v>54315</v>
      </c>
      <c r="AA19" s="269">
        <f>ROUND(BB!AA20*0.85,)</f>
        <v>54315</v>
      </c>
      <c r="AB19" s="269">
        <f>ROUND(BB!AB20*0.85,)</f>
        <v>54315</v>
      </c>
      <c r="AC19" s="269">
        <f>ROUND(BB!AC20*0.85,)</f>
        <v>54740</v>
      </c>
      <c r="AD19" s="269">
        <f>ROUND(BB!AD20*0.85,)</f>
        <v>54995</v>
      </c>
      <c r="AE19" s="269">
        <f>ROUND(BB!AE20*0.85,)</f>
        <v>54995</v>
      </c>
      <c r="AF19" s="269">
        <f>ROUND(BB!AF20*0.85,)</f>
        <v>54315</v>
      </c>
      <c r="AG19" s="269">
        <f>ROUND(BB!AG20*0.85,)</f>
        <v>54315</v>
      </c>
      <c r="AH19" s="269">
        <f>ROUND(BB!AH20*0.85,)</f>
        <v>54315</v>
      </c>
      <c r="AI19" s="269">
        <f>ROUND(BB!AI20*0.85,)</f>
        <v>54995</v>
      </c>
      <c r="AJ19" s="269">
        <f>ROUND(BB!AJ20*0.85,)</f>
        <v>56695</v>
      </c>
      <c r="AK19" s="269">
        <f>ROUND(BB!AK20*0.85,)</f>
        <v>56950</v>
      </c>
      <c r="AL19" s="269">
        <f>ROUND(BB!AL20*0.85,)</f>
        <v>56950</v>
      </c>
      <c r="AM19" s="269">
        <f>ROUND(BB!AM20*0.85,)</f>
        <v>56695</v>
      </c>
      <c r="AN19" s="269">
        <f>ROUND(BB!AN20*0.85,)</f>
        <v>55675</v>
      </c>
      <c r="AO19" s="269">
        <f>ROUND(BB!AO20*0.85,)</f>
        <v>55675</v>
      </c>
      <c r="AP19" s="269">
        <f>ROUND(BB!AP20*0.85,)</f>
        <v>55675</v>
      </c>
      <c r="AQ19" s="269">
        <f>ROUND(BB!AQ20*0.85,)</f>
        <v>55675</v>
      </c>
      <c r="AR19" s="269">
        <f>ROUND(BB!AR20*0.85,)</f>
        <v>55675</v>
      </c>
      <c r="AS19" s="269">
        <f>ROUND(BB!AS20*0.85,)</f>
        <v>56695</v>
      </c>
      <c r="AT19" s="269">
        <f>ROUND(BB!AT20*0.85,)</f>
        <v>56695</v>
      </c>
      <c r="AU19" s="269">
        <f>ROUND(BB!AU20*0.85,)</f>
        <v>56695</v>
      </c>
      <c r="AV19" s="269">
        <f>ROUND(BB!AV20*0.85,)</f>
        <v>54315</v>
      </c>
      <c r="AW19" s="269">
        <f>ROUND(BB!AW20*0.85,)</f>
        <v>54315</v>
      </c>
      <c r="AX19" s="269">
        <f>ROUND(BB!AX20*0.85,)</f>
        <v>54315</v>
      </c>
      <c r="AY19" s="269">
        <f>ROUND(BB!AY20*0.85,)</f>
        <v>54995</v>
      </c>
      <c r="AZ19" s="269">
        <f>ROUND(BB!AZ20*0.85,)</f>
        <v>54995</v>
      </c>
      <c r="BA19" s="269">
        <f>ROUND(BB!BA20*0.85,)</f>
        <v>54315</v>
      </c>
      <c r="BB19" s="269">
        <f>ROUND(BB!BB20*0.85,)</f>
        <v>54315</v>
      </c>
      <c r="BC19" s="269">
        <f>ROUND(BB!BC20*0.85,)</f>
        <v>54315</v>
      </c>
      <c r="BD19" s="269">
        <f>ROUND(BB!BD20*0.85,)</f>
        <v>54315</v>
      </c>
      <c r="BE19" s="269">
        <f>ROUND(BB!BE20*0.85,)</f>
        <v>54315</v>
      </c>
      <c r="BF19" s="269">
        <f>ROUND(BB!BF20*0.85,)</f>
        <v>54995</v>
      </c>
      <c r="BG19" s="269">
        <f>ROUND(BB!BG20*0.85,)</f>
        <v>54995</v>
      </c>
      <c r="BH19" s="269">
        <f>ROUND(BB!BH20*0.85,)</f>
        <v>54315</v>
      </c>
      <c r="BI19" s="269">
        <f>ROUND(BB!BI20*0.85,)</f>
        <v>54315</v>
      </c>
      <c r="BJ19" s="269">
        <f>ROUND(BB!BJ20*0.85,)</f>
        <v>54315</v>
      </c>
      <c r="BK19" s="269">
        <f>ROUND(BB!BK20*0.85,)</f>
        <v>54315</v>
      </c>
      <c r="BL19" s="269">
        <f>ROUND(BB!BL20*0.85,)</f>
        <v>54315</v>
      </c>
      <c r="BM19" s="269">
        <f>ROUND(BB!BM20*0.85,)</f>
        <v>54995</v>
      </c>
      <c r="BN19" s="269">
        <f>ROUND(BB!BN20*0.85,)</f>
        <v>54995</v>
      </c>
      <c r="BO19" s="269">
        <f>ROUND(BB!BO20*0.85,)</f>
        <v>56270</v>
      </c>
      <c r="BP19" s="269">
        <f>ROUND(BB!BP20*0.85,)</f>
        <v>56950</v>
      </c>
      <c r="BQ19" s="269">
        <f>ROUND(BB!BQ20*0.85,)</f>
        <v>56950</v>
      </c>
      <c r="BR19" s="269">
        <f>ROUND(BB!BR20*0.85,)</f>
        <v>56950</v>
      </c>
      <c r="BS19" s="269">
        <f>ROUND(BB!BS20*0.85,)</f>
        <v>56950</v>
      </c>
      <c r="BT19" s="269">
        <f>ROUND(BB!BT20*0.85,)</f>
        <v>56950</v>
      </c>
      <c r="BU19" s="269">
        <f>ROUND(BB!BU20*0.85,)</f>
        <v>57545</v>
      </c>
      <c r="BV19" s="276">
        <f>ROUND(BB!BV20*0.85,)</f>
        <v>63580</v>
      </c>
      <c r="BW19" s="276">
        <f>ROUND(BB!BW20*0.85,)</f>
        <v>63580</v>
      </c>
      <c r="BX19" s="276">
        <f>ROUND(BB!BX20*0.85,)</f>
        <v>63580</v>
      </c>
      <c r="BY19" s="276">
        <f>ROUND(BB!BY20*0.85,)</f>
        <v>63580</v>
      </c>
      <c r="BZ19" s="276">
        <f>ROUND(BB!BZ20*0.85,)</f>
        <v>63580</v>
      </c>
      <c r="CA19" s="269">
        <f>ROUND(BB!CA20*0.85,)</f>
        <v>57970</v>
      </c>
      <c r="CB19" s="269">
        <f>ROUND(BB!CB20*0.85,)</f>
        <v>57970</v>
      </c>
      <c r="CC19" s="269">
        <f>ROUND(BB!CC20*0.85,)</f>
        <v>57970</v>
      </c>
      <c r="CD19" s="269">
        <f>ROUND(BB!CD20*0.85,)</f>
        <v>63580</v>
      </c>
      <c r="CE19" s="269">
        <f>ROUND(BB!CE20*0.85,)</f>
        <v>63580</v>
      </c>
      <c r="CF19" s="269">
        <f>ROUND(BB!CF20*0.85,)</f>
        <v>63580</v>
      </c>
      <c r="CG19" s="269">
        <f>ROUND(BB!CG20*0.85,)</f>
        <v>63580</v>
      </c>
      <c r="CH19" s="269">
        <f>ROUND(BB!CH20*0.85,)</f>
        <v>63580</v>
      </c>
      <c r="CI19" s="269">
        <f>ROUND(BB!CI20*0.85,)</f>
        <v>63580</v>
      </c>
      <c r="CJ19" s="269">
        <f>ROUND(BB!CJ20*0.85,)</f>
        <v>63580</v>
      </c>
      <c r="CK19" s="276">
        <f>ROUND(BB!CK20*0.85,)</f>
        <v>63580</v>
      </c>
      <c r="CL19" s="276">
        <f>ROUND(BB!CL20*0.85,)</f>
        <v>63580</v>
      </c>
      <c r="CM19" s="276">
        <f>ROUND(BB!CM20*0.85,)</f>
        <v>63580</v>
      </c>
      <c r="CN19" s="276">
        <f>ROUND(BB!CN20*0.85,)</f>
        <v>63580</v>
      </c>
      <c r="CO19" s="269">
        <f>ROUND(BB!CO20*0.85,)</f>
        <v>63580</v>
      </c>
      <c r="CP19" s="269">
        <f>ROUND(BB!CP20*0.85,)</f>
        <v>63580</v>
      </c>
      <c r="CQ19" s="269">
        <f>ROUND(BB!CQ20*0.85,)</f>
        <v>63580</v>
      </c>
      <c r="CR19" s="269">
        <f>ROUND(BB!CR20*0.85,)</f>
        <v>56950</v>
      </c>
      <c r="CS19" s="269">
        <f>ROUND(BB!CS20*0.85,)</f>
        <v>57545</v>
      </c>
      <c r="CT19" s="269">
        <f>ROUND(BB!CT20*0.85,)</f>
        <v>63580</v>
      </c>
      <c r="CU19" s="269">
        <f>ROUND(BB!CU20*0.85,)</f>
        <v>63580</v>
      </c>
      <c r="CV19" s="269">
        <f>ROUND(BB!CV20*0.85,)</f>
        <v>63580</v>
      </c>
      <c r="CW19" s="269">
        <f>ROUND(BB!CW20*0.85,)</f>
        <v>63580</v>
      </c>
      <c r="CX19" s="269">
        <f>ROUND(BB!CX20*0.85,)</f>
        <v>64430</v>
      </c>
      <c r="CY19" s="269">
        <f>ROUND(BB!CY20*0.85,)</f>
        <v>64430</v>
      </c>
      <c r="CZ19" s="269">
        <f>ROUND(BB!CZ20*0.85,)</f>
        <v>63580</v>
      </c>
      <c r="DA19" s="269">
        <f>ROUND(BB!DA20*0.85,)</f>
        <v>64430</v>
      </c>
      <c r="DB19" s="269">
        <f>ROUND(BB!DB20*0.85,)</f>
        <v>64430</v>
      </c>
      <c r="DC19" s="269">
        <f>ROUND(BB!DC20*0.85,)</f>
        <v>63580</v>
      </c>
      <c r="DD19" s="269">
        <f>ROUND(BB!DD20*0.85,)</f>
        <v>58820</v>
      </c>
      <c r="DE19" s="269">
        <f>ROUND(BB!DE20*0.85,)</f>
        <v>58820</v>
      </c>
      <c r="DF19" s="269">
        <f>ROUND(BB!DF20*0.85,)</f>
        <v>58820</v>
      </c>
      <c r="DG19" s="269">
        <f>ROUND(BB!DG20*0.85,)</f>
        <v>59245</v>
      </c>
      <c r="DH19" s="269">
        <f>ROUND(BB!DH20*0.85,)</f>
        <v>59245</v>
      </c>
      <c r="DI19" s="269">
        <f>ROUND(BB!DI20*0.85,)</f>
        <v>59245</v>
      </c>
      <c r="DJ19" s="269">
        <f>ROUND(BB!DJ20*0.85,)</f>
        <v>60690</v>
      </c>
      <c r="DK19" s="269">
        <f>ROUND(BB!DK20*0.85,)</f>
        <v>60690</v>
      </c>
      <c r="DL19" s="269">
        <f>ROUND(BB!DL20*0.85,)</f>
        <v>59245</v>
      </c>
      <c r="DM19" s="269">
        <f>ROUND(BB!DM20*0.85,)</f>
        <v>59245</v>
      </c>
      <c r="DN19" s="269">
        <f>ROUND(BB!DN20*0.85,)</f>
        <v>59245</v>
      </c>
      <c r="DO19" s="269">
        <f>ROUND(BB!DO20*0.85,)</f>
        <v>59245</v>
      </c>
      <c r="DP19" s="269">
        <f>ROUND(BB!DP20*0.85,)</f>
        <v>59245</v>
      </c>
      <c r="DQ19" s="269">
        <f>ROUND(BB!DQ20*0.85,)</f>
        <v>60690</v>
      </c>
      <c r="DR19" s="269">
        <f>ROUND(BB!DR20*0.85,)</f>
        <v>60690</v>
      </c>
      <c r="DS19" s="269">
        <f>ROUND(BB!DS20*0.85,)</f>
        <v>59245</v>
      </c>
      <c r="DT19" s="269">
        <f>ROUND(BB!DT20*0.85,)</f>
        <v>59245</v>
      </c>
      <c r="DU19" s="269">
        <f>ROUND(BB!DU20*0.85,)</f>
        <v>59245</v>
      </c>
      <c r="DV19" s="269">
        <f>ROUND(BB!DV20*0.85,)</f>
        <v>59245</v>
      </c>
      <c r="DW19" s="269">
        <f>ROUND(BB!DW20*0.85,)</f>
        <v>59245</v>
      </c>
      <c r="DX19" s="269">
        <f>ROUND(BB!DX20*0.85,)</f>
        <v>60690</v>
      </c>
      <c r="DY19" s="269">
        <f>ROUND(BB!DY20*0.85,)</f>
        <v>60690</v>
      </c>
      <c r="DZ19" s="269">
        <f>ROUND(BB!DZ20*0.85,)</f>
        <v>59245</v>
      </c>
      <c r="EA19" s="269">
        <f>ROUND(BB!EA20*0.85,)</f>
        <v>59245</v>
      </c>
      <c r="EB19" s="269">
        <f>ROUND(BB!EB20*0.85,)</f>
        <v>59245</v>
      </c>
      <c r="EC19" s="269">
        <f>ROUND(BB!EC20*0.85,)</f>
        <v>59245</v>
      </c>
      <c r="ED19" s="269">
        <f>ROUND(BB!ED20*0.85,)</f>
        <v>59245</v>
      </c>
      <c r="EE19" s="269">
        <f>ROUND(BB!EE20*0.85,)</f>
        <v>60690</v>
      </c>
      <c r="EF19" s="269">
        <f>ROUND(BB!EF20*0.85,)</f>
        <v>60690</v>
      </c>
      <c r="EG19" s="269">
        <f>ROUND(BB!EG20*0.85,)</f>
        <v>59245</v>
      </c>
      <c r="EH19" s="269">
        <f>ROUND(BB!EH20*0.85,)</f>
        <v>59245</v>
      </c>
      <c r="EI19" s="269">
        <f>ROUND(BB!EI20*0.85,)</f>
        <v>59245</v>
      </c>
      <c r="EJ19" s="269">
        <f>ROUND(BB!EJ20*0.85,)</f>
        <v>59245</v>
      </c>
      <c r="EK19" s="269">
        <f>ROUND(BB!EK20*0.85,)</f>
        <v>59245</v>
      </c>
      <c r="EL19" s="269">
        <f>ROUND(BB!EL20*0.85,)</f>
        <v>60690</v>
      </c>
      <c r="EM19" s="269">
        <f>ROUND(BB!EM20*0.85,)</f>
        <v>60690</v>
      </c>
      <c r="EN19" s="269">
        <f>ROUND(BB!EN20*0.85,)</f>
        <v>59245</v>
      </c>
      <c r="EO19" s="269">
        <f>ROUND(BB!EO20*0.85,)</f>
        <v>59245</v>
      </c>
      <c r="EP19" s="269">
        <f>ROUND(BB!EP20*0.85,)</f>
        <v>59245</v>
      </c>
      <c r="EQ19" s="269">
        <f>ROUND(BB!EQ20*0.85,)</f>
        <v>59245</v>
      </c>
      <c r="ER19" s="269">
        <f>ROUND(BB!ER20*0.85,)</f>
        <v>59245</v>
      </c>
      <c r="ES19" s="269">
        <f>ROUND(BB!ES20*0.85,)</f>
        <v>60690</v>
      </c>
      <c r="ET19" s="269">
        <f>ROUND(BB!ET20*0.85,)</f>
        <v>60690</v>
      </c>
      <c r="EU19" s="269">
        <f>ROUND(BB!EU20*0.85,)</f>
        <v>59245</v>
      </c>
      <c r="EV19" s="269">
        <f>ROUND(BB!EV20*0.85,)</f>
        <v>59245</v>
      </c>
      <c r="EW19" s="269">
        <f>ROUND(BB!EW20*0.85,)</f>
        <v>59245</v>
      </c>
      <c r="EX19" s="269">
        <f>ROUND(BB!EX20*0.85,)</f>
        <v>59245</v>
      </c>
      <c r="EY19" s="269">
        <f>ROUND(BB!EY20*0.85,)</f>
        <v>59245</v>
      </c>
      <c r="EZ19" s="269">
        <f>ROUND(BB!EZ20*0.85,)</f>
        <v>60690</v>
      </c>
      <c r="FA19" s="269">
        <f>ROUND(BB!FA20*0.85,)</f>
        <v>60690</v>
      </c>
      <c r="FB19" s="269">
        <f>ROUND(BB!FB20*0.85,)</f>
        <v>58820</v>
      </c>
      <c r="FC19" s="269">
        <f>ROUND(BB!FC20*0.85,)</f>
        <v>58820</v>
      </c>
      <c r="FD19" s="269">
        <f>ROUND(BB!FD20*0.85,)</f>
        <v>58820</v>
      </c>
      <c r="FE19" s="269">
        <f>ROUND(BB!FE20*0.85,)</f>
        <v>58820</v>
      </c>
      <c r="FF19" s="269">
        <f>ROUND(BB!FF20*0.85,)</f>
        <v>58820</v>
      </c>
      <c r="FG19" s="269">
        <f>ROUND(BB!FG20*0.85,)</f>
        <v>59840</v>
      </c>
      <c r="FH19" s="269">
        <f>ROUND(BB!FH20*0.85,)</f>
        <v>59840</v>
      </c>
      <c r="FI19" s="269">
        <f>ROUND(BB!FI20*0.85,)</f>
        <v>58820</v>
      </c>
      <c r="FJ19" s="269">
        <f>ROUND(BB!FJ20*0.85,)</f>
        <v>58820</v>
      </c>
      <c r="FK19" s="269">
        <f>ROUND(BB!FK20*0.85,)</f>
        <v>58820</v>
      </c>
      <c r="FL19" s="269">
        <f>ROUND(BB!FL20*0.85,)</f>
        <v>58820</v>
      </c>
      <c r="FM19" s="269">
        <f>ROUND(BB!FM20*0.85,)</f>
        <v>58820</v>
      </c>
      <c r="FN19" s="269">
        <f>ROUND(BB!FN20*0.85,)</f>
        <v>59840</v>
      </c>
      <c r="FO19" s="269">
        <f>ROUND(BB!FO20*0.85,)</f>
        <v>59840</v>
      </c>
      <c r="FP19" s="269">
        <f>ROUND(BB!FP20*0.85,)</f>
        <v>58820</v>
      </c>
      <c r="FQ19" s="269">
        <f>ROUND(BB!FQ20*0.85,)</f>
        <v>58820</v>
      </c>
      <c r="FR19" s="269">
        <f>ROUND(BB!FR20*0.85,)</f>
        <v>58820</v>
      </c>
      <c r="FS19" s="269">
        <f>ROUND(BB!FS20*0.85,)</f>
        <v>58820</v>
      </c>
      <c r="FT19" s="269">
        <f>ROUND(BB!FT20*0.85,)</f>
        <v>58820</v>
      </c>
      <c r="FU19" s="269">
        <f>ROUND(BB!FU20*0.85,)</f>
        <v>59840</v>
      </c>
      <c r="FV19" s="269">
        <f>ROUND(BB!FV20*0.85,)</f>
        <v>59840</v>
      </c>
      <c r="FW19" s="269">
        <f>ROUND(BB!FW20*0.85,)</f>
        <v>59245</v>
      </c>
      <c r="FX19" s="269">
        <f>ROUND(BB!FX20*0.85,)</f>
        <v>61115</v>
      </c>
      <c r="FY19" s="269">
        <f>ROUND(BB!FY20*0.85,)</f>
        <v>61115</v>
      </c>
      <c r="FZ19" s="269">
        <f>ROUND(BB!FZ20*0.85,)</f>
        <v>61115</v>
      </c>
      <c r="GA19" s="269">
        <f>ROUND(BB!GA20*0.85,)</f>
        <v>61115</v>
      </c>
      <c r="GB19" s="269">
        <f>ROUND(BB!GB20*0.85,)</f>
        <v>61115</v>
      </c>
      <c r="GC19" s="269">
        <f>ROUND(BB!GC20*0.85,)</f>
        <v>61115</v>
      </c>
      <c r="GD19" s="269">
        <f>ROUND(BB!GD20*0.85,)</f>
        <v>61115</v>
      </c>
      <c r="GE19" s="269">
        <f>ROUND(BB!GE20*0.85,)</f>
        <v>61115</v>
      </c>
      <c r="GF19" s="269">
        <f>ROUND(BB!GF20*0.85,)</f>
        <v>61115</v>
      </c>
      <c r="GG19" s="269">
        <f>ROUND(BB!GG20*0.85,)</f>
        <v>61115</v>
      </c>
      <c r="GH19" s="269">
        <f>ROUND(BB!GH20*0.85,)</f>
        <v>54740</v>
      </c>
      <c r="GI19" s="269">
        <f>ROUND(BB!GI20*0.85,)</f>
        <v>54995</v>
      </c>
      <c r="GJ19" s="269">
        <f>ROUND(BB!GJ20*0.85,)</f>
        <v>54995</v>
      </c>
      <c r="GK19" s="269">
        <f>ROUND(BB!GK20*0.85,)</f>
        <v>54740</v>
      </c>
      <c r="GL19" s="269">
        <f>ROUND(BB!GL20*0.85,)</f>
        <v>54740</v>
      </c>
      <c r="GM19" s="269">
        <f>ROUND(BB!GM20*0.85,)</f>
        <v>54740</v>
      </c>
      <c r="GN19" s="269">
        <f>ROUND(BB!GN20*0.85,)</f>
        <v>54740</v>
      </c>
      <c r="GO19" s="269">
        <f>ROUND(BB!GO20*0.85,)</f>
        <v>54740</v>
      </c>
      <c r="GP19" s="269">
        <f>ROUND(BB!GP20*0.85,)</f>
        <v>54995</v>
      </c>
      <c r="GQ19" s="269">
        <f>ROUND(BB!GQ20*0.85,)</f>
        <v>54995</v>
      </c>
      <c r="GR19" s="269">
        <f>ROUND(BB!GR20*0.85,)</f>
        <v>54740</v>
      </c>
      <c r="GS19" s="269">
        <f>ROUND(BB!GS20*0.85,)</f>
        <v>54740</v>
      </c>
      <c r="GT19" s="269">
        <f>ROUND(BB!GT20*0.85,)</f>
        <v>54740</v>
      </c>
      <c r="GU19" s="269">
        <f>ROUND(BB!GU20*0.85,)</f>
        <v>54740</v>
      </c>
      <c r="GV19" s="269">
        <f>ROUND(BB!GV20*0.85,)</f>
        <v>54740</v>
      </c>
      <c r="GW19" s="269">
        <f>ROUND(BB!GW20*0.85,)</f>
        <v>54995</v>
      </c>
      <c r="GX19" s="269">
        <f>ROUND(BB!GX20*0.85,)</f>
        <v>54995</v>
      </c>
      <c r="GY19" s="269">
        <f>ROUND(BB!GY20*0.85,)</f>
        <v>54740</v>
      </c>
      <c r="GZ19" s="269">
        <f>ROUND(BB!GZ20*0.85,)</f>
        <v>54740</v>
      </c>
      <c r="HA19" s="269">
        <f>ROUND(BB!HA20*0.85,)</f>
        <v>54740</v>
      </c>
      <c r="HB19" s="269">
        <f>ROUND(BB!HB20*0.85,)</f>
        <v>54740</v>
      </c>
      <c r="HC19" s="269">
        <f>ROUND(BB!HC20*0.85,)</f>
        <v>54740</v>
      </c>
      <c r="HD19" s="269">
        <f>ROUND(BB!HD20*0.85,)</f>
        <v>54995</v>
      </c>
      <c r="HE19" s="269">
        <f>ROUND(BB!HE20*0.85,)</f>
        <v>54995</v>
      </c>
      <c r="HF19" s="269">
        <f>ROUND(BB!HF20*0.85,)</f>
        <v>54740</v>
      </c>
      <c r="HG19" s="269">
        <f>ROUND(BB!HG20*0.85,)</f>
        <v>54740</v>
      </c>
      <c r="HH19" s="269">
        <f>ROUND(BB!HH20*0.85,)</f>
        <v>54740</v>
      </c>
      <c r="HI19" s="269">
        <f>ROUND(BB!HI20*0.85,)</f>
        <v>54740</v>
      </c>
      <c r="HJ19" s="269">
        <f>ROUND(BB!HJ20*0.85,)</f>
        <v>54740</v>
      </c>
      <c r="HK19" s="269">
        <f>ROUND(BB!HK20*0.85,)</f>
        <v>54995</v>
      </c>
      <c r="HL19" s="269">
        <f>ROUND(BB!HL20*0.85,)</f>
        <v>54995</v>
      </c>
      <c r="HM19" s="269">
        <f>ROUND(BB!HM20*0.85,)</f>
        <v>54740</v>
      </c>
      <c r="HN19" s="269">
        <f>ROUND(BB!HN20*0.85,)</f>
        <v>54740</v>
      </c>
      <c r="HO19" s="269">
        <f>ROUND(BB!HO20*0.85,)</f>
        <v>54995</v>
      </c>
      <c r="HP19" s="269">
        <f>ROUND(BB!HP20*0.85,)</f>
        <v>55420</v>
      </c>
      <c r="HQ19" s="269">
        <f>ROUND(BB!HQ20*0.85,)</f>
        <v>54315</v>
      </c>
      <c r="HR19" s="269">
        <f>ROUND(BB!HR20*0.85,)</f>
        <v>54740</v>
      </c>
      <c r="HS19" s="269">
        <f>ROUND(BB!HS20*0.85,)</f>
        <v>54740</v>
      </c>
      <c r="HT19" s="269">
        <f>ROUND(BB!HT20*0.85,)</f>
        <v>54315</v>
      </c>
      <c r="HU19" s="269">
        <f>ROUND(BB!HU20*0.85,)</f>
        <v>54315</v>
      </c>
      <c r="HV19" s="269">
        <f>ROUND(BB!HV20*0.85,)</f>
        <v>54315</v>
      </c>
      <c r="HW19" s="269">
        <f>ROUND(BB!HW20*0.85,)</f>
        <v>54315</v>
      </c>
      <c r="HX19" s="269">
        <f>ROUND(BB!HX20*0.85,)</f>
        <v>54315</v>
      </c>
      <c r="HY19" s="269">
        <f>ROUND(BB!HY20*0.85,)</f>
        <v>54740</v>
      </c>
      <c r="HZ19" s="269">
        <f>ROUND(BB!HZ20*0.85,)</f>
        <v>54740</v>
      </c>
      <c r="IA19" s="269">
        <f>ROUND(BB!IA20*0.85,)</f>
        <v>54315</v>
      </c>
      <c r="IB19" s="269">
        <f>ROUND(BB!IB20*0.85,)</f>
        <v>54315</v>
      </c>
      <c r="IC19" s="269">
        <f>ROUND(BB!IC20*0.85,)</f>
        <v>54315</v>
      </c>
      <c r="ID19" s="269">
        <f>ROUND(BB!ID20*0.85,)</f>
        <v>54315</v>
      </c>
      <c r="IE19" s="269">
        <f>ROUND(BB!IE20*0.85,)</f>
        <v>54315</v>
      </c>
      <c r="IF19" s="269">
        <f>ROUND(BB!IF20*0.85,)</f>
        <v>54740</v>
      </c>
      <c r="IG19" s="269">
        <f>ROUND(BB!IG20*0.85,)</f>
        <v>54740</v>
      </c>
      <c r="IH19" s="269">
        <f>ROUND(BB!IH20*0.85,)</f>
        <v>54315</v>
      </c>
      <c r="II19" s="269">
        <f>ROUND(BB!II20*0.85,)</f>
        <v>54315</v>
      </c>
      <c r="IJ19" s="269">
        <f>ROUND(BB!IJ20*0.85,)</f>
        <v>54315</v>
      </c>
      <c r="IK19" s="269">
        <f>ROUND(BB!IK20*0.85,)</f>
        <v>54315</v>
      </c>
      <c r="IL19" s="269">
        <f>ROUND(BB!IL20*0.85,)</f>
        <v>54315</v>
      </c>
      <c r="IM19" s="269">
        <f>ROUND(BB!IM20*0.85,)</f>
        <v>54740</v>
      </c>
      <c r="IN19" s="269">
        <f>ROUND(BB!IN20*0.85,)</f>
        <v>54740</v>
      </c>
      <c r="IO19" s="269">
        <f>ROUND(BB!IO20*0.85,)</f>
        <v>54315</v>
      </c>
      <c r="IP19" s="269">
        <f>ROUND(BB!IP20*0.85,)</f>
        <v>54315</v>
      </c>
      <c r="IQ19" s="269">
        <f>ROUND(BB!IQ20*0.85,)</f>
        <v>55420</v>
      </c>
      <c r="IR19" s="269">
        <f>ROUND(BB!IR20*0.85,)</f>
        <v>55420</v>
      </c>
      <c r="IS19" s="269">
        <f>ROUND(BB!IS20*0.85,)</f>
        <v>55420</v>
      </c>
      <c r="IT19" s="269">
        <f>ROUND(BB!IT20*0.85,)</f>
        <v>55675</v>
      </c>
      <c r="IU19" s="269">
        <f>ROUND(BB!IU20*0.85,)</f>
        <v>55675</v>
      </c>
      <c r="IV19" s="269">
        <f>ROUND(BB!IV20*0.85,)</f>
        <v>55420</v>
      </c>
      <c r="IW19" s="269">
        <f>ROUND(BB!IW20*0.85,)</f>
        <v>55420</v>
      </c>
      <c r="IX19" s="269">
        <f>ROUND(BB!IX20*0.85,)</f>
        <v>55420</v>
      </c>
      <c r="IY19" s="269">
        <f>ROUND(BB!IY20*0.85,)</f>
        <v>55420</v>
      </c>
      <c r="IZ19" s="269">
        <f>ROUND(BB!IZ20*0.85,)</f>
        <v>55420</v>
      </c>
      <c r="JA19" s="269">
        <f>ROUND(BB!JA20*0.85,)</f>
        <v>55675</v>
      </c>
      <c r="JB19" s="269">
        <f>ROUND(BB!JB20*0.85,)</f>
        <v>55675</v>
      </c>
      <c r="JC19" s="269">
        <f>ROUND(BB!JC20*0.85,)</f>
        <v>55420</v>
      </c>
      <c r="JD19" s="269">
        <f>ROUND(BB!JD20*0.85,)</f>
        <v>55420</v>
      </c>
      <c r="JE19" s="269">
        <f>ROUND(BB!JE20*0.85,)</f>
        <v>56270</v>
      </c>
      <c r="JF19" s="269">
        <f>ROUND(BB!JF20*0.85,)</f>
        <v>56270</v>
      </c>
      <c r="JG19" s="269">
        <f>ROUND(BB!JG20*0.85,)</f>
        <v>55675</v>
      </c>
      <c r="JH19" s="269">
        <f>ROUND(BB!JH20*0.85,)</f>
        <v>56270</v>
      </c>
      <c r="JI19" s="269">
        <f>ROUND(BB!JI20*0.85,)</f>
        <v>56270</v>
      </c>
      <c r="JJ19" s="269">
        <f>ROUND(BB!JJ20*0.85,)</f>
        <v>56270</v>
      </c>
      <c r="JK19" s="269">
        <f>ROUND(BB!JK20*0.85,)</f>
        <v>56270</v>
      </c>
      <c r="JL19" s="269">
        <f>ROUND(BB!JL20*0.85,)</f>
        <v>56695</v>
      </c>
      <c r="JM19" s="269">
        <f>ROUND(BB!JM20*0.85,)</f>
        <v>56695</v>
      </c>
      <c r="JN19" s="269">
        <f>ROUND(BB!JN20*0.85,)</f>
        <v>56950</v>
      </c>
    </row>
    <row r="20" spans="1:274" ht="9.6" customHeight="1" x14ac:dyDescent="0.2"/>
    <row r="21" spans="1:274" ht="13.5" customHeight="1" x14ac:dyDescent="0.2">
      <c r="A21" s="106" t="s">
        <v>89</v>
      </c>
    </row>
    <row r="22" spans="1:274" ht="30.75" customHeight="1" x14ac:dyDescent="0.2">
      <c r="A22" s="151" t="s">
        <v>90</v>
      </c>
    </row>
    <row r="23" spans="1:274" ht="13.35" customHeight="1" x14ac:dyDescent="0.2">
      <c r="A23" s="261" t="s">
        <v>76</v>
      </c>
    </row>
    <row r="24" spans="1:274" x14ac:dyDescent="0.2">
      <c r="A24" s="410" t="s">
        <v>91</v>
      </c>
    </row>
    <row r="25" spans="1:274" x14ac:dyDescent="0.2">
      <c r="A25" s="411"/>
    </row>
    <row r="26" spans="1:274" ht="24" customHeight="1" x14ac:dyDescent="0.2">
      <c r="A26" s="411"/>
    </row>
    <row r="27" spans="1:274" ht="100.5" customHeight="1" x14ac:dyDescent="0.2">
      <c r="A27" s="412"/>
    </row>
    <row r="28" spans="1:274" x14ac:dyDescent="0.2">
      <c r="A28" s="261" t="s">
        <v>83</v>
      </c>
    </row>
    <row r="29" spans="1:274" ht="72" x14ac:dyDescent="0.2">
      <c r="A29" s="262" t="s">
        <v>133</v>
      </c>
    </row>
    <row r="30" spans="1:274" x14ac:dyDescent="0.2">
      <c r="A30" s="152" t="s">
        <v>93</v>
      </c>
    </row>
    <row r="31" spans="1:274" s="124" customFormat="1" x14ac:dyDescent="0.2">
      <c r="A31" s="153" t="str">
        <f>BB!A34</f>
        <v>07.06-11.06.26, 22.06-25.06.26</v>
      </c>
      <c r="BV31" s="278"/>
      <c r="BW31" s="278"/>
      <c r="BX31" s="278"/>
      <c r="BY31" s="278"/>
      <c r="BZ31" s="278"/>
      <c r="CD31" s="330"/>
      <c r="CE31" s="330"/>
      <c r="CF31" s="330"/>
      <c r="CG31" s="330"/>
      <c r="CK31" s="278"/>
      <c r="CL31" s="278"/>
      <c r="CM31" s="278"/>
      <c r="CN31" s="278"/>
      <c r="FX31" s="330"/>
      <c r="FY31" s="330"/>
      <c r="FZ31" s="330"/>
      <c r="GA31" s="330"/>
      <c r="GG31" s="278"/>
    </row>
    <row r="32" spans="1:274" s="124" customFormat="1" ht="120" x14ac:dyDescent="0.2">
      <c r="A32" s="100" t="s">
        <v>95</v>
      </c>
      <c r="BV32" s="278"/>
      <c r="BW32" s="278"/>
      <c r="BX32" s="278"/>
      <c r="BY32" s="278"/>
      <c r="BZ32" s="278"/>
      <c r="CD32" s="330"/>
      <c r="CE32" s="330"/>
      <c r="CF32" s="330"/>
      <c r="CG32" s="330"/>
      <c r="CK32" s="278"/>
      <c r="CL32" s="278"/>
      <c r="CM32" s="278"/>
      <c r="CN32" s="278"/>
      <c r="FX32" s="330"/>
      <c r="FY32" s="330"/>
      <c r="FZ32" s="330"/>
      <c r="GA32" s="330"/>
      <c r="GG32" s="278"/>
    </row>
    <row r="33" spans="74:189" s="124" customFormat="1" x14ac:dyDescent="0.2">
      <c r="BV33" s="278"/>
      <c r="BW33" s="278"/>
      <c r="BX33" s="278"/>
      <c r="BY33" s="278"/>
      <c r="BZ33" s="278"/>
      <c r="CD33" s="330"/>
      <c r="CE33" s="330"/>
      <c r="CF33" s="330"/>
      <c r="CG33" s="330"/>
      <c r="CK33" s="278"/>
      <c r="CL33" s="278"/>
      <c r="CM33" s="278"/>
      <c r="CN33" s="278"/>
      <c r="FX33" s="330"/>
      <c r="FY33" s="330"/>
      <c r="FZ33" s="330"/>
      <c r="GA33" s="330"/>
      <c r="GG33" s="278"/>
    </row>
  </sheetData>
  <mergeCells count="1">
    <mergeCell ref="A24:A27"/>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88402966399123"/>
  </sheetPr>
  <dimension ref="A1:KN24"/>
  <sheetViews>
    <sheetView workbookViewId="0">
      <pane xSplit="1" topLeftCell="JU1" activePane="topRight" state="frozen"/>
      <selection pane="topRight" activeCell="G26" sqref="G26"/>
    </sheetView>
  </sheetViews>
  <sheetFormatPr defaultColWidth="9" defaultRowHeight="12" x14ac:dyDescent="0.2"/>
  <cols>
    <col min="1" max="1" width="80.85546875" style="78" customWidth="1"/>
    <col min="2" max="18" width="10.85546875" style="148" customWidth="1"/>
    <col min="19" max="67" width="10.85546875" style="78" customWidth="1"/>
    <col min="68" max="16384" width="9" style="78"/>
  </cols>
  <sheetData>
    <row r="1" spans="1:300" s="114" customFormat="1" ht="15.75" customHeight="1" x14ac:dyDescent="0.2">
      <c r="A1" s="117" t="s">
        <v>63</v>
      </c>
      <c r="B1" s="273"/>
      <c r="C1" s="273"/>
      <c r="D1" s="273"/>
      <c r="E1" s="273"/>
      <c r="F1" s="273"/>
      <c r="G1" s="273"/>
      <c r="H1" s="273"/>
      <c r="I1" s="273"/>
      <c r="J1" s="273"/>
      <c r="K1" s="273"/>
      <c r="L1" s="273"/>
      <c r="M1" s="273"/>
      <c r="N1" s="273"/>
      <c r="O1" s="273"/>
      <c r="P1" s="273"/>
      <c r="Q1" s="273"/>
      <c r="R1" s="273"/>
    </row>
    <row r="2" spans="1:300" s="114" customFormat="1" ht="19.5" customHeight="1" x14ac:dyDescent="0.2">
      <c r="A2" s="102" t="s">
        <v>96</v>
      </c>
      <c r="B2" s="273"/>
      <c r="C2" s="273"/>
      <c r="D2" s="273"/>
      <c r="E2" s="273"/>
      <c r="F2" s="273"/>
      <c r="G2" s="273"/>
      <c r="H2" s="273"/>
      <c r="I2" s="273"/>
      <c r="J2" s="273"/>
      <c r="K2" s="273"/>
      <c r="L2" s="273"/>
      <c r="M2" s="273"/>
      <c r="N2" s="273"/>
      <c r="O2" s="273"/>
      <c r="P2" s="273"/>
      <c r="Q2" s="273"/>
      <c r="R2" s="273"/>
    </row>
    <row r="3" spans="1:300" s="114" customFormat="1" ht="12.75" customHeight="1" x14ac:dyDescent="0.2">
      <c r="A3" s="102" t="s">
        <v>65</v>
      </c>
      <c r="B3" s="321"/>
      <c r="C3" s="321"/>
      <c r="D3" s="321"/>
      <c r="E3" s="321"/>
      <c r="F3" s="321"/>
      <c r="G3" s="321"/>
      <c r="H3" s="321"/>
      <c r="I3" s="321"/>
      <c r="J3" s="321"/>
      <c r="K3" s="321"/>
      <c r="L3" s="321"/>
      <c r="M3" s="321"/>
      <c r="N3" s="321"/>
      <c r="O3" s="321"/>
      <c r="P3" s="321"/>
      <c r="Q3" s="321"/>
      <c r="R3" s="321"/>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row>
    <row r="4" spans="1:300" s="116" customFormat="1" ht="11.25" customHeight="1" x14ac:dyDescent="0.2">
      <c r="A4" s="113" t="s">
        <v>75</v>
      </c>
      <c r="B4" s="298"/>
      <c r="C4" s="298"/>
      <c r="D4" s="298"/>
      <c r="E4" s="298"/>
      <c r="F4" s="298"/>
      <c r="G4" s="298"/>
      <c r="H4" s="298"/>
      <c r="I4" s="298"/>
      <c r="J4" s="298"/>
      <c r="K4" s="298"/>
      <c r="L4" s="298"/>
      <c r="M4" s="298"/>
      <c r="N4" s="298"/>
      <c r="O4" s="298"/>
      <c r="P4" s="298"/>
      <c r="Q4" s="298"/>
      <c r="R4" s="298"/>
    </row>
    <row r="5" spans="1:300" s="196" customFormat="1" ht="13.5" customHeight="1" x14ac:dyDescent="0.2">
      <c r="A5" s="295"/>
      <c r="B5" s="305">
        <f>RO!B4</f>
        <v>46108</v>
      </c>
      <c r="C5" s="305">
        <f>RO!C4</f>
        <v>46109</v>
      </c>
      <c r="D5" s="305">
        <f>RO!D4</f>
        <v>46110</v>
      </c>
      <c r="E5" s="305">
        <f>RO!E4</f>
        <v>46111</v>
      </c>
      <c r="F5" s="305">
        <f>RO!F4</f>
        <v>46112</v>
      </c>
      <c r="G5" s="297">
        <f>RO!G4</f>
        <v>46113</v>
      </c>
      <c r="H5" s="297">
        <f>RO!H4</f>
        <v>46114</v>
      </c>
      <c r="I5" s="297">
        <f>RO!I4</f>
        <v>46115</v>
      </c>
      <c r="J5" s="297">
        <f>RO!J4</f>
        <v>46116</v>
      </c>
      <c r="K5" s="297">
        <f>RO!K4</f>
        <v>46117</v>
      </c>
      <c r="L5" s="297">
        <f>RO!L4</f>
        <v>46118</v>
      </c>
      <c r="M5" s="297">
        <f>RO!M4</f>
        <v>46119</v>
      </c>
      <c r="N5" s="297">
        <f>RO!N4</f>
        <v>46120</v>
      </c>
      <c r="O5" s="297">
        <f>RO!O4</f>
        <v>46121</v>
      </c>
      <c r="P5" s="297">
        <f>RO!P4</f>
        <v>46122</v>
      </c>
      <c r="Q5" s="297">
        <f>RO!Q4</f>
        <v>46123</v>
      </c>
      <c r="R5" s="297">
        <f>RO!R4</f>
        <v>46124</v>
      </c>
      <c r="S5" s="305">
        <f>RO!S4</f>
        <v>46125</v>
      </c>
      <c r="T5" s="305">
        <f>RO!T4</f>
        <v>46126</v>
      </c>
      <c r="U5" s="305">
        <f>RO!U4</f>
        <v>46127</v>
      </c>
      <c r="V5" s="305">
        <f>RO!V4</f>
        <v>46128</v>
      </c>
      <c r="W5" s="305">
        <f>RO!W4</f>
        <v>46129</v>
      </c>
      <c r="X5" s="305">
        <f>RO!X4</f>
        <v>46130</v>
      </c>
      <c r="Y5" s="305">
        <f>RO!Y4</f>
        <v>46131</v>
      </c>
      <c r="Z5" s="305">
        <f>RO!Z4</f>
        <v>46132</v>
      </c>
      <c r="AA5" s="305">
        <f>RO!AA4</f>
        <v>46133</v>
      </c>
      <c r="AB5" s="305">
        <f>RO!AB4</f>
        <v>46134</v>
      </c>
      <c r="AC5" s="305">
        <f>RO!AC4</f>
        <v>46135</v>
      </c>
      <c r="AD5" s="305">
        <f>RO!AD4</f>
        <v>46136</v>
      </c>
      <c r="AE5" s="305">
        <f>RO!AE4</f>
        <v>46137</v>
      </c>
      <c r="AF5" s="305">
        <f>RO!AF4</f>
        <v>46138</v>
      </c>
      <c r="AG5" s="305">
        <f>RO!AG4</f>
        <v>46139</v>
      </c>
      <c r="AH5" s="305">
        <f>RO!AH4</f>
        <v>46140</v>
      </c>
      <c r="AI5" s="305">
        <f>RO!AI4</f>
        <v>46141</v>
      </c>
      <c r="AJ5" s="305">
        <f>RO!AJ4</f>
        <v>46142</v>
      </c>
      <c r="AK5" s="305">
        <f>RO!AK4</f>
        <v>46143</v>
      </c>
      <c r="AL5" s="305">
        <f>RO!AL4</f>
        <v>46144</v>
      </c>
      <c r="AM5" s="305">
        <f>RO!AM4</f>
        <v>46145</v>
      </c>
      <c r="AN5" s="305">
        <f>RO!AN4</f>
        <v>46146</v>
      </c>
      <c r="AO5" s="305">
        <f>RO!AO4</f>
        <v>46147</v>
      </c>
      <c r="AP5" s="305">
        <f>RO!AP4</f>
        <v>46148</v>
      </c>
      <c r="AQ5" s="305">
        <f>RO!AQ4</f>
        <v>46149</v>
      </c>
      <c r="AR5" s="305">
        <f>RO!AR4</f>
        <v>46150</v>
      </c>
      <c r="AS5" s="305">
        <f>RO!AS4</f>
        <v>46151</v>
      </c>
      <c r="AT5" s="305">
        <f>RO!AT4</f>
        <v>46152</v>
      </c>
      <c r="AU5" s="305">
        <f>RO!AU4</f>
        <v>46153</v>
      </c>
      <c r="AV5" s="305">
        <f>RO!AV4</f>
        <v>46154</v>
      </c>
      <c r="AW5" s="305">
        <f>RO!AW4</f>
        <v>46155</v>
      </c>
      <c r="AX5" s="305">
        <f>RO!AX4</f>
        <v>46156</v>
      </c>
      <c r="AY5" s="305">
        <f>RO!AY4</f>
        <v>46157</v>
      </c>
      <c r="AZ5" s="305">
        <f>RO!AZ4</f>
        <v>46158</v>
      </c>
      <c r="BA5" s="305">
        <f>RO!BA4</f>
        <v>46159</v>
      </c>
      <c r="BB5" s="305">
        <f>RO!BB4</f>
        <v>46160</v>
      </c>
      <c r="BC5" s="305">
        <f>RO!BC4</f>
        <v>46161</v>
      </c>
      <c r="BD5" s="305">
        <f>RO!BD4</f>
        <v>46162</v>
      </c>
      <c r="BE5" s="305">
        <f>RO!BE4</f>
        <v>46163</v>
      </c>
      <c r="BF5" s="305">
        <f>RO!BF4</f>
        <v>46164</v>
      </c>
      <c r="BG5" s="305">
        <f>RO!BG4</f>
        <v>46165</v>
      </c>
      <c r="BH5" s="305">
        <f>RO!BH4</f>
        <v>46166</v>
      </c>
      <c r="BI5" s="305">
        <f>RO!BI4</f>
        <v>46167</v>
      </c>
      <c r="BJ5" s="305">
        <f>RO!BJ4</f>
        <v>46168</v>
      </c>
      <c r="BK5" s="305">
        <f>RO!BK4</f>
        <v>46169</v>
      </c>
      <c r="BL5" s="305">
        <f>RO!BL4</f>
        <v>46170</v>
      </c>
      <c r="BM5" s="305">
        <f>RO!BM4</f>
        <v>46171</v>
      </c>
      <c r="BN5" s="305">
        <f>RO!BN4</f>
        <v>46172</v>
      </c>
      <c r="BO5" s="305">
        <f>RO!BO4</f>
        <v>46173</v>
      </c>
      <c r="BP5" s="297">
        <f>RO!BP4</f>
        <v>46174</v>
      </c>
      <c r="BQ5" s="297">
        <f>RO!BQ4</f>
        <v>46175</v>
      </c>
      <c r="BR5" s="297">
        <f>RO!BR4</f>
        <v>46176</v>
      </c>
      <c r="BS5" s="297">
        <f>RO!BS4</f>
        <v>46177</v>
      </c>
      <c r="BT5" s="297">
        <f>RO!BT4</f>
        <v>46178</v>
      </c>
      <c r="BU5" s="297">
        <f>RO!BU4</f>
        <v>46179</v>
      </c>
      <c r="BV5" s="297">
        <f>RO!BV4</f>
        <v>46180</v>
      </c>
      <c r="BW5" s="297">
        <f>RO!BW4</f>
        <v>46181</v>
      </c>
      <c r="BX5" s="297">
        <f>RO!BX4</f>
        <v>46182</v>
      </c>
      <c r="BY5" s="297">
        <f>RO!BY4</f>
        <v>46183</v>
      </c>
      <c r="BZ5" s="297">
        <f>RO!BZ4</f>
        <v>46184</v>
      </c>
      <c r="CA5" s="297">
        <f>RO!CA4</f>
        <v>46185</v>
      </c>
      <c r="CB5" s="297">
        <f>RO!CB4</f>
        <v>46186</v>
      </c>
      <c r="CC5" s="297">
        <f>RO!CC4</f>
        <v>46187</v>
      </c>
      <c r="CD5" s="297">
        <f>RO!CD4</f>
        <v>46188</v>
      </c>
      <c r="CE5" s="297">
        <f>RO!CE4</f>
        <v>46189</v>
      </c>
      <c r="CF5" s="297">
        <f>RO!CF4</f>
        <v>46190</v>
      </c>
      <c r="CG5" s="297">
        <f>RO!CG4</f>
        <v>46191</v>
      </c>
      <c r="CH5" s="297">
        <f>RO!CH4</f>
        <v>46192</v>
      </c>
      <c r="CI5" s="297">
        <f>RO!CI4</f>
        <v>46174</v>
      </c>
      <c r="CJ5" s="297">
        <f>RO!CJ4</f>
        <v>46175</v>
      </c>
      <c r="CK5" s="297">
        <f>RO!CK4</f>
        <v>46176</v>
      </c>
      <c r="CL5" s="297">
        <f>RO!CL4</f>
        <v>46177</v>
      </c>
      <c r="CM5" s="297">
        <f>RO!CM4</f>
        <v>46178</v>
      </c>
      <c r="CN5" s="297">
        <f>RO!CN4</f>
        <v>46179</v>
      </c>
      <c r="CO5" s="297">
        <f>RO!CO4</f>
        <v>46180</v>
      </c>
      <c r="CP5" s="297">
        <f>RO!CP4</f>
        <v>46181</v>
      </c>
      <c r="CQ5" s="297">
        <f>RO!CQ4</f>
        <v>46182</v>
      </c>
      <c r="CR5" s="297">
        <f>RO!CR4</f>
        <v>46183</v>
      </c>
      <c r="CS5" s="297">
        <f>RO!CS4</f>
        <v>46184</v>
      </c>
      <c r="CT5" s="297">
        <f>RO!CT4</f>
        <v>46185</v>
      </c>
      <c r="CU5" s="297">
        <f>RO!CU4</f>
        <v>46186</v>
      </c>
      <c r="CV5" s="297">
        <f>RO!CV4</f>
        <v>46187</v>
      </c>
      <c r="CW5" s="297">
        <f>RO!CW4</f>
        <v>46188</v>
      </c>
      <c r="CX5" s="297">
        <f>RO!CX4</f>
        <v>46189</v>
      </c>
      <c r="CY5" s="297">
        <f>RO!CY4</f>
        <v>46190</v>
      </c>
      <c r="CZ5" s="297">
        <f>RO!CZ4</f>
        <v>46191</v>
      </c>
      <c r="DA5" s="297">
        <f>RO!DA4</f>
        <v>46192</v>
      </c>
      <c r="DB5" s="297">
        <f>RO!DB4</f>
        <v>46193</v>
      </c>
      <c r="DC5" s="297">
        <f>RO!DC4</f>
        <v>46194</v>
      </c>
      <c r="DD5" s="297">
        <f>RO!DD4</f>
        <v>46195</v>
      </c>
      <c r="DE5" s="297">
        <f>RO!DE4</f>
        <v>46196</v>
      </c>
      <c r="DF5" s="297">
        <f>RO!DF4</f>
        <v>46197</v>
      </c>
      <c r="DG5" s="297">
        <f>RO!DG4</f>
        <v>46198</v>
      </c>
      <c r="DH5" s="297">
        <f>RO!DH4</f>
        <v>46199</v>
      </c>
      <c r="DI5" s="297">
        <f>RO!DI4</f>
        <v>46200</v>
      </c>
      <c r="DJ5" s="297">
        <f>RO!DJ4</f>
        <v>46201</v>
      </c>
      <c r="DK5" s="297">
        <f>RO!DK4</f>
        <v>46202</v>
      </c>
      <c r="DL5" s="297">
        <f>RO!DL4</f>
        <v>46203</v>
      </c>
      <c r="DM5" s="297">
        <f>RO!DM4</f>
        <v>46204</v>
      </c>
      <c r="DN5" s="297">
        <f>RO!DN4</f>
        <v>46205</v>
      </c>
      <c r="DO5" s="297">
        <f>RO!DO4</f>
        <v>46206</v>
      </c>
      <c r="DP5" s="297">
        <f>RO!DP4</f>
        <v>46207</v>
      </c>
      <c r="DQ5" s="297">
        <f>RO!DQ4</f>
        <v>46208</v>
      </c>
      <c r="DR5" s="297">
        <f>RO!DR4</f>
        <v>46209</v>
      </c>
      <c r="DS5" s="297">
        <f>RO!DS4</f>
        <v>46210</v>
      </c>
      <c r="DT5" s="297">
        <f>RO!DT4</f>
        <v>46211</v>
      </c>
      <c r="DU5" s="297">
        <f>RO!DU4</f>
        <v>46212</v>
      </c>
      <c r="DV5" s="297">
        <f>RO!DV4</f>
        <v>46213</v>
      </c>
      <c r="DW5" s="297">
        <f>RO!DW4</f>
        <v>46214</v>
      </c>
      <c r="DX5" s="297">
        <f>RO!DX4</f>
        <v>46215</v>
      </c>
      <c r="DY5" s="297">
        <f>RO!DY4</f>
        <v>46216</v>
      </c>
      <c r="DZ5" s="297">
        <f>RO!DZ4</f>
        <v>46217</v>
      </c>
      <c r="EA5" s="297">
        <f>RO!EA4</f>
        <v>46218</v>
      </c>
      <c r="EB5" s="297">
        <f>RO!EB4</f>
        <v>46219</v>
      </c>
      <c r="EC5" s="297">
        <f>RO!EC4</f>
        <v>46220</v>
      </c>
      <c r="ED5" s="297">
        <f>RO!ED4</f>
        <v>46221</v>
      </c>
      <c r="EE5" s="297">
        <f>RO!EE4</f>
        <v>46222</v>
      </c>
      <c r="EF5" s="297">
        <f>RO!EF4</f>
        <v>46223</v>
      </c>
      <c r="EG5" s="297">
        <f>RO!EG4</f>
        <v>46224</v>
      </c>
      <c r="EH5" s="297">
        <f>RO!EH4</f>
        <v>46225</v>
      </c>
      <c r="EI5" s="297">
        <f>RO!EI4</f>
        <v>46226</v>
      </c>
      <c r="EJ5" s="297">
        <f>RO!EJ4</f>
        <v>46227</v>
      </c>
      <c r="EK5" s="297">
        <f>RO!EK4</f>
        <v>46228</v>
      </c>
      <c r="EL5" s="297">
        <f>RO!EL4</f>
        <v>46229</v>
      </c>
      <c r="EM5" s="297">
        <f>RO!EM4</f>
        <v>46230</v>
      </c>
      <c r="EN5" s="297">
        <f>RO!EN4</f>
        <v>46231</v>
      </c>
      <c r="EO5" s="297">
        <f>RO!EO4</f>
        <v>46232</v>
      </c>
      <c r="EP5" s="297">
        <f>RO!EP4</f>
        <v>46233</v>
      </c>
      <c r="EQ5" s="297">
        <f>RO!EQ4</f>
        <v>46234</v>
      </c>
      <c r="ER5" s="297">
        <f>RO!ER4</f>
        <v>46235</v>
      </c>
      <c r="ES5" s="297">
        <f>RO!ES4</f>
        <v>46236</v>
      </c>
      <c r="ET5" s="297">
        <f>RO!ET4</f>
        <v>46237</v>
      </c>
      <c r="EU5" s="297">
        <f>RO!EU4</f>
        <v>46238</v>
      </c>
      <c r="EV5" s="297">
        <f>RO!EV4</f>
        <v>46239</v>
      </c>
      <c r="EW5" s="297">
        <f>RO!EW4</f>
        <v>46240</v>
      </c>
      <c r="EX5" s="297">
        <f>RO!EX4</f>
        <v>46241</v>
      </c>
      <c r="EY5" s="297">
        <f>RO!EY4</f>
        <v>46242</v>
      </c>
      <c r="EZ5" s="297">
        <f>RO!EZ4</f>
        <v>46243</v>
      </c>
      <c r="FA5" s="297">
        <f>RO!FA4</f>
        <v>46244</v>
      </c>
      <c r="FB5" s="297">
        <f>RO!FB4</f>
        <v>46245</v>
      </c>
      <c r="FC5" s="297">
        <f>RO!FC4</f>
        <v>46246</v>
      </c>
      <c r="FD5" s="297">
        <f>RO!FD4</f>
        <v>46247</v>
      </c>
      <c r="FE5" s="297">
        <f>RO!FE4</f>
        <v>46248</v>
      </c>
      <c r="FF5" s="297">
        <f>RO!FF4</f>
        <v>46249</v>
      </c>
      <c r="FG5" s="297">
        <f>RO!FG4</f>
        <v>46250</v>
      </c>
      <c r="FH5" s="297">
        <f>RO!FH4</f>
        <v>46251</v>
      </c>
      <c r="FI5" s="297">
        <f>RO!FI4</f>
        <v>46252</v>
      </c>
      <c r="FJ5" s="297">
        <f>RO!FJ4</f>
        <v>46253</v>
      </c>
      <c r="FK5" s="297">
        <f>RO!FK4</f>
        <v>46254</v>
      </c>
      <c r="FL5" s="297">
        <f>RO!FL4</f>
        <v>46255</v>
      </c>
      <c r="FM5" s="297">
        <f>RO!FM4</f>
        <v>46256</v>
      </c>
      <c r="FN5" s="297">
        <f>RO!FN4</f>
        <v>46257</v>
      </c>
      <c r="FO5" s="297">
        <f>RO!FO4</f>
        <v>46258</v>
      </c>
      <c r="FP5" s="297">
        <f>RO!FP4</f>
        <v>46259</v>
      </c>
      <c r="FQ5" s="297">
        <f>RO!FQ4</f>
        <v>46260</v>
      </c>
      <c r="FR5" s="297">
        <f>RO!FR4</f>
        <v>46261</v>
      </c>
      <c r="FS5" s="297">
        <f>RO!FS4</f>
        <v>46262</v>
      </c>
      <c r="FT5" s="297">
        <f>RO!FT4</f>
        <v>46263</v>
      </c>
      <c r="FU5" s="297">
        <f>RO!FU4</f>
        <v>46264</v>
      </c>
      <c r="FV5" s="297">
        <f>RO!FV4</f>
        <v>46265</v>
      </c>
      <c r="FW5" s="297">
        <f>RO!FW4</f>
        <v>46266</v>
      </c>
      <c r="FX5" s="297">
        <f>RO!FX4</f>
        <v>46267</v>
      </c>
      <c r="FY5" s="297">
        <f>RO!FY4</f>
        <v>46268</v>
      </c>
      <c r="FZ5" s="297">
        <f>RO!FZ4</f>
        <v>46269</v>
      </c>
      <c r="GA5" s="297">
        <f>RO!GA4</f>
        <v>46270</v>
      </c>
      <c r="GB5" s="297">
        <f>RO!GB4</f>
        <v>46271</v>
      </c>
      <c r="GC5" s="297">
        <f>RO!GC4</f>
        <v>46272</v>
      </c>
      <c r="GD5" s="297">
        <f>RO!GD4</f>
        <v>46273</v>
      </c>
      <c r="GE5" s="297">
        <f>RO!GE4</f>
        <v>46274</v>
      </c>
      <c r="GF5" s="297">
        <f>RO!GF4</f>
        <v>46275</v>
      </c>
      <c r="GG5" s="297">
        <f>RO!GG4</f>
        <v>46276</v>
      </c>
      <c r="GH5" s="297">
        <f>RO!GH4</f>
        <v>46277</v>
      </c>
      <c r="GI5" s="297">
        <f>RO!GI4</f>
        <v>46278</v>
      </c>
      <c r="GJ5" s="297">
        <f>RO!GJ4</f>
        <v>46279</v>
      </c>
      <c r="GK5" s="297">
        <f>RO!GK4</f>
        <v>46280</v>
      </c>
      <c r="GL5" s="297">
        <f>RO!GL4</f>
        <v>46281</v>
      </c>
      <c r="GM5" s="297">
        <f>RO!GM4</f>
        <v>46282</v>
      </c>
      <c r="GN5" s="297">
        <f>RO!GN4</f>
        <v>46283</v>
      </c>
      <c r="GO5" s="297">
        <f>RO!GO4</f>
        <v>46284</v>
      </c>
      <c r="GP5" s="297">
        <f>RO!GP4</f>
        <v>46285</v>
      </c>
      <c r="GQ5" s="297">
        <f>RO!GQ4</f>
        <v>46286</v>
      </c>
      <c r="GR5" s="297">
        <f>RO!GR4</f>
        <v>46287</v>
      </c>
      <c r="GS5" s="297">
        <f>RO!GS4</f>
        <v>46288</v>
      </c>
      <c r="GT5" s="297">
        <f>RO!GT4</f>
        <v>46289</v>
      </c>
      <c r="GU5" s="297">
        <f>RO!GU4</f>
        <v>46290</v>
      </c>
      <c r="GV5" s="297">
        <f>RO!GV4</f>
        <v>46291</v>
      </c>
      <c r="GW5" s="297">
        <f>RO!GW4</f>
        <v>46292</v>
      </c>
      <c r="GX5" s="297">
        <f>RO!GX4</f>
        <v>46293</v>
      </c>
      <c r="GY5" s="297">
        <f>RO!GY4</f>
        <v>46294</v>
      </c>
      <c r="GZ5" s="297">
        <f>RO!GZ4</f>
        <v>46295</v>
      </c>
      <c r="HA5" s="305">
        <f>RO!HA4</f>
        <v>46296</v>
      </c>
      <c r="HB5" s="305">
        <f>RO!HB4</f>
        <v>46297</v>
      </c>
      <c r="HC5" s="305">
        <f>RO!HC4</f>
        <v>46298</v>
      </c>
      <c r="HD5" s="305">
        <f>RO!HD4</f>
        <v>46299</v>
      </c>
      <c r="HE5" s="305">
        <f>RO!HE4</f>
        <v>46300</v>
      </c>
      <c r="HF5" s="305">
        <f>RO!HF4</f>
        <v>46301</v>
      </c>
      <c r="HG5" s="305">
        <f>RO!HG4</f>
        <v>46302</v>
      </c>
      <c r="HH5" s="305">
        <f>RO!HH4</f>
        <v>46303</v>
      </c>
      <c r="HI5" s="305">
        <f>RO!HI4</f>
        <v>46304</v>
      </c>
      <c r="HJ5" s="305">
        <f>RO!HJ4</f>
        <v>46305</v>
      </c>
      <c r="HK5" s="305">
        <f>RO!HK4</f>
        <v>46306</v>
      </c>
      <c r="HL5" s="305">
        <f>RO!HL4</f>
        <v>46307</v>
      </c>
      <c r="HM5" s="305">
        <f>RO!HM4</f>
        <v>46308</v>
      </c>
      <c r="HN5" s="305">
        <f>RO!HN4</f>
        <v>46309</v>
      </c>
      <c r="HO5" s="305">
        <f>RO!HO4</f>
        <v>46310</v>
      </c>
      <c r="HP5" s="305">
        <f>RO!HP4</f>
        <v>46311</v>
      </c>
      <c r="HQ5" s="305">
        <f>RO!HQ4</f>
        <v>46312</v>
      </c>
      <c r="HR5" s="305">
        <f>RO!HR4</f>
        <v>46313</v>
      </c>
      <c r="HS5" s="305">
        <f>RO!HS4</f>
        <v>46314</v>
      </c>
      <c r="HT5" s="305">
        <f>RO!HT4</f>
        <v>46315</v>
      </c>
      <c r="HU5" s="305">
        <f>RO!HU4</f>
        <v>46316</v>
      </c>
      <c r="HV5" s="305">
        <f>RO!HV4</f>
        <v>46317</v>
      </c>
      <c r="HW5" s="305">
        <f>RO!HW4</f>
        <v>46318</v>
      </c>
      <c r="HX5" s="305">
        <f>RO!HX4</f>
        <v>46319</v>
      </c>
      <c r="HY5" s="305">
        <f>RO!HY4</f>
        <v>46320</v>
      </c>
      <c r="HZ5" s="305">
        <f>RO!HZ4</f>
        <v>46321</v>
      </c>
      <c r="IA5" s="305">
        <f>RO!IA4</f>
        <v>46322</v>
      </c>
      <c r="IB5" s="305">
        <f>RO!IB4</f>
        <v>46323</v>
      </c>
      <c r="IC5" s="305">
        <f>RO!IC4</f>
        <v>46324</v>
      </c>
      <c r="ID5" s="305">
        <f>RO!ID4</f>
        <v>46325</v>
      </c>
      <c r="IE5" s="305">
        <f>RO!IE4</f>
        <v>46326</v>
      </c>
      <c r="IF5" s="305">
        <f>RO!IF4</f>
        <v>46327</v>
      </c>
      <c r="IG5" s="305">
        <f>RO!IG4</f>
        <v>46328</v>
      </c>
      <c r="IH5" s="305">
        <f>RO!IH4</f>
        <v>46329</v>
      </c>
      <c r="II5" s="305">
        <f>RO!II4</f>
        <v>46330</v>
      </c>
      <c r="IJ5" s="305">
        <f>RO!IJ4</f>
        <v>46331</v>
      </c>
      <c r="IK5" s="305">
        <f>RO!IK4</f>
        <v>46332</v>
      </c>
      <c r="IL5" s="305">
        <f>RO!IL4</f>
        <v>46333</v>
      </c>
      <c r="IM5" s="305">
        <f>RO!IM4</f>
        <v>46334</v>
      </c>
      <c r="IN5" s="305">
        <f>RO!IN4</f>
        <v>46335</v>
      </c>
      <c r="IO5" s="305">
        <f>RO!IO4</f>
        <v>46336</v>
      </c>
      <c r="IP5" s="305">
        <f>RO!IP4</f>
        <v>46337</v>
      </c>
      <c r="IQ5" s="305">
        <f>RO!IQ4</f>
        <v>46338</v>
      </c>
      <c r="IR5" s="305">
        <f>RO!IR4</f>
        <v>46339</v>
      </c>
      <c r="IS5" s="305">
        <f>RO!IS4</f>
        <v>46340</v>
      </c>
      <c r="IT5" s="305">
        <f>RO!IT4</f>
        <v>46341</v>
      </c>
      <c r="IU5" s="305">
        <f>RO!IU4</f>
        <v>46342</v>
      </c>
      <c r="IV5" s="305">
        <f>RO!IV4</f>
        <v>46343</v>
      </c>
      <c r="IW5" s="305">
        <f>RO!IW4</f>
        <v>46344</v>
      </c>
      <c r="IX5" s="305">
        <f>RO!IX4</f>
        <v>46345</v>
      </c>
      <c r="IY5" s="305">
        <f>RO!IY4</f>
        <v>46346</v>
      </c>
      <c r="IZ5" s="305">
        <f>RO!IZ4</f>
        <v>46347</v>
      </c>
      <c r="JA5" s="305">
        <f>RO!JA4</f>
        <v>46348</v>
      </c>
      <c r="JB5" s="305">
        <f>RO!JB4</f>
        <v>46349</v>
      </c>
      <c r="JC5" s="305">
        <f>RO!JC4</f>
        <v>46350</v>
      </c>
      <c r="JD5" s="305">
        <f>RO!JD4</f>
        <v>46351</v>
      </c>
      <c r="JE5" s="305">
        <f>RO!JE4</f>
        <v>46352</v>
      </c>
      <c r="JF5" s="305">
        <f>RO!JF4</f>
        <v>46353</v>
      </c>
      <c r="JG5" s="305">
        <f>RO!JG4</f>
        <v>46354</v>
      </c>
      <c r="JH5" s="305">
        <f>RO!JH4</f>
        <v>46355</v>
      </c>
      <c r="JI5" s="305">
        <f>RO!JI4</f>
        <v>46356</v>
      </c>
      <c r="JJ5" s="305">
        <f>RO!JJ4</f>
        <v>46357</v>
      </c>
      <c r="JK5" s="305">
        <f>RO!JK4</f>
        <v>46358</v>
      </c>
      <c r="JL5" s="305">
        <f>RO!JL4</f>
        <v>46359</v>
      </c>
      <c r="JM5" s="305">
        <f>RO!JM4</f>
        <v>46360</v>
      </c>
      <c r="JN5" s="305">
        <f>RO!JN4</f>
        <v>46361</v>
      </c>
      <c r="JO5" s="305">
        <f>RO!JO4</f>
        <v>46362</v>
      </c>
      <c r="JP5" s="305">
        <f>RO!JP4</f>
        <v>46363</v>
      </c>
      <c r="JQ5" s="305">
        <f>RO!JQ4</f>
        <v>46364</v>
      </c>
      <c r="JR5" s="305">
        <f>RO!JR4</f>
        <v>46365</v>
      </c>
      <c r="JS5" s="305">
        <f>RO!JS4</f>
        <v>46366</v>
      </c>
      <c r="JT5" s="305">
        <f>RO!JT4</f>
        <v>46367</v>
      </c>
      <c r="JU5" s="305">
        <f>RO!JU4</f>
        <v>46368</v>
      </c>
      <c r="JV5" s="305">
        <f>RO!JV4</f>
        <v>46369</v>
      </c>
      <c r="JW5" s="305">
        <f>RO!JW4</f>
        <v>46370</v>
      </c>
      <c r="JX5" s="305">
        <f>RO!JX4</f>
        <v>46371</v>
      </c>
      <c r="JY5" s="305">
        <f>RO!JY4</f>
        <v>46372</v>
      </c>
      <c r="JZ5" s="305">
        <f>RO!JZ4</f>
        <v>46373</v>
      </c>
      <c r="KA5" s="305">
        <f>RO!KA4</f>
        <v>46374</v>
      </c>
      <c r="KB5" s="305">
        <f>RO!KB4</f>
        <v>46375</v>
      </c>
      <c r="KC5" s="305">
        <f>RO!KC4</f>
        <v>46376</v>
      </c>
      <c r="KD5" s="305">
        <f>RO!KD4</f>
        <v>46377</v>
      </c>
      <c r="KE5" s="305">
        <f>RO!KE4</f>
        <v>46378</v>
      </c>
      <c r="KF5" s="312">
        <f>RO!KF4</f>
        <v>46379</v>
      </c>
      <c r="KG5" s="305">
        <f>RO!KG4</f>
        <v>46380</v>
      </c>
      <c r="KH5" s="327"/>
      <c r="KI5" s="327"/>
      <c r="KJ5" s="327"/>
      <c r="KK5" s="327"/>
      <c r="KL5" s="327"/>
      <c r="KM5" s="327"/>
      <c r="KN5" s="327"/>
    </row>
    <row r="6" spans="1:300" s="116" customFormat="1" x14ac:dyDescent="0.2">
      <c r="A6" s="84" t="s">
        <v>67</v>
      </c>
      <c r="B6" s="298"/>
      <c r="C6" s="298"/>
      <c r="D6" s="298"/>
      <c r="E6" s="298"/>
      <c r="F6" s="298"/>
      <c r="G6" s="298"/>
      <c r="H6" s="298"/>
      <c r="I6" s="298"/>
      <c r="J6" s="298"/>
      <c r="K6" s="298"/>
      <c r="L6" s="298"/>
      <c r="M6" s="298"/>
      <c r="N6" s="298"/>
      <c r="O6" s="298"/>
      <c r="P6" s="298"/>
      <c r="Q6" s="298"/>
      <c r="R6" s="298"/>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0"/>
      <c r="HB6" s="270"/>
      <c r="HC6" s="270"/>
      <c r="HD6" s="270"/>
      <c r="HE6" s="270"/>
      <c r="HF6" s="270"/>
      <c r="HG6" s="270"/>
      <c r="HH6" s="270"/>
      <c r="HI6" s="270"/>
      <c r="HJ6" s="270"/>
      <c r="HK6" s="270"/>
      <c r="HL6" s="270"/>
      <c r="HM6" s="270"/>
      <c r="HN6" s="270"/>
      <c r="HO6" s="270"/>
      <c r="HP6" s="270"/>
      <c r="HQ6" s="270"/>
      <c r="HR6" s="270"/>
      <c r="HS6" s="270"/>
      <c r="HT6" s="270"/>
      <c r="HU6" s="270"/>
      <c r="HV6" s="270"/>
      <c r="HW6" s="270"/>
      <c r="HX6" s="270"/>
      <c r="HY6" s="270"/>
      <c r="HZ6" s="270"/>
      <c r="IA6" s="270"/>
      <c r="IB6" s="270"/>
      <c r="IC6" s="270"/>
      <c r="ID6" s="270"/>
      <c r="IE6" s="270"/>
      <c r="IF6" s="270"/>
      <c r="IG6" s="270"/>
      <c r="IH6" s="270"/>
      <c r="II6" s="270"/>
      <c r="IJ6" s="270"/>
      <c r="IK6" s="270"/>
      <c r="IL6" s="270"/>
      <c r="IM6" s="270"/>
      <c r="IN6" s="270"/>
      <c r="IO6" s="270"/>
      <c r="IP6" s="270"/>
      <c r="IQ6" s="270"/>
      <c r="IR6" s="270"/>
      <c r="IS6" s="270"/>
      <c r="IT6" s="270"/>
      <c r="IU6" s="270"/>
      <c r="IV6" s="270"/>
      <c r="IW6" s="270"/>
      <c r="IX6" s="270"/>
      <c r="IY6" s="270"/>
      <c r="IZ6" s="270"/>
      <c r="JA6" s="270"/>
      <c r="JB6" s="270"/>
      <c r="JC6" s="270"/>
      <c r="JD6" s="270"/>
      <c r="JE6" s="270"/>
      <c r="JF6" s="270"/>
      <c r="JG6" s="270"/>
      <c r="JH6" s="270"/>
      <c r="JI6" s="270"/>
      <c r="JJ6" s="270"/>
      <c r="JK6" s="270"/>
      <c r="JL6" s="270"/>
      <c r="JM6" s="270"/>
      <c r="JN6" s="270"/>
      <c r="JO6" s="270"/>
      <c r="JP6" s="270"/>
      <c r="JQ6" s="270"/>
      <c r="JR6" s="270"/>
      <c r="JS6" s="270"/>
      <c r="JT6" s="270"/>
      <c r="JU6" s="270"/>
      <c r="JV6" s="270"/>
      <c r="JW6" s="270"/>
      <c r="JX6" s="270"/>
      <c r="JY6" s="270"/>
      <c r="JZ6" s="270"/>
      <c r="KA6" s="270"/>
      <c r="KB6" s="270"/>
      <c r="KC6" s="270"/>
      <c r="KD6" s="270"/>
      <c r="KE6" s="270"/>
      <c r="KF6" s="270"/>
      <c r="KG6" s="269"/>
      <c r="KH6" s="270"/>
      <c r="KI6" s="270"/>
      <c r="KJ6" s="270"/>
      <c r="KK6" s="270"/>
      <c r="KL6" s="270"/>
      <c r="KM6" s="270"/>
      <c r="KN6" s="270"/>
    </row>
    <row r="7" spans="1:300" s="116" customFormat="1" x14ac:dyDescent="0.2">
      <c r="A7" s="85" t="s">
        <v>97</v>
      </c>
      <c r="B7" s="48">
        <f>ROUNDUP(RO!B6*0.87,)</f>
        <v>7395</v>
      </c>
      <c r="C7" s="48">
        <f>ROUNDUP(RO!C6*0.87,)</f>
        <v>7395</v>
      </c>
      <c r="D7" s="48">
        <f>ROUNDUP(RO!D6*0.87,)</f>
        <v>7395</v>
      </c>
      <c r="E7" s="48">
        <f>ROUNDUP(RO!E6*0.87,)</f>
        <v>7395</v>
      </c>
      <c r="F7" s="48">
        <f>ROUNDUP(RO!F6*0.87,)</f>
        <v>7395</v>
      </c>
      <c r="G7" s="299">
        <f>ROUNDUP(RO!G6*0.87,)</f>
        <v>6960</v>
      </c>
      <c r="H7" s="299">
        <f>ROUNDUP(RO!H6*0.87,)</f>
        <v>6960</v>
      </c>
      <c r="I7" s="299">
        <f>ROUNDUP(RO!I6*0.87,)</f>
        <v>6525</v>
      </c>
      <c r="J7" s="299">
        <f>ROUNDUP(RO!J6*0.87,)</f>
        <v>6525</v>
      </c>
      <c r="K7" s="299">
        <f>ROUNDUP(RO!K6*0.87,)</f>
        <v>5829</v>
      </c>
      <c r="L7" s="299">
        <f>ROUNDUP(RO!L6*0.87,)</f>
        <v>5829</v>
      </c>
      <c r="M7" s="299">
        <f>ROUNDUP(RO!M6*0.87,)</f>
        <v>6525</v>
      </c>
      <c r="N7" s="299">
        <f>ROUNDUP(RO!N6*0.87,)</f>
        <v>6525</v>
      </c>
      <c r="O7" s="299">
        <f>ROUNDUP(RO!O6*0.87,)</f>
        <v>5829</v>
      </c>
      <c r="P7" s="299">
        <f>ROUNDUP(RO!P6*0.87,)</f>
        <v>6525</v>
      </c>
      <c r="Q7" s="299">
        <f>ROUNDUP(RO!Q6*0.87,)</f>
        <v>6525</v>
      </c>
      <c r="R7" s="299">
        <f>ROUNDUP(RO!R6*0.87,)</f>
        <v>5829</v>
      </c>
      <c r="S7" s="325">
        <f>ROUNDUP(RO!S6*0.87,)</f>
        <v>5829</v>
      </c>
      <c r="T7" s="325">
        <f>ROUNDUP(RO!T6*0.87,)</f>
        <v>6264</v>
      </c>
      <c r="U7" s="325">
        <f>ROUNDUP(RO!U6*0.87,)</f>
        <v>6525</v>
      </c>
      <c r="V7" s="325">
        <f>ROUNDUP(RO!V6*0.87,)</f>
        <v>6960</v>
      </c>
      <c r="W7" s="325">
        <f>ROUNDUP(RO!W6*0.87,)</f>
        <v>6525</v>
      </c>
      <c r="X7" s="325">
        <f>ROUNDUP(RO!X6*0.87,)</f>
        <v>6525</v>
      </c>
      <c r="Y7" s="325">
        <f>ROUNDUP(RO!Y6*0.87,)</f>
        <v>5829</v>
      </c>
      <c r="Z7" s="325">
        <f>ROUNDUP(RO!Z6*0.87,)</f>
        <v>5829</v>
      </c>
      <c r="AA7" s="325">
        <f>ROUNDUP(RO!AA6*0.87,)</f>
        <v>5829</v>
      </c>
      <c r="AB7" s="325">
        <f>ROUNDUP(RO!AB6*0.87,)</f>
        <v>5829</v>
      </c>
      <c r="AC7" s="325">
        <f>ROUNDUP(RO!AC6*0.87,)</f>
        <v>6264</v>
      </c>
      <c r="AD7" s="325">
        <f>ROUNDUP(RO!AD6*0.87,)</f>
        <v>6525</v>
      </c>
      <c r="AE7" s="325">
        <f>ROUNDUP(RO!AE6*0.87,)</f>
        <v>6525</v>
      </c>
      <c r="AF7" s="325">
        <f>ROUNDUP(RO!AF6*0.87,)</f>
        <v>5829</v>
      </c>
      <c r="AG7" s="325">
        <f>ROUNDUP(RO!AG6*0.87,)</f>
        <v>5829</v>
      </c>
      <c r="AH7" s="325">
        <f>ROUNDUP(RO!AH6*0.87,)</f>
        <v>5829</v>
      </c>
      <c r="AI7" s="325">
        <f>ROUNDUP(RO!AI6*0.87,)</f>
        <v>6525</v>
      </c>
      <c r="AJ7" s="325">
        <f>ROUNDUP(RO!AJ6*0.87,)</f>
        <v>8265</v>
      </c>
      <c r="AK7" s="325">
        <f>ROUNDUP(RO!AK6*0.87,)</f>
        <v>8526</v>
      </c>
      <c r="AL7" s="325">
        <f>ROUNDUP(RO!AL6*0.87,)</f>
        <v>8526</v>
      </c>
      <c r="AM7" s="325">
        <f>ROUNDUP(RO!AM6*0.87,)</f>
        <v>8265</v>
      </c>
      <c r="AN7" s="325">
        <f>ROUNDUP(RO!AN6*0.87,)</f>
        <v>7221</v>
      </c>
      <c r="AO7" s="325">
        <f>ROUNDUP(RO!AO6*0.87,)</f>
        <v>7221</v>
      </c>
      <c r="AP7" s="325">
        <f>ROUNDUP(RO!AP6*0.87,)</f>
        <v>7221</v>
      </c>
      <c r="AQ7" s="325">
        <f>ROUNDUP(RO!AQ6*0.87,)</f>
        <v>7221</v>
      </c>
      <c r="AR7" s="325">
        <f>ROUNDUP(RO!AR6*0.87,)</f>
        <v>7221</v>
      </c>
      <c r="AS7" s="325">
        <f>ROUNDUP(RO!AS6*0.87,)</f>
        <v>8265</v>
      </c>
      <c r="AT7" s="325">
        <f>ROUNDUP(RO!AT6*0.87,)</f>
        <v>8265</v>
      </c>
      <c r="AU7" s="325">
        <f>ROUNDUP(RO!AU6*0.87,)</f>
        <v>8265</v>
      </c>
      <c r="AV7" s="325">
        <f>ROUNDUP(RO!AV6*0.87,)</f>
        <v>5829</v>
      </c>
      <c r="AW7" s="325">
        <f>ROUNDUP(RO!AW6*0.87,)</f>
        <v>5829</v>
      </c>
      <c r="AX7" s="325">
        <f>ROUNDUP(RO!AX6*0.87,)</f>
        <v>5829</v>
      </c>
      <c r="AY7" s="325">
        <f>ROUNDUP(RO!AY6*0.87,)</f>
        <v>6525</v>
      </c>
      <c r="AZ7" s="325">
        <f>ROUNDUP(RO!AZ6*0.87,)</f>
        <v>6525</v>
      </c>
      <c r="BA7" s="325">
        <f>ROUNDUP(RO!BA6*0.87,)</f>
        <v>5829</v>
      </c>
      <c r="BB7" s="325">
        <f>ROUNDUP(RO!BB6*0.87,)</f>
        <v>5829</v>
      </c>
      <c r="BC7" s="325">
        <f>ROUNDUP(RO!BC6*0.87,)</f>
        <v>5829</v>
      </c>
      <c r="BD7" s="325">
        <f>ROUNDUP(RO!BD6*0.87,)</f>
        <v>5829</v>
      </c>
      <c r="BE7" s="325">
        <f>ROUNDUP(RO!BE6*0.87,)</f>
        <v>5829</v>
      </c>
      <c r="BF7" s="325">
        <f>ROUNDUP(RO!BF6*0.87,)</f>
        <v>6525</v>
      </c>
      <c r="BG7" s="325">
        <f>ROUNDUP(RO!BG6*0.87,)</f>
        <v>6525</v>
      </c>
      <c r="BH7" s="325">
        <f>ROUNDUP(RO!BH6*0.87,)</f>
        <v>5829</v>
      </c>
      <c r="BI7" s="325">
        <f>ROUNDUP(RO!BI6*0.87,)</f>
        <v>5829</v>
      </c>
      <c r="BJ7" s="325">
        <f>ROUNDUP(RO!BJ6*0.87,)</f>
        <v>5829</v>
      </c>
      <c r="BK7" s="325">
        <f>ROUNDUP(RO!BK6*0.87,)</f>
        <v>5829</v>
      </c>
      <c r="BL7" s="325">
        <f>ROUNDUP(RO!BL6*0.87,)</f>
        <v>5829</v>
      </c>
      <c r="BM7" s="325">
        <f>ROUNDUP(RO!BM6*0.87,)</f>
        <v>6525</v>
      </c>
      <c r="BN7" s="325">
        <f>ROUNDUP(RO!BN6*0.87,)</f>
        <v>6525</v>
      </c>
      <c r="BO7" s="325">
        <f>ROUNDUP(RO!BO6*0.87,)</f>
        <v>7830</v>
      </c>
      <c r="BP7" s="326">
        <f>ROUNDUP(RO!BP6*0.87,)</f>
        <v>8526</v>
      </c>
      <c r="BQ7" s="326">
        <f>ROUNDUP(RO!BQ6*0.87,)</f>
        <v>8526</v>
      </c>
      <c r="BR7" s="326">
        <f>ROUNDUP(RO!BR6*0.87,)</f>
        <v>8526</v>
      </c>
      <c r="BS7" s="326">
        <f>ROUNDUP(RO!BS6*0.87,)</f>
        <v>8526</v>
      </c>
      <c r="BT7" s="326">
        <f>ROUNDUP(RO!BT6*0.87,)</f>
        <v>8526</v>
      </c>
      <c r="BU7" s="326">
        <f>ROUNDUP(RO!BU6*0.87,)</f>
        <v>9135</v>
      </c>
      <c r="BV7" s="326">
        <f>ROUNDUP(RO!BV6*0.87,)</f>
        <v>15312</v>
      </c>
      <c r="BW7" s="326">
        <f>ROUNDUP(RO!BW6*0.87,)</f>
        <v>15312</v>
      </c>
      <c r="BX7" s="326">
        <f>ROUNDUP(RO!BX6*0.87,)</f>
        <v>15312</v>
      </c>
      <c r="BY7" s="326">
        <f>ROUNDUP(RO!BY6*0.87,)</f>
        <v>15312</v>
      </c>
      <c r="BZ7" s="326">
        <f>ROUNDUP(RO!BZ6*0.87,)</f>
        <v>15312</v>
      </c>
      <c r="CA7" s="326">
        <f>ROUNDUP(RO!CA6*0.87,)</f>
        <v>9570</v>
      </c>
      <c r="CB7" s="326">
        <f>ROUNDUP(RO!CB6*0.87,)</f>
        <v>9570</v>
      </c>
      <c r="CC7" s="326">
        <f>ROUNDUP(RO!CC6*0.87,)</f>
        <v>9570</v>
      </c>
      <c r="CD7" s="326">
        <f>ROUNDUP(RO!CD6*0.87,)</f>
        <v>15312</v>
      </c>
      <c r="CE7" s="326">
        <f>ROUNDUP(RO!CE6*0.87,)</f>
        <v>15312</v>
      </c>
      <c r="CF7" s="326">
        <f>ROUNDUP(RO!CF6*0.87,)</f>
        <v>15312</v>
      </c>
      <c r="CG7" s="326">
        <f>ROUNDUP(RO!CG6*0.87,)</f>
        <v>15312</v>
      </c>
      <c r="CH7" s="326">
        <f>ROUNDUP(RO!CH6*0.87,)</f>
        <v>15312</v>
      </c>
      <c r="CI7" s="326">
        <f>ROUNDUP(RO!CI6*0.87,)</f>
        <v>8526</v>
      </c>
      <c r="CJ7" s="326">
        <f>ROUNDUP(RO!CJ6*0.87,)</f>
        <v>8526</v>
      </c>
      <c r="CK7" s="326">
        <f>ROUNDUP(RO!CK6*0.87,)</f>
        <v>8526</v>
      </c>
      <c r="CL7" s="326">
        <f>ROUNDUP(RO!CL6*0.87,)</f>
        <v>8526</v>
      </c>
      <c r="CM7" s="326">
        <f>ROUNDUP(RO!CM6*0.87,)</f>
        <v>8526</v>
      </c>
      <c r="CN7" s="326">
        <f>ROUNDUP(RO!CN6*0.87,)</f>
        <v>9135</v>
      </c>
      <c r="CO7" s="326">
        <f>ROUNDUP(RO!CO6*0.87,)</f>
        <v>15312</v>
      </c>
      <c r="CP7" s="326">
        <f>ROUNDUP(RO!CP6*0.87,)</f>
        <v>15312</v>
      </c>
      <c r="CQ7" s="326">
        <f>ROUNDUP(RO!CQ6*0.87,)</f>
        <v>15312</v>
      </c>
      <c r="CR7" s="326">
        <f>ROUNDUP(RO!CR6*0.87,)</f>
        <v>15312</v>
      </c>
      <c r="CS7" s="326">
        <f>ROUNDUP(RO!CS6*0.87,)</f>
        <v>15312</v>
      </c>
      <c r="CT7" s="326">
        <f>ROUNDUP(RO!CT6*0.87,)</f>
        <v>9570</v>
      </c>
      <c r="CU7" s="326">
        <f>ROUNDUP(RO!CU6*0.87,)</f>
        <v>9570</v>
      </c>
      <c r="CV7" s="326">
        <f>ROUNDUP(RO!CV6*0.87,)</f>
        <v>9570</v>
      </c>
      <c r="CW7" s="326">
        <f>ROUNDUP(RO!CW6*0.87,)</f>
        <v>15312</v>
      </c>
      <c r="CX7" s="326">
        <f>ROUNDUP(RO!CX6*0.87,)</f>
        <v>15312</v>
      </c>
      <c r="CY7" s="326">
        <f>ROUNDUP(RO!CY6*0.87,)</f>
        <v>15312</v>
      </c>
      <c r="CZ7" s="326">
        <f>ROUNDUP(RO!CZ6*0.87,)</f>
        <v>15312</v>
      </c>
      <c r="DA7" s="326">
        <f>ROUNDUP(RO!DA6*0.87,)</f>
        <v>15312</v>
      </c>
      <c r="DB7" s="326">
        <f>ROUNDUP(RO!DB6*0.87,)</f>
        <v>15312</v>
      </c>
      <c r="DC7" s="326">
        <f>ROUNDUP(RO!DC6*0.87,)</f>
        <v>15312</v>
      </c>
      <c r="DD7" s="326">
        <f>ROUNDUP(RO!DD6*0.87,)</f>
        <v>15312</v>
      </c>
      <c r="DE7" s="326">
        <f>ROUNDUP(RO!DE6*0.87,)</f>
        <v>15312</v>
      </c>
      <c r="DF7" s="326">
        <f>ROUNDUP(RO!DF6*0.87,)</f>
        <v>15312</v>
      </c>
      <c r="DG7" s="326">
        <f>ROUNDUP(RO!DG6*0.87,)</f>
        <v>15312</v>
      </c>
      <c r="DH7" s="326">
        <f>ROUNDUP(RO!DH6*0.87,)</f>
        <v>15312</v>
      </c>
      <c r="DI7" s="326">
        <f>ROUNDUP(RO!DI6*0.87,)</f>
        <v>15312</v>
      </c>
      <c r="DJ7" s="326">
        <f>ROUNDUP(RO!DJ6*0.87,)</f>
        <v>15312</v>
      </c>
      <c r="DK7" s="326">
        <f>ROUNDUP(RO!DK6*0.87,)</f>
        <v>8526</v>
      </c>
      <c r="DL7" s="326">
        <f>ROUNDUP(RO!DL6*0.87,)</f>
        <v>9135</v>
      </c>
      <c r="DM7" s="326">
        <f>ROUNDUP(RO!DM6*0.87,)</f>
        <v>15312</v>
      </c>
      <c r="DN7" s="326">
        <f>ROUNDUP(RO!DN6*0.87,)</f>
        <v>15312</v>
      </c>
      <c r="DO7" s="326">
        <f>ROUNDUP(RO!DO6*0.87,)</f>
        <v>15312</v>
      </c>
      <c r="DP7" s="326">
        <f>ROUNDUP(RO!DP6*0.87,)</f>
        <v>15312</v>
      </c>
      <c r="DQ7" s="326">
        <f>ROUNDUP(RO!DQ6*0.87,)</f>
        <v>16182</v>
      </c>
      <c r="DR7" s="326">
        <f>ROUNDUP(RO!DR6*0.87,)</f>
        <v>16182</v>
      </c>
      <c r="DS7" s="326">
        <f>ROUNDUP(RO!DS6*0.87,)</f>
        <v>15312</v>
      </c>
      <c r="DT7" s="326">
        <f>ROUNDUP(RO!DT6*0.87,)</f>
        <v>16182</v>
      </c>
      <c r="DU7" s="326">
        <f>ROUNDUP(RO!DU6*0.87,)</f>
        <v>16182</v>
      </c>
      <c r="DV7" s="326">
        <f>ROUNDUP(RO!DV6*0.87,)</f>
        <v>15312</v>
      </c>
      <c r="DW7" s="326">
        <f>ROUNDUP(RO!DW6*0.87,)</f>
        <v>10440</v>
      </c>
      <c r="DX7" s="326">
        <f>ROUNDUP(RO!DX6*0.87,)</f>
        <v>10440</v>
      </c>
      <c r="DY7" s="326">
        <f>ROUNDUP(RO!DY6*0.87,)</f>
        <v>10440</v>
      </c>
      <c r="DZ7" s="326">
        <f>ROUNDUP(RO!DZ6*0.87,)</f>
        <v>10875</v>
      </c>
      <c r="EA7" s="326">
        <f>ROUNDUP(RO!EA6*0.87,)</f>
        <v>10875</v>
      </c>
      <c r="EB7" s="326">
        <f>ROUNDUP(RO!EB6*0.87,)</f>
        <v>10875</v>
      </c>
      <c r="EC7" s="326">
        <f>ROUNDUP(RO!EC6*0.87,)</f>
        <v>12354</v>
      </c>
      <c r="ED7" s="326">
        <f>ROUNDUP(RO!ED6*0.87,)</f>
        <v>12354</v>
      </c>
      <c r="EE7" s="326">
        <f>ROUNDUP(RO!EE6*0.87,)</f>
        <v>10875</v>
      </c>
      <c r="EF7" s="326">
        <f>ROUNDUP(RO!EF6*0.87,)</f>
        <v>10875</v>
      </c>
      <c r="EG7" s="326">
        <f>ROUNDUP(RO!EG6*0.87,)</f>
        <v>10875</v>
      </c>
      <c r="EH7" s="326">
        <f>ROUNDUP(RO!EH6*0.87,)</f>
        <v>10875</v>
      </c>
      <c r="EI7" s="326">
        <f>ROUNDUP(RO!EI6*0.87,)</f>
        <v>10875</v>
      </c>
      <c r="EJ7" s="326">
        <f>ROUNDUP(RO!EJ6*0.87,)</f>
        <v>12354</v>
      </c>
      <c r="EK7" s="326">
        <f>ROUNDUP(RO!EK6*0.87,)</f>
        <v>12354</v>
      </c>
      <c r="EL7" s="326">
        <f>ROUNDUP(RO!EL6*0.87,)</f>
        <v>10875</v>
      </c>
      <c r="EM7" s="326">
        <f>ROUNDUP(RO!EM6*0.87,)</f>
        <v>10875</v>
      </c>
      <c r="EN7" s="326">
        <f>ROUNDUP(RO!EN6*0.87,)</f>
        <v>10875</v>
      </c>
      <c r="EO7" s="326">
        <f>ROUNDUP(RO!EO6*0.87,)</f>
        <v>10875</v>
      </c>
      <c r="EP7" s="326">
        <f>ROUNDUP(RO!EP6*0.87,)</f>
        <v>10875</v>
      </c>
      <c r="EQ7" s="326">
        <f>ROUNDUP(RO!EQ6*0.87,)</f>
        <v>12354</v>
      </c>
      <c r="ER7" s="326">
        <f>ROUNDUP(RO!ER6*0.87,)</f>
        <v>12354</v>
      </c>
      <c r="ES7" s="326">
        <f>ROUNDUP(RO!ES6*0.87,)</f>
        <v>10875</v>
      </c>
      <c r="ET7" s="326">
        <f>ROUNDUP(RO!ET6*0.87,)</f>
        <v>10875</v>
      </c>
      <c r="EU7" s="326">
        <f>ROUNDUP(RO!EU6*0.87,)</f>
        <v>10875</v>
      </c>
      <c r="EV7" s="326">
        <f>ROUNDUP(RO!EV6*0.87,)</f>
        <v>10875</v>
      </c>
      <c r="EW7" s="326">
        <f>ROUNDUP(RO!EW6*0.87,)</f>
        <v>10875</v>
      </c>
      <c r="EX7" s="326">
        <f>ROUNDUP(RO!EX6*0.87,)</f>
        <v>12354</v>
      </c>
      <c r="EY7" s="326">
        <f>ROUNDUP(RO!EY6*0.87,)</f>
        <v>12354</v>
      </c>
      <c r="EZ7" s="326">
        <f>ROUNDUP(RO!EZ6*0.87,)</f>
        <v>10875</v>
      </c>
      <c r="FA7" s="326">
        <f>ROUNDUP(RO!FA6*0.87,)</f>
        <v>10875</v>
      </c>
      <c r="FB7" s="326">
        <f>ROUNDUP(RO!FB6*0.87,)</f>
        <v>10875</v>
      </c>
      <c r="FC7" s="326">
        <f>ROUNDUP(RO!FC6*0.87,)</f>
        <v>10875</v>
      </c>
      <c r="FD7" s="326">
        <f>ROUNDUP(RO!FD6*0.87,)</f>
        <v>10875</v>
      </c>
      <c r="FE7" s="326">
        <f>ROUNDUP(RO!FE6*0.87,)</f>
        <v>12354</v>
      </c>
      <c r="FF7" s="326">
        <f>ROUNDUP(RO!FF6*0.87,)</f>
        <v>12354</v>
      </c>
      <c r="FG7" s="326">
        <f>ROUNDUP(RO!FG6*0.87,)</f>
        <v>10875</v>
      </c>
      <c r="FH7" s="326">
        <f>ROUNDUP(RO!FH6*0.87,)</f>
        <v>10875</v>
      </c>
      <c r="FI7" s="326">
        <f>ROUNDUP(RO!FI6*0.87,)</f>
        <v>10875</v>
      </c>
      <c r="FJ7" s="326">
        <f>ROUNDUP(RO!FJ6*0.87,)</f>
        <v>10875</v>
      </c>
      <c r="FK7" s="326">
        <f>ROUNDUP(RO!FK6*0.87,)</f>
        <v>10875</v>
      </c>
      <c r="FL7" s="326">
        <f>ROUNDUP(RO!FL6*0.87,)</f>
        <v>12354</v>
      </c>
      <c r="FM7" s="326">
        <f>ROUNDUP(RO!FM6*0.87,)</f>
        <v>12354</v>
      </c>
      <c r="FN7" s="326">
        <f>ROUNDUP(RO!FN6*0.87,)</f>
        <v>10875</v>
      </c>
      <c r="FO7" s="326">
        <f>ROUNDUP(RO!FO6*0.87,)</f>
        <v>10875</v>
      </c>
      <c r="FP7" s="326">
        <f>ROUNDUP(RO!FP6*0.87,)</f>
        <v>10875</v>
      </c>
      <c r="FQ7" s="326">
        <f>ROUNDUP(RO!FQ6*0.87,)</f>
        <v>10875</v>
      </c>
      <c r="FR7" s="326">
        <f>ROUNDUP(RO!FR6*0.87,)</f>
        <v>10875</v>
      </c>
      <c r="FS7" s="326">
        <f>ROUNDUP(RO!FS6*0.87,)</f>
        <v>12354</v>
      </c>
      <c r="FT7" s="326">
        <f>ROUNDUP(RO!FT6*0.87,)</f>
        <v>12354</v>
      </c>
      <c r="FU7" s="326">
        <f>ROUNDUP(RO!FU6*0.87,)</f>
        <v>10440</v>
      </c>
      <c r="FV7" s="326">
        <f>ROUNDUP(RO!FV6*0.87,)</f>
        <v>10440</v>
      </c>
      <c r="FW7" s="326">
        <f>ROUNDUP(RO!FW6*0.87,)</f>
        <v>10440</v>
      </c>
      <c r="FX7" s="326">
        <f>ROUNDUP(RO!FX6*0.87,)</f>
        <v>10440</v>
      </c>
      <c r="FY7" s="326">
        <f>ROUNDUP(RO!FY6*0.87,)</f>
        <v>10440</v>
      </c>
      <c r="FZ7" s="326">
        <f>ROUNDUP(RO!FZ6*0.87,)</f>
        <v>11484</v>
      </c>
      <c r="GA7" s="326">
        <f>ROUNDUP(RO!GA6*0.87,)</f>
        <v>11484</v>
      </c>
      <c r="GB7" s="326">
        <f>ROUNDUP(RO!GB6*0.87,)</f>
        <v>10440</v>
      </c>
      <c r="GC7" s="326">
        <f>ROUNDUP(RO!GC6*0.87,)</f>
        <v>10440</v>
      </c>
      <c r="GD7" s="326">
        <f>ROUNDUP(RO!GD6*0.87,)</f>
        <v>10440</v>
      </c>
      <c r="GE7" s="326">
        <f>ROUNDUP(RO!GE6*0.87,)</f>
        <v>10440</v>
      </c>
      <c r="GF7" s="326">
        <f>ROUNDUP(RO!GF6*0.87,)</f>
        <v>10440</v>
      </c>
      <c r="GG7" s="326">
        <f>ROUNDUP(RO!GG6*0.87,)</f>
        <v>11484</v>
      </c>
      <c r="GH7" s="326">
        <f>ROUNDUP(RO!GH6*0.87,)</f>
        <v>11484</v>
      </c>
      <c r="GI7" s="326">
        <f>ROUNDUP(RO!GI6*0.87,)</f>
        <v>10440</v>
      </c>
      <c r="GJ7" s="326">
        <f>ROUNDUP(RO!GJ6*0.87,)</f>
        <v>10440</v>
      </c>
      <c r="GK7" s="326">
        <f>ROUNDUP(RO!GK6*0.87,)</f>
        <v>10440</v>
      </c>
      <c r="GL7" s="326">
        <f>ROUNDUP(RO!GL6*0.87,)</f>
        <v>10440</v>
      </c>
      <c r="GM7" s="326">
        <f>ROUNDUP(RO!GM6*0.87,)</f>
        <v>10440</v>
      </c>
      <c r="GN7" s="326">
        <f>ROUNDUP(RO!GN6*0.87,)</f>
        <v>11484</v>
      </c>
      <c r="GO7" s="326">
        <f>ROUNDUP(RO!GO6*0.87,)</f>
        <v>11484</v>
      </c>
      <c r="GP7" s="326">
        <f>ROUNDUP(RO!GP6*0.87,)</f>
        <v>10875</v>
      </c>
      <c r="GQ7" s="326">
        <f>ROUNDUP(RO!GQ6*0.87,)</f>
        <v>12789</v>
      </c>
      <c r="GR7" s="326">
        <f>ROUNDUP(RO!GR6*0.87,)</f>
        <v>12789</v>
      </c>
      <c r="GS7" s="326">
        <f>ROUNDUP(RO!GS6*0.87,)</f>
        <v>12789</v>
      </c>
      <c r="GT7" s="326">
        <f>ROUNDUP(RO!GT6*0.87,)</f>
        <v>12789</v>
      </c>
      <c r="GU7" s="326">
        <f>ROUNDUP(RO!GU6*0.87,)</f>
        <v>12789</v>
      </c>
      <c r="GV7" s="326">
        <f>ROUNDUP(RO!GV6*0.87,)</f>
        <v>12789</v>
      </c>
      <c r="GW7" s="326">
        <f>ROUNDUP(RO!GW6*0.87,)</f>
        <v>12789</v>
      </c>
      <c r="GX7" s="326">
        <f>ROUNDUP(RO!GX6*0.87,)</f>
        <v>12789</v>
      </c>
      <c r="GY7" s="326">
        <f>ROUNDUP(RO!GY6*0.87,)</f>
        <v>12789</v>
      </c>
      <c r="GZ7" s="326">
        <f>ROUNDUP(RO!GZ6*0.87,)</f>
        <v>12789</v>
      </c>
      <c r="HA7" s="325">
        <f>ROUNDUP(RO!HA6*0.87,)</f>
        <v>6264</v>
      </c>
      <c r="HB7" s="325">
        <f>ROUNDUP(RO!HB6*0.87,)</f>
        <v>6525</v>
      </c>
      <c r="HC7" s="325">
        <f>ROUNDUP(RO!HC6*0.87,)</f>
        <v>6525</v>
      </c>
      <c r="HD7" s="325">
        <f>ROUNDUP(RO!HD6*0.87,)</f>
        <v>6264</v>
      </c>
      <c r="HE7" s="325">
        <f>ROUNDUP(RO!HE6*0.87,)</f>
        <v>6264</v>
      </c>
      <c r="HF7" s="325">
        <f>ROUNDUP(RO!HF6*0.87,)</f>
        <v>6264</v>
      </c>
      <c r="HG7" s="325">
        <f>ROUNDUP(RO!HG6*0.87,)</f>
        <v>6264</v>
      </c>
      <c r="HH7" s="325">
        <f>ROUNDUP(RO!HH6*0.87,)</f>
        <v>6264</v>
      </c>
      <c r="HI7" s="325">
        <f>ROUNDUP(RO!HI6*0.87,)</f>
        <v>6525</v>
      </c>
      <c r="HJ7" s="325">
        <f>ROUNDUP(RO!HJ6*0.87,)</f>
        <v>6525</v>
      </c>
      <c r="HK7" s="325">
        <f>ROUNDUP(RO!HK6*0.87,)</f>
        <v>6264</v>
      </c>
      <c r="HL7" s="325">
        <f>ROUNDUP(RO!HL6*0.87,)</f>
        <v>6264</v>
      </c>
      <c r="HM7" s="325">
        <f>ROUNDUP(RO!HM6*0.87,)</f>
        <v>6264</v>
      </c>
      <c r="HN7" s="325">
        <f>ROUNDUP(RO!HN6*0.87,)</f>
        <v>6264</v>
      </c>
      <c r="HO7" s="325">
        <f>ROUNDUP(RO!HO6*0.87,)</f>
        <v>6264</v>
      </c>
      <c r="HP7" s="325">
        <f>ROUNDUP(RO!HP6*0.87,)</f>
        <v>6525</v>
      </c>
      <c r="HQ7" s="325">
        <f>ROUNDUP(RO!HQ6*0.87,)</f>
        <v>6525</v>
      </c>
      <c r="HR7" s="325">
        <f>ROUNDUP(RO!HR6*0.87,)</f>
        <v>6264</v>
      </c>
      <c r="HS7" s="325">
        <f>ROUNDUP(RO!HS6*0.87,)</f>
        <v>6264</v>
      </c>
      <c r="HT7" s="325">
        <f>ROUNDUP(RO!HT6*0.87,)</f>
        <v>6264</v>
      </c>
      <c r="HU7" s="325">
        <f>ROUNDUP(RO!HU6*0.87,)</f>
        <v>6264</v>
      </c>
      <c r="HV7" s="325">
        <f>ROUNDUP(RO!HV6*0.87,)</f>
        <v>6264</v>
      </c>
      <c r="HW7" s="325">
        <f>ROUNDUP(RO!HW6*0.87,)</f>
        <v>6525</v>
      </c>
      <c r="HX7" s="325">
        <f>ROUNDUP(RO!HX6*0.87,)</f>
        <v>6525</v>
      </c>
      <c r="HY7" s="325">
        <f>ROUNDUP(RO!HY6*0.87,)</f>
        <v>6264</v>
      </c>
      <c r="HZ7" s="325">
        <f>ROUNDUP(RO!HZ6*0.87,)</f>
        <v>6264</v>
      </c>
      <c r="IA7" s="325">
        <f>ROUNDUP(RO!IA6*0.87,)</f>
        <v>6264</v>
      </c>
      <c r="IB7" s="325">
        <f>ROUNDUP(RO!IB6*0.87,)</f>
        <v>6264</v>
      </c>
      <c r="IC7" s="325">
        <f>ROUNDUP(RO!IC6*0.87,)</f>
        <v>6264</v>
      </c>
      <c r="ID7" s="325">
        <f>ROUNDUP(RO!ID6*0.87,)</f>
        <v>6525</v>
      </c>
      <c r="IE7" s="325">
        <f>ROUNDUP(RO!IE6*0.87,)</f>
        <v>6525</v>
      </c>
      <c r="IF7" s="325">
        <f>ROUNDUP(RO!IF6*0.87,)</f>
        <v>6264</v>
      </c>
      <c r="IG7" s="325">
        <f>ROUNDUP(RO!IG6*0.87,)</f>
        <v>6264</v>
      </c>
      <c r="IH7" s="325">
        <f>ROUNDUP(RO!IH6*0.87,)</f>
        <v>6525</v>
      </c>
      <c r="II7" s="325">
        <f>ROUNDUP(RO!II6*0.87,)</f>
        <v>6960</v>
      </c>
      <c r="IJ7" s="325">
        <f>ROUNDUP(RO!IJ6*0.87,)</f>
        <v>5829</v>
      </c>
      <c r="IK7" s="325">
        <f>ROUNDUP(RO!IK6*0.87,)</f>
        <v>6264</v>
      </c>
      <c r="IL7" s="325">
        <f>ROUNDUP(RO!IL6*0.87,)</f>
        <v>6264</v>
      </c>
      <c r="IM7" s="325">
        <f>ROUNDUP(RO!IM6*0.87,)</f>
        <v>5829</v>
      </c>
      <c r="IN7" s="325">
        <f>ROUNDUP(RO!IN6*0.87,)</f>
        <v>5829</v>
      </c>
      <c r="IO7" s="325">
        <f>ROUNDUP(RO!IO6*0.87,)</f>
        <v>5829</v>
      </c>
      <c r="IP7" s="325">
        <f>ROUNDUP(RO!IP6*0.87,)</f>
        <v>5829</v>
      </c>
      <c r="IQ7" s="325">
        <f>ROUNDUP(RO!IQ6*0.87,)</f>
        <v>5829</v>
      </c>
      <c r="IR7" s="325">
        <f>ROUNDUP(RO!IR6*0.87,)</f>
        <v>6264</v>
      </c>
      <c r="IS7" s="325">
        <f>ROUNDUP(RO!IS6*0.87,)</f>
        <v>6264</v>
      </c>
      <c r="IT7" s="325">
        <f>ROUNDUP(RO!IT6*0.87,)</f>
        <v>5829</v>
      </c>
      <c r="IU7" s="325">
        <f>ROUNDUP(RO!IU6*0.87,)</f>
        <v>5829</v>
      </c>
      <c r="IV7" s="325">
        <f>ROUNDUP(RO!IV6*0.87,)</f>
        <v>5829</v>
      </c>
      <c r="IW7" s="325">
        <f>ROUNDUP(RO!IW6*0.87,)</f>
        <v>5829</v>
      </c>
      <c r="IX7" s="325">
        <f>ROUNDUP(RO!IX6*0.87,)</f>
        <v>5829</v>
      </c>
      <c r="IY7" s="325">
        <f>ROUNDUP(RO!IY6*0.87,)</f>
        <v>6264</v>
      </c>
      <c r="IZ7" s="325">
        <f>ROUNDUP(RO!IZ6*0.87,)</f>
        <v>6264</v>
      </c>
      <c r="JA7" s="325">
        <f>ROUNDUP(RO!JA6*0.87,)</f>
        <v>5829</v>
      </c>
      <c r="JB7" s="325">
        <f>ROUNDUP(RO!JB6*0.87,)</f>
        <v>5829</v>
      </c>
      <c r="JC7" s="325">
        <f>ROUNDUP(RO!JC6*0.87,)</f>
        <v>5829</v>
      </c>
      <c r="JD7" s="325">
        <f>ROUNDUP(RO!JD6*0.87,)</f>
        <v>5829</v>
      </c>
      <c r="JE7" s="325">
        <f>ROUNDUP(RO!JE6*0.87,)</f>
        <v>5829</v>
      </c>
      <c r="JF7" s="325">
        <f>ROUNDUP(RO!JF6*0.87,)</f>
        <v>6264</v>
      </c>
      <c r="JG7" s="325">
        <f>ROUNDUP(RO!JG6*0.87,)</f>
        <v>6264</v>
      </c>
      <c r="JH7" s="325">
        <f>ROUNDUP(RO!JH6*0.87,)</f>
        <v>5829</v>
      </c>
      <c r="JI7" s="325">
        <f>ROUNDUP(RO!JI6*0.87,)</f>
        <v>5829</v>
      </c>
      <c r="JJ7" s="325">
        <f>ROUNDUP(RO!JJ6*0.87,)</f>
        <v>6960</v>
      </c>
      <c r="JK7" s="325">
        <f>ROUNDUP(RO!JK6*0.87,)</f>
        <v>6960</v>
      </c>
      <c r="JL7" s="325">
        <f>ROUNDUP(RO!JL6*0.87,)</f>
        <v>6960</v>
      </c>
      <c r="JM7" s="325">
        <f>ROUNDUP(RO!JM6*0.87,)</f>
        <v>7221</v>
      </c>
      <c r="JN7" s="325">
        <f>ROUNDUP(RO!JN6*0.87,)</f>
        <v>7221</v>
      </c>
      <c r="JO7" s="325">
        <f>ROUNDUP(RO!JO6*0.87,)</f>
        <v>6960</v>
      </c>
      <c r="JP7" s="325">
        <f>ROUNDUP(RO!JP6*0.87,)</f>
        <v>6960</v>
      </c>
      <c r="JQ7" s="325">
        <f>ROUNDUP(RO!JQ6*0.87,)</f>
        <v>6960</v>
      </c>
      <c r="JR7" s="325">
        <f>ROUNDUP(RO!JR6*0.87,)</f>
        <v>6960</v>
      </c>
      <c r="JS7" s="325">
        <f>ROUNDUP(RO!JS6*0.87,)</f>
        <v>6960</v>
      </c>
      <c r="JT7" s="325">
        <f>ROUNDUP(RO!JT6*0.87,)</f>
        <v>7221</v>
      </c>
      <c r="JU7" s="325">
        <f>ROUNDUP(RO!JU6*0.87,)</f>
        <v>7221</v>
      </c>
      <c r="JV7" s="325">
        <f>ROUNDUP(RO!JV6*0.87,)</f>
        <v>6960</v>
      </c>
      <c r="JW7" s="325">
        <f>ROUNDUP(RO!JW6*0.87,)</f>
        <v>6960</v>
      </c>
      <c r="JX7" s="325">
        <f>ROUNDUP(RO!JX6*0.87,)</f>
        <v>7830</v>
      </c>
      <c r="JY7" s="325">
        <f>ROUNDUP(RO!JY6*0.87,)</f>
        <v>7830</v>
      </c>
      <c r="JZ7" s="325">
        <f>ROUNDUP(RO!JZ6*0.87,)</f>
        <v>7221</v>
      </c>
      <c r="KA7" s="325">
        <f>ROUNDUP(RO!KA6*0.87,)</f>
        <v>7830</v>
      </c>
      <c r="KB7" s="325">
        <f>ROUNDUP(RO!KB6*0.87,)</f>
        <v>7830</v>
      </c>
      <c r="KC7" s="325">
        <f>ROUNDUP(RO!KC6*0.87,)</f>
        <v>7830</v>
      </c>
      <c r="KD7" s="325">
        <f>ROUNDUP(RO!KD6*0.87,)</f>
        <v>7830</v>
      </c>
      <c r="KE7" s="325">
        <f>ROUNDUP(RO!KE6*0.87,)</f>
        <v>8265</v>
      </c>
      <c r="KF7" s="328">
        <f>ROUNDUP(RO!KF6*0.87,)</f>
        <v>8265</v>
      </c>
      <c r="KG7" s="325">
        <f>ROUNDUP(RO!KG6*0.87,)</f>
        <v>8526</v>
      </c>
      <c r="KH7" s="329"/>
      <c r="KI7" s="329"/>
      <c r="KJ7" s="329"/>
      <c r="KK7" s="329"/>
      <c r="KL7" s="329"/>
      <c r="KM7" s="329"/>
      <c r="KN7" s="329"/>
    </row>
    <row r="8" spans="1:300" s="116" customFormat="1" x14ac:dyDescent="0.2">
      <c r="A8" s="90" t="s">
        <v>68</v>
      </c>
      <c r="B8" s="322"/>
      <c r="C8" s="322"/>
      <c r="D8" s="322"/>
      <c r="E8" s="322"/>
      <c r="F8" s="322"/>
      <c r="G8" s="322"/>
      <c r="H8" s="299"/>
      <c r="I8" s="299"/>
      <c r="J8" s="299"/>
      <c r="K8" s="299"/>
      <c r="L8" s="299"/>
      <c r="M8" s="299"/>
      <c r="N8" s="299"/>
      <c r="O8" s="299"/>
      <c r="P8" s="299"/>
      <c r="Q8" s="299"/>
      <c r="R8" s="299"/>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5"/>
      <c r="HB8" s="325"/>
      <c r="HC8" s="325"/>
      <c r="HD8" s="325"/>
      <c r="HE8" s="325"/>
      <c r="HF8" s="325"/>
      <c r="HG8" s="325"/>
      <c r="HH8" s="325"/>
      <c r="HI8" s="325"/>
      <c r="HJ8" s="325"/>
      <c r="HK8" s="325"/>
      <c r="HL8" s="325"/>
      <c r="HM8" s="325"/>
      <c r="HN8" s="325"/>
      <c r="HO8" s="325"/>
      <c r="HP8" s="325"/>
      <c r="HQ8" s="325"/>
      <c r="HR8" s="325"/>
      <c r="HS8" s="325"/>
      <c r="HT8" s="325"/>
      <c r="HU8" s="325"/>
      <c r="HV8" s="325"/>
      <c r="HW8" s="325"/>
      <c r="HX8" s="325"/>
      <c r="HY8" s="325"/>
      <c r="HZ8" s="325"/>
      <c r="IA8" s="325"/>
      <c r="IB8" s="325"/>
      <c r="IC8" s="325"/>
      <c r="ID8" s="325"/>
      <c r="IE8" s="325"/>
      <c r="IF8" s="325"/>
      <c r="IG8" s="325"/>
      <c r="IH8" s="325"/>
      <c r="II8" s="325"/>
      <c r="IJ8" s="325"/>
      <c r="IK8" s="325"/>
      <c r="IL8" s="325"/>
      <c r="IM8" s="325"/>
      <c r="IN8" s="325"/>
      <c r="IO8" s="325"/>
      <c r="IP8" s="325"/>
      <c r="IQ8" s="325"/>
      <c r="IR8" s="325"/>
      <c r="IS8" s="325"/>
      <c r="IT8" s="325"/>
      <c r="IU8" s="325"/>
      <c r="IV8" s="325"/>
      <c r="IW8" s="325"/>
      <c r="IX8" s="325"/>
      <c r="IY8" s="325"/>
      <c r="IZ8" s="325"/>
      <c r="JA8" s="325"/>
      <c r="JB8" s="325"/>
      <c r="JC8" s="325"/>
      <c r="JD8" s="325"/>
      <c r="JE8" s="325"/>
      <c r="JF8" s="325"/>
      <c r="JG8" s="325"/>
      <c r="JH8" s="325"/>
      <c r="JI8" s="325"/>
      <c r="JJ8" s="325"/>
      <c r="JK8" s="325"/>
      <c r="JL8" s="325"/>
      <c r="JM8" s="325"/>
      <c r="JN8" s="325"/>
      <c r="JO8" s="325"/>
      <c r="JP8" s="325"/>
      <c r="JQ8" s="325"/>
      <c r="JR8" s="325"/>
      <c r="JS8" s="325"/>
      <c r="JT8" s="325"/>
      <c r="JU8" s="325"/>
      <c r="JV8" s="325"/>
      <c r="JW8" s="325"/>
      <c r="JX8" s="325"/>
      <c r="JY8" s="325"/>
      <c r="JZ8" s="325"/>
      <c r="KA8" s="325"/>
      <c r="KB8" s="325"/>
      <c r="KC8" s="325"/>
      <c r="KD8" s="325"/>
      <c r="KE8" s="325"/>
      <c r="KF8" s="328"/>
      <c r="KG8" s="325"/>
      <c r="KH8" s="329"/>
      <c r="KI8" s="329"/>
      <c r="KJ8" s="329"/>
      <c r="KK8" s="329"/>
      <c r="KL8" s="329"/>
      <c r="KM8" s="329"/>
      <c r="KN8" s="329"/>
    </row>
    <row r="9" spans="1:300" s="116" customFormat="1" x14ac:dyDescent="0.2">
      <c r="A9" s="85" t="s">
        <v>97</v>
      </c>
      <c r="B9" s="48">
        <f>ROUNDUP(RO!B8*0.87,)</f>
        <v>10875</v>
      </c>
      <c r="C9" s="48">
        <f>ROUNDUP(RO!C8*0.87,)</f>
        <v>10875</v>
      </c>
      <c r="D9" s="48">
        <f>ROUNDUP(RO!D8*0.87,)</f>
        <v>10875</v>
      </c>
      <c r="E9" s="48">
        <f>ROUNDUP(RO!E8*0.87,)</f>
        <v>10875</v>
      </c>
      <c r="F9" s="48">
        <f>ROUNDUP(RO!F8*0.87,)</f>
        <v>10875</v>
      </c>
      <c r="G9" s="299">
        <f>ROUNDUP(RO!G8*0.87,)</f>
        <v>9570</v>
      </c>
      <c r="H9" s="299">
        <f>ROUNDUP(RO!H8*0.87,)</f>
        <v>9570</v>
      </c>
      <c r="I9" s="299">
        <f>ROUNDUP(RO!I8*0.87,)</f>
        <v>9135</v>
      </c>
      <c r="J9" s="299">
        <f>ROUNDUP(RO!J8*0.87,)</f>
        <v>9135</v>
      </c>
      <c r="K9" s="299">
        <f>ROUNDUP(RO!K8*0.87,)</f>
        <v>8439</v>
      </c>
      <c r="L9" s="299">
        <f>ROUNDUP(RO!L8*0.87,)</f>
        <v>8439</v>
      </c>
      <c r="M9" s="299">
        <f>ROUNDUP(RO!M8*0.87,)</f>
        <v>9135</v>
      </c>
      <c r="N9" s="299">
        <f>ROUNDUP(RO!N8*0.87,)</f>
        <v>9135</v>
      </c>
      <c r="O9" s="299">
        <f>ROUNDUP(RO!O8*0.87,)</f>
        <v>8439</v>
      </c>
      <c r="P9" s="299">
        <f>ROUNDUP(RO!P8*0.87,)</f>
        <v>9135</v>
      </c>
      <c r="Q9" s="299">
        <f>ROUNDUP(RO!Q8*0.87,)</f>
        <v>9135</v>
      </c>
      <c r="R9" s="299">
        <f>ROUNDUP(RO!R8*0.87,)</f>
        <v>8439</v>
      </c>
      <c r="S9" s="325">
        <f>ROUNDUP(RO!S8*0.87,)</f>
        <v>8439</v>
      </c>
      <c r="T9" s="325">
        <f>ROUNDUP(RO!T8*0.87,)</f>
        <v>8874</v>
      </c>
      <c r="U9" s="325">
        <f>ROUNDUP(RO!U8*0.87,)</f>
        <v>9135</v>
      </c>
      <c r="V9" s="325">
        <f>ROUNDUP(RO!V8*0.87,)</f>
        <v>9570</v>
      </c>
      <c r="W9" s="325">
        <f>ROUNDUP(RO!W8*0.87,)</f>
        <v>9135</v>
      </c>
      <c r="X9" s="325">
        <f>ROUNDUP(RO!X8*0.87,)</f>
        <v>9135</v>
      </c>
      <c r="Y9" s="325">
        <f>ROUNDUP(RO!Y8*0.87,)</f>
        <v>8439</v>
      </c>
      <c r="Z9" s="325">
        <f>ROUNDUP(RO!Z8*0.87,)</f>
        <v>8439</v>
      </c>
      <c r="AA9" s="325">
        <f>ROUNDUP(RO!AA8*0.87,)</f>
        <v>8439</v>
      </c>
      <c r="AB9" s="325">
        <f>ROUNDUP(RO!AB8*0.87,)</f>
        <v>8439</v>
      </c>
      <c r="AC9" s="325">
        <f>ROUNDUP(RO!AC8*0.87,)</f>
        <v>8874</v>
      </c>
      <c r="AD9" s="325">
        <f>ROUNDUP(RO!AD8*0.87,)</f>
        <v>9135</v>
      </c>
      <c r="AE9" s="325">
        <f>ROUNDUP(RO!AE8*0.87,)</f>
        <v>9135</v>
      </c>
      <c r="AF9" s="325">
        <f>ROUNDUP(RO!AF8*0.87,)</f>
        <v>8439</v>
      </c>
      <c r="AG9" s="325">
        <f>ROUNDUP(RO!AG8*0.87,)</f>
        <v>8439</v>
      </c>
      <c r="AH9" s="325">
        <f>ROUNDUP(RO!AH8*0.87,)</f>
        <v>8439</v>
      </c>
      <c r="AI9" s="325">
        <f>ROUNDUP(RO!AI8*0.87,)</f>
        <v>9135</v>
      </c>
      <c r="AJ9" s="325">
        <f>ROUNDUP(RO!AJ8*0.87,)</f>
        <v>10875</v>
      </c>
      <c r="AK9" s="325">
        <f>ROUNDUP(RO!AK8*0.87,)</f>
        <v>11136</v>
      </c>
      <c r="AL9" s="325">
        <f>ROUNDUP(RO!AL8*0.87,)</f>
        <v>11136</v>
      </c>
      <c r="AM9" s="325">
        <f>ROUNDUP(RO!AM8*0.87,)</f>
        <v>10875</v>
      </c>
      <c r="AN9" s="325">
        <f>ROUNDUP(RO!AN8*0.87,)</f>
        <v>9831</v>
      </c>
      <c r="AO9" s="325">
        <f>ROUNDUP(RO!AO8*0.87,)</f>
        <v>9831</v>
      </c>
      <c r="AP9" s="325">
        <f>ROUNDUP(RO!AP8*0.87,)</f>
        <v>9831</v>
      </c>
      <c r="AQ9" s="325">
        <f>ROUNDUP(RO!AQ8*0.87,)</f>
        <v>9831</v>
      </c>
      <c r="AR9" s="325">
        <f>ROUNDUP(RO!AR8*0.87,)</f>
        <v>9831</v>
      </c>
      <c r="AS9" s="325">
        <f>ROUNDUP(RO!AS8*0.87,)</f>
        <v>10875</v>
      </c>
      <c r="AT9" s="325">
        <f>ROUNDUP(RO!AT8*0.87,)</f>
        <v>10875</v>
      </c>
      <c r="AU9" s="325">
        <f>ROUNDUP(RO!AU8*0.87,)</f>
        <v>10875</v>
      </c>
      <c r="AV9" s="325">
        <f>ROUNDUP(RO!AV8*0.87,)</f>
        <v>8439</v>
      </c>
      <c r="AW9" s="325">
        <f>ROUNDUP(RO!AW8*0.87,)</f>
        <v>8439</v>
      </c>
      <c r="AX9" s="325">
        <f>ROUNDUP(RO!AX8*0.87,)</f>
        <v>8439</v>
      </c>
      <c r="AY9" s="325">
        <f>ROUNDUP(RO!AY8*0.87,)</f>
        <v>9135</v>
      </c>
      <c r="AZ9" s="325">
        <f>ROUNDUP(RO!AZ8*0.87,)</f>
        <v>9135</v>
      </c>
      <c r="BA9" s="325">
        <f>ROUNDUP(RO!BA8*0.87,)</f>
        <v>8439</v>
      </c>
      <c r="BB9" s="325">
        <f>ROUNDUP(RO!BB8*0.87,)</f>
        <v>8439</v>
      </c>
      <c r="BC9" s="325">
        <f>ROUNDUP(RO!BC8*0.87,)</f>
        <v>8439</v>
      </c>
      <c r="BD9" s="325">
        <f>ROUNDUP(RO!BD8*0.87,)</f>
        <v>8439</v>
      </c>
      <c r="BE9" s="325">
        <f>ROUNDUP(RO!BE8*0.87,)</f>
        <v>8439</v>
      </c>
      <c r="BF9" s="325">
        <f>ROUNDUP(RO!BF8*0.87,)</f>
        <v>9135</v>
      </c>
      <c r="BG9" s="325">
        <f>ROUNDUP(RO!BG8*0.87,)</f>
        <v>9135</v>
      </c>
      <c r="BH9" s="325">
        <f>ROUNDUP(RO!BH8*0.87,)</f>
        <v>8439</v>
      </c>
      <c r="BI9" s="325">
        <f>ROUNDUP(RO!BI8*0.87,)</f>
        <v>8439</v>
      </c>
      <c r="BJ9" s="325">
        <f>ROUNDUP(RO!BJ8*0.87,)</f>
        <v>8439</v>
      </c>
      <c r="BK9" s="325">
        <f>ROUNDUP(RO!BK8*0.87,)</f>
        <v>8439</v>
      </c>
      <c r="BL9" s="325">
        <f>ROUNDUP(RO!BL8*0.87,)</f>
        <v>8439</v>
      </c>
      <c r="BM9" s="325">
        <f>ROUNDUP(RO!BM8*0.87,)</f>
        <v>9135</v>
      </c>
      <c r="BN9" s="325">
        <f>ROUNDUP(RO!BN8*0.87,)</f>
        <v>9135</v>
      </c>
      <c r="BO9" s="325">
        <f>ROUNDUP(RO!BO8*0.87,)</f>
        <v>10440</v>
      </c>
      <c r="BP9" s="326">
        <f>ROUNDUP(RO!BP8*0.87,)</f>
        <v>11136</v>
      </c>
      <c r="BQ9" s="326">
        <f>ROUNDUP(RO!BQ8*0.87,)</f>
        <v>11136</v>
      </c>
      <c r="BR9" s="326">
        <f>ROUNDUP(RO!BR8*0.87,)</f>
        <v>11136</v>
      </c>
      <c r="BS9" s="326">
        <f>ROUNDUP(RO!BS8*0.87,)</f>
        <v>11136</v>
      </c>
      <c r="BT9" s="326">
        <f>ROUNDUP(RO!BT8*0.87,)</f>
        <v>11136</v>
      </c>
      <c r="BU9" s="326">
        <f>ROUNDUP(RO!BU8*0.87,)</f>
        <v>11745</v>
      </c>
      <c r="BV9" s="326">
        <f>ROUNDUP(RO!BV8*0.87,)</f>
        <v>17922</v>
      </c>
      <c r="BW9" s="326">
        <f>ROUNDUP(RO!BW8*0.87,)</f>
        <v>17922</v>
      </c>
      <c r="BX9" s="326">
        <f>ROUNDUP(RO!BX8*0.87,)</f>
        <v>17922</v>
      </c>
      <c r="BY9" s="326">
        <f>ROUNDUP(RO!BY8*0.87,)</f>
        <v>17922</v>
      </c>
      <c r="BZ9" s="326">
        <f>ROUNDUP(RO!BZ8*0.87,)</f>
        <v>17922</v>
      </c>
      <c r="CA9" s="326">
        <f>ROUNDUP(RO!CA8*0.87,)</f>
        <v>12180</v>
      </c>
      <c r="CB9" s="326">
        <f>ROUNDUP(RO!CB8*0.87,)</f>
        <v>12180</v>
      </c>
      <c r="CC9" s="326">
        <f>ROUNDUP(RO!CC8*0.87,)</f>
        <v>12180</v>
      </c>
      <c r="CD9" s="326">
        <f>ROUNDUP(RO!CD8*0.87,)</f>
        <v>17922</v>
      </c>
      <c r="CE9" s="326">
        <f>ROUNDUP(RO!CE8*0.87,)</f>
        <v>17922</v>
      </c>
      <c r="CF9" s="326">
        <f>ROUNDUP(RO!CF8*0.87,)</f>
        <v>17922</v>
      </c>
      <c r="CG9" s="326">
        <f>ROUNDUP(RO!CG8*0.87,)</f>
        <v>17922</v>
      </c>
      <c r="CH9" s="326">
        <f>ROUNDUP(RO!CH8*0.87,)</f>
        <v>17922</v>
      </c>
      <c r="CI9" s="326">
        <f>ROUNDUP(RO!CI8*0.87,)</f>
        <v>11136</v>
      </c>
      <c r="CJ9" s="326">
        <f>ROUNDUP(RO!CJ8*0.87,)</f>
        <v>11136</v>
      </c>
      <c r="CK9" s="326">
        <f>ROUNDUP(RO!CK8*0.87,)</f>
        <v>11136</v>
      </c>
      <c r="CL9" s="326">
        <f>ROUNDUP(RO!CL8*0.87,)</f>
        <v>11136</v>
      </c>
      <c r="CM9" s="326">
        <f>ROUNDUP(RO!CM8*0.87,)</f>
        <v>11136</v>
      </c>
      <c r="CN9" s="326">
        <f>ROUNDUP(RO!CN8*0.87,)</f>
        <v>11745</v>
      </c>
      <c r="CO9" s="326">
        <f>ROUNDUP(RO!CO8*0.87,)</f>
        <v>17922</v>
      </c>
      <c r="CP9" s="326">
        <f>ROUNDUP(RO!CP8*0.87,)</f>
        <v>17922</v>
      </c>
      <c r="CQ9" s="326">
        <f>ROUNDUP(RO!CQ8*0.87,)</f>
        <v>17922</v>
      </c>
      <c r="CR9" s="326">
        <f>ROUNDUP(RO!CR8*0.87,)</f>
        <v>17922</v>
      </c>
      <c r="CS9" s="326">
        <f>ROUNDUP(RO!CS8*0.87,)</f>
        <v>17922</v>
      </c>
      <c r="CT9" s="326">
        <f>ROUNDUP(RO!CT8*0.87,)</f>
        <v>12180</v>
      </c>
      <c r="CU9" s="326">
        <f>ROUNDUP(RO!CU8*0.87,)</f>
        <v>12180</v>
      </c>
      <c r="CV9" s="326">
        <f>ROUNDUP(RO!CV8*0.87,)</f>
        <v>12180</v>
      </c>
      <c r="CW9" s="326">
        <f>ROUNDUP(RO!CW8*0.87,)</f>
        <v>17922</v>
      </c>
      <c r="CX9" s="326">
        <f>ROUNDUP(RO!CX8*0.87,)</f>
        <v>17922</v>
      </c>
      <c r="CY9" s="326">
        <f>ROUNDUP(RO!CY8*0.87,)</f>
        <v>17922</v>
      </c>
      <c r="CZ9" s="326">
        <f>ROUNDUP(RO!CZ8*0.87,)</f>
        <v>17922</v>
      </c>
      <c r="DA9" s="326">
        <f>ROUNDUP(RO!DA8*0.87,)</f>
        <v>17922</v>
      </c>
      <c r="DB9" s="326">
        <f>ROUNDUP(RO!DB8*0.87,)</f>
        <v>17922</v>
      </c>
      <c r="DC9" s="326">
        <f>ROUNDUP(RO!DC8*0.87,)</f>
        <v>17922</v>
      </c>
      <c r="DD9" s="326">
        <f>ROUNDUP(RO!DD8*0.87,)</f>
        <v>17922</v>
      </c>
      <c r="DE9" s="326">
        <f>ROUNDUP(RO!DE8*0.87,)</f>
        <v>17922</v>
      </c>
      <c r="DF9" s="326">
        <f>ROUNDUP(RO!DF8*0.87,)</f>
        <v>17922</v>
      </c>
      <c r="DG9" s="326">
        <f>ROUNDUP(RO!DG8*0.87,)</f>
        <v>17922</v>
      </c>
      <c r="DH9" s="326">
        <f>ROUNDUP(RO!DH8*0.87,)</f>
        <v>17922</v>
      </c>
      <c r="DI9" s="326">
        <f>ROUNDUP(RO!DI8*0.87,)</f>
        <v>17922</v>
      </c>
      <c r="DJ9" s="326">
        <f>ROUNDUP(RO!DJ8*0.87,)</f>
        <v>17922</v>
      </c>
      <c r="DK9" s="326">
        <f>ROUNDUP(RO!DK8*0.87,)</f>
        <v>11136</v>
      </c>
      <c r="DL9" s="326">
        <f>ROUNDUP(RO!DL8*0.87,)</f>
        <v>11745</v>
      </c>
      <c r="DM9" s="326">
        <f>ROUNDUP(RO!DM8*0.87,)</f>
        <v>17922</v>
      </c>
      <c r="DN9" s="326">
        <f>ROUNDUP(RO!DN8*0.87,)</f>
        <v>17922</v>
      </c>
      <c r="DO9" s="326">
        <f>ROUNDUP(RO!DO8*0.87,)</f>
        <v>17922</v>
      </c>
      <c r="DP9" s="326">
        <f>ROUNDUP(RO!DP8*0.87,)</f>
        <v>17922</v>
      </c>
      <c r="DQ9" s="326">
        <f>ROUNDUP(RO!DQ8*0.87,)</f>
        <v>18792</v>
      </c>
      <c r="DR9" s="326">
        <f>ROUNDUP(RO!DR8*0.87,)</f>
        <v>18792</v>
      </c>
      <c r="DS9" s="326">
        <f>ROUNDUP(RO!DS8*0.87,)</f>
        <v>17922</v>
      </c>
      <c r="DT9" s="326">
        <f>ROUNDUP(RO!DT8*0.87,)</f>
        <v>18792</v>
      </c>
      <c r="DU9" s="326">
        <f>ROUNDUP(RO!DU8*0.87,)</f>
        <v>18792</v>
      </c>
      <c r="DV9" s="326">
        <f>ROUNDUP(RO!DV8*0.87,)</f>
        <v>17922</v>
      </c>
      <c r="DW9" s="326">
        <f>ROUNDUP(RO!DW8*0.87,)</f>
        <v>13050</v>
      </c>
      <c r="DX9" s="326">
        <f>ROUNDUP(RO!DX8*0.87,)</f>
        <v>13050</v>
      </c>
      <c r="DY9" s="326">
        <f>ROUNDUP(RO!DY8*0.87,)</f>
        <v>13050</v>
      </c>
      <c r="DZ9" s="326">
        <f>ROUNDUP(RO!DZ8*0.87,)</f>
        <v>13485</v>
      </c>
      <c r="EA9" s="326">
        <f>ROUNDUP(RO!EA8*0.87,)</f>
        <v>13485</v>
      </c>
      <c r="EB9" s="326">
        <f>ROUNDUP(RO!EB8*0.87,)</f>
        <v>13485</v>
      </c>
      <c r="EC9" s="326">
        <f>ROUNDUP(RO!EC8*0.87,)</f>
        <v>14964</v>
      </c>
      <c r="ED9" s="326">
        <f>ROUNDUP(RO!ED8*0.87,)</f>
        <v>14964</v>
      </c>
      <c r="EE9" s="326">
        <f>ROUNDUP(RO!EE8*0.87,)</f>
        <v>13485</v>
      </c>
      <c r="EF9" s="326">
        <f>ROUNDUP(RO!EF8*0.87,)</f>
        <v>13485</v>
      </c>
      <c r="EG9" s="326">
        <f>ROUNDUP(RO!EG8*0.87,)</f>
        <v>13485</v>
      </c>
      <c r="EH9" s="326">
        <f>ROUNDUP(RO!EH8*0.87,)</f>
        <v>13485</v>
      </c>
      <c r="EI9" s="326">
        <f>ROUNDUP(RO!EI8*0.87,)</f>
        <v>13485</v>
      </c>
      <c r="EJ9" s="326">
        <f>ROUNDUP(RO!EJ8*0.87,)</f>
        <v>14964</v>
      </c>
      <c r="EK9" s="326">
        <f>ROUNDUP(RO!EK8*0.87,)</f>
        <v>14964</v>
      </c>
      <c r="EL9" s="326">
        <f>ROUNDUP(RO!EL8*0.87,)</f>
        <v>13485</v>
      </c>
      <c r="EM9" s="326">
        <f>ROUNDUP(RO!EM8*0.87,)</f>
        <v>13485</v>
      </c>
      <c r="EN9" s="326">
        <f>ROUNDUP(RO!EN8*0.87,)</f>
        <v>13485</v>
      </c>
      <c r="EO9" s="326">
        <f>ROUNDUP(RO!EO8*0.87,)</f>
        <v>13485</v>
      </c>
      <c r="EP9" s="326">
        <f>ROUNDUP(RO!EP8*0.87,)</f>
        <v>13485</v>
      </c>
      <c r="EQ9" s="326">
        <f>ROUNDUP(RO!EQ8*0.87,)</f>
        <v>14964</v>
      </c>
      <c r="ER9" s="326">
        <f>ROUNDUP(RO!ER8*0.87,)</f>
        <v>14964</v>
      </c>
      <c r="ES9" s="326">
        <f>ROUNDUP(RO!ES8*0.87,)</f>
        <v>13485</v>
      </c>
      <c r="ET9" s="326">
        <f>ROUNDUP(RO!ET8*0.87,)</f>
        <v>13485</v>
      </c>
      <c r="EU9" s="326">
        <f>ROUNDUP(RO!EU8*0.87,)</f>
        <v>13485</v>
      </c>
      <c r="EV9" s="326">
        <f>ROUNDUP(RO!EV8*0.87,)</f>
        <v>13485</v>
      </c>
      <c r="EW9" s="326">
        <f>ROUNDUP(RO!EW8*0.87,)</f>
        <v>13485</v>
      </c>
      <c r="EX9" s="326">
        <f>ROUNDUP(RO!EX8*0.87,)</f>
        <v>14964</v>
      </c>
      <c r="EY9" s="326">
        <f>ROUNDUP(RO!EY8*0.87,)</f>
        <v>14964</v>
      </c>
      <c r="EZ9" s="326">
        <f>ROUNDUP(RO!EZ8*0.87,)</f>
        <v>13485</v>
      </c>
      <c r="FA9" s="326">
        <f>ROUNDUP(RO!FA8*0.87,)</f>
        <v>13485</v>
      </c>
      <c r="FB9" s="326">
        <f>ROUNDUP(RO!FB8*0.87,)</f>
        <v>13485</v>
      </c>
      <c r="FC9" s="326">
        <f>ROUNDUP(RO!FC8*0.87,)</f>
        <v>13485</v>
      </c>
      <c r="FD9" s="326">
        <f>ROUNDUP(RO!FD8*0.87,)</f>
        <v>13485</v>
      </c>
      <c r="FE9" s="326">
        <f>ROUNDUP(RO!FE8*0.87,)</f>
        <v>14964</v>
      </c>
      <c r="FF9" s="326">
        <f>ROUNDUP(RO!FF8*0.87,)</f>
        <v>14964</v>
      </c>
      <c r="FG9" s="326">
        <f>ROUNDUP(RO!FG8*0.87,)</f>
        <v>13485</v>
      </c>
      <c r="FH9" s="326">
        <f>ROUNDUP(RO!FH8*0.87,)</f>
        <v>13485</v>
      </c>
      <c r="FI9" s="326">
        <f>ROUNDUP(RO!FI8*0.87,)</f>
        <v>13485</v>
      </c>
      <c r="FJ9" s="326">
        <f>ROUNDUP(RO!FJ8*0.87,)</f>
        <v>13485</v>
      </c>
      <c r="FK9" s="326">
        <f>ROUNDUP(RO!FK8*0.87,)</f>
        <v>13485</v>
      </c>
      <c r="FL9" s="326">
        <f>ROUNDUP(RO!FL8*0.87,)</f>
        <v>14964</v>
      </c>
      <c r="FM9" s="326">
        <f>ROUNDUP(RO!FM8*0.87,)</f>
        <v>14964</v>
      </c>
      <c r="FN9" s="326">
        <f>ROUNDUP(RO!FN8*0.87,)</f>
        <v>13485</v>
      </c>
      <c r="FO9" s="326">
        <f>ROUNDUP(RO!FO8*0.87,)</f>
        <v>13485</v>
      </c>
      <c r="FP9" s="326">
        <f>ROUNDUP(RO!FP8*0.87,)</f>
        <v>13485</v>
      </c>
      <c r="FQ9" s="326">
        <f>ROUNDUP(RO!FQ8*0.87,)</f>
        <v>13485</v>
      </c>
      <c r="FR9" s="326">
        <f>ROUNDUP(RO!FR8*0.87,)</f>
        <v>13485</v>
      </c>
      <c r="FS9" s="326">
        <f>ROUNDUP(RO!FS8*0.87,)</f>
        <v>14964</v>
      </c>
      <c r="FT9" s="326">
        <f>ROUNDUP(RO!FT8*0.87,)</f>
        <v>14964</v>
      </c>
      <c r="FU9" s="326">
        <f>ROUNDUP(RO!FU8*0.87,)</f>
        <v>13050</v>
      </c>
      <c r="FV9" s="326">
        <f>ROUNDUP(RO!FV8*0.87,)</f>
        <v>13050</v>
      </c>
      <c r="FW9" s="326">
        <f>ROUNDUP(RO!FW8*0.87,)</f>
        <v>13050</v>
      </c>
      <c r="FX9" s="326">
        <f>ROUNDUP(RO!FX8*0.87,)</f>
        <v>13050</v>
      </c>
      <c r="FY9" s="326">
        <f>ROUNDUP(RO!FY8*0.87,)</f>
        <v>13050</v>
      </c>
      <c r="FZ9" s="326">
        <f>ROUNDUP(RO!FZ8*0.87,)</f>
        <v>14094</v>
      </c>
      <c r="GA9" s="326">
        <f>ROUNDUP(RO!GA8*0.87,)</f>
        <v>14094</v>
      </c>
      <c r="GB9" s="326">
        <f>ROUNDUP(RO!GB8*0.87,)</f>
        <v>13050</v>
      </c>
      <c r="GC9" s="326">
        <f>ROUNDUP(RO!GC8*0.87,)</f>
        <v>13050</v>
      </c>
      <c r="GD9" s="326">
        <f>ROUNDUP(RO!GD8*0.87,)</f>
        <v>13050</v>
      </c>
      <c r="GE9" s="326">
        <f>ROUNDUP(RO!GE8*0.87,)</f>
        <v>13050</v>
      </c>
      <c r="GF9" s="326">
        <f>ROUNDUP(RO!GF8*0.87,)</f>
        <v>13050</v>
      </c>
      <c r="GG9" s="326">
        <f>ROUNDUP(RO!GG8*0.87,)</f>
        <v>14094</v>
      </c>
      <c r="GH9" s="326">
        <f>ROUNDUP(RO!GH8*0.87,)</f>
        <v>14094</v>
      </c>
      <c r="GI9" s="326">
        <f>ROUNDUP(RO!GI8*0.87,)</f>
        <v>13050</v>
      </c>
      <c r="GJ9" s="326">
        <f>ROUNDUP(RO!GJ8*0.87,)</f>
        <v>13050</v>
      </c>
      <c r="GK9" s="326">
        <f>ROUNDUP(RO!GK8*0.87,)</f>
        <v>13050</v>
      </c>
      <c r="GL9" s="326">
        <f>ROUNDUP(RO!GL8*0.87,)</f>
        <v>13050</v>
      </c>
      <c r="GM9" s="326">
        <f>ROUNDUP(RO!GM8*0.87,)</f>
        <v>13050</v>
      </c>
      <c r="GN9" s="326">
        <f>ROUNDUP(RO!GN8*0.87,)</f>
        <v>14094</v>
      </c>
      <c r="GO9" s="326">
        <f>ROUNDUP(RO!GO8*0.87,)</f>
        <v>14094</v>
      </c>
      <c r="GP9" s="326">
        <f>ROUNDUP(RO!GP8*0.87,)</f>
        <v>13485</v>
      </c>
      <c r="GQ9" s="326">
        <f>ROUNDUP(RO!GQ8*0.87,)</f>
        <v>15399</v>
      </c>
      <c r="GR9" s="326">
        <f>ROUNDUP(RO!GR8*0.87,)</f>
        <v>15399</v>
      </c>
      <c r="GS9" s="326">
        <f>ROUNDUP(RO!GS8*0.87,)</f>
        <v>15399</v>
      </c>
      <c r="GT9" s="326">
        <f>ROUNDUP(RO!GT8*0.87,)</f>
        <v>15399</v>
      </c>
      <c r="GU9" s="326">
        <f>ROUNDUP(RO!GU8*0.87,)</f>
        <v>15399</v>
      </c>
      <c r="GV9" s="326">
        <f>ROUNDUP(RO!GV8*0.87,)</f>
        <v>15399</v>
      </c>
      <c r="GW9" s="326">
        <f>ROUNDUP(RO!GW8*0.87,)</f>
        <v>15399</v>
      </c>
      <c r="GX9" s="326">
        <f>ROUNDUP(RO!GX8*0.87,)</f>
        <v>15399</v>
      </c>
      <c r="GY9" s="326">
        <f>ROUNDUP(RO!GY8*0.87,)</f>
        <v>15399</v>
      </c>
      <c r="GZ9" s="326">
        <f>ROUNDUP(RO!GZ8*0.87,)</f>
        <v>15399</v>
      </c>
      <c r="HA9" s="325">
        <f>ROUNDUP(RO!HA8*0.87,)</f>
        <v>8874</v>
      </c>
      <c r="HB9" s="325">
        <f>ROUNDUP(RO!HB8*0.87,)</f>
        <v>9135</v>
      </c>
      <c r="HC9" s="325">
        <f>ROUNDUP(RO!HC8*0.87,)</f>
        <v>9135</v>
      </c>
      <c r="HD9" s="325">
        <f>ROUNDUP(RO!HD8*0.87,)</f>
        <v>8874</v>
      </c>
      <c r="HE9" s="325">
        <f>ROUNDUP(RO!HE8*0.87,)</f>
        <v>8874</v>
      </c>
      <c r="HF9" s="325">
        <f>ROUNDUP(RO!HF8*0.87,)</f>
        <v>8874</v>
      </c>
      <c r="HG9" s="325">
        <f>ROUNDUP(RO!HG8*0.87,)</f>
        <v>8874</v>
      </c>
      <c r="HH9" s="325">
        <f>ROUNDUP(RO!HH8*0.87,)</f>
        <v>8874</v>
      </c>
      <c r="HI9" s="325">
        <f>ROUNDUP(RO!HI8*0.87,)</f>
        <v>9135</v>
      </c>
      <c r="HJ9" s="325">
        <f>ROUNDUP(RO!HJ8*0.87,)</f>
        <v>9135</v>
      </c>
      <c r="HK9" s="325">
        <f>ROUNDUP(RO!HK8*0.87,)</f>
        <v>8874</v>
      </c>
      <c r="HL9" s="325">
        <f>ROUNDUP(RO!HL8*0.87,)</f>
        <v>8874</v>
      </c>
      <c r="HM9" s="325">
        <f>ROUNDUP(RO!HM8*0.87,)</f>
        <v>8874</v>
      </c>
      <c r="HN9" s="325">
        <f>ROUNDUP(RO!HN8*0.87,)</f>
        <v>8874</v>
      </c>
      <c r="HO9" s="325">
        <f>ROUNDUP(RO!HO8*0.87,)</f>
        <v>8874</v>
      </c>
      <c r="HP9" s="325">
        <f>ROUNDUP(RO!HP8*0.87,)</f>
        <v>9135</v>
      </c>
      <c r="HQ9" s="325">
        <f>ROUNDUP(RO!HQ8*0.87,)</f>
        <v>9135</v>
      </c>
      <c r="HR9" s="325">
        <f>ROUNDUP(RO!HR8*0.87,)</f>
        <v>8874</v>
      </c>
      <c r="HS9" s="325">
        <f>ROUNDUP(RO!HS8*0.87,)</f>
        <v>8874</v>
      </c>
      <c r="HT9" s="325">
        <f>ROUNDUP(RO!HT8*0.87,)</f>
        <v>8874</v>
      </c>
      <c r="HU9" s="325">
        <f>ROUNDUP(RO!HU8*0.87,)</f>
        <v>8874</v>
      </c>
      <c r="HV9" s="325">
        <f>ROUNDUP(RO!HV8*0.87,)</f>
        <v>8874</v>
      </c>
      <c r="HW9" s="325">
        <f>ROUNDUP(RO!HW8*0.87,)</f>
        <v>9135</v>
      </c>
      <c r="HX9" s="325">
        <f>ROUNDUP(RO!HX8*0.87,)</f>
        <v>9135</v>
      </c>
      <c r="HY9" s="325">
        <f>ROUNDUP(RO!HY8*0.87,)</f>
        <v>8874</v>
      </c>
      <c r="HZ9" s="325">
        <f>ROUNDUP(RO!HZ8*0.87,)</f>
        <v>8874</v>
      </c>
      <c r="IA9" s="325">
        <f>ROUNDUP(RO!IA8*0.87,)</f>
        <v>8874</v>
      </c>
      <c r="IB9" s="325">
        <f>ROUNDUP(RO!IB8*0.87,)</f>
        <v>8874</v>
      </c>
      <c r="IC9" s="325">
        <f>ROUNDUP(RO!IC8*0.87,)</f>
        <v>8874</v>
      </c>
      <c r="ID9" s="325">
        <f>ROUNDUP(RO!ID8*0.87,)</f>
        <v>9135</v>
      </c>
      <c r="IE9" s="325">
        <f>ROUNDUP(RO!IE8*0.87,)</f>
        <v>9135</v>
      </c>
      <c r="IF9" s="325">
        <f>ROUNDUP(RO!IF8*0.87,)</f>
        <v>8874</v>
      </c>
      <c r="IG9" s="325">
        <f>ROUNDUP(RO!IG8*0.87,)</f>
        <v>8874</v>
      </c>
      <c r="IH9" s="325">
        <f>ROUNDUP(RO!IH8*0.87,)</f>
        <v>9135</v>
      </c>
      <c r="II9" s="325">
        <f>ROUNDUP(RO!II8*0.87,)</f>
        <v>9570</v>
      </c>
      <c r="IJ9" s="325">
        <f>ROUNDUP(RO!IJ8*0.87,)</f>
        <v>8439</v>
      </c>
      <c r="IK9" s="325">
        <f>ROUNDUP(RO!IK8*0.87,)</f>
        <v>8874</v>
      </c>
      <c r="IL9" s="325">
        <f>ROUNDUP(RO!IL8*0.87,)</f>
        <v>8874</v>
      </c>
      <c r="IM9" s="325">
        <f>ROUNDUP(RO!IM8*0.87,)</f>
        <v>8439</v>
      </c>
      <c r="IN9" s="325">
        <f>ROUNDUP(RO!IN8*0.87,)</f>
        <v>8439</v>
      </c>
      <c r="IO9" s="325">
        <f>ROUNDUP(RO!IO8*0.87,)</f>
        <v>8439</v>
      </c>
      <c r="IP9" s="325">
        <f>ROUNDUP(RO!IP8*0.87,)</f>
        <v>8439</v>
      </c>
      <c r="IQ9" s="325">
        <f>ROUNDUP(RO!IQ8*0.87,)</f>
        <v>8439</v>
      </c>
      <c r="IR9" s="325">
        <f>ROUNDUP(RO!IR8*0.87,)</f>
        <v>8874</v>
      </c>
      <c r="IS9" s="325">
        <f>ROUNDUP(RO!IS8*0.87,)</f>
        <v>8874</v>
      </c>
      <c r="IT9" s="325">
        <f>ROUNDUP(RO!IT8*0.87,)</f>
        <v>8439</v>
      </c>
      <c r="IU9" s="325">
        <f>ROUNDUP(RO!IU8*0.87,)</f>
        <v>8439</v>
      </c>
      <c r="IV9" s="325">
        <f>ROUNDUP(RO!IV8*0.87,)</f>
        <v>8439</v>
      </c>
      <c r="IW9" s="325">
        <f>ROUNDUP(RO!IW8*0.87,)</f>
        <v>8439</v>
      </c>
      <c r="IX9" s="325">
        <f>ROUNDUP(RO!IX8*0.87,)</f>
        <v>8439</v>
      </c>
      <c r="IY9" s="325">
        <f>ROUNDUP(RO!IY8*0.87,)</f>
        <v>8874</v>
      </c>
      <c r="IZ9" s="325">
        <f>ROUNDUP(RO!IZ8*0.87,)</f>
        <v>8874</v>
      </c>
      <c r="JA9" s="325">
        <f>ROUNDUP(RO!JA8*0.87,)</f>
        <v>8439</v>
      </c>
      <c r="JB9" s="325">
        <f>ROUNDUP(RO!JB8*0.87,)</f>
        <v>8439</v>
      </c>
      <c r="JC9" s="325">
        <f>ROUNDUP(RO!JC8*0.87,)</f>
        <v>8439</v>
      </c>
      <c r="JD9" s="325">
        <f>ROUNDUP(RO!JD8*0.87,)</f>
        <v>8439</v>
      </c>
      <c r="JE9" s="325">
        <f>ROUNDUP(RO!JE8*0.87,)</f>
        <v>8439</v>
      </c>
      <c r="JF9" s="325">
        <f>ROUNDUP(RO!JF8*0.87,)</f>
        <v>8874</v>
      </c>
      <c r="JG9" s="325">
        <f>ROUNDUP(RO!JG8*0.87,)</f>
        <v>8874</v>
      </c>
      <c r="JH9" s="325">
        <f>ROUNDUP(RO!JH8*0.87,)</f>
        <v>8439</v>
      </c>
      <c r="JI9" s="325">
        <f>ROUNDUP(RO!JI8*0.87,)</f>
        <v>8439</v>
      </c>
      <c r="JJ9" s="325">
        <f>ROUNDUP(RO!JJ8*0.87,)</f>
        <v>9570</v>
      </c>
      <c r="JK9" s="325">
        <f>ROUNDUP(RO!JK8*0.87,)</f>
        <v>9570</v>
      </c>
      <c r="JL9" s="325">
        <f>ROUNDUP(RO!JL8*0.87,)</f>
        <v>9570</v>
      </c>
      <c r="JM9" s="325">
        <f>ROUNDUP(RO!JM8*0.87,)</f>
        <v>9831</v>
      </c>
      <c r="JN9" s="325">
        <f>ROUNDUP(RO!JN8*0.87,)</f>
        <v>9831</v>
      </c>
      <c r="JO9" s="325">
        <f>ROUNDUP(RO!JO8*0.87,)</f>
        <v>9570</v>
      </c>
      <c r="JP9" s="325">
        <f>ROUNDUP(RO!JP8*0.87,)</f>
        <v>9570</v>
      </c>
      <c r="JQ9" s="325">
        <f>ROUNDUP(RO!JQ8*0.87,)</f>
        <v>9570</v>
      </c>
      <c r="JR9" s="325">
        <f>ROUNDUP(RO!JR8*0.87,)</f>
        <v>9570</v>
      </c>
      <c r="JS9" s="325">
        <f>ROUNDUP(RO!JS8*0.87,)</f>
        <v>9570</v>
      </c>
      <c r="JT9" s="325">
        <f>ROUNDUP(RO!JT8*0.87,)</f>
        <v>9831</v>
      </c>
      <c r="JU9" s="325">
        <f>ROUNDUP(RO!JU8*0.87,)</f>
        <v>9831</v>
      </c>
      <c r="JV9" s="325">
        <f>ROUNDUP(RO!JV8*0.87,)</f>
        <v>9570</v>
      </c>
      <c r="JW9" s="325">
        <f>ROUNDUP(RO!JW8*0.87,)</f>
        <v>9570</v>
      </c>
      <c r="JX9" s="325">
        <f>ROUNDUP(RO!JX8*0.87,)</f>
        <v>10440</v>
      </c>
      <c r="JY9" s="325">
        <f>ROUNDUP(RO!JY8*0.87,)</f>
        <v>10440</v>
      </c>
      <c r="JZ9" s="325">
        <f>ROUNDUP(RO!JZ8*0.87,)</f>
        <v>9831</v>
      </c>
      <c r="KA9" s="325">
        <f>ROUNDUP(RO!KA8*0.87,)</f>
        <v>10440</v>
      </c>
      <c r="KB9" s="325">
        <f>ROUNDUP(RO!KB8*0.87,)</f>
        <v>10440</v>
      </c>
      <c r="KC9" s="325">
        <f>ROUNDUP(RO!KC8*0.87,)</f>
        <v>10440</v>
      </c>
      <c r="KD9" s="325">
        <f>ROUNDUP(RO!KD8*0.87,)</f>
        <v>10440</v>
      </c>
      <c r="KE9" s="325">
        <f>ROUNDUP(RO!KE8*0.87,)</f>
        <v>10875</v>
      </c>
      <c r="KF9" s="328">
        <f>ROUNDUP(RO!KF8*0.87,)</f>
        <v>10875</v>
      </c>
      <c r="KG9" s="325">
        <f>ROUNDUP(RO!KG8*0.87,)</f>
        <v>11136</v>
      </c>
      <c r="KH9" s="329"/>
      <c r="KI9" s="329"/>
      <c r="KJ9" s="329"/>
      <c r="KK9" s="329"/>
      <c r="KL9" s="329"/>
      <c r="KM9" s="329"/>
      <c r="KN9" s="329"/>
    </row>
    <row r="10" spans="1:300" s="116" customFormat="1" x14ac:dyDescent="0.2">
      <c r="A10" s="84" t="s">
        <v>69</v>
      </c>
      <c r="B10" s="322"/>
      <c r="C10" s="322"/>
      <c r="D10" s="322"/>
      <c r="E10" s="322"/>
      <c r="F10" s="322"/>
      <c r="G10" s="322"/>
      <c r="H10" s="299"/>
      <c r="I10" s="299"/>
      <c r="J10" s="299"/>
      <c r="K10" s="299"/>
      <c r="L10" s="299"/>
      <c r="M10" s="299"/>
      <c r="N10" s="299"/>
      <c r="O10" s="299"/>
      <c r="P10" s="299"/>
      <c r="Q10" s="299"/>
      <c r="R10" s="299"/>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5"/>
      <c r="HB10" s="325"/>
      <c r="HC10" s="325"/>
      <c r="HD10" s="325"/>
      <c r="HE10" s="325"/>
      <c r="HF10" s="325"/>
      <c r="HG10" s="325"/>
      <c r="HH10" s="325"/>
      <c r="HI10" s="325"/>
      <c r="HJ10" s="325"/>
      <c r="HK10" s="325"/>
      <c r="HL10" s="325"/>
      <c r="HM10" s="325"/>
      <c r="HN10" s="325"/>
      <c r="HO10" s="325"/>
      <c r="HP10" s="325"/>
      <c r="HQ10" s="325"/>
      <c r="HR10" s="325"/>
      <c r="HS10" s="325"/>
      <c r="HT10" s="325"/>
      <c r="HU10" s="325"/>
      <c r="HV10" s="325"/>
      <c r="HW10" s="325"/>
      <c r="HX10" s="325"/>
      <c r="HY10" s="325"/>
      <c r="HZ10" s="325"/>
      <c r="IA10" s="325"/>
      <c r="IB10" s="325"/>
      <c r="IC10" s="325"/>
      <c r="ID10" s="325"/>
      <c r="IE10" s="325"/>
      <c r="IF10" s="325"/>
      <c r="IG10" s="325"/>
      <c r="IH10" s="325"/>
      <c r="II10" s="325"/>
      <c r="IJ10" s="325"/>
      <c r="IK10" s="325"/>
      <c r="IL10" s="325"/>
      <c r="IM10" s="325"/>
      <c r="IN10" s="325"/>
      <c r="IO10" s="325"/>
      <c r="IP10" s="325"/>
      <c r="IQ10" s="325"/>
      <c r="IR10" s="325"/>
      <c r="IS10" s="325"/>
      <c r="IT10" s="325"/>
      <c r="IU10" s="325"/>
      <c r="IV10" s="325"/>
      <c r="IW10" s="325"/>
      <c r="IX10" s="325"/>
      <c r="IY10" s="325"/>
      <c r="IZ10" s="325"/>
      <c r="JA10" s="325"/>
      <c r="JB10" s="325"/>
      <c r="JC10" s="325"/>
      <c r="JD10" s="325"/>
      <c r="JE10" s="325"/>
      <c r="JF10" s="325"/>
      <c r="JG10" s="325"/>
      <c r="JH10" s="325"/>
      <c r="JI10" s="325"/>
      <c r="JJ10" s="325"/>
      <c r="JK10" s="325"/>
      <c r="JL10" s="325"/>
      <c r="JM10" s="325"/>
      <c r="JN10" s="325"/>
      <c r="JO10" s="325"/>
      <c r="JP10" s="325"/>
      <c r="JQ10" s="325"/>
      <c r="JR10" s="325"/>
      <c r="JS10" s="325"/>
      <c r="JT10" s="325"/>
      <c r="JU10" s="325"/>
      <c r="JV10" s="325"/>
      <c r="JW10" s="325"/>
      <c r="JX10" s="325"/>
      <c r="JY10" s="325"/>
      <c r="JZ10" s="325"/>
      <c r="KA10" s="325"/>
      <c r="KB10" s="325"/>
      <c r="KC10" s="325"/>
      <c r="KD10" s="325"/>
      <c r="KE10" s="325"/>
      <c r="KF10" s="328"/>
      <c r="KG10" s="325"/>
      <c r="KH10" s="329"/>
      <c r="KI10" s="329"/>
      <c r="KJ10" s="329"/>
      <c r="KK10" s="329"/>
      <c r="KL10" s="329"/>
      <c r="KM10" s="329"/>
      <c r="KN10" s="329"/>
    </row>
    <row r="11" spans="1:300" s="116" customFormat="1" x14ac:dyDescent="0.2">
      <c r="A11" s="85" t="s">
        <v>97</v>
      </c>
      <c r="B11" s="48">
        <f>ROUNDUP(RO!B10*0.87,)</f>
        <v>19967</v>
      </c>
      <c r="C11" s="48">
        <f>ROUNDUP(RO!C10*0.87,)</f>
        <v>19967</v>
      </c>
      <c r="D11" s="48">
        <f>ROUNDUP(RO!D10*0.87,)</f>
        <v>19967</v>
      </c>
      <c r="E11" s="48">
        <f>ROUNDUP(RO!E10*0.87,)</f>
        <v>19967</v>
      </c>
      <c r="F11" s="48">
        <f>ROUNDUP(RO!F10*0.87,)</f>
        <v>19967</v>
      </c>
      <c r="G11" s="299">
        <f>ROUNDUP(RO!G10*0.87,)</f>
        <v>14790</v>
      </c>
      <c r="H11" s="299">
        <f>ROUNDUP(RO!H10*0.87,)</f>
        <v>14790</v>
      </c>
      <c r="I11" s="299">
        <f>ROUNDUP(RO!I10*0.87,)</f>
        <v>14355</v>
      </c>
      <c r="J11" s="299">
        <f>ROUNDUP(RO!J10*0.87,)</f>
        <v>14355</v>
      </c>
      <c r="K11" s="299">
        <f>ROUNDUP(RO!K10*0.87,)</f>
        <v>13659</v>
      </c>
      <c r="L11" s="299">
        <f>ROUNDUP(RO!L10*0.87,)</f>
        <v>13659</v>
      </c>
      <c r="M11" s="299">
        <f>ROUNDUP(RO!M10*0.87,)</f>
        <v>14355</v>
      </c>
      <c r="N11" s="299">
        <f>ROUNDUP(RO!N10*0.87,)</f>
        <v>14355</v>
      </c>
      <c r="O11" s="299">
        <f>ROUNDUP(RO!O10*0.87,)</f>
        <v>13659</v>
      </c>
      <c r="P11" s="299">
        <f>ROUNDUP(RO!P10*0.87,)</f>
        <v>14355</v>
      </c>
      <c r="Q11" s="299">
        <f>ROUNDUP(RO!Q10*0.87,)</f>
        <v>14355</v>
      </c>
      <c r="R11" s="299">
        <f>ROUNDUP(RO!R10*0.87,)</f>
        <v>13659</v>
      </c>
      <c r="S11" s="325">
        <f>ROUNDUP(RO!S10*0.87,)</f>
        <v>13659</v>
      </c>
      <c r="T11" s="325">
        <f>ROUNDUP(RO!T10*0.87,)</f>
        <v>14094</v>
      </c>
      <c r="U11" s="325">
        <f>ROUNDUP(RO!U10*0.87,)</f>
        <v>14355</v>
      </c>
      <c r="V11" s="325">
        <f>ROUNDUP(RO!V10*0.87,)</f>
        <v>14790</v>
      </c>
      <c r="W11" s="325">
        <f>ROUNDUP(RO!W10*0.87,)</f>
        <v>14355</v>
      </c>
      <c r="X11" s="325">
        <f>ROUNDUP(RO!X10*0.87,)</f>
        <v>14355</v>
      </c>
      <c r="Y11" s="325">
        <f>ROUNDUP(RO!Y10*0.87,)</f>
        <v>13659</v>
      </c>
      <c r="Z11" s="325">
        <f>ROUNDUP(RO!Z10*0.87,)</f>
        <v>13659</v>
      </c>
      <c r="AA11" s="325">
        <f>ROUNDUP(RO!AA10*0.87,)</f>
        <v>13659</v>
      </c>
      <c r="AB11" s="325">
        <f>ROUNDUP(RO!AB10*0.87,)</f>
        <v>13659</v>
      </c>
      <c r="AC11" s="325">
        <f>ROUNDUP(RO!AC10*0.87,)</f>
        <v>14094</v>
      </c>
      <c r="AD11" s="325">
        <f>ROUNDUP(RO!AD10*0.87,)</f>
        <v>14355</v>
      </c>
      <c r="AE11" s="325">
        <f>ROUNDUP(RO!AE10*0.87,)</f>
        <v>14355</v>
      </c>
      <c r="AF11" s="325">
        <f>ROUNDUP(RO!AF10*0.87,)</f>
        <v>13659</v>
      </c>
      <c r="AG11" s="325">
        <f>ROUNDUP(RO!AG10*0.87,)</f>
        <v>13659</v>
      </c>
      <c r="AH11" s="325">
        <f>ROUNDUP(RO!AH10*0.87,)</f>
        <v>13659</v>
      </c>
      <c r="AI11" s="325">
        <f>ROUNDUP(RO!AI10*0.87,)</f>
        <v>14355</v>
      </c>
      <c r="AJ11" s="325">
        <f>ROUNDUP(RO!AJ10*0.87,)</f>
        <v>16095</v>
      </c>
      <c r="AK11" s="325">
        <f>ROUNDUP(RO!AK10*0.87,)</f>
        <v>16356</v>
      </c>
      <c r="AL11" s="325">
        <f>ROUNDUP(RO!AL10*0.87,)</f>
        <v>16356</v>
      </c>
      <c r="AM11" s="325">
        <f>ROUNDUP(RO!AM10*0.87,)</f>
        <v>16095</v>
      </c>
      <c r="AN11" s="325">
        <f>ROUNDUP(RO!AN10*0.87,)</f>
        <v>15051</v>
      </c>
      <c r="AO11" s="325">
        <f>ROUNDUP(RO!AO10*0.87,)</f>
        <v>15051</v>
      </c>
      <c r="AP11" s="325">
        <f>ROUNDUP(RO!AP10*0.87,)</f>
        <v>15051</v>
      </c>
      <c r="AQ11" s="325">
        <f>ROUNDUP(RO!AQ10*0.87,)</f>
        <v>15051</v>
      </c>
      <c r="AR11" s="325">
        <f>ROUNDUP(RO!AR10*0.87,)</f>
        <v>15051</v>
      </c>
      <c r="AS11" s="325">
        <f>ROUNDUP(RO!AS10*0.87,)</f>
        <v>16095</v>
      </c>
      <c r="AT11" s="325">
        <f>ROUNDUP(RO!AT10*0.87,)</f>
        <v>16095</v>
      </c>
      <c r="AU11" s="325">
        <f>ROUNDUP(RO!AU10*0.87,)</f>
        <v>16095</v>
      </c>
      <c r="AV11" s="325">
        <f>ROUNDUP(RO!AV10*0.87,)</f>
        <v>13659</v>
      </c>
      <c r="AW11" s="325">
        <f>ROUNDUP(RO!AW10*0.87,)</f>
        <v>13659</v>
      </c>
      <c r="AX11" s="325">
        <f>ROUNDUP(RO!AX10*0.87,)</f>
        <v>13659</v>
      </c>
      <c r="AY11" s="325">
        <f>ROUNDUP(RO!AY10*0.87,)</f>
        <v>14355</v>
      </c>
      <c r="AZ11" s="325">
        <f>ROUNDUP(RO!AZ10*0.87,)</f>
        <v>14355</v>
      </c>
      <c r="BA11" s="325">
        <f>ROUNDUP(RO!BA10*0.87,)</f>
        <v>13659</v>
      </c>
      <c r="BB11" s="325">
        <f>ROUNDUP(RO!BB10*0.87,)</f>
        <v>13659</v>
      </c>
      <c r="BC11" s="325">
        <f>ROUNDUP(RO!BC10*0.87,)</f>
        <v>13659</v>
      </c>
      <c r="BD11" s="325">
        <f>ROUNDUP(RO!BD10*0.87,)</f>
        <v>13659</v>
      </c>
      <c r="BE11" s="325">
        <f>ROUNDUP(RO!BE10*0.87,)</f>
        <v>13659</v>
      </c>
      <c r="BF11" s="325">
        <f>ROUNDUP(RO!BF10*0.87,)</f>
        <v>14355</v>
      </c>
      <c r="BG11" s="325">
        <f>ROUNDUP(RO!BG10*0.87,)</f>
        <v>14355</v>
      </c>
      <c r="BH11" s="325">
        <f>ROUNDUP(RO!BH10*0.87,)</f>
        <v>13659</v>
      </c>
      <c r="BI11" s="325">
        <f>ROUNDUP(RO!BI10*0.87,)</f>
        <v>13659</v>
      </c>
      <c r="BJ11" s="325">
        <f>ROUNDUP(RO!BJ10*0.87,)</f>
        <v>13659</v>
      </c>
      <c r="BK11" s="325">
        <f>ROUNDUP(RO!BK10*0.87,)</f>
        <v>13659</v>
      </c>
      <c r="BL11" s="325">
        <f>ROUNDUP(RO!BL10*0.87,)</f>
        <v>13659</v>
      </c>
      <c r="BM11" s="325">
        <f>ROUNDUP(RO!BM10*0.87,)</f>
        <v>14355</v>
      </c>
      <c r="BN11" s="325">
        <f>ROUNDUP(RO!BN10*0.87,)</f>
        <v>14355</v>
      </c>
      <c r="BO11" s="325">
        <f>ROUNDUP(RO!BO10*0.87,)</f>
        <v>15660</v>
      </c>
      <c r="BP11" s="326">
        <f>ROUNDUP(RO!BP10*0.87,)</f>
        <v>16356</v>
      </c>
      <c r="BQ11" s="326">
        <f>ROUNDUP(RO!BQ10*0.87,)</f>
        <v>16356</v>
      </c>
      <c r="BR11" s="326">
        <f>ROUNDUP(RO!BR10*0.87,)</f>
        <v>16356</v>
      </c>
      <c r="BS11" s="326">
        <f>ROUNDUP(RO!BS10*0.87,)</f>
        <v>16356</v>
      </c>
      <c r="BT11" s="326">
        <f>ROUNDUP(RO!BT10*0.87,)</f>
        <v>16356</v>
      </c>
      <c r="BU11" s="326">
        <f>ROUNDUP(RO!BU10*0.87,)</f>
        <v>16965</v>
      </c>
      <c r="BV11" s="326">
        <f>ROUNDUP(RO!BV10*0.87,)</f>
        <v>23142</v>
      </c>
      <c r="BW11" s="326">
        <f>ROUNDUP(RO!BW10*0.87,)</f>
        <v>23142</v>
      </c>
      <c r="BX11" s="326">
        <f>ROUNDUP(RO!BX10*0.87,)</f>
        <v>23142</v>
      </c>
      <c r="BY11" s="326">
        <f>ROUNDUP(RO!BY10*0.87,)</f>
        <v>23142</v>
      </c>
      <c r="BZ11" s="326">
        <f>ROUNDUP(RO!BZ10*0.87,)</f>
        <v>23142</v>
      </c>
      <c r="CA11" s="326">
        <f>ROUNDUP(RO!CA10*0.87,)</f>
        <v>17400</v>
      </c>
      <c r="CB11" s="326">
        <f>ROUNDUP(RO!CB10*0.87,)</f>
        <v>17400</v>
      </c>
      <c r="CC11" s="326">
        <f>ROUNDUP(RO!CC10*0.87,)</f>
        <v>17400</v>
      </c>
      <c r="CD11" s="326">
        <f>ROUNDUP(RO!CD10*0.87,)</f>
        <v>23142</v>
      </c>
      <c r="CE11" s="326">
        <f>ROUNDUP(RO!CE10*0.87,)</f>
        <v>23142</v>
      </c>
      <c r="CF11" s="326">
        <f>ROUNDUP(RO!CF10*0.87,)</f>
        <v>23142</v>
      </c>
      <c r="CG11" s="326">
        <f>ROUNDUP(RO!CG10*0.87,)</f>
        <v>23142</v>
      </c>
      <c r="CH11" s="326">
        <f>ROUNDUP(RO!CH10*0.87,)</f>
        <v>23142</v>
      </c>
      <c r="CI11" s="326">
        <f>ROUNDUP(RO!CI10*0.87,)</f>
        <v>16356</v>
      </c>
      <c r="CJ11" s="326">
        <f>ROUNDUP(RO!CJ10*0.87,)</f>
        <v>16356</v>
      </c>
      <c r="CK11" s="326">
        <f>ROUNDUP(RO!CK10*0.87,)</f>
        <v>16356</v>
      </c>
      <c r="CL11" s="326">
        <f>ROUNDUP(RO!CL10*0.87,)</f>
        <v>16356</v>
      </c>
      <c r="CM11" s="326">
        <f>ROUNDUP(RO!CM10*0.87,)</f>
        <v>16356</v>
      </c>
      <c r="CN11" s="326">
        <f>ROUNDUP(RO!CN10*0.87,)</f>
        <v>16965</v>
      </c>
      <c r="CO11" s="326">
        <f>ROUNDUP(RO!CO10*0.87,)</f>
        <v>23142</v>
      </c>
      <c r="CP11" s="326">
        <f>ROUNDUP(RO!CP10*0.87,)</f>
        <v>23142</v>
      </c>
      <c r="CQ11" s="326">
        <f>ROUNDUP(RO!CQ10*0.87,)</f>
        <v>23142</v>
      </c>
      <c r="CR11" s="326">
        <f>ROUNDUP(RO!CR10*0.87,)</f>
        <v>23142</v>
      </c>
      <c r="CS11" s="326">
        <f>ROUNDUP(RO!CS10*0.87,)</f>
        <v>23142</v>
      </c>
      <c r="CT11" s="326">
        <f>ROUNDUP(RO!CT10*0.87,)</f>
        <v>17400</v>
      </c>
      <c r="CU11" s="326">
        <f>ROUNDUP(RO!CU10*0.87,)</f>
        <v>17400</v>
      </c>
      <c r="CV11" s="326">
        <f>ROUNDUP(RO!CV10*0.87,)</f>
        <v>17400</v>
      </c>
      <c r="CW11" s="326">
        <f>ROUNDUP(RO!CW10*0.87,)</f>
        <v>23142</v>
      </c>
      <c r="CX11" s="326">
        <f>ROUNDUP(RO!CX10*0.87,)</f>
        <v>23142</v>
      </c>
      <c r="CY11" s="326">
        <f>ROUNDUP(RO!CY10*0.87,)</f>
        <v>23142</v>
      </c>
      <c r="CZ11" s="326">
        <f>ROUNDUP(RO!CZ10*0.87,)</f>
        <v>23142</v>
      </c>
      <c r="DA11" s="326">
        <f>ROUNDUP(RO!DA10*0.87,)</f>
        <v>23142</v>
      </c>
      <c r="DB11" s="326">
        <f>ROUNDUP(RO!DB10*0.87,)</f>
        <v>23142</v>
      </c>
      <c r="DC11" s="326">
        <f>ROUNDUP(RO!DC10*0.87,)</f>
        <v>23142</v>
      </c>
      <c r="DD11" s="326">
        <f>ROUNDUP(RO!DD10*0.87,)</f>
        <v>23142</v>
      </c>
      <c r="DE11" s="326">
        <f>ROUNDUP(RO!DE10*0.87,)</f>
        <v>23142</v>
      </c>
      <c r="DF11" s="326">
        <f>ROUNDUP(RO!DF10*0.87,)</f>
        <v>23142</v>
      </c>
      <c r="DG11" s="326">
        <f>ROUNDUP(RO!DG10*0.87,)</f>
        <v>23142</v>
      </c>
      <c r="DH11" s="326">
        <f>ROUNDUP(RO!DH10*0.87,)</f>
        <v>23142</v>
      </c>
      <c r="DI11" s="326">
        <f>ROUNDUP(RO!DI10*0.87,)</f>
        <v>23142</v>
      </c>
      <c r="DJ11" s="326">
        <f>ROUNDUP(RO!DJ10*0.87,)</f>
        <v>23142</v>
      </c>
      <c r="DK11" s="326">
        <f>ROUNDUP(RO!DK10*0.87,)</f>
        <v>16356</v>
      </c>
      <c r="DL11" s="326">
        <f>ROUNDUP(RO!DL10*0.87,)</f>
        <v>16965</v>
      </c>
      <c r="DM11" s="326">
        <f>ROUNDUP(RO!DM10*0.87,)</f>
        <v>23142</v>
      </c>
      <c r="DN11" s="326">
        <f>ROUNDUP(RO!DN10*0.87,)</f>
        <v>23142</v>
      </c>
      <c r="DO11" s="326">
        <f>ROUNDUP(RO!DO10*0.87,)</f>
        <v>23142</v>
      </c>
      <c r="DP11" s="326">
        <f>ROUNDUP(RO!DP10*0.87,)</f>
        <v>23142</v>
      </c>
      <c r="DQ11" s="326">
        <f>ROUNDUP(RO!DQ10*0.87,)</f>
        <v>24012</v>
      </c>
      <c r="DR11" s="326">
        <f>ROUNDUP(RO!DR10*0.87,)</f>
        <v>24012</v>
      </c>
      <c r="DS11" s="326">
        <f>ROUNDUP(RO!DS10*0.87,)</f>
        <v>23142</v>
      </c>
      <c r="DT11" s="326">
        <f>ROUNDUP(RO!DT10*0.87,)</f>
        <v>24012</v>
      </c>
      <c r="DU11" s="326">
        <f>ROUNDUP(RO!DU10*0.87,)</f>
        <v>24012</v>
      </c>
      <c r="DV11" s="326">
        <f>ROUNDUP(RO!DV10*0.87,)</f>
        <v>23142</v>
      </c>
      <c r="DW11" s="326">
        <f>ROUNDUP(RO!DW10*0.87,)</f>
        <v>18270</v>
      </c>
      <c r="DX11" s="326">
        <f>ROUNDUP(RO!DX10*0.87,)</f>
        <v>18270</v>
      </c>
      <c r="DY11" s="326">
        <f>ROUNDUP(RO!DY10*0.87,)</f>
        <v>18270</v>
      </c>
      <c r="DZ11" s="326">
        <f>ROUNDUP(RO!DZ10*0.87,)</f>
        <v>18705</v>
      </c>
      <c r="EA11" s="326">
        <f>ROUNDUP(RO!EA10*0.87,)</f>
        <v>18705</v>
      </c>
      <c r="EB11" s="326">
        <f>ROUNDUP(RO!EB10*0.87,)</f>
        <v>18705</v>
      </c>
      <c r="EC11" s="326">
        <f>ROUNDUP(RO!EC10*0.87,)</f>
        <v>20184</v>
      </c>
      <c r="ED11" s="326">
        <f>ROUNDUP(RO!ED10*0.87,)</f>
        <v>20184</v>
      </c>
      <c r="EE11" s="326">
        <f>ROUNDUP(RO!EE10*0.87,)</f>
        <v>18705</v>
      </c>
      <c r="EF11" s="326">
        <f>ROUNDUP(RO!EF10*0.87,)</f>
        <v>18705</v>
      </c>
      <c r="EG11" s="326">
        <f>ROUNDUP(RO!EG10*0.87,)</f>
        <v>18705</v>
      </c>
      <c r="EH11" s="326">
        <f>ROUNDUP(RO!EH10*0.87,)</f>
        <v>18705</v>
      </c>
      <c r="EI11" s="326">
        <f>ROUNDUP(RO!EI10*0.87,)</f>
        <v>18705</v>
      </c>
      <c r="EJ11" s="326">
        <f>ROUNDUP(RO!EJ10*0.87,)</f>
        <v>20184</v>
      </c>
      <c r="EK11" s="326">
        <f>ROUNDUP(RO!EK10*0.87,)</f>
        <v>20184</v>
      </c>
      <c r="EL11" s="326">
        <f>ROUNDUP(RO!EL10*0.87,)</f>
        <v>18705</v>
      </c>
      <c r="EM11" s="326">
        <f>ROUNDUP(RO!EM10*0.87,)</f>
        <v>18705</v>
      </c>
      <c r="EN11" s="326">
        <f>ROUNDUP(RO!EN10*0.87,)</f>
        <v>18705</v>
      </c>
      <c r="EO11" s="326">
        <f>ROUNDUP(RO!EO10*0.87,)</f>
        <v>18705</v>
      </c>
      <c r="EP11" s="326">
        <f>ROUNDUP(RO!EP10*0.87,)</f>
        <v>18705</v>
      </c>
      <c r="EQ11" s="326">
        <f>ROUNDUP(RO!EQ10*0.87,)</f>
        <v>20184</v>
      </c>
      <c r="ER11" s="326">
        <f>ROUNDUP(RO!ER10*0.87,)</f>
        <v>20184</v>
      </c>
      <c r="ES11" s="326">
        <f>ROUNDUP(RO!ES10*0.87,)</f>
        <v>18705</v>
      </c>
      <c r="ET11" s="326">
        <f>ROUNDUP(RO!ET10*0.87,)</f>
        <v>18705</v>
      </c>
      <c r="EU11" s="326">
        <f>ROUNDUP(RO!EU10*0.87,)</f>
        <v>18705</v>
      </c>
      <c r="EV11" s="326">
        <f>ROUNDUP(RO!EV10*0.87,)</f>
        <v>18705</v>
      </c>
      <c r="EW11" s="326">
        <f>ROUNDUP(RO!EW10*0.87,)</f>
        <v>18705</v>
      </c>
      <c r="EX11" s="326">
        <f>ROUNDUP(RO!EX10*0.87,)</f>
        <v>20184</v>
      </c>
      <c r="EY11" s="326">
        <f>ROUNDUP(RO!EY10*0.87,)</f>
        <v>20184</v>
      </c>
      <c r="EZ11" s="326">
        <f>ROUNDUP(RO!EZ10*0.87,)</f>
        <v>18705</v>
      </c>
      <c r="FA11" s="326">
        <f>ROUNDUP(RO!FA10*0.87,)</f>
        <v>18705</v>
      </c>
      <c r="FB11" s="326">
        <f>ROUNDUP(RO!FB10*0.87,)</f>
        <v>18705</v>
      </c>
      <c r="FC11" s="326">
        <f>ROUNDUP(RO!FC10*0.87,)</f>
        <v>18705</v>
      </c>
      <c r="FD11" s="326">
        <f>ROUNDUP(RO!FD10*0.87,)</f>
        <v>18705</v>
      </c>
      <c r="FE11" s="326">
        <f>ROUNDUP(RO!FE10*0.87,)</f>
        <v>20184</v>
      </c>
      <c r="FF11" s="326">
        <f>ROUNDUP(RO!FF10*0.87,)</f>
        <v>20184</v>
      </c>
      <c r="FG11" s="326">
        <f>ROUNDUP(RO!FG10*0.87,)</f>
        <v>18705</v>
      </c>
      <c r="FH11" s="326">
        <f>ROUNDUP(RO!FH10*0.87,)</f>
        <v>18705</v>
      </c>
      <c r="FI11" s="326">
        <f>ROUNDUP(RO!FI10*0.87,)</f>
        <v>18705</v>
      </c>
      <c r="FJ11" s="326">
        <f>ROUNDUP(RO!FJ10*0.87,)</f>
        <v>18705</v>
      </c>
      <c r="FK11" s="326">
        <f>ROUNDUP(RO!FK10*0.87,)</f>
        <v>18705</v>
      </c>
      <c r="FL11" s="326">
        <f>ROUNDUP(RO!FL10*0.87,)</f>
        <v>20184</v>
      </c>
      <c r="FM11" s="326">
        <f>ROUNDUP(RO!FM10*0.87,)</f>
        <v>20184</v>
      </c>
      <c r="FN11" s="326">
        <f>ROUNDUP(RO!FN10*0.87,)</f>
        <v>18705</v>
      </c>
      <c r="FO11" s="326">
        <f>ROUNDUP(RO!FO10*0.87,)</f>
        <v>18705</v>
      </c>
      <c r="FP11" s="326">
        <f>ROUNDUP(RO!FP10*0.87,)</f>
        <v>18705</v>
      </c>
      <c r="FQ11" s="326">
        <f>ROUNDUP(RO!FQ10*0.87,)</f>
        <v>18705</v>
      </c>
      <c r="FR11" s="326">
        <f>ROUNDUP(RO!FR10*0.87,)</f>
        <v>18705</v>
      </c>
      <c r="FS11" s="326">
        <f>ROUNDUP(RO!FS10*0.87,)</f>
        <v>20184</v>
      </c>
      <c r="FT11" s="326">
        <f>ROUNDUP(RO!FT10*0.87,)</f>
        <v>20184</v>
      </c>
      <c r="FU11" s="326">
        <f>ROUNDUP(RO!FU10*0.87,)</f>
        <v>18270</v>
      </c>
      <c r="FV11" s="326">
        <f>ROUNDUP(RO!FV10*0.87,)</f>
        <v>18270</v>
      </c>
      <c r="FW11" s="326">
        <f>ROUNDUP(RO!FW10*0.87,)</f>
        <v>18270</v>
      </c>
      <c r="FX11" s="326">
        <f>ROUNDUP(RO!FX10*0.87,)</f>
        <v>18270</v>
      </c>
      <c r="FY11" s="326">
        <f>ROUNDUP(RO!FY10*0.87,)</f>
        <v>18270</v>
      </c>
      <c r="FZ11" s="326">
        <f>ROUNDUP(RO!FZ10*0.87,)</f>
        <v>19314</v>
      </c>
      <c r="GA11" s="326">
        <f>ROUNDUP(RO!GA10*0.87,)</f>
        <v>19314</v>
      </c>
      <c r="GB11" s="326">
        <f>ROUNDUP(RO!GB10*0.87,)</f>
        <v>18270</v>
      </c>
      <c r="GC11" s="326">
        <f>ROUNDUP(RO!GC10*0.87,)</f>
        <v>18270</v>
      </c>
      <c r="GD11" s="326">
        <f>ROUNDUP(RO!GD10*0.87,)</f>
        <v>18270</v>
      </c>
      <c r="GE11" s="326">
        <f>ROUNDUP(RO!GE10*0.87,)</f>
        <v>18270</v>
      </c>
      <c r="GF11" s="326">
        <f>ROUNDUP(RO!GF10*0.87,)</f>
        <v>18270</v>
      </c>
      <c r="GG11" s="326">
        <f>ROUNDUP(RO!GG10*0.87,)</f>
        <v>19314</v>
      </c>
      <c r="GH11" s="326">
        <f>ROUNDUP(RO!GH10*0.87,)</f>
        <v>19314</v>
      </c>
      <c r="GI11" s="326">
        <f>ROUNDUP(RO!GI10*0.87,)</f>
        <v>18270</v>
      </c>
      <c r="GJ11" s="326">
        <f>ROUNDUP(RO!GJ10*0.87,)</f>
        <v>18270</v>
      </c>
      <c r="GK11" s="326">
        <f>ROUNDUP(RO!GK10*0.87,)</f>
        <v>18270</v>
      </c>
      <c r="GL11" s="326">
        <f>ROUNDUP(RO!GL10*0.87,)</f>
        <v>18270</v>
      </c>
      <c r="GM11" s="326">
        <f>ROUNDUP(RO!GM10*0.87,)</f>
        <v>18270</v>
      </c>
      <c r="GN11" s="326">
        <f>ROUNDUP(RO!GN10*0.87,)</f>
        <v>19314</v>
      </c>
      <c r="GO11" s="326">
        <f>ROUNDUP(RO!GO10*0.87,)</f>
        <v>19314</v>
      </c>
      <c r="GP11" s="326">
        <f>ROUNDUP(RO!GP10*0.87,)</f>
        <v>18705</v>
      </c>
      <c r="GQ11" s="326">
        <f>ROUNDUP(RO!GQ10*0.87,)</f>
        <v>20619</v>
      </c>
      <c r="GR11" s="326">
        <f>ROUNDUP(RO!GR10*0.87,)</f>
        <v>20619</v>
      </c>
      <c r="GS11" s="326">
        <f>ROUNDUP(RO!GS10*0.87,)</f>
        <v>20619</v>
      </c>
      <c r="GT11" s="326">
        <f>ROUNDUP(RO!GT10*0.87,)</f>
        <v>20619</v>
      </c>
      <c r="GU11" s="326">
        <f>ROUNDUP(RO!GU10*0.87,)</f>
        <v>20619</v>
      </c>
      <c r="GV11" s="326">
        <f>ROUNDUP(RO!GV10*0.87,)</f>
        <v>20619</v>
      </c>
      <c r="GW11" s="326">
        <f>ROUNDUP(RO!GW10*0.87,)</f>
        <v>20619</v>
      </c>
      <c r="GX11" s="326">
        <f>ROUNDUP(RO!GX10*0.87,)</f>
        <v>20619</v>
      </c>
      <c r="GY11" s="326">
        <f>ROUNDUP(RO!GY10*0.87,)</f>
        <v>20619</v>
      </c>
      <c r="GZ11" s="326">
        <f>ROUNDUP(RO!GZ10*0.87,)</f>
        <v>20619</v>
      </c>
      <c r="HA11" s="325">
        <f>ROUNDUP(RO!HA10*0.87,)</f>
        <v>14094</v>
      </c>
      <c r="HB11" s="325">
        <f>ROUNDUP(RO!HB10*0.87,)</f>
        <v>14355</v>
      </c>
      <c r="HC11" s="325">
        <f>ROUNDUP(RO!HC10*0.87,)</f>
        <v>14355</v>
      </c>
      <c r="HD11" s="325">
        <f>ROUNDUP(RO!HD10*0.87,)</f>
        <v>14094</v>
      </c>
      <c r="HE11" s="325">
        <f>ROUNDUP(RO!HE10*0.87,)</f>
        <v>14094</v>
      </c>
      <c r="HF11" s="325">
        <f>ROUNDUP(RO!HF10*0.87,)</f>
        <v>14094</v>
      </c>
      <c r="HG11" s="325">
        <f>ROUNDUP(RO!HG10*0.87,)</f>
        <v>14094</v>
      </c>
      <c r="HH11" s="325">
        <f>ROUNDUP(RO!HH10*0.87,)</f>
        <v>14094</v>
      </c>
      <c r="HI11" s="325">
        <f>ROUNDUP(RO!HI10*0.87,)</f>
        <v>14355</v>
      </c>
      <c r="HJ11" s="325">
        <f>ROUNDUP(RO!HJ10*0.87,)</f>
        <v>14355</v>
      </c>
      <c r="HK11" s="325">
        <f>ROUNDUP(RO!HK10*0.87,)</f>
        <v>14094</v>
      </c>
      <c r="HL11" s="325">
        <f>ROUNDUP(RO!HL10*0.87,)</f>
        <v>14094</v>
      </c>
      <c r="HM11" s="325">
        <f>ROUNDUP(RO!HM10*0.87,)</f>
        <v>14094</v>
      </c>
      <c r="HN11" s="325">
        <f>ROUNDUP(RO!HN10*0.87,)</f>
        <v>14094</v>
      </c>
      <c r="HO11" s="325">
        <f>ROUNDUP(RO!HO10*0.87,)</f>
        <v>14094</v>
      </c>
      <c r="HP11" s="325">
        <f>ROUNDUP(RO!HP10*0.87,)</f>
        <v>14355</v>
      </c>
      <c r="HQ11" s="325">
        <f>ROUNDUP(RO!HQ10*0.87,)</f>
        <v>14355</v>
      </c>
      <c r="HR11" s="325">
        <f>ROUNDUP(RO!HR10*0.87,)</f>
        <v>14094</v>
      </c>
      <c r="HS11" s="325">
        <f>ROUNDUP(RO!HS10*0.87,)</f>
        <v>14094</v>
      </c>
      <c r="HT11" s="325">
        <f>ROUNDUP(RO!HT10*0.87,)</f>
        <v>14094</v>
      </c>
      <c r="HU11" s="325">
        <f>ROUNDUP(RO!HU10*0.87,)</f>
        <v>14094</v>
      </c>
      <c r="HV11" s="325">
        <f>ROUNDUP(RO!HV10*0.87,)</f>
        <v>14094</v>
      </c>
      <c r="HW11" s="325">
        <f>ROUNDUP(RO!HW10*0.87,)</f>
        <v>14355</v>
      </c>
      <c r="HX11" s="325">
        <f>ROUNDUP(RO!HX10*0.87,)</f>
        <v>14355</v>
      </c>
      <c r="HY11" s="325">
        <f>ROUNDUP(RO!HY10*0.87,)</f>
        <v>14094</v>
      </c>
      <c r="HZ11" s="325">
        <f>ROUNDUP(RO!HZ10*0.87,)</f>
        <v>14094</v>
      </c>
      <c r="IA11" s="325">
        <f>ROUNDUP(RO!IA10*0.87,)</f>
        <v>14094</v>
      </c>
      <c r="IB11" s="325">
        <f>ROUNDUP(RO!IB10*0.87,)</f>
        <v>14094</v>
      </c>
      <c r="IC11" s="325">
        <f>ROUNDUP(RO!IC10*0.87,)</f>
        <v>14094</v>
      </c>
      <c r="ID11" s="325">
        <f>ROUNDUP(RO!ID10*0.87,)</f>
        <v>14355</v>
      </c>
      <c r="IE11" s="325">
        <f>ROUNDUP(RO!IE10*0.87,)</f>
        <v>14355</v>
      </c>
      <c r="IF11" s="325">
        <f>ROUNDUP(RO!IF10*0.87,)</f>
        <v>14094</v>
      </c>
      <c r="IG11" s="325">
        <f>ROUNDUP(RO!IG10*0.87,)</f>
        <v>14094</v>
      </c>
      <c r="IH11" s="325">
        <f>ROUNDUP(RO!IH10*0.87,)</f>
        <v>14355</v>
      </c>
      <c r="II11" s="325">
        <f>ROUNDUP(RO!II10*0.87,)</f>
        <v>14790</v>
      </c>
      <c r="IJ11" s="325">
        <f>ROUNDUP(RO!IJ10*0.87,)</f>
        <v>13659</v>
      </c>
      <c r="IK11" s="325">
        <f>ROUNDUP(RO!IK10*0.87,)</f>
        <v>14094</v>
      </c>
      <c r="IL11" s="325">
        <f>ROUNDUP(RO!IL10*0.87,)</f>
        <v>14094</v>
      </c>
      <c r="IM11" s="325">
        <f>ROUNDUP(RO!IM10*0.87,)</f>
        <v>13659</v>
      </c>
      <c r="IN11" s="325">
        <f>ROUNDUP(RO!IN10*0.87,)</f>
        <v>13659</v>
      </c>
      <c r="IO11" s="325">
        <f>ROUNDUP(RO!IO10*0.87,)</f>
        <v>13659</v>
      </c>
      <c r="IP11" s="325">
        <f>ROUNDUP(RO!IP10*0.87,)</f>
        <v>13659</v>
      </c>
      <c r="IQ11" s="325">
        <f>ROUNDUP(RO!IQ10*0.87,)</f>
        <v>13659</v>
      </c>
      <c r="IR11" s="325">
        <f>ROUNDUP(RO!IR10*0.87,)</f>
        <v>14094</v>
      </c>
      <c r="IS11" s="325">
        <f>ROUNDUP(RO!IS10*0.87,)</f>
        <v>14094</v>
      </c>
      <c r="IT11" s="325">
        <f>ROUNDUP(RO!IT10*0.87,)</f>
        <v>13659</v>
      </c>
      <c r="IU11" s="325">
        <f>ROUNDUP(RO!IU10*0.87,)</f>
        <v>13659</v>
      </c>
      <c r="IV11" s="325">
        <f>ROUNDUP(RO!IV10*0.87,)</f>
        <v>13659</v>
      </c>
      <c r="IW11" s="325">
        <f>ROUNDUP(RO!IW10*0.87,)</f>
        <v>13659</v>
      </c>
      <c r="IX11" s="325">
        <f>ROUNDUP(RO!IX10*0.87,)</f>
        <v>13659</v>
      </c>
      <c r="IY11" s="325">
        <f>ROUNDUP(RO!IY10*0.87,)</f>
        <v>14094</v>
      </c>
      <c r="IZ11" s="325">
        <f>ROUNDUP(RO!IZ10*0.87,)</f>
        <v>14094</v>
      </c>
      <c r="JA11" s="325">
        <f>ROUNDUP(RO!JA10*0.87,)</f>
        <v>13659</v>
      </c>
      <c r="JB11" s="325">
        <f>ROUNDUP(RO!JB10*0.87,)</f>
        <v>13659</v>
      </c>
      <c r="JC11" s="325">
        <f>ROUNDUP(RO!JC10*0.87,)</f>
        <v>13659</v>
      </c>
      <c r="JD11" s="325">
        <f>ROUNDUP(RO!JD10*0.87,)</f>
        <v>13659</v>
      </c>
      <c r="JE11" s="325">
        <f>ROUNDUP(RO!JE10*0.87,)</f>
        <v>13659</v>
      </c>
      <c r="JF11" s="325">
        <f>ROUNDUP(RO!JF10*0.87,)</f>
        <v>14094</v>
      </c>
      <c r="JG11" s="325">
        <f>ROUNDUP(RO!JG10*0.87,)</f>
        <v>14094</v>
      </c>
      <c r="JH11" s="325">
        <f>ROUNDUP(RO!JH10*0.87,)</f>
        <v>13659</v>
      </c>
      <c r="JI11" s="325">
        <f>ROUNDUP(RO!JI10*0.87,)</f>
        <v>13659</v>
      </c>
      <c r="JJ11" s="325">
        <f>ROUNDUP(RO!JJ10*0.87,)</f>
        <v>14790</v>
      </c>
      <c r="JK11" s="325">
        <f>ROUNDUP(RO!JK10*0.87,)</f>
        <v>14790</v>
      </c>
      <c r="JL11" s="325">
        <f>ROUNDUP(RO!JL10*0.87,)</f>
        <v>14790</v>
      </c>
      <c r="JM11" s="325">
        <f>ROUNDUP(RO!JM10*0.87,)</f>
        <v>15051</v>
      </c>
      <c r="JN11" s="325">
        <f>ROUNDUP(RO!JN10*0.87,)</f>
        <v>15051</v>
      </c>
      <c r="JO11" s="325">
        <f>ROUNDUP(RO!JO10*0.87,)</f>
        <v>14790</v>
      </c>
      <c r="JP11" s="325">
        <f>ROUNDUP(RO!JP10*0.87,)</f>
        <v>14790</v>
      </c>
      <c r="JQ11" s="325">
        <f>ROUNDUP(RO!JQ10*0.87,)</f>
        <v>14790</v>
      </c>
      <c r="JR11" s="325">
        <f>ROUNDUP(RO!JR10*0.87,)</f>
        <v>14790</v>
      </c>
      <c r="JS11" s="325">
        <f>ROUNDUP(RO!JS10*0.87,)</f>
        <v>14790</v>
      </c>
      <c r="JT11" s="325">
        <f>ROUNDUP(RO!JT10*0.87,)</f>
        <v>15051</v>
      </c>
      <c r="JU11" s="325">
        <f>ROUNDUP(RO!JU10*0.87,)</f>
        <v>15051</v>
      </c>
      <c r="JV11" s="325">
        <f>ROUNDUP(RO!JV10*0.87,)</f>
        <v>14790</v>
      </c>
      <c r="JW11" s="325">
        <f>ROUNDUP(RO!JW10*0.87,)</f>
        <v>14790</v>
      </c>
      <c r="JX11" s="325">
        <f>ROUNDUP(RO!JX10*0.87,)</f>
        <v>15660</v>
      </c>
      <c r="JY11" s="325">
        <f>ROUNDUP(RO!JY10*0.87,)</f>
        <v>15660</v>
      </c>
      <c r="JZ11" s="325">
        <f>ROUNDUP(RO!JZ10*0.87,)</f>
        <v>15051</v>
      </c>
      <c r="KA11" s="325">
        <f>ROUNDUP(RO!KA10*0.87,)</f>
        <v>15660</v>
      </c>
      <c r="KB11" s="325">
        <f>ROUNDUP(RO!KB10*0.87,)</f>
        <v>15660</v>
      </c>
      <c r="KC11" s="325">
        <f>ROUNDUP(RO!KC10*0.87,)</f>
        <v>15660</v>
      </c>
      <c r="KD11" s="325">
        <f>ROUNDUP(RO!KD10*0.87,)</f>
        <v>15660</v>
      </c>
      <c r="KE11" s="325">
        <f>ROUNDUP(RO!KE10*0.87,)</f>
        <v>16095</v>
      </c>
      <c r="KF11" s="328">
        <f>ROUNDUP(RO!KF10*0.87,)</f>
        <v>16095</v>
      </c>
      <c r="KG11" s="325">
        <f>ROUNDUP(RO!KG10*0.87,)</f>
        <v>16356</v>
      </c>
      <c r="KH11" s="329"/>
      <c r="KI11" s="329"/>
      <c r="KJ11" s="329"/>
      <c r="KK11" s="329"/>
      <c r="KL11" s="329"/>
      <c r="KM11" s="329"/>
      <c r="KN11" s="329"/>
    </row>
    <row r="12" spans="1:300" s="116" customFormat="1" x14ac:dyDescent="0.2">
      <c r="A12" s="84" t="s">
        <v>70</v>
      </c>
      <c r="B12" s="322"/>
      <c r="C12" s="322"/>
      <c r="D12" s="322"/>
      <c r="E12" s="322"/>
      <c r="F12" s="322"/>
      <c r="G12" s="322"/>
      <c r="H12" s="299"/>
      <c r="I12" s="299"/>
      <c r="J12" s="299"/>
      <c r="K12" s="299"/>
      <c r="L12" s="299"/>
      <c r="M12" s="299"/>
      <c r="N12" s="299"/>
      <c r="O12" s="299"/>
      <c r="P12" s="299"/>
      <c r="Q12" s="299"/>
      <c r="R12" s="299"/>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5"/>
      <c r="HB12" s="325"/>
      <c r="HC12" s="325"/>
      <c r="HD12" s="325"/>
      <c r="HE12" s="325"/>
      <c r="HF12" s="325"/>
      <c r="HG12" s="325"/>
      <c r="HH12" s="325"/>
      <c r="HI12" s="325"/>
      <c r="HJ12" s="325"/>
      <c r="HK12" s="325"/>
      <c r="HL12" s="325"/>
      <c r="HM12" s="325"/>
      <c r="HN12" s="325"/>
      <c r="HO12" s="325"/>
      <c r="HP12" s="325"/>
      <c r="HQ12" s="325"/>
      <c r="HR12" s="325"/>
      <c r="HS12" s="325"/>
      <c r="HT12" s="325"/>
      <c r="HU12" s="325"/>
      <c r="HV12" s="325"/>
      <c r="HW12" s="325"/>
      <c r="HX12" s="325"/>
      <c r="HY12" s="325"/>
      <c r="HZ12" s="325"/>
      <c r="IA12" s="325"/>
      <c r="IB12" s="325"/>
      <c r="IC12" s="325"/>
      <c r="ID12" s="325"/>
      <c r="IE12" s="325"/>
      <c r="IF12" s="325"/>
      <c r="IG12" s="325"/>
      <c r="IH12" s="325"/>
      <c r="II12" s="325"/>
      <c r="IJ12" s="325"/>
      <c r="IK12" s="325"/>
      <c r="IL12" s="325"/>
      <c r="IM12" s="325"/>
      <c r="IN12" s="325"/>
      <c r="IO12" s="325"/>
      <c r="IP12" s="325"/>
      <c r="IQ12" s="325"/>
      <c r="IR12" s="325"/>
      <c r="IS12" s="325"/>
      <c r="IT12" s="325"/>
      <c r="IU12" s="325"/>
      <c r="IV12" s="325"/>
      <c r="IW12" s="325"/>
      <c r="IX12" s="325"/>
      <c r="IY12" s="325"/>
      <c r="IZ12" s="325"/>
      <c r="JA12" s="325"/>
      <c r="JB12" s="325"/>
      <c r="JC12" s="325"/>
      <c r="JD12" s="325"/>
      <c r="JE12" s="325"/>
      <c r="JF12" s="325"/>
      <c r="JG12" s="325"/>
      <c r="JH12" s="325"/>
      <c r="JI12" s="325"/>
      <c r="JJ12" s="325"/>
      <c r="JK12" s="325"/>
      <c r="JL12" s="325"/>
      <c r="JM12" s="325"/>
      <c r="JN12" s="325"/>
      <c r="JO12" s="325"/>
      <c r="JP12" s="325"/>
      <c r="JQ12" s="325"/>
      <c r="JR12" s="325"/>
      <c r="JS12" s="325"/>
      <c r="JT12" s="325"/>
      <c r="JU12" s="325"/>
      <c r="JV12" s="325"/>
      <c r="JW12" s="325"/>
      <c r="JX12" s="325"/>
      <c r="JY12" s="325"/>
      <c r="JZ12" s="325"/>
      <c r="KA12" s="325"/>
      <c r="KB12" s="325"/>
      <c r="KC12" s="325"/>
      <c r="KD12" s="325"/>
      <c r="KE12" s="325"/>
      <c r="KF12" s="328"/>
      <c r="KG12" s="325"/>
      <c r="KH12" s="329"/>
      <c r="KI12" s="329"/>
      <c r="KJ12" s="329"/>
      <c r="KK12" s="329"/>
      <c r="KL12" s="329"/>
      <c r="KM12" s="329"/>
      <c r="KN12" s="329"/>
    </row>
    <row r="13" spans="1:300" s="116" customFormat="1" x14ac:dyDescent="0.2">
      <c r="A13" s="85" t="s">
        <v>97</v>
      </c>
      <c r="B13" s="48">
        <f>ROUNDUP(RO!B12*0.87,)</f>
        <v>24795</v>
      </c>
      <c r="C13" s="48">
        <f>ROUNDUP(RO!C12*0.87,)</f>
        <v>24795</v>
      </c>
      <c r="D13" s="48">
        <f>ROUNDUP(RO!D12*0.87,)</f>
        <v>24795</v>
      </c>
      <c r="E13" s="48">
        <f>ROUNDUP(RO!E12*0.87,)</f>
        <v>24795</v>
      </c>
      <c r="F13" s="48">
        <f>ROUNDUP(RO!F12*0.87,)</f>
        <v>24795</v>
      </c>
      <c r="G13" s="299">
        <f>ROUNDUP(RO!G12*0.87,)</f>
        <v>19140</v>
      </c>
      <c r="H13" s="299">
        <f>ROUNDUP(RO!H12*0.87,)</f>
        <v>19140</v>
      </c>
      <c r="I13" s="299">
        <f>ROUNDUP(RO!I12*0.87,)</f>
        <v>18705</v>
      </c>
      <c r="J13" s="299">
        <f>ROUNDUP(RO!J12*0.87,)</f>
        <v>18705</v>
      </c>
      <c r="K13" s="299">
        <f>ROUNDUP(RO!K12*0.87,)</f>
        <v>18009</v>
      </c>
      <c r="L13" s="299">
        <f>ROUNDUP(RO!L12*0.87,)</f>
        <v>18009</v>
      </c>
      <c r="M13" s="299">
        <f>ROUNDUP(RO!M12*0.87,)</f>
        <v>18705</v>
      </c>
      <c r="N13" s="299">
        <f>ROUNDUP(RO!N12*0.87,)</f>
        <v>18705</v>
      </c>
      <c r="O13" s="299">
        <f>ROUNDUP(RO!O12*0.87,)</f>
        <v>18009</v>
      </c>
      <c r="P13" s="299">
        <f>ROUNDUP(RO!P12*0.87,)</f>
        <v>18705</v>
      </c>
      <c r="Q13" s="299">
        <f>ROUNDUP(RO!Q12*0.87,)</f>
        <v>18705</v>
      </c>
      <c r="R13" s="299">
        <f>ROUNDUP(RO!R12*0.87,)</f>
        <v>18009</v>
      </c>
      <c r="S13" s="325">
        <f>ROUNDUP(RO!S12*0.87,)</f>
        <v>18009</v>
      </c>
      <c r="T13" s="325">
        <f>ROUNDUP(RO!T12*0.87,)</f>
        <v>18444</v>
      </c>
      <c r="U13" s="325">
        <f>ROUNDUP(RO!U12*0.87,)</f>
        <v>18705</v>
      </c>
      <c r="V13" s="325">
        <f>ROUNDUP(RO!V12*0.87,)</f>
        <v>19140</v>
      </c>
      <c r="W13" s="325">
        <f>ROUNDUP(RO!W12*0.87,)</f>
        <v>18705</v>
      </c>
      <c r="X13" s="325">
        <f>ROUNDUP(RO!X12*0.87,)</f>
        <v>18705</v>
      </c>
      <c r="Y13" s="325">
        <f>ROUNDUP(RO!Y12*0.87,)</f>
        <v>18009</v>
      </c>
      <c r="Z13" s="325">
        <f>ROUNDUP(RO!Z12*0.87,)</f>
        <v>18009</v>
      </c>
      <c r="AA13" s="325">
        <f>ROUNDUP(RO!AA12*0.87,)</f>
        <v>18009</v>
      </c>
      <c r="AB13" s="325">
        <f>ROUNDUP(RO!AB12*0.87,)</f>
        <v>18009</v>
      </c>
      <c r="AC13" s="325">
        <f>ROUNDUP(RO!AC12*0.87,)</f>
        <v>18444</v>
      </c>
      <c r="AD13" s="325">
        <f>ROUNDUP(RO!AD12*0.87,)</f>
        <v>18705</v>
      </c>
      <c r="AE13" s="325">
        <f>ROUNDUP(RO!AE12*0.87,)</f>
        <v>18705</v>
      </c>
      <c r="AF13" s="325">
        <f>ROUNDUP(RO!AF12*0.87,)</f>
        <v>18009</v>
      </c>
      <c r="AG13" s="325">
        <f>ROUNDUP(RO!AG12*0.87,)</f>
        <v>18009</v>
      </c>
      <c r="AH13" s="325">
        <f>ROUNDUP(RO!AH12*0.87,)</f>
        <v>18009</v>
      </c>
      <c r="AI13" s="325">
        <f>ROUNDUP(RO!AI12*0.87,)</f>
        <v>18705</v>
      </c>
      <c r="AJ13" s="325">
        <f>ROUNDUP(RO!AJ12*0.87,)</f>
        <v>20445</v>
      </c>
      <c r="AK13" s="325">
        <f>ROUNDUP(RO!AK12*0.87,)</f>
        <v>20706</v>
      </c>
      <c r="AL13" s="325">
        <f>ROUNDUP(RO!AL12*0.87,)</f>
        <v>20706</v>
      </c>
      <c r="AM13" s="325">
        <f>ROUNDUP(RO!AM12*0.87,)</f>
        <v>20445</v>
      </c>
      <c r="AN13" s="325">
        <f>ROUNDUP(RO!AN12*0.87,)</f>
        <v>19401</v>
      </c>
      <c r="AO13" s="325">
        <f>ROUNDUP(RO!AO12*0.87,)</f>
        <v>19401</v>
      </c>
      <c r="AP13" s="325">
        <f>ROUNDUP(RO!AP12*0.87,)</f>
        <v>19401</v>
      </c>
      <c r="AQ13" s="325">
        <f>ROUNDUP(RO!AQ12*0.87,)</f>
        <v>19401</v>
      </c>
      <c r="AR13" s="325">
        <f>ROUNDUP(RO!AR12*0.87,)</f>
        <v>19401</v>
      </c>
      <c r="AS13" s="325">
        <f>ROUNDUP(RO!AS12*0.87,)</f>
        <v>20445</v>
      </c>
      <c r="AT13" s="325">
        <f>ROUNDUP(RO!AT12*0.87,)</f>
        <v>20445</v>
      </c>
      <c r="AU13" s="325">
        <f>ROUNDUP(RO!AU12*0.87,)</f>
        <v>20445</v>
      </c>
      <c r="AV13" s="325">
        <f>ROUNDUP(RO!AV12*0.87,)</f>
        <v>18009</v>
      </c>
      <c r="AW13" s="325">
        <f>ROUNDUP(RO!AW12*0.87,)</f>
        <v>18009</v>
      </c>
      <c r="AX13" s="325">
        <f>ROUNDUP(RO!AX12*0.87,)</f>
        <v>18009</v>
      </c>
      <c r="AY13" s="325">
        <f>ROUNDUP(RO!AY12*0.87,)</f>
        <v>18705</v>
      </c>
      <c r="AZ13" s="325">
        <f>ROUNDUP(RO!AZ12*0.87,)</f>
        <v>18705</v>
      </c>
      <c r="BA13" s="325">
        <f>ROUNDUP(RO!BA12*0.87,)</f>
        <v>18009</v>
      </c>
      <c r="BB13" s="325">
        <f>ROUNDUP(RO!BB12*0.87,)</f>
        <v>18009</v>
      </c>
      <c r="BC13" s="325">
        <f>ROUNDUP(RO!BC12*0.87,)</f>
        <v>18009</v>
      </c>
      <c r="BD13" s="325">
        <f>ROUNDUP(RO!BD12*0.87,)</f>
        <v>18009</v>
      </c>
      <c r="BE13" s="325">
        <f>ROUNDUP(RO!BE12*0.87,)</f>
        <v>18009</v>
      </c>
      <c r="BF13" s="325">
        <f>ROUNDUP(RO!BF12*0.87,)</f>
        <v>18705</v>
      </c>
      <c r="BG13" s="325">
        <f>ROUNDUP(RO!BG12*0.87,)</f>
        <v>18705</v>
      </c>
      <c r="BH13" s="325">
        <f>ROUNDUP(RO!BH12*0.87,)</f>
        <v>18009</v>
      </c>
      <c r="BI13" s="325">
        <f>ROUNDUP(RO!BI12*0.87,)</f>
        <v>18009</v>
      </c>
      <c r="BJ13" s="325">
        <f>ROUNDUP(RO!BJ12*0.87,)</f>
        <v>18009</v>
      </c>
      <c r="BK13" s="325">
        <f>ROUNDUP(RO!BK12*0.87,)</f>
        <v>18009</v>
      </c>
      <c r="BL13" s="325">
        <f>ROUNDUP(RO!BL12*0.87,)</f>
        <v>18009</v>
      </c>
      <c r="BM13" s="325">
        <f>ROUNDUP(RO!BM12*0.87,)</f>
        <v>18705</v>
      </c>
      <c r="BN13" s="325">
        <f>ROUNDUP(RO!BN12*0.87,)</f>
        <v>18705</v>
      </c>
      <c r="BO13" s="325">
        <f>ROUNDUP(RO!BO12*0.87,)</f>
        <v>20010</v>
      </c>
      <c r="BP13" s="326">
        <f>ROUNDUP(RO!BP12*0.87,)</f>
        <v>20706</v>
      </c>
      <c r="BQ13" s="326">
        <f>ROUNDUP(RO!BQ12*0.87,)</f>
        <v>20706</v>
      </c>
      <c r="BR13" s="326">
        <f>ROUNDUP(RO!BR12*0.87,)</f>
        <v>20706</v>
      </c>
      <c r="BS13" s="326">
        <f>ROUNDUP(RO!BS12*0.87,)</f>
        <v>20706</v>
      </c>
      <c r="BT13" s="326">
        <f>ROUNDUP(RO!BT12*0.87,)</f>
        <v>20706</v>
      </c>
      <c r="BU13" s="326">
        <f>ROUNDUP(RO!BU12*0.87,)</f>
        <v>21315</v>
      </c>
      <c r="BV13" s="326">
        <f>ROUNDUP(RO!BV12*0.87,)</f>
        <v>27492</v>
      </c>
      <c r="BW13" s="326">
        <f>ROUNDUP(RO!BW12*0.87,)</f>
        <v>27492</v>
      </c>
      <c r="BX13" s="326">
        <f>ROUNDUP(RO!BX12*0.87,)</f>
        <v>27492</v>
      </c>
      <c r="BY13" s="326">
        <f>ROUNDUP(RO!BY12*0.87,)</f>
        <v>27492</v>
      </c>
      <c r="BZ13" s="326">
        <f>ROUNDUP(RO!BZ12*0.87,)</f>
        <v>27492</v>
      </c>
      <c r="CA13" s="326">
        <f>ROUNDUP(RO!CA12*0.87,)</f>
        <v>21750</v>
      </c>
      <c r="CB13" s="326">
        <f>ROUNDUP(RO!CB12*0.87,)</f>
        <v>21750</v>
      </c>
      <c r="CC13" s="326">
        <f>ROUNDUP(RO!CC12*0.87,)</f>
        <v>21750</v>
      </c>
      <c r="CD13" s="326">
        <f>ROUNDUP(RO!CD12*0.87,)</f>
        <v>27492</v>
      </c>
      <c r="CE13" s="326">
        <f>ROUNDUP(RO!CE12*0.87,)</f>
        <v>27492</v>
      </c>
      <c r="CF13" s="326">
        <f>ROUNDUP(RO!CF12*0.87,)</f>
        <v>27492</v>
      </c>
      <c r="CG13" s="326">
        <f>ROUNDUP(RO!CG12*0.87,)</f>
        <v>27492</v>
      </c>
      <c r="CH13" s="326">
        <f>ROUNDUP(RO!CH12*0.87,)</f>
        <v>27492</v>
      </c>
      <c r="CI13" s="326">
        <f>ROUNDUP(RO!CI12*0.87,)</f>
        <v>20706</v>
      </c>
      <c r="CJ13" s="326">
        <f>ROUNDUP(RO!CJ12*0.87,)</f>
        <v>20706</v>
      </c>
      <c r="CK13" s="326">
        <f>ROUNDUP(RO!CK12*0.87,)</f>
        <v>20706</v>
      </c>
      <c r="CL13" s="326">
        <f>ROUNDUP(RO!CL12*0.87,)</f>
        <v>20706</v>
      </c>
      <c r="CM13" s="326">
        <f>ROUNDUP(RO!CM12*0.87,)</f>
        <v>20706</v>
      </c>
      <c r="CN13" s="326">
        <f>ROUNDUP(RO!CN12*0.87,)</f>
        <v>21315</v>
      </c>
      <c r="CO13" s="326">
        <f>ROUNDUP(RO!CO12*0.87,)</f>
        <v>27492</v>
      </c>
      <c r="CP13" s="326">
        <f>ROUNDUP(RO!CP12*0.87,)</f>
        <v>27492</v>
      </c>
      <c r="CQ13" s="326">
        <f>ROUNDUP(RO!CQ12*0.87,)</f>
        <v>27492</v>
      </c>
      <c r="CR13" s="326">
        <f>ROUNDUP(RO!CR12*0.87,)</f>
        <v>27492</v>
      </c>
      <c r="CS13" s="326">
        <f>ROUNDUP(RO!CS12*0.87,)</f>
        <v>27492</v>
      </c>
      <c r="CT13" s="326">
        <f>ROUNDUP(RO!CT12*0.87,)</f>
        <v>21750</v>
      </c>
      <c r="CU13" s="326">
        <f>ROUNDUP(RO!CU12*0.87,)</f>
        <v>21750</v>
      </c>
      <c r="CV13" s="326">
        <f>ROUNDUP(RO!CV12*0.87,)</f>
        <v>21750</v>
      </c>
      <c r="CW13" s="326">
        <f>ROUNDUP(RO!CW12*0.87,)</f>
        <v>27492</v>
      </c>
      <c r="CX13" s="326">
        <f>ROUNDUP(RO!CX12*0.87,)</f>
        <v>27492</v>
      </c>
      <c r="CY13" s="326">
        <f>ROUNDUP(RO!CY12*0.87,)</f>
        <v>27492</v>
      </c>
      <c r="CZ13" s="326">
        <f>ROUNDUP(RO!CZ12*0.87,)</f>
        <v>27492</v>
      </c>
      <c r="DA13" s="326">
        <f>ROUNDUP(RO!DA12*0.87,)</f>
        <v>27492</v>
      </c>
      <c r="DB13" s="326">
        <f>ROUNDUP(RO!DB12*0.87,)</f>
        <v>27492</v>
      </c>
      <c r="DC13" s="326">
        <f>ROUNDUP(RO!DC12*0.87,)</f>
        <v>27492</v>
      </c>
      <c r="DD13" s="326">
        <f>ROUNDUP(RO!DD12*0.87,)</f>
        <v>27492</v>
      </c>
      <c r="DE13" s="326">
        <f>ROUNDUP(RO!DE12*0.87,)</f>
        <v>27492</v>
      </c>
      <c r="DF13" s="326">
        <f>ROUNDUP(RO!DF12*0.87,)</f>
        <v>27492</v>
      </c>
      <c r="DG13" s="326">
        <f>ROUNDUP(RO!DG12*0.87,)</f>
        <v>27492</v>
      </c>
      <c r="DH13" s="326">
        <f>ROUNDUP(RO!DH12*0.87,)</f>
        <v>27492</v>
      </c>
      <c r="DI13" s="326">
        <f>ROUNDUP(RO!DI12*0.87,)</f>
        <v>27492</v>
      </c>
      <c r="DJ13" s="326">
        <f>ROUNDUP(RO!DJ12*0.87,)</f>
        <v>27492</v>
      </c>
      <c r="DK13" s="326">
        <f>ROUNDUP(RO!DK12*0.87,)</f>
        <v>20706</v>
      </c>
      <c r="DL13" s="326">
        <f>ROUNDUP(RO!DL12*0.87,)</f>
        <v>21315</v>
      </c>
      <c r="DM13" s="326">
        <f>ROUNDUP(RO!DM12*0.87,)</f>
        <v>27492</v>
      </c>
      <c r="DN13" s="326">
        <f>ROUNDUP(RO!DN12*0.87,)</f>
        <v>27492</v>
      </c>
      <c r="DO13" s="326">
        <f>ROUNDUP(RO!DO12*0.87,)</f>
        <v>27492</v>
      </c>
      <c r="DP13" s="326">
        <f>ROUNDUP(RO!DP12*0.87,)</f>
        <v>27492</v>
      </c>
      <c r="DQ13" s="326">
        <f>ROUNDUP(RO!DQ12*0.87,)</f>
        <v>28362</v>
      </c>
      <c r="DR13" s="326">
        <f>ROUNDUP(RO!DR12*0.87,)</f>
        <v>28362</v>
      </c>
      <c r="DS13" s="326">
        <f>ROUNDUP(RO!DS12*0.87,)</f>
        <v>27492</v>
      </c>
      <c r="DT13" s="326">
        <f>ROUNDUP(RO!DT12*0.87,)</f>
        <v>28362</v>
      </c>
      <c r="DU13" s="326">
        <f>ROUNDUP(RO!DU12*0.87,)</f>
        <v>28362</v>
      </c>
      <c r="DV13" s="326">
        <f>ROUNDUP(RO!DV12*0.87,)</f>
        <v>27492</v>
      </c>
      <c r="DW13" s="326">
        <f>ROUNDUP(RO!DW12*0.87,)</f>
        <v>22620</v>
      </c>
      <c r="DX13" s="326">
        <f>ROUNDUP(RO!DX12*0.87,)</f>
        <v>22620</v>
      </c>
      <c r="DY13" s="326">
        <f>ROUNDUP(RO!DY12*0.87,)</f>
        <v>22620</v>
      </c>
      <c r="DZ13" s="326">
        <f>ROUNDUP(RO!DZ12*0.87,)</f>
        <v>23055</v>
      </c>
      <c r="EA13" s="326">
        <f>ROUNDUP(RO!EA12*0.87,)</f>
        <v>23055</v>
      </c>
      <c r="EB13" s="326">
        <f>ROUNDUP(RO!EB12*0.87,)</f>
        <v>23055</v>
      </c>
      <c r="EC13" s="326">
        <f>ROUNDUP(RO!EC12*0.87,)</f>
        <v>24534</v>
      </c>
      <c r="ED13" s="326">
        <f>ROUNDUP(RO!ED12*0.87,)</f>
        <v>24534</v>
      </c>
      <c r="EE13" s="326">
        <f>ROUNDUP(RO!EE12*0.87,)</f>
        <v>23055</v>
      </c>
      <c r="EF13" s="326">
        <f>ROUNDUP(RO!EF12*0.87,)</f>
        <v>23055</v>
      </c>
      <c r="EG13" s="326">
        <f>ROUNDUP(RO!EG12*0.87,)</f>
        <v>23055</v>
      </c>
      <c r="EH13" s="326">
        <f>ROUNDUP(RO!EH12*0.87,)</f>
        <v>23055</v>
      </c>
      <c r="EI13" s="326">
        <f>ROUNDUP(RO!EI12*0.87,)</f>
        <v>23055</v>
      </c>
      <c r="EJ13" s="326">
        <f>ROUNDUP(RO!EJ12*0.87,)</f>
        <v>24534</v>
      </c>
      <c r="EK13" s="326">
        <f>ROUNDUP(RO!EK12*0.87,)</f>
        <v>24534</v>
      </c>
      <c r="EL13" s="326">
        <f>ROUNDUP(RO!EL12*0.87,)</f>
        <v>23055</v>
      </c>
      <c r="EM13" s="326">
        <f>ROUNDUP(RO!EM12*0.87,)</f>
        <v>23055</v>
      </c>
      <c r="EN13" s="326">
        <f>ROUNDUP(RO!EN12*0.87,)</f>
        <v>23055</v>
      </c>
      <c r="EO13" s="326">
        <f>ROUNDUP(RO!EO12*0.87,)</f>
        <v>23055</v>
      </c>
      <c r="EP13" s="326">
        <f>ROUNDUP(RO!EP12*0.87,)</f>
        <v>23055</v>
      </c>
      <c r="EQ13" s="326">
        <f>ROUNDUP(RO!EQ12*0.87,)</f>
        <v>24534</v>
      </c>
      <c r="ER13" s="326">
        <f>ROUNDUP(RO!ER12*0.87,)</f>
        <v>24534</v>
      </c>
      <c r="ES13" s="326">
        <f>ROUNDUP(RO!ES12*0.87,)</f>
        <v>23055</v>
      </c>
      <c r="ET13" s="326">
        <f>ROUNDUP(RO!ET12*0.87,)</f>
        <v>23055</v>
      </c>
      <c r="EU13" s="326">
        <f>ROUNDUP(RO!EU12*0.87,)</f>
        <v>23055</v>
      </c>
      <c r="EV13" s="326">
        <f>ROUNDUP(RO!EV12*0.87,)</f>
        <v>23055</v>
      </c>
      <c r="EW13" s="326">
        <f>ROUNDUP(RO!EW12*0.87,)</f>
        <v>23055</v>
      </c>
      <c r="EX13" s="326">
        <f>ROUNDUP(RO!EX12*0.87,)</f>
        <v>24534</v>
      </c>
      <c r="EY13" s="326">
        <f>ROUNDUP(RO!EY12*0.87,)</f>
        <v>24534</v>
      </c>
      <c r="EZ13" s="326">
        <f>ROUNDUP(RO!EZ12*0.87,)</f>
        <v>23055</v>
      </c>
      <c r="FA13" s="326">
        <f>ROUNDUP(RO!FA12*0.87,)</f>
        <v>23055</v>
      </c>
      <c r="FB13" s="326">
        <f>ROUNDUP(RO!FB12*0.87,)</f>
        <v>23055</v>
      </c>
      <c r="FC13" s="326">
        <f>ROUNDUP(RO!FC12*0.87,)</f>
        <v>23055</v>
      </c>
      <c r="FD13" s="326">
        <f>ROUNDUP(RO!FD12*0.87,)</f>
        <v>23055</v>
      </c>
      <c r="FE13" s="326">
        <f>ROUNDUP(RO!FE12*0.87,)</f>
        <v>24534</v>
      </c>
      <c r="FF13" s="326">
        <f>ROUNDUP(RO!FF12*0.87,)</f>
        <v>24534</v>
      </c>
      <c r="FG13" s="326">
        <f>ROUNDUP(RO!FG12*0.87,)</f>
        <v>23055</v>
      </c>
      <c r="FH13" s="326">
        <f>ROUNDUP(RO!FH12*0.87,)</f>
        <v>23055</v>
      </c>
      <c r="FI13" s="326">
        <f>ROUNDUP(RO!FI12*0.87,)</f>
        <v>23055</v>
      </c>
      <c r="FJ13" s="326">
        <f>ROUNDUP(RO!FJ12*0.87,)</f>
        <v>23055</v>
      </c>
      <c r="FK13" s="326">
        <f>ROUNDUP(RO!FK12*0.87,)</f>
        <v>23055</v>
      </c>
      <c r="FL13" s="326">
        <f>ROUNDUP(RO!FL12*0.87,)</f>
        <v>24534</v>
      </c>
      <c r="FM13" s="326">
        <f>ROUNDUP(RO!FM12*0.87,)</f>
        <v>24534</v>
      </c>
      <c r="FN13" s="326">
        <f>ROUNDUP(RO!FN12*0.87,)</f>
        <v>23055</v>
      </c>
      <c r="FO13" s="326">
        <f>ROUNDUP(RO!FO12*0.87,)</f>
        <v>23055</v>
      </c>
      <c r="FP13" s="326">
        <f>ROUNDUP(RO!FP12*0.87,)</f>
        <v>23055</v>
      </c>
      <c r="FQ13" s="326">
        <f>ROUNDUP(RO!FQ12*0.87,)</f>
        <v>23055</v>
      </c>
      <c r="FR13" s="326">
        <f>ROUNDUP(RO!FR12*0.87,)</f>
        <v>23055</v>
      </c>
      <c r="FS13" s="326">
        <f>ROUNDUP(RO!FS12*0.87,)</f>
        <v>24534</v>
      </c>
      <c r="FT13" s="326">
        <f>ROUNDUP(RO!FT12*0.87,)</f>
        <v>24534</v>
      </c>
      <c r="FU13" s="326">
        <f>ROUNDUP(RO!FU12*0.87,)</f>
        <v>22620</v>
      </c>
      <c r="FV13" s="326">
        <f>ROUNDUP(RO!FV12*0.87,)</f>
        <v>22620</v>
      </c>
      <c r="FW13" s="326">
        <f>ROUNDUP(RO!FW12*0.87,)</f>
        <v>22620</v>
      </c>
      <c r="FX13" s="326">
        <f>ROUNDUP(RO!FX12*0.87,)</f>
        <v>22620</v>
      </c>
      <c r="FY13" s="326">
        <f>ROUNDUP(RO!FY12*0.87,)</f>
        <v>22620</v>
      </c>
      <c r="FZ13" s="326">
        <f>ROUNDUP(RO!FZ12*0.87,)</f>
        <v>23664</v>
      </c>
      <c r="GA13" s="326">
        <f>ROUNDUP(RO!GA12*0.87,)</f>
        <v>23664</v>
      </c>
      <c r="GB13" s="326">
        <f>ROUNDUP(RO!GB12*0.87,)</f>
        <v>22620</v>
      </c>
      <c r="GC13" s="326">
        <f>ROUNDUP(RO!GC12*0.87,)</f>
        <v>22620</v>
      </c>
      <c r="GD13" s="326">
        <f>ROUNDUP(RO!GD12*0.87,)</f>
        <v>22620</v>
      </c>
      <c r="GE13" s="326">
        <f>ROUNDUP(RO!GE12*0.87,)</f>
        <v>22620</v>
      </c>
      <c r="GF13" s="326">
        <f>ROUNDUP(RO!GF12*0.87,)</f>
        <v>22620</v>
      </c>
      <c r="GG13" s="326">
        <f>ROUNDUP(RO!GG12*0.87,)</f>
        <v>23664</v>
      </c>
      <c r="GH13" s="326">
        <f>ROUNDUP(RO!GH12*0.87,)</f>
        <v>23664</v>
      </c>
      <c r="GI13" s="326">
        <f>ROUNDUP(RO!GI12*0.87,)</f>
        <v>22620</v>
      </c>
      <c r="GJ13" s="326">
        <f>ROUNDUP(RO!GJ12*0.87,)</f>
        <v>22620</v>
      </c>
      <c r="GK13" s="326">
        <f>ROUNDUP(RO!GK12*0.87,)</f>
        <v>22620</v>
      </c>
      <c r="GL13" s="326">
        <f>ROUNDUP(RO!GL12*0.87,)</f>
        <v>22620</v>
      </c>
      <c r="GM13" s="326">
        <f>ROUNDUP(RO!GM12*0.87,)</f>
        <v>22620</v>
      </c>
      <c r="GN13" s="326">
        <f>ROUNDUP(RO!GN12*0.87,)</f>
        <v>23664</v>
      </c>
      <c r="GO13" s="326">
        <f>ROUNDUP(RO!GO12*0.87,)</f>
        <v>23664</v>
      </c>
      <c r="GP13" s="326">
        <f>ROUNDUP(RO!GP12*0.87,)</f>
        <v>23055</v>
      </c>
      <c r="GQ13" s="326">
        <f>ROUNDUP(RO!GQ12*0.87,)</f>
        <v>24969</v>
      </c>
      <c r="GR13" s="326">
        <f>ROUNDUP(RO!GR12*0.87,)</f>
        <v>24969</v>
      </c>
      <c r="GS13" s="326">
        <f>ROUNDUP(RO!GS12*0.87,)</f>
        <v>24969</v>
      </c>
      <c r="GT13" s="326">
        <f>ROUNDUP(RO!GT12*0.87,)</f>
        <v>24969</v>
      </c>
      <c r="GU13" s="326">
        <f>ROUNDUP(RO!GU12*0.87,)</f>
        <v>24969</v>
      </c>
      <c r="GV13" s="326">
        <f>ROUNDUP(RO!GV12*0.87,)</f>
        <v>24969</v>
      </c>
      <c r="GW13" s="326">
        <f>ROUNDUP(RO!GW12*0.87,)</f>
        <v>24969</v>
      </c>
      <c r="GX13" s="326">
        <f>ROUNDUP(RO!GX12*0.87,)</f>
        <v>24969</v>
      </c>
      <c r="GY13" s="326">
        <f>ROUNDUP(RO!GY12*0.87,)</f>
        <v>24969</v>
      </c>
      <c r="GZ13" s="326">
        <f>ROUNDUP(RO!GZ12*0.87,)</f>
        <v>24969</v>
      </c>
      <c r="HA13" s="325">
        <f>ROUNDUP(RO!HA12*0.87,)</f>
        <v>18444</v>
      </c>
      <c r="HB13" s="325">
        <f>ROUNDUP(RO!HB12*0.87,)</f>
        <v>18705</v>
      </c>
      <c r="HC13" s="325">
        <f>ROUNDUP(RO!HC12*0.87,)</f>
        <v>18705</v>
      </c>
      <c r="HD13" s="325">
        <f>ROUNDUP(RO!HD12*0.87,)</f>
        <v>18444</v>
      </c>
      <c r="HE13" s="325">
        <f>ROUNDUP(RO!HE12*0.87,)</f>
        <v>18444</v>
      </c>
      <c r="HF13" s="325">
        <f>ROUNDUP(RO!HF12*0.87,)</f>
        <v>18444</v>
      </c>
      <c r="HG13" s="325">
        <f>ROUNDUP(RO!HG12*0.87,)</f>
        <v>18444</v>
      </c>
      <c r="HH13" s="325">
        <f>ROUNDUP(RO!HH12*0.87,)</f>
        <v>18444</v>
      </c>
      <c r="HI13" s="325">
        <f>ROUNDUP(RO!HI12*0.87,)</f>
        <v>18705</v>
      </c>
      <c r="HJ13" s="325">
        <f>ROUNDUP(RO!HJ12*0.87,)</f>
        <v>18705</v>
      </c>
      <c r="HK13" s="325">
        <f>ROUNDUP(RO!HK12*0.87,)</f>
        <v>18444</v>
      </c>
      <c r="HL13" s="325">
        <f>ROUNDUP(RO!HL12*0.87,)</f>
        <v>18444</v>
      </c>
      <c r="HM13" s="325">
        <f>ROUNDUP(RO!HM12*0.87,)</f>
        <v>18444</v>
      </c>
      <c r="HN13" s="325">
        <f>ROUNDUP(RO!HN12*0.87,)</f>
        <v>18444</v>
      </c>
      <c r="HO13" s="325">
        <f>ROUNDUP(RO!HO12*0.87,)</f>
        <v>18444</v>
      </c>
      <c r="HP13" s="325">
        <f>ROUNDUP(RO!HP12*0.87,)</f>
        <v>18705</v>
      </c>
      <c r="HQ13" s="325">
        <f>ROUNDUP(RO!HQ12*0.87,)</f>
        <v>18705</v>
      </c>
      <c r="HR13" s="325">
        <f>ROUNDUP(RO!HR12*0.87,)</f>
        <v>18444</v>
      </c>
      <c r="HS13" s="325">
        <f>ROUNDUP(RO!HS12*0.87,)</f>
        <v>18444</v>
      </c>
      <c r="HT13" s="325">
        <f>ROUNDUP(RO!HT12*0.87,)</f>
        <v>18444</v>
      </c>
      <c r="HU13" s="325">
        <f>ROUNDUP(RO!HU12*0.87,)</f>
        <v>18444</v>
      </c>
      <c r="HV13" s="325">
        <f>ROUNDUP(RO!HV12*0.87,)</f>
        <v>18444</v>
      </c>
      <c r="HW13" s="325">
        <f>ROUNDUP(RO!HW12*0.87,)</f>
        <v>18705</v>
      </c>
      <c r="HX13" s="325">
        <f>ROUNDUP(RO!HX12*0.87,)</f>
        <v>18705</v>
      </c>
      <c r="HY13" s="325">
        <f>ROUNDUP(RO!HY12*0.87,)</f>
        <v>18444</v>
      </c>
      <c r="HZ13" s="325">
        <f>ROUNDUP(RO!HZ12*0.87,)</f>
        <v>18444</v>
      </c>
      <c r="IA13" s="325">
        <f>ROUNDUP(RO!IA12*0.87,)</f>
        <v>18444</v>
      </c>
      <c r="IB13" s="325">
        <f>ROUNDUP(RO!IB12*0.87,)</f>
        <v>18444</v>
      </c>
      <c r="IC13" s="325">
        <f>ROUNDUP(RO!IC12*0.87,)</f>
        <v>18444</v>
      </c>
      <c r="ID13" s="325">
        <f>ROUNDUP(RO!ID12*0.87,)</f>
        <v>18705</v>
      </c>
      <c r="IE13" s="325">
        <f>ROUNDUP(RO!IE12*0.87,)</f>
        <v>18705</v>
      </c>
      <c r="IF13" s="325">
        <f>ROUNDUP(RO!IF12*0.87,)</f>
        <v>18444</v>
      </c>
      <c r="IG13" s="325">
        <f>ROUNDUP(RO!IG12*0.87,)</f>
        <v>18444</v>
      </c>
      <c r="IH13" s="325">
        <f>ROUNDUP(RO!IH12*0.87,)</f>
        <v>18705</v>
      </c>
      <c r="II13" s="325">
        <f>ROUNDUP(RO!II12*0.87,)</f>
        <v>19140</v>
      </c>
      <c r="IJ13" s="325">
        <f>ROUNDUP(RO!IJ12*0.87,)</f>
        <v>18009</v>
      </c>
      <c r="IK13" s="325">
        <f>ROUNDUP(RO!IK12*0.87,)</f>
        <v>18444</v>
      </c>
      <c r="IL13" s="325">
        <f>ROUNDUP(RO!IL12*0.87,)</f>
        <v>18444</v>
      </c>
      <c r="IM13" s="325">
        <f>ROUNDUP(RO!IM12*0.87,)</f>
        <v>18009</v>
      </c>
      <c r="IN13" s="325">
        <f>ROUNDUP(RO!IN12*0.87,)</f>
        <v>18009</v>
      </c>
      <c r="IO13" s="325">
        <f>ROUNDUP(RO!IO12*0.87,)</f>
        <v>18009</v>
      </c>
      <c r="IP13" s="325">
        <f>ROUNDUP(RO!IP12*0.87,)</f>
        <v>18009</v>
      </c>
      <c r="IQ13" s="325">
        <f>ROUNDUP(RO!IQ12*0.87,)</f>
        <v>18009</v>
      </c>
      <c r="IR13" s="325">
        <f>ROUNDUP(RO!IR12*0.87,)</f>
        <v>18444</v>
      </c>
      <c r="IS13" s="325">
        <f>ROUNDUP(RO!IS12*0.87,)</f>
        <v>18444</v>
      </c>
      <c r="IT13" s="325">
        <f>ROUNDUP(RO!IT12*0.87,)</f>
        <v>18009</v>
      </c>
      <c r="IU13" s="325">
        <f>ROUNDUP(RO!IU12*0.87,)</f>
        <v>18009</v>
      </c>
      <c r="IV13" s="325">
        <f>ROUNDUP(RO!IV12*0.87,)</f>
        <v>18009</v>
      </c>
      <c r="IW13" s="325">
        <f>ROUNDUP(RO!IW12*0.87,)</f>
        <v>18009</v>
      </c>
      <c r="IX13" s="325">
        <f>ROUNDUP(RO!IX12*0.87,)</f>
        <v>18009</v>
      </c>
      <c r="IY13" s="325">
        <f>ROUNDUP(RO!IY12*0.87,)</f>
        <v>18444</v>
      </c>
      <c r="IZ13" s="325">
        <f>ROUNDUP(RO!IZ12*0.87,)</f>
        <v>18444</v>
      </c>
      <c r="JA13" s="325">
        <f>ROUNDUP(RO!JA12*0.87,)</f>
        <v>18009</v>
      </c>
      <c r="JB13" s="325">
        <f>ROUNDUP(RO!JB12*0.87,)</f>
        <v>18009</v>
      </c>
      <c r="JC13" s="325">
        <f>ROUNDUP(RO!JC12*0.87,)</f>
        <v>18009</v>
      </c>
      <c r="JD13" s="325">
        <f>ROUNDUP(RO!JD12*0.87,)</f>
        <v>18009</v>
      </c>
      <c r="JE13" s="325">
        <f>ROUNDUP(RO!JE12*0.87,)</f>
        <v>18009</v>
      </c>
      <c r="JF13" s="325">
        <f>ROUNDUP(RO!JF12*0.87,)</f>
        <v>18444</v>
      </c>
      <c r="JG13" s="325">
        <f>ROUNDUP(RO!JG12*0.87,)</f>
        <v>18444</v>
      </c>
      <c r="JH13" s="325">
        <f>ROUNDUP(RO!JH12*0.87,)</f>
        <v>18009</v>
      </c>
      <c r="JI13" s="325">
        <f>ROUNDUP(RO!JI12*0.87,)</f>
        <v>18009</v>
      </c>
      <c r="JJ13" s="325">
        <f>ROUNDUP(RO!JJ12*0.87,)</f>
        <v>19140</v>
      </c>
      <c r="JK13" s="325">
        <f>ROUNDUP(RO!JK12*0.87,)</f>
        <v>19140</v>
      </c>
      <c r="JL13" s="325">
        <f>ROUNDUP(RO!JL12*0.87,)</f>
        <v>19140</v>
      </c>
      <c r="JM13" s="325">
        <f>ROUNDUP(RO!JM12*0.87,)</f>
        <v>19401</v>
      </c>
      <c r="JN13" s="325">
        <f>ROUNDUP(RO!JN12*0.87,)</f>
        <v>19401</v>
      </c>
      <c r="JO13" s="325">
        <f>ROUNDUP(RO!JO12*0.87,)</f>
        <v>19140</v>
      </c>
      <c r="JP13" s="325">
        <f>ROUNDUP(RO!JP12*0.87,)</f>
        <v>19140</v>
      </c>
      <c r="JQ13" s="325">
        <f>ROUNDUP(RO!JQ12*0.87,)</f>
        <v>19140</v>
      </c>
      <c r="JR13" s="325">
        <f>ROUNDUP(RO!JR12*0.87,)</f>
        <v>19140</v>
      </c>
      <c r="JS13" s="325">
        <f>ROUNDUP(RO!JS12*0.87,)</f>
        <v>19140</v>
      </c>
      <c r="JT13" s="325">
        <f>ROUNDUP(RO!JT12*0.87,)</f>
        <v>19401</v>
      </c>
      <c r="JU13" s="325">
        <f>ROUNDUP(RO!JU12*0.87,)</f>
        <v>19401</v>
      </c>
      <c r="JV13" s="325">
        <f>ROUNDUP(RO!JV12*0.87,)</f>
        <v>19140</v>
      </c>
      <c r="JW13" s="325">
        <f>ROUNDUP(RO!JW12*0.87,)</f>
        <v>19140</v>
      </c>
      <c r="JX13" s="325">
        <f>ROUNDUP(RO!JX12*0.87,)</f>
        <v>20010</v>
      </c>
      <c r="JY13" s="325">
        <f>ROUNDUP(RO!JY12*0.87,)</f>
        <v>20010</v>
      </c>
      <c r="JZ13" s="325">
        <f>ROUNDUP(RO!JZ12*0.87,)</f>
        <v>19401</v>
      </c>
      <c r="KA13" s="325">
        <f>ROUNDUP(RO!KA12*0.87,)</f>
        <v>20010</v>
      </c>
      <c r="KB13" s="325">
        <f>ROUNDUP(RO!KB12*0.87,)</f>
        <v>20010</v>
      </c>
      <c r="KC13" s="325">
        <f>ROUNDUP(RO!KC12*0.87,)</f>
        <v>20010</v>
      </c>
      <c r="KD13" s="325">
        <f>ROUNDUP(RO!KD12*0.87,)</f>
        <v>20010</v>
      </c>
      <c r="KE13" s="325">
        <f>ROUNDUP(RO!KE12*0.87,)</f>
        <v>20445</v>
      </c>
      <c r="KF13" s="328">
        <f>ROUNDUP(RO!KF12*0.87,)</f>
        <v>20445</v>
      </c>
      <c r="KG13" s="325">
        <f>ROUNDUP(RO!KG12*0.87,)</f>
        <v>20706</v>
      </c>
      <c r="KH13" s="329"/>
      <c r="KI13" s="329"/>
      <c r="KJ13" s="329"/>
      <c r="KK13" s="329"/>
      <c r="KL13" s="329"/>
      <c r="KM13" s="329"/>
      <c r="KN13" s="329"/>
    </row>
    <row r="14" spans="1:300" s="116" customFormat="1" ht="24" x14ac:dyDescent="0.2">
      <c r="A14" s="302" t="s">
        <v>98</v>
      </c>
      <c r="B14" s="236"/>
      <c r="C14" s="236"/>
      <c r="D14" s="236"/>
      <c r="E14" s="236"/>
      <c r="F14" s="236"/>
      <c r="G14" s="298"/>
      <c r="H14" s="298"/>
      <c r="I14" s="298"/>
      <c r="J14" s="298"/>
      <c r="K14" s="298"/>
      <c r="L14" s="298"/>
      <c r="M14" s="298"/>
      <c r="N14" s="298"/>
      <c r="O14" s="298"/>
      <c r="P14" s="298"/>
      <c r="Q14" s="298"/>
      <c r="R14" s="298"/>
    </row>
    <row r="15" spans="1:300" s="116" customFormat="1" x14ac:dyDescent="0.2">
      <c r="A15" s="323" t="s">
        <v>99</v>
      </c>
      <c r="B15" s="298"/>
      <c r="C15" s="298"/>
      <c r="D15" s="298"/>
      <c r="E15" s="298"/>
      <c r="F15" s="298"/>
      <c r="G15" s="298"/>
      <c r="H15" s="298"/>
      <c r="I15" s="298"/>
      <c r="J15" s="298"/>
      <c r="K15" s="298"/>
      <c r="L15" s="298"/>
      <c r="M15" s="298"/>
      <c r="N15" s="298"/>
      <c r="O15" s="298"/>
      <c r="P15" s="298"/>
      <c r="Q15" s="298"/>
      <c r="R15" s="298"/>
    </row>
    <row r="16" spans="1:300" x14ac:dyDescent="0.2">
      <c r="A16" s="111" t="s">
        <v>76</v>
      </c>
    </row>
    <row r="17" spans="1:1" ht="13.35" customHeight="1" x14ac:dyDescent="0.2">
      <c r="A17" s="404" t="s">
        <v>100</v>
      </c>
    </row>
    <row r="18" spans="1:1" ht="13.35" customHeight="1" x14ac:dyDescent="0.2">
      <c r="A18" s="405"/>
    </row>
    <row r="19" spans="1:1" ht="12.6" customHeight="1" x14ac:dyDescent="0.2">
      <c r="A19" s="405"/>
    </row>
    <row r="20" spans="1:1" ht="13.35" customHeight="1" x14ac:dyDescent="0.2">
      <c r="A20" s="405"/>
    </row>
    <row r="21" spans="1:1" ht="11.45" customHeight="1" x14ac:dyDescent="0.2">
      <c r="A21" s="406"/>
    </row>
    <row r="22" spans="1:1" x14ac:dyDescent="0.2">
      <c r="A22" s="111" t="s">
        <v>83</v>
      </c>
    </row>
    <row r="23" spans="1:1" ht="84" x14ac:dyDescent="0.2">
      <c r="A23" s="304" t="s">
        <v>101</v>
      </c>
    </row>
    <row r="24" spans="1:1" ht="108" x14ac:dyDescent="0.2">
      <c r="A24" s="100" t="s">
        <v>95</v>
      </c>
    </row>
  </sheetData>
  <mergeCells count="1">
    <mergeCell ref="A17:A21"/>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88402966399123"/>
  </sheetPr>
  <dimension ref="A1:RS34"/>
  <sheetViews>
    <sheetView zoomScale="115" zoomScaleNormal="115" workbookViewId="0">
      <pane xSplit="1" topLeftCell="JM1" activePane="topRight" state="frozen"/>
      <selection pane="topRight" activeCell="G26" sqref="G26"/>
    </sheetView>
  </sheetViews>
  <sheetFormatPr defaultColWidth="9" defaultRowHeight="12" x14ac:dyDescent="0.2"/>
  <cols>
    <col min="1" max="1" width="72.42578125" style="78" customWidth="1"/>
    <col min="2" max="9" width="9" style="78"/>
    <col min="10" max="10" width="12.28515625" style="78" customWidth="1"/>
    <col min="11" max="73" width="9" style="78"/>
    <col min="74" max="78" width="9" style="148"/>
    <col min="79" max="81" width="9" style="78"/>
    <col min="82" max="85" width="9" style="76"/>
    <col min="86" max="88" width="9" style="78"/>
    <col min="89" max="92" width="9" style="148"/>
    <col min="93" max="179" width="9" style="78"/>
    <col min="180" max="183" width="9" style="76"/>
    <col min="184" max="188" width="9" style="78"/>
    <col min="189" max="189" width="11.140625" style="76" customWidth="1"/>
    <col min="190" max="16384" width="9" style="78"/>
  </cols>
  <sheetData>
    <row r="1" spans="1:487" ht="11.45" customHeight="1" x14ac:dyDescent="0.2">
      <c r="A1" s="101" t="s">
        <v>63</v>
      </c>
    </row>
    <row r="2" spans="1:487" ht="32.25" customHeight="1" x14ac:dyDescent="0.2">
      <c r="A2" s="102" t="s">
        <v>106</v>
      </c>
    </row>
    <row r="3" spans="1:487" ht="15" customHeight="1" x14ac:dyDescent="0.2">
      <c r="A3" s="113" t="s">
        <v>75</v>
      </c>
      <c r="QY3" s="114"/>
      <c r="QZ3" s="114"/>
      <c r="RA3" s="114"/>
      <c r="RB3" s="114"/>
      <c r="RC3" s="114"/>
      <c r="RD3" s="114"/>
      <c r="RE3" s="114"/>
      <c r="RF3" s="114"/>
      <c r="RG3" s="114"/>
      <c r="RH3" s="114"/>
      <c r="RI3" s="114"/>
      <c r="RJ3" s="114"/>
      <c r="RK3" s="114"/>
      <c r="RL3" s="114"/>
      <c r="RM3" s="114"/>
      <c r="RN3" s="114"/>
      <c r="RO3" s="114"/>
      <c r="RP3" s="114"/>
    </row>
    <row r="4" spans="1:487" s="316" customFormat="1" ht="23.1" customHeight="1" x14ac:dyDescent="0.2">
      <c r="A4" s="315" t="s">
        <v>66</v>
      </c>
      <c r="B4" s="315">
        <f>'нетто FIT15'!B3</f>
        <v>46108</v>
      </c>
      <c r="C4" s="315">
        <f>'нетто FIT15'!C3</f>
        <v>46109</v>
      </c>
      <c r="D4" s="315">
        <f>'нетто FIT15'!D3</f>
        <v>46110</v>
      </c>
      <c r="E4" s="315">
        <f>'нетто FIT15'!E3</f>
        <v>46111</v>
      </c>
      <c r="F4" s="315">
        <f>'нетто FIT15'!F3</f>
        <v>46112</v>
      </c>
      <c r="G4" s="315">
        <f>'нетто FIT15'!G3</f>
        <v>46113</v>
      </c>
      <c r="H4" s="315">
        <f>'нетто FIT15'!H3</f>
        <v>46114</v>
      </c>
      <c r="I4" s="315">
        <f>'нетто FIT15'!I3</f>
        <v>46115</v>
      </c>
      <c r="J4" s="315">
        <f>'нетто FIT15'!J3</f>
        <v>46116</v>
      </c>
      <c r="K4" s="315">
        <f>'нетто FIT15'!K3</f>
        <v>46117</v>
      </c>
      <c r="L4" s="315">
        <f>'нетто FIT15'!L3</f>
        <v>46118</v>
      </c>
      <c r="M4" s="315">
        <f>'нетто FIT15'!M3</f>
        <v>46119</v>
      </c>
      <c r="N4" s="315">
        <f>'нетто FIT15'!N3</f>
        <v>46120</v>
      </c>
      <c r="O4" s="315">
        <f>'нетто FIT15'!O3</f>
        <v>46121</v>
      </c>
      <c r="P4" s="315">
        <f>'нетто FIT15'!P3</f>
        <v>46122</v>
      </c>
      <c r="Q4" s="315">
        <f>'нетто FIT15'!Q3</f>
        <v>46123</v>
      </c>
      <c r="R4" s="315">
        <f>'нетто FIT15'!R3</f>
        <v>46124</v>
      </c>
      <c r="S4" s="315">
        <f>'нетто FIT15'!S3</f>
        <v>46125</v>
      </c>
      <c r="T4" s="315">
        <f>'нетто FIT15'!T3</f>
        <v>46126</v>
      </c>
      <c r="U4" s="315">
        <f>'нетто FIT15'!U3</f>
        <v>46127</v>
      </c>
      <c r="V4" s="315">
        <f>'нетто FIT15'!V3</f>
        <v>46128</v>
      </c>
      <c r="W4" s="315">
        <f>'нетто FIT15'!W3</f>
        <v>46129</v>
      </c>
      <c r="X4" s="315">
        <f>'нетто FIT15'!X3</f>
        <v>46130</v>
      </c>
      <c r="Y4" s="315">
        <f>'нетто FIT15'!Y3</f>
        <v>46131</v>
      </c>
      <c r="Z4" s="315">
        <f>'нетто FIT15'!Z3</f>
        <v>46132</v>
      </c>
      <c r="AA4" s="315">
        <f>'нетто FIT15'!AA3</f>
        <v>46133</v>
      </c>
      <c r="AB4" s="315">
        <f>'нетто FIT15'!AB3</f>
        <v>46134</v>
      </c>
      <c r="AC4" s="315">
        <f>'нетто FIT15'!AC3</f>
        <v>46135</v>
      </c>
      <c r="AD4" s="315">
        <f>'нетто FIT15'!AD3</f>
        <v>46136</v>
      </c>
      <c r="AE4" s="315">
        <f>'нетто FIT15'!AE3</f>
        <v>46137</v>
      </c>
      <c r="AF4" s="315">
        <f>'нетто FIT15'!AF3</f>
        <v>46138</v>
      </c>
      <c r="AG4" s="315">
        <f>'нетто FIT15'!AG3</f>
        <v>46139</v>
      </c>
      <c r="AH4" s="315">
        <f>'нетто FIT15'!AH3</f>
        <v>46140</v>
      </c>
      <c r="AI4" s="315">
        <f>'нетто FIT15'!AI3</f>
        <v>46141</v>
      </c>
      <c r="AJ4" s="315">
        <f>'нетто FIT15'!AJ3</f>
        <v>46142</v>
      </c>
      <c r="AK4" s="315">
        <f>'нетто FIT15'!AK3</f>
        <v>46143</v>
      </c>
      <c r="AL4" s="315">
        <f>'нетто FIT15'!AL3</f>
        <v>46144</v>
      </c>
      <c r="AM4" s="315">
        <f>'нетто FIT15'!AM3</f>
        <v>46145</v>
      </c>
      <c r="AN4" s="315">
        <f>'нетто FIT15'!AN3</f>
        <v>46146</v>
      </c>
      <c r="AO4" s="315">
        <f>'нетто FIT15'!AO3</f>
        <v>46147</v>
      </c>
      <c r="AP4" s="315">
        <f>'нетто FIT15'!AP3</f>
        <v>46148</v>
      </c>
      <c r="AQ4" s="315">
        <f>'нетто FIT15'!AQ3</f>
        <v>46149</v>
      </c>
      <c r="AR4" s="315">
        <f>'нетто FIT15'!AR3</f>
        <v>46150</v>
      </c>
      <c r="AS4" s="315">
        <f>'нетто FIT15'!AS3</f>
        <v>46151</v>
      </c>
      <c r="AT4" s="315">
        <f>'нетто FIT15'!AT3</f>
        <v>46152</v>
      </c>
      <c r="AU4" s="315">
        <f>'нетто FIT15'!AU3</f>
        <v>46153</v>
      </c>
      <c r="AV4" s="315">
        <f>'нетто FIT15'!AV3</f>
        <v>46154</v>
      </c>
      <c r="AW4" s="315">
        <f>'нетто FIT15'!AW3</f>
        <v>46155</v>
      </c>
      <c r="AX4" s="315">
        <f>'нетто FIT15'!AX3</f>
        <v>46156</v>
      </c>
      <c r="AY4" s="315">
        <f>'нетто FIT15'!AY3</f>
        <v>46157</v>
      </c>
      <c r="AZ4" s="315">
        <f>'нетто FIT15'!AZ3</f>
        <v>46158</v>
      </c>
      <c r="BA4" s="315">
        <f>'нетто FIT15'!BA3</f>
        <v>46159</v>
      </c>
      <c r="BB4" s="315">
        <f>'нетто FIT15'!BB3</f>
        <v>46160</v>
      </c>
      <c r="BC4" s="315">
        <f>'нетто FIT15'!BC3</f>
        <v>46161</v>
      </c>
      <c r="BD4" s="315">
        <f>'нетто FIT15'!BD3</f>
        <v>46162</v>
      </c>
      <c r="BE4" s="315">
        <f>'нетто FIT15'!BE3</f>
        <v>46163</v>
      </c>
      <c r="BF4" s="315">
        <f>'нетто FIT15'!BF3</f>
        <v>46164</v>
      </c>
      <c r="BG4" s="315">
        <f>'нетто FIT15'!BG3</f>
        <v>46165</v>
      </c>
      <c r="BH4" s="315">
        <f>'нетто FIT15'!BH3</f>
        <v>46166</v>
      </c>
      <c r="BI4" s="315">
        <f>'нетто FIT15'!BI3</f>
        <v>46167</v>
      </c>
      <c r="BJ4" s="315">
        <f>'нетто FIT15'!BJ3</f>
        <v>46168</v>
      </c>
      <c r="BK4" s="315">
        <f>'нетто FIT15'!BK3</f>
        <v>46169</v>
      </c>
      <c r="BL4" s="315">
        <f>'нетто FIT15'!BL3</f>
        <v>46170</v>
      </c>
      <c r="BM4" s="315">
        <f>'нетто FIT15'!BM3</f>
        <v>46171</v>
      </c>
      <c r="BN4" s="315">
        <f>'нетто FIT15'!BN3</f>
        <v>46172</v>
      </c>
      <c r="BO4" s="315">
        <f>'нетто FIT15'!BO3</f>
        <v>46173</v>
      </c>
      <c r="BP4" s="315">
        <f>'нетто FIT15'!BP3</f>
        <v>46174</v>
      </c>
      <c r="BQ4" s="315">
        <f>'нетто FIT15'!BQ3</f>
        <v>46175</v>
      </c>
      <c r="BR4" s="315">
        <f>'нетто FIT15'!BR3</f>
        <v>46176</v>
      </c>
      <c r="BS4" s="315">
        <f>'нетто FIT15'!BS3</f>
        <v>46177</v>
      </c>
      <c r="BT4" s="315">
        <f>'нетто FIT15'!BT3</f>
        <v>46178</v>
      </c>
      <c r="BU4" s="315">
        <f>'нетто FIT15'!BU3</f>
        <v>46179</v>
      </c>
      <c r="BV4" s="317">
        <f>'нетто FIT15'!BV3</f>
        <v>46180</v>
      </c>
      <c r="BW4" s="317">
        <f>'нетто FIT15'!BW3</f>
        <v>46181</v>
      </c>
      <c r="BX4" s="317">
        <f>'нетто FIT15'!BX3</f>
        <v>46182</v>
      </c>
      <c r="BY4" s="317">
        <f>'нетто FIT15'!BY3</f>
        <v>46183</v>
      </c>
      <c r="BZ4" s="317">
        <f>'нетто FIT15'!BZ3</f>
        <v>46184</v>
      </c>
      <c r="CA4" s="315">
        <f>'нетто FIT15'!CA3</f>
        <v>46185</v>
      </c>
      <c r="CB4" s="315">
        <f>'нетто FIT15'!CB3</f>
        <v>46186</v>
      </c>
      <c r="CC4" s="315">
        <f>'нетто FIT15'!CC3</f>
        <v>46187</v>
      </c>
      <c r="CD4" s="315">
        <f>'нетто FIT15'!CD3</f>
        <v>46188</v>
      </c>
      <c r="CE4" s="315">
        <f>'нетто FIT15'!CE3</f>
        <v>46189</v>
      </c>
      <c r="CF4" s="315">
        <f>'нетто FIT15'!CF3</f>
        <v>46190</v>
      </c>
      <c r="CG4" s="315">
        <f>'нетто FIT15'!CG3</f>
        <v>46191</v>
      </c>
      <c r="CH4" s="315">
        <f>'нетто FIT15'!CH3</f>
        <v>46192</v>
      </c>
      <c r="CI4" s="315">
        <f>'нетто FIT15'!CI3</f>
        <v>46193</v>
      </c>
      <c r="CJ4" s="315">
        <f>'нетто FIT15'!CJ3</f>
        <v>46194</v>
      </c>
      <c r="CK4" s="315">
        <f>'нетто FIT15'!CK3</f>
        <v>46195</v>
      </c>
      <c r="CL4" s="315">
        <f>'нетто FIT15'!CL3</f>
        <v>46196</v>
      </c>
      <c r="CM4" s="315">
        <f>'нетто FIT15'!CM3</f>
        <v>46197</v>
      </c>
      <c r="CN4" s="315">
        <f>'нетто FIT15'!CN3</f>
        <v>46198</v>
      </c>
      <c r="CO4" s="315">
        <f>'нетто FIT15'!CO3</f>
        <v>46199</v>
      </c>
      <c r="CP4" s="315">
        <f>'нетто FIT15'!CP3</f>
        <v>46200</v>
      </c>
      <c r="CQ4" s="315">
        <f>'нетто FIT15'!CQ3</f>
        <v>46201</v>
      </c>
      <c r="CR4" s="315">
        <f>'нетто FIT15'!CR3</f>
        <v>46202</v>
      </c>
      <c r="CS4" s="315">
        <f>'нетто FIT15'!CS3</f>
        <v>46203</v>
      </c>
      <c r="CT4" s="315">
        <f>'нетто FIT15'!CT3</f>
        <v>46204</v>
      </c>
      <c r="CU4" s="315">
        <f>'нетто FIT15'!CU3</f>
        <v>46205</v>
      </c>
      <c r="CV4" s="315">
        <f>'нетто FIT15'!CV3</f>
        <v>46206</v>
      </c>
      <c r="CW4" s="315">
        <f>'нетто FIT15'!CW3</f>
        <v>46207</v>
      </c>
      <c r="CX4" s="315">
        <f>'нетто FIT15'!CX3</f>
        <v>46208</v>
      </c>
      <c r="CY4" s="315">
        <f>'нетто FIT15'!CY3</f>
        <v>46209</v>
      </c>
      <c r="CZ4" s="315">
        <f>'нетто FIT15'!CZ3</f>
        <v>46210</v>
      </c>
      <c r="DA4" s="315">
        <f>'нетто FIT15'!DA3</f>
        <v>46211</v>
      </c>
      <c r="DB4" s="315">
        <f>'нетто FIT15'!DB3</f>
        <v>46212</v>
      </c>
      <c r="DC4" s="315">
        <f>'нетто FIT15'!DC3</f>
        <v>46213</v>
      </c>
      <c r="DD4" s="315">
        <f>'нетто FIT15'!DD3</f>
        <v>46214</v>
      </c>
      <c r="DE4" s="315">
        <f>'нетто FIT15'!DE3</f>
        <v>46215</v>
      </c>
      <c r="DF4" s="315">
        <f>'нетто FIT15'!DF3</f>
        <v>46216</v>
      </c>
      <c r="DG4" s="315">
        <f>'нетто FIT15'!DG3</f>
        <v>46217</v>
      </c>
      <c r="DH4" s="315">
        <f>'нетто FIT15'!DH3</f>
        <v>46218</v>
      </c>
      <c r="DI4" s="315">
        <f>'нетто FIT15'!DI3</f>
        <v>46219</v>
      </c>
      <c r="DJ4" s="315">
        <f>'нетто FIT15'!DJ3</f>
        <v>46220</v>
      </c>
      <c r="DK4" s="315">
        <f>'нетто FIT15'!DK3</f>
        <v>46221</v>
      </c>
      <c r="DL4" s="315">
        <f>'нетто FIT15'!DL3</f>
        <v>46222</v>
      </c>
      <c r="DM4" s="315">
        <f>'нетто FIT15'!DM3</f>
        <v>46223</v>
      </c>
      <c r="DN4" s="315">
        <f>'нетто FIT15'!DN3</f>
        <v>46224</v>
      </c>
      <c r="DO4" s="315">
        <f>'нетто FIT15'!DO3</f>
        <v>46225</v>
      </c>
      <c r="DP4" s="315">
        <f>'нетто FIT15'!DP3</f>
        <v>46226</v>
      </c>
      <c r="DQ4" s="315">
        <f>'нетто FIT15'!DQ3</f>
        <v>46227</v>
      </c>
      <c r="DR4" s="315">
        <f>'нетто FIT15'!DR3</f>
        <v>46228</v>
      </c>
      <c r="DS4" s="315">
        <f>'нетто FIT15'!DS3</f>
        <v>46229</v>
      </c>
      <c r="DT4" s="315">
        <f>'нетто FIT15'!DT3</f>
        <v>46230</v>
      </c>
      <c r="DU4" s="315">
        <f>'нетто FIT15'!DU3</f>
        <v>46231</v>
      </c>
      <c r="DV4" s="315">
        <f>'нетто FIT15'!DV3</f>
        <v>46232</v>
      </c>
      <c r="DW4" s="315">
        <f>'нетто FIT15'!DW3</f>
        <v>46233</v>
      </c>
      <c r="DX4" s="315">
        <f>'нетто FIT15'!DX3</f>
        <v>46234</v>
      </c>
      <c r="DY4" s="315">
        <f>'нетто FIT15'!DY3</f>
        <v>46235</v>
      </c>
      <c r="DZ4" s="315">
        <f>'нетто FIT15'!DZ3</f>
        <v>46236</v>
      </c>
      <c r="EA4" s="315">
        <f>'нетто FIT15'!EA3</f>
        <v>46237</v>
      </c>
      <c r="EB4" s="315">
        <f>'нетто FIT15'!EB3</f>
        <v>46238</v>
      </c>
      <c r="EC4" s="315">
        <f>'нетто FIT15'!EC3</f>
        <v>46239</v>
      </c>
      <c r="ED4" s="315">
        <f>'нетто FIT15'!ED3</f>
        <v>46240</v>
      </c>
      <c r="EE4" s="315">
        <f>'нетто FIT15'!EE3</f>
        <v>46241</v>
      </c>
      <c r="EF4" s="315">
        <f>'нетто FIT15'!EF3</f>
        <v>46242</v>
      </c>
      <c r="EG4" s="315">
        <f>'нетто FIT15'!EG3</f>
        <v>46243</v>
      </c>
      <c r="EH4" s="315">
        <f>'нетто FIT15'!EH3</f>
        <v>46244</v>
      </c>
      <c r="EI4" s="315">
        <f>'нетто FIT15'!EI3</f>
        <v>46245</v>
      </c>
      <c r="EJ4" s="315">
        <f>'нетто FIT15'!EJ3</f>
        <v>46246</v>
      </c>
      <c r="EK4" s="315">
        <f>'нетто FIT15'!EK3</f>
        <v>46247</v>
      </c>
      <c r="EL4" s="315">
        <f>'нетто FIT15'!EL3</f>
        <v>46248</v>
      </c>
      <c r="EM4" s="315">
        <f>'нетто FIT15'!EM3</f>
        <v>46249</v>
      </c>
      <c r="EN4" s="315">
        <f>'нетто FIT15'!EN3</f>
        <v>46250</v>
      </c>
      <c r="EO4" s="315">
        <f>'нетто FIT15'!EO3</f>
        <v>46251</v>
      </c>
      <c r="EP4" s="315">
        <f>'нетто FIT15'!EP3</f>
        <v>46252</v>
      </c>
      <c r="EQ4" s="315">
        <f>'нетто FIT15'!EQ3</f>
        <v>46253</v>
      </c>
      <c r="ER4" s="315">
        <f>'нетто FIT15'!ER3</f>
        <v>46254</v>
      </c>
      <c r="ES4" s="315">
        <f>'нетто FIT15'!ES3</f>
        <v>46255</v>
      </c>
      <c r="ET4" s="315">
        <f>'нетто FIT15'!ET3</f>
        <v>46256</v>
      </c>
      <c r="EU4" s="315">
        <f>'нетто FIT15'!EU3</f>
        <v>46257</v>
      </c>
      <c r="EV4" s="315">
        <f>'нетто FIT15'!EV3</f>
        <v>46258</v>
      </c>
      <c r="EW4" s="315">
        <f>'нетто FIT15'!EW3</f>
        <v>46259</v>
      </c>
      <c r="EX4" s="315">
        <f>'нетто FIT15'!EX3</f>
        <v>46260</v>
      </c>
      <c r="EY4" s="315">
        <f>'нетто FIT15'!EY3</f>
        <v>46261</v>
      </c>
      <c r="EZ4" s="315">
        <f>'нетто FIT15'!EZ3</f>
        <v>46262</v>
      </c>
      <c r="FA4" s="315">
        <f>'нетто FIT15'!FA3</f>
        <v>46263</v>
      </c>
      <c r="FB4" s="315">
        <f>'нетто FIT15'!FB3</f>
        <v>46264</v>
      </c>
      <c r="FC4" s="315">
        <f>'нетто FIT15'!FC3</f>
        <v>46265</v>
      </c>
      <c r="FD4" s="315">
        <f>'нетто FIT15'!FD3</f>
        <v>46266</v>
      </c>
      <c r="FE4" s="315">
        <f>'нетто FIT15'!FE3</f>
        <v>46267</v>
      </c>
      <c r="FF4" s="315">
        <f>'нетто FIT15'!FF3</f>
        <v>46268</v>
      </c>
      <c r="FG4" s="315">
        <f>'нетто FIT15'!FG3</f>
        <v>46269</v>
      </c>
      <c r="FH4" s="315">
        <f>'нетто FIT15'!FH3</f>
        <v>46270</v>
      </c>
      <c r="FI4" s="315">
        <f>'нетто FIT15'!FI3</f>
        <v>46271</v>
      </c>
      <c r="FJ4" s="315">
        <f>'нетто FIT15'!FJ3</f>
        <v>46272</v>
      </c>
      <c r="FK4" s="315">
        <f>'нетто FIT15'!FK3</f>
        <v>46273</v>
      </c>
      <c r="FL4" s="315">
        <f>'нетто FIT15'!FL3</f>
        <v>46274</v>
      </c>
      <c r="FM4" s="315">
        <f>'нетто FIT15'!FM3</f>
        <v>46275</v>
      </c>
      <c r="FN4" s="315">
        <f>'нетто FIT15'!FN3</f>
        <v>46276</v>
      </c>
      <c r="FO4" s="315">
        <f>'нетто FIT15'!FO3</f>
        <v>46277</v>
      </c>
      <c r="FP4" s="315">
        <f>'нетто FIT15'!FP3</f>
        <v>46278</v>
      </c>
      <c r="FQ4" s="315">
        <f>'нетто FIT15'!FQ3</f>
        <v>46279</v>
      </c>
      <c r="FR4" s="315">
        <f>'нетто FIT15'!FR3</f>
        <v>46280</v>
      </c>
      <c r="FS4" s="315">
        <f>'нетто FIT15'!FS3</f>
        <v>46281</v>
      </c>
      <c r="FT4" s="315">
        <f>'нетто FIT15'!FT3</f>
        <v>46282</v>
      </c>
      <c r="FU4" s="315">
        <f>'нетто FIT15'!FU3</f>
        <v>46283</v>
      </c>
      <c r="FV4" s="315">
        <f>'нетто FIT15'!FV3</f>
        <v>46284</v>
      </c>
      <c r="FW4" s="315">
        <f>'нетто FIT15'!FW3</f>
        <v>46285</v>
      </c>
      <c r="FX4" s="315">
        <f>'нетто FIT15'!FX3</f>
        <v>46286</v>
      </c>
      <c r="FY4" s="315">
        <f>'нетто FIT15'!FY3</f>
        <v>46287</v>
      </c>
      <c r="FZ4" s="315">
        <f>'нетто FIT15'!FZ3</f>
        <v>46288</v>
      </c>
      <c r="GA4" s="315">
        <f>'нетто FIT15'!GA3</f>
        <v>46289</v>
      </c>
      <c r="GB4" s="315">
        <f>'нетто FIT15'!GB3</f>
        <v>46290</v>
      </c>
      <c r="GC4" s="315">
        <f>'нетто FIT15'!GC3</f>
        <v>46291</v>
      </c>
      <c r="GD4" s="315">
        <f>'нетто FIT15'!GD3</f>
        <v>46292</v>
      </c>
      <c r="GE4" s="315">
        <f>'нетто FIT15'!GE3</f>
        <v>46293</v>
      </c>
      <c r="GF4" s="315">
        <f>'нетто FIT15'!GF3</f>
        <v>46294</v>
      </c>
      <c r="GG4" s="315">
        <f>'нетто FIT15'!GG3</f>
        <v>46295</v>
      </c>
      <c r="GH4" s="315">
        <f>'нетто FIT15'!GH3</f>
        <v>46296</v>
      </c>
      <c r="GI4" s="315">
        <f>'нетто FIT15'!GI3</f>
        <v>46297</v>
      </c>
      <c r="GJ4" s="315">
        <f>'нетто FIT15'!GJ3</f>
        <v>46298</v>
      </c>
      <c r="GK4" s="315">
        <f>'нетто FIT15'!GK3</f>
        <v>46299</v>
      </c>
      <c r="GL4" s="315">
        <f>'нетто FIT15'!GL3</f>
        <v>46300</v>
      </c>
      <c r="GM4" s="315">
        <f>'нетто FIT15'!GM3</f>
        <v>46301</v>
      </c>
      <c r="GN4" s="315">
        <f>'нетто FIT15'!GN3</f>
        <v>46302</v>
      </c>
      <c r="GO4" s="315">
        <f>'нетто FIT15'!GO3</f>
        <v>46303</v>
      </c>
      <c r="GP4" s="315">
        <f>'нетто FIT15'!GP3</f>
        <v>46304</v>
      </c>
      <c r="GQ4" s="315">
        <f>'нетто FIT15'!GQ3</f>
        <v>46305</v>
      </c>
      <c r="GR4" s="315">
        <f>'нетто FIT15'!GR3</f>
        <v>46306</v>
      </c>
      <c r="GS4" s="315">
        <f>'нетто FIT15'!GS3</f>
        <v>46307</v>
      </c>
      <c r="GT4" s="315">
        <f>'нетто FIT15'!GT3</f>
        <v>46308</v>
      </c>
      <c r="GU4" s="315">
        <f>'нетто FIT15'!GU3</f>
        <v>46309</v>
      </c>
      <c r="GV4" s="315">
        <f>'нетто FIT15'!GV3</f>
        <v>46310</v>
      </c>
      <c r="GW4" s="315">
        <f>'нетто FIT15'!GW3</f>
        <v>46311</v>
      </c>
      <c r="GX4" s="315">
        <f>'нетто FIT15'!GX3</f>
        <v>46312</v>
      </c>
      <c r="GY4" s="315">
        <f>'нетто FIT15'!GY3</f>
        <v>46313</v>
      </c>
      <c r="GZ4" s="315">
        <f>'нетто FIT15'!GZ3</f>
        <v>46314</v>
      </c>
      <c r="HA4" s="315">
        <f>'нетто FIT15'!HA3</f>
        <v>46315</v>
      </c>
      <c r="HB4" s="315">
        <f>'нетто FIT15'!HB3</f>
        <v>46316</v>
      </c>
      <c r="HC4" s="315">
        <f>'нетто FIT15'!HC3</f>
        <v>46317</v>
      </c>
      <c r="HD4" s="315">
        <f>'нетто FIT15'!HD3</f>
        <v>46318</v>
      </c>
      <c r="HE4" s="315">
        <f>'нетто FIT15'!HE3</f>
        <v>46319</v>
      </c>
      <c r="HF4" s="315">
        <f>'нетто FIT15'!HF3</f>
        <v>46320</v>
      </c>
      <c r="HG4" s="315">
        <f>'нетто FIT15'!HG3</f>
        <v>46321</v>
      </c>
      <c r="HH4" s="315">
        <f>'нетто FIT15'!HH3</f>
        <v>46322</v>
      </c>
      <c r="HI4" s="315">
        <f>'нетто FIT15'!HI3</f>
        <v>46323</v>
      </c>
      <c r="HJ4" s="315">
        <f>'нетто FIT15'!HJ3</f>
        <v>46324</v>
      </c>
      <c r="HK4" s="315">
        <f>'нетто FIT15'!HK3</f>
        <v>46325</v>
      </c>
      <c r="HL4" s="315">
        <f>'нетто FIT15'!HL3</f>
        <v>46326</v>
      </c>
      <c r="HM4" s="315">
        <f>'нетто FIT15'!HM3</f>
        <v>46327</v>
      </c>
      <c r="HN4" s="315">
        <f>'нетто FIT15'!HN3</f>
        <v>46328</v>
      </c>
      <c r="HO4" s="315">
        <f>'нетто FIT15'!HO3</f>
        <v>46329</v>
      </c>
      <c r="HP4" s="315">
        <f>'нетто FIT15'!HP3</f>
        <v>46330</v>
      </c>
      <c r="HQ4" s="315">
        <f>'нетто FIT15'!HQ3</f>
        <v>46331</v>
      </c>
      <c r="HR4" s="315">
        <f>'нетто FIT15'!HR3</f>
        <v>46332</v>
      </c>
      <c r="HS4" s="315">
        <f>'нетто FIT15'!HS3</f>
        <v>46333</v>
      </c>
      <c r="HT4" s="315">
        <f>'нетто FIT15'!HT3</f>
        <v>46334</v>
      </c>
      <c r="HU4" s="315">
        <f>'нетто FIT15'!HU3</f>
        <v>46335</v>
      </c>
      <c r="HV4" s="315">
        <f>'нетто FIT15'!HV3</f>
        <v>46336</v>
      </c>
      <c r="HW4" s="315">
        <f>'нетто FIT15'!HW3</f>
        <v>46337</v>
      </c>
      <c r="HX4" s="315">
        <f>'нетто FIT15'!HX3</f>
        <v>46338</v>
      </c>
      <c r="HY4" s="315">
        <f>'нетто FIT15'!HY3</f>
        <v>46339</v>
      </c>
      <c r="HZ4" s="315">
        <f>'нетто FIT15'!HZ3</f>
        <v>46340</v>
      </c>
      <c r="IA4" s="315">
        <f>'нетто FIT15'!IA3</f>
        <v>46341</v>
      </c>
      <c r="IB4" s="315">
        <f>'нетто FIT15'!IB3</f>
        <v>46342</v>
      </c>
      <c r="IC4" s="315">
        <f>'нетто FIT15'!IC3</f>
        <v>46343</v>
      </c>
      <c r="ID4" s="315">
        <f>'нетто FIT15'!ID3</f>
        <v>46344</v>
      </c>
      <c r="IE4" s="315">
        <f>'нетто FIT15'!IE3</f>
        <v>46345</v>
      </c>
      <c r="IF4" s="315">
        <f>'нетто FIT15'!IF3</f>
        <v>46346</v>
      </c>
      <c r="IG4" s="315">
        <f>'нетто FIT15'!IG3</f>
        <v>46347</v>
      </c>
      <c r="IH4" s="315">
        <f>'нетто FIT15'!IH3</f>
        <v>46348</v>
      </c>
      <c r="II4" s="315">
        <f>'нетто FIT15'!II3</f>
        <v>46349</v>
      </c>
      <c r="IJ4" s="315">
        <f>'нетто FIT15'!IJ3</f>
        <v>46350</v>
      </c>
      <c r="IK4" s="315">
        <f>'нетто FIT15'!IK3</f>
        <v>46351</v>
      </c>
      <c r="IL4" s="315">
        <f>'нетто FIT15'!IL3</f>
        <v>46352</v>
      </c>
      <c r="IM4" s="315">
        <f>'нетто FIT15'!IM3</f>
        <v>46353</v>
      </c>
      <c r="IN4" s="315">
        <f>'нетто FIT15'!IN3</f>
        <v>46354</v>
      </c>
      <c r="IO4" s="315">
        <f>'нетто FIT15'!IO3</f>
        <v>46355</v>
      </c>
      <c r="IP4" s="315">
        <f>'нетто FIT15'!IP3</f>
        <v>46356</v>
      </c>
      <c r="IQ4" s="315">
        <f>'нетто FIT15'!IQ3</f>
        <v>46357</v>
      </c>
      <c r="IR4" s="315">
        <f>'нетто FIT15'!IR3</f>
        <v>46358</v>
      </c>
      <c r="IS4" s="315">
        <f>'нетто FIT15'!IS3</f>
        <v>46359</v>
      </c>
      <c r="IT4" s="315">
        <f>'нетто FIT15'!IT3</f>
        <v>46360</v>
      </c>
      <c r="IU4" s="315">
        <f>'нетто FIT15'!IU3</f>
        <v>46361</v>
      </c>
      <c r="IV4" s="315">
        <f>'нетто FIT15'!IV3</f>
        <v>46362</v>
      </c>
      <c r="IW4" s="315">
        <f>'нетто FIT15'!IW3</f>
        <v>46363</v>
      </c>
      <c r="IX4" s="315">
        <f>'нетто FIT15'!IX3</f>
        <v>46364</v>
      </c>
      <c r="IY4" s="315">
        <f>'нетто FIT15'!IY3</f>
        <v>46365</v>
      </c>
      <c r="IZ4" s="315">
        <f>'нетто FIT15'!IZ3</f>
        <v>46366</v>
      </c>
      <c r="JA4" s="315">
        <f>'нетто FIT15'!JA3</f>
        <v>46367</v>
      </c>
      <c r="JB4" s="315">
        <f>'нетто FIT15'!JB3</f>
        <v>46368</v>
      </c>
      <c r="JC4" s="315">
        <f>'нетто FIT15'!JC3</f>
        <v>46369</v>
      </c>
      <c r="JD4" s="315">
        <f>'нетто FIT15'!JD3</f>
        <v>46370</v>
      </c>
      <c r="JE4" s="315">
        <f>'нетто FIT15'!JE3</f>
        <v>46371</v>
      </c>
      <c r="JF4" s="315">
        <f>'нетто FIT15'!JF3</f>
        <v>46372</v>
      </c>
      <c r="JG4" s="315">
        <f>'нетто FIT15'!JG3</f>
        <v>46373</v>
      </c>
      <c r="JH4" s="315">
        <f>'нетто FIT15'!JH3</f>
        <v>46374</v>
      </c>
      <c r="JI4" s="315">
        <f>'нетто FIT15'!JI3</f>
        <v>46375</v>
      </c>
      <c r="JJ4" s="315">
        <f>'нетто FIT15'!JJ3</f>
        <v>46376</v>
      </c>
      <c r="JK4" s="315">
        <f>'нетто FIT15'!JK3</f>
        <v>46377</v>
      </c>
      <c r="JL4" s="315">
        <f>'нетто FIT15'!JL3</f>
        <v>46378</v>
      </c>
      <c r="JM4" s="315">
        <f>'нетто FIT15'!JM3</f>
        <v>46379</v>
      </c>
      <c r="JN4" s="315">
        <f>'нетто FIT15'!JN3</f>
        <v>46380</v>
      </c>
      <c r="JO4" s="318"/>
      <c r="JP4" s="318"/>
      <c r="JQ4" s="318"/>
      <c r="JR4" s="318"/>
      <c r="JS4" s="318"/>
      <c r="JT4" s="318"/>
      <c r="JU4" s="318"/>
      <c r="JV4" s="318"/>
      <c r="JW4" s="318"/>
      <c r="JX4" s="318"/>
      <c r="JY4" s="318"/>
      <c r="JZ4" s="318"/>
      <c r="KA4" s="318"/>
      <c r="KB4" s="318"/>
      <c r="KC4" s="318"/>
      <c r="KD4" s="318"/>
      <c r="KE4" s="318"/>
      <c r="KF4" s="318"/>
      <c r="KG4" s="318"/>
      <c r="KH4" s="318"/>
      <c r="KI4" s="318"/>
      <c r="KJ4" s="318"/>
      <c r="KK4" s="318"/>
      <c r="KL4" s="318"/>
      <c r="KM4" s="318"/>
      <c r="KN4" s="318"/>
      <c r="KO4" s="318"/>
      <c r="KP4" s="318"/>
      <c r="KQ4" s="318"/>
      <c r="KR4" s="318"/>
      <c r="KS4" s="318"/>
      <c r="KT4" s="318"/>
      <c r="KU4" s="318"/>
      <c r="KV4" s="318"/>
      <c r="KW4" s="318"/>
      <c r="KX4" s="318"/>
      <c r="KY4" s="318"/>
      <c r="KZ4" s="318"/>
      <c r="LA4" s="318"/>
      <c r="LB4" s="318"/>
      <c r="LC4" s="318"/>
      <c r="LD4" s="318"/>
      <c r="LE4" s="318"/>
      <c r="LF4" s="318"/>
      <c r="LG4" s="318"/>
      <c r="LH4" s="318"/>
      <c r="LI4" s="318"/>
      <c r="LJ4" s="318"/>
      <c r="LK4" s="318"/>
      <c r="LL4" s="318"/>
      <c r="LM4" s="318"/>
      <c r="LN4" s="318"/>
      <c r="LO4" s="318"/>
      <c r="LP4" s="318"/>
      <c r="LQ4" s="318"/>
      <c r="LR4" s="318"/>
      <c r="LS4" s="318"/>
      <c r="LT4" s="318"/>
      <c r="LU4" s="318"/>
      <c r="LV4" s="318"/>
      <c r="LW4" s="318"/>
      <c r="LX4" s="318"/>
      <c r="LY4" s="318"/>
      <c r="LZ4" s="318"/>
      <c r="MA4" s="318"/>
      <c r="MB4" s="318"/>
      <c r="MC4" s="318"/>
      <c r="MD4" s="318"/>
      <c r="ME4" s="318"/>
      <c r="MF4" s="318"/>
      <c r="MG4" s="318"/>
      <c r="MH4" s="318"/>
      <c r="MI4" s="318"/>
      <c r="MJ4" s="318"/>
      <c r="MK4" s="318"/>
      <c r="ML4" s="318"/>
      <c r="MM4" s="318"/>
      <c r="MN4" s="318"/>
      <c r="MO4" s="318"/>
      <c r="MP4" s="318"/>
      <c r="MQ4" s="318"/>
      <c r="MR4" s="318"/>
      <c r="MS4" s="318"/>
      <c r="MT4" s="318"/>
      <c r="MU4" s="318"/>
      <c r="MV4" s="318"/>
      <c r="MW4" s="318"/>
      <c r="MX4" s="318"/>
      <c r="MY4" s="318"/>
      <c r="MZ4" s="318"/>
      <c r="NA4" s="318"/>
      <c r="NB4" s="318"/>
      <c r="NC4" s="318"/>
      <c r="ND4" s="318"/>
      <c r="NE4" s="318"/>
      <c r="NF4" s="318"/>
      <c r="NG4" s="318"/>
      <c r="NH4" s="318"/>
      <c r="NI4" s="318"/>
      <c r="NJ4" s="318"/>
      <c r="NK4" s="318"/>
      <c r="NL4" s="318"/>
      <c r="NM4" s="318"/>
      <c r="NN4" s="318"/>
      <c r="NO4" s="318"/>
      <c r="NP4" s="318"/>
      <c r="NQ4" s="318"/>
      <c r="NR4" s="318"/>
      <c r="NS4" s="318"/>
      <c r="NT4" s="318"/>
      <c r="NU4" s="318"/>
      <c r="NV4" s="318"/>
      <c r="NW4" s="318"/>
      <c r="NX4" s="318"/>
      <c r="NY4" s="318"/>
      <c r="NZ4" s="318"/>
      <c r="OA4" s="318"/>
      <c r="OB4" s="318"/>
      <c r="OC4" s="318"/>
      <c r="OD4" s="318"/>
      <c r="OE4" s="318"/>
      <c r="OF4" s="318"/>
      <c r="OG4" s="318"/>
      <c r="OH4" s="318"/>
      <c r="OI4" s="318"/>
      <c r="OJ4" s="318"/>
      <c r="OK4" s="318"/>
      <c r="OL4" s="318"/>
      <c r="OM4" s="318"/>
      <c r="ON4" s="318"/>
      <c r="OO4" s="318"/>
      <c r="OP4" s="318"/>
      <c r="OQ4" s="318"/>
      <c r="OR4" s="318"/>
      <c r="OS4" s="318"/>
      <c r="OT4" s="318"/>
      <c r="OU4" s="318"/>
      <c r="OV4" s="318"/>
      <c r="OW4" s="318"/>
      <c r="OX4" s="318"/>
      <c r="OY4" s="318"/>
      <c r="OZ4" s="318"/>
      <c r="PA4" s="318"/>
      <c r="PB4" s="318"/>
      <c r="PC4" s="318"/>
      <c r="PD4" s="318"/>
      <c r="PE4" s="318"/>
      <c r="PF4" s="318"/>
      <c r="PG4" s="318"/>
      <c r="PH4" s="318"/>
      <c r="PI4" s="318"/>
      <c r="PJ4" s="318"/>
      <c r="PK4" s="318"/>
      <c r="PL4" s="318"/>
      <c r="PM4" s="318"/>
      <c r="PN4" s="318"/>
      <c r="PO4" s="318"/>
      <c r="PP4" s="318"/>
      <c r="PQ4" s="318"/>
      <c r="PR4" s="318"/>
      <c r="PS4" s="318"/>
      <c r="PT4" s="318"/>
      <c r="PU4" s="318"/>
      <c r="PV4" s="318"/>
      <c r="PW4" s="318"/>
      <c r="PX4" s="318"/>
      <c r="PY4" s="318"/>
      <c r="PZ4" s="318"/>
      <c r="QA4" s="318"/>
      <c r="QB4" s="318"/>
      <c r="QC4" s="318"/>
      <c r="QD4" s="318"/>
      <c r="QE4" s="318"/>
      <c r="QF4" s="318"/>
      <c r="QG4" s="318"/>
      <c r="QH4" s="318"/>
      <c r="QI4" s="318"/>
      <c r="QJ4" s="318"/>
      <c r="QK4" s="318"/>
      <c r="QL4" s="318"/>
      <c r="QM4" s="318"/>
      <c r="QN4" s="318"/>
      <c r="QO4" s="318"/>
      <c r="QP4" s="318"/>
      <c r="QQ4" s="318"/>
      <c r="QR4" s="318"/>
      <c r="QS4" s="318"/>
      <c r="QT4" s="318"/>
      <c r="QU4" s="318"/>
      <c r="QV4" s="318"/>
      <c r="QW4" s="318"/>
      <c r="QX4" s="318"/>
      <c r="QY4" s="319"/>
      <c r="QZ4" s="319"/>
      <c r="RA4" s="319"/>
      <c r="RB4" s="319"/>
      <c r="RC4" s="319"/>
      <c r="RD4" s="319"/>
      <c r="RE4" s="319"/>
      <c r="RF4" s="319"/>
      <c r="RG4" s="319"/>
      <c r="RH4" s="319"/>
      <c r="RI4" s="319"/>
      <c r="RJ4" s="319"/>
      <c r="RK4" s="319"/>
      <c r="RL4" s="319"/>
      <c r="RM4" s="319"/>
      <c r="RN4" s="319"/>
      <c r="RO4" s="319"/>
      <c r="RP4" s="319"/>
      <c r="RQ4" s="320"/>
      <c r="RR4" s="315"/>
      <c r="RS4" s="315"/>
    </row>
    <row r="5" spans="1:487" ht="15" customHeight="1" x14ac:dyDescent="0.2">
      <c r="A5" s="47" t="s">
        <v>67</v>
      </c>
    </row>
    <row r="6" spans="1:487" ht="15" customHeight="1" x14ac:dyDescent="0.2">
      <c r="A6" s="48">
        <v>1</v>
      </c>
      <c r="B6" s="144">
        <f>BB!B6*0.9*0.9</f>
        <v>9031.5</v>
      </c>
      <c r="C6" s="144">
        <f>BB!C6*0.9*0.9</f>
        <v>9031.5</v>
      </c>
      <c r="D6" s="144">
        <f>BB!D6*0.9*0.9</f>
        <v>9031.5</v>
      </c>
      <c r="E6" s="144">
        <f>BB!E6*0.9*0.9</f>
        <v>9031.5</v>
      </c>
      <c r="F6" s="144">
        <f>BB!F6*0.9*0.9</f>
        <v>9031.5</v>
      </c>
      <c r="G6" s="144">
        <f>BB!G6*0.9*0.9</f>
        <v>8262</v>
      </c>
      <c r="H6" s="144">
        <f>BB!H6*0.9*0.9</f>
        <v>8262</v>
      </c>
      <c r="I6" s="144">
        <f>BB!I6*0.9*0.9</f>
        <v>7857</v>
      </c>
      <c r="J6" s="144">
        <f>BB!J6*0.9*0.9</f>
        <v>7857</v>
      </c>
      <c r="K6" s="144">
        <f>BB!K6*0.9*0.9</f>
        <v>7209</v>
      </c>
      <c r="L6" s="144">
        <f>BB!L6*0.9*0.9</f>
        <v>7209</v>
      </c>
      <c r="M6" s="144">
        <f>BB!M6*0.9*0.9</f>
        <v>7857</v>
      </c>
      <c r="N6" s="144">
        <f>BB!N6*0.9*0.9</f>
        <v>7857</v>
      </c>
      <c r="O6" s="144">
        <f>BB!O6*0.9*0.9</f>
        <v>7209</v>
      </c>
      <c r="P6" s="144">
        <f>BB!P6*0.9*0.9</f>
        <v>7857</v>
      </c>
      <c r="Q6" s="144">
        <f>BB!Q6*0.9*0.9</f>
        <v>7857</v>
      </c>
      <c r="R6" s="144">
        <f>BB!R6*0.9*0.9</f>
        <v>7209</v>
      </c>
      <c r="S6" s="144">
        <f>BB!S6*0.9*0.9</f>
        <v>7209</v>
      </c>
      <c r="T6" s="144">
        <f>BB!T6*0.9*0.9</f>
        <v>7614</v>
      </c>
      <c r="U6" s="144">
        <f>BB!U6*0.9*0.9</f>
        <v>7857</v>
      </c>
      <c r="V6" s="144">
        <f>BB!V6*0.9*0.9</f>
        <v>8262</v>
      </c>
      <c r="W6" s="144">
        <f>BB!W6*0.9*0.9</f>
        <v>7857</v>
      </c>
      <c r="X6" s="144">
        <f>BB!X6*0.9*0.9</f>
        <v>7857</v>
      </c>
      <c r="Y6" s="144">
        <f>BB!Y6*0.9*0.9</f>
        <v>7209</v>
      </c>
      <c r="Z6" s="144">
        <f>BB!Z6*0.9*0.9</f>
        <v>7209</v>
      </c>
      <c r="AA6" s="144">
        <f>BB!AA6*0.9*0.9</f>
        <v>7209</v>
      </c>
      <c r="AB6" s="144">
        <f>BB!AB6*0.9*0.9</f>
        <v>7209</v>
      </c>
      <c r="AC6" s="144">
        <f>BB!AC6*0.9*0.9</f>
        <v>7614</v>
      </c>
      <c r="AD6" s="144">
        <f>BB!AD6*0.9*0.9</f>
        <v>7857</v>
      </c>
      <c r="AE6" s="144">
        <f>BB!AE6*0.9*0.9</f>
        <v>7857</v>
      </c>
      <c r="AF6" s="144">
        <f>BB!AF6*0.9*0.9</f>
        <v>7209</v>
      </c>
      <c r="AG6" s="144">
        <f>BB!AG6*0.9*0.9</f>
        <v>7209</v>
      </c>
      <c r="AH6" s="144">
        <f>BB!AH6*0.9*0.9</f>
        <v>7209</v>
      </c>
      <c r="AI6" s="144">
        <f>BB!AI6*0.9*0.9</f>
        <v>7857</v>
      </c>
      <c r="AJ6" s="144">
        <f>BB!AJ6*0.9*0.9</f>
        <v>9477</v>
      </c>
      <c r="AK6" s="144">
        <f>BB!AK6*0.9*0.9</f>
        <v>9720</v>
      </c>
      <c r="AL6" s="144">
        <f>BB!AL6*0.9*0.9</f>
        <v>9720</v>
      </c>
      <c r="AM6" s="144">
        <f>BB!AM6*0.9*0.9</f>
        <v>9477</v>
      </c>
      <c r="AN6" s="144">
        <f>BB!AN6*0.9*0.9</f>
        <v>8505</v>
      </c>
      <c r="AO6" s="144">
        <f>BB!AO6*0.9*0.9</f>
        <v>8505</v>
      </c>
      <c r="AP6" s="144">
        <f>BB!AP6*0.9*0.9</f>
        <v>8505</v>
      </c>
      <c r="AQ6" s="144">
        <f>BB!AQ6*0.9*0.9</f>
        <v>8505</v>
      </c>
      <c r="AR6" s="144">
        <f>BB!AR6*0.9*0.9</f>
        <v>8505</v>
      </c>
      <c r="AS6" s="144">
        <f>BB!AS6*0.9*0.9</f>
        <v>9477</v>
      </c>
      <c r="AT6" s="144">
        <f>BB!AT6*0.9*0.9</f>
        <v>9477</v>
      </c>
      <c r="AU6" s="144">
        <f>BB!AU6*0.9*0.9</f>
        <v>9477</v>
      </c>
      <c r="AV6" s="144">
        <f>BB!AV6*0.9*0.9</f>
        <v>7209</v>
      </c>
      <c r="AW6" s="144">
        <f>BB!AW6*0.9*0.9</f>
        <v>7209</v>
      </c>
      <c r="AX6" s="144">
        <f>BB!AX6*0.9*0.9</f>
        <v>7209</v>
      </c>
      <c r="AY6" s="144">
        <f>BB!AY6*0.9*0.9</f>
        <v>7857</v>
      </c>
      <c r="AZ6" s="144">
        <f>BB!AZ6*0.9*0.9</f>
        <v>7857</v>
      </c>
      <c r="BA6" s="144">
        <f>BB!BA6*0.9*0.9</f>
        <v>7209</v>
      </c>
      <c r="BB6" s="144">
        <f>BB!BB6*0.9*0.9</f>
        <v>7209</v>
      </c>
      <c r="BC6" s="144">
        <f>BB!BC6*0.9*0.9</f>
        <v>7209</v>
      </c>
      <c r="BD6" s="144">
        <f>BB!BD6*0.9*0.9</f>
        <v>7209</v>
      </c>
      <c r="BE6" s="144">
        <f>BB!BE6*0.9*0.9</f>
        <v>7209</v>
      </c>
      <c r="BF6" s="144">
        <f>BB!BF6*0.9*0.9</f>
        <v>7857</v>
      </c>
      <c r="BG6" s="144">
        <f>BB!BG6*0.9*0.9</f>
        <v>7857</v>
      </c>
      <c r="BH6" s="144">
        <f>BB!BH6*0.9*0.9</f>
        <v>7209</v>
      </c>
      <c r="BI6" s="144">
        <f>BB!BI6*0.9*0.9</f>
        <v>7209</v>
      </c>
      <c r="BJ6" s="144">
        <f>BB!BJ6*0.9*0.9</f>
        <v>7209</v>
      </c>
      <c r="BK6" s="144">
        <f>BB!BK6*0.9*0.9</f>
        <v>7209</v>
      </c>
      <c r="BL6" s="144">
        <f>BB!BL6*0.9*0.9</f>
        <v>7209</v>
      </c>
      <c r="BM6" s="144">
        <f>BB!BM6*0.9*0.9</f>
        <v>7857</v>
      </c>
      <c r="BN6" s="144">
        <f>BB!BN6*0.9*0.9</f>
        <v>7857</v>
      </c>
      <c r="BO6" s="144">
        <f>BB!BO6*0.9*0.9</f>
        <v>9072</v>
      </c>
      <c r="BP6" s="144">
        <f>BB!BP6*0.9*0.9</f>
        <v>9720</v>
      </c>
      <c r="BQ6" s="144">
        <f>BB!BQ6*0.9*0.9</f>
        <v>9720</v>
      </c>
      <c r="BR6" s="144">
        <f>BB!BR6*0.9*0.9</f>
        <v>9720</v>
      </c>
      <c r="BS6" s="144">
        <f>BB!BS6*0.9*0.9</f>
        <v>9720</v>
      </c>
      <c r="BT6" s="144">
        <f>BB!BT6*0.9*0.9</f>
        <v>9720</v>
      </c>
      <c r="BU6" s="144">
        <f>BB!BU6*0.9*0.9</f>
        <v>10287</v>
      </c>
      <c r="BV6" s="177">
        <f>BB!BV6*0.9*0.9</f>
        <v>16038</v>
      </c>
      <c r="BW6" s="177">
        <f>BB!BW6*0.9*0.9</f>
        <v>16038</v>
      </c>
      <c r="BX6" s="177">
        <f>BB!BX6*0.9*0.9</f>
        <v>16038</v>
      </c>
      <c r="BY6" s="177">
        <f>BB!BY6*0.9*0.9</f>
        <v>16038</v>
      </c>
      <c r="BZ6" s="177">
        <f>BB!BZ6*0.9*0.9</f>
        <v>16038</v>
      </c>
      <c r="CA6" s="144">
        <f>BB!CA6*0.9*0.9</f>
        <v>10692</v>
      </c>
      <c r="CB6" s="144">
        <f>BB!CB6*0.9*0.9</f>
        <v>10692</v>
      </c>
      <c r="CC6" s="144">
        <f>BB!CC6*0.9*0.9</f>
        <v>10692</v>
      </c>
      <c r="CD6" s="144">
        <f>BB!CD6*0.9*0.9</f>
        <v>16038</v>
      </c>
      <c r="CE6" s="144">
        <f>BB!CE6*0.9*0.9</f>
        <v>16038</v>
      </c>
      <c r="CF6" s="144">
        <f>BB!CF6*0.9*0.9</f>
        <v>16038</v>
      </c>
      <c r="CG6" s="144">
        <f>BB!CG6*0.9*0.9</f>
        <v>16038</v>
      </c>
      <c r="CH6" s="144">
        <f>BB!CH6*0.9*0.9</f>
        <v>16038</v>
      </c>
      <c r="CI6" s="144">
        <f>BB!CI6*0.9*0.9</f>
        <v>16038</v>
      </c>
      <c r="CJ6" s="144">
        <f>BB!CJ6*0.9*0.9</f>
        <v>16038</v>
      </c>
      <c r="CK6" s="144">
        <f>BB!CK6*0.9*0.9</f>
        <v>16038</v>
      </c>
      <c r="CL6" s="144">
        <f>BB!CL6*0.9*0.9</f>
        <v>16038</v>
      </c>
      <c r="CM6" s="144">
        <f>BB!CM6*0.9*0.9</f>
        <v>16038</v>
      </c>
      <c r="CN6" s="144">
        <f>BB!CN6*0.9*0.9</f>
        <v>16038</v>
      </c>
      <c r="CO6" s="144">
        <f>BB!CO6*0.9*0.9</f>
        <v>16038</v>
      </c>
      <c r="CP6" s="144">
        <f>BB!CP6*0.9*0.9</f>
        <v>16038</v>
      </c>
      <c r="CQ6" s="144">
        <f>BB!CQ6*0.9*0.9</f>
        <v>16038</v>
      </c>
      <c r="CR6" s="144">
        <f>BB!CR6*0.9*0.9</f>
        <v>9720</v>
      </c>
      <c r="CS6" s="144">
        <f>BB!CS6*0.9*0.9</f>
        <v>10287</v>
      </c>
      <c r="CT6" s="144">
        <f>BB!CT6*0.9*0.9</f>
        <v>16038</v>
      </c>
      <c r="CU6" s="144">
        <f>BB!CU6*0.9*0.9</f>
        <v>16038</v>
      </c>
      <c r="CV6" s="144">
        <f>BB!CV6*0.9*0.9</f>
        <v>16038</v>
      </c>
      <c r="CW6" s="144">
        <f>BB!CW6*0.9*0.9</f>
        <v>16038</v>
      </c>
      <c r="CX6" s="144">
        <f>BB!CX6*0.9*0.9</f>
        <v>16848</v>
      </c>
      <c r="CY6" s="144">
        <f>BB!CY6*0.9*0.9</f>
        <v>16848</v>
      </c>
      <c r="CZ6" s="144">
        <f>BB!CZ6*0.9*0.9</f>
        <v>16038</v>
      </c>
      <c r="DA6" s="144">
        <f>BB!DA6*0.9*0.9</f>
        <v>16848</v>
      </c>
      <c r="DB6" s="144">
        <f>BB!DB6*0.9*0.9</f>
        <v>16848</v>
      </c>
      <c r="DC6" s="144">
        <f>BB!DC6*0.9*0.9</f>
        <v>16038</v>
      </c>
      <c r="DD6" s="144">
        <f>BB!DD6*0.9*0.9</f>
        <v>11502</v>
      </c>
      <c r="DE6" s="144">
        <f>BB!DE6*0.9*0.9</f>
        <v>11502</v>
      </c>
      <c r="DF6" s="144">
        <f>BB!DF6*0.9*0.9</f>
        <v>11502</v>
      </c>
      <c r="DG6" s="144">
        <f>BB!DG6*0.9*0.9</f>
        <v>11907</v>
      </c>
      <c r="DH6" s="144">
        <f>BB!DH6*0.9*0.9</f>
        <v>11907</v>
      </c>
      <c r="DI6" s="144">
        <f>BB!DI6*0.9*0.9</f>
        <v>11907</v>
      </c>
      <c r="DJ6" s="144">
        <f>BB!DJ6*0.9*0.9</f>
        <v>13284</v>
      </c>
      <c r="DK6" s="144">
        <f>BB!DK6*0.9*0.9</f>
        <v>13284</v>
      </c>
      <c r="DL6" s="144">
        <f>BB!DL6*0.9*0.9</f>
        <v>11907</v>
      </c>
      <c r="DM6" s="144">
        <f>BB!DM6*0.9*0.9</f>
        <v>11907</v>
      </c>
      <c r="DN6" s="144">
        <f>BB!DN6*0.9*0.9</f>
        <v>11907</v>
      </c>
      <c r="DO6" s="144">
        <f>BB!DO6*0.9*0.9</f>
        <v>11907</v>
      </c>
      <c r="DP6" s="144">
        <f>BB!DP6*0.9*0.9</f>
        <v>11907</v>
      </c>
      <c r="DQ6" s="144">
        <f>BB!DQ6*0.9*0.9</f>
        <v>13284</v>
      </c>
      <c r="DR6" s="144">
        <f>BB!DR6*0.9*0.9</f>
        <v>13284</v>
      </c>
      <c r="DS6" s="144">
        <f>BB!DS6*0.9*0.9</f>
        <v>11907</v>
      </c>
      <c r="DT6" s="144">
        <f>BB!DT6*0.9*0.9</f>
        <v>11907</v>
      </c>
      <c r="DU6" s="144">
        <f>BB!DU6*0.9*0.9</f>
        <v>11907</v>
      </c>
      <c r="DV6" s="144">
        <f>BB!DV6*0.9*0.9</f>
        <v>11907</v>
      </c>
      <c r="DW6" s="144">
        <f>BB!DW6*0.9*0.9</f>
        <v>11907</v>
      </c>
      <c r="DX6" s="144">
        <f>BB!DX6*0.9*0.9</f>
        <v>13284</v>
      </c>
      <c r="DY6" s="144">
        <f>BB!DY6*0.9*0.9</f>
        <v>13284</v>
      </c>
      <c r="DZ6" s="144">
        <f>BB!DZ6*0.9*0.9</f>
        <v>11907</v>
      </c>
      <c r="EA6" s="144">
        <f>BB!EA6*0.9*0.9</f>
        <v>11907</v>
      </c>
      <c r="EB6" s="144">
        <f>BB!EB6*0.9*0.9</f>
        <v>11907</v>
      </c>
      <c r="EC6" s="144">
        <f>BB!EC6*0.9*0.9</f>
        <v>11907</v>
      </c>
      <c r="ED6" s="144">
        <f>BB!ED6*0.9*0.9</f>
        <v>11907</v>
      </c>
      <c r="EE6" s="144">
        <f>BB!EE6*0.9*0.9</f>
        <v>13284</v>
      </c>
      <c r="EF6" s="144">
        <f>BB!EF6*0.9*0.9</f>
        <v>13284</v>
      </c>
      <c r="EG6" s="144">
        <f>BB!EG6*0.9*0.9</f>
        <v>11907</v>
      </c>
      <c r="EH6" s="144">
        <f>BB!EH6*0.9*0.9</f>
        <v>11907</v>
      </c>
      <c r="EI6" s="144">
        <f>BB!EI6*0.9*0.9</f>
        <v>11907</v>
      </c>
      <c r="EJ6" s="144">
        <f>BB!EJ6*0.9*0.9</f>
        <v>11907</v>
      </c>
      <c r="EK6" s="144">
        <f>BB!EK6*0.9*0.9</f>
        <v>11907</v>
      </c>
      <c r="EL6" s="144">
        <f>BB!EL6*0.9*0.9</f>
        <v>13284</v>
      </c>
      <c r="EM6" s="144">
        <f>BB!EM6*0.9*0.9</f>
        <v>13284</v>
      </c>
      <c r="EN6" s="144">
        <f>BB!EN6*0.9*0.9</f>
        <v>11907</v>
      </c>
      <c r="EO6" s="144">
        <f>BB!EO6*0.9*0.9</f>
        <v>11907</v>
      </c>
      <c r="EP6" s="144">
        <f>BB!EP6*0.9*0.9</f>
        <v>11907</v>
      </c>
      <c r="EQ6" s="144">
        <f>BB!EQ6*0.9*0.9</f>
        <v>11907</v>
      </c>
      <c r="ER6" s="144">
        <f>BB!ER6*0.9*0.9</f>
        <v>11907</v>
      </c>
      <c r="ES6" s="144">
        <f>BB!ES6*0.9*0.9</f>
        <v>13284</v>
      </c>
      <c r="ET6" s="144">
        <f>BB!ET6*0.9*0.9</f>
        <v>13284</v>
      </c>
      <c r="EU6" s="144">
        <f>BB!EU6*0.9*0.9</f>
        <v>11907</v>
      </c>
      <c r="EV6" s="144">
        <f>BB!EV6*0.9*0.9</f>
        <v>11907</v>
      </c>
      <c r="EW6" s="144">
        <f>BB!EW6*0.9*0.9</f>
        <v>11907</v>
      </c>
      <c r="EX6" s="144">
        <f>BB!EX6*0.9*0.9</f>
        <v>11907</v>
      </c>
      <c r="EY6" s="144">
        <f>BB!EY6*0.9*0.9</f>
        <v>11907</v>
      </c>
      <c r="EZ6" s="144">
        <f>BB!EZ6*0.9*0.9</f>
        <v>13284</v>
      </c>
      <c r="FA6" s="144">
        <f>BB!FA6*0.9*0.9</f>
        <v>13284</v>
      </c>
      <c r="FB6" s="144">
        <f>BB!FB6*0.9*0.9</f>
        <v>11502</v>
      </c>
      <c r="FC6" s="144">
        <f>BB!FC6*0.9*0.9</f>
        <v>11502</v>
      </c>
      <c r="FD6" s="144">
        <f>BB!FD6*0.9*0.9</f>
        <v>11502</v>
      </c>
      <c r="FE6" s="144">
        <f>BB!FE6*0.9*0.9</f>
        <v>11502</v>
      </c>
      <c r="FF6" s="144">
        <f>BB!FF6*0.9*0.9</f>
        <v>11502</v>
      </c>
      <c r="FG6" s="144">
        <f>BB!FG6*0.9*0.9</f>
        <v>12474</v>
      </c>
      <c r="FH6" s="144">
        <f>BB!FH6*0.9*0.9</f>
        <v>12474</v>
      </c>
      <c r="FI6" s="144">
        <f>BB!FI6*0.9*0.9</f>
        <v>11502</v>
      </c>
      <c r="FJ6" s="144">
        <f>BB!FJ6*0.9*0.9</f>
        <v>11502</v>
      </c>
      <c r="FK6" s="144">
        <f>BB!FK6*0.9*0.9</f>
        <v>11502</v>
      </c>
      <c r="FL6" s="144">
        <f>BB!FL6*0.9*0.9</f>
        <v>11502</v>
      </c>
      <c r="FM6" s="144">
        <f>BB!FM6*0.9*0.9</f>
        <v>11502</v>
      </c>
      <c r="FN6" s="144">
        <f>BB!FN6*0.9*0.9</f>
        <v>12474</v>
      </c>
      <c r="FO6" s="144">
        <f>BB!FO6*0.9*0.9</f>
        <v>12474</v>
      </c>
      <c r="FP6" s="144">
        <f>BB!FP6*0.9*0.9</f>
        <v>11502</v>
      </c>
      <c r="FQ6" s="144">
        <f>BB!FQ6*0.9*0.9</f>
        <v>11502</v>
      </c>
      <c r="FR6" s="144">
        <f>BB!FR6*0.9*0.9</f>
        <v>11502</v>
      </c>
      <c r="FS6" s="144">
        <f>BB!FS6*0.9*0.9</f>
        <v>11502</v>
      </c>
      <c r="FT6" s="144">
        <f>BB!FT6*0.9*0.9</f>
        <v>11502</v>
      </c>
      <c r="FU6" s="144">
        <f>BB!FU6*0.9*0.9</f>
        <v>12474</v>
      </c>
      <c r="FV6" s="144">
        <f>BB!FV6*0.9*0.9</f>
        <v>12474</v>
      </c>
      <c r="FW6" s="144">
        <f>BB!FW6*0.9*0.9</f>
        <v>11907</v>
      </c>
      <c r="FX6" s="144">
        <f>BB!FX6*0.9*0.9</f>
        <v>13689</v>
      </c>
      <c r="FY6" s="144">
        <f>BB!FY6*0.9*0.9</f>
        <v>13689</v>
      </c>
      <c r="FZ6" s="144">
        <f>BB!FZ6*0.9*0.9</f>
        <v>13689</v>
      </c>
      <c r="GA6" s="144">
        <f>BB!GA6*0.9*0.9</f>
        <v>13689</v>
      </c>
      <c r="GB6" s="144">
        <f>BB!GB6*0.9*0.9</f>
        <v>13689</v>
      </c>
      <c r="GC6" s="144">
        <f>BB!GC6*0.9*0.9</f>
        <v>13689</v>
      </c>
      <c r="GD6" s="144">
        <f>BB!GD6*0.9*0.9</f>
        <v>13689</v>
      </c>
      <c r="GE6" s="144">
        <f>BB!GE6*0.9*0.9</f>
        <v>13689</v>
      </c>
      <c r="GF6" s="144">
        <f>BB!GF6*0.9*0.9</f>
        <v>13689</v>
      </c>
      <c r="GG6" s="144">
        <f>BB!GG6*0.9*0.9</f>
        <v>13689</v>
      </c>
      <c r="GH6" s="144">
        <f>BB!GH6*0.9*0.9</f>
        <v>7614</v>
      </c>
      <c r="GI6" s="144">
        <f>BB!GI6*0.9*0.9</f>
        <v>7857</v>
      </c>
      <c r="GJ6" s="144">
        <f>BB!GJ6*0.9*0.9</f>
        <v>7857</v>
      </c>
      <c r="GK6" s="144">
        <f>BB!GK6*0.9*0.9</f>
        <v>7614</v>
      </c>
      <c r="GL6" s="144">
        <f>BB!GL6*0.9*0.9</f>
        <v>7614</v>
      </c>
      <c r="GM6" s="144">
        <f>BB!GM6*0.9*0.9</f>
        <v>7614</v>
      </c>
      <c r="GN6" s="144">
        <f>BB!GN6*0.9*0.9</f>
        <v>7614</v>
      </c>
      <c r="GO6" s="144">
        <f>BB!GO6*0.9*0.9</f>
        <v>7614</v>
      </c>
      <c r="GP6" s="144">
        <f>BB!GP6*0.9*0.9</f>
        <v>7857</v>
      </c>
      <c r="GQ6" s="144">
        <f>BB!GQ6*0.9*0.9</f>
        <v>7857</v>
      </c>
      <c r="GR6" s="144">
        <f>BB!GR6*0.9*0.9</f>
        <v>7614</v>
      </c>
      <c r="GS6" s="144">
        <f>BB!GS6*0.9*0.9</f>
        <v>7614</v>
      </c>
      <c r="GT6" s="144">
        <f>BB!GT6*0.9*0.9</f>
        <v>7614</v>
      </c>
      <c r="GU6" s="144">
        <f>BB!GU6*0.9*0.9</f>
        <v>7614</v>
      </c>
      <c r="GV6" s="144">
        <f>BB!GV6*0.9*0.9</f>
        <v>7614</v>
      </c>
      <c r="GW6" s="144">
        <f>BB!GW6*0.9*0.9</f>
        <v>7857</v>
      </c>
      <c r="GX6" s="144">
        <f>BB!GX6*0.9*0.9</f>
        <v>7857</v>
      </c>
      <c r="GY6" s="144">
        <f>BB!GY6*0.9*0.9</f>
        <v>7614</v>
      </c>
      <c r="GZ6" s="144">
        <f>BB!GZ6*0.9*0.9</f>
        <v>7614</v>
      </c>
      <c r="HA6" s="144">
        <f>BB!HA6*0.9*0.9</f>
        <v>7614</v>
      </c>
      <c r="HB6" s="144">
        <f>BB!HB6*0.9*0.9</f>
        <v>7614</v>
      </c>
      <c r="HC6" s="144">
        <f>BB!HC6*0.9*0.9</f>
        <v>7614</v>
      </c>
      <c r="HD6" s="144">
        <f>BB!HD6*0.9*0.9</f>
        <v>7857</v>
      </c>
      <c r="HE6" s="144">
        <f>BB!HE6*0.9*0.9</f>
        <v>7857</v>
      </c>
      <c r="HF6" s="144">
        <f>BB!HF6*0.9*0.9</f>
        <v>7614</v>
      </c>
      <c r="HG6" s="144">
        <f>BB!HG6*0.9*0.9</f>
        <v>7614</v>
      </c>
      <c r="HH6" s="144">
        <f>BB!HH6*0.9*0.9</f>
        <v>7614</v>
      </c>
      <c r="HI6" s="144">
        <f>BB!HI6*0.9*0.9</f>
        <v>7614</v>
      </c>
      <c r="HJ6" s="144">
        <f>BB!HJ6*0.9*0.9</f>
        <v>7614</v>
      </c>
      <c r="HK6" s="144">
        <f>BB!HK6*0.9*0.9</f>
        <v>7857</v>
      </c>
      <c r="HL6" s="144">
        <f>BB!HL6*0.9*0.9</f>
        <v>7857</v>
      </c>
      <c r="HM6" s="144">
        <f>BB!HM6*0.9*0.9</f>
        <v>7614</v>
      </c>
      <c r="HN6" s="144">
        <f>BB!HN6*0.9*0.9</f>
        <v>7614</v>
      </c>
      <c r="HO6" s="144">
        <f>BB!HO6*0.9*0.9</f>
        <v>7857</v>
      </c>
      <c r="HP6" s="144">
        <f>BB!HP6*0.9*0.9</f>
        <v>8262</v>
      </c>
      <c r="HQ6" s="144">
        <f>BB!HQ6*0.9*0.9</f>
        <v>7209</v>
      </c>
      <c r="HR6" s="144">
        <f>BB!HR6*0.9*0.9</f>
        <v>7614</v>
      </c>
      <c r="HS6" s="144">
        <f>BB!HS6*0.9*0.9</f>
        <v>7614</v>
      </c>
      <c r="HT6" s="144">
        <f>BB!HT6*0.9*0.9</f>
        <v>7209</v>
      </c>
      <c r="HU6" s="144">
        <f>BB!HU6*0.9*0.9</f>
        <v>7209</v>
      </c>
      <c r="HV6" s="144">
        <f>BB!HV6*0.9*0.9</f>
        <v>7209</v>
      </c>
      <c r="HW6" s="144">
        <f>BB!HW6*0.9*0.9</f>
        <v>7209</v>
      </c>
      <c r="HX6" s="144">
        <f>BB!HX6*0.9*0.9</f>
        <v>7209</v>
      </c>
      <c r="HY6" s="144">
        <f>BB!HY6*0.9*0.9</f>
        <v>7614</v>
      </c>
      <c r="HZ6" s="144">
        <f>BB!HZ6*0.9*0.9</f>
        <v>7614</v>
      </c>
      <c r="IA6" s="144">
        <f>BB!IA6*0.9*0.9</f>
        <v>7209</v>
      </c>
      <c r="IB6" s="144">
        <f>BB!IB6*0.9*0.9</f>
        <v>7209</v>
      </c>
      <c r="IC6" s="144">
        <f>BB!IC6*0.9*0.9</f>
        <v>7209</v>
      </c>
      <c r="ID6" s="144">
        <f>BB!ID6*0.9*0.9</f>
        <v>7209</v>
      </c>
      <c r="IE6" s="144">
        <f>BB!IE6*0.9*0.9</f>
        <v>7209</v>
      </c>
      <c r="IF6" s="144">
        <f>BB!IF6*0.9*0.9</f>
        <v>7614</v>
      </c>
      <c r="IG6" s="144">
        <f>BB!IG6*0.9*0.9</f>
        <v>7614</v>
      </c>
      <c r="IH6" s="144">
        <f>BB!IH6*0.9*0.9</f>
        <v>7209</v>
      </c>
      <c r="II6" s="144">
        <f>BB!II6*0.9*0.9</f>
        <v>7209</v>
      </c>
      <c r="IJ6" s="144">
        <f>BB!IJ6*0.9*0.9</f>
        <v>7209</v>
      </c>
      <c r="IK6" s="144">
        <f>BB!IK6*0.9*0.9</f>
        <v>7209</v>
      </c>
      <c r="IL6" s="144">
        <f>BB!IL6*0.9*0.9</f>
        <v>7209</v>
      </c>
      <c r="IM6" s="144">
        <f>BB!IM6*0.9*0.9</f>
        <v>7614</v>
      </c>
      <c r="IN6" s="144">
        <f>BB!IN6*0.9*0.9</f>
        <v>7614</v>
      </c>
      <c r="IO6" s="144">
        <f>BB!IO6*0.9*0.9</f>
        <v>7209</v>
      </c>
      <c r="IP6" s="144">
        <f>BB!IP6*0.9*0.9</f>
        <v>7209</v>
      </c>
      <c r="IQ6" s="144">
        <f>BB!IQ6*0.9*0.9</f>
        <v>8262</v>
      </c>
      <c r="IR6" s="144">
        <f>BB!IR6*0.9*0.9</f>
        <v>8262</v>
      </c>
      <c r="IS6" s="144">
        <f>BB!IS6*0.9*0.9</f>
        <v>8262</v>
      </c>
      <c r="IT6" s="144">
        <f>BB!IT6*0.9*0.9</f>
        <v>8505</v>
      </c>
      <c r="IU6" s="144">
        <f>BB!IU6*0.9*0.9</f>
        <v>8505</v>
      </c>
      <c r="IV6" s="144">
        <f>BB!IV6*0.9*0.9</f>
        <v>8262</v>
      </c>
      <c r="IW6" s="144">
        <f>BB!IW6*0.9*0.9</f>
        <v>8262</v>
      </c>
      <c r="IX6" s="144">
        <f>BB!IX6*0.9*0.9</f>
        <v>8262</v>
      </c>
      <c r="IY6" s="144">
        <f>BB!IY6*0.9*0.9</f>
        <v>8262</v>
      </c>
      <c r="IZ6" s="144">
        <f>BB!IZ6*0.9*0.9</f>
        <v>8262</v>
      </c>
      <c r="JA6" s="144">
        <f>BB!JA6*0.9*0.9</f>
        <v>8505</v>
      </c>
      <c r="JB6" s="144">
        <f>BB!JB6*0.9*0.9</f>
        <v>8505</v>
      </c>
      <c r="JC6" s="144">
        <f>BB!JC6*0.9*0.9</f>
        <v>8262</v>
      </c>
      <c r="JD6" s="144">
        <f>BB!JD6*0.9*0.9</f>
        <v>8262</v>
      </c>
      <c r="JE6" s="144">
        <f>BB!JE6*0.9*0.9</f>
        <v>9072</v>
      </c>
      <c r="JF6" s="144">
        <f>BB!JF6*0.9*0.9</f>
        <v>9072</v>
      </c>
      <c r="JG6" s="144">
        <f>BB!JG6*0.9*0.9</f>
        <v>8505</v>
      </c>
      <c r="JH6" s="144">
        <f>BB!JH6*0.9*0.9</f>
        <v>9072</v>
      </c>
      <c r="JI6" s="144">
        <f>BB!JI6*0.9*0.9</f>
        <v>9072</v>
      </c>
      <c r="JJ6" s="144">
        <f>BB!JJ6*0.9*0.9</f>
        <v>9072</v>
      </c>
      <c r="JK6" s="144">
        <f>BB!JK6*0.9*0.9</f>
        <v>9072</v>
      </c>
      <c r="JL6" s="144">
        <f>BB!JL6*0.9*0.9</f>
        <v>9477</v>
      </c>
      <c r="JM6" s="144">
        <f>BB!JM6*0.9*0.9</f>
        <v>9477</v>
      </c>
      <c r="JN6" s="144">
        <f>BB!JN6*0.9*0.9</f>
        <v>9720</v>
      </c>
    </row>
    <row r="7" spans="1:487" ht="15" customHeight="1" x14ac:dyDescent="0.2">
      <c r="A7" s="48">
        <v>2</v>
      </c>
      <c r="B7" s="144">
        <f>BB!B7*0.9*0.9</f>
        <v>11178</v>
      </c>
      <c r="C7" s="144">
        <f>BB!C7*0.9*0.9</f>
        <v>11178</v>
      </c>
      <c r="D7" s="144">
        <f>BB!D7*0.9*0.9</f>
        <v>11178</v>
      </c>
      <c r="E7" s="144">
        <f>BB!E7*0.9*0.9</f>
        <v>11178</v>
      </c>
      <c r="F7" s="144">
        <f>BB!F7*0.9*0.9</f>
        <v>11178</v>
      </c>
      <c r="G7" s="144">
        <f>BB!G7*0.9*0.9</f>
        <v>10044</v>
      </c>
      <c r="H7" s="144">
        <f>BB!H7*0.9*0.9</f>
        <v>10044</v>
      </c>
      <c r="I7" s="144">
        <f>BB!I7*0.9*0.9</f>
        <v>9639</v>
      </c>
      <c r="J7" s="144">
        <f>BB!J7*0.9*0.9</f>
        <v>9639</v>
      </c>
      <c r="K7" s="144">
        <f>BB!K7*0.9*0.9</f>
        <v>8991</v>
      </c>
      <c r="L7" s="144">
        <f>BB!L7*0.9*0.9</f>
        <v>8991</v>
      </c>
      <c r="M7" s="144">
        <f>BB!M7*0.9*0.9</f>
        <v>9639</v>
      </c>
      <c r="N7" s="144">
        <f>BB!N7*0.9*0.9</f>
        <v>9639</v>
      </c>
      <c r="O7" s="144">
        <f>BB!O7*0.9*0.9</f>
        <v>8991</v>
      </c>
      <c r="P7" s="144">
        <f>BB!P7*0.9*0.9</f>
        <v>9639</v>
      </c>
      <c r="Q7" s="144">
        <f>BB!Q7*0.9*0.9</f>
        <v>9639</v>
      </c>
      <c r="R7" s="144">
        <f>BB!R7*0.9*0.9</f>
        <v>8991</v>
      </c>
      <c r="S7" s="144">
        <f>BB!S7*0.9*0.9</f>
        <v>8991</v>
      </c>
      <c r="T7" s="144">
        <f>BB!T7*0.9*0.9</f>
        <v>9396</v>
      </c>
      <c r="U7" s="144">
        <f>BB!U7*0.9*0.9</f>
        <v>9639</v>
      </c>
      <c r="V7" s="144">
        <f>BB!V7*0.9*0.9</f>
        <v>10044</v>
      </c>
      <c r="W7" s="144">
        <f>BB!W7*0.9*0.9</f>
        <v>9639</v>
      </c>
      <c r="X7" s="144">
        <f>BB!X7*0.9*0.9</f>
        <v>9639</v>
      </c>
      <c r="Y7" s="144">
        <f>BB!Y7*0.9*0.9</f>
        <v>8991</v>
      </c>
      <c r="Z7" s="144">
        <f>BB!Z7*0.9*0.9</f>
        <v>8991</v>
      </c>
      <c r="AA7" s="144">
        <f>BB!AA7*0.9*0.9</f>
        <v>8991</v>
      </c>
      <c r="AB7" s="144">
        <f>BB!AB7*0.9*0.9</f>
        <v>8991</v>
      </c>
      <c r="AC7" s="144">
        <f>BB!AC7*0.9*0.9</f>
        <v>9396</v>
      </c>
      <c r="AD7" s="144">
        <f>BB!AD7*0.9*0.9</f>
        <v>9639</v>
      </c>
      <c r="AE7" s="144">
        <f>BB!AE7*0.9*0.9</f>
        <v>9639</v>
      </c>
      <c r="AF7" s="144">
        <f>BB!AF7*0.9*0.9</f>
        <v>8991</v>
      </c>
      <c r="AG7" s="144">
        <f>BB!AG7*0.9*0.9</f>
        <v>8991</v>
      </c>
      <c r="AH7" s="144">
        <f>BB!AH7*0.9*0.9</f>
        <v>8991</v>
      </c>
      <c r="AI7" s="144">
        <f>BB!AI7*0.9*0.9</f>
        <v>9639</v>
      </c>
      <c r="AJ7" s="144">
        <f>BB!AJ7*0.9*0.9</f>
        <v>11259</v>
      </c>
      <c r="AK7" s="144">
        <f>BB!AK7*0.9*0.9</f>
        <v>11502</v>
      </c>
      <c r="AL7" s="144">
        <f>BB!AL7*0.9*0.9</f>
        <v>11502</v>
      </c>
      <c r="AM7" s="144">
        <f>BB!AM7*0.9*0.9</f>
        <v>11259</v>
      </c>
      <c r="AN7" s="144">
        <f>BB!AN7*0.9*0.9</f>
        <v>10287</v>
      </c>
      <c r="AO7" s="144">
        <f>BB!AO7*0.9*0.9</f>
        <v>10287</v>
      </c>
      <c r="AP7" s="144">
        <f>BB!AP7*0.9*0.9</f>
        <v>10287</v>
      </c>
      <c r="AQ7" s="144">
        <f>BB!AQ7*0.9*0.9</f>
        <v>10287</v>
      </c>
      <c r="AR7" s="144">
        <f>BB!AR7*0.9*0.9</f>
        <v>10287</v>
      </c>
      <c r="AS7" s="144">
        <f>BB!AS7*0.9*0.9</f>
        <v>11259</v>
      </c>
      <c r="AT7" s="144">
        <f>BB!AT7*0.9*0.9</f>
        <v>11259</v>
      </c>
      <c r="AU7" s="144">
        <f>BB!AU7*0.9*0.9</f>
        <v>11259</v>
      </c>
      <c r="AV7" s="144">
        <f>BB!AV7*0.9*0.9</f>
        <v>8991</v>
      </c>
      <c r="AW7" s="144">
        <f>BB!AW7*0.9*0.9</f>
        <v>8991</v>
      </c>
      <c r="AX7" s="144">
        <f>BB!AX7*0.9*0.9</f>
        <v>8991</v>
      </c>
      <c r="AY7" s="144">
        <f>BB!AY7*0.9*0.9</f>
        <v>9639</v>
      </c>
      <c r="AZ7" s="144">
        <f>BB!AZ7*0.9*0.9</f>
        <v>9639</v>
      </c>
      <c r="BA7" s="144">
        <f>BB!BA7*0.9*0.9</f>
        <v>8991</v>
      </c>
      <c r="BB7" s="144">
        <f>BB!BB7*0.9*0.9</f>
        <v>8991</v>
      </c>
      <c r="BC7" s="144">
        <f>BB!BC7*0.9*0.9</f>
        <v>8991</v>
      </c>
      <c r="BD7" s="144">
        <f>BB!BD7*0.9*0.9</f>
        <v>8991</v>
      </c>
      <c r="BE7" s="144">
        <f>BB!BE7*0.9*0.9</f>
        <v>8991</v>
      </c>
      <c r="BF7" s="144">
        <f>BB!BF7*0.9*0.9</f>
        <v>9639</v>
      </c>
      <c r="BG7" s="144">
        <f>BB!BG7*0.9*0.9</f>
        <v>9639</v>
      </c>
      <c r="BH7" s="144">
        <f>BB!BH7*0.9*0.9</f>
        <v>8991</v>
      </c>
      <c r="BI7" s="144">
        <f>BB!BI7*0.9*0.9</f>
        <v>8991</v>
      </c>
      <c r="BJ7" s="144">
        <f>BB!BJ7*0.9*0.9</f>
        <v>8991</v>
      </c>
      <c r="BK7" s="144">
        <f>BB!BK7*0.9*0.9</f>
        <v>8991</v>
      </c>
      <c r="BL7" s="144">
        <f>BB!BL7*0.9*0.9</f>
        <v>8991</v>
      </c>
      <c r="BM7" s="144">
        <f>BB!BM7*0.9*0.9</f>
        <v>9639</v>
      </c>
      <c r="BN7" s="144">
        <f>BB!BN7*0.9*0.9</f>
        <v>9639</v>
      </c>
      <c r="BO7" s="144">
        <f>BB!BO7*0.9*0.9</f>
        <v>10854</v>
      </c>
      <c r="BP7" s="144">
        <f>BB!BP7*0.9*0.9</f>
        <v>11502</v>
      </c>
      <c r="BQ7" s="144">
        <f>BB!BQ7*0.9*0.9</f>
        <v>11502</v>
      </c>
      <c r="BR7" s="144">
        <f>BB!BR7*0.9*0.9</f>
        <v>11502</v>
      </c>
      <c r="BS7" s="144">
        <f>BB!BS7*0.9*0.9</f>
        <v>11502</v>
      </c>
      <c r="BT7" s="144">
        <f>BB!BT7*0.9*0.9</f>
        <v>11502</v>
      </c>
      <c r="BU7" s="144">
        <f>BB!BU7*0.9*0.9</f>
        <v>12069</v>
      </c>
      <c r="BV7" s="177">
        <f>BB!BV7*0.9*0.9</f>
        <v>17820</v>
      </c>
      <c r="BW7" s="177">
        <f>BB!BW7*0.9*0.9</f>
        <v>17820</v>
      </c>
      <c r="BX7" s="177">
        <f>BB!BX7*0.9*0.9</f>
        <v>17820</v>
      </c>
      <c r="BY7" s="177">
        <f>BB!BY7*0.9*0.9</f>
        <v>17820</v>
      </c>
      <c r="BZ7" s="177">
        <f>BB!BZ7*0.9*0.9</f>
        <v>17820</v>
      </c>
      <c r="CA7" s="144">
        <f>BB!CA7*0.9*0.9</f>
        <v>12474</v>
      </c>
      <c r="CB7" s="144">
        <f>BB!CB7*0.9*0.9</f>
        <v>12474</v>
      </c>
      <c r="CC7" s="144">
        <f>BB!CC7*0.9*0.9</f>
        <v>12474</v>
      </c>
      <c r="CD7" s="144">
        <f>BB!CD7*0.9*0.9</f>
        <v>17820</v>
      </c>
      <c r="CE7" s="144">
        <f>BB!CE7*0.9*0.9</f>
        <v>17820</v>
      </c>
      <c r="CF7" s="144">
        <f>BB!CF7*0.9*0.9</f>
        <v>17820</v>
      </c>
      <c r="CG7" s="144">
        <f>BB!CG7*0.9*0.9</f>
        <v>17820</v>
      </c>
      <c r="CH7" s="144">
        <f>BB!CH7*0.9*0.9</f>
        <v>17820</v>
      </c>
      <c r="CI7" s="144">
        <f>BB!CI7*0.9*0.9</f>
        <v>17820</v>
      </c>
      <c r="CJ7" s="144">
        <f>BB!CJ7*0.9*0.9</f>
        <v>17820</v>
      </c>
      <c r="CK7" s="144">
        <f>BB!CK7*0.9*0.9</f>
        <v>17820</v>
      </c>
      <c r="CL7" s="144">
        <f>BB!CL7*0.9*0.9</f>
        <v>17820</v>
      </c>
      <c r="CM7" s="144">
        <f>BB!CM7*0.9*0.9</f>
        <v>17820</v>
      </c>
      <c r="CN7" s="144">
        <f>BB!CN7*0.9*0.9</f>
        <v>17820</v>
      </c>
      <c r="CO7" s="144">
        <f>BB!CO7*0.9*0.9</f>
        <v>17820</v>
      </c>
      <c r="CP7" s="144">
        <f>BB!CP7*0.9*0.9</f>
        <v>17820</v>
      </c>
      <c r="CQ7" s="144">
        <f>BB!CQ7*0.9*0.9</f>
        <v>17820</v>
      </c>
      <c r="CR7" s="144">
        <f>BB!CR7*0.9*0.9</f>
        <v>11502</v>
      </c>
      <c r="CS7" s="144">
        <f>BB!CS7*0.9*0.9</f>
        <v>12069</v>
      </c>
      <c r="CT7" s="144">
        <f>BB!CT7*0.9*0.9</f>
        <v>17820</v>
      </c>
      <c r="CU7" s="144">
        <f>BB!CU7*0.9*0.9</f>
        <v>17820</v>
      </c>
      <c r="CV7" s="144">
        <f>BB!CV7*0.9*0.9</f>
        <v>17820</v>
      </c>
      <c r="CW7" s="144">
        <f>BB!CW7*0.9*0.9</f>
        <v>17820</v>
      </c>
      <c r="CX7" s="144">
        <f>BB!CX7*0.9*0.9</f>
        <v>18630</v>
      </c>
      <c r="CY7" s="144">
        <f>BB!CY7*0.9*0.9</f>
        <v>18630</v>
      </c>
      <c r="CZ7" s="144">
        <f>BB!CZ7*0.9*0.9</f>
        <v>17820</v>
      </c>
      <c r="DA7" s="144">
        <f>BB!DA7*0.9*0.9</f>
        <v>18630</v>
      </c>
      <c r="DB7" s="144">
        <f>BB!DB7*0.9*0.9</f>
        <v>18630</v>
      </c>
      <c r="DC7" s="144">
        <f>BB!DC7*0.9*0.9</f>
        <v>17820</v>
      </c>
      <c r="DD7" s="144">
        <f>BB!DD7*0.9*0.9</f>
        <v>13284</v>
      </c>
      <c r="DE7" s="144">
        <f>BB!DE7*0.9*0.9</f>
        <v>13284</v>
      </c>
      <c r="DF7" s="144">
        <f>BB!DF7*0.9*0.9</f>
        <v>13284</v>
      </c>
      <c r="DG7" s="144">
        <f>BB!DG7*0.9*0.9</f>
        <v>13689</v>
      </c>
      <c r="DH7" s="144">
        <f>BB!DH7*0.9*0.9</f>
        <v>13689</v>
      </c>
      <c r="DI7" s="144">
        <f>BB!DI7*0.9*0.9</f>
        <v>13689</v>
      </c>
      <c r="DJ7" s="144">
        <f>BB!DJ7*0.9*0.9</f>
        <v>15066</v>
      </c>
      <c r="DK7" s="144">
        <f>BB!DK7*0.9*0.9</f>
        <v>15066</v>
      </c>
      <c r="DL7" s="144">
        <f>BB!DL7*0.9*0.9</f>
        <v>13689</v>
      </c>
      <c r="DM7" s="144">
        <f>BB!DM7*0.9*0.9</f>
        <v>13689</v>
      </c>
      <c r="DN7" s="144">
        <f>BB!DN7*0.9*0.9</f>
        <v>13689</v>
      </c>
      <c r="DO7" s="144">
        <f>BB!DO7*0.9*0.9</f>
        <v>13689</v>
      </c>
      <c r="DP7" s="144">
        <f>BB!DP7*0.9*0.9</f>
        <v>13689</v>
      </c>
      <c r="DQ7" s="144">
        <f>BB!DQ7*0.9*0.9</f>
        <v>15066</v>
      </c>
      <c r="DR7" s="144">
        <f>BB!DR7*0.9*0.9</f>
        <v>15066</v>
      </c>
      <c r="DS7" s="144">
        <f>BB!DS7*0.9*0.9</f>
        <v>13689</v>
      </c>
      <c r="DT7" s="144">
        <f>BB!DT7*0.9*0.9</f>
        <v>13689</v>
      </c>
      <c r="DU7" s="144">
        <f>BB!DU7*0.9*0.9</f>
        <v>13689</v>
      </c>
      <c r="DV7" s="144">
        <f>BB!DV7*0.9*0.9</f>
        <v>13689</v>
      </c>
      <c r="DW7" s="144">
        <f>BB!DW7*0.9*0.9</f>
        <v>13689</v>
      </c>
      <c r="DX7" s="144">
        <f>BB!DX7*0.9*0.9</f>
        <v>15066</v>
      </c>
      <c r="DY7" s="144">
        <f>BB!DY7*0.9*0.9</f>
        <v>15066</v>
      </c>
      <c r="DZ7" s="144">
        <f>BB!DZ7*0.9*0.9</f>
        <v>13689</v>
      </c>
      <c r="EA7" s="144">
        <f>BB!EA7*0.9*0.9</f>
        <v>13689</v>
      </c>
      <c r="EB7" s="144">
        <f>BB!EB7*0.9*0.9</f>
        <v>13689</v>
      </c>
      <c r="EC7" s="144">
        <f>BB!EC7*0.9*0.9</f>
        <v>13689</v>
      </c>
      <c r="ED7" s="144">
        <f>BB!ED7*0.9*0.9</f>
        <v>13689</v>
      </c>
      <c r="EE7" s="144">
        <f>BB!EE7*0.9*0.9</f>
        <v>15066</v>
      </c>
      <c r="EF7" s="144">
        <f>BB!EF7*0.9*0.9</f>
        <v>15066</v>
      </c>
      <c r="EG7" s="144">
        <f>BB!EG7*0.9*0.9</f>
        <v>13689</v>
      </c>
      <c r="EH7" s="144">
        <f>BB!EH7*0.9*0.9</f>
        <v>13689</v>
      </c>
      <c r="EI7" s="144">
        <f>BB!EI7*0.9*0.9</f>
        <v>13689</v>
      </c>
      <c r="EJ7" s="144">
        <f>BB!EJ7*0.9*0.9</f>
        <v>13689</v>
      </c>
      <c r="EK7" s="144">
        <f>BB!EK7*0.9*0.9</f>
        <v>13689</v>
      </c>
      <c r="EL7" s="144">
        <f>BB!EL7*0.9*0.9</f>
        <v>15066</v>
      </c>
      <c r="EM7" s="144">
        <f>BB!EM7*0.9*0.9</f>
        <v>15066</v>
      </c>
      <c r="EN7" s="144">
        <f>BB!EN7*0.9*0.9</f>
        <v>13689</v>
      </c>
      <c r="EO7" s="144">
        <f>BB!EO7*0.9*0.9</f>
        <v>13689</v>
      </c>
      <c r="EP7" s="144">
        <f>BB!EP7*0.9*0.9</f>
        <v>13689</v>
      </c>
      <c r="EQ7" s="144">
        <f>BB!EQ7*0.9*0.9</f>
        <v>13689</v>
      </c>
      <c r="ER7" s="144">
        <f>BB!ER7*0.9*0.9</f>
        <v>13689</v>
      </c>
      <c r="ES7" s="144">
        <f>BB!ES7*0.9*0.9</f>
        <v>15066</v>
      </c>
      <c r="ET7" s="144">
        <f>BB!ET7*0.9*0.9</f>
        <v>15066</v>
      </c>
      <c r="EU7" s="144">
        <f>BB!EU7*0.9*0.9</f>
        <v>13689</v>
      </c>
      <c r="EV7" s="144">
        <f>BB!EV7*0.9*0.9</f>
        <v>13689</v>
      </c>
      <c r="EW7" s="144">
        <f>BB!EW7*0.9*0.9</f>
        <v>13689</v>
      </c>
      <c r="EX7" s="144">
        <f>BB!EX7*0.9*0.9</f>
        <v>13689</v>
      </c>
      <c r="EY7" s="144">
        <f>BB!EY7*0.9*0.9</f>
        <v>13689</v>
      </c>
      <c r="EZ7" s="144">
        <f>BB!EZ7*0.9*0.9</f>
        <v>15066</v>
      </c>
      <c r="FA7" s="144">
        <f>BB!FA7*0.9*0.9</f>
        <v>15066</v>
      </c>
      <c r="FB7" s="144">
        <f>BB!FB7*0.9*0.9</f>
        <v>13284</v>
      </c>
      <c r="FC7" s="144">
        <f>BB!FC7*0.9*0.9</f>
        <v>13284</v>
      </c>
      <c r="FD7" s="144">
        <f>BB!FD7*0.9*0.9</f>
        <v>13284</v>
      </c>
      <c r="FE7" s="144">
        <f>BB!FE7*0.9*0.9</f>
        <v>13284</v>
      </c>
      <c r="FF7" s="144">
        <f>BB!FF7*0.9*0.9</f>
        <v>13284</v>
      </c>
      <c r="FG7" s="144">
        <f>BB!FG7*0.9*0.9</f>
        <v>14256</v>
      </c>
      <c r="FH7" s="144">
        <f>BB!FH7*0.9*0.9</f>
        <v>14256</v>
      </c>
      <c r="FI7" s="144">
        <f>BB!FI7*0.9*0.9</f>
        <v>13284</v>
      </c>
      <c r="FJ7" s="144">
        <f>BB!FJ7*0.9*0.9</f>
        <v>13284</v>
      </c>
      <c r="FK7" s="144">
        <f>BB!FK7*0.9*0.9</f>
        <v>13284</v>
      </c>
      <c r="FL7" s="144">
        <f>BB!FL7*0.9*0.9</f>
        <v>13284</v>
      </c>
      <c r="FM7" s="144">
        <f>BB!FM7*0.9*0.9</f>
        <v>13284</v>
      </c>
      <c r="FN7" s="144">
        <f>BB!FN7*0.9*0.9</f>
        <v>14256</v>
      </c>
      <c r="FO7" s="144">
        <f>BB!FO7*0.9*0.9</f>
        <v>14256</v>
      </c>
      <c r="FP7" s="144">
        <f>BB!FP7*0.9*0.9</f>
        <v>13284</v>
      </c>
      <c r="FQ7" s="144">
        <f>BB!FQ7*0.9*0.9</f>
        <v>13284</v>
      </c>
      <c r="FR7" s="144">
        <f>BB!FR7*0.9*0.9</f>
        <v>13284</v>
      </c>
      <c r="FS7" s="144">
        <f>BB!FS7*0.9*0.9</f>
        <v>13284</v>
      </c>
      <c r="FT7" s="144">
        <f>BB!FT7*0.9*0.9</f>
        <v>13284</v>
      </c>
      <c r="FU7" s="144">
        <f>BB!FU7*0.9*0.9</f>
        <v>14256</v>
      </c>
      <c r="FV7" s="144">
        <f>BB!FV7*0.9*0.9</f>
        <v>14256</v>
      </c>
      <c r="FW7" s="144">
        <f>BB!FW7*0.9*0.9</f>
        <v>13689</v>
      </c>
      <c r="FX7" s="144">
        <f>BB!FX7*0.9*0.9</f>
        <v>15471</v>
      </c>
      <c r="FY7" s="144">
        <f>BB!FY7*0.9*0.9</f>
        <v>15471</v>
      </c>
      <c r="FZ7" s="144">
        <f>BB!FZ7*0.9*0.9</f>
        <v>15471</v>
      </c>
      <c r="GA7" s="144">
        <f>BB!GA7*0.9*0.9</f>
        <v>15471</v>
      </c>
      <c r="GB7" s="144">
        <f>BB!GB7*0.9*0.9</f>
        <v>15471</v>
      </c>
      <c r="GC7" s="144">
        <f>BB!GC7*0.9*0.9</f>
        <v>15471</v>
      </c>
      <c r="GD7" s="144">
        <f>BB!GD7*0.9*0.9</f>
        <v>15471</v>
      </c>
      <c r="GE7" s="144">
        <f>BB!GE7*0.9*0.9</f>
        <v>15471</v>
      </c>
      <c r="GF7" s="144">
        <f>BB!GF7*0.9*0.9</f>
        <v>15471</v>
      </c>
      <c r="GG7" s="144">
        <f>BB!GG7*0.9*0.9</f>
        <v>15471</v>
      </c>
      <c r="GH7" s="144">
        <f>BB!GH7*0.9*0.9</f>
        <v>9396</v>
      </c>
      <c r="GI7" s="144">
        <f>BB!GI7*0.9*0.9</f>
        <v>9639</v>
      </c>
      <c r="GJ7" s="144">
        <f>BB!GJ7*0.9*0.9</f>
        <v>9639</v>
      </c>
      <c r="GK7" s="144">
        <f>BB!GK7*0.9*0.9</f>
        <v>9396</v>
      </c>
      <c r="GL7" s="144">
        <f>BB!GL7*0.9*0.9</f>
        <v>9396</v>
      </c>
      <c r="GM7" s="144">
        <f>BB!GM7*0.9*0.9</f>
        <v>9396</v>
      </c>
      <c r="GN7" s="144">
        <f>BB!GN7*0.9*0.9</f>
        <v>9396</v>
      </c>
      <c r="GO7" s="144">
        <f>BB!GO7*0.9*0.9</f>
        <v>9396</v>
      </c>
      <c r="GP7" s="144">
        <f>BB!GP7*0.9*0.9</f>
        <v>9639</v>
      </c>
      <c r="GQ7" s="144">
        <f>BB!GQ7*0.9*0.9</f>
        <v>9639</v>
      </c>
      <c r="GR7" s="144">
        <f>BB!GR7*0.9*0.9</f>
        <v>9396</v>
      </c>
      <c r="GS7" s="144">
        <f>BB!GS7*0.9*0.9</f>
        <v>9396</v>
      </c>
      <c r="GT7" s="144">
        <f>BB!GT7*0.9*0.9</f>
        <v>9396</v>
      </c>
      <c r="GU7" s="144">
        <f>BB!GU7*0.9*0.9</f>
        <v>9396</v>
      </c>
      <c r="GV7" s="144">
        <f>BB!GV7*0.9*0.9</f>
        <v>9396</v>
      </c>
      <c r="GW7" s="144">
        <f>BB!GW7*0.9*0.9</f>
        <v>9639</v>
      </c>
      <c r="GX7" s="144">
        <f>BB!GX7*0.9*0.9</f>
        <v>9639</v>
      </c>
      <c r="GY7" s="144">
        <f>BB!GY7*0.9*0.9</f>
        <v>9396</v>
      </c>
      <c r="GZ7" s="144">
        <f>BB!GZ7*0.9*0.9</f>
        <v>9396</v>
      </c>
      <c r="HA7" s="144">
        <f>BB!HA7*0.9*0.9</f>
        <v>9396</v>
      </c>
      <c r="HB7" s="144">
        <f>BB!HB7*0.9*0.9</f>
        <v>9396</v>
      </c>
      <c r="HC7" s="144">
        <f>BB!HC7*0.9*0.9</f>
        <v>9396</v>
      </c>
      <c r="HD7" s="144">
        <f>BB!HD7*0.9*0.9</f>
        <v>9639</v>
      </c>
      <c r="HE7" s="144">
        <f>BB!HE7*0.9*0.9</f>
        <v>9639</v>
      </c>
      <c r="HF7" s="144">
        <f>BB!HF7*0.9*0.9</f>
        <v>9396</v>
      </c>
      <c r="HG7" s="144">
        <f>BB!HG7*0.9*0.9</f>
        <v>9396</v>
      </c>
      <c r="HH7" s="144">
        <f>BB!HH7*0.9*0.9</f>
        <v>9396</v>
      </c>
      <c r="HI7" s="144">
        <f>BB!HI7*0.9*0.9</f>
        <v>9396</v>
      </c>
      <c r="HJ7" s="144">
        <f>BB!HJ7*0.9*0.9</f>
        <v>9396</v>
      </c>
      <c r="HK7" s="144">
        <f>BB!HK7*0.9*0.9</f>
        <v>9639</v>
      </c>
      <c r="HL7" s="144">
        <f>BB!HL7*0.9*0.9</f>
        <v>9639</v>
      </c>
      <c r="HM7" s="144">
        <f>BB!HM7*0.9*0.9</f>
        <v>9396</v>
      </c>
      <c r="HN7" s="144">
        <f>BB!HN7*0.9*0.9</f>
        <v>9396</v>
      </c>
      <c r="HO7" s="144">
        <f>BB!HO7*0.9*0.9</f>
        <v>9639</v>
      </c>
      <c r="HP7" s="144">
        <f>BB!HP7*0.9*0.9</f>
        <v>10044</v>
      </c>
      <c r="HQ7" s="144">
        <f>BB!HQ7*0.9*0.9</f>
        <v>8991</v>
      </c>
      <c r="HR7" s="144">
        <f>BB!HR7*0.9*0.9</f>
        <v>9396</v>
      </c>
      <c r="HS7" s="144">
        <f>BB!HS7*0.9*0.9</f>
        <v>9396</v>
      </c>
      <c r="HT7" s="144">
        <f>BB!HT7*0.9*0.9</f>
        <v>8991</v>
      </c>
      <c r="HU7" s="144">
        <f>BB!HU7*0.9*0.9</f>
        <v>8991</v>
      </c>
      <c r="HV7" s="144">
        <f>BB!HV7*0.9*0.9</f>
        <v>8991</v>
      </c>
      <c r="HW7" s="144">
        <f>BB!HW7*0.9*0.9</f>
        <v>8991</v>
      </c>
      <c r="HX7" s="144">
        <f>BB!HX7*0.9*0.9</f>
        <v>8991</v>
      </c>
      <c r="HY7" s="144">
        <f>BB!HY7*0.9*0.9</f>
        <v>9396</v>
      </c>
      <c r="HZ7" s="144">
        <f>BB!HZ7*0.9*0.9</f>
        <v>9396</v>
      </c>
      <c r="IA7" s="144">
        <f>BB!IA7*0.9*0.9</f>
        <v>8991</v>
      </c>
      <c r="IB7" s="144">
        <f>BB!IB7*0.9*0.9</f>
        <v>8991</v>
      </c>
      <c r="IC7" s="144">
        <f>BB!IC7*0.9*0.9</f>
        <v>8991</v>
      </c>
      <c r="ID7" s="144">
        <f>BB!ID7*0.9*0.9</f>
        <v>8991</v>
      </c>
      <c r="IE7" s="144">
        <f>BB!IE7*0.9*0.9</f>
        <v>8991</v>
      </c>
      <c r="IF7" s="144">
        <f>BB!IF7*0.9*0.9</f>
        <v>9396</v>
      </c>
      <c r="IG7" s="144">
        <f>BB!IG7*0.9*0.9</f>
        <v>9396</v>
      </c>
      <c r="IH7" s="144">
        <f>BB!IH7*0.9*0.9</f>
        <v>8991</v>
      </c>
      <c r="II7" s="144">
        <f>BB!II7*0.9*0.9</f>
        <v>8991</v>
      </c>
      <c r="IJ7" s="144">
        <f>BB!IJ7*0.9*0.9</f>
        <v>8991</v>
      </c>
      <c r="IK7" s="144">
        <f>BB!IK7*0.9*0.9</f>
        <v>8991</v>
      </c>
      <c r="IL7" s="144">
        <f>BB!IL7*0.9*0.9</f>
        <v>8991</v>
      </c>
      <c r="IM7" s="144">
        <f>BB!IM7*0.9*0.9</f>
        <v>9396</v>
      </c>
      <c r="IN7" s="144">
        <f>BB!IN7*0.9*0.9</f>
        <v>9396</v>
      </c>
      <c r="IO7" s="144">
        <f>BB!IO7*0.9*0.9</f>
        <v>8991</v>
      </c>
      <c r="IP7" s="144">
        <f>BB!IP7*0.9*0.9</f>
        <v>8991</v>
      </c>
      <c r="IQ7" s="144">
        <f>BB!IQ7*0.9*0.9</f>
        <v>10044</v>
      </c>
      <c r="IR7" s="144">
        <f>BB!IR7*0.9*0.9</f>
        <v>10044</v>
      </c>
      <c r="IS7" s="144">
        <f>BB!IS7*0.9*0.9</f>
        <v>10044</v>
      </c>
      <c r="IT7" s="144">
        <f>BB!IT7*0.9*0.9</f>
        <v>10287</v>
      </c>
      <c r="IU7" s="144">
        <f>BB!IU7*0.9*0.9</f>
        <v>10287</v>
      </c>
      <c r="IV7" s="144">
        <f>BB!IV7*0.9*0.9</f>
        <v>10044</v>
      </c>
      <c r="IW7" s="144">
        <f>BB!IW7*0.9*0.9</f>
        <v>10044</v>
      </c>
      <c r="IX7" s="144">
        <f>BB!IX7*0.9*0.9</f>
        <v>10044</v>
      </c>
      <c r="IY7" s="144">
        <f>BB!IY7*0.9*0.9</f>
        <v>10044</v>
      </c>
      <c r="IZ7" s="144">
        <f>BB!IZ7*0.9*0.9</f>
        <v>10044</v>
      </c>
      <c r="JA7" s="144">
        <f>BB!JA7*0.9*0.9</f>
        <v>10287</v>
      </c>
      <c r="JB7" s="144">
        <f>BB!JB7*0.9*0.9</f>
        <v>10287</v>
      </c>
      <c r="JC7" s="144">
        <f>BB!JC7*0.9*0.9</f>
        <v>10044</v>
      </c>
      <c r="JD7" s="144">
        <f>BB!JD7*0.9*0.9</f>
        <v>10044</v>
      </c>
      <c r="JE7" s="144">
        <f>BB!JE7*0.9*0.9</f>
        <v>10854</v>
      </c>
      <c r="JF7" s="144">
        <f>BB!JF7*0.9*0.9</f>
        <v>10854</v>
      </c>
      <c r="JG7" s="144">
        <f>BB!JG7*0.9*0.9</f>
        <v>10287</v>
      </c>
      <c r="JH7" s="144">
        <f>BB!JH7*0.9*0.9</f>
        <v>10854</v>
      </c>
      <c r="JI7" s="144">
        <f>BB!JI7*0.9*0.9</f>
        <v>10854</v>
      </c>
      <c r="JJ7" s="144">
        <f>BB!JJ7*0.9*0.9</f>
        <v>10854</v>
      </c>
      <c r="JK7" s="144">
        <f>BB!JK7*0.9*0.9</f>
        <v>10854</v>
      </c>
      <c r="JL7" s="144">
        <f>BB!JL7*0.9*0.9</f>
        <v>11259</v>
      </c>
      <c r="JM7" s="144">
        <f>BB!JM7*0.9*0.9</f>
        <v>11259</v>
      </c>
      <c r="JN7" s="144">
        <f>BB!JN7*0.9*0.9</f>
        <v>11502</v>
      </c>
    </row>
    <row r="8" spans="1:487" ht="15" customHeight="1" x14ac:dyDescent="0.2">
      <c r="A8" s="90" t="s">
        <v>68</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77"/>
      <c r="BW8" s="177"/>
      <c r="BX8" s="177"/>
      <c r="BY8" s="177"/>
      <c r="BZ8" s="177"/>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row>
    <row r="9" spans="1:487" ht="15" customHeight="1" x14ac:dyDescent="0.2">
      <c r="A9" s="48">
        <v>1</v>
      </c>
      <c r="B9" s="144">
        <f>BB!B9*0.9*0.9</f>
        <v>12271.5</v>
      </c>
      <c r="C9" s="144">
        <f>BB!C9*0.9*0.9</f>
        <v>12271.5</v>
      </c>
      <c r="D9" s="144">
        <f>BB!D9*0.9*0.9</f>
        <v>12271.5</v>
      </c>
      <c r="E9" s="144">
        <f>BB!E9*0.9*0.9</f>
        <v>12271.5</v>
      </c>
      <c r="F9" s="144">
        <f>BB!F9*0.9*0.9</f>
        <v>12271.5</v>
      </c>
      <c r="G9" s="144">
        <f>BB!G9*0.9*0.9</f>
        <v>10692</v>
      </c>
      <c r="H9" s="144">
        <f>BB!H9*0.9*0.9</f>
        <v>10692</v>
      </c>
      <c r="I9" s="144">
        <f>BB!I9*0.9*0.9</f>
        <v>10287</v>
      </c>
      <c r="J9" s="144">
        <f>BB!J9*0.9*0.9</f>
        <v>10287</v>
      </c>
      <c r="K9" s="144">
        <f>BB!K9*0.9*0.9</f>
        <v>9639</v>
      </c>
      <c r="L9" s="144">
        <f>BB!L9*0.9*0.9</f>
        <v>9639</v>
      </c>
      <c r="M9" s="144">
        <f>BB!M9*0.9*0.9</f>
        <v>10287</v>
      </c>
      <c r="N9" s="144">
        <f>BB!N9*0.9*0.9</f>
        <v>10287</v>
      </c>
      <c r="O9" s="144">
        <f>BB!O9*0.9*0.9</f>
        <v>9639</v>
      </c>
      <c r="P9" s="144">
        <f>BB!P9*0.9*0.9</f>
        <v>10287</v>
      </c>
      <c r="Q9" s="144">
        <f>BB!Q9*0.9*0.9</f>
        <v>10287</v>
      </c>
      <c r="R9" s="144">
        <f>BB!R9*0.9*0.9</f>
        <v>9639</v>
      </c>
      <c r="S9" s="144">
        <f>BB!S9*0.9*0.9</f>
        <v>9639</v>
      </c>
      <c r="T9" s="144">
        <f>BB!T9*0.9*0.9</f>
        <v>10044</v>
      </c>
      <c r="U9" s="144">
        <f>BB!U9*0.9*0.9</f>
        <v>10287</v>
      </c>
      <c r="V9" s="144">
        <f>BB!V9*0.9*0.9</f>
        <v>10692</v>
      </c>
      <c r="W9" s="144">
        <f>BB!W9*0.9*0.9</f>
        <v>10287</v>
      </c>
      <c r="X9" s="144">
        <f>BB!X9*0.9*0.9</f>
        <v>10287</v>
      </c>
      <c r="Y9" s="144">
        <f>BB!Y9*0.9*0.9</f>
        <v>9639</v>
      </c>
      <c r="Z9" s="144">
        <f>BB!Z9*0.9*0.9</f>
        <v>9639</v>
      </c>
      <c r="AA9" s="144">
        <f>BB!AA9*0.9*0.9</f>
        <v>9639</v>
      </c>
      <c r="AB9" s="144">
        <f>BB!AB9*0.9*0.9</f>
        <v>9639</v>
      </c>
      <c r="AC9" s="144">
        <f>BB!AC9*0.9*0.9</f>
        <v>10044</v>
      </c>
      <c r="AD9" s="144">
        <f>BB!AD9*0.9*0.9</f>
        <v>10287</v>
      </c>
      <c r="AE9" s="144">
        <f>BB!AE9*0.9*0.9</f>
        <v>10287</v>
      </c>
      <c r="AF9" s="144">
        <f>BB!AF9*0.9*0.9</f>
        <v>9639</v>
      </c>
      <c r="AG9" s="144">
        <f>BB!AG9*0.9*0.9</f>
        <v>9639</v>
      </c>
      <c r="AH9" s="144">
        <f>BB!AH9*0.9*0.9</f>
        <v>9639</v>
      </c>
      <c r="AI9" s="144">
        <f>BB!AI9*0.9*0.9</f>
        <v>10287</v>
      </c>
      <c r="AJ9" s="144">
        <f>BB!AJ9*0.9*0.9</f>
        <v>11907</v>
      </c>
      <c r="AK9" s="144">
        <f>BB!AK9*0.9*0.9</f>
        <v>12150</v>
      </c>
      <c r="AL9" s="144">
        <f>BB!AL9*0.9*0.9</f>
        <v>12150</v>
      </c>
      <c r="AM9" s="144">
        <f>BB!AM9*0.9*0.9</f>
        <v>11907</v>
      </c>
      <c r="AN9" s="144">
        <f>BB!AN9*0.9*0.9</f>
        <v>10935</v>
      </c>
      <c r="AO9" s="144">
        <f>BB!AO9*0.9*0.9</f>
        <v>10935</v>
      </c>
      <c r="AP9" s="144">
        <f>BB!AP9*0.9*0.9</f>
        <v>10935</v>
      </c>
      <c r="AQ9" s="144">
        <f>BB!AQ9*0.9*0.9</f>
        <v>10935</v>
      </c>
      <c r="AR9" s="144">
        <f>BB!AR9*0.9*0.9</f>
        <v>10935</v>
      </c>
      <c r="AS9" s="144">
        <f>BB!AS9*0.9*0.9</f>
        <v>11907</v>
      </c>
      <c r="AT9" s="144">
        <f>BB!AT9*0.9*0.9</f>
        <v>11907</v>
      </c>
      <c r="AU9" s="144">
        <f>BB!AU9*0.9*0.9</f>
        <v>11907</v>
      </c>
      <c r="AV9" s="144">
        <f>BB!AV9*0.9*0.9</f>
        <v>9639</v>
      </c>
      <c r="AW9" s="144">
        <f>BB!AW9*0.9*0.9</f>
        <v>9639</v>
      </c>
      <c r="AX9" s="144">
        <f>BB!AX9*0.9*0.9</f>
        <v>9639</v>
      </c>
      <c r="AY9" s="144">
        <f>BB!AY9*0.9*0.9</f>
        <v>10287</v>
      </c>
      <c r="AZ9" s="144">
        <f>BB!AZ9*0.9*0.9</f>
        <v>10287</v>
      </c>
      <c r="BA9" s="144">
        <f>BB!BA9*0.9*0.9</f>
        <v>9639</v>
      </c>
      <c r="BB9" s="144">
        <f>BB!BB9*0.9*0.9</f>
        <v>9639</v>
      </c>
      <c r="BC9" s="144">
        <f>BB!BC9*0.9*0.9</f>
        <v>9639</v>
      </c>
      <c r="BD9" s="144">
        <f>BB!BD9*0.9*0.9</f>
        <v>9639</v>
      </c>
      <c r="BE9" s="144">
        <f>BB!BE9*0.9*0.9</f>
        <v>9639</v>
      </c>
      <c r="BF9" s="144">
        <f>BB!BF9*0.9*0.9</f>
        <v>10287</v>
      </c>
      <c r="BG9" s="144">
        <f>BB!BG9*0.9*0.9</f>
        <v>10287</v>
      </c>
      <c r="BH9" s="144">
        <f>BB!BH9*0.9*0.9</f>
        <v>9639</v>
      </c>
      <c r="BI9" s="144">
        <f>BB!BI9*0.9*0.9</f>
        <v>9639</v>
      </c>
      <c r="BJ9" s="144">
        <f>BB!BJ9*0.9*0.9</f>
        <v>9639</v>
      </c>
      <c r="BK9" s="144">
        <f>BB!BK9*0.9*0.9</f>
        <v>9639</v>
      </c>
      <c r="BL9" s="144">
        <f>BB!BL9*0.9*0.9</f>
        <v>9639</v>
      </c>
      <c r="BM9" s="144">
        <f>BB!BM9*0.9*0.9</f>
        <v>10287</v>
      </c>
      <c r="BN9" s="144">
        <f>BB!BN9*0.9*0.9</f>
        <v>10287</v>
      </c>
      <c r="BO9" s="144">
        <f>BB!BO9*0.9*0.9</f>
        <v>11502</v>
      </c>
      <c r="BP9" s="144">
        <f>BB!BP9*0.9*0.9</f>
        <v>12150</v>
      </c>
      <c r="BQ9" s="144">
        <f>BB!BQ9*0.9*0.9</f>
        <v>12150</v>
      </c>
      <c r="BR9" s="144">
        <f>BB!BR9*0.9*0.9</f>
        <v>12150</v>
      </c>
      <c r="BS9" s="144">
        <f>BB!BS9*0.9*0.9</f>
        <v>12150</v>
      </c>
      <c r="BT9" s="144">
        <f>BB!BT9*0.9*0.9</f>
        <v>12150</v>
      </c>
      <c r="BU9" s="144">
        <f>BB!BU9*0.9*0.9</f>
        <v>12717</v>
      </c>
      <c r="BV9" s="177">
        <f>BB!BV9*0.9*0.9</f>
        <v>18468</v>
      </c>
      <c r="BW9" s="177">
        <f>BB!BW9*0.9*0.9</f>
        <v>18468</v>
      </c>
      <c r="BX9" s="177">
        <f>BB!BX9*0.9*0.9</f>
        <v>18468</v>
      </c>
      <c r="BY9" s="177">
        <f>BB!BY9*0.9*0.9</f>
        <v>18468</v>
      </c>
      <c r="BZ9" s="177">
        <f>BB!BZ9*0.9*0.9</f>
        <v>18468</v>
      </c>
      <c r="CA9" s="144">
        <f>BB!CA9*0.9*0.9</f>
        <v>13122</v>
      </c>
      <c r="CB9" s="144">
        <f>BB!CB9*0.9*0.9</f>
        <v>13122</v>
      </c>
      <c r="CC9" s="144">
        <f>BB!CC9*0.9*0.9</f>
        <v>13122</v>
      </c>
      <c r="CD9" s="144">
        <f>BB!CD9*0.9*0.9</f>
        <v>18468</v>
      </c>
      <c r="CE9" s="144">
        <f>BB!CE9*0.9*0.9</f>
        <v>18468</v>
      </c>
      <c r="CF9" s="144">
        <f>BB!CF9*0.9*0.9</f>
        <v>18468</v>
      </c>
      <c r="CG9" s="144">
        <f>BB!CG9*0.9*0.9</f>
        <v>18468</v>
      </c>
      <c r="CH9" s="144">
        <f>BB!CH9*0.9*0.9</f>
        <v>18468</v>
      </c>
      <c r="CI9" s="144">
        <f>BB!CI9*0.9*0.9</f>
        <v>18468</v>
      </c>
      <c r="CJ9" s="144">
        <f>BB!CJ9*0.9*0.9</f>
        <v>18468</v>
      </c>
      <c r="CK9" s="144">
        <f>BB!CK9*0.9*0.9</f>
        <v>18468</v>
      </c>
      <c r="CL9" s="144">
        <f>BB!CL9*0.9*0.9</f>
        <v>18468</v>
      </c>
      <c r="CM9" s="144">
        <f>BB!CM9*0.9*0.9</f>
        <v>18468</v>
      </c>
      <c r="CN9" s="144">
        <f>BB!CN9*0.9*0.9</f>
        <v>18468</v>
      </c>
      <c r="CO9" s="144">
        <f>BB!CO9*0.9*0.9</f>
        <v>18468</v>
      </c>
      <c r="CP9" s="144">
        <f>BB!CP9*0.9*0.9</f>
        <v>18468</v>
      </c>
      <c r="CQ9" s="144">
        <f>BB!CQ9*0.9*0.9</f>
        <v>18468</v>
      </c>
      <c r="CR9" s="144">
        <f>BB!CR9*0.9*0.9</f>
        <v>12150</v>
      </c>
      <c r="CS9" s="144">
        <f>BB!CS9*0.9*0.9</f>
        <v>12717</v>
      </c>
      <c r="CT9" s="144">
        <f>BB!CT9*0.9*0.9</f>
        <v>18468</v>
      </c>
      <c r="CU9" s="144">
        <f>BB!CU9*0.9*0.9</f>
        <v>18468</v>
      </c>
      <c r="CV9" s="144">
        <f>BB!CV9*0.9*0.9</f>
        <v>18468</v>
      </c>
      <c r="CW9" s="144">
        <f>BB!CW9*0.9*0.9</f>
        <v>18468</v>
      </c>
      <c r="CX9" s="144">
        <f>BB!CX9*0.9*0.9</f>
        <v>19278</v>
      </c>
      <c r="CY9" s="144">
        <f>BB!CY9*0.9*0.9</f>
        <v>19278</v>
      </c>
      <c r="CZ9" s="144">
        <f>BB!CZ9*0.9*0.9</f>
        <v>18468</v>
      </c>
      <c r="DA9" s="144">
        <f>BB!DA9*0.9*0.9</f>
        <v>19278</v>
      </c>
      <c r="DB9" s="144">
        <f>BB!DB9*0.9*0.9</f>
        <v>19278</v>
      </c>
      <c r="DC9" s="144">
        <f>BB!DC9*0.9*0.9</f>
        <v>18468</v>
      </c>
      <c r="DD9" s="144">
        <f>BB!DD9*0.9*0.9</f>
        <v>13932</v>
      </c>
      <c r="DE9" s="144">
        <f>BB!DE9*0.9*0.9</f>
        <v>13932</v>
      </c>
      <c r="DF9" s="144">
        <f>BB!DF9*0.9*0.9</f>
        <v>13932</v>
      </c>
      <c r="DG9" s="144">
        <f>BB!DG9*0.9*0.9</f>
        <v>14337</v>
      </c>
      <c r="DH9" s="144">
        <f>BB!DH9*0.9*0.9</f>
        <v>14337</v>
      </c>
      <c r="DI9" s="144">
        <f>BB!DI9*0.9*0.9</f>
        <v>14337</v>
      </c>
      <c r="DJ9" s="144">
        <f>BB!DJ9*0.9*0.9</f>
        <v>15714</v>
      </c>
      <c r="DK9" s="144">
        <f>BB!DK9*0.9*0.9</f>
        <v>15714</v>
      </c>
      <c r="DL9" s="144">
        <f>BB!DL9*0.9*0.9</f>
        <v>14337</v>
      </c>
      <c r="DM9" s="144">
        <f>BB!DM9*0.9*0.9</f>
        <v>14337</v>
      </c>
      <c r="DN9" s="144">
        <f>BB!DN9*0.9*0.9</f>
        <v>14337</v>
      </c>
      <c r="DO9" s="144">
        <f>BB!DO9*0.9*0.9</f>
        <v>14337</v>
      </c>
      <c r="DP9" s="144">
        <f>BB!DP9*0.9*0.9</f>
        <v>14337</v>
      </c>
      <c r="DQ9" s="144">
        <f>BB!DQ9*0.9*0.9</f>
        <v>15714</v>
      </c>
      <c r="DR9" s="144">
        <f>BB!DR9*0.9*0.9</f>
        <v>15714</v>
      </c>
      <c r="DS9" s="144">
        <f>BB!DS9*0.9*0.9</f>
        <v>14337</v>
      </c>
      <c r="DT9" s="144">
        <f>BB!DT9*0.9*0.9</f>
        <v>14337</v>
      </c>
      <c r="DU9" s="144">
        <f>BB!DU9*0.9*0.9</f>
        <v>14337</v>
      </c>
      <c r="DV9" s="144">
        <f>BB!DV9*0.9*0.9</f>
        <v>14337</v>
      </c>
      <c r="DW9" s="144">
        <f>BB!DW9*0.9*0.9</f>
        <v>14337</v>
      </c>
      <c r="DX9" s="144">
        <f>BB!DX9*0.9*0.9</f>
        <v>15714</v>
      </c>
      <c r="DY9" s="144">
        <f>BB!DY9*0.9*0.9</f>
        <v>15714</v>
      </c>
      <c r="DZ9" s="144">
        <f>BB!DZ9*0.9*0.9</f>
        <v>14337</v>
      </c>
      <c r="EA9" s="144">
        <f>BB!EA9*0.9*0.9</f>
        <v>14337</v>
      </c>
      <c r="EB9" s="144">
        <f>BB!EB9*0.9*0.9</f>
        <v>14337</v>
      </c>
      <c r="EC9" s="144">
        <f>BB!EC9*0.9*0.9</f>
        <v>14337</v>
      </c>
      <c r="ED9" s="144">
        <f>BB!ED9*0.9*0.9</f>
        <v>14337</v>
      </c>
      <c r="EE9" s="144">
        <f>BB!EE9*0.9*0.9</f>
        <v>15714</v>
      </c>
      <c r="EF9" s="144">
        <f>BB!EF9*0.9*0.9</f>
        <v>15714</v>
      </c>
      <c r="EG9" s="144">
        <f>BB!EG9*0.9*0.9</f>
        <v>14337</v>
      </c>
      <c r="EH9" s="144">
        <f>BB!EH9*0.9*0.9</f>
        <v>14337</v>
      </c>
      <c r="EI9" s="144">
        <f>BB!EI9*0.9*0.9</f>
        <v>14337</v>
      </c>
      <c r="EJ9" s="144">
        <f>BB!EJ9*0.9*0.9</f>
        <v>14337</v>
      </c>
      <c r="EK9" s="144">
        <f>BB!EK9*0.9*0.9</f>
        <v>14337</v>
      </c>
      <c r="EL9" s="144">
        <f>BB!EL9*0.9*0.9</f>
        <v>15714</v>
      </c>
      <c r="EM9" s="144">
        <f>BB!EM9*0.9*0.9</f>
        <v>15714</v>
      </c>
      <c r="EN9" s="144">
        <f>BB!EN9*0.9*0.9</f>
        <v>14337</v>
      </c>
      <c r="EO9" s="144">
        <f>BB!EO9*0.9*0.9</f>
        <v>14337</v>
      </c>
      <c r="EP9" s="144">
        <f>BB!EP9*0.9*0.9</f>
        <v>14337</v>
      </c>
      <c r="EQ9" s="144">
        <f>BB!EQ9*0.9*0.9</f>
        <v>14337</v>
      </c>
      <c r="ER9" s="144">
        <f>BB!ER9*0.9*0.9</f>
        <v>14337</v>
      </c>
      <c r="ES9" s="144">
        <f>BB!ES9*0.9*0.9</f>
        <v>15714</v>
      </c>
      <c r="ET9" s="144">
        <f>BB!ET9*0.9*0.9</f>
        <v>15714</v>
      </c>
      <c r="EU9" s="144">
        <f>BB!EU9*0.9*0.9</f>
        <v>14337</v>
      </c>
      <c r="EV9" s="144">
        <f>BB!EV9*0.9*0.9</f>
        <v>14337</v>
      </c>
      <c r="EW9" s="144">
        <f>BB!EW9*0.9*0.9</f>
        <v>14337</v>
      </c>
      <c r="EX9" s="144">
        <f>BB!EX9*0.9*0.9</f>
        <v>14337</v>
      </c>
      <c r="EY9" s="144">
        <f>BB!EY9*0.9*0.9</f>
        <v>14337</v>
      </c>
      <c r="EZ9" s="144">
        <f>BB!EZ9*0.9*0.9</f>
        <v>15714</v>
      </c>
      <c r="FA9" s="144">
        <f>BB!FA9*0.9*0.9</f>
        <v>15714</v>
      </c>
      <c r="FB9" s="144">
        <f>BB!FB9*0.9*0.9</f>
        <v>13932</v>
      </c>
      <c r="FC9" s="144">
        <f>BB!FC9*0.9*0.9</f>
        <v>13932</v>
      </c>
      <c r="FD9" s="144">
        <f>BB!FD9*0.9*0.9</f>
        <v>13932</v>
      </c>
      <c r="FE9" s="144">
        <f>BB!FE9*0.9*0.9</f>
        <v>13932</v>
      </c>
      <c r="FF9" s="144">
        <f>BB!FF9*0.9*0.9</f>
        <v>13932</v>
      </c>
      <c r="FG9" s="144">
        <f>BB!FG9*0.9*0.9</f>
        <v>14904</v>
      </c>
      <c r="FH9" s="144">
        <f>BB!FH9*0.9*0.9</f>
        <v>14904</v>
      </c>
      <c r="FI9" s="144">
        <f>BB!FI9*0.9*0.9</f>
        <v>13932</v>
      </c>
      <c r="FJ9" s="144">
        <f>BB!FJ9*0.9*0.9</f>
        <v>13932</v>
      </c>
      <c r="FK9" s="144">
        <f>BB!FK9*0.9*0.9</f>
        <v>13932</v>
      </c>
      <c r="FL9" s="144">
        <f>BB!FL9*0.9*0.9</f>
        <v>13932</v>
      </c>
      <c r="FM9" s="144">
        <f>BB!FM9*0.9*0.9</f>
        <v>13932</v>
      </c>
      <c r="FN9" s="144">
        <f>BB!FN9*0.9*0.9</f>
        <v>14904</v>
      </c>
      <c r="FO9" s="144">
        <f>BB!FO9*0.9*0.9</f>
        <v>14904</v>
      </c>
      <c r="FP9" s="144">
        <f>BB!FP9*0.9*0.9</f>
        <v>13932</v>
      </c>
      <c r="FQ9" s="144">
        <f>BB!FQ9*0.9*0.9</f>
        <v>13932</v>
      </c>
      <c r="FR9" s="144">
        <f>BB!FR9*0.9*0.9</f>
        <v>13932</v>
      </c>
      <c r="FS9" s="144">
        <f>BB!FS9*0.9*0.9</f>
        <v>13932</v>
      </c>
      <c r="FT9" s="144">
        <f>BB!FT9*0.9*0.9</f>
        <v>13932</v>
      </c>
      <c r="FU9" s="144">
        <f>BB!FU9*0.9*0.9</f>
        <v>14904</v>
      </c>
      <c r="FV9" s="144">
        <f>BB!FV9*0.9*0.9</f>
        <v>14904</v>
      </c>
      <c r="FW9" s="144">
        <f>BB!FW9*0.9*0.9</f>
        <v>14337</v>
      </c>
      <c r="FX9" s="144">
        <f>BB!FX9*0.9*0.9</f>
        <v>16119</v>
      </c>
      <c r="FY9" s="144">
        <f>BB!FY9*0.9*0.9</f>
        <v>16119</v>
      </c>
      <c r="FZ9" s="144">
        <f>BB!FZ9*0.9*0.9</f>
        <v>16119</v>
      </c>
      <c r="GA9" s="144">
        <f>BB!GA9*0.9*0.9</f>
        <v>16119</v>
      </c>
      <c r="GB9" s="144">
        <f>BB!GB9*0.9*0.9</f>
        <v>16119</v>
      </c>
      <c r="GC9" s="144">
        <f>BB!GC9*0.9*0.9</f>
        <v>16119</v>
      </c>
      <c r="GD9" s="144">
        <f>BB!GD9*0.9*0.9</f>
        <v>16119</v>
      </c>
      <c r="GE9" s="144">
        <f>BB!GE9*0.9*0.9</f>
        <v>16119</v>
      </c>
      <c r="GF9" s="144">
        <f>BB!GF9*0.9*0.9</f>
        <v>16119</v>
      </c>
      <c r="GG9" s="144">
        <f>BB!GG9*0.9*0.9</f>
        <v>16119</v>
      </c>
      <c r="GH9" s="144">
        <f>BB!GH9*0.9*0.9</f>
        <v>10044</v>
      </c>
      <c r="GI9" s="144">
        <f>BB!GI9*0.9*0.9</f>
        <v>10287</v>
      </c>
      <c r="GJ9" s="144">
        <f>BB!GJ9*0.9*0.9</f>
        <v>10287</v>
      </c>
      <c r="GK9" s="144">
        <f>BB!GK9*0.9*0.9</f>
        <v>10044</v>
      </c>
      <c r="GL9" s="144">
        <f>BB!GL9*0.9*0.9</f>
        <v>10044</v>
      </c>
      <c r="GM9" s="144">
        <f>BB!GM9*0.9*0.9</f>
        <v>10044</v>
      </c>
      <c r="GN9" s="144">
        <f>BB!GN9*0.9*0.9</f>
        <v>10044</v>
      </c>
      <c r="GO9" s="144">
        <f>BB!GO9*0.9*0.9</f>
        <v>10044</v>
      </c>
      <c r="GP9" s="144">
        <f>BB!GP9*0.9*0.9</f>
        <v>10287</v>
      </c>
      <c r="GQ9" s="144">
        <f>BB!GQ9*0.9*0.9</f>
        <v>10287</v>
      </c>
      <c r="GR9" s="144">
        <f>BB!GR9*0.9*0.9</f>
        <v>10044</v>
      </c>
      <c r="GS9" s="144">
        <f>BB!GS9*0.9*0.9</f>
        <v>10044</v>
      </c>
      <c r="GT9" s="144">
        <f>BB!GT9*0.9*0.9</f>
        <v>10044</v>
      </c>
      <c r="GU9" s="144">
        <f>BB!GU9*0.9*0.9</f>
        <v>10044</v>
      </c>
      <c r="GV9" s="144">
        <f>BB!GV9*0.9*0.9</f>
        <v>10044</v>
      </c>
      <c r="GW9" s="144">
        <f>BB!GW9*0.9*0.9</f>
        <v>10287</v>
      </c>
      <c r="GX9" s="144">
        <f>BB!GX9*0.9*0.9</f>
        <v>10287</v>
      </c>
      <c r="GY9" s="144">
        <f>BB!GY9*0.9*0.9</f>
        <v>10044</v>
      </c>
      <c r="GZ9" s="144">
        <f>BB!GZ9*0.9*0.9</f>
        <v>10044</v>
      </c>
      <c r="HA9" s="144">
        <f>BB!HA9*0.9*0.9</f>
        <v>10044</v>
      </c>
      <c r="HB9" s="144">
        <f>BB!HB9*0.9*0.9</f>
        <v>10044</v>
      </c>
      <c r="HC9" s="144">
        <f>BB!HC9*0.9*0.9</f>
        <v>10044</v>
      </c>
      <c r="HD9" s="144">
        <f>BB!HD9*0.9*0.9</f>
        <v>10287</v>
      </c>
      <c r="HE9" s="144">
        <f>BB!HE9*0.9*0.9</f>
        <v>10287</v>
      </c>
      <c r="HF9" s="144">
        <f>BB!HF9*0.9*0.9</f>
        <v>10044</v>
      </c>
      <c r="HG9" s="144">
        <f>BB!HG9*0.9*0.9</f>
        <v>10044</v>
      </c>
      <c r="HH9" s="144">
        <f>BB!HH9*0.9*0.9</f>
        <v>10044</v>
      </c>
      <c r="HI9" s="144">
        <f>BB!HI9*0.9*0.9</f>
        <v>10044</v>
      </c>
      <c r="HJ9" s="144">
        <f>BB!HJ9*0.9*0.9</f>
        <v>10044</v>
      </c>
      <c r="HK9" s="144">
        <f>BB!HK9*0.9*0.9</f>
        <v>10287</v>
      </c>
      <c r="HL9" s="144">
        <f>BB!HL9*0.9*0.9</f>
        <v>10287</v>
      </c>
      <c r="HM9" s="144">
        <f>BB!HM9*0.9*0.9</f>
        <v>10044</v>
      </c>
      <c r="HN9" s="144">
        <f>BB!HN9*0.9*0.9</f>
        <v>10044</v>
      </c>
      <c r="HO9" s="144">
        <f>BB!HO9*0.9*0.9</f>
        <v>10287</v>
      </c>
      <c r="HP9" s="144">
        <f>BB!HP9*0.9*0.9</f>
        <v>10692</v>
      </c>
      <c r="HQ9" s="144">
        <f>BB!HQ9*0.9*0.9</f>
        <v>9639</v>
      </c>
      <c r="HR9" s="144">
        <f>BB!HR9*0.9*0.9</f>
        <v>10044</v>
      </c>
      <c r="HS9" s="144">
        <f>BB!HS9*0.9*0.9</f>
        <v>10044</v>
      </c>
      <c r="HT9" s="144">
        <f>BB!HT9*0.9*0.9</f>
        <v>9639</v>
      </c>
      <c r="HU9" s="144">
        <f>BB!HU9*0.9*0.9</f>
        <v>9639</v>
      </c>
      <c r="HV9" s="144">
        <f>BB!HV9*0.9*0.9</f>
        <v>9639</v>
      </c>
      <c r="HW9" s="144">
        <f>BB!HW9*0.9*0.9</f>
        <v>9639</v>
      </c>
      <c r="HX9" s="144">
        <f>BB!HX9*0.9*0.9</f>
        <v>9639</v>
      </c>
      <c r="HY9" s="144">
        <f>BB!HY9*0.9*0.9</f>
        <v>10044</v>
      </c>
      <c r="HZ9" s="144">
        <f>BB!HZ9*0.9*0.9</f>
        <v>10044</v>
      </c>
      <c r="IA9" s="144">
        <f>BB!IA9*0.9*0.9</f>
        <v>9639</v>
      </c>
      <c r="IB9" s="144">
        <f>BB!IB9*0.9*0.9</f>
        <v>9639</v>
      </c>
      <c r="IC9" s="144">
        <f>BB!IC9*0.9*0.9</f>
        <v>9639</v>
      </c>
      <c r="ID9" s="144">
        <f>BB!ID9*0.9*0.9</f>
        <v>9639</v>
      </c>
      <c r="IE9" s="144">
        <f>BB!IE9*0.9*0.9</f>
        <v>9639</v>
      </c>
      <c r="IF9" s="144">
        <f>BB!IF9*0.9*0.9</f>
        <v>10044</v>
      </c>
      <c r="IG9" s="144">
        <f>BB!IG9*0.9*0.9</f>
        <v>10044</v>
      </c>
      <c r="IH9" s="144">
        <f>BB!IH9*0.9*0.9</f>
        <v>9639</v>
      </c>
      <c r="II9" s="144">
        <f>BB!II9*0.9*0.9</f>
        <v>9639</v>
      </c>
      <c r="IJ9" s="144">
        <f>BB!IJ9*0.9*0.9</f>
        <v>9639</v>
      </c>
      <c r="IK9" s="144">
        <f>BB!IK9*0.9*0.9</f>
        <v>9639</v>
      </c>
      <c r="IL9" s="144">
        <f>BB!IL9*0.9*0.9</f>
        <v>9639</v>
      </c>
      <c r="IM9" s="144">
        <f>BB!IM9*0.9*0.9</f>
        <v>10044</v>
      </c>
      <c r="IN9" s="144">
        <f>BB!IN9*0.9*0.9</f>
        <v>10044</v>
      </c>
      <c r="IO9" s="144">
        <f>BB!IO9*0.9*0.9</f>
        <v>9639</v>
      </c>
      <c r="IP9" s="144">
        <f>BB!IP9*0.9*0.9</f>
        <v>9639</v>
      </c>
      <c r="IQ9" s="144">
        <f>BB!IQ9*0.9*0.9</f>
        <v>10692</v>
      </c>
      <c r="IR9" s="144">
        <f>BB!IR9*0.9*0.9</f>
        <v>10692</v>
      </c>
      <c r="IS9" s="144">
        <f>BB!IS9*0.9*0.9</f>
        <v>10692</v>
      </c>
      <c r="IT9" s="144">
        <f>BB!IT9*0.9*0.9</f>
        <v>10935</v>
      </c>
      <c r="IU9" s="144">
        <f>BB!IU9*0.9*0.9</f>
        <v>10935</v>
      </c>
      <c r="IV9" s="144">
        <f>BB!IV9*0.9*0.9</f>
        <v>10692</v>
      </c>
      <c r="IW9" s="144">
        <f>BB!IW9*0.9*0.9</f>
        <v>10692</v>
      </c>
      <c r="IX9" s="144">
        <f>BB!IX9*0.9*0.9</f>
        <v>10692</v>
      </c>
      <c r="IY9" s="144">
        <f>BB!IY9*0.9*0.9</f>
        <v>10692</v>
      </c>
      <c r="IZ9" s="144">
        <f>BB!IZ9*0.9*0.9</f>
        <v>10692</v>
      </c>
      <c r="JA9" s="144">
        <f>BB!JA9*0.9*0.9</f>
        <v>10935</v>
      </c>
      <c r="JB9" s="144">
        <f>BB!JB9*0.9*0.9</f>
        <v>10935</v>
      </c>
      <c r="JC9" s="144">
        <f>BB!JC9*0.9*0.9</f>
        <v>10692</v>
      </c>
      <c r="JD9" s="144">
        <f>BB!JD9*0.9*0.9</f>
        <v>10692</v>
      </c>
      <c r="JE9" s="144">
        <f>BB!JE9*0.9*0.9</f>
        <v>11502</v>
      </c>
      <c r="JF9" s="144">
        <f>BB!JF9*0.9*0.9</f>
        <v>11502</v>
      </c>
      <c r="JG9" s="144">
        <f>BB!JG9*0.9*0.9</f>
        <v>10935</v>
      </c>
      <c r="JH9" s="144">
        <f>BB!JH9*0.9*0.9</f>
        <v>11502</v>
      </c>
      <c r="JI9" s="144">
        <f>BB!JI9*0.9*0.9</f>
        <v>11502</v>
      </c>
      <c r="JJ9" s="144">
        <f>BB!JJ9*0.9*0.9</f>
        <v>11502</v>
      </c>
      <c r="JK9" s="144">
        <f>BB!JK9*0.9*0.9</f>
        <v>11502</v>
      </c>
      <c r="JL9" s="144">
        <f>BB!JL9*0.9*0.9</f>
        <v>11907</v>
      </c>
      <c r="JM9" s="144">
        <f>BB!JM9*0.9*0.9</f>
        <v>11907</v>
      </c>
      <c r="JN9" s="144">
        <f>BB!JN9*0.9*0.9</f>
        <v>12150</v>
      </c>
    </row>
    <row r="10" spans="1:487" ht="15" customHeight="1" x14ac:dyDescent="0.2">
      <c r="A10" s="48">
        <v>2</v>
      </c>
      <c r="B10" s="144">
        <f>BB!B10*0.9*0.9</f>
        <v>14418</v>
      </c>
      <c r="C10" s="144">
        <f>BB!C10*0.9*0.9</f>
        <v>14418</v>
      </c>
      <c r="D10" s="144">
        <f>BB!D10*0.9*0.9</f>
        <v>14418</v>
      </c>
      <c r="E10" s="144">
        <f>BB!E10*0.9*0.9</f>
        <v>14418</v>
      </c>
      <c r="F10" s="144">
        <f>BB!F10*0.9*0.9</f>
        <v>14418</v>
      </c>
      <c r="G10" s="144">
        <f>BB!G10*0.9*0.9</f>
        <v>12474</v>
      </c>
      <c r="H10" s="144">
        <f>BB!H10*0.9*0.9</f>
        <v>12474</v>
      </c>
      <c r="I10" s="144">
        <f>BB!I10*0.9*0.9</f>
        <v>12069</v>
      </c>
      <c r="J10" s="144">
        <f>BB!J10*0.9*0.9</f>
        <v>12069</v>
      </c>
      <c r="K10" s="144">
        <f>BB!K10*0.9*0.9</f>
        <v>11421</v>
      </c>
      <c r="L10" s="144">
        <f>BB!L10*0.9*0.9</f>
        <v>11421</v>
      </c>
      <c r="M10" s="144">
        <f>BB!M10*0.9*0.9</f>
        <v>12069</v>
      </c>
      <c r="N10" s="144">
        <f>BB!N10*0.9*0.9</f>
        <v>12069</v>
      </c>
      <c r="O10" s="144">
        <f>BB!O10*0.9*0.9</f>
        <v>11421</v>
      </c>
      <c r="P10" s="144">
        <f>BB!P10*0.9*0.9</f>
        <v>12069</v>
      </c>
      <c r="Q10" s="144">
        <f>BB!Q10*0.9*0.9</f>
        <v>12069</v>
      </c>
      <c r="R10" s="144">
        <f>BB!R10*0.9*0.9</f>
        <v>11421</v>
      </c>
      <c r="S10" s="144">
        <f>BB!S10*0.9*0.9</f>
        <v>11421</v>
      </c>
      <c r="T10" s="144">
        <f>BB!T10*0.9*0.9</f>
        <v>11826</v>
      </c>
      <c r="U10" s="144">
        <f>BB!U10*0.9*0.9</f>
        <v>12069</v>
      </c>
      <c r="V10" s="144">
        <f>BB!V10*0.9*0.9</f>
        <v>12474</v>
      </c>
      <c r="W10" s="144">
        <f>BB!W10*0.9*0.9</f>
        <v>12069</v>
      </c>
      <c r="X10" s="144">
        <f>BB!X10*0.9*0.9</f>
        <v>12069</v>
      </c>
      <c r="Y10" s="144">
        <f>BB!Y10*0.9*0.9</f>
        <v>11421</v>
      </c>
      <c r="Z10" s="144">
        <f>BB!Z10*0.9*0.9</f>
        <v>11421</v>
      </c>
      <c r="AA10" s="144">
        <f>BB!AA10*0.9*0.9</f>
        <v>11421</v>
      </c>
      <c r="AB10" s="144">
        <f>BB!AB10*0.9*0.9</f>
        <v>11421</v>
      </c>
      <c r="AC10" s="144">
        <f>BB!AC10*0.9*0.9</f>
        <v>11826</v>
      </c>
      <c r="AD10" s="144">
        <f>BB!AD10*0.9*0.9</f>
        <v>12069</v>
      </c>
      <c r="AE10" s="144">
        <f>BB!AE10*0.9*0.9</f>
        <v>12069</v>
      </c>
      <c r="AF10" s="144">
        <f>BB!AF10*0.9*0.9</f>
        <v>11421</v>
      </c>
      <c r="AG10" s="144">
        <f>BB!AG10*0.9*0.9</f>
        <v>11421</v>
      </c>
      <c r="AH10" s="144">
        <f>BB!AH10*0.9*0.9</f>
        <v>11421</v>
      </c>
      <c r="AI10" s="144">
        <f>BB!AI10*0.9*0.9</f>
        <v>12069</v>
      </c>
      <c r="AJ10" s="144">
        <f>BB!AJ10*0.9*0.9</f>
        <v>13689</v>
      </c>
      <c r="AK10" s="144">
        <f>BB!AK10*0.9*0.9</f>
        <v>13932</v>
      </c>
      <c r="AL10" s="144">
        <f>BB!AL10*0.9*0.9</f>
        <v>13932</v>
      </c>
      <c r="AM10" s="144">
        <f>BB!AM10*0.9*0.9</f>
        <v>13689</v>
      </c>
      <c r="AN10" s="144">
        <f>BB!AN10*0.9*0.9</f>
        <v>12717</v>
      </c>
      <c r="AO10" s="144">
        <f>BB!AO10*0.9*0.9</f>
        <v>12717</v>
      </c>
      <c r="AP10" s="144">
        <f>BB!AP10*0.9*0.9</f>
        <v>12717</v>
      </c>
      <c r="AQ10" s="144">
        <f>BB!AQ10*0.9*0.9</f>
        <v>12717</v>
      </c>
      <c r="AR10" s="144">
        <f>BB!AR10*0.9*0.9</f>
        <v>12717</v>
      </c>
      <c r="AS10" s="144">
        <f>BB!AS10*0.9*0.9</f>
        <v>13689</v>
      </c>
      <c r="AT10" s="144">
        <f>BB!AT10*0.9*0.9</f>
        <v>13689</v>
      </c>
      <c r="AU10" s="144">
        <f>BB!AU10*0.9*0.9</f>
        <v>13689</v>
      </c>
      <c r="AV10" s="144">
        <f>BB!AV10*0.9*0.9</f>
        <v>11421</v>
      </c>
      <c r="AW10" s="144">
        <f>BB!AW10*0.9*0.9</f>
        <v>11421</v>
      </c>
      <c r="AX10" s="144">
        <f>BB!AX10*0.9*0.9</f>
        <v>11421</v>
      </c>
      <c r="AY10" s="144">
        <f>BB!AY10*0.9*0.9</f>
        <v>12069</v>
      </c>
      <c r="AZ10" s="144">
        <f>BB!AZ10*0.9*0.9</f>
        <v>12069</v>
      </c>
      <c r="BA10" s="144">
        <f>BB!BA10*0.9*0.9</f>
        <v>11421</v>
      </c>
      <c r="BB10" s="144">
        <f>BB!BB10*0.9*0.9</f>
        <v>11421</v>
      </c>
      <c r="BC10" s="144">
        <f>BB!BC10*0.9*0.9</f>
        <v>11421</v>
      </c>
      <c r="BD10" s="144">
        <f>BB!BD10*0.9*0.9</f>
        <v>11421</v>
      </c>
      <c r="BE10" s="144">
        <f>BB!BE10*0.9*0.9</f>
        <v>11421</v>
      </c>
      <c r="BF10" s="144">
        <f>BB!BF10*0.9*0.9</f>
        <v>12069</v>
      </c>
      <c r="BG10" s="144">
        <f>BB!BG10*0.9*0.9</f>
        <v>12069</v>
      </c>
      <c r="BH10" s="144">
        <f>BB!BH10*0.9*0.9</f>
        <v>11421</v>
      </c>
      <c r="BI10" s="144">
        <f>BB!BI10*0.9*0.9</f>
        <v>11421</v>
      </c>
      <c r="BJ10" s="144">
        <f>BB!BJ10*0.9*0.9</f>
        <v>11421</v>
      </c>
      <c r="BK10" s="144">
        <f>BB!BK10*0.9*0.9</f>
        <v>11421</v>
      </c>
      <c r="BL10" s="144">
        <f>BB!BL10*0.9*0.9</f>
        <v>11421</v>
      </c>
      <c r="BM10" s="144">
        <f>BB!BM10*0.9*0.9</f>
        <v>12069</v>
      </c>
      <c r="BN10" s="144">
        <f>BB!BN10*0.9*0.9</f>
        <v>12069</v>
      </c>
      <c r="BO10" s="144">
        <f>BB!BO10*0.9*0.9</f>
        <v>13284</v>
      </c>
      <c r="BP10" s="144">
        <f>BB!BP10*0.9*0.9</f>
        <v>13932</v>
      </c>
      <c r="BQ10" s="144">
        <f>BB!BQ10*0.9*0.9</f>
        <v>13932</v>
      </c>
      <c r="BR10" s="144">
        <f>BB!BR10*0.9*0.9</f>
        <v>13932</v>
      </c>
      <c r="BS10" s="144">
        <f>BB!BS10*0.9*0.9</f>
        <v>13932</v>
      </c>
      <c r="BT10" s="144">
        <f>BB!BT10*0.9*0.9</f>
        <v>13932</v>
      </c>
      <c r="BU10" s="144">
        <f>BB!BU10*0.9*0.9</f>
        <v>14499</v>
      </c>
      <c r="BV10" s="177">
        <f>BB!BV10*0.9*0.9</f>
        <v>20250</v>
      </c>
      <c r="BW10" s="177">
        <f>BB!BW10*0.9*0.9</f>
        <v>20250</v>
      </c>
      <c r="BX10" s="177">
        <f>BB!BX10*0.9*0.9</f>
        <v>20250</v>
      </c>
      <c r="BY10" s="177">
        <f>BB!BY10*0.9*0.9</f>
        <v>20250</v>
      </c>
      <c r="BZ10" s="177">
        <f>BB!BZ10*0.9*0.9</f>
        <v>20250</v>
      </c>
      <c r="CA10" s="144">
        <f>BB!CA10*0.9*0.9</f>
        <v>14904</v>
      </c>
      <c r="CB10" s="144">
        <f>BB!CB10*0.9*0.9</f>
        <v>14904</v>
      </c>
      <c r="CC10" s="144">
        <f>BB!CC10*0.9*0.9</f>
        <v>14904</v>
      </c>
      <c r="CD10" s="144">
        <f>BB!CD10*0.9*0.9</f>
        <v>20250</v>
      </c>
      <c r="CE10" s="144">
        <f>BB!CE10*0.9*0.9</f>
        <v>20250</v>
      </c>
      <c r="CF10" s="144">
        <f>BB!CF10*0.9*0.9</f>
        <v>20250</v>
      </c>
      <c r="CG10" s="144">
        <f>BB!CG10*0.9*0.9</f>
        <v>20250</v>
      </c>
      <c r="CH10" s="144">
        <f>BB!CH10*0.9*0.9</f>
        <v>20250</v>
      </c>
      <c r="CI10" s="144">
        <f>BB!CI10*0.9*0.9</f>
        <v>20250</v>
      </c>
      <c r="CJ10" s="144">
        <f>BB!CJ10*0.9*0.9</f>
        <v>20250</v>
      </c>
      <c r="CK10" s="144">
        <f>BB!CK10*0.9*0.9</f>
        <v>20250</v>
      </c>
      <c r="CL10" s="144">
        <f>BB!CL10*0.9*0.9</f>
        <v>20250</v>
      </c>
      <c r="CM10" s="144">
        <f>BB!CM10*0.9*0.9</f>
        <v>20250</v>
      </c>
      <c r="CN10" s="144">
        <f>BB!CN10*0.9*0.9</f>
        <v>20250</v>
      </c>
      <c r="CO10" s="144">
        <f>BB!CO10*0.9*0.9</f>
        <v>20250</v>
      </c>
      <c r="CP10" s="144">
        <f>BB!CP10*0.9*0.9</f>
        <v>20250</v>
      </c>
      <c r="CQ10" s="144">
        <f>BB!CQ10*0.9*0.9</f>
        <v>20250</v>
      </c>
      <c r="CR10" s="144">
        <f>BB!CR10*0.9*0.9</f>
        <v>13932</v>
      </c>
      <c r="CS10" s="144">
        <f>BB!CS10*0.9*0.9</f>
        <v>14499</v>
      </c>
      <c r="CT10" s="144">
        <f>BB!CT10*0.9*0.9</f>
        <v>20250</v>
      </c>
      <c r="CU10" s="144">
        <f>BB!CU10*0.9*0.9</f>
        <v>20250</v>
      </c>
      <c r="CV10" s="144">
        <f>BB!CV10*0.9*0.9</f>
        <v>20250</v>
      </c>
      <c r="CW10" s="144">
        <f>BB!CW10*0.9*0.9</f>
        <v>20250</v>
      </c>
      <c r="CX10" s="144">
        <f>BB!CX10*0.9*0.9</f>
        <v>21060</v>
      </c>
      <c r="CY10" s="144">
        <f>BB!CY10*0.9*0.9</f>
        <v>21060</v>
      </c>
      <c r="CZ10" s="144">
        <f>BB!CZ10*0.9*0.9</f>
        <v>20250</v>
      </c>
      <c r="DA10" s="144">
        <f>BB!DA10*0.9*0.9</f>
        <v>21060</v>
      </c>
      <c r="DB10" s="144">
        <f>BB!DB10*0.9*0.9</f>
        <v>21060</v>
      </c>
      <c r="DC10" s="144">
        <f>BB!DC10*0.9*0.9</f>
        <v>20250</v>
      </c>
      <c r="DD10" s="144">
        <f>BB!DD10*0.9*0.9</f>
        <v>15714</v>
      </c>
      <c r="DE10" s="144">
        <f>BB!DE10*0.9*0.9</f>
        <v>15714</v>
      </c>
      <c r="DF10" s="144">
        <f>BB!DF10*0.9*0.9</f>
        <v>15714</v>
      </c>
      <c r="DG10" s="144">
        <f>BB!DG10*0.9*0.9</f>
        <v>16119</v>
      </c>
      <c r="DH10" s="144">
        <f>BB!DH10*0.9*0.9</f>
        <v>16119</v>
      </c>
      <c r="DI10" s="144">
        <f>BB!DI10*0.9*0.9</f>
        <v>16119</v>
      </c>
      <c r="DJ10" s="144">
        <f>BB!DJ10*0.9*0.9</f>
        <v>17496</v>
      </c>
      <c r="DK10" s="144">
        <f>BB!DK10*0.9*0.9</f>
        <v>17496</v>
      </c>
      <c r="DL10" s="144">
        <f>BB!DL10*0.9*0.9</f>
        <v>16119</v>
      </c>
      <c r="DM10" s="144">
        <f>BB!DM10*0.9*0.9</f>
        <v>16119</v>
      </c>
      <c r="DN10" s="144">
        <f>BB!DN10*0.9*0.9</f>
        <v>16119</v>
      </c>
      <c r="DO10" s="144">
        <f>BB!DO10*0.9*0.9</f>
        <v>16119</v>
      </c>
      <c r="DP10" s="144">
        <f>BB!DP10*0.9*0.9</f>
        <v>16119</v>
      </c>
      <c r="DQ10" s="144">
        <f>BB!DQ10*0.9*0.9</f>
        <v>17496</v>
      </c>
      <c r="DR10" s="144">
        <f>BB!DR10*0.9*0.9</f>
        <v>17496</v>
      </c>
      <c r="DS10" s="144">
        <f>BB!DS10*0.9*0.9</f>
        <v>16119</v>
      </c>
      <c r="DT10" s="144">
        <f>BB!DT10*0.9*0.9</f>
        <v>16119</v>
      </c>
      <c r="DU10" s="144">
        <f>BB!DU10*0.9*0.9</f>
        <v>16119</v>
      </c>
      <c r="DV10" s="144">
        <f>BB!DV10*0.9*0.9</f>
        <v>16119</v>
      </c>
      <c r="DW10" s="144">
        <f>BB!DW10*0.9*0.9</f>
        <v>16119</v>
      </c>
      <c r="DX10" s="144">
        <f>BB!DX10*0.9*0.9</f>
        <v>17496</v>
      </c>
      <c r="DY10" s="144">
        <f>BB!DY10*0.9*0.9</f>
        <v>17496</v>
      </c>
      <c r="DZ10" s="144">
        <f>BB!DZ10*0.9*0.9</f>
        <v>16119</v>
      </c>
      <c r="EA10" s="144">
        <f>BB!EA10*0.9*0.9</f>
        <v>16119</v>
      </c>
      <c r="EB10" s="144">
        <f>BB!EB10*0.9*0.9</f>
        <v>16119</v>
      </c>
      <c r="EC10" s="144">
        <f>BB!EC10*0.9*0.9</f>
        <v>16119</v>
      </c>
      <c r="ED10" s="144">
        <f>BB!ED10*0.9*0.9</f>
        <v>16119</v>
      </c>
      <c r="EE10" s="144">
        <f>BB!EE10*0.9*0.9</f>
        <v>17496</v>
      </c>
      <c r="EF10" s="144">
        <f>BB!EF10*0.9*0.9</f>
        <v>17496</v>
      </c>
      <c r="EG10" s="144">
        <f>BB!EG10*0.9*0.9</f>
        <v>16119</v>
      </c>
      <c r="EH10" s="144">
        <f>BB!EH10*0.9*0.9</f>
        <v>16119</v>
      </c>
      <c r="EI10" s="144">
        <f>BB!EI10*0.9*0.9</f>
        <v>16119</v>
      </c>
      <c r="EJ10" s="144">
        <f>BB!EJ10*0.9*0.9</f>
        <v>16119</v>
      </c>
      <c r="EK10" s="144">
        <f>BB!EK10*0.9*0.9</f>
        <v>16119</v>
      </c>
      <c r="EL10" s="144">
        <f>BB!EL10*0.9*0.9</f>
        <v>17496</v>
      </c>
      <c r="EM10" s="144">
        <f>BB!EM10*0.9*0.9</f>
        <v>17496</v>
      </c>
      <c r="EN10" s="144">
        <f>BB!EN10*0.9*0.9</f>
        <v>16119</v>
      </c>
      <c r="EO10" s="144">
        <f>BB!EO10*0.9*0.9</f>
        <v>16119</v>
      </c>
      <c r="EP10" s="144">
        <f>BB!EP10*0.9*0.9</f>
        <v>16119</v>
      </c>
      <c r="EQ10" s="144">
        <f>BB!EQ10*0.9*0.9</f>
        <v>16119</v>
      </c>
      <c r="ER10" s="144">
        <f>BB!ER10*0.9*0.9</f>
        <v>16119</v>
      </c>
      <c r="ES10" s="144">
        <f>BB!ES10*0.9*0.9</f>
        <v>17496</v>
      </c>
      <c r="ET10" s="144">
        <f>BB!ET10*0.9*0.9</f>
        <v>17496</v>
      </c>
      <c r="EU10" s="144">
        <f>BB!EU10*0.9*0.9</f>
        <v>16119</v>
      </c>
      <c r="EV10" s="144">
        <f>BB!EV10*0.9*0.9</f>
        <v>16119</v>
      </c>
      <c r="EW10" s="144">
        <f>BB!EW10*0.9*0.9</f>
        <v>16119</v>
      </c>
      <c r="EX10" s="144">
        <f>BB!EX10*0.9*0.9</f>
        <v>16119</v>
      </c>
      <c r="EY10" s="144">
        <f>BB!EY10*0.9*0.9</f>
        <v>16119</v>
      </c>
      <c r="EZ10" s="144">
        <f>BB!EZ10*0.9*0.9</f>
        <v>17496</v>
      </c>
      <c r="FA10" s="144">
        <f>BB!FA10*0.9*0.9</f>
        <v>17496</v>
      </c>
      <c r="FB10" s="144">
        <f>BB!FB10*0.9*0.9</f>
        <v>15714</v>
      </c>
      <c r="FC10" s="144">
        <f>BB!FC10*0.9*0.9</f>
        <v>15714</v>
      </c>
      <c r="FD10" s="144">
        <f>BB!FD10*0.9*0.9</f>
        <v>15714</v>
      </c>
      <c r="FE10" s="144">
        <f>BB!FE10*0.9*0.9</f>
        <v>15714</v>
      </c>
      <c r="FF10" s="144">
        <f>BB!FF10*0.9*0.9</f>
        <v>15714</v>
      </c>
      <c r="FG10" s="144">
        <f>BB!FG10*0.9*0.9</f>
        <v>16686</v>
      </c>
      <c r="FH10" s="144">
        <f>BB!FH10*0.9*0.9</f>
        <v>16686</v>
      </c>
      <c r="FI10" s="144">
        <f>BB!FI10*0.9*0.9</f>
        <v>15714</v>
      </c>
      <c r="FJ10" s="144">
        <f>BB!FJ10*0.9*0.9</f>
        <v>15714</v>
      </c>
      <c r="FK10" s="144">
        <f>BB!FK10*0.9*0.9</f>
        <v>15714</v>
      </c>
      <c r="FL10" s="144">
        <f>BB!FL10*0.9*0.9</f>
        <v>15714</v>
      </c>
      <c r="FM10" s="144">
        <f>BB!FM10*0.9*0.9</f>
        <v>15714</v>
      </c>
      <c r="FN10" s="144">
        <f>BB!FN10*0.9*0.9</f>
        <v>16686</v>
      </c>
      <c r="FO10" s="144">
        <f>BB!FO10*0.9*0.9</f>
        <v>16686</v>
      </c>
      <c r="FP10" s="144">
        <f>BB!FP10*0.9*0.9</f>
        <v>15714</v>
      </c>
      <c r="FQ10" s="144">
        <f>BB!FQ10*0.9*0.9</f>
        <v>15714</v>
      </c>
      <c r="FR10" s="144">
        <f>BB!FR10*0.9*0.9</f>
        <v>15714</v>
      </c>
      <c r="FS10" s="144">
        <f>BB!FS10*0.9*0.9</f>
        <v>15714</v>
      </c>
      <c r="FT10" s="144">
        <f>BB!FT10*0.9*0.9</f>
        <v>15714</v>
      </c>
      <c r="FU10" s="144">
        <f>BB!FU10*0.9*0.9</f>
        <v>16686</v>
      </c>
      <c r="FV10" s="144">
        <f>BB!FV10*0.9*0.9</f>
        <v>16686</v>
      </c>
      <c r="FW10" s="144">
        <f>BB!FW10*0.9*0.9</f>
        <v>16119</v>
      </c>
      <c r="FX10" s="144">
        <f>BB!FX10*0.9*0.9</f>
        <v>17901</v>
      </c>
      <c r="FY10" s="144">
        <f>BB!FY10*0.9*0.9</f>
        <v>17901</v>
      </c>
      <c r="FZ10" s="144">
        <f>BB!FZ10*0.9*0.9</f>
        <v>17901</v>
      </c>
      <c r="GA10" s="144">
        <f>BB!GA10*0.9*0.9</f>
        <v>17901</v>
      </c>
      <c r="GB10" s="144">
        <f>BB!GB10*0.9*0.9</f>
        <v>17901</v>
      </c>
      <c r="GC10" s="144">
        <f>BB!GC10*0.9*0.9</f>
        <v>17901</v>
      </c>
      <c r="GD10" s="144">
        <f>BB!GD10*0.9*0.9</f>
        <v>17901</v>
      </c>
      <c r="GE10" s="144">
        <f>BB!GE10*0.9*0.9</f>
        <v>17901</v>
      </c>
      <c r="GF10" s="144">
        <f>BB!GF10*0.9*0.9</f>
        <v>17901</v>
      </c>
      <c r="GG10" s="144">
        <f>BB!GG10*0.9*0.9</f>
        <v>17901</v>
      </c>
      <c r="GH10" s="144">
        <f>BB!GH10*0.9*0.9</f>
        <v>11826</v>
      </c>
      <c r="GI10" s="144">
        <f>BB!GI10*0.9*0.9</f>
        <v>12069</v>
      </c>
      <c r="GJ10" s="144">
        <f>BB!GJ10*0.9*0.9</f>
        <v>12069</v>
      </c>
      <c r="GK10" s="144">
        <f>BB!GK10*0.9*0.9</f>
        <v>11826</v>
      </c>
      <c r="GL10" s="144">
        <f>BB!GL10*0.9*0.9</f>
        <v>11826</v>
      </c>
      <c r="GM10" s="144">
        <f>BB!GM10*0.9*0.9</f>
        <v>11826</v>
      </c>
      <c r="GN10" s="144">
        <f>BB!GN10*0.9*0.9</f>
        <v>11826</v>
      </c>
      <c r="GO10" s="144">
        <f>BB!GO10*0.9*0.9</f>
        <v>11826</v>
      </c>
      <c r="GP10" s="144">
        <f>BB!GP10*0.9*0.9</f>
        <v>12069</v>
      </c>
      <c r="GQ10" s="144">
        <f>BB!GQ10*0.9*0.9</f>
        <v>12069</v>
      </c>
      <c r="GR10" s="144">
        <f>BB!GR10*0.9*0.9</f>
        <v>11826</v>
      </c>
      <c r="GS10" s="144">
        <f>BB!GS10*0.9*0.9</f>
        <v>11826</v>
      </c>
      <c r="GT10" s="144">
        <f>BB!GT10*0.9*0.9</f>
        <v>11826</v>
      </c>
      <c r="GU10" s="144">
        <f>BB!GU10*0.9*0.9</f>
        <v>11826</v>
      </c>
      <c r="GV10" s="144">
        <f>BB!GV10*0.9*0.9</f>
        <v>11826</v>
      </c>
      <c r="GW10" s="144">
        <f>BB!GW10*0.9*0.9</f>
        <v>12069</v>
      </c>
      <c r="GX10" s="144">
        <f>BB!GX10*0.9*0.9</f>
        <v>12069</v>
      </c>
      <c r="GY10" s="144">
        <f>BB!GY10*0.9*0.9</f>
        <v>11826</v>
      </c>
      <c r="GZ10" s="144">
        <f>BB!GZ10*0.9*0.9</f>
        <v>11826</v>
      </c>
      <c r="HA10" s="144">
        <f>BB!HA10*0.9*0.9</f>
        <v>11826</v>
      </c>
      <c r="HB10" s="144">
        <f>BB!HB10*0.9*0.9</f>
        <v>11826</v>
      </c>
      <c r="HC10" s="144">
        <f>BB!HC10*0.9*0.9</f>
        <v>11826</v>
      </c>
      <c r="HD10" s="144">
        <f>BB!HD10*0.9*0.9</f>
        <v>12069</v>
      </c>
      <c r="HE10" s="144">
        <f>BB!HE10*0.9*0.9</f>
        <v>12069</v>
      </c>
      <c r="HF10" s="144">
        <f>BB!HF10*0.9*0.9</f>
        <v>11826</v>
      </c>
      <c r="HG10" s="144">
        <f>BB!HG10*0.9*0.9</f>
        <v>11826</v>
      </c>
      <c r="HH10" s="144">
        <f>BB!HH10*0.9*0.9</f>
        <v>11826</v>
      </c>
      <c r="HI10" s="144">
        <f>BB!HI10*0.9*0.9</f>
        <v>11826</v>
      </c>
      <c r="HJ10" s="144">
        <f>BB!HJ10*0.9*0.9</f>
        <v>11826</v>
      </c>
      <c r="HK10" s="144">
        <f>BB!HK10*0.9*0.9</f>
        <v>12069</v>
      </c>
      <c r="HL10" s="144">
        <f>BB!HL10*0.9*0.9</f>
        <v>12069</v>
      </c>
      <c r="HM10" s="144">
        <f>BB!HM10*0.9*0.9</f>
        <v>11826</v>
      </c>
      <c r="HN10" s="144">
        <f>BB!HN10*0.9*0.9</f>
        <v>11826</v>
      </c>
      <c r="HO10" s="144">
        <f>BB!HO10*0.9*0.9</f>
        <v>12069</v>
      </c>
      <c r="HP10" s="144">
        <f>BB!HP10*0.9*0.9</f>
        <v>12474</v>
      </c>
      <c r="HQ10" s="144">
        <f>BB!HQ10*0.9*0.9</f>
        <v>11421</v>
      </c>
      <c r="HR10" s="144">
        <f>BB!HR10*0.9*0.9</f>
        <v>11826</v>
      </c>
      <c r="HS10" s="144">
        <f>BB!HS10*0.9*0.9</f>
        <v>11826</v>
      </c>
      <c r="HT10" s="144">
        <f>BB!HT10*0.9*0.9</f>
        <v>11421</v>
      </c>
      <c r="HU10" s="144">
        <f>BB!HU10*0.9*0.9</f>
        <v>11421</v>
      </c>
      <c r="HV10" s="144">
        <f>BB!HV10*0.9*0.9</f>
        <v>11421</v>
      </c>
      <c r="HW10" s="144">
        <f>BB!HW10*0.9*0.9</f>
        <v>11421</v>
      </c>
      <c r="HX10" s="144">
        <f>BB!HX10*0.9*0.9</f>
        <v>11421</v>
      </c>
      <c r="HY10" s="144">
        <f>BB!HY10*0.9*0.9</f>
        <v>11826</v>
      </c>
      <c r="HZ10" s="144">
        <f>BB!HZ10*0.9*0.9</f>
        <v>11826</v>
      </c>
      <c r="IA10" s="144">
        <f>BB!IA10*0.9*0.9</f>
        <v>11421</v>
      </c>
      <c r="IB10" s="144">
        <f>BB!IB10*0.9*0.9</f>
        <v>11421</v>
      </c>
      <c r="IC10" s="144">
        <f>BB!IC10*0.9*0.9</f>
        <v>11421</v>
      </c>
      <c r="ID10" s="144">
        <f>BB!ID10*0.9*0.9</f>
        <v>11421</v>
      </c>
      <c r="IE10" s="144">
        <f>BB!IE10*0.9*0.9</f>
        <v>11421</v>
      </c>
      <c r="IF10" s="144">
        <f>BB!IF10*0.9*0.9</f>
        <v>11826</v>
      </c>
      <c r="IG10" s="144">
        <f>BB!IG10*0.9*0.9</f>
        <v>11826</v>
      </c>
      <c r="IH10" s="144">
        <f>BB!IH10*0.9*0.9</f>
        <v>11421</v>
      </c>
      <c r="II10" s="144">
        <f>BB!II10*0.9*0.9</f>
        <v>11421</v>
      </c>
      <c r="IJ10" s="144">
        <f>BB!IJ10*0.9*0.9</f>
        <v>11421</v>
      </c>
      <c r="IK10" s="144">
        <f>BB!IK10*0.9*0.9</f>
        <v>11421</v>
      </c>
      <c r="IL10" s="144">
        <f>BB!IL10*0.9*0.9</f>
        <v>11421</v>
      </c>
      <c r="IM10" s="144">
        <f>BB!IM10*0.9*0.9</f>
        <v>11826</v>
      </c>
      <c r="IN10" s="144">
        <f>BB!IN10*0.9*0.9</f>
        <v>11826</v>
      </c>
      <c r="IO10" s="144">
        <f>BB!IO10*0.9*0.9</f>
        <v>11421</v>
      </c>
      <c r="IP10" s="144">
        <f>BB!IP10*0.9*0.9</f>
        <v>11421</v>
      </c>
      <c r="IQ10" s="144">
        <f>BB!IQ10*0.9*0.9</f>
        <v>12474</v>
      </c>
      <c r="IR10" s="144">
        <f>BB!IR10*0.9*0.9</f>
        <v>12474</v>
      </c>
      <c r="IS10" s="144">
        <f>BB!IS10*0.9*0.9</f>
        <v>12474</v>
      </c>
      <c r="IT10" s="144">
        <f>BB!IT10*0.9*0.9</f>
        <v>12717</v>
      </c>
      <c r="IU10" s="144">
        <f>BB!IU10*0.9*0.9</f>
        <v>12717</v>
      </c>
      <c r="IV10" s="144">
        <f>BB!IV10*0.9*0.9</f>
        <v>12474</v>
      </c>
      <c r="IW10" s="144">
        <f>BB!IW10*0.9*0.9</f>
        <v>12474</v>
      </c>
      <c r="IX10" s="144">
        <f>BB!IX10*0.9*0.9</f>
        <v>12474</v>
      </c>
      <c r="IY10" s="144">
        <f>BB!IY10*0.9*0.9</f>
        <v>12474</v>
      </c>
      <c r="IZ10" s="144">
        <f>BB!IZ10*0.9*0.9</f>
        <v>12474</v>
      </c>
      <c r="JA10" s="144">
        <f>BB!JA10*0.9*0.9</f>
        <v>12717</v>
      </c>
      <c r="JB10" s="144">
        <f>BB!JB10*0.9*0.9</f>
        <v>12717</v>
      </c>
      <c r="JC10" s="144">
        <f>BB!JC10*0.9*0.9</f>
        <v>12474</v>
      </c>
      <c r="JD10" s="144">
        <f>BB!JD10*0.9*0.9</f>
        <v>12474</v>
      </c>
      <c r="JE10" s="144">
        <f>BB!JE10*0.9*0.9</f>
        <v>13284</v>
      </c>
      <c r="JF10" s="144">
        <f>BB!JF10*0.9*0.9</f>
        <v>13284</v>
      </c>
      <c r="JG10" s="144">
        <f>BB!JG10*0.9*0.9</f>
        <v>12717</v>
      </c>
      <c r="JH10" s="144">
        <f>BB!JH10*0.9*0.9</f>
        <v>13284</v>
      </c>
      <c r="JI10" s="144">
        <f>BB!JI10*0.9*0.9</f>
        <v>13284</v>
      </c>
      <c r="JJ10" s="144">
        <f>BB!JJ10*0.9*0.9</f>
        <v>13284</v>
      </c>
      <c r="JK10" s="144">
        <f>BB!JK10*0.9*0.9</f>
        <v>13284</v>
      </c>
      <c r="JL10" s="144">
        <f>BB!JL10*0.9*0.9</f>
        <v>13689</v>
      </c>
      <c r="JM10" s="144">
        <f>BB!JM10*0.9*0.9</f>
        <v>13689</v>
      </c>
      <c r="JN10" s="144">
        <f>BB!JN10*0.9*0.9</f>
        <v>13932</v>
      </c>
      <c r="RP10" s="114"/>
    </row>
    <row r="11" spans="1:487" x14ac:dyDescent="0.2">
      <c r="A11" s="47" t="s">
        <v>69</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77"/>
      <c r="BW11" s="177"/>
      <c r="BX11" s="177"/>
      <c r="BY11" s="177"/>
      <c r="BZ11" s="177"/>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row>
    <row r="12" spans="1:487" x14ac:dyDescent="0.2">
      <c r="A12" s="91">
        <v>1</v>
      </c>
      <c r="B12" s="144">
        <f>BB!B12*0.9*0.9</f>
        <v>20371.5</v>
      </c>
      <c r="C12" s="144">
        <f>BB!C12*0.9*0.9</f>
        <v>20371.5</v>
      </c>
      <c r="D12" s="144">
        <f>BB!D12*0.9*0.9</f>
        <v>20371.5</v>
      </c>
      <c r="E12" s="144">
        <f>BB!E12*0.9*0.9</f>
        <v>20371.5</v>
      </c>
      <c r="F12" s="144">
        <f>BB!F12*0.9*0.9</f>
        <v>20371.5</v>
      </c>
      <c r="G12" s="144">
        <f>BB!G12*0.9*0.9</f>
        <v>15552</v>
      </c>
      <c r="H12" s="144">
        <f>BB!H12*0.9*0.9</f>
        <v>15552</v>
      </c>
      <c r="I12" s="144">
        <f>BB!I12*0.9*0.9</f>
        <v>15147</v>
      </c>
      <c r="J12" s="144">
        <f>BB!J12*0.9*0.9</f>
        <v>15147</v>
      </c>
      <c r="K12" s="144">
        <f>BB!K12*0.9*0.9</f>
        <v>14499</v>
      </c>
      <c r="L12" s="144">
        <f>BB!L12*0.9*0.9</f>
        <v>14499</v>
      </c>
      <c r="M12" s="144">
        <f>BB!M12*0.9*0.9</f>
        <v>15147</v>
      </c>
      <c r="N12" s="144">
        <f>BB!N12*0.9*0.9</f>
        <v>15147</v>
      </c>
      <c r="O12" s="144">
        <f>BB!O12*0.9*0.9</f>
        <v>14499</v>
      </c>
      <c r="P12" s="144">
        <f>BB!P12*0.9*0.9</f>
        <v>15147</v>
      </c>
      <c r="Q12" s="144">
        <f>BB!Q12*0.9*0.9</f>
        <v>15147</v>
      </c>
      <c r="R12" s="144">
        <f>BB!R12*0.9*0.9</f>
        <v>14499</v>
      </c>
      <c r="S12" s="144">
        <f>BB!S12*0.9*0.9</f>
        <v>14499</v>
      </c>
      <c r="T12" s="144">
        <f>BB!T12*0.9*0.9</f>
        <v>14904</v>
      </c>
      <c r="U12" s="144">
        <f>BB!U12*0.9*0.9</f>
        <v>15147</v>
      </c>
      <c r="V12" s="144">
        <f>BB!V12*0.9*0.9</f>
        <v>15552</v>
      </c>
      <c r="W12" s="144">
        <f>BB!W12*0.9*0.9</f>
        <v>15147</v>
      </c>
      <c r="X12" s="144">
        <f>BB!X12*0.9*0.9</f>
        <v>15147</v>
      </c>
      <c r="Y12" s="144">
        <f>BB!Y12*0.9*0.9</f>
        <v>14499</v>
      </c>
      <c r="Z12" s="144">
        <f>BB!Z12*0.9*0.9</f>
        <v>14499</v>
      </c>
      <c r="AA12" s="144">
        <f>BB!AA12*0.9*0.9</f>
        <v>14499</v>
      </c>
      <c r="AB12" s="144">
        <f>BB!AB12*0.9*0.9</f>
        <v>14499</v>
      </c>
      <c r="AC12" s="144">
        <f>BB!AC12*0.9*0.9</f>
        <v>14904</v>
      </c>
      <c r="AD12" s="144">
        <f>BB!AD12*0.9*0.9</f>
        <v>15147</v>
      </c>
      <c r="AE12" s="144">
        <f>BB!AE12*0.9*0.9</f>
        <v>15147</v>
      </c>
      <c r="AF12" s="144">
        <f>BB!AF12*0.9*0.9</f>
        <v>14499</v>
      </c>
      <c r="AG12" s="144">
        <f>BB!AG12*0.9*0.9</f>
        <v>14499</v>
      </c>
      <c r="AH12" s="144">
        <f>BB!AH12*0.9*0.9</f>
        <v>14499</v>
      </c>
      <c r="AI12" s="144">
        <f>BB!AI12*0.9*0.9</f>
        <v>15147</v>
      </c>
      <c r="AJ12" s="144">
        <f>BB!AJ12*0.9*0.9</f>
        <v>16767</v>
      </c>
      <c r="AK12" s="144">
        <f>BB!AK12*0.9*0.9</f>
        <v>17010</v>
      </c>
      <c r="AL12" s="144">
        <f>BB!AL12*0.9*0.9</f>
        <v>17010</v>
      </c>
      <c r="AM12" s="144">
        <f>BB!AM12*0.9*0.9</f>
        <v>16767</v>
      </c>
      <c r="AN12" s="144">
        <f>BB!AN12*0.9*0.9</f>
        <v>15795</v>
      </c>
      <c r="AO12" s="144">
        <f>BB!AO12*0.9*0.9</f>
        <v>15795</v>
      </c>
      <c r="AP12" s="144">
        <f>BB!AP12*0.9*0.9</f>
        <v>15795</v>
      </c>
      <c r="AQ12" s="144">
        <f>BB!AQ12*0.9*0.9</f>
        <v>15795</v>
      </c>
      <c r="AR12" s="144">
        <f>BB!AR12*0.9*0.9</f>
        <v>15795</v>
      </c>
      <c r="AS12" s="144">
        <f>BB!AS12*0.9*0.9</f>
        <v>16767</v>
      </c>
      <c r="AT12" s="144">
        <f>BB!AT12*0.9*0.9</f>
        <v>16767</v>
      </c>
      <c r="AU12" s="144">
        <f>BB!AU12*0.9*0.9</f>
        <v>16767</v>
      </c>
      <c r="AV12" s="144">
        <f>BB!AV12*0.9*0.9</f>
        <v>14499</v>
      </c>
      <c r="AW12" s="144">
        <f>BB!AW12*0.9*0.9</f>
        <v>14499</v>
      </c>
      <c r="AX12" s="144">
        <f>BB!AX12*0.9*0.9</f>
        <v>14499</v>
      </c>
      <c r="AY12" s="144">
        <f>BB!AY12*0.9*0.9</f>
        <v>15147</v>
      </c>
      <c r="AZ12" s="144">
        <f>BB!AZ12*0.9*0.9</f>
        <v>15147</v>
      </c>
      <c r="BA12" s="144">
        <f>BB!BA12*0.9*0.9</f>
        <v>14499</v>
      </c>
      <c r="BB12" s="144">
        <f>BB!BB12*0.9*0.9</f>
        <v>14499</v>
      </c>
      <c r="BC12" s="144">
        <f>BB!BC12*0.9*0.9</f>
        <v>14499</v>
      </c>
      <c r="BD12" s="144">
        <f>BB!BD12*0.9*0.9</f>
        <v>14499</v>
      </c>
      <c r="BE12" s="144">
        <f>BB!BE12*0.9*0.9</f>
        <v>14499</v>
      </c>
      <c r="BF12" s="144">
        <f>BB!BF12*0.9*0.9</f>
        <v>15147</v>
      </c>
      <c r="BG12" s="144">
        <f>BB!BG12*0.9*0.9</f>
        <v>15147</v>
      </c>
      <c r="BH12" s="144">
        <f>BB!BH12*0.9*0.9</f>
        <v>14499</v>
      </c>
      <c r="BI12" s="144">
        <f>BB!BI12*0.9*0.9</f>
        <v>14499</v>
      </c>
      <c r="BJ12" s="144">
        <f>BB!BJ12*0.9*0.9</f>
        <v>14499</v>
      </c>
      <c r="BK12" s="144">
        <f>BB!BK12*0.9*0.9</f>
        <v>14499</v>
      </c>
      <c r="BL12" s="144">
        <f>BB!BL12*0.9*0.9</f>
        <v>14499</v>
      </c>
      <c r="BM12" s="144">
        <f>BB!BM12*0.9*0.9</f>
        <v>15147</v>
      </c>
      <c r="BN12" s="144">
        <f>BB!BN12*0.9*0.9</f>
        <v>15147</v>
      </c>
      <c r="BO12" s="144">
        <f>BB!BO12*0.9*0.9</f>
        <v>16362</v>
      </c>
      <c r="BP12" s="144">
        <f>BB!BP12*0.9*0.9</f>
        <v>17010</v>
      </c>
      <c r="BQ12" s="144">
        <f>BB!BQ12*0.9*0.9</f>
        <v>17010</v>
      </c>
      <c r="BR12" s="144">
        <f>BB!BR12*0.9*0.9</f>
        <v>17010</v>
      </c>
      <c r="BS12" s="144">
        <f>BB!BS12*0.9*0.9</f>
        <v>17010</v>
      </c>
      <c r="BT12" s="144">
        <f>BB!BT12*0.9*0.9</f>
        <v>17010</v>
      </c>
      <c r="BU12" s="144">
        <f>BB!BU12*0.9*0.9</f>
        <v>17577</v>
      </c>
      <c r="BV12" s="177">
        <f>BB!BV12*0.9*0.9</f>
        <v>23328</v>
      </c>
      <c r="BW12" s="177">
        <f>BB!BW12*0.9*0.9</f>
        <v>23328</v>
      </c>
      <c r="BX12" s="177">
        <f>BB!BX12*0.9*0.9</f>
        <v>23328</v>
      </c>
      <c r="BY12" s="177">
        <f>BB!BY12*0.9*0.9</f>
        <v>23328</v>
      </c>
      <c r="BZ12" s="177">
        <f>BB!BZ12*0.9*0.9</f>
        <v>23328</v>
      </c>
      <c r="CA12" s="144">
        <f>BB!CA12*0.9*0.9</f>
        <v>17982</v>
      </c>
      <c r="CB12" s="144">
        <f>BB!CB12*0.9*0.9</f>
        <v>17982</v>
      </c>
      <c r="CC12" s="144">
        <f>BB!CC12*0.9*0.9</f>
        <v>17982</v>
      </c>
      <c r="CD12" s="144">
        <f>BB!CD12*0.9*0.9</f>
        <v>23328</v>
      </c>
      <c r="CE12" s="144">
        <f>BB!CE12*0.9*0.9</f>
        <v>23328</v>
      </c>
      <c r="CF12" s="144">
        <f>BB!CF12*0.9*0.9</f>
        <v>23328</v>
      </c>
      <c r="CG12" s="144">
        <f>BB!CG12*0.9*0.9</f>
        <v>23328</v>
      </c>
      <c r="CH12" s="144">
        <f>BB!CH12*0.9*0.9</f>
        <v>23328</v>
      </c>
      <c r="CI12" s="144">
        <f>BB!CI12*0.9*0.9</f>
        <v>23328</v>
      </c>
      <c r="CJ12" s="144">
        <f>BB!CJ12*0.9*0.9</f>
        <v>23328</v>
      </c>
      <c r="CK12" s="144">
        <f>BB!CK12*0.9*0.9</f>
        <v>23328</v>
      </c>
      <c r="CL12" s="144">
        <f>BB!CL12*0.9*0.9</f>
        <v>23328</v>
      </c>
      <c r="CM12" s="144">
        <f>BB!CM12*0.9*0.9</f>
        <v>23328</v>
      </c>
      <c r="CN12" s="144">
        <f>BB!CN12*0.9*0.9</f>
        <v>23328</v>
      </c>
      <c r="CO12" s="144">
        <f>BB!CO12*0.9*0.9</f>
        <v>23328</v>
      </c>
      <c r="CP12" s="144">
        <f>BB!CP12*0.9*0.9</f>
        <v>23328</v>
      </c>
      <c r="CQ12" s="144">
        <f>BB!CQ12*0.9*0.9</f>
        <v>23328</v>
      </c>
      <c r="CR12" s="144">
        <f>BB!CR12*0.9*0.9</f>
        <v>17010</v>
      </c>
      <c r="CS12" s="144">
        <f>BB!CS12*0.9*0.9</f>
        <v>17577</v>
      </c>
      <c r="CT12" s="144">
        <f>BB!CT12*0.9*0.9</f>
        <v>23328</v>
      </c>
      <c r="CU12" s="144">
        <f>BB!CU12*0.9*0.9</f>
        <v>23328</v>
      </c>
      <c r="CV12" s="144">
        <f>BB!CV12*0.9*0.9</f>
        <v>23328</v>
      </c>
      <c r="CW12" s="144">
        <f>BB!CW12*0.9*0.9</f>
        <v>23328</v>
      </c>
      <c r="CX12" s="144">
        <f>BB!CX12*0.9*0.9</f>
        <v>24138</v>
      </c>
      <c r="CY12" s="144">
        <f>BB!CY12*0.9*0.9</f>
        <v>24138</v>
      </c>
      <c r="CZ12" s="144">
        <f>BB!CZ12*0.9*0.9</f>
        <v>23328</v>
      </c>
      <c r="DA12" s="144">
        <f>BB!DA12*0.9*0.9</f>
        <v>24138</v>
      </c>
      <c r="DB12" s="144">
        <f>BB!DB12*0.9*0.9</f>
        <v>24138</v>
      </c>
      <c r="DC12" s="144">
        <f>BB!DC12*0.9*0.9</f>
        <v>23328</v>
      </c>
      <c r="DD12" s="144">
        <f>BB!DD12*0.9*0.9</f>
        <v>18792</v>
      </c>
      <c r="DE12" s="144">
        <f>BB!DE12*0.9*0.9</f>
        <v>18792</v>
      </c>
      <c r="DF12" s="144">
        <f>BB!DF12*0.9*0.9</f>
        <v>18792</v>
      </c>
      <c r="DG12" s="144">
        <f>BB!DG12*0.9*0.9</f>
        <v>19197</v>
      </c>
      <c r="DH12" s="144">
        <f>BB!DH12*0.9*0.9</f>
        <v>19197</v>
      </c>
      <c r="DI12" s="144">
        <f>BB!DI12*0.9*0.9</f>
        <v>19197</v>
      </c>
      <c r="DJ12" s="144">
        <f>BB!DJ12*0.9*0.9</f>
        <v>20574</v>
      </c>
      <c r="DK12" s="144">
        <f>BB!DK12*0.9*0.9</f>
        <v>20574</v>
      </c>
      <c r="DL12" s="144">
        <f>BB!DL12*0.9*0.9</f>
        <v>19197</v>
      </c>
      <c r="DM12" s="144">
        <f>BB!DM12*0.9*0.9</f>
        <v>19197</v>
      </c>
      <c r="DN12" s="144">
        <f>BB!DN12*0.9*0.9</f>
        <v>19197</v>
      </c>
      <c r="DO12" s="144">
        <f>BB!DO12*0.9*0.9</f>
        <v>19197</v>
      </c>
      <c r="DP12" s="144">
        <f>BB!DP12*0.9*0.9</f>
        <v>19197</v>
      </c>
      <c r="DQ12" s="144">
        <f>BB!DQ12*0.9*0.9</f>
        <v>20574</v>
      </c>
      <c r="DR12" s="144">
        <f>BB!DR12*0.9*0.9</f>
        <v>20574</v>
      </c>
      <c r="DS12" s="144">
        <f>BB!DS12*0.9*0.9</f>
        <v>19197</v>
      </c>
      <c r="DT12" s="144">
        <f>BB!DT12*0.9*0.9</f>
        <v>19197</v>
      </c>
      <c r="DU12" s="144">
        <f>BB!DU12*0.9*0.9</f>
        <v>19197</v>
      </c>
      <c r="DV12" s="144">
        <f>BB!DV12*0.9*0.9</f>
        <v>19197</v>
      </c>
      <c r="DW12" s="144">
        <f>BB!DW12*0.9*0.9</f>
        <v>19197</v>
      </c>
      <c r="DX12" s="144">
        <f>BB!DX12*0.9*0.9</f>
        <v>20574</v>
      </c>
      <c r="DY12" s="144">
        <f>BB!DY12*0.9*0.9</f>
        <v>20574</v>
      </c>
      <c r="DZ12" s="144">
        <f>BB!DZ12*0.9*0.9</f>
        <v>19197</v>
      </c>
      <c r="EA12" s="144">
        <f>BB!EA12*0.9*0.9</f>
        <v>19197</v>
      </c>
      <c r="EB12" s="144">
        <f>BB!EB12*0.9*0.9</f>
        <v>19197</v>
      </c>
      <c r="EC12" s="144">
        <f>BB!EC12*0.9*0.9</f>
        <v>19197</v>
      </c>
      <c r="ED12" s="144">
        <f>BB!ED12*0.9*0.9</f>
        <v>19197</v>
      </c>
      <c r="EE12" s="144">
        <f>BB!EE12*0.9*0.9</f>
        <v>20574</v>
      </c>
      <c r="EF12" s="144">
        <f>BB!EF12*0.9*0.9</f>
        <v>20574</v>
      </c>
      <c r="EG12" s="144">
        <f>BB!EG12*0.9*0.9</f>
        <v>19197</v>
      </c>
      <c r="EH12" s="144">
        <f>BB!EH12*0.9*0.9</f>
        <v>19197</v>
      </c>
      <c r="EI12" s="144">
        <f>BB!EI12*0.9*0.9</f>
        <v>19197</v>
      </c>
      <c r="EJ12" s="144">
        <f>BB!EJ12*0.9*0.9</f>
        <v>19197</v>
      </c>
      <c r="EK12" s="144">
        <f>BB!EK12*0.9*0.9</f>
        <v>19197</v>
      </c>
      <c r="EL12" s="144">
        <f>BB!EL12*0.9*0.9</f>
        <v>20574</v>
      </c>
      <c r="EM12" s="144">
        <f>BB!EM12*0.9*0.9</f>
        <v>20574</v>
      </c>
      <c r="EN12" s="144">
        <f>BB!EN12*0.9*0.9</f>
        <v>19197</v>
      </c>
      <c r="EO12" s="144">
        <f>BB!EO12*0.9*0.9</f>
        <v>19197</v>
      </c>
      <c r="EP12" s="144">
        <f>BB!EP12*0.9*0.9</f>
        <v>19197</v>
      </c>
      <c r="EQ12" s="144">
        <f>BB!EQ12*0.9*0.9</f>
        <v>19197</v>
      </c>
      <c r="ER12" s="144">
        <f>BB!ER12*0.9*0.9</f>
        <v>19197</v>
      </c>
      <c r="ES12" s="144">
        <f>BB!ES12*0.9*0.9</f>
        <v>20574</v>
      </c>
      <c r="ET12" s="144">
        <f>BB!ET12*0.9*0.9</f>
        <v>20574</v>
      </c>
      <c r="EU12" s="144">
        <f>BB!EU12*0.9*0.9</f>
        <v>19197</v>
      </c>
      <c r="EV12" s="144">
        <f>BB!EV12*0.9*0.9</f>
        <v>19197</v>
      </c>
      <c r="EW12" s="144">
        <f>BB!EW12*0.9*0.9</f>
        <v>19197</v>
      </c>
      <c r="EX12" s="144">
        <f>BB!EX12*0.9*0.9</f>
        <v>19197</v>
      </c>
      <c r="EY12" s="144">
        <f>BB!EY12*0.9*0.9</f>
        <v>19197</v>
      </c>
      <c r="EZ12" s="144">
        <f>BB!EZ12*0.9*0.9</f>
        <v>20574</v>
      </c>
      <c r="FA12" s="144">
        <f>BB!FA12*0.9*0.9</f>
        <v>20574</v>
      </c>
      <c r="FB12" s="144">
        <f>BB!FB12*0.9*0.9</f>
        <v>18792</v>
      </c>
      <c r="FC12" s="144">
        <f>BB!FC12*0.9*0.9</f>
        <v>18792</v>
      </c>
      <c r="FD12" s="144">
        <f>BB!FD12*0.9*0.9</f>
        <v>18792</v>
      </c>
      <c r="FE12" s="144">
        <f>BB!FE12*0.9*0.9</f>
        <v>18792</v>
      </c>
      <c r="FF12" s="144">
        <f>BB!FF12*0.9*0.9</f>
        <v>18792</v>
      </c>
      <c r="FG12" s="144">
        <f>BB!FG12*0.9*0.9</f>
        <v>19764</v>
      </c>
      <c r="FH12" s="144">
        <f>BB!FH12*0.9*0.9</f>
        <v>19764</v>
      </c>
      <c r="FI12" s="144">
        <f>BB!FI12*0.9*0.9</f>
        <v>18792</v>
      </c>
      <c r="FJ12" s="144">
        <f>BB!FJ12*0.9*0.9</f>
        <v>18792</v>
      </c>
      <c r="FK12" s="144">
        <f>BB!FK12*0.9*0.9</f>
        <v>18792</v>
      </c>
      <c r="FL12" s="144">
        <f>BB!FL12*0.9*0.9</f>
        <v>18792</v>
      </c>
      <c r="FM12" s="144">
        <f>BB!FM12*0.9*0.9</f>
        <v>18792</v>
      </c>
      <c r="FN12" s="144">
        <f>BB!FN12*0.9*0.9</f>
        <v>19764</v>
      </c>
      <c r="FO12" s="144">
        <f>BB!FO12*0.9*0.9</f>
        <v>19764</v>
      </c>
      <c r="FP12" s="144">
        <f>BB!FP12*0.9*0.9</f>
        <v>18792</v>
      </c>
      <c r="FQ12" s="144">
        <f>BB!FQ12*0.9*0.9</f>
        <v>18792</v>
      </c>
      <c r="FR12" s="144">
        <f>BB!FR12*0.9*0.9</f>
        <v>18792</v>
      </c>
      <c r="FS12" s="144">
        <f>BB!FS12*0.9*0.9</f>
        <v>18792</v>
      </c>
      <c r="FT12" s="144">
        <f>BB!FT12*0.9*0.9</f>
        <v>18792</v>
      </c>
      <c r="FU12" s="144">
        <f>BB!FU12*0.9*0.9</f>
        <v>19764</v>
      </c>
      <c r="FV12" s="144">
        <f>BB!FV12*0.9*0.9</f>
        <v>19764</v>
      </c>
      <c r="FW12" s="144">
        <f>BB!FW12*0.9*0.9</f>
        <v>19197</v>
      </c>
      <c r="FX12" s="144">
        <f>BB!FX12*0.9*0.9</f>
        <v>20979</v>
      </c>
      <c r="FY12" s="144">
        <f>BB!FY12*0.9*0.9</f>
        <v>20979</v>
      </c>
      <c r="FZ12" s="144">
        <f>BB!FZ12*0.9*0.9</f>
        <v>20979</v>
      </c>
      <c r="GA12" s="144">
        <f>BB!GA12*0.9*0.9</f>
        <v>20979</v>
      </c>
      <c r="GB12" s="144">
        <f>BB!GB12*0.9*0.9</f>
        <v>20979</v>
      </c>
      <c r="GC12" s="144">
        <f>BB!GC12*0.9*0.9</f>
        <v>20979</v>
      </c>
      <c r="GD12" s="144">
        <f>BB!GD12*0.9*0.9</f>
        <v>20979</v>
      </c>
      <c r="GE12" s="144">
        <f>BB!GE12*0.9*0.9</f>
        <v>20979</v>
      </c>
      <c r="GF12" s="144">
        <f>BB!GF12*0.9*0.9</f>
        <v>20979</v>
      </c>
      <c r="GG12" s="144">
        <f>BB!GG12*0.9*0.9</f>
        <v>20979</v>
      </c>
      <c r="GH12" s="144">
        <f>BB!GH12*0.9*0.9</f>
        <v>14904</v>
      </c>
      <c r="GI12" s="144">
        <f>BB!GI12*0.9*0.9</f>
        <v>15147</v>
      </c>
      <c r="GJ12" s="144">
        <f>BB!GJ12*0.9*0.9</f>
        <v>15147</v>
      </c>
      <c r="GK12" s="144">
        <f>BB!GK12*0.9*0.9</f>
        <v>14904</v>
      </c>
      <c r="GL12" s="144">
        <f>BB!GL12*0.9*0.9</f>
        <v>14904</v>
      </c>
      <c r="GM12" s="144">
        <f>BB!GM12*0.9*0.9</f>
        <v>14904</v>
      </c>
      <c r="GN12" s="144">
        <f>BB!GN12*0.9*0.9</f>
        <v>14904</v>
      </c>
      <c r="GO12" s="144">
        <f>BB!GO12*0.9*0.9</f>
        <v>14904</v>
      </c>
      <c r="GP12" s="144">
        <f>BB!GP12*0.9*0.9</f>
        <v>15147</v>
      </c>
      <c r="GQ12" s="144">
        <f>BB!GQ12*0.9*0.9</f>
        <v>15147</v>
      </c>
      <c r="GR12" s="144">
        <f>BB!GR12*0.9*0.9</f>
        <v>14904</v>
      </c>
      <c r="GS12" s="144">
        <f>BB!GS12*0.9*0.9</f>
        <v>14904</v>
      </c>
      <c r="GT12" s="144">
        <f>BB!GT12*0.9*0.9</f>
        <v>14904</v>
      </c>
      <c r="GU12" s="144">
        <f>BB!GU12*0.9*0.9</f>
        <v>14904</v>
      </c>
      <c r="GV12" s="144">
        <f>BB!GV12*0.9*0.9</f>
        <v>14904</v>
      </c>
      <c r="GW12" s="144">
        <f>BB!GW12*0.9*0.9</f>
        <v>15147</v>
      </c>
      <c r="GX12" s="144">
        <f>BB!GX12*0.9*0.9</f>
        <v>15147</v>
      </c>
      <c r="GY12" s="144">
        <f>BB!GY12*0.9*0.9</f>
        <v>14904</v>
      </c>
      <c r="GZ12" s="144">
        <f>BB!GZ12*0.9*0.9</f>
        <v>14904</v>
      </c>
      <c r="HA12" s="144">
        <f>BB!HA12*0.9*0.9</f>
        <v>14904</v>
      </c>
      <c r="HB12" s="144">
        <f>BB!HB12*0.9*0.9</f>
        <v>14904</v>
      </c>
      <c r="HC12" s="144">
        <f>BB!HC12*0.9*0.9</f>
        <v>14904</v>
      </c>
      <c r="HD12" s="144">
        <f>BB!HD12*0.9*0.9</f>
        <v>15147</v>
      </c>
      <c r="HE12" s="144">
        <f>BB!HE12*0.9*0.9</f>
        <v>15147</v>
      </c>
      <c r="HF12" s="144">
        <f>BB!HF12*0.9*0.9</f>
        <v>14904</v>
      </c>
      <c r="HG12" s="144">
        <f>BB!HG12*0.9*0.9</f>
        <v>14904</v>
      </c>
      <c r="HH12" s="144">
        <f>BB!HH12*0.9*0.9</f>
        <v>14904</v>
      </c>
      <c r="HI12" s="144">
        <f>BB!HI12*0.9*0.9</f>
        <v>14904</v>
      </c>
      <c r="HJ12" s="144">
        <f>BB!HJ12*0.9*0.9</f>
        <v>14904</v>
      </c>
      <c r="HK12" s="144">
        <f>BB!HK12*0.9*0.9</f>
        <v>15147</v>
      </c>
      <c r="HL12" s="144">
        <f>BB!HL12*0.9*0.9</f>
        <v>15147</v>
      </c>
      <c r="HM12" s="144">
        <f>BB!HM12*0.9*0.9</f>
        <v>14904</v>
      </c>
      <c r="HN12" s="144">
        <f>BB!HN12*0.9*0.9</f>
        <v>14904</v>
      </c>
      <c r="HO12" s="144">
        <f>BB!HO12*0.9*0.9</f>
        <v>15147</v>
      </c>
      <c r="HP12" s="144">
        <f>BB!HP12*0.9*0.9</f>
        <v>15552</v>
      </c>
      <c r="HQ12" s="144">
        <f>BB!HQ12*0.9*0.9</f>
        <v>14499</v>
      </c>
      <c r="HR12" s="144">
        <f>BB!HR12*0.9*0.9</f>
        <v>14904</v>
      </c>
      <c r="HS12" s="144">
        <f>BB!HS12*0.9*0.9</f>
        <v>14904</v>
      </c>
      <c r="HT12" s="144">
        <f>BB!HT12*0.9*0.9</f>
        <v>14499</v>
      </c>
      <c r="HU12" s="144">
        <f>BB!HU12*0.9*0.9</f>
        <v>14499</v>
      </c>
      <c r="HV12" s="144">
        <f>BB!HV12*0.9*0.9</f>
        <v>14499</v>
      </c>
      <c r="HW12" s="144">
        <f>BB!HW12*0.9*0.9</f>
        <v>14499</v>
      </c>
      <c r="HX12" s="144">
        <f>BB!HX12*0.9*0.9</f>
        <v>14499</v>
      </c>
      <c r="HY12" s="144">
        <f>BB!HY12*0.9*0.9</f>
        <v>14904</v>
      </c>
      <c r="HZ12" s="144">
        <f>BB!HZ12*0.9*0.9</f>
        <v>14904</v>
      </c>
      <c r="IA12" s="144">
        <f>BB!IA12*0.9*0.9</f>
        <v>14499</v>
      </c>
      <c r="IB12" s="144">
        <f>BB!IB12*0.9*0.9</f>
        <v>14499</v>
      </c>
      <c r="IC12" s="144">
        <f>BB!IC12*0.9*0.9</f>
        <v>14499</v>
      </c>
      <c r="ID12" s="144">
        <f>BB!ID12*0.9*0.9</f>
        <v>14499</v>
      </c>
      <c r="IE12" s="144">
        <f>BB!IE12*0.9*0.9</f>
        <v>14499</v>
      </c>
      <c r="IF12" s="144">
        <f>BB!IF12*0.9*0.9</f>
        <v>14904</v>
      </c>
      <c r="IG12" s="144">
        <f>BB!IG12*0.9*0.9</f>
        <v>14904</v>
      </c>
      <c r="IH12" s="144">
        <f>BB!IH12*0.9*0.9</f>
        <v>14499</v>
      </c>
      <c r="II12" s="144">
        <f>BB!II12*0.9*0.9</f>
        <v>14499</v>
      </c>
      <c r="IJ12" s="144">
        <f>BB!IJ12*0.9*0.9</f>
        <v>14499</v>
      </c>
      <c r="IK12" s="144">
        <f>BB!IK12*0.9*0.9</f>
        <v>14499</v>
      </c>
      <c r="IL12" s="144">
        <f>BB!IL12*0.9*0.9</f>
        <v>14499</v>
      </c>
      <c r="IM12" s="144">
        <f>BB!IM12*0.9*0.9</f>
        <v>14904</v>
      </c>
      <c r="IN12" s="144">
        <f>BB!IN12*0.9*0.9</f>
        <v>14904</v>
      </c>
      <c r="IO12" s="144">
        <f>BB!IO12*0.9*0.9</f>
        <v>14499</v>
      </c>
      <c r="IP12" s="144">
        <f>BB!IP12*0.9*0.9</f>
        <v>14499</v>
      </c>
      <c r="IQ12" s="144">
        <f>BB!IQ12*0.9*0.9</f>
        <v>15552</v>
      </c>
      <c r="IR12" s="144">
        <f>BB!IR12*0.9*0.9</f>
        <v>15552</v>
      </c>
      <c r="IS12" s="144">
        <f>BB!IS12*0.9*0.9</f>
        <v>15552</v>
      </c>
      <c r="IT12" s="144">
        <f>BB!IT12*0.9*0.9</f>
        <v>15795</v>
      </c>
      <c r="IU12" s="144">
        <f>BB!IU12*0.9*0.9</f>
        <v>15795</v>
      </c>
      <c r="IV12" s="144">
        <f>BB!IV12*0.9*0.9</f>
        <v>15552</v>
      </c>
      <c r="IW12" s="144">
        <f>BB!IW12*0.9*0.9</f>
        <v>15552</v>
      </c>
      <c r="IX12" s="144">
        <f>BB!IX12*0.9*0.9</f>
        <v>15552</v>
      </c>
      <c r="IY12" s="144">
        <f>BB!IY12*0.9*0.9</f>
        <v>15552</v>
      </c>
      <c r="IZ12" s="144">
        <f>BB!IZ12*0.9*0.9</f>
        <v>15552</v>
      </c>
      <c r="JA12" s="144">
        <f>BB!JA12*0.9*0.9</f>
        <v>15795</v>
      </c>
      <c r="JB12" s="144">
        <f>BB!JB12*0.9*0.9</f>
        <v>15795</v>
      </c>
      <c r="JC12" s="144">
        <f>BB!JC12*0.9*0.9</f>
        <v>15552</v>
      </c>
      <c r="JD12" s="144">
        <f>BB!JD12*0.9*0.9</f>
        <v>15552</v>
      </c>
      <c r="JE12" s="144">
        <f>BB!JE12*0.9*0.9</f>
        <v>16362</v>
      </c>
      <c r="JF12" s="144">
        <f>BB!JF12*0.9*0.9</f>
        <v>16362</v>
      </c>
      <c r="JG12" s="144">
        <f>BB!JG12*0.9*0.9</f>
        <v>15795</v>
      </c>
      <c r="JH12" s="144">
        <f>BB!JH12*0.9*0.9</f>
        <v>16362</v>
      </c>
      <c r="JI12" s="144">
        <f>BB!JI12*0.9*0.9</f>
        <v>16362</v>
      </c>
      <c r="JJ12" s="144">
        <f>BB!JJ12*0.9*0.9</f>
        <v>16362</v>
      </c>
      <c r="JK12" s="144">
        <f>BB!JK12*0.9*0.9</f>
        <v>16362</v>
      </c>
      <c r="JL12" s="144">
        <f>BB!JL12*0.9*0.9</f>
        <v>16767</v>
      </c>
      <c r="JM12" s="144">
        <f>BB!JM12*0.9*0.9</f>
        <v>16767</v>
      </c>
      <c r="JN12" s="144">
        <f>BB!JN12*0.9*0.9</f>
        <v>17010</v>
      </c>
    </row>
    <row r="13" spans="1:487" x14ac:dyDescent="0.2">
      <c r="A13" s="91">
        <v>2</v>
      </c>
      <c r="B13" s="144">
        <f>BB!B13*0.9*0.9</f>
        <v>22518</v>
      </c>
      <c r="C13" s="144">
        <f>BB!C13*0.9*0.9</f>
        <v>22518</v>
      </c>
      <c r="D13" s="144">
        <f>BB!D13*0.9*0.9</f>
        <v>22518</v>
      </c>
      <c r="E13" s="144">
        <f>BB!E13*0.9*0.9</f>
        <v>22518</v>
      </c>
      <c r="F13" s="144">
        <f>BB!F13*0.9*0.9</f>
        <v>22518</v>
      </c>
      <c r="G13" s="144">
        <f>BB!G13*0.9*0.9</f>
        <v>17334</v>
      </c>
      <c r="H13" s="144">
        <f>BB!H13*0.9*0.9</f>
        <v>17334</v>
      </c>
      <c r="I13" s="144">
        <f>BB!I13*0.9*0.9</f>
        <v>16929</v>
      </c>
      <c r="J13" s="144">
        <f>BB!J13*0.9*0.9</f>
        <v>16929</v>
      </c>
      <c r="K13" s="144">
        <f>BB!K13*0.9*0.9</f>
        <v>16281</v>
      </c>
      <c r="L13" s="144">
        <f>BB!L13*0.9*0.9</f>
        <v>16281</v>
      </c>
      <c r="M13" s="144">
        <f>BB!M13*0.9*0.9</f>
        <v>16929</v>
      </c>
      <c r="N13" s="144">
        <f>BB!N13*0.9*0.9</f>
        <v>16929</v>
      </c>
      <c r="O13" s="144">
        <f>BB!O13*0.9*0.9</f>
        <v>16281</v>
      </c>
      <c r="P13" s="144">
        <f>BB!P13*0.9*0.9</f>
        <v>16929</v>
      </c>
      <c r="Q13" s="144">
        <f>BB!Q13*0.9*0.9</f>
        <v>16929</v>
      </c>
      <c r="R13" s="144">
        <f>BB!R13*0.9*0.9</f>
        <v>16281</v>
      </c>
      <c r="S13" s="144">
        <f>BB!S13*0.9*0.9</f>
        <v>16281</v>
      </c>
      <c r="T13" s="144">
        <f>BB!T13*0.9*0.9</f>
        <v>16686</v>
      </c>
      <c r="U13" s="144">
        <f>BB!U13*0.9*0.9</f>
        <v>16929</v>
      </c>
      <c r="V13" s="144">
        <f>BB!V13*0.9*0.9</f>
        <v>17334</v>
      </c>
      <c r="W13" s="144">
        <f>BB!W13*0.9*0.9</f>
        <v>16929</v>
      </c>
      <c r="X13" s="144">
        <f>BB!X13*0.9*0.9</f>
        <v>16929</v>
      </c>
      <c r="Y13" s="144">
        <f>BB!Y13*0.9*0.9</f>
        <v>16281</v>
      </c>
      <c r="Z13" s="144">
        <f>BB!Z13*0.9*0.9</f>
        <v>16281</v>
      </c>
      <c r="AA13" s="144">
        <f>BB!AA13*0.9*0.9</f>
        <v>16281</v>
      </c>
      <c r="AB13" s="144">
        <f>BB!AB13*0.9*0.9</f>
        <v>16281</v>
      </c>
      <c r="AC13" s="144">
        <f>BB!AC13*0.9*0.9</f>
        <v>16686</v>
      </c>
      <c r="AD13" s="144">
        <f>BB!AD13*0.9*0.9</f>
        <v>16929</v>
      </c>
      <c r="AE13" s="144">
        <f>BB!AE13*0.9*0.9</f>
        <v>16929</v>
      </c>
      <c r="AF13" s="144">
        <f>BB!AF13*0.9*0.9</f>
        <v>16281</v>
      </c>
      <c r="AG13" s="144">
        <f>BB!AG13*0.9*0.9</f>
        <v>16281</v>
      </c>
      <c r="AH13" s="144">
        <f>BB!AH13*0.9*0.9</f>
        <v>16281</v>
      </c>
      <c r="AI13" s="144">
        <f>BB!AI13*0.9*0.9</f>
        <v>16929</v>
      </c>
      <c r="AJ13" s="144">
        <f>BB!AJ13*0.9*0.9</f>
        <v>18549</v>
      </c>
      <c r="AK13" s="144">
        <f>BB!AK13*0.9*0.9</f>
        <v>18792</v>
      </c>
      <c r="AL13" s="144">
        <f>BB!AL13*0.9*0.9</f>
        <v>18792</v>
      </c>
      <c r="AM13" s="144">
        <f>BB!AM13*0.9*0.9</f>
        <v>18549</v>
      </c>
      <c r="AN13" s="144">
        <f>BB!AN13*0.9*0.9</f>
        <v>17577</v>
      </c>
      <c r="AO13" s="144">
        <f>BB!AO13*0.9*0.9</f>
        <v>17577</v>
      </c>
      <c r="AP13" s="144">
        <f>BB!AP13*0.9*0.9</f>
        <v>17577</v>
      </c>
      <c r="AQ13" s="144">
        <f>BB!AQ13*0.9*0.9</f>
        <v>17577</v>
      </c>
      <c r="AR13" s="144">
        <f>BB!AR13*0.9*0.9</f>
        <v>17577</v>
      </c>
      <c r="AS13" s="144">
        <f>BB!AS13*0.9*0.9</f>
        <v>18549</v>
      </c>
      <c r="AT13" s="144">
        <f>BB!AT13*0.9*0.9</f>
        <v>18549</v>
      </c>
      <c r="AU13" s="144">
        <f>BB!AU13*0.9*0.9</f>
        <v>18549</v>
      </c>
      <c r="AV13" s="144">
        <f>BB!AV13*0.9*0.9</f>
        <v>16281</v>
      </c>
      <c r="AW13" s="144">
        <f>BB!AW13*0.9*0.9</f>
        <v>16281</v>
      </c>
      <c r="AX13" s="144">
        <f>BB!AX13*0.9*0.9</f>
        <v>16281</v>
      </c>
      <c r="AY13" s="144">
        <f>BB!AY13*0.9*0.9</f>
        <v>16929</v>
      </c>
      <c r="AZ13" s="144">
        <f>BB!AZ13*0.9*0.9</f>
        <v>16929</v>
      </c>
      <c r="BA13" s="144">
        <f>BB!BA13*0.9*0.9</f>
        <v>16281</v>
      </c>
      <c r="BB13" s="144">
        <f>BB!BB13*0.9*0.9</f>
        <v>16281</v>
      </c>
      <c r="BC13" s="144">
        <f>BB!BC13*0.9*0.9</f>
        <v>16281</v>
      </c>
      <c r="BD13" s="144">
        <f>BB!BD13*0.9*0.9</f>
        <v>16281</v>
      </c>
      <c r="BE13" s="144">
        <f>BB!BE13*0.9*0.9</f>
        <v>16281</v>
      </c>
      <c r="BF13" s="144">
        <f>BB!BF13*0.9*0.9</f>
        <v>16929</v>
      </c>
      <c r="BG13" s="144">
        <f>BB!BG13*0.9*0.9</f>
        <v>16929</v>
      </c>
      <c r="BH13" s="144">
        <f>BB!BH13*0.9*0.9</f>
        <v>16281</v>
      </c>
      <c r="BI13" s="144">
        <f>BB!BI13*0.9*0.9</f>
        <v>16281</v>
      </c>
      <c r="BJ13" s="144">
        <f>BB!BJ13*0.9*0.9</f>
        <v>16281</v>
      </c>
      <c r="BK13" s="144">
        <f>BB!BK13*0.9*0.9</f>
        <v>16281</v>
      </c>
      <c r="BL13" s="144">
        <f>BB!BL13*0.9*0.9</f>
        <v>16281</v>
      </c>
      <c r="BM13" s="144">
        <f>BB!BM13*0.9*0.9</f>
        <v>16929</v>
      </c>
      <c r="BN13" s="144">
        <f>BB!BN13*0.9*0.9</f>
        <v>16929</v>
      </c>
      <c r="BO13" s="144">
        <f>BB!BO13*0.9*0.9</f>
        <v>18144</v>
      </c>
      <c r="BP13" s="144">
        <f>BB!BP13*0.9*0.9</f>
        <v>18792</v>
      </c>
      <c r="BQ13" s="144">
        <f>BB!BQ13*0.9*0.9</f>
        <v>18792</v>
      </c>
      <c r="BR13" s="144">
        <f>BB!BR13*0.9*0.9</f>
        <v>18792</v>
      </c>
      <c r="BS13" s="144">
        <f>BB!BS13*0.9*0.9</f>
        <v>18792</v>
      </c>
      <c r="BT13" s="144">
        <f>BB!BT13*0.9*0.9</f>
        <v>18792</v>
      </c>
      <c r="BU13" s="144">
        <f>BB!BU13*0.9*0.9</f>
        <v>19359</v>
      </c>
      <c r="BV13" s="177">
        <f>BB!BV13*0.9*0.9</f>
        <v>25110</v>
      </c>
      <c r="BW13" s="177">
        <f>BB!BW13*0.9*0.9</f>
        <v>25110</v>
      </c>
      <c r="BX13" s="177">
        <f>BB!BX13*0.9*0.9</f>
        <v>25110</v>
      </c>
      <c r="BY13" s="177">
        <f>BB!BY13*0.9*0.9</f>
        <v>25110</v>
      </c>
      <c r="BZ13" s="177">
        <f>BB!BZ13*0.9*0.9</f>
        <v>25110</v>
      </c>
      <c r="CA13" s="144">
        <f>BB!CA13*0.9*0.9</f>
        <v>19764</v>
      </c>
      <c r="CB13" s="144">
        <f>BB!CB13*0.9*0.9</f>
        <v>19764</v>
      </c>
      <c r="CC13" s="144">
        <f>BB!CC13*0.9*0.9</f>
        <v>19764</v>
      </c>
      <c r="CD13" s="144">
        <f>BB!CD13*0.9*0.9</f>
        <v>25110</v>
      </c>
      <c r="CE13" s="144">
        <f>BB!CE13*0.9*0.9</f>
        <v>25110</v>
      </c>
      <c r="CF13" s="144">
        <f>BB!CF13*0.9*0.9</f>
        <v>25110</v>
      </c>
      <c r="CG13" s="144">
        <f>BB!CG13*0.9*0.9</f>
        <v>25110</v>
      </c>
      <c r="CH13" s="144">
        <f>BB!CH13*0.9*0.9</f>
        <v>25110</v>
      </c>
      <c r="CI13" s="144">
        <f>BB!CI13*0.9*0.9</f>
        <v>25110</v>
      </c>
      <c r="CJ13" s="144">
        <f>BB!CJ13*0.9*0.9</f>
        <v>25110</v>
      </c>
      <c r="CK13" s="144">
        <f>BB!CK13*0.9*0.9</f>
        <v>25110</v>
      </c>
      <c r="CL13" s="144">
        <f>BB!CL13*0.9*0.9</f>
        <v>25110</v>
      </c>
      <c r="CM13" s="144">
        <f>BB!CM13*0.9*0.9</f>
        <v>25110</v>
      </c>
      <c r="CN13" s="144">
        <f>BB!CN13*0.9*0.9</f>
        <v>25110</v>
      </c>
      <c r="CO13" s="144">
        <f>BB!CO13*0.9*0.9</f>
        <v>25110</v>
      </c>
      <c r="CP13" s="144">
        <f>BB!CP13*0.9*0.9</f>
        <v>25110</v>
      </c>
      <c r="CQ13" s="144">
        <f>BB!CQ13*0.9*0.9</f>
        <v>25110</v>
      </c>
      <c r="CR13" s="144">
        <f>BB!CR13*0.9*0.9</f>
        <v>18792</v>
      </c>
      <c r="CS13" s="144">
        <f>BB!CS13*0.9*0.9</f>
        <v>19359</v>
      </c>
      <c r="CT13" s="144">
        <f>BB!CT13*0.9*0.9</f>
        <v>25110</v>
      </c>
      <c r="CU13" s="144">
        <f>BB!CU13*0.9*0.9</f>
        <v>25110</v>
      </c>
      <c r="CV13" s="144">
        <f>BB!CV13*0.9*0.9</f>
        <v>25110</v>
      </c>
      <c r="CW13" s="144">
        <f>BB!CW13*0.9*0.9</f>
        <v>25110</v>
      </c>
      <c r="CX13" s="144">
        <f>BB!CX13*0.9*0.9</f>
        <v>25920</v>
      </c>
      <c r="CY13" s="144">
        <f>BB!CY13*0.9*0.9</f>
        <v>25920</v>
      </c>
      <c r="CZ13" s="144">
        <f>BB!CZ13*0.9*0.9</f>
        <v>25110</v>
      </c>
      <c r="DA13" s="144">
        <f>BB!DA13*0.9*0.9</f>
        <v>25920</v>
      </c>
      <c r="DB13" s="144">
        <f>BB!DB13*0.9*0.9</f>
        <v>25920</v>
      </c>
      <c r="DC13" s="144">
        <f>BB!DC13*0.9*0.9</f>
        <v>25110</v>
      </c>
      <c r="DD13" s="144">
        <f>BB!DD13*0.9*0.9</f>
        <v>20574</v>
      </c>
      <c r="DE13" s="144">
        <f>BB!DE13*0.9*0.9</f>
        <v>20574</v>
      </c>
      <c r="DF13" s="144">
        <f>BB!DF13*0.9*0.9</f>
        <v>20574</v>
      </c>
      <c r="DG13" s="144">
        <f>BB!DG13*0.9*0.9</f>
        <v>20979</v>
      </c>
      <c r="DH13" s="144">
        <f>BB!DH13*0.9*0.9</f>
        <v>20979</v>
      </c>
      <c r="DI13" s="144">
        <f>BB!DI13*0.9*0.9</f>
        <v>20979</v>
      </c>
      <c r="DJ13" s="144">
        <f>BB!DJ13*0.9*0.9</f>
        <v>22356</v>
      </c>
      <c r="DK13" s="144">
        <f>BB!DK13*0.9*0.9</f>
        <v>22356</v>
      </c>
      <c r="DL13" s="144">
        <f>BB!DL13*0.9*0.9</f>
        <v>20979</v>
      </c>
      <c r="DM13" s="144">
        <f>BB!DM13*0.9*0.9</f>
        <v>20979</v>
      </c>
      <c r="DN13" s="144">
        <f>BB!DN13*0.9*0.9</f>
        <v>20979</v>
      </c>
      <c r="DO13" s="144">
        <f>BB!DO13*0.9*0.9</f>
        <v>20979</v>
      </c>
      <c r="DP13" s="144">
        <f>BB!DP13*0.9*0.9</f>
        <v>20979</v>
      </c>
      <c r="DQ13" s="144">
        <f>BB!DQ13*0.9*0.9</f>
        <v>22356</v>
      </c>
      <c r="DR13" s="144">
        <f>BB!DR13*0.9*0.9</f>
        <v>22356</v>
      </c>
      <c r="DS13" s="144">
        <f>BB!DS13*0.9*0.9</f>
        <v>20979</v>
      </c>
      <c r="DT13" s="144">
        <f>BB!DT13*0.9*0.9</f>
        <v>20979</v>
      </c>
      <c r="DU13" s="144">
        <f>BB!DU13*0.9*0.9</f>
        <v>20979</v>
      </c>
      <c r="DV13" s="144">
        <f>BB!DV13*0.9*0.9</f>
        <v>20979</v>
      </c>
      <c r="DW13" s="144">
        <f>BB!DW13*0.9*0.9</f>
        <v>20979</v>
      </c>
      <c r="DX13" s="144">
        <f>BB!DX13*0.9*0.9</f>
        <v>22356</v>
      </c>
      <c r="DY13" s="144">
        <f>BB!DY13*0.9*0.9</f>
        <v>22356</v>
      </c>
      <c r="DZ13" s="144">
        <f>BB!DZ13*0.9*0.9</f>
        <v>20979</v>
      </c>
      <c r="EA13" s="144">
        <f>BB!EA13*0.9*0.9</f>
        <v>20979</v>
      </c>
      <c r="EB13" s="144">
        <f>BB!EB13*0.9*0.9</f>
        <v>20979</v>
      </c>
      <c r="EC13" s="144">
        <f>BB!EC13*0.9*0.9</f>
        <v>20979</v>
      </c>
      <c r="ED13" s="144">
        <f>BB!ED13*0.9*0.9</f>
        <v>20979</v>
      </c>
      <c r="EE13" s="144">
        <f>BB!EE13*0.9*0.9</f>
        <v>22356</v>
      </c>
      <c r="EF13" s="144">
        <f>BB!EF13*0.9*0.9</f>
        <v>22356</v>
      </c>
      <c r="EG13" s="144">
        <f>BB!EG13*0.9*0.9</f>
        <v>20979</v>
      </c>
      <c r="EH13" s="144">
        <f>BB!EH13*0.9*0.9</f>
        <v>20979</v>
      </c>
      <c r="EI13" s="144">
        <f>BB!EI13*0.9*0.9</f>
        <v>20979</v>
      </c>
      <c r="EJ13" s="144">
        <f>BB!EJ13*0.9*0.9</f>
        <v>20979</v>
      </c>
      <c r="EK13" s="144">
        <f>BB!EK13*0.9*0.9</f>
        <v>20979</v>
      </c>
      <c r="EL13" s="144">
        <f>BB!EL13*0.9*0.9</f>
        <v>22356</v>
      </c>
      <c r="EM13" s="144">
        <f>BB!EM13*0.9*0.9</f>
        <v>22356</v>
      </c>
      <c r="EN13" s="144">
        <f>BB!EN13*0.9*0.9</f>
        <v>20979</v>
      </c>
      <c r="EO13" s="144">
        <f>BB!EO13*0.9*0.9</f>
        <v>20979</v>
      </c>
      <c r="EP13" s="144">
        <f>BB!EP13*0.9*0.9</f>
        <v>20979</v>
      </c>
      <c r="EQ13" s="144">
        <f>BB!EQ13*0.9*0.9</f>
        <v>20979</v>
      </c>
      <c r="ER13" s="144">
        <f>BB!ER13*0.9*0.9</f>
        <v>20979</v>
      </c>
      <c r="ES13" s="144">
        <f>BB!ES13*0.9*0.9</f>
        <v>22356</v>
      </c>
      <c r="ET13" s="144">
        <f>BB!ET13*0.9*0.9</f>
        <v>22356</v>
      </c>
      <c r="EU13" s="144">
        <f>BB!EU13*0.9*0.9</f>
        <v>20979</v>
      </c>
      <c r="EV13" s="144">
        <f>BB!EV13*0.9*0.9</f>
        <v>20979</v>
      </c>
      <c r="EW13" s="144">
        <f>BB!EW13*0.9*0.9</f>
        <v>20979</v>
      </c>
      <c r="EX13" s="144">
        <f>BB!EX13*0.9*0.9</f>
        <v>20979</v>
      </c>
      <c r="EY13" s="144">
        <f>BB!EY13*0.9*0.9</f>
        <v>20979</v>
      </c>
      <c r="EZ13" s="144">
        <f>BB!EZ13*0.9*0.9</f>
        <v>22356</v>
      </c>
      <c r="FA13" s="144">
        <f>BB!FA13*0.9*0.9</f>
        <v>22356</v>
      </c>
      <c r="FB13" s="144">
        <f>BB!FB13*0.9*0.9</f>
        <v>20574</v>
      </c>
      <c r="FC13" s="144">
        <f>BB!FC13*0.9*0.9</f>
        <v>20574</v>
      </c>
      <c r="FD13" s="144">
        <f>BB!FD13*0.9*0.9</f>
        <v>20574</v>
      </c>
      <c r="FE13" s="144">
        <f>BB!FE13*0.9*0.9</f>
        <v>20574</v>
      </c>
      <c r="FF13" s="144">
        <f>BB!FF13*0.9*0.9</f>
        <v>20574</v>
      </c>
      <c r="FG13" s="144">
        <f>BB!FG13*0.9*0.9</f>
        <v>21546</v>
      </c>
      <c r="FH13" s="144">
        <f>BB!FH13*0.9*0.9</f>
        <v>21546</v>
      </c>
      <c r="FI13" s="144">
        <f>BB!FI13*0.9*0.9</f>
        <v>20574</v>
      </c>
      <c r="FJ13" s="144">
        <f>BB!FJ13*0.9*0.9</f>
        <v>20574</v>
      </c>
      <c r="FK13" s="144">
        <f>BB!FK13*0.9*0.9</f>
        <v>20574</v>
      </c>
      <c r="FL13" s="144">
        <f>BB!FL13*0.9*0.9</f>
        <v>20574</v>
      </c>
      <c r="FM13" s="144">
        <f>BB!FM13*0.9*0.9</f>
        <v>20574</v>
      </c>
      <c r="FN13" s="144">
        <f>BB!FN13*0.9*0.9</f>
        <v>21546</v>
      </c>
      <c r="FO13" s="144">
        <f>BB!FO13*0.9*0.9</f>
        <v>21546</v>
      </c>
      <c r="FP13" s="144">
        <f>BB!FP13*0.9*0.9</f>
        <v>20574</v>
      </c>
      <c r="FQ13" s="144">
        <f>BB!FQ13*0.9*0.9</f>
        <v>20574</v>
      </c>
      <c r="FR13" s="144">
        <f>BB!FR13*0.9*0.9</f>
        <v>20574</v>
      </c>
      <c r="FS13" s="144">
        <f>BB!FS13*0.9*0.9</f>
        <v>20574</v>
      </c>
      <c r="FT13" s="144">
        <f>BB!FT13*0.9*0.9</f>
        <v>20574</v>
      </c>
      <c r="FU13" s="144">
        <f>BB!FU13*0.9*0.9</f>
        <v>21546</v>
      </c>
      <c r="FV13" s="144">
        <f>BB!FV13*0.9*0.9</f>
        <v>21546</v>
      </c>
      <c r="FW13" s="144">
        <f>BB!FW13*0.9*0.9</f>
        <v>20979</v>
      </c>
      <c r="FX13" s="144">
        <f>BB!FX13*0.9*0.9</f>
        <v>22761</v>
      </c>
      <c r="FY13" s="144">
        <f>BB!FY13*0.9*0.9</f>
        <v>22761</v>
      </c>
      <c r="FZ13" s="144">
        <f>BB!FZ13*0.9*0.9</f>
        <v>22761</v>
      </c>
      <c r="GA13" s="144">
        <f>BB!GA13*0.9*0.9</f>
        <v>22761</v>
      </c>
      <c r="GB13" s="144">
        <f>BB!GB13*0.9*0.9</f>
        <v>22761</v>
      </c>
      <c r="GC13" s="144">
        <f>BB!GC13*0.9*0.9</f>
        <v>22761</v>
      </c>
      <c r="GD13" s="144">
        <f>BB!GD13*0.9*0.9</f>
        <v>22761</v>
      </c>
      <c r="GE13" s="144">
        <f>BB!GE13*0.9*0.9</f>
        <v>22761</v>
      </c>
      <c r="GF13" s="144">
        <f>BB!GF13*0.9*0.9</f>
        <v>22761</v>
      </c>
      <c r="GG13" s="144">
        <f>BB!GG13*0.9*0.9</f>
        <v>22761</v>
      </c>
      <c r="GH13" s="144">
        <f>BB!GH13*0.9*0.9</f>
        <v>16686</v>
      </c>
      <c r="GI13" s="144">
        <f>BB!GI13*0.9*0.9</f>
        <v>16929</v>
      </c>
      <c r="GJ13" s="144">
        <f>BB!GJ13*0.9*0.9</f>
        <v>16929</v>
      </c>
      <c r="GK13" s="144">
        <f>BB!GK13*0.9*0.9</f>
        <v>16686</v>
      </c>
      <c r="GL13" s="144">
        <f>BB!GL13*0.9*0.9</f>
        <v>16686</v>
      </c>
      <c r="GM13" s="144">
        <f>BB!GM13*0.9*0.9</f>
        <v>16686</v>
      </c>
      <c r="GN13" s="144">
        <f>BB!GN13*0.9*0.9</f>
        <v>16686</v>
      </c>
      <c r="GO13" s="144">
        <f>BB!GO13*0.9*0.9</f>
        <v>16686</v>
      </c>
      <c r="GP13" s="144">
        <f>BB!GP13*0.9*0.9</f>
        <v>16929</v>
      </c>
      <c r="GQ13" s="144">
        <f>BB!GQ13*0.9*0.9</f>
        <v>16929</v>
      </c>
      <c r="GR13" s="144">
        <f>BB!GR13*0.9*0.9</f>
        <v>16686</v>
      </c>
      <c r="GS13" s="144">
        <f>BB!GS13*0.9*0.9</f>
        <v>16686</v>
      </c>
      <c r="GT13" s="144">
        <f>BB!GT13*0.9*0.9</f>
        <v>16686</v>
      </c>
      <c r="GU13" s="144">
        <f>BB!GU13*0.9*0.9</f>
        <v>16686</v>
      </c>
      <c r="GV13" s="144">
        <f>BB!GV13*0.9*0.9</f>
        <v>16686</v>
      </c>
      <c r="GW13" s="144">
        <f>BB!GW13*0.9*0.9</f>
        <v>16929</v>
      </c>
      <c r="GX13" s="144">
        <f>BB!GX13*0.9*0.9</f>
        <v>16929</v>
      </c>
      <c r="GY13" s="144">
        <f>BB!GY13*0.9*0.9</f>
        <v>16686</v>
      </c>
      <c r="GZ13" s="144">
        <f>BB!GZ13*0.9*0.9</f>
        <v>16686</v>
      </c>
      <c r="HA13" s="144">
        <f>BB!HA13*0.9*0.9</f>
        <v>16686</v>
      </c>
      <c r="HB13" s="144">
        <f>BB!HB13*0.9*0.9</f>
        <v>16686</v>
      </c>
      <c r="HC13" s="144">
        <f>BB!HC13*0.9*0.9</f>
        <v>16686</v>
      </c>
      <c r="HD13" s="144">
        <f>BB!HD13*0.9*0.9</f>
        <v>16929</v>
      </c>
      <c r="HE13" s="144">
        <f>BB!HE13*0.9*0.9</f>
        <v>16929</v>
      </c>
      <c r="HF13" s="144">
        <f>BB!HF13*0.9*0.9</f>
        <v>16686</v>
      </c>
      <c r="HG13" s="144">
        <f>BB!HG13*0.9*0.9</f>
        <v>16686</v>
      </c>
      <c r="HH13" s="144">
        <f>BB!HH13*0.9*0.9</f>
        <v>16686</v>
      </c>
      <c r="HI13" s="144">
        <f>BB!HI13*0.9*0.9</f>
        <v>16686</v>
      </c>
      <c r="HJ13" s="144">
        <f>BB!HJ13*0.9*0.9</f>
        <v>16686</v>
      </c>
      <c r="HK13" s="144">
        <f>BB!HK13*0.9*0.9</f>
        <v>16929</v>
      </c>
      <c r="HL13" s="144">
        <f>BB!HL13*0.9*0.9</f>
        <v>16929</v>
      </c>
      <c r="HM13" s="144">
        <f>BB!HM13*0.9*0.9</f>
        <v>16686</v>
      </c>
      <c r="HN13" s="144">
        <f>BB!HN13*0.9*0.9</f>
        <v>16686</v>
      </c>
      <c r="HO13" s="144">
        <f>BB!HO13*0.9*0.9</f>
        <v>16929</v>
      </c>
      <c r="HP13" s="144">
        <f>BB!HP13*0.9*0.9</f>
        <v>17334</v>
      </c>
      <c r="HQ13" s="144">
        <f>BB!HQ13*0.9*0.9</f>
        <v>16281</v>
      </c>
      <c r="HR13" s="144">
        <f>BB!HR13*0.9*0.9</f>
        <v>16686</v>
      </c>
      <c r="HS13" s="144">
        <f>BB!HS13*0.9*0.9</f>
        <v>16686</v>
      </c>
      <c r="HT13" s="144">
        <f>BB!HT13*0.9*0.9</f>
        <v>16281</v>
      </c>
      <c r="HU13" s="144">
        <f>BB!HU13*0.9*0.9</f>
        <v>16281</v>
      </c>
      <c r="HV13" s="144">
        <f>BB!HV13*0.9*0.9</f>
        <v>16281</v>
      </c>
      <c r="HW13" s="144">
        <f>BB!HW13*0.9*0.9</f>
        <v>16281</v>
      </c>
      <c r="HX13" s="144">
        <f>BB!HX13*0.9*0.9</f>
        <v>16281</v>
      </c>
      <c r="HY13" s="144">
        <f>BB!HY13*0.9*0.9</f>
        <v>16686</v>
      </c>
      <c r="HZ13" s="144">
        <f>BB!HZ13*0.9*0.9</f>
        <v>16686</v>
      </c>
      <c r="IA13" s="144">
        <f>BB!IA13*0.9*0.9</f>
        <v>16281</v>
      </c>
      <c r="IB13" s="144">
        <f>BB!IB13*0.9*0.9</f>
        <v>16281</v>
      </c>
      <c r="IC13" s="144">
        <f>BB!IC13*0.9*0.9</f>
        <v>16281</v>
      </c>
      <c r="ID13" s="144">
        <f>BB!ID13*0.9*0.9</f>
        <v>16281</v>
      </c>
      <c r="IE13" s="144">
        <f>BB!IE13*0.9*0.9</f>
        <v>16281</v>
      </c>
      <c r="IF13" s="144">
        <f>BB!IF13*0.9*0.9</f>
        <v>16686</v>
      </c>
      <c r="IG13" s="144">
        <f>BB!IG13*0.9*0.9</f>
        <v>16686</v>
      </c>
      <c r="IH13" s="144">
        <f>BB!IH13*0.9*0.9</f>
        <v>16281</v>
      </c>
      <c r="II13" s="144">
        <f>BB!II13*0.9*0.9</f>
        <v>16281</v>
      </c>
      <c r="IJ13" s="144">
        <f>BB!IJ13*0.9*0.9</f>
        <v>16281</v>
      </c>
      <c r="IK13" s="144">
        <f>BB!IK13*0.9*0.9</f>
        <v>16281</v>
      </c>
      <c r="IL13" s="144">
        <f>BB!IL13*0.9*0.9</f>
        <v>16281</v>
      </c>
      <c r="IM13" s="144">
        <f>BB!IM13*0.9*0.9</f>
        <v>16686</v>
      </c>
      <c r="IN13" s="144">
        <f>BB!IN13*0.9*0.9</f>
        <v>16686</v>
      </c>
      <c r="IO13" s="144">
        <f>BB!IO13*0.9*0.9</f>
        <v>16281</v>
      </c>
      <c r="IP13" s="144">
        <f>BB!IP13*0.9*0.9</f>
        <v>16281</v>
      </c>
      <c r="IQ13" s="144">
        <f>BB!IQ13*0.9*0.9</f>
        <v>17334</v>
      </c>
      <c r="IR13" s="144">
        <f>BB!IR13*0.9*0.9</f>
        <v>17334</v>
      </c>
      <c r="IS13" s="144">
        <f>BB!IS13*0.9*0.9</f>
        <v>17334</v>
      </c>
      <c r="IT13" s="144">
        <f>BB!IT13*0.9*0.9</f>
        <v>17577</v>
      </c>
      <c r="IU13" s="144">
        <f>BB!IU13*0.9*0.9</f>
        <v>17577</v>
      </c>
      <c r="IV13" s="144">
        <f>BB!IV13*0.9*0.9</f>
        <v>17334</v>
      </c>
      <c r="IW13" s="144">
        <f>BB!IW13*0.9*0.9</f>
        <v>17334</v>
      </c>
      <c r="IX13" s="144">
        <f>BB!IX13*0.9*0.9</f>
        <v>17334</v>
      </c>
      <c r="IY13" s="144">
        <f>BB!IY13*0.9*0.9</f>
        <v>17334</v>
      </c>
      <c r="IZ13" s="144">
        <f>BB!IZ13*0.9*0.9</f>
        <v>17334</v>
      </c>
      <c r="JA13" s="144">
        <f>BB!JA13*0.9*0.9</f>
        <v>17577</v>
      </c>
      <c r="JB13" s="144">
        <f>BB!JB13*0.9*0.9</f>
        <v>17577</v>
      </c>
      <c r="JC13" s="144">
        <f>BB!JC13*0.9*0.9</f>
        <v>17334</v>
      </c>
      <c r="JD13" s="144">
        <f>BB!JD13*0.9*0.9</f>
        <v>17334</v>
      </c>
      <c r="JE13" s="144">
        <f>BB!JE13*0.9*0.9</f>
        <v>18144</v>
      </c>
      <c r="JF13" s="144">
        <f>BB!JF13*0.9*0.9</f>
        <v>18144</v>
      </c>
      <c r="JG13" s="144">
        <f>BB!JG13*0.9*0.9</f>
        <v>17577</v>
      </c>
      <c r="JH13" s="144">
        <f>BB!JH13*0.9*0.9</f>
        <v>18144</v>
      </c>
      <c r="JI13" s="144">
        <f>BB!JI13*0.9*0.9</f>
        <v>18144</v>
      </c>
      <c r="JJ13" s="144">
        <f>BB!JJ13*0.9*0.9</f>
        <v>18144</v>
      </c>
      <c r="JK13" s="144">
        <f>BB!JK13*0.9*0.9</f>
        <v>18144</v>
      </c>
      <c r="JL13" s="144">
        <f>BB!JL13*0.9*0.9</f>
        <v>18549</v>
      </c>
      <c r="JM13" s="144">
        <f>BB!JM13*0.9*0.9</f>
        <v>18549</v>
      </c>
      <c r="JN13" s="144">
        <f>BB!JN13*0.9*0.9</f>
        <v>18792</v>
      </c>
      <c r="JV13" s="114"/>
    </row>
    <row r="14" spans="1:487" x14ac:dyDescent="0.2">
      <c r="A14" s="47" t="s">
        <v>70</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77"/>
      <c r="BW14" s="177"/>
      <c r="BX14" s="177"/>
      <c r="BY14" s="177"/>
      <c r="BZ14" s="177"/>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row>
    <row r="15" spans="1:487" x14ac:dyDescent="0.2">
      <c r="A15" s="91">
        <v>1</v>
      </c>
      <c r="B15" s="144">
        <f>BB!B15*0.9*0.9</f>
        <v>25231.5</v>
      </c>
      <c r="C15" s="144">
        <f>BB!C15*0.9*0.9</f>
        <v>25231.5</v>
      </c>
      <c r="D15" s="144">
        <f>BB!D15*0.9*0.9</f>
        <v>25231.5</v>
      </c>
      <c r="E15" s="144">
        <f>BB!E15*0.9*0.9</f>
        <v>25231.5</v>
      </c>
      <c r="F15" s="144">
        <f>BB!F15*0.9*0.9</f>
        <v>25231.5</v>
      </c>
      <c r="G15" s="144">
        <f>BB!G15*0.9*0.9</f>
        <v>19602</v>
      </c>
      <c r="H15" s="144">
        <f>BB!H15*0.9*0.9</f>
        <v>19602</v>
      </c>
      <c r="I15" s="144">
        <f>BB!I15*0.9*0.9</f>
        <v>19197</v>
      </c>
      <c r="J15" s="144">
        <f>BB!J15*0.9*0.9</f>
        <v>19197</v>
      </c>
      <c r="K15" s="144">
        <f>BB!K15*0.9*0.9</f>
        <v>18549</v>
      </c>
      <c r="L15" s="144">
        <f>BB!L15*0.9*0.9</f>
        <v>18549</v>
      </c>
      <c r="M15" s="144">
        <f>BB!M15*0.9*0.9</f>
        <v>19197</v>
      </c>
      <c r="N15" s="144">
        <f>BB!N15*0.9*0.9</f>
        <v>19197</v>
      </c>
      <c r="O15" s="144">
        <f>BB!O15*0.9*0.9</f>
        <v>18549</v>
      </c>
      <c r="P15" s="144">
        <f>BB!P15*0.9*0.9</f>
        <v>19197</v>
      </c>
      <c r="Q15" s="144">
        <f>BB!Q15*0.9*0.9</f>
        <v>19197</v>
      </c>
      <c r="R15" s="144">
        <f>BB!R15*0.9*0.9</f>
        <v>18549</v>
      </c>
      <c r="S15" s="144">
        <f>BB!S15*0.9*0.9</f>
        <v>18549</v>
      </c>
      <c r="T15" s="144">
        <f>BB!T15*0.9*0.9</f>
        <v>18954</v>
      </c>
      <c r="U15" s="144">
        <f>BB!U15*0.9*0.9</f>
        <v>19197</v>
      </c>
      <c r="V15" s="144">
        <f>BB!V15*0.9*0.9</f>
        <v>19602</v>
      </c>
      <c r="W15" s="144">
        <f>BB!W15*0.9*0.9</f>
        <v>19197</v>
      </c>
      <c r="X15" s="144">
        <f>BB!X15*0.9*0.9</f>
        <v>19197</v>
      </c>
      <c r="Y15" s="144">
        <f>BB!Y15*0.9*0.9</f>
        <v>18549</v>
      </c>
      <c r="Z15" s="144">
        <f>BB!Z15*0.9*0.9</f>
        <v>18549</v>
      </c>
      <c r="AA15" s="144">
        <f>BB!AA15*0.9*0.9</f>
        <v>18549</v>
      </c>
      <c r="AB15" s="144">
        <f>BB!AB15*0.9*0.9</f>
        <v>18549</v>
      </c>
      <c r="AC15" s="144">
        <f>BB!AC15*0.9*0.9</f>
        <v>18954</v>
      </c>
      <c r="AD15" s="144">
        <f>BB!AD15*0.9*0.9</f>
        <v>19197</v>
      </c>
      <c r="AE15" s="144">
        <f>BB!AE15*0.9*0.9</f>
        <v>19197</v>
      </c>
      <c r="AF15" s="144">
        <f>BB!AF15*0.9*0.9</f>
        <v>18549</v>
      </c>
      <c r="AG15" s="144">
        <f>BB!AG15*0.9*0.9</f>
        <v>18549</v>
      </c>
      <c r="AH15" s="144">
        <f>BB!AH15*0.9*0.9</f>
        <v>18549</v>
      </c>
      <c r="AI15" s="144">
        <f>BB!AI15*0.9*0.9</f>
        <v>19197</v>
      </c>
      <c r="AJ15" s="144">
        <f>BB!AJ15*0.9*0.9</f>
        <v>20817</v>
      </c>
      <c r="AK15" s="144">
        <f>BB!AK15*0.9*0.9</f>
        <v>21060</v>
      </c>
      <c r="AL15" s="144">
        <f>BB!AL15*0.9*0.9</f>
        <v>21060</v>
      </c>
      <c r="AM15" s="144">
        <f>BB!AM15*0.9*0.9</f>
        <v>20817</v>
      </c>
      <c r="AN15" s="144">
        <f>BB!AN15*0.9*0.9</f>
        <v>19845</v>
      </c>
      <c r="AO15" s="144">
        <f>BB!AO15*0.9*0.9</f>
        <v>19845</v>
      </c>
      <c r="AP15" s="144">
        <f>BB!AP15*0.9*0.9</f>
        <v>19845</v>
      </c>
      <c r="AQ15" s="144">
        <f>BB!AQ15*0.9*0.9</f>
        <v>19845</v>
      </c>
      <c r="AR15" s="144">
        <f>BB!AR15*0.9*0.9</f>
        <v>19845</v>
      </c>
      <c r="AS15" s="144">
        <f>BB!AS15*0.9*0.9</f>
        <v>20817</v>
      </c>
      <c r="AT15" s="144">
        <f>BB!AT15*0.9*0.9</f>
        <v>20817</v>
      </c>
      <c r="AU15" s="144">
        <f>BB!AU15*0.9*0.9</f>
        <v>20817</v>
      </c>
      <c r="AV15" s="144">
        <f>BB!AV15*0.9*0.9</f>
        <v>18549</v>
      </c>
      <c r="AW15" s="144">
        <f>BB!AW15*0.9*0.9</f>
        <v>18549</v>
      </c>
      <c r="AX15" s="144">
        <f>BB!AX15*0.9*0.9</f>
        <v>18549</v>
      </c>
      <c r="AY15" s="144">
        <f>BB!AY15*0.9*0.9</f>
        <v>19197</v>
      </c>
      <c r="AZ15" s="144">
        <f>BB!AZ15*0.9*0.9</f>
        <v>19197</v>
      </c>
      <c r="BA15" s="144">
        <f>BB!BA15*0.9*0.9</f>
        <v>18549</v>
      </c>
      <c r="BB15" s="144">
        <f>BB!BB15*0.9*0.9</f>
        <v>18549</v>
      </c>
      <c r="BC15" s="144">
        <f>BB!BC15*0.9*0.9</f>
        <v>18549</v>
      </c>
      <c r="BD15" s="144">
        <f>BB!BD15*0.9*0.9</f>
        <v>18549</v>
      </c>
      <c r="BE15" s="144">
        <f>BB!BE15*0.9*0.9</f>
        <v>18549</v>
      </c>
      <c r="BF15" s="144">
        <f>BB!BF15*0.9*0.9</f>
        <v>19197</v>
      </c>
      <c r="BG15" s="144">
        <f>BB!BG15*0.9*0.9</f>
        <v>19197</v>
      </c>
      <c r="BH15" s="144">
        <f>BB!BH15*0.9*0.9</f>
        <v>18549</v>
      </c>
      <c r="BI15" s="144">
        <f>BB!BI15*0.9*0.9</f>
        <v>18549</v>
      </c>
      <c r="BJ15" s="144">
        <f>BB!BJ15*0.9*0.9</f>
        <v>18549</v>
      </c>
      <c r="BK15" s="144">
        <f>BB!BK15*0.9*0.9</f>
        <v>18549</v>
      </c>
      <c r="BL15" s="144">
        <f>BB!BL15*0.9*0.9</f>
        <v>18549</v>
      </c>
      <c r="BM15" s="144">
        <f>BB!BM15*0.9*0.9</f>
        <v>19197</v>
      </c>
      <c r="BN15" s="144">
        <f>BB!BN15*0.9*0.9</f>
        <v>19197</v>
      </c>
      <c r="BO15" s="144">
        <f>BB!BO15*0.9*0.9</f>
        <v>20412</v>
      </c>
      <c r="BP15" s="144">
        <f>BB!BP15*0.9*0.9</f>
        <v>21060</v>
      </c>
      <c r="BQ15" s="144">
        <f>BB!BQ15*0.9*0.9</f>
        <v>21060</v>
      </c>
      <c r="BR15" s="144">
        <f>BB!BR15*0.9*0.9</f>
        <v>21060</v>
      </c>
      <c r="BS15" s="144">
        <f>BB!BS15*0.9*0.9</f>
        <v>21060</v>
      </c>
      <c r="BT15" s="144">
        <f>BB!BT15*0.9*0.9</f>
        <v>21060</v>
      </c>
      <c r="BU15" s="144">
        <f>BB!BU15*0.9*0.9</f>
        <v>21627</v>
      </c>
      <c r="BV15" s="177">
        <f>BB!BV15*0.9*0.9</f>
        <v>27378</v>
      </c>
      <c r="BW15" s="177">
        <f>BB!BW15*0.9*0.9</f>
        <v>27378</v>
      </c>
      <c r="BX15" s="177">
        <f>BB!BX15*0.9*0.9</f>
        <v>27378</v>
      </c>
      <c r="BY15" s="177">
        <f>BB!BY15*0.9*0.9</f>
        <v>27378</v>
      </c>
      <c r="BZ15" s="177">
        <f>BB!BZ15*0.9*0.9</f>
        <v>27378</v>
      </c>
      <c r="CA15" s="144">
        <f>BB!CA15*0.9*0.9</f>
        <v>22032</v>
      </c>
      <c r="CB15" s="144">
        <f>BB!CB15*0.9*0.9</f>
        <v>22032</v>
      </c>
      <c r="CC15" s="144">
        <f>BB!CC15*0.9*0.9</f>
        <v>22032</v>
      </c>
      <c r="CD15" s="144">
        <f>BB!CD15*0.9*0.9</f>
        <v>27378</v>
      </c>
      <c r="CE15" s="144">
        <f>BB!CE15*0.9*0.9</f>
        <v>27378</v>
      </c>
      <c r="CF15" s="144">
        <f>BB!CF15*0.9*0.9</f>
        <v>27378</v>
      </c>
      <c r="CG15" s="144">
        <f>BB!CG15*0.9*0.9</f>
        <v>27378</v>
      </c>
      <c r="CH15" s="144">
        <f>BB!CH15*0.9*0.9</f>
        <v>27378</v>
      </c>
      <c r="CI15" s="144">
        <f>BB!CI15*0.9*0.9</f>
        <v>27378</v>
      </c>
      <c r="CJ15" s="144">
        <f>BB!CJ15*0.9*0.9</f>
        <v>27378</v>
      </c>
      <c r="CK15" s="144">
        <f>BB!CK15*0.9*0.9</f>
        <v>27378</v>
      </c>
      <c r="CL15" s="144">
        <f>BB!CL15*0.9*0.9</f>
        <v>27378</v>
      </c>
      <c r="CM15" s="144">
        <f>BB!CM15*0.9*0.9</f>
        <v>27378</v>
      </c>
      <c r="CN15" s="144">
        <f>BB!CN15*0.9*0.9</f>
        <v>27378</v>
      </c>
      <c r="CO15" s="144">
        <f>BB!CO15*0.9*0.9</f>
        <v>27378</v>
      </c>
      <c r="CP15" s="144">
        <f>BB!CP15*0.9*0.9</f>
        <v>27378</v>
      </c>
      <c r="CQ15" s="144">
        <f>BB!CQ15*0.9*0.9</f>
        <v>27378</v>
      </c>
      <c r="CR15" s="144">
        <f>BB!CR15*0.9*0.9</f>
        <v>21060</v>
      </c>
      <c r="CS15" s="144">
        <f>BB!CS15*0.9*0.9</f>
        <v>21627</v>
      </c>
      <c r="CT15" s="144">
        <f>BB!CT15*0.9*0.9</f>
        <v>27378</v>
      </c>
      <c r="CU15" s="144">
        <f>BB!CU15*0.9*0.9</f>
        <v>27378</v>
      </c>
      <c r="CV15" s="144">
        <f>BB!CV15*0.9*0.9</f>
        <v>27378</v>
      </c>
      <c r="CW15" s="144">
        <f>BB!CW15*0.9*0.9</f>
        <v>27378</v>
      </c>
      <c r="CX15" s="144">
        <f>BB!CX15*0.9*0.9</f>
        <v>28188</v>
      </c>
      <c r="CY15" s="144">
        <f>BB!CY15*0.9*0.9</f>
        <v>28188</v>
      </c>
      <c r="CZ15" s="144">
        <f>BB!CZ15*0.9*0.9</f>
        <v>27378</v>
      </c>
      <c r="DA15" s="144">
        <f>BB!DA15*0.9*0.9</f>
        <v>28188</v>
      </c>
      <c r="DB15" s="144">
        <f>BB!DB15*0.9*0.9</f>
        <v>28188</v>
      </c>
      <c r="DC15" s="144">
        <f>BB!DC15*0.9*0.9</f>
        <v>27378</v>
      </c>
      <c r="DD15" s="144">
        <f>BB!DD15*0.9*0.9</f>
        <v>22842</v>
      </c>
      <c r="DE15" s="144">
        <f>BB!DE15*0.9*0.9</f>
        <v>22842</v>
      </c>
      <c r="DF15" s="144">
        <f>BB!DF15*0.9*0.9</f>
        <v>22842</v>
      </c>
      <c r="DG15" s="144">
        <f>BB!DG15*0.9*0.9</f>
        <v>23247</v>
      </c>
      <c r="DH15" s="144">
        <f>BB!DH15*0.9*0.9</f>
        <v>23247</v>
      </c>
      <c r="DI15" s="144">
        <f>BB!DI15*0.9*0.9</f>
        <v>23247</v>
      </c>
      <c r="DJ15" s="144">
        <f>BB!DJ15*0.9*0.9</f>
        <v>24624</v>
      </c>
      <c r="DK15" s="144">
        <f>BB!DK15*0.9*0.9</f>
        <v>24624</v>
      </c>
      <c r="DL15" s="144">
        <f>BB!DL15*0.9*0.9</f>
        <v>23247</v>
      </c>
      <c r="DM15" s="144">
        <f>BB!DM15*0.9*0.9</f>
        <v>23247</v>
      </c>
      <c r="DN15" s="144">
        <f>BB!DN15*0.9*0.9</f>
        <v>23247</v>
      </c>
      <c r="DO15" s="144">
        <f>BB!DO15*0.9*0.9</f>
        <v>23247</v>
      </c>
      <c r="DP15" s="144">
        <f>BB!DP15*0.9*0.9</f>
        <v>23247</v>
      </c>
      <c r="DQ15" s="144">
        <f>BB!DQ15*0.9*0.9</f>
        <v>24624</v>
      </c>
      <c r="DR15" s="144">
        <f>BB!DR15*0.9*0.9</f>
        <v>24624</v>
      </c>
      <c r="DS15" s="144">
        <f>BB!DS15*0.9*0.9</f>
        <v>23247</v>
      </c>
      <c r="DT15" s="144">
        <f>BB!DT15*0.9*0.9</f>
        <v>23247</v>
      </c>
      <c r="DU15" s="144">
        <f>BB!DU15*0.9*0.9</f>
        <v>23247</v>
      </c>
      <c r="DV15" s="144">
        <f>BB!DV15*0.9*0.9</f>
        <v>23247</v>
      </c>
      <c r="DW15" s="144">
        <f>BB!DW15*0.9*0.9</f>
        <v>23247</v>
      </c>
      <c r="DX15" s="144">
        <f>BB!DX15*0.9*0.9</f>
        <v>24624</v>
      </c>
      <c r="DY15" s="144">
        <f>BB!DY15*0.9*0.9</f>
        <v>24624</v>
      </c>
      <c r="DZ15" s="144">
        <f>BB!DZ15*0.9*0.9</f>
        <v>23247</v>
      </c>
      <c r="EA15" s="144">
        <f>BB!EA15*0.9*0.9</f>
        <v>23247</v>
      </c>
      <c r="EB15" s="144">
        <f>BB!EB15*0.9*0.9</f>
        <v>23247</v>
      </c>
      <c r="EC15" s="144">
        <f>BB!EC15*0.9*0.9</f>
        <v>23247</v>
      </c>
      <c r="ED15" s="144">
        <f>BB!ED15*0.9*0.9</f>
        <v>23247</v>
      </c>
      <c r="EE15" s="144">
        <f>BB!EE15*0.9*0.9</f>
        <v>24624</v>
      </c>
      <c r="EF15" s="144">
        <f>BB!EF15*0.9*0.9</f>
        <v>24624</v>
      </c>
      <c r="EG15" s="144">
        <f>BB!EG15*0.9*0.9</f>
        <v>23247</v>
      </c>
      <c r="EH15" s="144">
        <f>BB!EH15*0.9*0.9</f>
        <v>23247</v>
      </c>
      <c r="EI15" s="144">
        <f>BB!EI15*0.9*0.9</f>
        <v>23247</v>
      </c>
      <c r="EJ15" s="144">
        <f>BB!EJ15*0.9*0.9</f>
        <v>23247</v>
      </c>
      <c r="EK15" s="144">
        <f>BB!EK15*0.9*0.9</f>
        <v>23247</v>
      </c>
      <c r="EL15" s="144">
        <f>BB!EL15*0.9*0.9</f>
        <v>24624</v>
      </c>
      <c r="EM15" s="144">
        <f>BB!EM15*0.9*0.9</f>
        <v>24624</v>
      </c>
      <c r="EN15" s="144">
        <f>BB!EN15*0.9*0.9</f>
        <v>23247</v>
      </c>
      <c r="EO15" s="144">
        <f>BB!EO15*0.9*0.9</f>
        <v>23247</v>
      </c>
      <c r="EP15" s="144">
        <f>BB!EP15*0.9*0.9</f>
        <v>23247</v>
      </c>
      <c r="EQ15" s="144">
        <f>BB!EQ15*0.9*0.9</f>
        <v>23247</v>
      </c>
      <c r="ER15" s="144">
        <f>BB!ER15*0.9*0.9</f>
        <v>23247</v>
      </c>
      <c r="ES15" s="144">
        <f>BB!ES15*0.9*0.9</f>
        <v>24624</v>
      </c>
      <c r="ET15" s="144">
        <f>BB!ET15*0.9*0.9</f>
        <v>24624</v>
      </c>
      <c r="EU15" s="144">
        <f>BB!EU15*0.9*0.9</f>
        <v>23247</v>
      </c>
      <c r="EV15" s="144">
        <f>BB!EV15*0.9*0.9</f>
        <v>23247</v>
      </c>
      <c r="EW15" s="144">
        <f>BB!EW15*0.9*0.9</f>
        <v>23247</v>
      </c>
      <c r="EX15" s="144">
        <f>BB!EX15*0.9*0.9</f>
        <v>23247</v>
      </c>
      <c r="EY15" s="144">
        <f>BB!EY15*0.9*0.9</f>
        <v>23247</v>
      </c>
      <c r="EZ15" s="144">
        <f>BB!EZ15*0.9*0.9</f>
        <v>24624</v>
      </c>
      <c r="FA15" s="144">
        <f>BB!FA15*0.9*0.9</f>
        <v>24624</v>
      </c>
      <c r="FB15" s="144">
        <f>BB!FB15*0.9*0.9</f>
        <v>22842</v>
      </c>
      <c r="FC15" s="144">
        <f>BB!FC15*0.9*0.9</f>
        <v>22842</v>
      </c>
      <c r="FD15" s="144">
        <f>BB!FD15*0.9*0.9</f>
        <v>22842</v>
      </c>
      <c r="FE15" s="144">
        <f>BB!FE15*0.9*0.9</f>
        <v>22842</v>
      </c>
      <c r="FF15" s="144">
        <f>BB!FF15*0.9*0.9</f>
        <v>22842</v>
      </c>
      <c r="FG15" s="144">
        <f>BB!FG15*0.9*0.9</f>
        <v>23814</v>
      </c>
      <c r="FH15" s="144">
        <f>BB!FH15*0.9*0.9</f>
        <v>23814</v>
      </c>
      <c r="FI15" s="144">
        <f>BB!FI15*0.9*0.9</f>
        <v>22842</v>
      </c>
      <c r="FJ15" s="144">
        <f>BB!FJ15*0.9*0.9</f>
        <v>22842</v>
      </c>
      <c r="FK15" s="144">
        <f>BB!FK15*0.9*0.9</f>
        <v>22842</v>
      </c>
      <c r="FL15" s="144">
        <f>BB!FL15*0.9*0.9</f>
        <v>22842</v>
      </c>
      <c r="FM15" s="144">
        <f>BB!FM15*0.9*0.9</f>
        <v>22842</v>
      </c>
      <c r="FN15" s="144">
        <f>BB!FN15*0.9*0.9</f>
        <v>23814</v>
      </c>
      <c r="FO15" s="144">
        <f>BB!FO15*0.9*0.9</f>
        <v>23814</v>
      </c>
      <c r="FP15" s="144">
        <f>BB!FP15*0.9*0.9</f>
        <v>22842</v>
      </c>
      <c r="FQ15" s="144">
        <f>BB!FQ15*0.9*0.9</f>
        <v>22842</v>
      </c>
      <c r="FR15" s="144">
        <f>BB!FR15*0.9*0.9</f>
        <v>22842</v>
      </c>
      <c r="FS15" s="144">
        <f>BB!FS15*0.9*0.9</f>
        <v>22842</v>
      </c>
      <c r="FT15" s="144">
        <f>BB!FT15*0.9*0.9</f>
        <v>22842</v>
      </c>
      <c r="FU15" s="144">
        <f>BB!FU15*0.9*0.9</f>
        <v>23814</v>
      </c>
      <c r="FV15" s="144">
        <f>BB!FV15*0.9*0.9</f>
        <v>23814</v>
      </c>
      <c r="FW15" s="144">
        <f>BB!FW15*0.9*0.9</f>
        <v>23247</v>
      </c>
      <c r="FX15" s="144">
        <f>BB!FX15*0.9*0.9</f>
        <v>25029</v>
      </c>
      <c r="FY15" s="144">
        <f>BB!FY15*0.9*0.9</f>
        <v>25029</v>
      </c>
      <c r="FZ15" s="144">
        <f>BB!FZ15*0.9*0.9</f>
        <v>25029</v>
      </c>
      <c r="GA15" s="144">
        <f>BB!GA15*0.9*0.9</f>
        <v>25029</v>
      </c>
      <c r="GB15" s="144">
        <f>BB!GB15*0.9*0.9</f>
        <v>25029</v>
      </c>
      <c r="GC15" s="144">
        <f>BB!GC15*0.9*0.9</f>
        <v>25029</v>
      </c>
      <c r="GD15" s="144">
        <f>BB!GD15*0.9*0.9</f>
        <v>25029</v>
      </c>
      <c r="GE15" s="144">
        <f>BB!GE15*0.9*0.9</f>
        <v>25029</v>
      </c>
      <c r="GF15" s="144">
        <f>BB!GF15*0.9*0.9</f>
        <v>25029</v>
      </c>
      <c r="GG15" s="144">
        <f>BB!GG15*0.9*0.9</f>
        <v>25029</v>
      </c>
      <c r="GH15" s="144">
        <f>BB!GH15*0.9*0.9</f>
        <v>18954</v>
      </c>
      <c r="GI15" s="144">
        <f>BB!GI15*0.9*0.9</f>
        <v>19197</v>
      </c>
      <c r="GJ15" s="144">
        <f>BB!GJ15*0.9*0.9</f>
        <v>19197</v>
      </c>
      <c r="GK15" s="144">
        <f>BB!GK15*0.9*0.9</f>
        <v>18954</v>
      </c>
      <c r="GL15" s="144">
        <f>BB!GL15*0.9*0.9</f>
        <v>18954</v>
      </c>
      <c r="GM15" s="144">
        <f>BB!GM15*0.9*0.9</f>
        <v>18954</v>
      </c>
      <c r="GN15" s="144">
        <f>BB!GN15*0.9*0.9</f>
        <v>18954</v>
      </c>
      <c r="GO15" s="144">
        <f>BB!GO15*0.9*0.9</f>
        <v>18954</v>
      </c>
      <c r="GP15" s="144">
        <f>BB!GP15*0.9*0.9</f>
        <v>19197</v>
      </c>
      <c r="GQ15" s="144">
        <f>BB!GQ15*0.9*0.9</f>
        <v>19197</v>
      </c>
      <c r="GR15" s="144">
        <f>BB!GR15*0.9*0.9</f>
        <v>18954</v>
      </c>
      <c r="GS15" s="144">
        <f>BB!GS15*0.9*0.9</f>
        <v>18954</v>
      </c>
      <c r="GT15" s="144">
        <f>BB!GT15*0.9*0.9</f>
        <v>18954</v>
      </c>
      <c r="GU15" s="144">
        <f>BB!GU15*0.9*0.9</f>
        <v>18954</v>
      </c>
      <c r="GV15" s="144">
        <f>BB!GV15*0.9*0.9</f>
        <v>18954</v>
      </c>
      <c r="GW15" s="144">
        <f>BB!GW15*0.9*0.9</f>
        <v>19197</v>
      </c>
      <c r="GX15" s="144">
        <f>BB!GX15*0.9*0.9</f>
        <v>19197</v>
      </c>
      <c r="GY15" s="144">
        <f>BB!GY15*0.9*0.9</f>
        <v>18954</v>
      </c>
      <c r="GZ15" s="144">
        <f>BB!GZ15*0.9*0.9</f>
        <v>18954</v>
      </c>
      <c r="HA15" s="144">
        <f>BB!HA15*0.9*0.9</f>
        <v>18954</v>
      </c>
      <c r="HB15" s="144">
        <f>BB!HB15*0.9*0.9</f>
        <v>18954</v>
      </c>
      <c r="HC15" s="144">
        <f>BB!HC15*0.9*0.9</f>
        <v>18954</v>
      </c>
      <c r="HD15" s="144">
        <f>BB!HD15*0.9*0.9</f>
        <v>19197</v>
      </c>
      <c r="HE15" s="144">
        <f>BB!HE15*0.9*0.9</f>
        <v>19197</v>
      </c>
      <c r="HF15" s="144">
        <f>BB!HF15*0.9*0.9</f>
        <v>18954</v>
      </c>
      <c r="HG15" s="144">
        <f>BB!HG15*0.9*0.9</f>
        <v>18954</v>
      </c>
      <c r="HH15" s="144">
        <f>BB!HH15*0.9*0.9</f>
        <v>18954</v>
      </c>
      <c r="HI15" s="144">
        <f>BB!HI15*0.9*0.9</f>
        <v>18954</v>
      </c>
      <c r="HJ15" s="144">
        <f>BB!HJ15*0.9*0.9</f>
        <v>18954</v>
      </c>
      <c r="HK15" s="144">
        <f>BB!HK15*0.9*0.9</f>
        <v>19197</v>
      </c>
      <c r="HL15" s="144">
        <f>BB!HL15*0.9*0.9</f>
        <v>19197</v>
      </c>
      <c r="HM15" s="144">
        <f>BB!HM15*0.9*0.9</f>
        <v>18954</v>
      </c>
      <c r="HN15" s="144">
        <f>BB!HN15*0.9*0.9</f>
        <v>18954</v>
      </c>
      <c r="HO15" s="144">
        <f>BB!HO15*0.9*0.9</f>
        <v>19197</v>
      </c>
      <c r="HP15" s="144">
        <f>BB!HP15*0.9*0.9</f>
        <v>19602</v>
      </c>
      <c r="HQ15" s="144">
        <f>BB!HQ15*0.9*0.9</f>
        <v>18549</v>
      </c>
      <c r="HR15" s="144">
        <f>BB!HR15*0.9*0.9</f>
        <v>18954</v>
      </c>
      <c r="HS15" s="144">
        <f>BB!HS15*0.9*0.9</f>
        <v>18954</v>
      </c>
      <c r="HT15" s="144">
        <f>BB!HT15*0.9*0.9</f>
        <v>18549</v>
      </c>
      <c r="HU15" s="144">
        <f>BB!HU15*0.9*0.9</f>
        <v>18549</v>
      </c>
      <c r="HV15" s="144">
        <f>BB!HV15*0.9*0.9</f>
        <v>18549</v>
      </c>
      <c r="HW15" s="144">
        <f>BB!HW15*0.9*0.9</f>
        <v>18549</v>
      </c>
      <c r="HX15" s="144">
        <f>BB!HX15*0.9*0.9</f>
        <v>18549</v>
      </c>
      <c r="HY15" s="144">
        <f>BB!HY15*0.9*0.9</f>
        <v>18954</v>
      </c>
      <c r="HZ15" s="144">
        <f>BB!HZ15*0.9*0.9</f>
        <v>18954</v>
      </c>
      <c r="IA15" s="144">
        <f>BB!IA15*0.9*0.9</f>
        <v>18549</v>
      </c>
      <c r="IB15" s="144">
        <f>BB!IB15*0.9*0.9</f>
        <v>18549</v>
      </c>
      <c r="IC15" s="144">
        <f>BB!IC15*0.9*0.9</f>
        <v>18549</v>
      </c>
      <c r="ID15" s="144">
        <f>BB!ID15*0.9*0.9</f>
        <v>18549</v>
      </c>
      <c r="IE15" s="144">
        <f>BB!IE15*0.9*0.9</f>
        <v>18549</v>
      </c>
      <c r="IF15" s="144">
        <f>BB!IF15*0.9*0.9</f>
        <v>18954</v>
      </c>
      <c r="IG15" s="144">
        <f>BB!IG15*0.9*0.9</f>
        <v>18954</v>
      </c>
      <c r="IH15" s="144">
        <f>BB!IH15*0.9*0.9</f>
        <v>18549</v>
      </c>
      <c r="II15" s="144">
        <f>BB!II15*0.9*0.9</f>
        <v>18549</v>
      </c>
      <c r="IJ15" s="144">
        <f>BB!IJ15*0.9*0.9</f>
        <v>18549</v>
      </c>
      <c r="IK15" s="144">
        <f>BB!IK15*0.9*0.9</f>
        <v>18549</v>
      </c>
      <c r="IL15" s="144">
        <f>BB!IL15*0.9*0.9</f>
        <v>18549</v>
      </c>
      <c r="IM15" s="144">
        <f>BB!IM15*0.9*0.9</f>
        <v>18954</v>
      </c>
      <c r="IN15" s="144">
        <f>BB!IN15*0.9*0.9</f>
        <v>18954</v>
      </c>
      <c r="IO15" s="144">
        <f>BB!IO15*0.9*0.9</f>
        <v>18549</v>
      </c>
      <c r="IP15" s="144">
        <f>BB!IP15*0.9*0.9</f>
        <v>18549</v>
      </c>
      <c r="IQ15" s="144">
        <f>BB!IQ15*0.9*0.9</f>
        <v>19602</v>
      </c>
      <c r="IR15" s="144">
        <f>BB!IR15*0.9*0.9</f>
        <v>19602</v>
      </c>
      <c r="IS15" s="144">
        <f>BB!IS15*0.9*0.9</f>
        <v>19602</v>
      </c>
      <c r="IT15" s="144">
        <f>BB!IT15*0.9*0.9</f>
        <v>19845</v>
      </c>
      <c r="IU15" s="144">
        <f>BB!IU15*0.9*0.9</f>
        <v>19845</v>
      </c>
      <c r="IV15" s="144">
        <f>BB!IV15*0.9*0.9</f>
        <v>19602</v>
      </c>
      <c r="IW15" s="144">
        <f>BB!IW15*0.9*0.9</f>
        <v>19602</v>
      </c>
      <c r="IX15" s="144">
        <f>BB!IX15*0.9*0.9</f>
        <v>19602</v>
      </c>
      <c r="IY15" s="144">
        <f>BB!IY15*0.9*0.9</f>
        <v>19602</v>
      </c>
      <c r="IZ15" s="144">
        <f>BB!IZ15*0.9*0.9</f>
        <v>19602</v>
      </c>
      <c r="JA15" s="144">
        <f>BB!JA15*0.9*0.9</f>
        <v>19845</v>
      </c>
      <c r="JB15" s="144">
        <f>BB!JB15*0.9*0.9</f>
        <v>19845</v>
      </c>
      <c r="JC15" s="144">
        <f>BB!JC15*0.9*0.9</f>
        <v>19602</v>
      </c>
      <c r="JD15" s="144">
        <f>BB!JD15*0.9*0.9</f>
        <v>19602</v>
      </c>
      <c r="JE15" s="144">
        <f>BB!JE15*0.9*0.9</f>
        <v>20412</v>
      </c>
      <c r="JF15" s="144">
        <f>BB!JF15*0.9*0.9</f>
        <v>20412</v>
      </c>
      <c r="JG15" s="144">
        <f>BB!JG15*0.9*0.9</f>
        <v>19845</v>
      </c>
      <c r="JH15" s="144">
        <f>BB!JH15*0.9*0.9</f>
        <v>20412</v>
      </c>
      <c r="JI15" s="144">
        <f>BB!JI15*0.9*0.9</f>
        <v>20412</v>
      </c>
      <c r="JJ15" s="144">
        <f>BB!JJ15*0.9*0.9</f>
        <v>20412</v>
      </c>
      <c r="JK15" s="144">
        <f>BB!JK15*0.9*0.9</f>
        <v>20412</v>
      </c>
      <c r="JL15" s="144">
        <f>BB!JL15*0.9*0.9</f>
        <v>20817</v>
      </c>
      <c r="JM15" s="144">
        <f>BB!JM15*0.9*0.9</f>
        <v>20817</v>
      </c>
      <c r="JN15" s="144">
        <f>BB!JN15*0.9*0.9</f>
        <v>21060</v>
      </c>
    </row>
    <row r="16" spans="1:487" x14ac:dyDescent="0.2">
      <c r="A16" s="91">
        <v>2</v>
      </c>
      <c r="B16" s="144">
        <f>BB!B16*0.9*0.9</f>
        <v>27378</v>
      </c>
      <c r="C16" s="144">
        <f>BB!C16*0.9*0.9</f>
        <v>27378</v>
      </c>
      <c r="D16" s="144">
        <f>BB!D16*0.9*0.9</f>
        <v>27378</v>
      </c>
      <c r="E16" s="144">
        <f>BB!E16*0.9*0.9</f>
        <v>27378</v>
      </c>
      <c r="F16" s="144">
        <f>BB!F16*0.9*0.9</f>
        <v>27378</v>
      </c>
      <c r="G16" s="144">
        <f>BB!G16*0.9*0.9</f>
        <v>21384</v>
      </c>
      <c r="H16" s="144">
        <f>BB!H16*0.9*0.9</f>
        <v>21384</v>
      </c>
      <c r="I16" s="144">
        <f>BB!I16*0.9*0.9</f>
        <v>20979</v>
      </c>
      <c r="J16" s="144">
        <f>BB!J16*0.9*0.9</f>
        <v>20979</v>
      </c>
      <c r="K16" s="144">
        <f>BB!K16*0.9*0.9</f>
        <v>20331</v>
      </c>
      <c r="L16" s="144">
        <f>BB!L16*0.9*0.9</f>
        <v>20331</v>
      </c>
      <c r="M16" s="144">
        <f>BB!M16*0.9*0.9</f>
        <v>20979</v>
      </c>
      <c r="N16" s="144">
        <f>BB!N16*0.9*0.9</f>
        <v>20979</v>
      </c>
      <c r="O16" s="144">
        <f>BB!O16*0.9*0.9</f>
        <v>20331</v>
      </c>
      <c r="P16" s="144">
        <f>BB!P16*0.9*0.9</f>
        <v>20979</v>
      </c>
      <c r="Q16" s="144">
        <f>BB!Q16*0.9*0.9</f>
        <v>20979</v>
      </c>
      <c r="R16" s="144">
        <f>BB!R16*0.9*0.9</f>
        <v>20331</v>
      </c>
      <c r="S16" s="144">
        <f>BB!S16*0.9*0.9</f>
        <v>20331</v>
      </c>
      <c r="T16" s="144">
        <f>BB!T16*0.9*0.9</f>
        <v>20736</v>
      </c>
      <c r="U16" s="144">
        <f>BB!U16*0.9*0.9</f>
        <v>20979</v>
      </c>
      <c r="V16" s="144">
        <f>BB!V16*0.9*0.9</f>
        <v>21384</v>
      </c>
      <c r="W16" s="144">
        <f>BB!W16*0.9*0.9</f>
        <v>20979</v>
      </c>
      <c r="X16" s="144">
        <f>BB!X16*0.9*0.9</f>
        <v>20979</v>
      </c>
      <c r="Y16" s="144">
        <f>BB!Y16*0.9*0.9</f>
        <v>20331</v>
      </c>
      <c r="Z16" s="144">
        <f>BB!Z16*0.9*0.9</f>
        <v>20331</v>
      </c>
      <c r="AA16" s="144">
        <f>BB!AA16*0.9*0.9</f>
        <v>20331</v>
      </c>
      <c r="AB16" s="144">
        <f>BB!AB16*0.9*0.9</f>
        <v>20331</v>
      </c>
      <c r="AC16" s="144">
        <f>BB!AC16*0.9*0.9</f>
        <v>20736</v>
      </c>
      <c r="AD16" s="144">
        <f>BB!AD16*0.9*0.9</f>
        <v>20979</v>
      </c>
      <c r="AE16" s="144">
        <f>BB!AE16*0.9*0.9</f>
        <v>20979</v>
      </c>
      <c r="AF16" s="144">
        <f>BB!AF16*0.9*0.9</f>
        <v>20331</v>
      </c>
      <c r="AG16" s="144">
        <f>BB!AG16*0.9*0.9</f>
        <v>20331</v>
      </c>
      <c r="AH16" s="144">
        <f>BB!AH16*0.9*0.9</f>
        <v>20331</v>
      </c>
      <c r="AI16" s="144">
        <f>BB!AI16*0.9*0.9</f>
        <v>20979</v>
      </c>
      <c r="AJ16" s="144">
        <f>BB!AJ16*0.9*0.9</f>
        <v>22599</v>
      </c>
      <c r="AK16" s="144">
        <f>BB!AK16*0.9*0.9</f>
        <v>22842</v>
      </c>
      <c r="AL16" s="144">
        <f>BB!AL16*0.9*0.9</f>
        <v>22842</v>
      </c>
      <c r="AM16" s="144">
        <f>BB!AM16*0.9*0.9</f>
        <v>22599</v>
      </c>
      <c r="AN16" s="144">
        <f>BB!AN16*0.9*0.9</f>
        <v>21627</v>
      </c>
      <c r="AO16" s="144">
        <f>BB!AO16*0.9*0.9</f>
        <v>21627</v>
      </c>
      <c r="AP16" s="144">
        <f>BB!AP16*0.9*0.9</f>
        <v>21627</v>
      </c>
      <c r="AQ16" s="144">
        <f>BB!AQ16*0.9*0.9</f>
        <v>21627</v>
      </c>
      <c r="AR16" s="144">
        <f>BB!AR16*0.9*0.9</f>
        <v>21627</v>
      </c>
      <c r="AS16" s="144">
        <f>BB!AS16*0.9*0.9</f>
        <v>22599</v>
      </c>
      <c r="AT16" s="144">
        <f>BB!AT16*0.9*0.9</f>
        <v>22599</v>
      </c>
      <c r="AU16" s="144">
        <f>BB!AU16*0.9*0.9</f>
        <v>22599</v>
      </c>
      <c r="AV16" s="144">
        <f>BB!AV16*0.9*0.9</f>
        <v>20331</v>
      </c>
      <c r="AW16" s="144">
        <f>BB!AW16*0.9*0.9</f>
        <v>20331</v>
      </c>
      <c r="AX16" s="144">
        <f>BB!AX16*0.9*0.9</f>
        <v>20331</v>
      </c>
      <c r="AY16" s="144">
        <f>BB!AY16*0.9*0.9</f>
        <v>20979</v>
      </c>
      <c r="AZ16" s="144">
        <f>BB!AZ16*0.9*0.9</f>
        <v>20979</v>
      </c>
      <c r="BA16" s="144">
        <f>BB!BA16*0.9*0.9</f>
        <v>20331</v>
      </c>
      <c r="BB16" s="144">
        <f>BB!BB16*0.9*0.9</f>
        <v>20331</v>
      </c>
      <c r="BC16" s="144">
        <f>BB!BC16*0.9*0.9</f>
        <v>20331</v>
      </c>
      <c r="BD16" s="144">
        <f>BB!BD16*0.9*0.9</f>
        <v>20331</v>
      </c>
      <c r="BE16" s="144">
        <f>BB!BE16*0.9*0.9</f>
        <v>20331</v>
      </c>
      <c r="BF16" s="144">
        <f>BB!BF16*0.9*0.9</f>
        <v>20979</v>
      </c>
      <c r="BG16" s="144">
        <f>BB!BG16*0.9*0.9</f>
        <v>20979</v>
      </c>
      <c r="BH16" s="144">
        <f>BB!BH16*0.9*0.9</f>
        <v>20331</v>
      </c>
      <c r="BI16" s="144">
        <f>BB!BI16*0.9*0.9</f>
        <v>20331</v>
      </c>
      <c r="BJ16" s="144">
        <f>BB!BJ16*0.9*0.9</f>
        <v>20331</v>
      </c>
      <c r="BK16" s="144">
        <f>BB!BK16*0.9*0.9</f>
        <v>20331</v>
      </c>
      <c r="BL16" s="144">
        <f>BB!BL16*0.9*0.9</f>
        <v>20331</v>
      </c>
      <c r="BM16" s="144">
        <f>BB!BM16*0.9*0.9</f>
        <v>20979</v>
      </c>
      <c r="BN16" s="144">
        <f>BB!BN16*0.9*0.9</f>
        <v>20979</v>
      </c>
      <c r="BO16" s="144">
        <f>BB!BO16*0.9*0.9</f>
        <v>22194</v>
      </c>
      <c r="BP16" s="144">
        <f>BB!BP16*0.9*0.9</f>
        <v>22842</v>
      </c>
      <c r="BQ16" s="144">
        <f>BB!BQ16*0.9*0.9</f>
        <v>22842</v>
      </c>
      <c r="BR16" s="144">
        <f>BB!BR16*0.9*0.9</f>
        <v>22842</v>
      </c>
      <c r="BS16" s="144">
        <f>BB!BS16*0.9*0.9</f>
        <v>22842</v>
      </c>
      <c r="BT16" s="144">
        <f>BB!BT16*0.9*0.9</f>
        <v>22842</v>
      </c>
      <c r="BU16" s="144">
        <f>BB!BU16*0.9*0.9</f>
        <v>23409</v>
      </c>
      <c r="BV16" s="177">
        <f>BB!BV16*0.9*0.9</f>
        <v>29160</v>
      </c>
      <c r="BW16" s="177">
        <f>BB!BW16*0.9*0.9</f>
        <v>29160</v>
      </c>
      <c r="BX16" s="177">
        <f>BB!BX16*0.9*0.9</f>
        <v>29160</v>
      </c>
      <c r="BY16" s="177">
        <f>BB!BY16*0.9*0.9</f>
        <v>29160</v>
      </c>
      <c r="BZ16" s="177">
        <f>BB!BZ16*0.9*0.9</f>
        <v>29160</v>
      </c>
      <c r="CA16" s="144">
        <f>BB!CA16*0.9*0.9</f>
        <v>23814</v>
      </c>
      <c r="CB16" s="144">
        <f>BB!CB16*0.9*0.9</f>
        <v>23814</v>
      </c>
      <c r="CC16" s="144">
        <f>BB!CC16*0.9*0.9</f>
        <v>23814</v>
      </c>
      <c r="CD16" s="144">
        <f>BB!CD16*0.9*0.9</f>
        <v>29160</v>
      </c>
      <c r="CE16" s="144">
        <f>BB!CE16*0.9*0.9</f>
        <v>29160</v>
      </c>
      <c r="CF16" s="144">
        <f>BB!CF16*0.9*0.9</f>
        <v>29160</v>
      </c>
      <c r="CG16" s="144">
        <f>BB!CG16*0.9*0.9</f>
        <v>29160</v>
      </c>
      <c r="CH16" s="144">
        <f>BB!CH16*0.9*0.9</f>
        <v>29160</v>
      </c>
      <c r="CI16" s="144">
        <f>BB!CI16*0.9*0.9</f>
        <v>29160</v>
      </c>
      <c r="CJ16" s="144">
        <f>BB!CJ16*0.9*0.9</f>
        <v>29160</v>
      </c>
      <c r="CK16" s="144">
        <f>BB!CK16*0.9*0.9</f>
        <v>29160</v>
      </c>
      <c r="CL16" s="144">
        <f>BB!CL16*0.9*0.9</f>
        <v>29160</v>
      </c>
      <c r="CM16" s="144">
        <f>BB!CM16*0.9*0.9</f>
        <v>29160</v>
      </c>
      <c r="CN16" s="144">
        <f>BB!CN16*0.9*0.9</f>
        <v>29160</v>
      </c>
      <c r="CO16" s="144">
        <f>BB!CO16*0.9*0.9</f>
        <v>29160</v>
      </c>
      <c r="CP16" s="144">
        <f>BB!CP16*0.9*0.9</f>
        <v>29160</v>
      </c>
      <c r="CQ16" s="144">
        <f>BB!CQ16*0.9*0.9</f>
        <v>29160</v>
      </c>
      <c r="CR16" s="144">
        <f>BB!CR16*0.9*0.9</f>
        <v>22842</v>
      </c>
      <c r="CS16" s="144">
        <f>BB!CS16*0.9*0.9</f>
        <v>23409</v>
      </c>
      <c r="CT16" s="144">
        <f>BB!CT16*0.9*0.9</f>
        <v>29160</v>
      </c>
      <c r="CU16" s="144">
        <f>BB!CU16*0.9*0.9</f>
        <v>29160</v>
      </c>
      <c r="CV16" s="144">
        <f>BB!CV16*0.9*0.9</f>
        <v>29160</v>
      </c>
      <c r="CW16" s="144">
        <f>BB!CW16*0.9*0.9</f>
        <v>29160</v>
      </c>
      <c r="CX16" s="144">
        <f>BB!CX16*0.9*0.9</f>
        <v>29970</v>
      </c>
      <c r="CY16" s="144">
        <f>BB!CY16*0.9*0.9</f>
        <v>29970</v>
      </c>
      <c r="CZ16" s="144">
        <f>BB!CZ16*0.9*0.9</f>
        <v>29160</v>
      </c>
      <c r="DA16" s="144">
        <f>BB!DA16*0.9*0.9</f>
        <v>29970</v>
      </c>
      <c r="DB16" s="144">
        <f>BB!DB16*0.9*0.9</f>
        <v>29970</v>
      </c>
      <c r="DC16" s="144">
        <f>BB!DC16*0.9*0.9</f>
        <v>29160</v>
      </c>
      <c r="DD16" s="144">
        <f>BB!DD16*0.9*0.9</f>
        <v>24624</v>
      </c>
      <c r="DE16" s="144">
        <f>BB!DE16*0.9*0.9</f>
        <v>24624</v>
      </c>
      <c r="DF16" s="144">
        <f>BB!DF16*0.9*0.9</f>
        <v>24624</v>
      </c>
      <c r="DG16" s="144">
        <f>BB!DG16*0.9*0.9</f>
        <v>25029</v>
      </c>
      <c r="DH16" s="144">
        <f>BB!DH16*0.9*0.9</f>
        <v>25029</v>
      </c>
      <c r="DI16" s="144">
        <f>BB!DI16*0.9*0.9</f>
        <v>25029</v>
      </c>
      <c r="DJ16" s="144">
        <f>BB!DJ16*0.9*0.9</f>
        <v>26406</v>
      </c>
      <c r="DK16" s="144">
        <f>BB!DK16*0.9*0.9</f>
        <v>26406</v>
      </c>
      <c r="DL16" s="144">
        <f>BB!DL16*0.9*0.9</f>
        <v>25029</v>
      </c>
      <c r="DM16" s="144">
        <f>BB!DM16*0.9*0.9</f>
        <v>25029</v>
      </c>
      <c r="DN16" s="144">
        <f>BB!DN16*0.9*0.9</f>
        <v>25029</v>
      </c>
      <c r="DO16" s="144">
        <f>BB!DO16*0.9*0.9</f>
        <v>25029</v>
      </c>
      <c r="DP16" s="144">
        <f>BB!DP16*0.9*0.9</f>
        <v>25029</v>
      </c>
      <c r="DQ16" s="144">
        <f>BB!DQ16*0.9*0.9</f>
        <v>26406</v>
      </c>
      <c r="DR16" s="144">
        <f>BB!DR16*0.9*0.9</f>
        <v>26406</v>
      </c>
      <c r="DS16" s="144">
        <f>BB!DS16*0.9*0.9</f>
        <v>25029</v>
      </c>
      <c r="DT16" s="144">
        <f>BB!DT16*0.9*0.9</f>
        <v>25029</v>
      </c>
      <c r="DU16" s="144">
        <f>BB!DU16*0.9*0.9</f>
        <v>25029</v>
      </c>
      <c r="DV16" s="144">
        <f>BB!DV16*0.9*0.9</f>
        <v>25029</v>
      </c>
      <c r="DW16" s="144">
        <f>BB!DW16*0.9*0.9</f>
        <v>25029</v>
      </c>
      <c r="DX16" s="144">
        <f>BB!DX16*0.9*0.9</f>
        <v>26406</v>
      </c>
      <c r="DY16" s="144">
        <f>BB!DY16*0.9*0.9</f>
        <v>26406</v>
      </c>
      <c r="DZ16" s="144">
        <f>BB!DZ16*0.9*0.9</f>
        <v>25029</v>
      </c>
      <c r="EA16" s="144">
        <f>BB!EA16*0.9*0.9</f>
        <v>25029</v>
      </c>
      <c r="EB16" s="144">
        <f>BB!EB16*0.9*0.9</f>
        <v>25029</v>
      </c>
      <c r="EC16" s="144">
        <f>BB!EC16*0.9*0.9</f>
        <v>25029</v>
      </c>
      <c r="ED16" s="144">
        <f>BB!ED16*0.9*0.9</f>
        <v>25029</v>
      </c>
      <c r="EE16" s="144">
        <f>BB!EE16*0.9*0.9</f>
        <v>26406</v>
      </c>
      <c r="EF16" s="144">
        <f>BB!EF16*0.9*0.9</f>
        <v>26406</v>
      </c>
      <c r="EG16" s="144">
        <f>BB!EG16*0.9*0.9</f>
        <v>25029</v>
      </c>
      <c r="EH16" s="144">
        <f>BB!EH16*0.9*0.9</f>
        <v>25029</v>
      </c>
      <c r="EI16" s="144">
        <f>BB!EI16*0.9*0.9</f>
        <v>25029</v>
      </c>
      <c r="EJ16" s="144">
        <f>BB!EJ16*0.9*0.9</f>
        <v>25029</v>
      </c>
      <c r="EK16" s="144">
        <f>BB!EK16*0.9*0.9</f>
        <v>25029</v>
      </c>
      <c r="EL16" s="144">
        <f>BB!EL16*0.9*0.9</f>
        <v>26406</v>
      </c>
      <c r="EM16" s="144">
        <f>BB!EM16*0.9*0.9</f>
        <v>26406</v>
      </c>
      <c r="EN16" s="144">
        <f>BB!EN16*0.9*0.9</f>
        <v>25029</v>
      </c>
      <c r="EO16" s="144">
        <f>BB!EO16*0.9*0.9</f>
        <v>25029</v>
      </c>
      <c r="EP16" s="144">
        <f>BB!EP16*0.9*0.9</f>
        <v>25029</v>
      </c>
      <c r="EQ16" s="144">
        <f>BB!EQ16*0.9*0.9</f>
        <v>25029</v>
      </c>
      <c r="ER16" s="144">
        <f>BB!ER16*0.9*0.9</f>
        <v>25029</v>
      </c>
      <c r="ES16" s="144">
        <f>BB!ES16*0.9*0.9</f>
        <v>26406</v>
      </c>
      <c r="ET16" s="144">
        <f>BB!ET16*0.9*0.9</f>
        <v>26406</v>
      </c>
      <c r="EU16" s="144">
        <f>BB!EU16*0.9*0.9</f>
        <v>25029</v>
      </c>
      <c r="EV16" s="144">
        <f>BB!EV16*0.9*0.9</f>
        <v>25029</v>
      </c>
      <c r="EW16" s="144">
        <f>BB!EW16*0.9*0.9</f>
        <v>25029</v>
      </c>
      <c r="EX16" s="144">
        <f>BB!EX16*0.9*0.9</f>
        <v>25029</v>
      </c>
      <c r="EY16" s="144">
        <f>BB!EY16*0.9*0.9</f>
        <v>25029</v>
      </c>
      <c r="EZ16" s="144">
        <f>BB!EZ16*0.9*0.9</f>
        <v>26406</v>
      </c>
      <c r="FA16" s="144">
        <f>BB!FA16*0.9*0.9</f>
        <v>26406</v>
      </c>
      <c r="FB16" s="144">
        <f>BB!FB16*0.9*0.9</f>
        <v>24624</v>
      </c>
      <c r="FC16" s="144">
        <f>BB!FC16*0.9*0.9</f>
        <v>24624</v>
      </c>
      <c r="FD16" s="144">
        <f>BB!FD16*0.9*0.9</f>
        <v>24624</v>
      </c>
      <c r="FE16" s="144">
        <f>BB!FE16*0.9*0.9</f>
        <v>24624</v>
      </c>
      <c r="FF16" s="144">
        <f>BB!FF16*0.9*0.9</f>
        <v>24624</v>
      </c>
      <c r="FG16" s="144">
        <f>BB!FG16*0.9*0.9</f>
        <v>25596</v>
      </c>
      <c r="FH16" s="144">
        <f>BB!FH16*0.9*0.9</f>
        <v>25596</v>
      </c>
      <c r="FI16" s="144">
        <f>BB!FI16*0.9*0.9</f>
        <v>24624</v>
      </c>
      <c r="FJ16" s="144">
        <f>BB!FJ16*0.9*0.9</f>
        <v>24624</v>
      </c>
      <c r="FK16" s="144">
        <f>BB!FK16*0.9*0.9</f>
        <v>24624</v>
      </c>
      <c r="FL16" s="144">
        <f>BB!FL16*0.9*0.9</f>
        <v>24624</v>
      </c>
      <c r="FM16" s="144">
        <f>BB!FM16*0.9*0.9</f>
        <v>24624</v>
      </c>
      <c r="FN16" s="144">
        <f>BB!FN16*0.9*0.9</f>
        <v>25596</v>
      </c>
      <c r="FO16" s="144">
        <f>BB!FO16*0.9*0.9</f>
        <v>25596</v>
      </c>
      <c r="FP16" s="144">
        <f>BB!FP16*0.9*0.9</f>
        <v>24624</v>
      </c>
      <c r="FQ16" s="144">
        <f>BB!FQ16*0.9*0.9</f>
        <v>24624</v>
      </c>
      <c r="FR16" s="144">
        <f>BB!FR16*0.9*0.9</f>
        <v>24624</v>
      </c>
      <c r="FS16" s="144">
        <f>BB!FS16*0.9*0.9</f>
        <v>24624</v>
      </c>
      <c r="FT16" s="144">
        <f>BB!FT16*0.9*0.9</f>
        <v>24624</v>
      </c>
      <c r="FU16" s="144">
        <f>BB!FU16*0.9*0.9</f>
        <v>25596</v>
      </c>
      <c r="FV16" s="144">
        <f>BB!FV16*0.9*0.9</f>
        <v>25596</v>
      </c>
      <c r="FW16" s="144">
        <f>BB!FW16*0.9*0.9</f>
        <v>25029</v>
      </c>
      <c r="FX16" s="144">
        <f>BB!FX16*0.9*0.9</f>
        <v>26811</v>
      </c>
      <c r="FY16" s="144">
        <f>BB!FY16*0.9*0.9</f>
        <v>26811</v>
      </c>
      <c r="FZ16" s="144">
        <f>BB!FZ16*0.9*0.9</f>
        <v>26811</v>
      </c>
      <c r="GA16" s="144">
        <f>BB!GA16*0.9*0.9</f>
        <v>26811</v>
      </c>
      <c r="GB16" s="144">
        <f>BB!GB16*0.9*0.9</f>
        <v>26811</v>
      </c>
      <c r="GC16" s="144">
        <f>BB!GC16*0.9*0.9</f>
        <v>26811</v>
      </c>
      <c r="GD16" s="144">
        <f>BB!GD16*0.9*0.9</f>
        <v>26811</v>
      </c>
      <c r="GE16" s="144">
        <f>BB!GE16*0.9*0.9</f>
        <v>26811</v>
      </c>
      <c r="GF16" s="144">
        <f>BB!GF16*0.9*0.9</f>
        <v>26811</v>
      </c>
      <c r="GG16" s="144">
        <f>BB!GG16*0.9*0.9</f>
        <v>26811</v>
      </c>
      <c r="GH16" s="144">
        <f>BB!GH16*0.9*0.9</f>
        <v>20736</v>
      </c>
      <c r="GI16" s="144">
        <f>BB!GI16*0.9*0.9</f>
        <v>20979</v>
      </c>
      <c r="GJ16" s="144">
        <f>BB!GJ16*0.9*0.9</f>
        <v>20979</v>
      </c>
      <c r="GK16" s="144">
        <f>BB!GK16*0.9*0.9</f>
        <v>20736</v>
      </c>
      <c r="GL16" s="144">
        <f>BB!GL16*0.9*0.9</f>
        <v>20736</v>
      </c>
      <c r="GM16" s="144">
        <f>BB!GM16*0.9*0.9</f>
        <v>20736</v>
      </c>
      <c r="GN16" s="144">
        <f>BB!GN16*0.9*0.9</f>
        <v>20736</v>
      </c>
      <c r="GO16" s="144">
        <f>BB!GO16*0.9*0.9</f>
        <v>20736</v>
      </c>
      <c r="GP16" s="144">
        <f>BB!GP16*0.9*0.9</f>
        <v>20979</v>
      </c>
      <c r="GQ16" s="144">
        <f>BB!GQ16*0.9*0.9</f>
        <v>20979</v>
      </c>
      <c r="GR16" s="144">
        <f>BB!GR16*0.9*0.9</f>
        <v>20736</v>
      </c>
      <c r="GS16" s="144">
        <f>BB!GS16*0.9*0.9</f>
        <v>20736</v>
      </c>
      <c r="GT16" s="144">
        <f>BB!GT16*0.9*0.9</f>
        <v>20736</v>
      </c>
      <c r="GU16" s="144">
        <f>BB!GU16*0.9*0.9</f>
        <v>20736</v>
      </c>
      <c r="GV16" s="144">
        <f>BB!GV16*0.9*0.9</f>
        <v>20736</v>
      </c>
      <c r="GW16" s="144">
        <f>BB!GW16*0.9*0.9</f>
        <v>20979</v>
      </c>
      <c r="GX16" s="144">
        <f>BB!GX16*0.9*0.9</f>
        <v>20979</v>
      </c>
      <c r="GY16" s="144">
        <f>BB!GY16*0.9*0.9</f>
        <v>20736</v>
      </c>
      <c r="GZ16" s="144">
        <f>BB!GZ16*0.9*0.9</f>
        <v>20736</v>
      </c>
      <c r="HA16" s="144">
        <f>BB!HA16*0.9*0.9</f>
        <v>20736</v>
      </c>
      <c r="HB16" s="144">
        <f>BB!HB16*0.9*0.9</f>
        <v>20736</v>
      </c>
      <c r="HC16" s="144">
        <f>BB!HC16*0.9*0.9</f>
        <v>20736</v>
      </c>
      <c r="HD16" s="144">
        <f>BB!HD16*0.9*0.9</f>
        <v>20979</v>
      </c>
      <c r="HE16" s="144">
        <f>BB!HE16*0.9*0.9</f>
        <v>20979</v>
      </c>
      <c r="HF16" s="144">
        <f>BB!HF16*0.9*0.9</f>
        <v>20736</v>
      </c>
      <c r="HG16" s="144">
        <f>BB!HG16*0.9*0.9</f>
        <v>20736</v>
      </c>
      <c r="HH16" s="144">
        <f>BB!HH16*0.9*0.9</f>
        <v>20736</v>
      </c>
      <c r="HI16" s="144">
        <f>BB!HI16*0.9*0.9</f>
        <v>20736</v>
      </c>
      <c r="HJ16" s="144">
        <f>BB!HJ16*0.9*0.9</f>
        <v>20736</v>
      </c>
      <c r="HK16" s="144">
        <f>BB!HK16*0.9*0.9</f>
        <v>20979</v>
      </c>
      <c r="HL16" s="144">
        <f>BB!HL16*0.9*0.9</f>
        <v>20979</v>
      </c>
      <c r="HM16" s="144">
        <f>BB!HM16*0.9*0.9</f>
        <v>20736</v>
      </c>
      <c r="HN16" s="144">
        <f>BB!HN16*0.9*0.9</f>
        <v>20736</v>
      </c>
      <c r="HO16" s="144">
        <f>BB!HO16*0.9*0.9</f>
        <v>20979</v>
      </c>
      <c r="HP16" s="144">
        <f>BB!HP16*0.9*0.9</f>
        <v>21384</v>
      </c>
      <c r="HQ16" s="144">
        <f>BB!HQ16*0.9*0.9</f>
        <v>20331</v>
      </c>
      <c r="HR16" s="144">
        <f>BB!HR16*0.9*0.9</f>
        <v>20736</v>
      </c>
      <c r="HS16" s="144">
        <f>BB!HS16*0.9*0.9</f>
        <v>20736</v>
      </c>
      <c r="HT16" s="144">
        <f>BB!HT16*0.9*0.9</f>
        <v>20331</v>
      </c>
      <c r="HU16" s="144">
        <f>BB!HU16*0.9*0.9</f>
        <v>20331</v>
      </c>
      <c r="HV16" s="144">
        <f>BB!HV16*0.9*0.9</f>
        <v>20331</v>
      </c>
      <c r="HW16" s="144">
        <f>BB!HW16*0.9*0.9</f>
        <v>20331</v>
      </c>
      <c r="HX16" s="144">
        <f>BB!HX16*0.9*0.9</f>
        <v>20331</v>
      </c>
      <c r="HY16" s="144">
        <f>BB!HY16*0.9*0.9</f>
        <v>20736</v>
      </c>
      <c r="HZ16" s="144">
        <f>BB!HZ16*0.9*0.9</f>
        <v>20736</v>
      </c>
      <c r="IA16" s="144">
        <f>BB!IA16*0.9*0.9</f>
        <v>20331</v>
      </c>
      <c r="IB16" s="144">
        <f>BB!IB16*0.9*0.9</f>
        <v>20331</v>
      </c>
      <c r="IC16" s="144">
        <f>BB!IC16*0.9*0.9</f>
        <v>20331</v>
      </c>
      <c r="ID16" s="144">
        <f>BB!ID16*0.9*0.9</f>
        <v>20331</v>
      </c>
      <c r="IE16" s="144">
        <f>BB!IE16*0.9*0.9</f>
        <v>20331</v>
      </c>
      <c r="IF16" s="144">
        <f>BB!IF16*0.9*0.9</f>
        <v>20736</v>
      </c>
      <c r="IG16" s="144">
        <f>BB!IG16*0.9*0.9</f>
        <v>20736</v>
      </c>
      <c r="IH16" s="144">
        <f>BB!IH16*0.9*0.9</f>
        <v>20331</v>
      </c>
      <c r="II16" s="144">
        <f>BB!II16*0.9*0.9</f>
        <v>20331</v>
      </c>
      <c r="IJ16" s="144">
        <f>BB!IJ16*0.9*0.9</f>
        <v>20331</v>
      </c>
      <c r="IK16" s="144">
        <f>BB!IK16*0.9*0.9</f>
        <v>20331</v>
      </c>
      <c r="IL16" s="144">
        <f>BB!IL16*0.9*0.9</f>
        <v>20331</v>
      </c>
      <c r="IM16" s="144">
        <f>BB!IM16*0.9*0.9</f>
        <v>20736</v>
      </c>
      <c r="IN16" s="144">
        <f>BB!IN16*0.9*0.9</f>
        <v>20736</v>
      </c>
      <c r="IO16" s="144">
        <f>BB!IO16*0.9*0.9</f>
        <v>20331</v>
      </c>
      <c r="IP16" s="144">
        <f>BB!IP16*0.9*0.9</f>
        <v>20331</v>
      </c>
      <c r="IQ16" s="144">
        <f>BB!IQ16*0.9*0.9</f>
        <v>21384</v>
      </c>
      <c r="IR16" s="144">
        <f>BB!IR16*0.9*0.9</f>
        <v>21384</v>
      </c>
      <c r="IS16" s="144">
        <f>BB!IS16*0.9*0.9</f>
        <v>21384</v>
      </c>
      <c r="IT16" s="144">
        <f>BB!IT16*0.9*0.9</f>
        <v>21627</v>
      </c>
      <c r="IU16" s="144">
        <f>BB!IU16*0.9*0.9</f>
        <v>21627</v>
      </c>
      <c r="IV16" s="144">
        <f>BB!IV16*0.9*0.9</f>
        <v>21384</v>
      </c>
      <c r="IW16" s="144">
        <f>BB!IW16*0.9*0.9</f>
        <v>21384</v>
      </c>
      <c r="IX16" s="144">
        <f>BB!IX16*0.9*0.9</f>
        <v>21384</v>
      </c>
      <c r="IY16" s="144">
        <f>BB!IY16*0.9*0.9</f>
        <v>21384</v>
      </c>
      <c r="IZ16" s="144">
        <f>BB!IZ16*0.9*0.9</f>
        <v>21384</v>
      </c>
      <c r="JA16" s="144">
        <f>BB!JA16*0.9*0.9</f>
        <v>21627</v>
      </c>
      <c r="JB16" s="144">
        <f>BB!JB16*0.9*0.9</f>
        <v>21627</v>
      </c>
      <c r="JC16" s="144">
        <f>BB!JC16*0.9*0.9</f>
        <v>21384</v>
      </c>
      <c r="JD16" s="144">
        <f>BB!JD16*0.9*0.9</f>
        <v>21384</v>
      </c>
      <c r="JE16" s="144">
        <f>BB!JE16*0.9*0.9</f>
        <v>22194</v>
      </c>
      <c r="JF16" s="144">
        <f>BB!JF16*0.9*0.9</f>
        <v>22194</v>
      </c>
      <c r="JG16" s="144">
        <f>BB!JG16*0.9*0.9</f>
        <v>21627</v>
      </c>
      <c r="JH16" s="144">
        <f>BB!JH16*0.9*0.9</f>
        <v>22194</v>
      </c>
      <c r="JI16" s="144">
        <f>BB!JI16*0.9*0.9</f>
        <v>22194</v>
      </c>
      <c r="JJ16" s="144">
        <f>BB!JJ16*0.9*0.9</f>
        <v>22194</v>
      </c>
      <c r="JK16" s="144">
        <f>BB!JK16*0.9*0.9</f>
        <v>22194</v>
      </c>
      <c r="JL16" s="144">
        <f>BB!JL16*0.9*0.9</f>
        <v>22599</v>
      </c>
      <c r="JM16" s="144">
        <f>BB!JM16*0.9*0.9</f>
        <v>22599</v>
      </c>
      <c r="JN16" s="144">
        <f>BB!JN16*0.9*0.9</f>
        <v>22842</v>
      </c>
    </row>
    <row r="17" spans="1:274" x14ac:dyDescent="0.2">
      <c r="A17" s="47" t="s">
        <v>71</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77"/>
      <c r="BW17" s="177"/>
      <c r="BX17" s="177"/>
      <c r="BY17" s="177"/>
      <c r="BZ17" s="177"/>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row>
    <row r="18" spans="1:274" x14ac:dyDescent="0.2">
      <c r="A18" s="48" t="s">
        <v>72</v>
      </c>
      <c r="B18" s="144">
        <f>BB!B18*0.9*0.9</f>
        <v>47628</v>
      </c>
      <c r="C18" s="144">
        <f>BB!C18*0.9*0.9</f>
        <v>47628</v>
      </c>
      <c r="D18" s="144">
        <f>BB!D18*0.9*0.9</f>
        <v>47628</v>
      </c>
      <c r="E18" s="144">
        <f>BB!E18*0.9*0.9</f>
        <v>47628</v>
      </c>
      <c r="F18" s="144">
        <f>BB!F18*0.9*0.9</f>
        <v>47628</v>
      </c>
      <c r="G18" s="144">
        <f>BB!G18*0.9*0.9</f>
        <v>36612</v>
      </c>
      <c r="H18" s="144">
        <f>BB!H18*0.9*0.9</f>
        <v>36612</v>
      </c>
      <c r="I18" s="144">
        <f>BB!I18*0.9*0.9</f>
        <v>36207</v>
      </c>
      <c r="J18" s="144">
        <f>BB!J18*0.9*0.9</f>
        <v>36207</v>
      </c>
      <c r="K18" s="144">
        <f>BB!K18*0.9*0.9</f>
        <v>35559</v>
      </c>
      <c r="L18" s="144">
        <f>BB!L18*0.9*0.9</f>
        <v>35559</v>
      </c>
      <c r="M18" s="144">
        <f>BB!M18*0.9*0.9</f>
        <v>36207</v>
      </c>
      <c r="N18" s="144">
        <f>BB!N18*0.9*0.9</f>
        <v>36207</v>
      </c>
      <c r="O18" s="144">
        <f>BB!O18*0.9*0.9</f>
        <v>35559</v>
      </c>
      <c r="P18" s="144">
        <f>BB!P18*0.9*0.9</f>
        <v>36207</v>
      </c>
      <c r="Q18" s="144">
        <f>BB!Q18*0.9*0.9</f>
        <v>36207</v>
      </c>
      <c r="R18" s="144">
        <f>BB!R18*0.9*0.9</f>
        <v>35559</v>
      </c>
      <c r="S18" s="144">
        <f>BB!S18*0.9*0.9</f>
        <v>35559</v>
      </c>
      <c r="T18" s="144">
        <f>BB!T18*0.9*0.9</f>
        <v>35964</v>
      </c>
      <c r="U18" s="144">
        <f>BB!U18*0.9*0.9</f>
        <v>36207</v>
      </c>
      <c r="V18" s="144">
        <f>BB!V18*0.9*0.9</f>
        <v>36612</v>
      </c>
      <c r="W18" s="144">
        <f>BB!W18*0.9*0.9</f>
        <v>36207</v>
      </c>
      <c r="X18" s="144">
        <f>BB!X18*0.9*0.9</f>
        <v>36207</v>
      </c>
      <c r="Y18" s="144">
        <f>BB!Y18*0.9*0.9</f>
        <v>35559</v>
      </c>
      <c r="Z18" s="144">
        <f>BB!Z18*0.9*0.9</f>
        <v>35559</v>
      </c>
      <c r="AA18" s="144">
        <f>BB!AA18*0.9*0.9</f>
        <v>35559</v>
      </c>
      <c r="AB18" s="144">
        <f>BB!AB18*0.9*0.9</f>
        <v>35559</v>
      </c>
      <c r="AC18" s="144">
        <f>BB!AC18*0.9*0.9</f>
        <v>35964</v>
      </c>
      <c r="AD18" s="144">
        <f>BB!AD18*0.9*0.9</f>
        <v>36207</v>
      </c>
      <c r="AE18" s="144">
        <f>BB!AE18*0.9*0.9</f>
        <v>36207</v>
      </c>
      <c r="AF18" s="144">
        <f>BB!AF18*0.9*0.9</f>
        <v>35559</v>
      </c>
      <c r="AG18" s="144">
        <f>BB!AG18*0.9*0.9</f>
        <v>35559</v>
      </c>
      <c r="AH18" s="144">
        <f>BB!AH18*0.9*0.9</f>
        <v>35559</v>
      </c>
      <c r="AI18" s="144">
        <f>BB!AI18*0.9*0.9</f>
        <v>36207</v>
      </c>
      <c r="AJ18" s="144">
        <f>BB!AJ18*0.9*0.9</f>
        <v>37827</v>
      </c>
      <c r="AK18" s="144">
        <f>BB!AK18*0.9*0.9</f>
        <v>38070</v>
      </c>
      <c r="AL18" s="144">
        <f>BB!AL18*0.9*0.9</f>
        <v>38070</v>
      </c>
      <c r="AM18" s="144">
        <f>BB!AM18*0.9*0.9</f>
        <v>37827</v>
      </c>
      <c r="AN18" s="144">
        <f>BB!AN18*0.9*0.9</f>
        <v>36855</v>
      </c>
      <c r="AO18" s="144">
        <f>BB!AO18*0.9*0.9</f>
        <v>36855</v>
      </c>
      <c r="AP18" s="144">
        <f>BB!AP18*0.9*0.9</f>
        <v>36855</v>
      </c>
      <c r="AQ18" s="144">
        <f>BB!AQ18*0.9*0.9</f>
        <v>36855</v>
      </c>
      <c r="AR18" s="144">
        <f>BB!AR18*0.9*0.9</f>
        <v>36855</v>
      </c>
      <c r="AS18" s="144">
        <f>BB!AS18*0.9*0.9</f>
        <v>37827</v>
      </c>
      <c r="AT18" s="144">
        <f>BB!AT18*0.9*0.9</f>
        <v>37827</v>
      </c>
      <c r="AU18" s="144">
        <f>BB!AU18*0.9*0.9</f>
        <v>37827</v>
      </c>
      <c r="AV18" s="144">
        <f>BB!AV18*0.9*0.9</f>
        <v>35559</v>
      </c>
      <c r="AW18" s="144">
        <f>BB!AW18*0.9*0.9</f>
        <v>35559</v>
      </c>
      <c r="AX18" s="144">
        <f>BB!AX18*0.9*0.9</f>
        <v>35559</v>
      </c>
      <c r="AY18" s="144">
        <f>BB!AY18*0.9*0.9</f>
        <v>36207</v>
      </c>
      <c r="AZ18" s="144">
        <f>BB!AZ18*0.9*0.9</f>
        <v>36207</v>
      </c>
      <c r="BA18" s="144">
        <f>BB!BA18*0.9*0.9</f>
        <v>35559</v>
      </c>
      <c r="BB18" s="144">
        <f>BB!BB18*0.9*0.9</f>
        <v>35559</v>
      </c>
      <c r="BC18" s="144">
        <f>BB!BC18*0.9*0.9</f>
        <v>35559</v>
      </c>
      <c r="BD18" s="144">
        <f>BB!BD18*0.9*0.9</f>
        <v>35559</v>
      </c>
      <c r="BE18" s="144">
        <f>BB!BE18*0.9*0.9</f>
        <v>35559</v>
      </c>
      <c r="BF18" s="144">
        <f>BB!BF18*0.9*0.9</f>
        <v>36207</v>
      </c>
      <c r="BG18" s="144">
        <f>BB!BG18*0.9*0.9</f>
        <v>36207</v>
      </c>
      <c r="BH18" s="144">
        <f>BB!BH18*0.9*0.9</f>
        <v>35559</v>
      </c>
      <c r="BI18" s="144">
        <f>BB!BI18*0.9*0.9</f>
        <v>35559</v>
      </c>
      <c r="BJ18" s="144">
        <f>BB!BJ18*0.9*0.9</f>
        <v>35559</v>
      </c>
      <c r="BK18" s="144">
        <f>BB!BK18*0.9*0.9</f>
        <v>35559</v>
      </c>
      <c r="BL18" s="144">
        <f>BB!BL18*0.9*0.9</f>
        <v>35559</v>
      </c>
      <c r="BM18" s="144">
        <f>BB!BM18*0.9*0.9</f>
        <v>36207</v>
      </c>
      <c r="BN18" s="144">
        <f>BB!BN18*0.9*0.9</f>
        <v>36207</v>
      </c>
      <c r="BO18" s="144">
        <f>BB!BO18*0.9*0.9</f>
        <v>37422</v>
      </c>
      <c r="BP18" s="144">
        <f>BB!BP18*0.9*0.9</f>
        <v>38070</v>
      </c>
      <c r="BQ18" s="144">
        <f>BB!BQ18*0.9*0.9</f>
        <v>38070</v>
      </c>
      <c r="BR18" s="144">
        <f>BB!BR18*0.9*0.9</f>
        <v>38070</v>
      </c>
      <c r="BS18" s="144">
        <f>BB!BS18*0.9*0.9</f>
        <v>38070</v>
      </c>
      <c r="BT18" s="144">
        <f>BB!BT18*0.9*0.9</f>
        <v>38070</v>
      </c>
      <c r="BU18" s="144">
        <f>BB!BU18*0.9*0.9</f>
        <v>38637</v>
      </c>
      <c r="BV18" s="177">
        <f>BB!BV18*0.9*0.9</f>
        <v>44388</v>
      </c>
      <c r="BW18" s="177">
        <f>BB!BW18*0.9*0.9</f>
        <v>44388</v>
      </c>
      <c r="BX18" s="177">
        <f>BB!BX18*0.9*0.9</f>
        <v>44388</v>
      </c>
      <c r="BY18" s="177">
        <f>BB!BY18*0.9*0.9</f>
        <v>44388</v>
      </c>
      <c r="BZ18" s="177">
        <f>BB!BZ18*0.9*0.9</f>
        <v>44388</v>
      </c>
      <c r="CA18" s="144">
        <f>BB!CA18*0.9*0.9</f>
        <v>39042</v>
      </c>
      <c r="CB18" s="144">
        <f>BB!CB18*0.9*0.9</f>
        <v>39042</v>
      </c>
      <c r="CC18" s="144">
        <f>BB!CC18*0.9*0.9</f>
        <v>39042</v>
      </c>
      <c r="CD18" s="144">
        <f>BB!CD18*0.9*0.9</f>
        <v>44388</v>
      </c>
      <c r="CE18" s="144">
        <f>BB!CE18*0.9*0.9</f>
        <v>44388</v>
      </c>
      <c r="CF18" s="144">
        <f>BB!CF18*0.9*0.9</f>
        <v>44388</v>
      </c>
      <c r="CG18" s="144">
        <f>BB!CG18*0.9*0.9</f>
        <v>44388</v>
      </c>
      <c r="CH18" s="144">
        <f>BB!CH18*0.9*0.9</f>
        <v>44388</v>
      </c>
      <c r="CI18" s="144">
        <f>BB!CI18*0.9*0.9</f>
        <v>44388</v>
      </c>
      <c r="CJ18" s="144">
        <f>BB!CJ18*0.9*0.9</f>
        <v>44388</v>
      </c>
      <c r="CK18" s="144">
        <f>BB!CK18*0.9*0.9</f>
        <v>44388</v>
      </c>
      <c r="CL18" s="144">
        <f>BB!CL18*0.9*0.9</f>
        <v>44388</v>
      </c>
      <c r="CM18" s="144">
        <f>BB!CM18*0.9*0.9</f>
        <v>44388</v>
      </c>
      <c r="CN18" s="144">
        <f>BB!CN18*0.9*0.9</f>
        <v>44388</v>
      </c>
      <c r="CO18" s="144">
        <f>BB!CO18*0.9*0.9</f>
        <v>44388</v>
      </c>
      <c r="CP18" s="144">
        <f>BB!CP18*0.9*0.9</f>
        <v>44388</v>
      </c>
      <c r="CQ18" s="144">
        <f>BB!CQ18*0.9*0.9</f>
        <v>44388</v>
      </c>
      <c r="CR18" s="144">
        <f>BB!CR18*0.9*0.9</f>
        <v>38070</v>
      </c>
      <c r="CS18" s="144">
        <f>BB!CS18*0.9*0.9</f>
        <v>38637</v>
      </c>
      <c r="CT18" s="144">
        <f>BB!CT18*0.9*0.9</f>
        <v>44388</v>
      </c>
      <c r="CU18" s="144">
        <f>BB!CU18*0.9*0.9</f>
        <v>44388</v>
      </c>
      <c r="CV18" s="144">
        <f>BB!CV18*0.9*0.9</f>
        <v>44388</v>
      </c>
      <c r="CW18" s="144">
        <f>BB!CW18*0.9*0.9</f>
        <v>44388</v>
      </c>
      <c r="CX18" s="144">
        <f>BB!CX18*0.9*0.9</f>
        <v>45198</v>
      </c>
      <c r="CY18" s="144">
        <f>BB!CY18*0.9*0.9</f>
        <v>45198</v>
      </c>
      <c r="CZ18" s="144">
        <f>BB!CZ18*0.9*0.9</f>
        <v>44388</v>
      </c>
      <c r="DA18" s="144">
        <f>BB!DA18*0.9*0.9</f>
        <v>45198</v>
      </c>
      <c r="DB18" s="144">
        <f>BB!DB18*0.9*0.9</f>
        <v>45198</v>
      </c>
      <c r="DC18" s="144">
        <f>BB!DC18*0.9*0.9</f>
        <v>44388</v>
      </c>
      <c r="DD18" s="144">
        <f>BB!DD18*0.9*0.9</f>
        <v>39852</v>
      </c>
      <c r="DE18" s="144">
        <f>BB!DE18*0.9*0.9</f>
        <v>39852</v>
      </c>
      <c r="DF18" s="144">
        <f>BB!DF18*0.9*0.9</f>
        <v>39852</v>
      </c>
      <c r="DG18" s="144">
        <f>BB!DG18*0.9*0.9</f>
        <v>40257</v>
      </c>
      <c r="DH18" s="144">
        <f>BB!DH18*0.9*0.9</f>
        <v>40257</v>
      </c>
      <c r="DI18" s="144">
        <f>BB!DI18*0.9*0.9</f>
        <v>40257</v>
      </c>
      <c r="DJ18" s="144">
        <f>BB!DJ18*0.9*0.9</f>
        <v>41634</v>
      </c>
      <c r="DK18" s="144">
        <f>BB!DK18*0.9*0.9</f>
        <v>41634</v>
      </c>
      <c r="DL18" s="144">
        <f>BB!DL18*0.9*0.9</f>
        <v>40257</v>
      </c>
      <c r="DM18" s="144">
        <f>BB!DM18*0.9*0.9</f>
        <v>40257</v>
      </c>
      <c r="DN18" s="144">
        <f>BB!DN18*0.9*0.9</f>
        <v>40257</v>
      </c>
      <c r="DO18" s="144">
        <f>BB!DO18*0.9*0.9</f>
        <v>40257</v>
      </c>
      <c r="DP18" s="144">
        <f>BB!DP18*0.9*0.9</f>
        <v>40257</v>
      </c>
      <c r="DQ18" s="144">
        <f>BB!DQ18*0.9*0.9</f>
        <v>41634</v>
      </c>
      <c r="DR18" s="144">
        <f>BB!DR18*0.9*0.9</f>
        <v>41634</v>
      </c>
      <c r="DS18" s="144">
        <f>BB!DS18*0.9*0.9</f>
        <v>40257</v>
      </c>
      <c r="DT18" s="144">
        <f>BB!DT18*0.9*0.9</f>
        <v>40257</v>
      </c>
      <c r="DU18" s="144">
        <f>BB!DU18*0.9*0.9</f>
        <v>40257</v>
      </c>
      <c r="DV18" s="144">
        <f>BB!DV18*0.9*0.9</f>
        <v>40257</v>
      </c>
      <c r="DW18" s="144">
        <f>BB!DW18*0.9*0.9</f>
        <v>40257</v>
      </c>
      <c r="DX18" s="144">
        <f>BB!DX18*0.9*0.9</f>
        <v>41634</v>
      </c>
      <c r="DY18" s="144">
        <f>BB!DY18*0.9*0.9</f>
        <v>41634</v>
      </c>
      <c r="DZ18" s="144">
        <f>BB!DZ18*0.9*0.9</f>
        <v>40257</v>
      </c>
      <c r="EA18" s="144">
        <f>BB!EA18*0.9*0.9</f>
        <v>40257</v>
      </c>
      <c r="EB18" s="144">
        <f>BB!EB18*0.9*0.9</f>
        <v>40257</v>
      </c>
      <c r="EC18" s="144">
        <f>BB!EC18*0.9*0.9</f>
        <v>40257</v>
      </c>
      <c r="ED18" s="144">
        <f>BB!ED18*0.9*0.9</f>
        <v>40257</v>
      </c>
      <c r="EE18" s="144">
        <f>BB!EE18*0.9*0.9</f>
        <v>41634</v>
      </c>
      <c r="EF18" s="144">
        <f>BB!EF18*0.9*0.9</f>
        <v>41634</v>
      </c>
      <c r="EG18" s="144">
        <f>BB!EG18*0.9*0.9</f>
        <v>40257</v>
      </c>
      <c r="EH18" s="144">
        <f>BB!EH18*0.9*0.9</f>
        <v>40257</v>
      </c>
      <c r="EI18" s="144">
        <f>BB!EI18*0.9*0.9</f>
        <v>40257</v>
      </c>
      <c r="EJ18" s="144">
        <f>BB!EJ18*0.9*0.9</f>
        <v>40257</v>
      </c>
      <c r="EK18" s="144">
        <f>BB!EK18*0.9*0.9</f>
        <v>40257</v>
      </c>
      <c r="EL18" s="144">
        <f>BB!EL18*0.9*0.9</f>
        <v>41634</v>
      </c>
      <c r="EM18" s="144">
        <f>BB!EM18*0.9*0.9</f>
        <v>41634</v>
      </c>
      <c r="EN18" s="144">
        <f>BB!EN18*0.9*0.9</f>
        <v>40257</v>
      </c>
      <c r="EO18" s="144">
        <f>BB!EO18*0.9*0.9</f>
        <v>40257</v>
      </c>
      <c r="EP18" s="144">
        <f>BB!EP18*0.9*0.9</f>
        <v>40257</v>
      </c>
      <c r="EQ18" s="144">
        <f>BB!EQ18*0.9*0.9</f>
        <v>40257</v>
      </c>
      <c r="ER18" s="144">
        <f>BB!ER18*0.9*0.9</f>
        <v>40257</v>
      </c>
      <c r="ES18" s="144">
        <f>BB!ES18*0.9*0.9</f>
        <v>41634</v>
      </c>
      <c r="ET18" s="144">
        <f>BB!ET18*0.9*0.9</f>
        <v>41634</v>
      </c>
      <c r="EU18" s="144">
        <f>BB!EU18*0.9*0.9</f>
        <v>40257</v>
      </c>
      <c r="EV18" s="144">
        <f>BB!EV18*0.9*0.9</f>
        <v>40257</v>
      </c>
      <c r="EW18" s="144">
        <f>BB!EW18*0.9*0.9</f>
        <v>40257</v>
      </c>
      <c r="EX18" s="144">
        <f>BB!EX18*0.9*0.9</f>
        <v>40257</v>
      </c>
      <c r="EY18" s="144">
        <f>BB!EY18*0.9*0.9</f>
        <v>40257</v>
      </c>
      <c r="EZ18" s="144">
        <f>BB!EZ18*0.9*0.9</f>
        <v>41634</v>
      </c>
      <c r="FA18" s="144">
        <f>BB!FA18*0.9*0.9</f>
        <v>41634</v>
      </c>
      <c r="FB18" s="144">
        <f>BB!FB18*0.9*0.9</f>
        <v>39852</v>
      </c>
      <c r="FC18" s="144">
        <f>BB!FC18*0.9*0.9</f>
        <v>39852</v>
      </c>
      <c r="FD18" s="144">
        <f>BB!FD18*0.9*0.9</f>
        <v>39852</v>
      </c>
      <c r="FE18" s="144">
        <f>BB!FE18*0.9*0.9</f>
        <v>39852</v>
      </c>
      <c r="FF18" s="144">
        <f>BB!FF18*0.9*0.9</f>
        <v>39852</v>
      </c>
      <c r="FG18" s="144">
        <f>BB!FG18*0.9*0.9</f>
        <v>40824</v>
      </c>
      <c r="FH18" s="144">
        <f>BB!FH18*0.9*0.9</f>
        <v>40824</v>
      </c>
      <c r="FI18" s="144">
        <f>BB!FI18*0.9*0.9</f>
        <v>39852</v>
      </c>
      <c r="FJ18" s="144">
        <f>BB!FJ18*0.9*0.9</f>
        <v>39852</v>
      </c>
      <c r="FK18" s="144">
        <f>BB!FK18*0.9*0.9</f>
        <v>39852</v>
      </c>
      <c r="FL18" s="144">
        <f>BB!FL18*0.9*0.9</f>
        <v>39852</v>
      </c>
      <c r="FM18" s="144">
        <f>BB!FM18*0.9*0.9</f>
        <v>39852</v>
      </c>
      <c r="FN18" s="144">
        <f>BB!FN18*0.9*0.9</f>
        <v>40824</v>
      </c>
      <c r="FO18" s="144">
        <f>BB!FO18*0.9*0.9</f>
        <v>40824</v>
      </c>
      <c r="FP18" s="144">
        <f>BB!FP18*0.9*0.9</f>
        <v>39852</v>
      </c>
      <c r="FQ18" s="144">
        <f>BB!FQ18*0.9*0.9</f>
        <v>39852</v>
      </c>
      <c r="FR18" s="144">
        <f>BB!FR18*0.9*0.9</f>
        <v>39852</v>
      </c>
      <c r="FS18" s="144">
        <f>BB!FS18*0.9*0.9</f>
        <v>39852</v>
      </c>
      <c r="FT18" s="144">
        <f>BB!FT18*0.9*0.9</f>
        <v>39852</v>
      </c>
      <c r="FU18" s="144">
        <f>BB!FU18*0.9*0.9</f>
        <v>40824</v>
      </c>
      <c r="FV18" s="144">
        <f>BB!FV18*0.9*0.9</f>
        <v>40824</v>
      </c>
      <c r="FW18" s="144">
        <f>BB!FW18*0.9*0.9</f>
        <v>40257</v>
      </c>
      <c r="FX18" s="144">
        <f>BB!FX18*0.9*0.9</f>
        <v>42039</v>
      </c>
      <c r="FY18" s="144">
        <f>BB!FY18*0.9*0.9</f>
        <v>42039</v>
      </c>
      <c r="FZ18" s="144">
        <f>BB!FZ18*0.9*0.9</f>
        <v>42039</v>
      </c>
      <c r="GA18" s="144">
        <f>BB!GA18*0.9*0.9</f>
        <v>42039</v>
      </c>
      <c r="GB18" s="144">
        <f>BB!GB18*0.9*0.9</f>
        <v>42039</v>
      </c>
      <c r="GC18" s="144">
        <f>BB!GC18*0.9*0.9</f>
        <v>42039</v>
      </c>
      <c r="GD18" s="144">
        <f>BB!GD18*0.9*0.9</f>
        <v>42039</v>
      </c>
      <c r="GE18" s="144">
        <f>BB!GE18*0.9*0.9</f>
        <v>42039</v>
      </c>
      <c r="GF18" s="144">
        <f>BB!GF18*0.9*0.9</f>
        <v>42039</v>
      </c>
      <c r="GG18" s="144">
        <f>BB!GG18*0.9*0.9</f>
        <v>42039</v>
      </c>
      <c r="GH18" s="144">
        <f>BB!GH18*0.9*0.9</f>
        <v>35964</v>
      </c>
      <c r="GI18" s="144">
        <f>BB!GI18*0.9*0.9</f>
        <v>36207</v>
      </c>
      <c r="GJ18" s="144">
        <f>BB!GJ18*0.9*0.9</f>
        <v>36207</v>
      </c>
      <c r="GK18" s="144">
        <f>BB!GK18*0.9*0.9</f>
        <v>35964</v>
      </c>
      <c r="GL18" s="144">
        <f>BB!GL18*0.9*0.9</f>
        <v>35964</v>
      </c>
      <c r="GM18" s="144">
        <f>BB!GM18*0.9*0.9</f>
        <v>35964</v>
      </c>
      <c r="GN18" s="144">
        <f>BB!GN18*0.9*0.9</f>
        <v>35964</v>
      </c>
      <c r="GO18" s="144">
        <f>BB!GO18*0.9*0.9</f>
        <v>35964</v>
      </c>
      <c r="GP18" s="144">
        <f>BB!GP18*0.9*0.9</f>
        <v>36207</v>
      </c>
      <c r="GQ18" s="144">
        <f>BB!GQ18*0.9*0.9</f>
        <v>36207</v>
      </c>
      <c r="GR18" s="144">
        <f>BB!GR18*0.9*0.9</f>
        <v>35964</v>
      </c>
      <c r="GS18" s="144">
        <f>BB!GS18*0.9*0.9</f>
        <v>35964</v>
      </c>
      <c r="GT18" s="144">
        <f>BB!GT18*0.9*0.9</f>
        <v>35964</v>
      </c>
      <c r="GU18" s="144">
        <f>BB!GU18*0.9*0.9</f>
        <v>35964</v>
      </c>
      <c r="GV18" s="144">
        <f>BB!GV18*0.9*0.9</f>
        <v>35964</v>
      </c>
      <c r="GW18" s="144">
        <f>BB!GW18*0.9*0.9</f>
        <v>36207</v>
      </c>
      <c r="GX18" s="144">
        <f>BB!GX18*0.9*0.9</f>
        <v>36207</v>
      </c>
      <c r="GY18" s="144">
        <f>BB!GY18*0.9*0.9</f>
        <v>35964</v>
      </c>
      <c r="GZ18" s="144">
        <f>BB!GZ18*0.9*0.9</f>
        <v>35964</v>
      </c>
      <c r="HA18" s="144">
        <f>BB!HA18*0.9*0.9</f>
        <v>35964</v>
      </c>
      <c r="HB18" s="144">
        <f>BB!HB18*0.9*0.9</f>
        <v>35964</v>
      </c>
      <c r="HC18" s="144">
        <f>BB!HC18*0.9*0.9</f>
        <v>35964</v>
      </c>
      <c r="HD18" s="144">
        <f>BB!HD18*0.9*0.9</f>
        <v>36207</v>
      </c>
      <c r="HE18" s="144">
        <f>BB!HE18*0.9*0.9</f>
        <v>36207</v>
      </c>
      <c r="HF18" s="144">
        <f>BB!HF18*0.9*0.9</f>
        <v>35964</v>
      </c>
      <c r="HG18" s="144">
        <f>BB!HG18*0.9*0.9</f>
        <v>35964</v>
      </c>
      <c r="HH18" s="144">
        <f>BB!HH18*0.9*0.9</f>
        <v>35964</v>
      </c>
      <c r="HI18" s="144">
        <f>BB!HI18*0.9*0.9</f>
        <v>35964</v>
      </c>
      <c r="HJ18" s="144">
        <f>BB!HJ18*0.9*0.9</f>
        <v>35964</v>
      </c>
      <c r="HK18" s="144">
        <f>BB!HK18*0.9*0.9</f>
        <v>36207</v>
      </c>
      <c r="HL18" s="144">
        <f>BB!HL18*0.9*0.9</f>
        <v>36207</v>
      </c>
      <c r="HM18" s="144">
        <f>BB!HM18*0.9*0.9</f>
        <v>35964</v>
      </c>
      <c r="HN18" s="144">
        <f>BB!HN18*0.9*0.9</f>
        <v>35964</v>
      </c>
      <c r="HO18" s="144">
        <f>BB!HO18*0.9*0.9</f>
        <v>36207</v>
      </c>
      <c r="HP18" s="144">
        <f>BB!HP18*0.9*0.9</f>
        <v>36612</v>
      </c>
      <c r="HQ18" s="144">
        <f>BB!HQ18*0.9*0.9</f>
        <v>35559</v>
      </c>
      <c r="HR18" s="144">
        <f>BB!HR18*0.9*0.9</f>
        <v>35964</v>
      </c>
      <c r="HS18" s="144">
        <f>BB!HS18*0.9*0.9</f>
        <v>35964</v>
      </c>
      <c r="HT18" s="144">
        <f>BB!HT18*0.9*0.9</f>
        <v>35559</v>
      </c>
      <c r="HU18" s="144">
        <f>BB!HU18*0.9*0.9</f>
        <v>35559</v>
      </c>
      <c r="HV18" s="144">
        <f>BB!HV18*0.9*0.9</f>
        <v>35559</v>
      </c>
      <c r="HW18" s="144">
        <f>BB!HW18*0.9*0.9</f>
        <v>35559</v>
      </c>
      <c r="HX18" s="144">
        <f>BB!HX18*0.9*0.9</f>
        <v>35559</v>
      </c>
      <c r="HY18" s="144">
        <f>BB!HY18*0.9*0.9</f>
        <v>35964</v>
      </c>
      <c r="HZ18" s="144">
        <f>BB!HZ18*0.9*0.9</f>
        <v>35964</v>
      </c>
      <c r="IA18" s="144">
        <f>BB!IA18*0.9*0.9</f>
        <v>35559</v>
      </c>
      <c r="IB18" s="144">
        <f>BB!IB18*0.9*0.9</f>
        <v>35559</v>
      </c>
      <c r="IC18" s="144">
        <f>BB!IC18*0.9*0.9</f>
        <v>35559</v>
      </c>
      <c r="ID18" s="144">
        <f>BB!ID18*0.9*0.9</f>
        <v>35559</v>
      </c>
      <c r="IE18" s="144">
        <f>BB!IE18*0.9*0.9</f>
        <v>35559</v>
      </c>
      <c r="IF18" s="144">
        <f>BB!IF18*0.9*0.9</f>
        <v>35964</v>
      </c>
      <c r="IG18" s="144">
        <f>BB!IG18*0.9*0.9</f>
        <v>35964</v>
      </c>
      <c r="IH18" s="144">
        <f>BB!IH18*0.9*0.9</f>
        <v>35559</v>
      </c>
      <c r="II18" s="144">
        <f>BB!II18*0.9*0.9</f>
        <v>35559</v>
      </c>
      <c r="IJ18" s="144">
        <f>BB!IJ18*0.9*0.9</f>
        <v>35559</v>
      </c>
      <c r="IK18" s="144">
        <f>BB!IK18*0.9*0.9</f>
        <v>35559</v>
      </c>
      <c r="IL18" s="144">
        <f>BB!IL18*0.9*0.9</f>
        <v>35559</v>
      </c>
      <c r="IM18" s="144">
        <f>BB!IM18*0.9*0.9</f>
        <v>35964</v>
      </c>
      <c r="IN18" s="144">
        <f>BB!IN18*0.9*0.9</f>
        <v>35964</v>
      </c>
      <c r="IO18" s="144">
        <f>BB!IO18*0.9*0.9</f>
        <v>35559</v>
      </c>
      <c r="IP18" s="144">
        <f>BB!IP18*0.9*0.9</f>
        <v>35559</v>
      </c>
      <c r="IQ18" s="144">
        <f>BB!IQ18*0.9*0.9</f>
        <v>36612</v>
      </c>
      <c r="IR18" s="144">
        <f>BB!IR18*0.9*0.9</f>
        <v>36612</v>
      </c>
      <c r="IS18" s="144">
        <f>BB!IS18*0.9*0.9</f>
        <v>36612</v>
      </c>
      <c r="IT18" s="144">
        <f>BB!IT18*0.9*0.9</f>
        <v>36855</v>
      </c>
      <c r="IU18" s="144">
        <f>BB!IU18*0.9*0.9</f>
        <v>36855</v>
      </c>
      <c r="IV18" s="144">
        <f>BB!IV18*0.9*0.9</f>
        <v>36612</v>
      </c>
      <c r="IW18" s="144">
        <f>BB!IW18*0.9*0.9</f>
        <v>36612</v>
      </c>
      <c r="IX18" s="144">
        <f>BB!IX18*0.9*0.9</f>
        <v>36612</v>
      </c>
      <c r="IY18" s="144">
        <f>BB!IY18*0.9*0.9</f>
        <v>36612</v>
      </c>
      <c r="IZ18" s="144">
        <f>BB!IZ18*0.9*0.9</f>
        <v>36612</v>
      </c>
      <c r="JA18" s="144">
        <f>BB!JA18*0.9*0.9</f>
        <v>36855</v>
      </c>
      <c r="JB18" s="144">
        <f>BB!JB18*0.9*0.9</f>
        <v>36855</v>
      </c>
      <c r="JC18" s="144">
        <f>BB!JC18*0.9*0.9</f>
        <v>36612</v>
      </c>
      <c r="JD18" s="144">
        <f>BB!JD18*0.9*0.9</f>
        <v>36612</v>
      </c>
      <c r="JE18" s="144">
        <f>BB!JE18*0.9*0.9</f>
        <v>37422</v>
      </c>
      <c r="JF18" s="144">
        <f>BB!JF18*0.9*0.9</f>
        <v>37422</v>
      </c>
      <c r="JG18" s="144">
        <f>BB!JG18*0.9*0.9</f>
        <v>36855</v>
      </c>
      <c r="JH18" s="144">
        <f>BB!JH18*0.9*0.9</f>
        <v>37422</v>
      </c>
      <c r="JI18" s="144">
        <f>BB!JI18*0.9*0.9</f>
        <v>37422</v>
      </c>
      <c r="JJ18" s="144">
        <f>BB!JJ18*0.9*0.9</f>
        <v>37422</v>
      </c>
      <c r="JK18" s="144">
        <f>BB!JK18*0.9*0.9</f>
        <v>37422</v>
      </c>
      <c r="JL18" s="144">
        <f>BB!JL18*0.9*0.9</f>
        <v>37827</v>
      </c>
      <c r="JM18" s="144">
        <f>BB!JM18*0.9*0.9</f>
        <v>37827</v>
      </c>
      <c r="JN18" s="144">
        <f>BB!JN18*0.9*0.9</f>
        <v>38070</v>
      </c>
    </row>
    <row r="19" spans="1:274" x14ac:dyDescent="0.2">
      <c r="A19" s="47" t="s">
        <v>73</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77"/>
      <c r="BW19" s="177"/>
      <c r="BX19" s="177"/>
      <c r="BY19" s="177"/>
      <c r="BZ19" s="177"/>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row>
    <row r="20" spans="1:274" x14ac:dyDescent="0.2">
      <c r="A20" s="48" t="s">
        <v>74</v>
      </c>
      <c r="B20" s="144">
        <f>BB!B20*0.9*0.9</f>
        <v>71928</v>
      </c>
      <c r="C20" s="144">
        <f>BB!C20*0.9*0.9</f>
        <v>71928</v>
      </c>
      <c r="D20" s="144">
        <f>BB!D20*0.9*0.9</f>
        <v>71928</v>
      </c>
      <c r="E20" s="144">
        <f>BB!E20*0.9*0.9</f>
        <v>71928</v>
      </c>
      <c r="F20" s="144">
        <f>BB!F20*0.9*0.9</f>
        <v>71928</v>
      </c>
      <c r="G20" s="144">
        <f>BB!G20*0.9*0.9</f>
        <v>52812</v>
      </c>
      <c r="H20" s="144">
        <f>BB!H20*0.9*0.9</f>
        <v>52812</v>
      </c>
      <c r="I20" s="144">
        <f>BB!I20*0.9*0.9</f>
        <v>52407</v>
      </c>
      <c r="J20" s="144">
        <f>BB!J20*0.9*0.9</f>
        <v>52407</v>
      </c>
      <c r="K20" s="144">
        <f>BB!K20*0.9*0.9</f>
        <v>51759</v>
      </c>
      <c r="L20" s="144">
        <f>BB!L20*0.9*0.9</f>
        <v>51759</v>
      </c>
      <c r="M20" s="144">
        <f>BB!M20*0.9*0.9</f>
        <v>52407</v>
      </c>
      <c r="N20" s="144">
        <f>BB!N20*0.9*0.9</f>
        <v>52407</v>
      </c>
      <c r="O20" s="144">
        <f>BB!O20*0.9*0.9</f>
        <v>51759</v>
      </c>
      <c r="P20" s="144">
        <f>BB!P20*0.9*0.9</f>
        <v>52407</v>
      </c>
      <c r="Q20" s="144">
        <f>BB!Q20*0.9*0.9</f>
        <v>52407</v>
      </c>
      <c r="R20" s="144">
        <f>BB!R20*0.9*0.9</f>
        <v>51759</v>
      </c>
      <c r="S20" s="144">
        <f>BB!S20*0.9*0.9</f>
        <v>51759</v>
      </c>
      <c r="T20" s="144">
        <f>BB!T20*0.9*0.9</f>
        <v>52164</v>
      </c>
      <c r="U20" s="144">
        <f>BB!U20*0.9*0.9</f>
        <v>52407</v>
      </c>
      <c r="V20" s="144">
        <f>BB!V20*0.9*0.9</f>
        <v>52812</v>
      </c>
      <c r="W20" s="144">
        <f>BB!W20*0.9*0.9</f>
        <v>52407</v>
      </c>
      <c r="X20" s="144">
        <f>BB!X20*0.9*0.9</f>
        <v>52407</v>
      </c>
      <c r="Y20" s="144">
        <f>BB!Y20*0.9*0.9</f>
        <v>51759</v>
      </c>
      <c r="Z20" s="144">
        <f>BB!Z20*0.9*0.9</f>
        <v>51759</v>
      </c>
      <c r="AA20" s="144">
        <f>BB!AA20*0.9*0.9</f>
        <v>51759</v>
      </c>
      <c r="AB20" s="144">
        <f>BB!AB20*0.9*0.9</f>
        <v>51759</v>
      </c>
      <c r="AC20" s="144">
        <f>BB!AC20*0.9*0.9</f>
        <v>52164</v>
      </c>
      <c r="AD20" s="144">
        <f>BB!AD20*0.9*0.9</f>
        <v>52407</v>
      </c>
      <c r="AE20" s="144">
        <f>BB!AE20*0.9*0.9</f>
        <v>52407</v>
      </c>
      <c r="AF20" s="144">
        <f>BB!AF20*0.9*0.9</f>
        <v>51759</v>
      </c>
      <c r="AG20" s="144">
        <f>BB!AG20*0.9*0.9</f>
        <v>51759</v>
      </c>
      <c r="AH20" s="144">
        <f>BB!AH20*0.9*0.9</f>
        <v>51759</v>
      </c>
      <c r="AI20" s="144">
        <f>BB!AI20*0.9*0.9</f>
        <v>52407</v>
      </c>
      <c r="AJ20" s="144">
        <f>BB!AJ20*0.9*0.9</f>
        <v>54027</v>
      </c>
      <c r="AK20" s="144">
        <f>BB!AK20*0.9*0.9</f>
        <v>54270</v>
      </c>
      <c r="AL20" s="144">
        <f>BB!AL20*0.9*0.9</f>
        <v>54270</v>
      </c>
      <c r="AM20" s="144">
        <f>BB!AM20*0.9*0.9</f>
        <v>54027</v>
      </c>
      <c r="AN20" s="144">
        <f>BB!AN20*0.9*0.9</f>
        <v>53055</v>
      </c>
      <c r="AO20" s="144">
        <f>BB!AO20*0.9*0.9</f>
        <v>53055</v>
      </c>
      <c r="AP20" s="144">
        <f>BB!AP20*0.9*0.9</f>
        <v>53055</v>
      </c>
      <c r="AQ20" s="144">
        <f>BB!AQ20*0.9*0.9</f>
        <v>53055</v>
      </c>
      <c r="AR20" s="144">
        <f>BB!AR20*0.9*0.9</f>
        <v>53055</v>
      </c>
      <c r="AS20" s="144">
        <f>BB!AS20*0.9*0.9</f>
        <v>54027</v>
      </c>
      <c r="AT20" s="144">
        <f>BB!AT20*0.9*0.9</f>
        <v>54027</v>
      </c>
      <c r="AU20" s="144">
        <f>BB!AU20*0.9*0.9</f>
        <v>54027</v>
      </c>
      <c r="AV20" s="144">
        <f>BB!AV20*0.9*0.9</f>
        <v>51759</v>
      </c>
      <c r="AW20" s="144">
        <f>BB!AW20*0.9*0.9</f>
        <v>51759</v>
      </c>
      <c r="AX20" s="144">
        <f>BB!AX20*0.9*0.9</f>
        <v>51759</v>
      </c>
      <c r="AY20" s="144">
        <f>BB!AY20*0.9*0.9</f>
        <v>52407</v>
      </c>
      <c r="AZ20" s="144">
        <f>BB!AZ20*0.9*0.9</f>
        <v>52407</v>
      </c>
      <c r="BA20" s="144">
        <f>BB!BA20*0.9*0.9</f>
        <v>51759</v>
      </c>
      <c r="BB20" s="144">
        <f>BB!BB20*0.9*0.9</f>
        <v>51759</v>
      </c>
      <c r="BC20" s="144">
        <f>BB!BC20*0.9*0.9</f>
        <v>51759</v>
      </c>
      <c r="BD20" s="144">
        <f>BB!BD20*0.9*0.9</f>
        <v>51759</v>
      </c>
      <c r="BE20" s="144">
        <f>BB!BE20*0.9*0.9</f>
        <v>51759</v>
      </c>
      <c r="BF20" s="144">
        <f>BB!BF20*0.9*0.9</f>
        <v>52407</v>
      </c>
      <c r="BG20" s="144">
        <f>BB!BG20*0.9*0.9</f>
        <v>52407</v>
      </c>
      <c r="BH20" s="144">
        <f>BB!BH20*0.9*0.9</f>
        <v>51759</v>
      </c>
      <c r="BI20" s="144">
        <f>BB!BI20*0.9*0.9</f>
        <v>51759</v>
      </c>
      <c r="BJ20" s="144">
        <f>BB!BJ20*0.9*0.9</f>
        <v>51759</v>
      </c>
      <c r="BK20" s="144">
        <f>BB!BK20*0.9*0.9</f>
        <v>51759</v>
      </c>
      <c r="BL20" s="144">
        <f>BB!BL20*0.9*0.9</f>
        <v>51759</v>
      </c>
      <c r="BM20" s="144">
        <f>BB!BM20*0.9*0.9</f>
        <v>52407</v>
      </c>
      <c r="BN20" s="144">
        <f>BB!BN20*0.9*0.9</f>
        <v>52407</v>
      </c>
      <c r="BO20" s="144">
        <f>BB!BO20*0.9*0.9</f>
        <v>53622</v>
      </c>
      <c r="BP20" s="144">
        <f>BB!BP20*0.9*0.9</f>
        <v>54270</v>
      </c>
      <c r="BQ20" s="144">
        <f>BB!BQ20*0.9*0.9</f>
        <v>54270</v>
      </c>
      <c r="BR20" s="144">
        <f>BB!BR20*0.9*0.9</f>
        <v>54270</v>
      </c>
      <c r="BS20" s="144">
        <f>BB!BS20*0.9*0.9</f>
        <v>54270</v>
      </c>
      <c r="BT20" s="144">
        <f>BB!BT20*0.9*0.9</f>
        <v>54270</v>
      </c>
      <c r="BU20" s="144">
        <f>BB!BU20*0.9*0.9</f>
        <v>54837</v>
      </c>
      <c r="BV20" s="177">
        <f>BB!BV20*0.9*0.9</f>
        <v>60588</v>
      </c>
      <c r="BW20" s="177">
        <f>BB!BW20*0.9*0.9</f>
        <v>60588</v>
      </c>
      <c r="BX20" s="177">
        <f>BB!BX20*0.9*0.9</f>
        <v>60588</v>
      </c>
      <c r="BY20" s="177">
        <f>BB!BY20*0.9*0.9</f>
        <v>60588</v>
      </c>
      <c r="BZ20" s="177">
        <f>BB!BZ20*0.9*0.9</f>
        <v>60588</v>
      </c>
      <c r="CA20" s="144">
        <f>BB!CA20*0.9*0.9</f>
        <v>55242</v>
      </c>
      <c r="CB20" s="144">
        <f>BB!CB20*0.9*0.9</f>
        <v>55242</v>
      </c>
      <c r="CC20" s="144">
        <f>BB!CC20*0.9*0.9</f>
        <v>55242</v>
      </c>
      <c r="CD20" s="144">
        <f>BB!CD20*0.9*0.9</f>
        <v>60588</v>
      </c>
      <c r="CE20" s="144">
        <f>BB!CE20*0.9*0.9</f>
        <v>60588</v>
      </c>
      <c r="CF20" s="144">
        <f>BB!CF20*0.9*0.9</f>
        <v>60588</v>
      </c>
      <c r="CG20" s="144">
        <f>BB!CG20*0.9*0.9</f>
        <v>60588</v>
      </c>
      <c r="CH20" s="144">
        <f>BB!CH20*0.9*0.9</f>
        <v>60588</v>
      </c>
      <c r="CI20" s="144">
        <f>BB!CI20*0.9*0.9</f>
        <v>60588</v>
      </c>
      <c r="CJ20" s="144">
        <f>BB!CJ20*0.9*0.9</f>
        <v>60588</v>
      </c>
      <c r="CK20" s="144">
        <f>BB!CK20*0.9*0.9</f>
        <v>60588</v>
      </c>
      <c r="CL20" s="144">
        <f>BB!CL20*0.9*0.9</f>
        <v>60588</v>
      </c>
      <c r="CM20" s="144">
        <f>BB!CM20*0.9*0.9</f>
        <v>60588</v>
      </c>
      <c r="CN20" s="144">
        <f>BB!CN20*0.9*0.9</f>
        <v>60588</v>
      </c>
      <c r="CO20" s="144">
        <f>BB!CO20*0.9*0.9</f>
        <v>60588</v>
      </c>
      <c r="CP20" s="144">
        <f>BB!CP20*0.9*0.9</f>
        <v>60588</v>
      </c>
      <c r="CQ20" s="144">
        <f>BB!CQ20*0.9*0.9</f>
        <v>60588</v>
      </c>
      <c r="CR20" s="144">
        <f>BB!CR20*0.9*0.9</f>
        <v>54270</v>
      </c>
      <c r="CS20" s="144">
        <f>BB!CS20*0.9*0.9</f>
        <v>54837</v>
      </c>
      <c r="CT20" s="144">
        <f>BB!CT20*0.9*0.9</f>
        <v>60588</v>
      </c>
      <c r="CU20" s="144">
        <f>BB!CU20*0.9*0.9</f>
        <v>60588</v>
      </c>
      <c r="CV20" s="144">
        <f>BB!CV20*0.9*0.9</f>
        <v>60588</v>
      </c>
      <c r="CW20" s="144">
        <f>BB!CW20*0.9*0.9</f>
        <v>60588</v>
      </c>
      <c r="CX20" s="144">
        <f>BB!CX20*0.9*0.9</f>
        <v>61398</v>
      </c>
      <c r="CY20" s="144">
        <f>BB!CY20*0.9*0.9</f>
        <v>61398</v>
      </c>
      <c r="CZ20" s="144">
        <f>BB!CZ20*0.9*0.9</f>
        <v>60588</v>
      </c>
      <c r="DA20" s="144">
        <f>BB!DA20*0.9*0.9</f>
        <v>61398</v>
      </c>
      <c r="DB20" s="144">
        <f>BB!DB20*0.9*0.9</f>
        <v>61398</v>
      </c>
      <c r="DC20" s="144">
        <f>BB!DC20*0.9*0.9</f>
        <v>60588</v>
      </c>
      <c r="DD20" s="144">
        <f>BB!DD20*0.9*0.9</f>
        <v>56052</v>
      </c>
      <c r="DE20" s="144">
        <f>BB!DE20*0.9*0.9</f>
        <v>56052</v>
      </c>
      <c r="DF20" s="144">
        <f>BB!DF20*0.9*0.9</f>
        <v>56052</v>
      </c>
      <c r="DG20" s="144">
        <f>BB!DG20*0.9*0.9</f>
        <v>56457</v>
      </c>
      <c r="DH20" s="144">
        <f>BB!DH20*0.9*0.9</f>
        <v>56457</v>
      </c>
      <c r="DI20" s="144">
        <f>BB!DI20*0.9*0.9</f>
        <v>56457</v>
      </c>
      <c r="DJ20" s="144">
        <f>BB!DJ20*0.9*0.9</f>
        <v>57834</v>
      </c>
      <c r="DK20" s="144">
        <f>BB!DK20*0.9*0.9</f>
        <v>57834</v>
      </c>
      <c r="DL20" s="144">
        <f>BB!DL20*0.9*0.9</f>
        <v>56457</v>
      </c>
      <c r="DM20" s="144">
        <f>BB!DM20*0.9*0.9</f>
        <v>56457</v>
      </c>
      <c r="DN20" s="144">
        <f>BB!DN20*0.9*0.9</f>
        <v>56457</v>
      </c>
      <c r="DO20" s="144">
        <f>BB!DO20*0.9*0.9</f>
        <v>56457</v>
      </c>
      <c r="DP20" s="144">
        <f>BB!DP20*0.9*0.9</f>
        <v>56457</v>
      </c>
      <c r="DQ20" s="144">
        <f>BB!DQ20*0.9*0.9</f>
        <v>57834</v>
      </c>
      <c r="DR20" s="144">
        <f>BB!DR20*0.9*0.9</f>
        <v>57834</v>
      </c>
      <c r="DS20" s="144">
        <f>BB!DS20*0.9*0.9</f>
        <v>56457</v>
      </c>
      <c r="DT20" s="144">
        <f>BB!DT20*0.9*0.9</f>
        <v>56457</v>
      </c>
      <c r="DU20" s="144">
        <f>BB!DU20*0.9*0.9</f>
        <v>56457</v>
      </c>
      <c r="DV20" s="144">
        <f>BB!DV20*0.9*0.9</f>
        <v>56457</v>
      </c>
      <c r="DW20" s="144">
        <f>BB!DW20*0.9*0.9</f>
        <v>56457</v>
      </c>
      <c r="DX20" s="144">
        <f>BB!DX20*0.9*0.9</f>
        <v>57834</v>
      </c>
      <c r="DY20" s="144">
        <f>BB!DY20*0.9*0.9</f>
        <v>57834</v>
      </c>
      <c r="DZ20" s="144">
        <f>BB!DZ20*0.9*0.9</f>
        <v>56457</v>
      </c>
      <c r="EA20" s="144">
        <f>BB!EA20*0.9*0.9</f>
        <v>56457</v>
      </c>
      <c r="EB20" s="144">
        <f>BB!EB20*0.9*0.9</f>
        <v>56457</v>
      </c>
      <c r="EC20" s="144">
        <f>BB!EC20*0.9*0.9</f>
        <v>56457</v>
      </c>
      <c r="ED20" s="144">
        <f>BB!ED20*0.9*0.9</f>
        <v>56457</v>
      </c>
      <c r="EE20" s="144">
        <f>BB!EE20*0.9*0.9</f>
        <v>57834</v>
      </c>
      <c r="EF20" s="144">
        <f>BB!EF20*0.9*0.9</f>
        <v>57834</v>
      </c>
      <c r="EG20" s="144">
        <f>BB!EG20*0.9*0.9</f>
        <v>56457</v>
      </c>
      <c r="EH20" s="144">
        <f>BB!EH20*0.9*0.9</f>
        <v>56457</v>
      </c>
      <c r="EI20" s="144">
        <f>BB!EI20*0.9*0.9</f>
        <v>56457</v>
      </c>
      <c r="EJ20" s="144">
        <f>BB!EJ20*0.9*0.9</f>
        <v>56457</v>
      </c>
      <c r="EK20" s="144">
        <f>BB!EK20*0.9*0.9</f>
        <v>56457</v>
      </c>
      <c r="EL20" s="144">
        <f>BB!EL20*0.9*0.9</f>
        <v>57834</v>
      </c>
      <c r="EM20" s="144">
        <f>BB!EM20*0.9*0.9</f>
        <v>57834</v>
      </c>
      <c r="EN20" s="144">
        <f>BB!EN20*0.9*0.9</f>
        <v>56457</v>
      </c>
      <c r="EO20" s="144">
        <f>BB!EO20*0.9*0.9</f>
        <v>56457</v>
      </c>
      <c r="EP20" s="144">
        <f>BB!EP20*0.9*0.9</f>
        <v>56457</v>
      </c>
      <c r="EQ20" s="144">
        <f>BB!EQ20*0.9*0.9</f>
        <v>56457</v>
      </c>
      <c r="ER20" s="144">
        <f>BB!ER20*0.9*0.9</f>
        <v>56457</v>
      </c>
      <c r="ES20" s="144">
        <f>BB!ES20*0.9*0.9</f>
        <v>57834</v>
      </c>
      <c r="ET20" s="144">
        <f>BB!ET20*0.9*0.9</f>
        <v>57834</v>
      </c>
      <c r="EU20" s="144">
        <f>BB!EU20*0.9*0.9</f>
        <v>56457</v>
      </c>
      <c r="EV20" s="144">
        <f>BB!EV20*0.9*0.9</f>
        <v>56457</v>
      </c>
      <c r="EW20" s="144">
        <f>BB!EW20*0.9*0.9</f>
        <v>56457</v>
      </c>
      <c r="EX20" s="144">
        <f>BB!EX20*0.9*0.9</f>
        <v>56457</v>
      </c>
      <c r="EY20" s="144">
        <f>BB!EY20*0.9*0.9</f>
        <v>56457</v>
      </c>
      <c r="EZ20" s="144">
        <f>BB!EZ20*0.9*0.9</f>
        <v>57834</v>
      </c>
      <c r="FA20" s="144">
        <f>BB!FA20*0.9*0.9</f>
        <v>57834</v>
      </c>
      <c r="FB20" s="144">
        <f>BB!FB20*0.9*0.9</f>
        <v>56052</v>
      </c>
      <c r="FC20" s="144">
        <f>BB!FC20*0.9*0.9</f>
        <v>56052</v>
      </c>
      <c r="FD20" s="144">
        <f>BB!FD20*0.9*0.9</f>
        <v>56052</v>
      </c>
      <c r="FE20" s="144">
        <f>BB!FE20*0.9*0.9</f>
        <v>56052</v>
      </c>
      <c r="FF20" s="144">
        <f>BB!FF20*0.9*0.9</f>
        <v>56052</v>
      </c>
      <c r="FG20" s="144">
        <f>BB!FG20*0.9*0.9</f>
        <v>57024</v>
      </c>
      <c r="FH20" s="144">
        <f>BB!FH20*0.9*0.9</f>
        <v>57024</v>
      </c>
      <c r="FI20" s="144">
        <f>BB!FI20*0.9*0.9</f>
        <v>56052</v>
      </c>
      <c r="FJ20" s="144">
        <f>BB!FJ20*0.9*0.9</f>
        <v>56052</v>
      </c>
      <c r="FK20" s="144">
        <f>BB!FK20*0.9*0.9</f>
        <v>56052</v>
      </c>
      <c r="FL20" s="144">
        <f>BB!FL20*0.9*0.9</f>
        <v>56052</v>
      </c>
      <c r="FM20" s="144">
        <f>BB!FM20*0.9*0.9</f>
        <v>56052</v>
      </c>
      <c r="FN20" s="144">
        <f>BB!FN20*0.9*0.9</f>
        <v>57024</v>
      </c>
      <c r="FO20" s="144">
        <f>BB!FO20*0.9*0.9</f>
        <v>57024</v>
      </c>
      <c r="FP20" s="144">
        <f>BB!FP20*0.9*0.9</f>
        <v>56052</v>
      </c>
      <c r="FQ20" s="144">
        <f>BB!FQ20*0.9*0.9</f>
        <v>56052</v>
      </c>
      <c r="FR20" s="144">
        <f>BB!FR20*0.9*0.9</f>
        <v>56052</v>
      </c>
      <c r="FS20" s="144">
        <f>BB!FS20*0.9*0.9</f>
        <v>56052</v>
      </c>
      <c r="FT20" s="144">
        <f>BB!FT20*0.9*0.9</f>
        <v>56052</v>
      </c>
      <c r="FU20" s="144">
        <f>BB!FU20*0.9*0.9</f>
        <v>57024</v>
      </c>
      <c r="FV20" s="144">
        <f>BB!FV20*0.9*0.9</f>
        <v>57024</v>
      </c>
      <c r="FW20" s="144">
        <f>BB!FW20*0.9*0.9</f>
        <v>56457</v>
      </c>
      <c r="FX20" s="144">
        <f>BB!FX20*0.9*0.9</f>
        <v>58239</v>
      </c>
      <c r="FY20" s="144">
        <f>BB!FY20*0.9*0.9</f>
        <v>58239</v>
      </c>
      <c r="FZ20" s="144">
        <f>BB!FZ20*0.9*0.9</f>
        <v>58239</v>
      </c>
      <c r="GA20" s="144">
        <f>BB!GA20*0.9*0.9</f>
        <v>58239</v>
      </c>
      <c r="GB20" s="144">
        <f>BB!GB20*0.9*0.9</f>
        <v>58239</v>
      </c>
      <c r="GC20" s="144">
        <f>BB!GC20*0.9*0.9</f>
        <v>58239</v>
      </c>
      <c r="GD20" s="144">
        <f>BB!GD20*0.9*0.9</f>
        <v>58239</v>
      </c>
      <c r="GE20" s="144">
        <f>BB!GE20*0.9*0.9</f>
        <v>58239</v>
      </c>
      <c r="GF20" s="144">
        <f>BB!GF20*0.9*0.9</f>
        <v>58239</v>
      </c>
      <c r="GG20" s="144">
        <f>BB!GG20*0.9*0.9</f>
        <v>58239</v>
      </c>
      <c r="GH20" s="144">
        <f>BB!GH20*0.9*0.9</f>
        <v>52164</v>
      </c>
      <c r="GI20" s="144">
        <f>BB!GI20*0.9*0.9</f>
        <v>52407</v>
      </c>
      <c r="GJ20" s="144">
        <f>BB!GJ20*0.9*0.9</f>
        <v>52407</v>
      </c>
      <c r="GK20" s="144">
        <f>BB!GK20*0.9*0.9</f>
        <v>52164</v>
      </c>
      <c r="GL20" s="144">
        <f>BB!GL20*0.9*0.9</f>
        <v>52164</v>
      </c>
      <c r="GM20" s="144">
        <f>BB!GM20*0.9*0.9</f>
        <v>52164</v>
      </c>
      <c r="GN20" s="144">
        <f>BB!GN20*0.9*0.9</f>
        <v>52164</v>
      </c>
      <c r="GO20" s="144">
        <f>BB!GO20*0.9*0.9</f>
        <v>52164</v>
      </c>
      <c r="GP20" s="144">
        <f>BB!GP20*0.9*0.9</f>
        <v>52407</v>
      </c>
      <c r="GQ20" s="144">
        <f>BB!GQ20*0.9*0.9</f>
        <v>52407</v>
      </c>
      <c r="GR20" s="144">
        <f>BB!GR20*0.9*0.9</f>
        <v>52164</v>
      </c>
      <c r="GS20" s="144">
        <f>BB!GS20*0.9*0.9</f>
        <v>52164</v>
      </c>
      <c r="GT20" s="144">
        <f>BB!GT20*0.9*0.9</f>
        <v>52164</v>
      </c>
      <c r="GU20" s="144">
        <f>BB!GU20*0.9*0.9</f>
        <v>52164</v>
      </c>
      <c r="GV20" s="144">
        <f>BB!GV20*0.9*0.9</f>
        <v>52164</v>
      </c>
      <c r="GW20" s="144">
        <f>BB!GW20*0.9*0.9</f>
        <v>52407</v>
      </c>
      <c r="GX20" s="144">
        <f>BB!GX20*0.9*0.9</f>
        <v>52407</v>
      </c>
      <c r="GY20" s="144">
        <f>BB!GY20*0.9*0.9</f>
        <v>52164</v>
      </c>
      <c r="GZ20" s="144">
        <f>BB!GZ20*0.9*0.9</f>
        <v>52164</v>
      </c>
      <c r="HA20" s="144">
        <f>BB!HA20*0.9*0.9</f>
        <v>52164</v>
      </c>
      <c r="HB20" s="144">
        <f>BB!HB20*0.9*0.9</f>
        <v>52164</v>
      </c>
      <c r="HC20" s="144">
        <f>BB!HC20*0.9*0.9</f>
        <v>52164</v>
      </c>
      <c r="HD20" s="144">
        <f>BB!HD20*0.9*0.9</f>
        <v>52407</v>
      </c>
      <c r="HE20" s="144">
        <f>BB!HE20*0.9*0.9</f>
        <v>52407</v>
      </c>
      <c r="HF20" s="144">
        <f>BB!HF20*0.9*0.9</f>
        <v>52164</v>
      </c>
      <c r="HG20" s="144">
        <f>BB!HG20*0.9*0.9</f>
        <v>52164</v>
      </c>
      <c r="HH20" s="144">
        <f>BB!HH20*0.9*0.9</f>
        <v>52164</v>
      </c>
      <c r="HI20" s="144">
        <f>BB!HI20*0.9*0.9</f>
        <v>52164</v>
      </c>
      <c r="HJ20" s="144">
        <f>BB!HJ20*0.9*0.9</f>
        <v>52164</v>
      </c>
      <c r="HK20" s="144">
        <f>BB!HK20*0.9*0.9</f>
        <v>52407</v>
      </c>
      <c r="HL20" s="144">
        <f>BB!HL20*0.9*0.9</f>
        <v>52407</v>
      </c>
      <c r="HM20" s="144">
        <f>BB!HM20*0.9*0.9</f>
        <v>52164</v>
      </c>
      <c r="HN20" s="144">
        <f>BB!HN20*0.9*0.9</f>
        <v>52164</v>
      </c>
      <c r="HO20" s="144">
        <f>BB!HO20*0.9*0.9</f>
        <v>52407</v>
      </c>
      <c r="HP20" s="144">
        <f>BB!HP20*0.9*0.9</f>
        <v>52812</v>
      </c>
      <c r="HQ20" s="144">
        <f>BB!HQ20*0.9*0.9</f>
        <v>51759</v>
      </c>
      <c r="HR20" s="144">
        <f>BB!HR20*0.9*0.9</f>
        <v>52164</v>
      </c>
      <c r="HS20" s="144">
        <f>BB!HS20*0.9*0.9</f>
        <v>52164</v>
      </c>
      <c r="HT20" s="144">
        <f>BB!HT20*0.9*0.9</f>
        <v>51759</v>
      </c>
      <c r="HU20" s="144">
        <f>BB!HU20*0.9*0.9</f>
        <v>51759</v>
      </c>
      <c r="HV20" s="144">
        <f>BB!HV20*0.9*0.9</f>
        <v>51759</v>
      </c>
      <c r="HW20" s="144">
        <f>BB!HW20*0.9*0.9</f>
        <v>51759</v>
      </c>
      <c r="HX20" s="144">
        <f>BB!HX20*0.9*0.9</f>
        <v>51759</v>
      </c>
      <c r="HY20" s="144">
        <f>BB!HY20*0.9*0.9</f>
        <v>52164</v>
      </c>
      <c r="HZ20" s="144">
        <f>BB!HZ20*0.9*0.9</f>
        <v>52164</v>
      </c>
      <c r="IA20" s="144">
        <f>BB!IA20*0.9*0.9</f>
        <v>51759</v>
      </c>
      <c r="IB20" s="144">
        <f>BB!IB20*0.9*0.9</f>
        <v>51759</v>
      </c>
      <c r="IC20" s="144">
        <f>BB!IC20*0.9*0.9</f>
        <v>51759</v>
      </c>
      <c r="ID20" s="144">
        <f>BB!ID20*0.9*0.9</f>
        <v>51759</v>
      </c>
      <c r="IE20" s="144">
        <f>BB!IE20*0.9*0.9</f>
        <v>51759</v>
      </c>
      <c r="IF20" s="144">
        <f>BB!IF20*0.9*0.9</f>
        <v>52164</v>
      </c>
      <c r="IG20" s="144">
        <f>BB!IG20*0.9*0.9</f>
        <v>52164</v>
      </c>
      <c r="IH20" s="144">
        <f>BB!IH20*0.9*0.9</f>
        <v>51759</v>
      </c>
      <c r="II20" s="144">
        <f>BB!II20*0.9*0.9</f>
        <v>51759</v>
      </c>
      <c r="IJ20" s="144">
        <f>BB!IJ20*0.9*0.9</f>
        <v>51759</v>
      </c>
      <c r="IK20" s="144">
        <f>BB!IK20*0.9*0.9</f>
        <v>51759</v>
      </c>
      <c r="IL20" s="144">
        <f>BB!IL20*0.9*0.9</f>
        <v>51759</v>
      </c>
      <c r="IM20" s="144">
        <f>BB!IM20*0.9*0.9</f>
        <v>52164</v>
      </c>
      <c r="IN20" s="144">
        <f>BB!IN20*0.9*0.9</f>
        <v>52164</v>
      </c>
      <c r="IO20" s="144">
        <f>BB!IO20*0.9*0.9</f>
        <v>51759</v>
      </c>
      <c r="IP20" s="144">
        <f>BB!IP20*0.9*0.9</f>
        <v>51759</v>
      </c>
      <c r="IQ20" s="144">
        <f>BB!IQ20*0.9*0.9</f>
        <v>52812</v>
      </c>
      <c r="IR20" s="144">
        <f>BB!IR20*0.9*0.9</f>
        <v>52812</v>
      </c>
      <c r="IS20" s="144">
        <f>BB!IS20*0.9*0.9</f>
        <v>52812</v>
      </c>
      <c r="IT20" s="144">
        <f>BB!IT20*0.9*0.9</f>
        <v>53055</v>
      </c>
      <c r="IU20" s="144">
        <f>BB!IU20*0.9*0.9</f>
        <v>53055</v>
      </c>
      <c r="IV20" s="144">
        <f>BB!IV20*0.9*0.9</f>
        <v>52812</v>
      </c>
      <c r="IW20" s="144">
        <f>BB!IW20*0.9*0.9</f>
        <v>52812</v>
      </c>
      <c r="IX20" s="144">
        <f>BB!IX20*0.9*0.9</f>
        <v>52812</v>
      </c>
      <c r="IY20" s="144">
        <f>BB!IY20*0.9*0.9</f>
        <v>52812</v>
      </c>
      <c r="IZ20" s="144">
        <f>BB!IZ20*0.9*0.9</f>
        <v>52812</v>
      </c>
      <c r="JA20" s="144">
        <f>BB!JA20*0.9*0.9</f>
        <v>53055</v>
      </c>
      <c r="JB20" s="144">
        <f>BB!JB20*0.9*0.9</f>
        <v>53055</v>
      </c>
      <c r="JC20" s="144">
        <f>BB!JC20*0.9*0.9</f>
        <v>52812</v>
      </c>
      <c r="JD20" s="144">
        <f>BB!JD20*0.9*0.9</f>
        <v>52812</v>
      </c>
      <c r="JE20" s="144">
        <f>BB!JE20*0.9*0.9</f>
        <v>53622</v>
      </c>
      <c r="JF20" s="144">
        <f>BB!JF20*0.9*0.9</f>
        <v>53622</v>
      </c>
      <c r="JG20" s="144">
        <f>BB!JG20*0.9*0.9</f>
        <v>53055</v>
      </c>
      <c r="JH20" s="144">
        <f>BB!JH20*0.9*0.9</f>
        <v>53622</v>
      </c>
      <c r="JI20" s="144">
        <f>BB!JI20*0.9*0.9</f>
        <v>53622</v>
      </c>
      <c r="JJ20" s="144">
        <f>BB!JJ20*0.9*0.9</f>
        <v>53622</v>
      </c>
      <c r="JK20" s="144">
        <f>BB!JK20*0.9*0.9</f>
        <v>53622</v>
      </c>
      <c r="JL20" s="144">
        <f>BB!JL20*0.9*0.9</f>
        <v>54027</v>
      </c>
      <c r="JM20" s="144">
        <f>BB!JM20*0.9*0.9</f>
        <v>54027</v>
      </c>
      <c r="JN20" s="144">
        <f>BB!JN20*0.9*0.9</f>
        <v>54270</v>
      </c>
    </row>
    <row r="21" spans="1:274" s="76" customFormat="1" x14ac:dyDescent="0.2">
      <c r="A21" s="92" t="s">
        <v>107</v>
      </c>
      <c r="BV21" s="148"/>
      <c r="BW21" s="148"/>
      <c r="BX21" s="148"/>
      <c r="BY21" s="148"/>
      <c r="BZ21" s="148"/>
    </row>
    <row r="22" spans="1:274" s="76" customFormat="1" x14ac:dyDescent="0.2">
      <c r="A22" s="150" t="s">
        <v>108</v>
      </c>
      <c r="BV22" s="148"/>
      <c r="BW22" s="148"/>
      <c r="BX22" s="148"/>
      <c r="BY22" s="148"/>
      <c r="BZ22" s="148"/>
    </row>
    <row r="23" spans="1:274" x14ac:dyDescent="0.2">
      <c r="A23" s="111" t="s">
        <v>89</v>
      </c>
    </row>
    <row r="24" spans="1:274" ht="10.35" customHeight="1" x14ac:dyDescent="0.2">
      <c r="A24" s="175" t="s">
        <v>90</v>
      </c>
    </row>
    <row r="25" spans="1:274" x14ac:dyDescent="0.2">
      <c r="A25" s="106" t="s">
        <v>76</v>
      </c>
    </row>
    <row r="26" spans="1:274" x14ac:dyDescent="0.2">
      <c r="A26" s="407" t="s">
        <v>91</v>
      </c>
    </row>
    <row r="27" spans="1:274" x14ac:dyDescent="0.2">
      <c r="A27" s="408"/>
    </row>
    <row r="28" spans="1:274" ht="12" customHeight="1" x14ac:dyDescent="0.2">
      <c r="A28" s="408"/>
    </row>
    <row r="29" spans="1:274" x14ac:dyDescent="0.2">
      <c r="A29" s="409"/>
    </row>
    <row r="30" spans="1:274" x14ac:dyDescent="0.2">
      <c r="A30" s="111" t="s">
        <v>83</v>
      </c>
    </row>
    <row r="31" spans="1:274" ht="60" customHeight="1" x14ac:dyDescent="0.2">
      <c r="A31" s="65" t="s">
        <v>109</v>
      </c>
    </row>
    <row r="32" spans="1:274" x14ac:dyDescent="0.2">
      <c r="A32" s="176" t="s">
        <v>93</v>
      </c>
    </row>
    <row r="33" spans="1:1" x14ac:dyDescent="0.2">
      <c r="A33" s="153" t="s">
        <v>94</v>
      </c>
    </row>
    <row r="34" spans="1:1" ht="120" x14ac:dyDescent="0.2">
      <c r="A34" s="100" t="s">
        <v>95</v>
      </c>
    </row>
  </sheetData>
  <mergeCells count="1">
    <mergeCell ref="A26:A29"/>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15"/>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10</v>
      </c>
      <c r="B1" s="377"/>
      <c r="C1" s="377"/>
      <c r="D1" s="377"/>
    </row>
    <row r="2" spans="1:4" x14ac:dyDescent="0.2">
      <c r="A2" s="378" t="s">
        <v>1</v>
      </c>
      <c r="B2" s="379" t="s">
        <v>2</v>
      </c>
      <c r="C2" s="395"/>
      <c r="D2" s="395"/>
    </row>
    <row r="3" spans="1:4" x14ac:dyDescent="0.2">
      <c r="A3" s="380" t="s">
        <v>11</v>
      </c>
      <c r="B3" s="378"/>
      <c r="C3" s="28"/>
      <c r="D3" s="28"/>
    </row>
    <row r="4" spans="1:4" x14ac:dyDescent="0.2">
      <c r="A4" s="389" t="s">
        <v>4</v>
      </c>
      <c r="B4" s="378">
        <v>3500</v>
      </c>
      <c r="C4" s="28"/>
      <c r="D4" s="28"/>
    </row>
    <row r="5" spans="1:4" x14ac:dyDescent="0.2">
      <c r="A5" s="378" t="s">
        <v>5</v>
      </c>
      <c r="B5" s="381">
        <v>3500</v>
      </c>
      <c r="C5" s="28"/>
      <c r="D5" s="28"/>
    </row>
    <row r="6" spans="1:4" x14ac:dyDescent="0.2">
      <c r="A6" s="378" t="s">
        <v>6</v>
      </c>
      <c r="B6" s="381">
        <v>3500</v>
      </c>
      <c r="C6" s="28"/>
      <c r="D6" s="28"/>
    </row>
    <row r="7" spans="1:4" x14ac:dyDescent="0.2">
      <c r="C7" s="28"/>
      <c r="D7" s="28"/>
    </row>
    <row r="8" spans="1:4" x14ac:dyDescent="0.2">
      <c r="C8" s="28"/>
      <c r="D8" s="28"/>
    </row>
    <row r="9" spans="1:4" x14ac:dyDescent="0.2">
      <c r="A9" s="110" t="s">
        <v>10</v>
      </c>
      <c r="B9" s="382"/>
      <c r="C9" s="28"/>
      <c r="D9" s="28"/>
    </row>
    <row r="10" spans="1:4" x14ac:dyDescent="0.2">
      <c r="A10" s="378" t="s">
        <v>1</v>
      </c>
      <c r="B10" s="379" t="s">
        <v>2</v>
      </c>
      <c r="C10" s="28"/>
      <c r="D10" s="28"/>
    </row>
    <row r="11" spans="1:4" x14ac:dyDescent="0.2">
      <c r="A11" s="380" t="s">
        <v>12</v>
      </c>
      <c r="B11" s="378"/>
      <c r="C11" s="28"/>
      <c r="D11" s="28"/>
    </row>
    <row r="12" spans="1:4" x14ac:dyDescent="0.2">
      <c r="A12" s="389" t="s">
        <v>4</v>
      </c>
      <c r="B12" s="378">
        <v>3500</v>
      </c>
      <c r="C12" s="28"/>
      <c r="D12" s="28"/>
    </row>
    <row r="13" spans="1:4" x14ac:dyDescent="0.2">
      <c r="A13" s="378" t="s">
        <v>5</v>
      </c>
      <c r="B13" s="381">
        <v>3500</v>
      </c>
      <c r="C13" s="28"/>
      <c r="D13" s="28"/>
    </row>
    <row r="14" spans="1:4" x14ac:dyDescent="0.2">
      <c r="A14" s="378" t="s">
        <v>6</v>
      </c>
      <c r="B14" s="381">
        <v>3500</v>
      </c>
      <c r="C14" s="28"/>
      <c r="D14" s="28"/>
    </row>
    <row r="15" spans="1:4" ht="18" customHeight="1" x14ac:dyDescent="0.2">
      <c r="A15" s="110"/>
      <c r="C15" s="395"/>
      <c r="D15" s="395"/>
    </row>
  </sheetData>
  <pageMargins left="0.75" right="0.75" top="1" bottom="1" header="0.5" footer="0.5"/>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88402966399123"/>
  </sheetPr>
  <dimension ref="A1:GG34"/>
  <sheetViews>
    <sheetView zoomScale="115" zoomScaleNormal="115" workbookViewId="0">
      <pane xSplit="1" topLeftCell="B1" activePane="topRight" state="frozen"/>
      <selection pane="topRight" activeCell="G26" sqref="G26"/>
    </sheetView>
  </sheetViews>
  <sheetFormatPr defaultColWidth="9" defaultRowHeight="12" x14ac:dyDescent="0.2"/>
  <cols>
    <col min="1" max="1" width="80.5703125" style="78" customWidth="1"/>
    <col min="2" max="73" width="9" style="78"/>
    <col min="74" max="78" width="9" style="148"/>
    <col min="79" max="81" width="9" style="78"/>
    <col min="82" max="85" width="9" style="76"/>
    <col min="86" max="88" width="9" style="78"/>
    <col min="89" max="92" width="9" style="148"/>
    <col min="93" max="179" width="9" style="78"/>
    <col min="180" max="183" width="9" style="76"/>
    <col min="184" max="188" width="9" style="78"/>
    <col min="189" max="189" width="9" style="76"/>
    <col min="190" max="16384" width="9" style="78"/>
  </cols>
  <sheetData>
    <row r="1" spans="1:189" ht="11.45" customHeight="1" x14ac:dyDescent="0.2">
      <c r="A1" s="101" t="s">
        <v>63</v>
      </c>
    </row>
    <row r="2" spans="1:189" ht="15" customHeight="1" x14ac:dyDescent="0.2">
      <c r="A2" s="102" t="s">
        <v>110</v>
      </c>
    </row>
    <row r="3" spans="1:189" ht="15" customHeight="1" x14ac:dyDescent="0.2">
      <c r="A3" s="113" t="s">
        <v>75</v>
      </c>
    </row>
    <row r="4" spans="1:189" s="36" customFormat="1" ht="24.6" customHeight="1" x14ac:dyDescent="0.2">
      <c r="A4" s="88" t="s">
        <v>66</v>
      </c>
      <c r="B4" s="159">
        <v>46108</v>
      </c>
      <c r="C4" s="159">
        <v>46109</v>
      </c>
      <c r="D4" s="159">
        <v>46110</v>
      </c>
      <c r="E4" s="159">
        <v>46111</v>
      </c>
      <c r="F4" s="159">
        <v>46112</v>
      </c>
      <c r="G4" s="159">
        <v>46113</v>
      </c>
      <c r="H4" s="159">
        <v>46114</v>
      </c>
      <c r="I4" s="159">
        <v>46115</v>
      </c>
      <c r="J4" s="159">
        <v>46116</v>
      </c>
      <c r="K4" s="159">
        <v>46117</v>
      </c>
      <c r="L4" s="159">
        <v>46118</v>
      </c>
      <c r="M4" s="159">
        <v>46119</v>
      </c>
      <c r="N4" s="159">
        <v>46120</v>
      </c>
      <c r="O4" s="159">
        <v>46121</v>
      </c>
      <c r="P4" s="159">
        <v>46122</v>
      </c>
      <c r="Q4" s="159">
        <v>46123</v>
      </c>
      <c r="R4" s="159">
        <v>46124</v>
      </c>
      <c r="S4" s="159">
        <v>46125</v>
      </c>
      <c r="T4" s="159">
        <v>46126</v>
      </c>
      <c r="U4" s="159">
        <v>46127</v>
      </c>
      <c r="V4" s="159">
        <v>46128</v>
      </c>
      <c r="W4" s="159">
        <v>46129</v>
      </c>
      <c r="X4" s="159">
        <v>46130</v>
      </c>
      <c r="Y4" s="159">
        <v>46131</v>
      </c>
      <c r="Z4" s="159">
        <v>46132</v>
      </c>
      <c r="AA4" s="159">
        <v>46133</v>
      </c>
      <c r="AB4" s="159">
        <v>46134</v>
      </c>
      <c r="AC4" s="159">
        <v>46135</v>
      </c>
      <c r="AD4" s="159">
        <v>46136</v>
      </c>
      <c r="AE4" s="159">
        <v>46137</v>
      </c>
      <c r="AF4" s="159">
        <v>46138</v>
      </c>
      <c r="AG4" s="159">
        <v>46139</v>
      </c>
      <c r="AH4" s="159">
        <v>46140</v>
      </c>
      <c r="AI4" s="159">
        <v>46141</v>
      </c>
      <c r="AJ4" s="159">
        <v>46142</v>
      </c>
      <c r="AK4" s="159">
        <v>46143</v>
      </c>
      <c r="AL4" s="159">
        <v>46144</v>
      </c>
      <c r="AM4" s="159">
        <v>46145</v>
      </c>
      <c r="AN4" s="159">
        <v>46146</v>
      </c>
      <c r="AO4" s="159">
        <v>46147</v>
      </c>
      <c r="AP4" s="159">
        <v>46148</v>
      </c>
      <c r="AQ4" s="159">
        <v>46149</v>
      </c>
      <c r="AR4" s="159">
        <v>46150</v>
      </c>
      <c r="AS4" s="159">
        <v>46151</v>
      </c>
      <c r="AT4" s="159">
        <v>46152</v>
      </c>
      <c r="AU4" s="159">
        <v>46153</v>
      </c>
      <c r="AV4" s="159">
        <v>46154</v>
      </c>
      <c r="AW4" s="159">
        <v>46155</v>
      </c>
      <c r="AX4" s="159">
        <v>46156</v>
      </c>
      <c r="AY4" s="159">
        <v>46157</v>
      </c>
      <c r="AZ4" s="159">
        <v>46158</v>
      </c>
      <c r="BA4" s="159">
        <v>46159</v>
      </c>
      <c r="BB4" s="159">
        <v>46160</v>
      </c>
      <c r="BC4" s="159">
        <v>46161</v>
      </c>
      <c r="BD4" s="159">
        <v>46162</v>
      </c>
      <c r="BE4" s="159">
        <v>46163</v>
      </c>
      <c r="BF4" s="159">
        <v>46164</v>
      </c>
      <c r="BG4" s="159">
        <v>46165</v>
      </c>
      <c r="BH4" s="159">
        <v>46166</v>
      </c>
      <c r="BI4" s="159">
        <v>46167</v>
      </c>
      <c r="BJ4" s="159">
        <v>46168</v>
      </c>
      <c r="BK4" s="159">
        <v>46169</v>
      </c>
      <c r="BL4" s="159">
        <v>46170</v>
      </c>
      <c r="BM4" s="159">
        <v>46171</v>
      </c>
      <c r="BN4" s="159">
        <v>46172</v>
      </c>
      <c r="BO4" s="159">
        <v>46173</v>
      </c>
      <c r="BP4" s="159">
        <v>46174</v>
      </c>
      <c r="BQ4" s="159">
        <v>46175</v>
      </c>
      <c r="BR4" s="159">
        <v>46176</v>
      </c>
      <c r="BS4" s="159">
        <v>46177</v>
      </c>
      <c r="BT4" s="159">
        <v>46178</v>
      </c>
      <c r="BU4" s="159">
        <v>46179</v>
      </c>
      <c r="BV4" s="180">
        <v>46180</v>
      </c>
      <c r="BW4" s="180">
        <v>46181</v>
      </c>
      <c r="BX4" s="180">
        <v>46182</v>
      </c>
      <c r="BY4" s="180">
        <v>46183</v>
      </c>
      <c r="BZ4" s="180">
        <v>46184</v>
      </c>
      <c r="CA4" s="159">
        <v>46185</v>
      </c>
      <c r="CB4" s="159">
        <v>46186</v>
      </c>
      <c r="CC4" s="159">
        <v>46187</v>
      </c>
      <c r="CD4" s="159">
        <v>46188</v>
      </c>
      <c r="CE4" s="159">
        <v>46189</v>
      </c>
      <c r="CF4" s="159">
        <v>46190</v>
      </c>
      <c r="CG4" s="159">
        <v>46191</v>
      </c>
      <c r="CH4" s="159">
        <v>46192</v>
      </c>
      <c r="CI4" s="159">
        <v>46193</v>
      </c>
      <c r="CJ4" s="159">
        <v>46194</v>
      </c>
      <c r="CK4" s="180">
        <v>46195</v>
      </c>
      <c r="CL4" s="180">
        <v>46196</v>
      </c>
      <c r="CM4" s="180">
        <v>46197</v>
      </c>
      <c r="CN4" s="180">
        <v>46198</v>
      </c>
      <c r="CO4" s="159">
        <v>46199</v>
      </c>
      <c r="CP4" s="159">
        <v>46200</v>
      </c>
      <c r="CQ4" s="159">
        <v>46201</v>
      </c>
      <c r="CR4" s="159">
        <v>46202</v>
      </c>
      <c r="CS4" s="159">
        <v>46203</v>
      </c>
      <c r="CT4" s="159">
        <v>46204</v>
      </c>
      <c r="CU4" s="159">
        <v>46205</v>
      </c>
      <c r="CV4" s="159">
        <v>46206</v>
      </c>
      <c r="CW4" s="159">
        <v>46207</v>
      </c>
      <c r="CX4" s="159">
        <v>46208</v>
      </c>
      <c r="CY4" s="159">
        <v>46209</v>
      </c>
      <c r="CZ4" s="159">
        <v>46210</v>
      </c>
      <c r="DA4" s="159">
        <v>46211</v>
      </c>
      <c r="DB4" s="159">
        <v>46212</v>
      </c>
      <c r="DC4" s="159">
        <v>46213</v>
      </c>
      <c r="DD4" s="159">
        <v>46214</v>
      </c>
      <c r="DE4" s="159">
        <v>46215</v>
      </c>
      <c r="DF4" s="159">
        <v>46216</v>
      </c>
      <c r="DG4" s="159">
        <v>46217</v>
      </c>
      <c r="DH4" s="159">
        <v>46218</v>
      </c>
      <c r="DI4" s="159">
        <v>46219</v>
      </c>
      <c r="DJ4" s="159">
        <v>46220</v>
      </c>
      <c r="DK4" s="159">
        <v>46221</v>
      </c>
      <c r="DL4" s="159">
        <v>46222</v>
      </c>
      <c r="DM4" s="159">
        <v>46223</v>
      </c>
      <c r="DN4" s="159">
        <v>46224</v>
      </c>
      <c r="DO4" s="159">
        <v>46225</v>
      </c>
      <c r="DP4" s="159">
        <v>46226</v>
      </c>
      <c r="DQ4" s="159">
        <v>46227</v>
      </c>
      <c r="DR4" s="159">
        <v>46228</v>
      </c>
      <c r="DS4" s="159">
        <v>46229</v>
      </c>
      <c r="DT4" s="159">
        <v>46230</v>
      </c>
      <c r="DU4" s="159">
        <v>46231</v>
      </c>
      <c r="DV4" s="159">
        <v>46232</v>
      </c>
      <c r="DW4" s="159">
        <v>46233</v>
      </c>
      <c r="DX4" s="159">
        <v>46234</v>
      </c>
      <c r="DY4" s="159">
        <v>46235</v>
      </c>
      <c r="DZ4" s="159">
        <v>46236</v>
      </c>
      <c r="EA4" s="159">
        <v>46237</v>
      </c>
      <c r="EB4" s="159">
        <v>46238</v>
      </c>
      <c r="EC4" s="159">
        <v>46239</v>
      </c>
      <c r="ED4" s="159">
        <v>46240</v>
      </c>
      <c r="EE4" s="159">
        <v>46241</v>
      </c>
      <c r="EF4" s="159">
        <v>46242</v>
      </c>
      <c r="EG4" s="159">
        <v>46243</v>
      </c>
      <c r="EH4" s="159">
        <v>46244</v>
      </c>
      <c r="EI4" s="159">
        <v>46245</v>
      </c>
      <c r="EJ4" s="159">
        <v>46246</v>
      </c>
      <c r="EK4" s="159">
        <v>46247</v>
      </c>
      <c r="EL4" s="159">
        <v>46248</v>
      </c>
      <c r="EM4" s="159">
        <v>46249</v>
      </c>
      <c r="EN4" s="159">
        <v>46250</v>
      </c>
      <c r="EO4" s="159">
        <v>46251</v>
      </c>
      <c r="EP4" s="159">
        <v>46252</v>
      </c>
      <c r="EQ4" s="159">
        <v>46253</v>
      </c>
      <c r="ER4" s="159">
        <v>46254</v>
      </c>
      <c r="ES4" s="159">
        <v>46255</v>
      </c>
      <c r="ET4" s="159">
        <v>46256</v>
      </c>
      <c r="EU4" s="159">
        <v>46257</v>
      </c>
      <c r="EV4" s="159">
        <v>46258</v>
      </c>
      <c r="EW4" s="159">
        <v>46259</v>
      </c>
      <c r="EX4" s="159">
        <v>46260</v>
      </c>
      <c r="EY4" s="159">
        <v>46261</v>
      </c>
      <c r="EZ4" s="159">
        <v>46262</v>
      </c>
      <c r="FA4" s="159">
        <v>46263</v>
      </c>
      <c r="FB4" s="159">
        <v>46264</v>
      </c>
      <c r="FC4" s="159">
        <v>46265</v>
      </c>
      <c r="FD4" s="159">
        <v>46266</v>
      </c>
      <c r="FE4" s="159">
        <v>46267</v>
      </c>
      <c r="FF4" s="159">
        <v>46268</v>
      </c>
      <c r="FG4" s="159">
        <v>46269</v>
      </c>
      <c r="FH4" s="159">
        <v>46270</v>
      </c>
      <c r="FI4" s="159">
        <v>46271</v>
      </c>
      <c r="FJ4" s="159">
        <v>46272</v>
      </c>
      <c r="FK4" s="159">
        <v>46273</v>
      </c>
      <c r="FL4" s="159">
        <v>46274</v>
      </c>
      <c r="FM4" s="159">
        <v>46275</v>
      </c>
      <c r="FN4" s="159">
        <v>46276</v>
      </c>
      <c r="FO4" s="159">
        <v>46277</v>
      </c>
      <c r="FP4" s="159">
        <v>46278</v>
      </c>
      <c r="FQ4" s="159">
        <v>46279</v>
      </c>
      <c r="FR4" s="159">
        <v>46280</v>
      </c>
      <c r="FS4" s="159">
        <v>46281</v>
      </c>
      <c r="FT4" s="159">
        <v>46282</v>
      </c>
      <c r="FU4" s="159">
        <v>46283</v>
      </c>
      <c r="FV4" s="159">
        <v>46284</v>
      </c>
      <c r="FW4" s="159">
        <v>46285</v>
      </c>
      <c r="FX4" s="159">
        <v>46286</v>
      </c>
      <c r="FY4" s="159">
        <v>46287</v>
      </c>
      <c r="FZ4" s="159">
        <v>46288</v>
      </c>
      <c r="GA4" s="159">
        <v>46289</v>
      </c>
      <c r="GB4" s="159">
        <v>46290</v>
      </c>
      <c r="GC4" s="159">
        <v>46291</v>
      </c>
      <c r="GD4" s="159">
        <v>46292</v>
      </c>
      <c r="GE4" s="159">
        <v>46293</v>
      </c>
      <c r="GF4" s="159">
        <v>46294</v>
      </c>
      <c r="GG4" s="159">
        <v>46295</v>
      </c>
    </row>
    <row r="5" spans="1:189" x14ac:dyDescent="0.2">
      <c r="A5" s="47" t="s">
        <v>67</v>
      </c>
    </row>
    <row r="6" spans="1:189" x14ac:dyDescent="0.2">
      <c r="A6" s="48">
        <v>1</v>
      </c>
      <c r="B6" s="149" t="e">
        <f>#REF!*0.9</f>
        <v>#REF!</v>
      </c>
      <c r="C6" s="149" t="e">
        <f>#REF!*0.9</f>
        <v>#REF!</v>
      </c>
      <c r="D6" s="149" t="e">
        <f>#REF!*0.9</f>
        <v>#REF!</v>
      </c>
      <c r="E6" s="149" t="e">
        <f>#REF!*0.9</f>
        <v>#REF!</v>
      </c>
      <c r="F6" s="149" t="e">
        <f>#REF!*0.9</f>
        <v>#REF!</v>
      </c>
      <c r="G6" s="149" t="e">
        <f>#REF!*0.9</f>
        <v>#REF!</v>
      </c>
      <c r="H6" s="149" t="e">
        <f>#REF!*0.9</f>
        <v>#REF!</v>
      </c>
      <c r="I6" s="149" t="e">
        <f>#REF!*0.9</f>
        <v>#REF!</v>
      </c>
      <c r="J6" s="149" t="e">
        <f>#REF!*0.9</f>
        <v>#REF!</v>
      </c>
      <c r="K6" s="149" t="e">
        <f>#REF!*0.9</f>
        <v>#REF!</v>
      </c>
      <c r="L6" s="149" t="e">
        <f>#REF!*0.9</f>
        <v>#REF!</v>
      </c>
      <c r="M6" s="149" t="e">
        <f>#REF!*0.9</f>
        <v>#REF!</v>
      </c>
      <c r="N6" s="149" t="e">
        <f>#REF!*0.9</f>
        <v>#REF!</v>
      </c>
      <c r="O6" s="149" t="e">
        <f>#REF!*0.9</f>
        <v>#REF!</v>
      </c>
      <c r="P6" s="149" t="e">
        <f>#REF!*0.9</f>
        <v>#REF!</v>
      </c>
      <c r="Q6" s="149" t="e">
        <f>#REF!*0.9</f>
        <v>#REF!</v>
      </c>
      <c r="R6" s="149" t="e">
        <f>#REF!*0.9</f>
        <v>#REF!</v>
      </c>
      <c r="S6" s="149" t="e">
        <f>#REF!*0.9</f>
        <v>#REF!</v>
      </c>
      <c r="T6" s="149" t="e">
        <f>#REF!*0.9</f>
        <v>#REF!</v>
      </c>
      <c r="U6" s="149" t="e">
        <f>#REF!*0.9</f>
        <v>#REF!</v>
      </c>
      <c r="V6" s="149" t="e">
        <f>#REF!*0.9</f>
        <v>#REF!</v>
      </c>
      <c r="W6" s="149" t="e">
        <f>#REF!*0.9</f>
        <v>#REF!</v>
      </c>
      <c r="X6" s="149" t="e">
        <f>#REF!*0.9</f>
        <v>#REF!</v>
      </c>
      <c r="Y6" s="149" t="e">
        <f>#REF!*0.9</f>
        <v>#REF!</v>
      </c>
      <c r="Z6" s="149" t="e">
        <f>#REF!*0.9</f>
        <v>#REF!</v>
      </c>
      <c r="AA6" s="149" t="e">
        <f>#REF!*0.9</f>
        <v>#REF!</v>
      </c>
      <c r="AB6" s="149" t="e">
        <f>#REF!*0.9</f>
        <v>#REF!</v>
      </c>
      <c r="AC6" s="149" t="e">
        <f>#REF!*0.9</f>
        <v>#REF!</v>
      </c>
      <c r="AD6" s="149" t="e">
        <f>#REF!*0.9</f>
        <v>#REF!</v>
      </c>
      <c r="AE6" s="149" t="e">
        <f>#REF!*0.9</f>
        <v>#REF!</v>
      </c>
      <c r="AF6" s="149" t="e">
        <f>#REF!*0.9</f>
        <v>#REF!</v>
      </c>
      <c r="AG6" s="149" t="e">
        <f>#REF!*0.9</f>
        <v>#REF!</v>
      </c>
      <c r="AH6" s="149" t="e">
        <f>#REF!*0.9</f>
        <v>#REF!</v>
      </c>
      <c r="AI6" s="149" t="e">
        <f>#REF!*0.9</f>
        <v>#REF!</v>
      </c>
      <c r="AJ6" s="149" t="e">
        <f>#REF!*0.9</f>
        <v>#REF!</v>
      </c>
      <c r="AK6" s="149" t="e">
        <f>#REF!*0.9</f>
        <v>#REF!</v>
      </c>
      <c r="AL6" s="149" t="e">
        <f>#REF!*0.9</f>
        <v>#REF!</v>
      </c>
      <c r="AM6" s="149" t="e">
        <f>#REF!*0.9</f>
        <v>#REF!</v>
      </c>
      <c r="AN6" s="149" t="e">
        <f>#REF!*0.9</f>
        <v>#REF!</v>
      </c>
      <c r="AO6" s="149" t="e">
        <f>#REF!*0.9</f>
        <v>#REF!</v>
      </c>
      <c r="AP6" s="149" t="e">
        <f>#REF!*0.9</f>
        <v>#REF!</v>
      </c>
      <c r="AQ6" s="149" t="e">
        <f>#REF!*0.9</f>
        <v>#REF!</v>
      </c>
      <c r="AR6" s="149" t="e">
        <f>#REF!*0.9</f>
        <v>#REF!</v>
      </c>
      <c r="AS6" s="149" t="e">
        <f>#REF!*0.9</f>
        <v>#REF!</v>
      </c>
      <c r="AT6" s="149" t="e">
        <f>#REF!*0.9</f>
        <v>#REF!</v>
      </c>
      <c r="AU6" s="149" t="e">
        <f>#REF!*0.9</f>
        <v>#REF!</v>
      </c>
      <c r="AV6" s="149" t="e">
        <f>#REF!*0.9</f>
        <v>#REF!</v>
      </c>
      <c r="AW6" s="149" t="e">
        <f>#REF!*0.9</f>
        <v>#REF!</v>
      </c>
      <c r="AX6" s="149" t="e">
        <f>#REF!*0.9</f>
        <v>#REF!</v>
      </c>
      <c r="AY6" s="149" t="e">
        <f>#REF!*0.9</f>
        <v>#REF!</v>
      </c>
      <c r="AZ6" s="149" t="e">
        <f>#REF!*0.9</f>
        <v>#REF!</v>
      </c>
      <c r="BA6" s="149" t="e">
        <f>#REF!*0.9</f>
        <v>#REF!</v>
      </c>
      <c r="BB6" s="149" t="e">
        <f>#REF!*0.9</f>
        <v>#REF!</v>
      </c>
      <c r="BC6" s="149" t="e">
        <f>#REF!*0.9</f>
        <v>#REF!</v>
      </c>
      <c r="BD6" s="149" t="e">
        <f>#REF!*0.9</f>
        <v>#REF!</v>
      </c>
      <c r="BE6" s="149" t="e">
        <f>#REF!*0.9</f>
        <v>#REF!</v>
      </c>
      <c r="BF6" s="149" t="e">
        <f>#REF!*0.9</f>
        <v>#REF!</v>
      </c>
      <c r="BG6" s="149" t="e">
        <f>#REF!*0.9</f>
        <v>#REF!</v>
      </c>
      <c r="BH6" s="149" t="e">
        <f>#REF!*0.9</f>
        <v>#REF!</v>
      </c>
      <c r="BI6" s="149" t="e">
        <f>#REF!*0.9</f>
        <v>#REF!</v>
      </c>
      <c r="BJ6" s="149" t="e">
        <f>#REF!*0.9</f>
        <v>#REF!</v>
      </c>
      <c r="BK6" s="149" t="e">
        <f>#REF!*0.9</f>
        <v>#REF!</v>
      </c>
      <c r="BL6" s="149" t="e">
        <f>#REF!*0.9</f>
        <v>#REF!</v>
      </c>
      <c r="BM6" s="149" t="e">
        <f>#REF!*0.9</f>
        <v>#REF!</v>
      </c>
      <c r="BN6" s="149" t="e">
        <f>#REF!*0.9</f>
        <v>#REF!</v>
      </c>
      <c r="BO6" s="149" t="e">
        <f>#REF!*0.9</f>
        <v>#REF!</v>
      </c>
      <c r="BP6" s="149" t="e">
        <f>#REF!*0.9</f>
        <v>#REF!</v>
      </c>
      <c r="BQ6" s="149" t="e">
        <f>#REF!*0.9</f>
        <v>#REF!</v>
      </c>
      <c r="BR6" s="149" t="e">
        <f>#REF!*0.9</f>
        <v>#REF!</v>
      </c>
      <c r="BS6" s="149" t="e">
        <f>#REF!*0.9</f>
        <v>#REF!</v>
      </c>
      <c r="BT6" s="149" t="e">
        <f>#REF!*0.9</f>
        <v>#REF!</v>
      </c>
      <c r="BU6" s="149" t="e">
        <f>#REF!*0.9</f>
        <v>#REF!</v>
      </c>
      <c r="BV6" s="156" t="e">
        <f>#REF!*0.9</f>
        <v>#REF!</v>
      </c>
      <c r="BW6" s="156" t="e">
        <f>#REF!*0.9</f>
        <v>#REF!</v>
      </c>
      <c r="BX6" s="156" t="e">
        <f>#REF!*0.9</f>
        <v>#REF!</v>
      </c>
      <c r="BY6" s="156" t="e">
        <f>#REF!*0.9</f>
        <v>#REF!</v>
      </c>
      <c r="BZ6" s="156" t="e">
        <f>#REF!*0.9</f>
        <v>#REF!</v>
      </c>
      <c r="CA6" s="149" t="e">
        <f>#REF!*0.9</f>
        <v>#REF!</v>
      </c>
      <c r="CB6" s="149" t="e">
        <f>#REF!*0.9</f>
        <v>#REF!</v>
      </c>
      <c r="CC6" s="149" t="e">
        <f>#REF!*0.9</f>
        <v>#REF!</v>
      </c>
      <c r="CD6" s="149" t="e">
        <f>#REF!*0.9</f>
        <v>#REF!</v>
      </c>
      <c r="CE6" s="149" t="e">
        <f>#REF!*0.9</f>
        <v>#REF!</v>
      </c>
      <c r="CF6" s="149" t="e">
        <f>#REF!*0.9</f>
        <v>#REF!</v>
      </c>
      <c r="CG6" s="149" t="e">
        <f>#REF!*0.9</f>
        <v>#REF!</v>
      </c>
      <c r="CH6" s="149" t="e">
        <f>#REF!*0.9</f>
        <v>#REF!</v>
      </c>
      <c r="CI6" s="149" t="e">
        <f>#REF!*0.9</f>
        <v>#REF!</v>
      </c>
      <c r="CJ6" s="149" t="e">
        <f>#REF!*0.9</f>
        <v>#REF!</v>
      </c>
      <c r="CK6" s="156" t="e">
        <f>#REF!*0.9</f>
        <v>#REF!</v>
      </c>
      <c r="CL6" s="156" t="e">
        <f>#REF!*0.9</f>
        <v>#REF!</v>
      </c>
      <c r="CM6" s="156" t="e">
        <f>#REF!*0.9</f>
        <v>#REF!</v>
      </c>
      <c r="CN6" s="156" t="e">
        <f>#REF!*0.9</f>
        <v>#REF!</v>
      </c>
      <c r="CO6" s="149" t="e">
        <f>#REF!*0.9</f>
        <v>#REF!</v>
      </c>
      <c r="CP6" s="149" t="e">
        <f>#REF!*0.9</f>
        <v>#REF!</v>
      </c>
      <c r="CQ6" s="149" t="e">
        <f>#REF!*0.9</f>
        <v>#REF!</v>
      </c>
      <c r="CR6" s="149" t="e">
        <f>#REF!*0.9</f>
        <v>#REF!</v>
      </c>
      <c r="CS6" s="149" t="e">
        <f>#REF!*0.9</f>
        <v>#REF!</v>
      </c>
      <c r="CT6" s="149" t="e">
        <f>#REF!*0.9</f>
        <v>#REF!</v>
      </c>
      <c r="CU6" s="149" t="e">
        <f>#REF!*0.9</f>
        <v>#REF!</v>
      </c>
      <c r="CV6" s="149" t="e">
        <f>#REF!*0.9</f>
        <v>#REF!</v>
      </c>
      <c r="CW6" s="149" t="e">
        <f>#REF!*0.9</f>
        <v>#REF!</v>
      </c>
      <c r="CX6" s="149" t="e">
        <f>#REF!*0.9</f>
        <v>#REF!</v>
      </c>
      <c r="CY6" s="149" t="e">
        <f>#REF!*0.9</f>
        <v>#REF!</v>
      </c>
      <c r="CZ6" s="149" t="e">
        <f>#REF!*0.9</f>
        <v>#REF!</v>
      </c>
      <c r="DA6" s="149" t="e">
        <f>#REF!*0.9</f>
        <v>#REF!</v>
      </c>
      <c r="DB6" s="149" t="e">
        <f>#REF!*0.9</f>
        <v>#REF!</v>
      </c>
      <c r="DC6" s="149" t="e">
        <f>#REF!*0.9</f>
        <v>#REF!</v>
      </c>
      <c r="DD6" s="149" t="e">
        <f>#REF!*0.9</f>
        <v>#REF!</v>
      </c>
      <c r="DE6" s="149" t="e">
        <f>#REF!*0.9</f>
        <v>#REF!</v>
      </c>
      <c r="DF6" s="149" t="e">
        <f>#REF!*0.9</f>
        <v>#REF!</v>
      </c>
      <c r="DG6" s="149" t="e">
        <f>#REF!*0.9</f>
        <v>#REF!</v>
      </c>
      <c r="DH6" s="149" t="e">
        <f>#REF!*0.9</f>
        <v>#REF!</v>
      </c>
      <c r="DI6" s="149" t="e">
        <f>#REF!*0.9</f>
        <v>#REF!</v>
      </c>
      <c r="DJ6" s="149" t="e">
        <f>#REF!*0.9</f>
        <v>#REF!</v>
      </c>
      <c r="DK6" s="149" t="e">
        <f>#REF!*0.9</f>
        <v>#REF!</v>
      </c>
      <c r="DL6" s="149" t="e">
        <f>#REF!*0.9</f>
        <v>#REF!</v>
      </c>
      <c r="DM6" s="149" t="e">
        <f>#REF!*0.9</f>
        <v>#REF!</v>
      </c>
      <c r="DN6" s="149" t="e">
        <f>#REF!*0.9</f>
        <v>#REF!</v>
      </c>
      <c r="DO6" s="149" t="e">
        <f>#REF!*0.9</f>
        <v>#REF!</v>
      </c>
      <c r="DP6" s="149" t="e">
        <f>#REF!*0.9</f>
        <v>#REF!</v>
      </c>
      <c r="DQ6" s="149" t="e">
        <f>#REF!*0.9</f>
        <v>#REF!</v>
      </c>
      <c r="DR6" s="149" t="e">
        <f>#REF!*0.9</f>
        <v>#REF!</v>
      </c>
      <c r="DS6" s="149" t="e">
        <f>#REF!*0.9</f>
        <v>#REF!</v>
      </c>
      <c r="DT6" s="149" t="e">
        <f>#REF!*0.9</f>
        <v>#REF!</v>
      </c>
      <c r="DU6" s="149" t="e">
        <f>#REF!*0.9</f>
        <v>#REF!</v>
      </c>
      <c r="DV6" s="149" t="e">
        <f>#REF!*0.9</f>
        <v>#REF!</v>
      </c>
      <c r="DW6" s="149" t="e">
        <f>#REF!*0.9</f>
        <v>#REF!</v>
      </c>
      <c r="DX6" s="149" t="e">
        <f>#REF!*0.9</f>
        <v>#REF!</v>
      </c>
      <c r="DY6" s="149" t="e">
        <f>#REF!*0.9</f>
        <v>#REF!</v>
      </c>
      <c r="DZ6" s="149" t="e">
        <f>#REF!*0.9</f>
        <v>#REF!</v>
      </c>
      <c r="EA6" s="149" t="e">
        <f>#REF!*0.9</f>
        <v>#REF!</v>
      </c>
      <c r="EB6" s="149" t="e">
        <f>#REF!*0.9</f>
        <v>#REF!</v>
      </c>
      <c r="EC6" s="149" t="e">
        <f>#REF!*0.9</f>
        <v>#REF!</v>
      </c>
      <c r="ED6" s="149" t="e">
        <f>#REF!*0.9</f>
        <v>#REF!</v>
      </c>
      <c r="EE6" s="149" t="e">
        <f>#REF!*0.9</f>
        <v>#REF!</v>
      </c>
      <c r="EF6" s="149" t="e">
        <f>#REF!*0.9</f>
        <v>#REF!</v>
      </c>
      <c r="EG6" s="149" t="e">
        <f>#REF!*0.9</f>
        <v>#REF!</v>
      </c>
      <c r="EH6" s="149" t="e">
        <f>#REF!*0.9</f>
        <v>#REF!</v>
      </c>
      <c r="EI6" s="149" t="e">
        <f>#REF!*0.9</f>
        <v>#REF!</v>
      </c>
      <c r="EJ6" s="149" t="e">
        <f>#REF!*0.9</f>
        <v>#REF!</v>
      </c>
      <c r="EK6" s="149" t="e">
        <f>#REF!*0.9</f>
        <v>#REF!</v>
      </c>
      <c r="EL6" s="149" t="e">
        <f>#REF!*0.9</f>
        <v>#REF!</v>
      </c>
      <c r="EM6" s="149" t="e">
        <f>#REF!*0.9</f>
        <v>#REF!</v>
      </c>
      <c r="EN6" s="149" t="e">
        <f>#REF!*0.9</f>
        <v>#REF!</v>
      </c>
      <c r="EO6" s="149" t="e">
        <f>#REF!*0.9</f>
        <v>#REF!</v>
      </c>
      <c r="EP6" s="149" t="e">
        <f>#REF!*0.9</f>
        <v>#REF!</v>
      </c>
      <c r="EQ6" s="149" t="e">
        <f>#REF!*0.9</f>
        <v>#REF!</v>
      </c>
      <c r="ER6" s="149" t="e">
        <f>#REF!*0.9</f>
        <v>#REF!</v>
      </c>
      <c r="ES6" s="149" t="e">
        <f>#REF!*0.9</f>
        <v>#REF!</v>
      </c>
      <c r="ET6" s="149" t="e">
        <f>#REF!*0.9</f>
        <v>#REF!</v>
      </c>
      <c r="EU6" s="149" t="e">
        <f>#REF!*0.9</f>
        <v>#REF!</v>
      </c>
      <c r="EV6" s="149" t="e">
        <f>#REF!*0.9</f>
        <v>#REF!</v>
      </c>
      <c r="EW6" s="149" t="e">
        <f>#REF!*0.9</f>
        <v>#REF!</v>
      </c>
      <c r="EX6" s="149" t="e">
        <f>#REF!*0.9</f>
        <v>#REF!</v>
      </c>
      <c r="EY6" s="149" t="e">
        <f>#REF!*0.9</f>
        <v>#REF!</v>
      </c>
      <c r="EZ6" s="149" t="e">
        <f>#REF!*0.9</f>
        <v>#REF!</v>
      </c>
      <c r="FA6" s="149" t="e">
        <f>#REF!*0.9</f>
        <v>#REF!</v>
      </c>
      <c r="FB6" s="149" t="e">
        <f>#REF!*0.9</f>
        <v>#REF!</v>
      </c>
      <c r="FC6" s="149" t="e">
        <f>#REF!*0.9</f>
        <v>#REF!</v>
      </c>
      <c r="FD6" s="149" t="e">
        <f>#REF!*0.9</f>
        <v>#REF!</v>
      </c>
      <c r="FE6" s="149" t="e">
        <f>#REF!*0.9</f>
        <v>#REF!</v>
      </c>
      <c r="FF6" s="149" t="e">
        <f>#REF!*0.9</f>
        <v>#REF!</v>
      </c>
      <c r="FG6" s="149" t="e">
        <f>#REF!*0.9</f>
        <v>#REF!</v>
      </c>
      <c r="FH6" s="149" t="e">
        <f>#REF!*0.9</f>
        <v>#REF!</v>
      </c>
      <c r="FI6" s="149" t="e">
        <f>#REF!*0.9</f>
        <v>#REF!</v>
      </c>
      <c r="FJ6" s="149" t="e">
        <f>#REF!*0.9</f>
        <v>#REF!</v>
      </c>
      <c r="FK6" s="149" t="e">
        <f>#REF!*0.9</f>
        <v>#REF!</v>
      </c>
      <c r="FL6" s="149" t="e">
        <f>#REF!*0.9</f>
        <v>#REF!</v>
      </c>
      <c r="FM6" s="149" t="e">
        <f>#REF!*0.9</f>
        <v>#REF!</v>
      </c>
      <c r="FN6" s="149" t="e">
        <f>#REF!*0.9</f>
        <v>#REF!</v>
      </c>
      <c r="FO6" s="149" t="e">
        <f>#REF!*0.9</f>
        <v>#REF!</v>
      </c>
      <c r="FP6" s="149" t="e">
        <f>#REF!*0.9</f>
        <v>#REF!</v>
      </c>
      <c r="FQ6" s="149" t="e">
        <f>#REF!*0.9</f>
        <v>#REF!</v>
      </c>
      <c r="FR6" s="149" t="e">
        <f>#REF!*0.9</f>
        <v>#REF!</v>
      </c>
      <c r="FS6" s="149" t="e">
        <f>#REF!*0.9</f>
        <v>#REF!</v>
      </c>
      <c r="FT6" s="149" t="e">
        <f>#REF!*0.9</f>
        <v>#REF!</v>
      </c>
      <c r="FU6" s="149" t="e">
        <f>#REF!*0.9</f>
        <v>#REF!</v>
      </c>
      <c r="FV6" s="149" t="e">
        <f>#REF!*0.9</f>
        <v>#REF!</v>
      </c>
      <c r="FW6" s="149" t="e">
        <f>#REF!*0.9</f>
        <v>#REF!</v>
      </c>
      <c r="FX6" s="149" t="e">
        <f>#REF!*0.9</f>
        <v>#REF!</v>
      </c>
      <c r="FY6" s="149" t="e">
        <f>#REF!*0.9</f>
        <v>#REF!</v>
      </c>
      <c r="FZ6" s="149" t="e">
        <f>#REF!*0.9</f>
        <v>#REF!</v>
      </c>
      <c r="GA6" s="149" t="e">
        <f>#REF!*0.9</f>
        <v>#REF!</v>
      </c>
      <c r="GB6" s="149" t="e">
        <f>#REF!*0.9</f>
        <v>#REF!</v>
      </c>
      <c r="GC6" s="149" t="e">
        <f>#REF!*0.9</f>
        <v>#REF!</v>
      </c>
      <c r="GD6" s="149" t="e">
        <f>#REF!*0.9</f>
        <v>#REF!</v>
      </c>
      <c r="GE6" s="149" t="e">
        <f>#REF!*0.9</f>
        <v>#REF!</v>
      </c>
      <c r="GF6" s="149" t="e">
        <f>#REF!*0.9</f>
        <v>#REF!</v>
      </c>
      <c r="GG6" s="158" t="e">
        <f>#REF!*0.9</f>
        <v>#REF!</v>
      </c>
    </row>
    <row r="7" spans="1:189" x14ac:dyDescent="0.2">
      <c r="A7" s="48">
        <v>2</v>
      </c>
      <c r="B7" s="149" t="e">
        <f>#REF!*0.9</f>
        <v>#REF!</v>
      </c>
      <c r="C7" s="149" t="e">
        <f>#REF!*0.9</f>
        <v>#REF!</v>
      </c>
      <c r="D7" s="149" t="e">
        <f>#REF!*0.9</f>
        <v>#REF!</v>
      </c>
      <c r="E7" s="149" t="e">
        <f>#REF!*0.9</f>
        <v>#REF!</v>
      </c>
      <c r="F7" s="149" t="e">
        <f>#REF!*0.9</f>
        <v>#REF!</v>
      </c>
      <c r="G7" s="149" t="e">
        <f>#REF!*0.9</f>
        <v>#REF!</v>
      </c>
      <c r="H7" s="149" t="e">
        <f>#REF!*0.9</f>
        <v>#REF!</v>
      </c>
      <c r="I7" s="149" t="e">
        <f>#REF!*0.9</f>
        <v>#REF!</v>
      </c>
      <c r="J7" s="149" t="e">
        <f>#REF!*0.9</f>
        <v>#REF!</v>
      </c>
      <c r="K7" s="149" t="e">
        <f>#REF!*0.9</f>
        <v>#REF!</v>
      </c>
      <c r="L7" s="149" t="e">
        <f>#REF!*0.9</f>
        <v>#REF!</v>
      </c>
      <c r="M7" s="149" t="e">
        <f>#REF!*0.9</f>
        <v>#REF!</v>
      </c>
      <c r="N7" s="149" t="e">
        <f>#REF!*0.9</f>
        <v>#REF!</v>
      </c>
      <c r="O7" s="149" t="e">
        <f>#REF!*0.9</f>
        <v>#REF!</v>
      </c>
      <c r="P7" s="149" t="e">
        <f>#REF!*0.9</f>
        <v>#REF!</v>
      </c>
      <c r="Q7" s="149" t="e">
        <f>#REF!*0.9</f>
        <v>#REF!</v>
      </c>
      <c r="R7" s="149" t="e">
        <f>#REF!*0.9</f>
        <v>#REF!</v>
      </c>
      <c r="S7" s="149" t="e">
        <f>#REF!*0.9</f>
        <v>#REF!</v>
      </c>
      <c r="T7" s="149" t="e">
        <f>#REF!*0.9</f>
        <v>#REF!</v>
      </c>
      <c r="U7" s="149" t="e">
        <f>#REF!*0.9</f>
        <v>#REF!</v>
      </c>
      <c r="V7" s="149" t="e">
        <f>#REF!*0.9</f>
        <v>#REF!</v>
      </c>
      <c r="W7" s="149" t="e">
        <f>#REF!*0.9</f>
        <v>#REF!</v>
      </c>
      <c r="X7" s="149" t="e">
        <f>#REF!*0.9</f>
        <v>#REF!</v>
      </c>
      <c r="Y7" s="149" t="e">
        <f>#REF!*0.9</f>
        <v>#REF!</v>
      </c>
      <c r="Z7" s="149" t="e">
        <f>#REF!*0.9</f>
        <v>#REF!</v>
      </c>
      <c r="AA7" s="149" t="e">
        <f>#REF!*0.9</f>
        <v>#REF!</v>
      </c>
      <c r="AB7" s="149" t="e">
        <f>#REF!*0.9</f>
        <v>#REF!</v>
      </c>
      <c r="AC7" s="149" t="e">
        <f>#REF!*0.9</f>
        <v>#REF!</v>
      </c>
      <c r="AD7" s="149" t="e">
        <f>#REF!*0.9</f>
        <v>#REF!</v>
      </c>
      <c r="AE7" s="149" t="e">
        <f>#REF!*0.9</f>
        <v>#REF!</v>
      </c>
      <c r="AF7" s="149" t="e">
        <f>#REF!*0.9</f>
        <v>#REF!</v>
      </c>
      <c r="AG7" s="149" t="e">
        <f>#REF!*0.9</f>
        <v>#REF!</v>
      </c>
      <c r="AH7" s="149" t="e">
        <f>#REF!*0.9</f>
        <v>#REF!</v>
      </c>
      <c r="AI7" s="149" t="e">
        <f>#REF!*0.9</f>
        <v>#REF!</v>
      </c>
      <c r="AJ7" s="149" t="e">
        <f>#REF!*0.9</f>
        <v>#REF!</v>
      </c>
      <c r="AK7" s="149" t="e">
        <f>#REF!*0.9</f>
        <v>#REF!</v>
      </c>
      <c r="AL7" s="149" t="e">
        <f>#REF!*0.9</f>
        <v>#REF!</v>
      </c>
      <c r="AM7" s="149" t="e">
        <f>#REF!*0.9</f>
        <v>#REF!</v>
      </c>
      <c r="AN7" s="149" t="e">
        <f>#REF!*0.9</f>
        <v>#REF!</v>
      </c>
      <c r="AO7" s="149" t="e">
        <f>#REF!*0.9</f>
        <v>#REF!</v>
      </c>
      <c r="AP7" s="149" t="e">
        <f>#REF!*0.9</f>
        <v>#REF!</v>
      </c>
      <c r="AQ7" s="149" t="e">
        <f>#REF!*0.9</f>
        <v>#REF!</v>
      </c>
      <c r="AR7" s="149" t="e">
        <f>#REF!*0.9</f>
        <v>#REF!</v>
      </c>
      <c r="AS7" s="149" t="e">
        <f>#REF!*0.9</f>
        <v>#REF!</v>
      </c>
      <c r="AT7" s="149" t="e">
        <f>#REF!*0.9</f>
        <v>#REF!</v>
      </c>
      <c r="AU7" s="149" t="e">
        <f>#REF!*0.9</f>
        <v>#REF!</v>
      </c>
      <c r="AV7" s="149" t="e">
        <f>#REF!*0.9</f>
        <v>#REF!</v>
      </c>
      <c r="AW7" s="149" t="e">
        <f>#REF!*0.9</f>
        <v>#REF!</v>
      </c>
      <c r="AX7" s="149" t="e">
        <f>#REF!*0.9</f>
        <v>#REF!</v>
      </c>
      <c r="AY7" s="149" t="e">
        <f>#REF!*0.9</f>
        <v>#REF!</v>
      </c>
      <c r="AZ7" s="149" t="e">
        <f>#REF!*0.9</f>
        <v>#REF!</v>
      </c>
      <c r="BA7" s="149" t="e">
        <f>#REF!*0.9</f>
        <v>#REF!</v>
      </c>
      <c r="BB7" s="149" t="e">
        <f>#REF!*0.9</f>
        <v>#REF!</v>
      </c>
      <c r="BC7" s="149" t="e">
        <f>#REF!*0.9</f>
        <v>#REF!</v>
      </c>
      <c r="BD7" s="149" t="e">
        <f>#REF!*0.9</f>
        <v>#REF!</v>
      </c>
      <c r="BE7" s="149" t="e">
        <f>#REF!*0.9</f>
        <v>#REF!</v>
      </c>
      <c r="BF7" s="149" t="e">
        <f>#REF!*0.9</f>
        <v>#REF!</v>
      </c>
      <c r="BG7" s="149" t="e">
        <f>#REF!*0.9</f>
        <v>#REF!</v>
      </c>
      <c r="BH7" s="149" t="e">
        <f>#REF!*0.9</f>
        <v>#REF!</v>
      </c>
      <c r="BI7" s="149" t="e">
        <f>#REF!*0.9</f>
        <v>#REF!</v>
      </c>
      <c r="BJ7" s="149" t="e">
        <f>#REF!*0.9</f>
        <v>#REF!</v>
      </c>
      <c r="BK7" s="149" t="e">
        <f>#REF!*0.9</f>
        <v>#REF!</v>
      </c>
      <c r="BL7" s="149" t="e">
        <f>#REF!*0.9</f>
        <v>#REF!</v>
      </c>
      <c r="BM7" s="149" t="e">
        <f>#REF!*0.9</f>
        <v>#REF!</v>
      </c>
      <c r="BN7" s="149" t="e">
        <f>#REF!*0.9</f>
        <v>#REF!</v>
      </c>
      <c r="BO7" s="149" t="e">
        <f>#REF!*0.9</f>
        <v>#REF!</v>
      </c>
      <c r="BP7" s="149" t="e">
        <f>#REF!*0.9</f>
        <v>#REF!</v>
      </c>
      <c r="BQ7" s="149" t="e">
        <f>#REF!*0.9</f>
        <v>#REF!</v>
      </c>
      <c r="BR7" s="149" t="e">
        <f>#REF!*0.9</f>
        <v>#REF!</v>
      </c>
      <c r="BS7" s="149" t="e">
        <f>#REF!*0.9</f>
        <v>#REF!</v>
      </c>
      <c r="BT7" s="149" t="e">
        <f>#REF!*0.9</f>
        <v>#REF!</v>
      </c>
      <c r="BU7" s="149" t="e">
        <f>#REF!*0.9</f>
        <v>#REF!</v>
      </c>
      <c r="BV7" s="156" t="e">
        <f>#REF!*0.9</f>
        <v>#REF!</v>
      </c>
      <c r="BW7" s="156" t="e">
        <f>#REF!*0.9</f>
        <v>#REF!</v>
      </c>
      <c r="BX7" s="156" t="e">
        <f>#REF!*0.9</f>
        <v>#REF!</v>
      </c>
      <c r="BY7" s="156" t="e">
        <f>#REF!*0.9</f>
        <v>#REF!</v>
      </c>
      <c r="BZ7" s="156" t="e">
        <f>#REF!*0.9</f>
        <v>#REF!</v>
      </c>
      <c r="CA7" s="149" t="e">
        <f>#REF!*0.9</f>
        <v>#REF!</v>
      </c>
      <c r="CB7" s="149" t="e">
        <f>#REF!*0.9</f>
        <v>#REF!</v>
      </c>
      <c r="CC7" s="149" t="e">
        <f>#REF!*0.9</f>
        <v>#REF!</v>
      </c>
      <c r="CD7" s="149" t="e">
        <f>#REF!*0.9</f>
        <v>#REF!</v>
      </c>
      <c r="CE7" s="149" t="e">
        <f>#REF!*0.9</f>
        <v>#REF!</v>
      </c>
      <c r="CF7" s="149" t="e">
        <f>#REF!*0.9</f>
        <v>#REF!</v>
      </c>
      <c r="CG7" s="149" t="e">
        <f>#REF!*0.9</f>
        <v>#REF!</v>
      </c>
      <c r="CH7" s="149" t="e">
        <f>#REF!*0.9</f>
        <v>#REF!</v>
      </c>
      <c r="CI7" s="149" t="e">
        <f>#REF!*0.9</f>
        <v>#REF!</v>
      </c>
      <c r="CJ7" s="149" t="e">
        <f>#REF!*0.9</f>
        <v>#REF!</v>
      </c>
      <c r="CK7" s="156" t="e">
        <f>#REF!*0.9</f>
        <v>#REF!</v>
      </c>
      <c r="CL7" s="156" t="e">
        <f>#REF!*0.9</f>
        <v>#REF!</v>
      </c>
      <c r="CM7" s="156" t="e">
        <f>#REF!*0.9</f>
        <v>#REF!</v>
      </c>
      <c r="CN7" s="156" t="e">
        <f>#REF!*0.9</f>
        <v>#REF!</v>
      </c>
      <c r="CO7" s="149" t="e">
        <f>#REF!*0.9</f>
        <v>#REF!</v>
      </c>
      <c r="CP7" s="149" t="e">
        <f>#REF!*0.9</f>
        <v>#REF!</v>
      </c>
      <c r="CQ7" s="149" t="e">
        <f>#REF!*0.9</f>
        <v>#REF!</v>
      </c>
      <c r="CR7" s="149" t="e">
        <f>#REF!*0.9</f>
        <v>#REF!</v>
      </c>
      <c r="CS7" s="149" t="e">
        <f>#REF!*0.9</f>
        <v>#REF!</v>
      </c>
      <c r="CT7" s="149" t="e">
        <f>#REF!*0.9</f>
        <v>#REF!</v>
      </c>
      <c r="CU7" s="149" t="e">
        <f>#REF!*0.9</f>
        <v>#REF!</v>
      </c>
      <c r="CV7" s="149" t="e">
        <f>#REF!*0.9</f>
        <v>#REF!</v>
      </c>
      <c r="CW7" s="149" t="e">
        <f>#REF!*0.9</f>
        <v>#REF!</v>
      </c>
      <c r="CX7" s="149" t="e">
        <f>#REF!*0.9</f>
        <v>#REF!</v>
      </c>
      <c r="CY7" s="149" t="e">
        <f>#REF!*0.9</f>
        <v>#REF!</v>
      </c>
      <c r="CZ7" s="149" t="e">
        <f>#REF!*0.9</f>
        <v>#REF!</v>
      </c>
      <c r="DA7" s="149" t="e">
        <f>#REF!*0.9</f>
        <v>#REF!</v>
      </c>
      <c r="DB7" s="149" t="e">
        <f>#REF!*0.9</f>
        <v>#REF!</v>
      </c>
      <c r="DC7" s="149" t="e">
        <f>#REF!*0.9</f>
        <v>#REF!</v>
      </c>
      <c r="DD7" s="149" t="e">
        <f>#REF!*0.9</f>
        <v>#REF!</v>
      </c>
      <c r="DE7" s="149" t="e">
        <f>#REF!*0.9</f>
        <v>#REF!</v>
      </c>
      <c r="DF7" s="149" t="e">
        <f>#REF!*0.9</f>
        <v>#REF!</v>
      </c>
      <c r="DG7" s="149" t="e">
        <f>#REF!*0.9</f>
        <v>#REF!</v>
      </c>
      <c r="DH7" s="149" t="e">
        <f>#REF!*0.9</f>
        <v>#REF!</v>
      </c>
      <c r="DI7" s="149" t="e">
        <f>#REF!*0.9</f>
        <v>#REF!</v>
      </c>
      <c r="DJ7" s="149" t="e">
        <f>#REF!*0.9</f>
        <v>#REF!</v>
      </c>
      <c r="DK7" s="149" t="e">
        <f>#REF!*0.9</f>
        <v>#REF!</v>
      </c>
      <c r="DL7" s="149" t="e">
        <f>#REF!*0.9</f>
        <v>#REF!</v>
      </c>
      <c r="DM7" s="149" t="e">
        <f>#REF!*0.9</f>
        <v>#REF!</v>
      </c>
      <c r="DN7" s="149" t="e">
        <f>#REF!*0.9</f>
        <v>#REF!</v>
      </c>
      <c r="DO7" s="149" t="e">
        <f>#REF!*0.9</f>
        <v>#REF!</v>
      </c>
      <c r="DP7" s="149" t="e">
        <f>#REF!*0.9</f>
        <v>#REF!</v>
      </c>
      <c r="DQ7" s="149" t="e">
        <f>#REF!*0.9</f>
        <v>#REF!</v>
      </c>
      <c r="DR7" s="149" t="e">
        <f>#REF!*0.9</f>
        <v>#REF!</v>
      </c>
      <c r="DS7" s="149" t="e">
        <f>#REF!*0.9</f>
        <v>#REF!</v>
      </c>
      <c r="DT7" s="149" t="e">
        <f>#REF!*0.9</f>
        <v>#REF!</v>
      </c>
      <c r="DU7" s="149" t="e">
        <f>#REF!*0.9</f>
        <v>#REF!</v>
      </c>
      <c r="DV7" s="149" t="e">
        <f>#REF!*0.9</f>
        <v>#REF!</v>
      </c>
      <c r="DW7" s="149" t="e">
        <f>#REF!*0.9</f>
        <v>#REF!</v>
      </c>
      <c r="DX7" s="149" t="e">
        <f>#REF!*0.9</f>
        <v>#REF!</v>
      </c>
      <c r="DY7" s="149" t="e">
        <f>#REF!*0.9</f>
        <v>#REF!</v>
      </c>
      <c r="DZ7" s="149" t="e">
        <f>#REF!*0.9</f>
        <v>#REF!</v>
      </c>
      <c r="EA7" s="149" t="e">
        <f>#REF!*0.9</f>
        <v>#REF!</v>
      </c>
      <c r="EB7" s="149" t="e">
        <f>#REF!*0.9</f>
        <v>#REF!</v>
      </c>
      <c r="EC7" s="149" t="e">
        <f>#REF!*0.9</f>
        <v>#REF!</v>
      </c>
      <c r="ED7" s="149" t="e">
        <f>#REF!*0.9</f>
        <v>#REF!</v>
      </c>
      <c r="EE7" s="149" t="e">
        <f>#REF!*0.9</f>
        <v>#REF!</v>
      </c>
      <c r="EF7" s="149" t="e">
        <f>#REF!*0.9</f>
        <v>#REF!</v>
      </c>
      <c r="EG7" s="149" t="e">
        <f>#REF!*0.9</f>
        <v>#REF!</v>
      </c>
      <c r="EH7" s="149" t="e">
        <f>#REF!*0.9</f>
        <v>#REF!</v>
      </c>
      <c r="EI7" s="149" t="e">
        <f>#REF!*0.9</f>
        <v>#REF!</v>
      </c>
      <c r="EJ7" s="149" t="e">
        <f>#REF!*0.9</f>
        <v>#REF!</v>
      </c>
      <c r="EK7" s="149" t="e">
        <f>#REF!*0.9</f>
        <v>#REF!</v>
      </c>
      <c r="EL7" s="149" t="e">
        <f>#REF!*0.9</f>
        <v>#REF!</v>
      </c>
      <c r="EM7" s="149" t="e">
        <f>#REF!*0.9</f>
        <v>#REF!</v>
      </c>
      <c r="EN7" s="149" t="e">
        <f>#REF!*0.9</f>
        <v>#REF!</v>
      </c>
      <c r="EO7" s="149" t="e">
        <f>#REF!*0.9</f>
        <v>#REF!</v>
      </c>
      <c r="EP7" s="149" t="e">
        <f>#REF!*0.9</f>
        <v>#REF!</v>
      </c>
      <c r="EQ7" s="149" t="e">
        <f>#REF!*0.9</f>
        <v>#REF!</v>
      </c>
      <c r="ER7" s="149" t="e">
        <f>#REF!*0.9</f>
        <v>#REF!</v>
      </c>
      <c r="ES7" s="149" t="e">
        <f>#REF!*0.9</f>
        <v>#REF!</v>
      </c>
      <c r="ET7" s="149" t="e">
        <f>#REF!*0.9</f>
        <v>#REF!</v>
      </c>
      <c r="EU7" s="149" t="e">
        <f>#REF!*0.9</f>
        <v>#REF!</v>
      </c>
      <c r="EV7" s="149" t="e">
        <f>#REF!*0.9</f>
        <v>#REF!</v>
      </c>
      <c r="EW7" s="149" t="e">
        <f>#REF!*0.9</f>
        <v>#REF!</v>
      </c>
      <c r="EX7" s="149" t="e">
        <f>#REF!*0.9</f>
        <v>#REF!</v>
      </c>
      <c r="EY7" s="149" t="e">
        <f>#REF!*0.9</f>
        <v>#REF!</v>
      </c>
      <c r="EZ7" s="149" t="e">
        <f>#REF!*0.9</f>
        <v>#REF!</v>
      </c>
      <c r="FA7" s="149" t="e">
        <f>#REF!*0.9</f>
        <v>#REF!</v>
      </c>
      <c r="FB7" s="149" t="e">
        <f>#REF!*0.9</f>
        <v>#REF!</v>
      </c>
      <c r="FC7" s="149" t="e">
        <f>#REF!*0.9</f>
        <v>#REF!</v>
      </c>
      <c r="FD7" s="149" t="e">
        <f>#REF!*0.9</f>
        <v>#REF!</v>
      </c>
      <c r="FE7" s="149" t="e">
        <f>#REF!*0.9</f>
        <v>#REF!</v>
      </c>
      <c r="FF7" s="149" t="e">
        <f>#REF!*0.9</f>
        <v>#REF!</v>
      </c>
      <c r="FG7" s="149" t="e">
        <f>#REF!*0.9</f>
        <v>#REF!</v>
      </c>
      <c r="FH7" s="149" t="e">
        <f>#REF!*0.9</f>
        <v>#REF!</v>
      </c>
      <c r="FI7" s="149" t="e">
        <f>#REF!*0.9</f>
        <v>#REF!</v>
      </c>
      <c r="FJ7" s="149" t="e">
        <f>#REF!*0.9</f>
        <v>#REF!</v>
      </c>
      <c r="FK7" s="149" t="e">
        <f>#REF!*0.9</f>
        <v>#REF!</v>
      </c>
      <c r="FL7" s="149" t="e">
        <f>#REF!*0.9</f>
        <v>#REF!</v>
      </c>
      <c r="FM7" s="149" t="e">
        <f>#REF!*0.9</f>
        <v>#REF!</v>
      </c>
      <c r="FN7" s="149" t="e">
        <f>#REF!*0.9</f>
        <v>#REF!</v>
      </c>
      <c r="FO7" s="149" t="e">
        <f>#REF!*0.9</f>
        <v>#REF!</v>
      </c>
      <c r="FP7" s="149" t="e">
        <f>#REF!*0.9</f>
        <v>#REF!</v>
      </c>
      <c r="FQ7" s="149" t="e">
        <f>#REF!*0.9</f>
        <v>#REF!</v>
      </c>
      <c r="FR7" s="149" t="e">
        <f>#REF!*0.9</f>
        <v>#REF!</v>
      </c>
      <c r="FS7" s="149" t="e">
        <f>#REF!*0.9</f>
        <v>#REF!</v>
      </c>
      <c r="FT7" s="149" t="e">
        <f>#REF!*0.9</f>
        <v>#REF!</v>
      </c>
      <c r="FU7" s="149" t="e">
        <f>#REF!*0.9</f>
        <v>#REF!</v>
      </c>
      <c r="FV7" s="149" t="e">
        <f>#REF!*0.9</f>
        <v>#REF!</v>
      </c>
      <c r="FW7" s="149" t="e">
        <f>#REF!*0.9</f>
        <v>#REF!</v>
      </c>
      <c r="FX7" s="149" t="e">
        <f>#REF!*0.9</f>
        <v>#REF!</v>
      </c>
      <c r="FY7" s="149" t="e">
        <f>#REF!*0.9</f>
        <v>#REF!</v>
      </c>
      <c r="FZ7" s="149" t="e">
        <f>#REF!*0.9</f>
        <v>#REF!</v>
      </c>
      <c r="GA7" s="149" t="e">
        <f>#REF!*0.9</f>
        <v>#REF!</v>
      </c>
      <c r="GB7" s="149" t="e">
        <f>#REF!*0.9</f>
        <v>#REF!</v>
      </c>
      <c r="GC7" s="149" t="e">
        <f>#REF!*0.9</f>
        <v>#REF!</v>
      </c>
      <c r="GD7" s="149" t="e">
        <f>#REF!*0.9</f>
        <v>#REF!</v>
      </c>
      <c r="GE7" s="149" t="e">
        <f>#REF!*0.9</f>
        <v>#REF!</v>
      </c>
      <c r="GF7" s="149" t="e">
        <f>#REF!*0.9</f>
        <v>#REF!</v>
      </c>
      <c r="GG7" s="158" t="e">
        <f>#REF!*0.9</f>
        <v>#REF!</v>
      </c>
    </row>
    <row r="8" spans="1:189" x14ac:dyDescent="0.2">
      <c r="A8" s="90" t="s">
        <v>68</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56"/>
      <c r="BW8" s="156"/>
      <c r="BX8" s="156"/>
      <c r="BY8" s="156"/>
      <c r="BZ8" s="156"/>
      <c r="CA8" s="149"/>
      <c r="CB8" s="149"/>
      <c r="CC8" s="149"/>
      <c r="CD8" s="149"/>
      <c r="CE8" s="149"/>
      <c r="CF8" s="149"/>
      <c r="CG8" s="149"/>
      <c r="CH8" s="149"/>
      <c r="CI8" s="149"/>
      <c r="CJ8" s="149"/>
      <c r="CK8" s="156"/>
      <c r="CL8" s="156"/>
      <c r="CM8" s="156"/>
      <c r="CN8" s="156"/>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58"/>
    </row>
    <row r="9" spans="1:189" x14ac:dyDescent="0.2">
      <c r="A9" s="48">
        <v>1</v>
      </c>
      <c r="B9" s="149" t="e">
        <f>#REF!*0.9</f>
        <v>#REF!</v>
      </c>
      <c r="C9" s="149" t="e">
        <f>#REF!*0.9</f>
        <v>#REF!</v>
      </c>
      <c r="D9" s="149" t="e">
        <f>#REF!*0.9</f>
        <v>#REF!</v>
      </c>
      <c r="E9" s="149" t="e">
        <f>#REF!*0.9</f>
        <v>#REF!</v>
      </c>
      <c r="F9" s="149" t="e">
        <f>#REF!*0.9</f>
        <v>#REF!</v>
      </c>
      <c r="G9" s="149" t="e">
        <f>#REF!*0.9</f>
        <v>#REF!</v>
      </c>
      <c r="H9" s="149" t="e">
        <f>#REF!*0.9</f>
        <v>#REF!</v>
      </c>
      <c r="I9" s="149" t="e">
        <f>#REF!*0.9</f>
        <v>#REF!</v>
      </c>
      <c r="J9" s="149" t="e">
        <f>#REF!*0.9</f>
        <v>#REF!</v>
      </c>
      <c r="K9" s="149" t="e">
        <f>#REF!*0.9</f>
        <v>#REF!</v>
      </c>
      <c r="L9" s="149" t="e">
        <f>#REF!*0.9</f>
        <v>#REF!</v>
      </c>
      <c r="M9" s="149" t="e">
        <f>#REF!*0.9</f>
        <v>#REF!</v>
      </c>
      <c r="N9" s="149" t="e">
        <f>#REF!*0.9</f>
        <v>#REF!</v>
      </c>
      <c r="O9" s="149" t="e">
        <f>#REF!*0.9</f>
        <v>#REF!</v>
      </c>
      <c r="P9" s="149" t="e">
        <f>#REF!*0.9</f>
        <v>#REF!</v>
      </c>
      <c r="Q9" s="149" t="e">
        <f>#REF!*0.9</f>
        <v>#REF!</v>
      </c>
      <c r="R9" s="149" t="e">
        <f>#REF!*0.9</f>
        <v>#REF!</v>
      </c>
      <c r="S9" s="149" t="e">
        <f>#REF!*0.9</f>
        <v>#REF!</v>
      </c>
      <c r="T9" s="149" t="e">
        <f>#REF!*0.9</f>
        <v>#REF!</v>
      </c>
      <c r="U9" s="149" t="e">
        <f>#REF!*0.9</f>
        <v>#REF!</v>
      </c>
      <c r="V9" s="149" t="e">
        <f>#REF!*0.9</f>
        <v>#REF!</v>
      </c>
      <c r="W9" s="149" t="e">
        <f>#REF!*0.9</f>
        <v>#REF!</v>
      </c>
      <c r="X9" s="149" t="e">
        <f>#REF!*0.9</f>
        <v>#REF!</v>
      </c>
      <c r="Y9" s="149" t="e">
        <f>#REF!*0.9</f>
        <v>#REF!</v>
      </c>
      <c r="Z9" s="149" t="e">
        <f>#REF!*0.9</f>
        <v>#REF!</v>
      </c>
      <c r="AA9" s="149" t="e">
        <f>#REF!*0.9</f>
        <v>#REF!</v>
      </c>
      <c r="AB9" s="149" t="e">
        <f>#REF!*0.9</f>
        <v>#REF!</v>
      </c>
      <c r="AC9" s="149" t="e">
        <f>#REF!*0.9</f>
        <v>#REF!</v>
      </c>
      <c r="AD9" s="149" t="e">
        <f>#REF!*0.9</f>
        <v>#REF!</v>
      </c>
      <c r="AE9" s="149" t="e">
        <f>#REF!*0.9</f>
        <v>#REF!</v>
      </c>
      <c r="AF9" s="149" t="e">
        <f>#REF!*0.9</f>
        <v>#REF!</v>
      </c>
      <c r="AG9" s="149" t="e">
        <f>#REF!*0.9</f>
        <v>#REF!</v>
      </c>
      <c r="AH9" s="149" t="e">
        <f>#REF!*0.9</f>
        <v>#REF!</v>
      </c>
      <c r="AI9" s="149" t="e">
        <f>#REF!*0.9</f>
        <v>#REF!</v>
      </c>
      <c r="AJ9" s="149" t="e">
        <f>#REF!*0.9</f>
        <v>#REF!</v>
      </c>
      <c r="AK9" s="149" t="e">
        <f>#REF!*0.9</f>
        <v>#REF!</v>
      </c>
      <c r="AL9" s="149" t="e">
        <f>#REF!*0.9</f>
        <v>#REF!</v>
      </c>
      <c r="AM9" s="149" t="e">
        <f>#REF!*0.9</f>
        <v>#REF!</v>
      </c>
      <c r="AN9" s="149" t="e">
        <f>#REF!*0.9</f>
        <v>#REF!</v>
      </c>
      <c r="AO9" s="149" t="e">
        <f>#REF!*0.9</f>
        <v>#REF!</v>
      </c>
      <c r="AP9" s="149" t="e">
        <f>#REF!*0.9</f>
        <v>#REF!</v>
      </c>
      <c r="AQ9" s="149" t="e">
        <f>#REF!*0.9</f>
        <v>#REF!</v>
      </c>
      <c r="AR9" s="149" t="e">
        <f>#REF!*0.9</f>
        <v>#REF!</v>
      </c>
      <c r="AS9" s="149" t="e">
        <f>#REF!*0.9</f>
        <v>#REF!</v>
      </c>
      <c r="AT9" s="149" t="e">
        <f>#REF!*0.9</f>
        <v>#REF!</v>
      </c>
      <c r="AU9" s="149" t="e">
        <f>#REF!*0.9</f>
        <v>#REF!</v>
      </c>
      <c r="AV9" s="149" t="e">
        <f>#REF!*0.9</f>
        <v>#REF!</v>
      </c>
      <c r="AW9" s="149" t="e">
        <f>#REF!*0.9</f>
        <v>#REF!</v>
      </c>
      <c r="AX9" s="149" t="e">
        <f>#REF!*0.9</f>
        <v>#REF!</v>
      </c>
      <c r="AY9" s="149" t="e">
        <f>#REF!*0.9</f>
        <v>#REF!</v>
      </c>
      <c r="AZ9" s="149" t="e">
        <f>#REF!*0.9</f>
        <v>#REF!</v>
      </c>
      <c r="BA9" s="149" t="e">
        <f>#REF!*0.9</f>
        <v>#REF!</v>
      </c>
      <c r="BB9" s="149" t="e">
        <f>#REF!*0.9</f>
        <v>#REF!</v>
      </c>
      <c r="BC9" s="149" t="e">
        <f>#REF!*0.9</f>
        <v>#REF!</v>
      </c>
      <c r="BD9" s="149" t="e">
        <f>#REF!*0.9</f>
        <v>#REF!</v>
      </c>
      <c r="BE9" s="149" t="e">
        <f>#REF!*0.9</f>
        <v>#REF!</v>
      </c>
      <c r="BF9" s="149" t="e">
        <f>#REF!*0.9</f>
        <v>#REF!</v>
      </c>
      <c r="BG9" s="149" t="e">
        <f>#REF!*0.9</f>
        <v>#REF!</v>
      </c>
      <c r="BH9" s="149" t="e">
        <f>#REF!*0.9</f>
        <v>#REF!</v>
      </c>
      <c r="BI9" s="149" t="e">
        <f>#REF!*0.9</f>
        <v>#REF!</v>
      </c>
      <c r="BJ9" s="149" t="e">
        <f>#REF!*0.9</f>
        <v>#REF!</v>
      </c>
      <c r="BK9" s="149" t="e">
        <f>#REF!*0.9</f>
        <v>#REF!</v>
      </c>
      <c r="BL9" s="149" t="e">
        <f>#REF!*0.9</f>
        <v>#REF!</v>
      </c>
      <c r="BM9" s="149" t="e">
        <f>#REF!*0.9</f>
        <v>#REF!</v>
      </c>
      <c r="BN9" s="149" t="e">
        <f>#REF!*0.9</f>
        <v>#REF!</v>
      </c>
      <c r="BO9" s="149" t="e">
        <f>#REF!*0.9</f>
        <v>#REF!</v>
      </c>
      <c r="BP9" s="149" t="e">
        <f>#REF!*0.9</f>
        <v>#REF!</v>
      </c>
      <c r="BQ9" s="149" t="e">
        <f>#REF!*0.9</f>
        <v>#REF!</v>
      </c>
      <c r="BR9" s="149" t="e">
        <f>#REF!*0.9</f>
        <v>#REF!</v>
      </c>
      <c r="BS9" s="149" t="e">
        <f>#REF!*0.9</f>
        <v>#REF!</v>
      </c>
      <c r="BT9" s="149" t="e">
        <f>#REF!*0.9</f>
        <v>#REF!</v>
      </c>
      <c r="BU9" s="149" t="e">
        <f>#REF!*0.9</f>
        <v>#REF!</v>
      </c>
      <c r="BV9" s="156" t="e">
        <f>#REF!*0.9</f>
        <v>#REF!</v>
      </c>
      <c r="BW9" s="156" t="e">
        <f>#REF!*0.9</f>
        <v>#REF!</v>
      </c>
      <c r="BX9" s="156" t="e">
        <f>#REF!*0.9</f>
        <v>#REF!</v>
      </c>
      <c r="BY9" s="156" t="e">
        <f>#REF!*0.9</f>
        <v>#REF!</v>
      </c>
      <c r="BZ9" s="156" t="e">
        <f>#REF!*0.9</f>
        <v>#REF!</v>
      </c>
      <c r="CA9" s="149" t="e">
        <f>#REF!*0.9</f>
        <v>#REF!</v>
      </c>
      <c r="CB9" s="149" t="e">
        <f>#REF!*0.9</f>
        <v>#REF!</v>
      </c>
      <c r="CC9" s="149" t="e">
        <f>#REF!*0.9</f>
        <v>#REF!</v>
      </c>
      <c r="CD9" s="149" t="e">
        <f>#REF!*0.9</f>
        <v>#REF!</v>
      </c>
      <c r="CE9" s="149" t="e">
        <f>#REF!*0.9</f>
        <v>#REF!</v>
      </c>
      <c r="CF9" s="149" t="e">
        <f>#REF!*0.9</f>
        <v>#REF!</v>
      </c>
      <c r="CG9" s="149" t="e">
        <f>#REF!*0.9</f>
        <v>#REF!</v>
      </c>
      <c r="CH9" s="149" t="e">
        <f>#REF!*0.9</f>
        <v>#REF!</v>
      </c>
      <c r="CI9" s="149" t="e">
        <f>#REF!*0.9</f>
        <v>#REF!</v>
      </c>
      <c r="CJ9" s="149" t="e">
        <f>#REF!*0.9</f>
        <v>#REF!</v>
      </c>
      <c r="CK9" s="156" t="e">
        <f>#REF!*0.9</f>
        <v>#REF!</v>
      </c>
      <c r="CL9" s="156" t="e">
        <f>#REF!*0.9</f>
        <v>#REF!</v>
      </c>
      <c r="CM9" s="156" t="e">
        <f>#REF!*0.9</f>
        <v>#REF!</v>
      </c>
      <c r="CN9" s="156" t="e">
        <f>#REF!*0.9</f>
        <v>#REF!</v>
      </c>
      <c r="CO9" s="149" t="e">
        <f>#REF!*0.9</f>
        <v>#REF!</v>
      </c>
      <c r="CP9" s="149" t="e">
        <f>#REF!*0.9</f>
        <v>#REF!</v>
      </c>
      <c r="CQ9" s="149" t="e">
        <f>#REF!*0.9</f>
        <v>#REF!</v>
      </c>
      <c r="CR9" s="149" t="e">
        <f>#REF!*0.9</f>
        <v>#REF!</v>
      </c>
      <c r="CS9" s="149" t="e">
        <f>#REF!*0.9</f>
        <v>#REF!</v>
      </c>
      <c r="CT9" s="149" t="e">
        <f>#REF!*0.9</f>
        <v>#REF!</v>
      </c>
      <c r="CU9" s="149" t="e">
        <f>#REF!*0.9</f>
        <v>#REF!</v>
      </c>
      <c r="CV9" s="149" t="e">
        <f>#REF!*0.9</f>
        <v>#REF!</v>
      </c>
      <c r="CW9" s="149" t="e">
        <f>#REF!*0.9</f>
        <v>#REF!</v>
      </c>
      <c r="CX9" s="149" t="e">
        <f>#REF!*0.9</f>
        <v>#REF!</v>
      </c>
      <c r="CY9" s="149" t="e">
        <f>#REF!*0.9</f>
        <v>#REF!</v>
      </c>
      <c r="CZ9" s="149" t="e">
        <f>#REF!*0.9</f>
        <v>#REF!</v>
      </c>
      <c r="DA9" s="149" t="e">
        <f>#REF!*0.9</f>
        <v>#REF!</v>
      </c>
      <c r="DB9" s="149" t="e">
        <f>#REF!*0.9</f>
        <v>#REF!</v>
      </c>
      <c r="DC9" s="149" t="e">
        <f>#REF!*0.9</f>
        <v>#REF!</v>
      </c>
      <c r="DD9" s="149" t="e">
        <f>#REF!*0.9</f>
        <v>#REF!</v>
      </c>
      <c r="DE9" s="149" t="e">
        <f>#REF!*0.9</f>
        <v>#REF!</v>
      </c>
      <c r="DF9" s="149" t="e">
        <f>#REF!*0.9</f>
        <v>#REF!</v>
      </c>
      <c r="DG9" s="149" t="e">
        <f>#REF!*0.9</f>
        <v>#REF!</v>
      </c>
      <c r="DH9" s="149" t="e">
        <f>#REF!*0.9</f>
        <v>#REF!</v>
      </c>
      <c r="DI9" s="149" t="e">
        <f>#REF!*0.9</f>
        <v>#REF!</v>
      </c>
      <c r="DJ9" s="149" t="e">
        <f>#REF!*0.9</f>
        <v>#REF!</v>
      </c>
      <c r="DK9" s="149" t="e">
        <f>#REF!*0.9</f>
        <v>#REF!</v>
      </c>
      <c r="DL9" s="149" t="e">
        <f>#REF!*0.9</f>
        <v>#REF!</v>
      </c>
      <c r="DM9" s="149" t="e">
        <f>#REF!*0.9</f>
        <v>#REF!</v>
      </c>
      <c r="DN9" s="149" t="e">
        <f>#REF!*0.9</f>
        <v>#REF!</v>
      </c>
      <c r="DO9" s="149" t="e">
        <f>#REF!*0.9</f>
        <v>#REF!</v>
      </c>
      <c r="DP9" s="149" t="e">
        <f>#REF!*0.9</f>
        <v>#REF!</v>
      </c>
      <c r="DQ9" s="149" t="e">
        <f>#REF!*0.9</f>
        <v>#REF!</v>
      </c>
      <c r="DR9" s="149" t="e">
        <f>#REF!*0.9</f>
        <v>#REF!</v>
      </c>
      <c r="DS9" s="149" t="e">
        <f>#REF!*0.9</f>
        <v>#REF!</v>
      </c>
      <c r="DT9" s="149" t="e">
        <f>#REF!*0.9</f>
        <v>#REF!</v>
      </c>
      <c r="DU9" s="149" t="e">
        <f>#REF!*0.9</f>
        <v>#REF!</v>
      </c>
      <c r="DV9" s="149" t="e">
        <f>#REF!*0.9</f>
        <v>#REF!</v>
      </c>
      <c r="DW9" s="149" t="e">
        <f>#REF!*0.9</f>
        <v>#REF!</v>
      </c>
      <c r="DX9" s="149" t="e">
        <f>#REF!*0.9</f>
        <v>#REF!</v>
      </c>
      <c r="DY9" s="149" t="e">
        <f>#REF!*0.9</f>
        <v>#REF!</v>
      </c>
      <c r="DZ9" s="149" t="e">
        <f>#REF!*0.9</f>
        <v>#REF!</v>
      </c>
      <c r="EA9" s="149" t="e">
        <f>#REF!*0.9</f>
        <v>#REF!</v>
      </c>
      <c r="EB9" s="149" t="e">
        <f>#REF!*0.9</f>
        <v>#REF!</v>
      </c>
      <c r="EC9" s="149" t="e">
        <f>#REF!*0.9</f>
        <v>#REF!</v>
      </c>
      <c r="ED9" s="149" t="e">
        <f>#REF!*0.9</f>
        <v>#REF!</v>
      </c>
      <c r="EE9" s="149" t="e">
        <f>#REF!*0.9</f>
        <v>#REF!</v>
      </c>
      <c r="EF9" s="149" t="e">
        <f>#REF!*0.9</f>
        <v>#REF!</v>
      </c>
      <c r="EG9" s="149" t="e">
        <f>#REF!*0.9</f>
        <v>#REF!</v>
      </c>
      <c r="EH9" s="149" t="e">
        <f>#REF!*0.9</f>
        <v>#REF!</v>
      </c>
      <c r="EI9" s="149" t="e">
        <f>#REF!*0.9</f>
        <v>#REF!</v>
      </c>
      <c r="EJ9" s="149" t="e">
        <f>#REF!*0.9</f>
        <v>#REF!</v>
      </c>
      <c r="EK9" s="149" t="e">
        <f>#REF!*0.9</f>
        <v>#REF!</v>
      </c>
      <c r="EL9" s="149" t="e">
        <f>#REF!*0.9</f>
        <v>#REF!</v>
      </c>
      <c r="EM9" s="149" t="e">
        <f>#REF!*0.9</f>
        <v>#REF!</v>
      </c>
      <c r="EN9" s="149" t="e">
        <f>#REF!*0.9</f>
        <v>#REF!</v>
      </c>
      <c r="EO9" s="149" t="e">
        <f>#REF!*0.9</f>
        <v>#REF!</v>
      </c>
      <c r="EP9" s="149" t="e">
        <f>#REF!*0.9</f>
        <v>#REF!</v>
      </c>
      <c r="EQ9" s="149" t="e">
        <f>#REF!*0.9</f>
        <v>#REF!</v>
      </c>
      <c r="ER9" s="149" t="e">
        <f>#REF!*0.9</f>
        <v>#REF!</v>
      </c>
      <c r="ES9" s="149" t="e">
        <f>#REF!*0.9</f>
        <v>#REF!</v>
      </c>
      <c r="ET9" s="149" t="e">
        <f>#REF!*0.9</f>
        <v>#REF!</v>
      </c>
      <c r="EU9" s="149" t="e">
        <f>#REF!*0.9</f>
        <v>#REF!</v>
      </c>
      <c r="EV9" s="149" t="e">
        <f>#REF!*0.9</f>
        <v>#REF!</v>
      </c>
      <c r="EW9" s="149" t="e">
        <f>#REF!*0.9</f>
        <v>#REF!</v>
      </c>
      <c r="EX9" s="149" t="e">
        <f>#REF!*0.9</f>
        <v>#REF!</v>
      </c>
      <c r="EY9" s="149" t="e">
        <f>#REF!*0.9</f>
        <v>#REF!</v>
      </c>
      <c r="EZ9" s="149" t="e">
        <f>#REF!*0.9</f>
        <v>#REF!</v>
      </c>
      <c r="FA9" s="149" t="e">
        <f>#REF!*0.9</f>
        <v>#REF!</v>
      </c>
      <c r="FB9" s="149" t="e">
        <f>#REF!*0.9</f>
        <v>#REF!</v>
      </c>
      <c r="FC9" s="149" t="e">
        <f>#REF!*0.9</f>
        <v>#REF!</v>
      </c>
      <c r="FD9" s="149" t="e">
        <f>#REF!*0.9</f>
        <v>#REF!</v>
      </c>
      <c r="FE9" s="149" t="e">
        <f>#REF!*0.9</f>
        <v>#REF!</v>
      </c>
      <c r="FF9" s="149" t="e">
        <f>#REF!*0.9</f>
        <v>#REF!</v>
      </c>
      <c r="FG9" s="149" t="e">
        <f>#REF!*0.9</f>
        <v>#REF!</v>
      </c>
      <c r="FH9" s="149" t="e">
        <f>#REF!*0.9</f>
        <v>#REF!</v>
      </c>
      <c r="FI9" s="149" t="e">
        <f>#REF!*0.9</f>
        <v>#REF!</v>
      </c>
      <c r="FJ9" s="149" t="e">
        <f>#REF!*0.9</f>
        <v>#REF!</v>
      </c>
      <c r="FK9" s="149" t="e">
        <f>#REF!*0.9</f>
        <v>#REF!</v>
      </c>
      <c r="FL9" s="149" t="e">
        <f>#REF!*0.9</f>
        <v>#REF!</v>
      </c>
      <c r="FM9" s="149" t="e">
        <f>#REF!*0.9</f>
        <v>#REF!</v>
      </c>
      <c r="FN9" s="149" t="e">
        <f>#REF!*0.9</f>
        <v>#REF!</v>
      </c>
      <c r="FO9" s="149" t="e">
        <f>#REF!*0.9</f>
        <v>#REF!</v>
      </c>
      <c r="FP9" s="149" t="e">
        <f>#REF!*0.9</f>
        <v>#REF!</v>
      </c>
      <c r="FQ9" s="149" t="e">
        <f>#REF!*0.9</f>
        <v>#REF!</v>
      </c>
      <c r="FR9" s="149" t="e">
        <f>#REF!*0.9</f>
        <v>#REF!</v>
      </c>
      <c r="FS9" s="149" t="e">
        <f>#REF!*0.9</f>
        <v>#REF!</v>
      </c>
      <c r="FT9" s="149" t="e">
        <f>#REF!*0.9</f>
        <v>#REF!</v>
      </c>
      <c r="FU9" s="149" t="e">
        <f>#REF!*0.9</f>
        <v>#REF!</v>
      </c>
      <c r="FV9" s="149" t="e">
        <f>#REF!*0.9</f>
        <v>#REF!</v>
      </c>
      <c r="FW9" s="149" t="e">
        <f>#REF!*0.9</f>
        <v>#REF!</v>
      </c>
      <c r="FX9" s="149" t="e">
        <f>#REF!*0.9</f>
        <v>#REF!</v>
      </c>
      <c r="FY9" s="149" t="e">
        <f>#REF!*0.9</f>
        <v>#REF!</v>
      </c>
      <c r="FZ9" s="149" t="e">
        <f>#REF!*0.9</f>
        <v>#REF!</v>
      </c>
      <c r="GA9" s="149" t="e">
        <f>#REF!*0.9</f>
        <v>#REF!</v>
      </c>
      <c r="GB9" s="149" t="e">
        <f>#REF!*0.9</f>
        <v>#REF!</v>
      </c>
      <c r="GC9" s="149" t="e">
        <f>#REF!*0.9</f>
        <v>#REF!</v>
      </c>
      <c r="GD9" s="149" t="e">
        <f>#REF!*0.9</f>
        <v>#REF!</v>
      </c>
      <c r="GE9" s="149" t="e">
        <f>#REF!*0.9</f>
        <v>#REF!</v>
      </c>
      <c r="GF9" s="149" t="e">
        <f>#REF!*0.9</f>
        <v>#REF!</v>
      </c>
      <c r="GG9" s="158" t="e">
        <f>#REF!*0.9</f>
        <v>#REF!</v>
      </c>
    </row>
    <row r="10" spans="1:189" x14ac:dyDescent="0.2">
      <c r="A10" s="48">
        <v>2</v>
      </c>
      <c r="B10" s="149" t="e">
        <f>#REF!*0.9</f>
        <v>#REF!</v>
      </c>
      <c r="C10" s="149" t="e">
        <f>#REF!*0.9</f>
        <v>#REF!</v>
      </c>
      <c r="D10" s="149" t="e">
        <f>#REF!*0.9</f>
        <v>#REF!</v>
      </c>
      <c r="E10" s="149" t="e">
        <f>#REF!*0.9</f>
        <v>#REF!</v>
      </c>
      <c r="F10" s="149" t="e">
        <f>#REF!*0.9</f>
        <v>#REF!</v>
      </c>
      <c r="G10" s="149" t="e">
        <f>#REF!*0.9</f>
        <v>#REF!</v>
      </c>
      <c r="H10" s="149" t="e">
        <f>#REF!*0.9</f>
        <v>#REF!</v>
      </c>
      <c r="I10" s="149" t="e">
        <f>#REF!*0.9</f>
        <v>#REF!</v>
      </c>
      <c r="J10" s="149" t="e">
        <f>#REF!*0.9</f>
        <v>#REF!</v>
      </c>
      <c r="K10" s="149" t="e">
        <f>#REF!*0.9</f>
        <v>#REF!</v>
      </c>
      <c r="L10" s="149" t="e">
        <f>#REF!*0.9</f>
        <v>#REF!</v>
      </c>
      <c r="M10" s="149" t="e">
        <f>#REF!*0.9</f>
        <v>#REF!</v>
      </c>
      <c r="N10" s="149" t="e">
        <f>#REF!*0.9</f>
        <v>#REF!</v>
      </c>
      <c r="O10" s="149" t="e">
        <f>#REF!*0.9</f>
        <v>#REF!</v>
      </c>
      <c r="P10" s="149" t="e">
        <f>#REF!*0.9</f>
        <v>#REF!</v>
      </c>
      <c r="Q10" s="149" t="e">
        <f>#REF!*0.9</f>
        <v>#REF!</v>
      </c>
      <c r="R10" s="149" t="e">
        <f>#REF!*0.9</f>
        <v>#REF!</v>
      </c>
      <c r="S10" s="149" t="e">
        <f>#REF!*0.9</f>
        <v>#REF!</v>
      </c>
      <c r="T10" s="149" t="e">
        <f>#REF!*0.9</f>
        <v>#REF!</v>
      </c>
      <c r="U10" s="149" t="e">
        <f>#REF!*0.9</f>
        <v>#REF!</v>
      </c>
      <c r="V10" s="149" t="e">
        <f>#REF!*0.9</f>
        <v>#REF!</v>
      </c>
      <c r="W10" s="149" t="e">
        <f>#REF!*0.9</f>
        <v>#REF!</v>
      </c>
      <c r="X10" s="149" t="e">
        <f>#REF!*0.9</f>
        <v>#REF!</v>
      </c>
      <c r="Y10" s="149" t="e">
        <f>#REF!*0.9</f>
        <v>#REF!</v>
      </c>
      <c r="Z10" s="149" t="e">
        <f>#REF!*0.9</f>
        <v>#REF!</v>
      </c>
      <c r="AA10" s="149" t="e">
        <f>#REF!*0.9</f>
        <v>#REF!</v>
      </c>
      <c r="AB10" s="149" t="e">
        <f>#REF!*0.9</f>
        <v>#REF!</v>
      </c>
      <c r="AC10" s="149" t="e">
        <f>#REF!*0.9</f>
        <v>#REF!</v>
      </c>
      <c r="AD10" s="149" t="e">
        <f>#REF!*0.9</f>
        <v>#REF!</v>
      </c>
      <c r="AE10" s="149" t="e">
        <f>#REF!*0.9</f>
        <v>#REF!</v>
      </c>
      <c r="AF10" s="149" t="e">
        <f>#REF!*0.9</f>
        <v>#REF!</v>
      </c>
      <c r="AG10" s="149" t="e">
        <f>#REF!*0.9</f>
        <v>#REF!</v>
      </c>
      <c r="AH10" s="149" t="e">
        <f>#REF!*0.9</f>
        <v>#REF!</v>
      </c>
      <c r="AI10" s="149" t="e">
        <f>#REF!*0.9</f>
        <v>#REF!</v>
      </c>
      <c r="AJ10" s="149" t="e">
        <f>#REF!*0.9</f>
        <v>#REF!</v>
      </c>
      <c r="AK10" s="149" t="e">
        <f>#REF!*0.9</f>
        <v>#REF!</v>
      </c>
      <c r="AL10" s="149" t="e">
        <f>#REF!*0.9</f>
        <v>#REF!</v>
      </c>
      <c r="AM10" s="149" t="e">
        <f>#REF!*0.9</f>
        <v>#REF!</v>
      </c>
      <c r="AN10" s="149" t="e">
        <f>#REF!*0.9</f>
        <v>#REF!</v>
      </c>
      <c r="AO10" s="149" t="e">
        <f>#REF!*0.9</f>
        <v>#REF!</v>
      </c>
      <c r="AP10" s="149" t="e">
        <f>#REF!*0.9</f>
        <v>#REF!</v>
      </c>
      <c r="AQ10" s="149" t="e">
        <f>#REF!*0.9</f>
        <v>#REF!</v>
      </c>
      <c r="AR10" s="149" t="e">
        <f>#REF!*0.9</f>
        <v>#REF!</v>
      </c>
      <c r="AS10" s="149" t="e">
        <f>#REF!*0.9</f>
        <v>#REF!</v>
      </c>
      <c r="AT10" s="149" t="e">
        <f>#REF!*0.9</f>
        <v>#REF!</v>
      </c>
      <c r="AU10" s="149" t="e">
        <f>#REF!*0.9</f>
        <v>#REF!</v>
      </c>
      <c r="AV10" s="149" t="e">
        <f>#REF!*0.9</f>
        <v>#REF!</v>
      </c>
      <c r="AW10" s="149" t="e">
        <f>#REF!*0.9</f>
        <v>#REF!</v>
      </c>
      <c r="AX10" s="149" t="e">
        <f>#REF!*0.9</f>
        <v>#REF!</v>
      </c>
      <c r="AY10" s="149" t="e">
        <f>#REF!*0.9</f>
        <v>#REF!</v>
      </c>
      <c r="AZ10" s="149" t="e">
        <f>#REF!*0.9</f>
        <v>#REF!</v>
      </c>
      <c r="BA10" s="149" t="e">
        <f>#REF!*0.9</f>
        <v>#REF!</v>
      </c>
      <c r="BB10" s="149" t="e">
        <f>#REF!*0.9</f>
        <v>#REF!</v>
      </c>
      <c r="BC10" s="149" t="e">
        <f>#REF!*0.9</f>
        <v>#REF!</v>
      </c>
      <c r="BD10" s="149" t="e">
        <f>#REF!*0.9</f>
        <v>#REF!</v>
      </c>
      <c r="BE10" s="149" t="e">
        <f>#REF!*0.9</f>
        <v>#REF!</v>
      </c>
      <c r="BF10" s="149" t="e">
        <f>#REF!*0.9</f>
        <v>#REF!</v>
      </c>
      <c r="BG10" s="149" t="e">
        <f>#REF!*0.9</f>
        <v>#REF!</v>
      </c>
      <c r="BH10" s="149" t="e">
        <f>#REF!*0.9</f>
        <v>#REF!</v>
      </c>
      <c r="BI10" s="149" t="e">
        <f>#REF!*0.9</f>
        <v>#REF!</v>
      </c>
      <c r="BJ10" s="149" t="e">
        <f>#REF!*0.9</f>
        <v>#REF!</v>
      </c>
      <c r="BK10" s="149" t="e">
        <f>#REF!*0.9</f>
        <v>#REF!</v>
      </c>
      <c r="BL10" s="149" t="e">
        <f>#REF!*0.9</f>
        <v>#REF!</v>
      </c>
      <c r="BM10" s="149" t="e">
        <f>#REF!*0.9</f>
        <v>#REF!</v>
      </c>
      <c r="BN10" s="149" t="e">
        <f>#REF!*0.9</f>
        <v>#REF!</v>
      </c>
      <c r="BO10" s="149" t="e">
        <f>#REF!*0.9</f>
        <v>#REF!</v>
      </c>
      <c r="BP10" s="149" t="e">
        <f>#REF!*0.9</f>
        <v>#REF!</v>
      </c>
      <c r="BQ10" s="149" t="e">
        <f>#REF!*0.9</f>
        <v>#REF!</v>
      </c>
      <c r="BR10" s="149" t="e">
        <f>#REF!*0.9</f>
        <v>#REF!</v>
      </c>
      <c r="BS10" s="149" t="e">
        <f>#REF!*0.9</f>
        <v>#REF!</v>
      </c>
      <c r="BT10" s="149" t="e">
        <f>#REF!*0.9</f>
        <v>#REF!</v>
      </c>
      <c r="BU10" s="149" t="e">
        <f>#REF!*0.9</f>
        <v>#REF!</v>
      </c>
      <c r="BV10" s="156" t="e">
        <f>#REF!*0.9</f>
        <v>#REF!</v>
      </c>
      <c r="BW10" s="156" t="e">
        <f>#REF!*0.9</f>
        <v>#REF!</v>
      </c>
      <c r="BX10" s="156" t="e">
        <f>#REF!*0.9</f>
        <v>#REF!</v>
      </c>
      <c r="BY10" s="156" t="e">
        <f>#REF!*0.9</f>
        <v>#REF!</v>
      </c>
      <c r="BZ10" s="156" t="e">
        <f>#REF!*0.9</f>
        <v>#REF!</v>
      </c>
      <c r="CA10" s="149" t="e">
        <f>#REF!*0.9</f>
        <v>#REF!</v>
      </c>
      <c r="CB10" s="149" t="e">
        <f>#REF!*0.9</f>
        <v>#REF!</v>
      </c>
      <c r="CC10" s="149" t="e">
        <f>#REF!*0.9</f>
        <v>#REF!</v>
      </c>
      <c r="CD10" s="149" t="e">
        <f>#REF!*0.9</f>
        <v>#REF!</v>
      </c>
      <c r="CE10" s="149" t="e">
        <f>#REF!*0.9</f>
        <v>#REF!</v>
      </c>
      <c r="CF10" s="149" t="e">
        <f>#REF!*0.9</f>
        <v>#REF!</v>
      </c>
      <c r="CG10" s="149" t="e">
        <f>#REF!*0.9</f>
        <v>#REF!</v>
      </c>
      <c r="CH10" s="149" t="e">
        <f>#REF!*0.9</f>
        <v>#REF!</v>
      </c>
      <c r="CI10" s="149" t="e">
        <f>#REF!*0.9</f>
        <v>#REF!</v>
      </c>
      <c r="CJ10" s="149" t="e">
        <f>#REF!*0.9</f>
        <v>#REF!</v>
      </c>
      <c r="CK10" s="156" t="e">
        <f>#REF!*0.9</f>
        <v>#REF!</v>
      </c>
      <c r="CL10" s="156" t="e">
        <f>#REF!*0.9</f>
        <v>#REF!</v>
      </c>
      <c r="CM10" s="156" t="e">
        <f>#REF!*0.9</f>
        <v>#REF!</v>
      </c>
      <c r="CN10" s="156" t="e">
        <f>#REF!*0.9</f>
        <v>#REF!</v>
      </c>
      <c r="CO10" s="149" t="e">
        <f>#REF!*0.9</f>
        <v>#REF!</v>
      </c>
      <c r="CP10" s="149" t="e">
        <f>#REF!*0.9</f>
        <v>#REF!</v>
      </c>
      <c r="CQ10" s="149" t="e">
        <f>#REF!*0.9</f>
        <v>#REF!</v>
      </c>
      <c r="CR10" s="149" t="e">
        <f>#REF!*0.9</f>
        <v>#REF!</v>
      </c>
      <c r="CS10" s="149" t="e">
        <f>#REF!*0.9</f>
        <v>#REF!</v>
      </c>
      <c r="CT10" s="149" t="e">
        <f>#REF!*0.9</f>
        <v>#REF!</v>
      </c>
      <c r="CU10" s="149" t="e">
        <f>#REF!*0.9</f>
        <v>#REF!</v>
      </c>
      <c r="CV10" s="149" t="e">
        <f>#REF!*0.9</f>
        <v>#REF!</v>
      </c>
      <c r="CW10" s="149" t="e">
        <f>#REF!*0.9</f>
        <v>#REF!</v>
      </c>
      <c r="CX10" s="149" t="e">
        <f>#REF!*0.9</f>
        <v>#REF!</v>
      </c>
      <c r="CY10" s="149" t="e">
        <f>#REF!*0.9</f>
        <v>#REF!</v>
      </c>
      <c r="CZ10" s="149" t="e">
        <f>#REF!*0.9</f>
        <v>#REF!</v>
      </c>
      <c r="DA10" s="149" t="e">
        <f>#REF!*0.9</f>
        <v>#REF!</v>
      </c>
      <c r="DB10" s="149" t="e">
        <f>#REF!*0.9</f>
        <v>#REF!</v>
      </c>
      <c r="DC10" s="149" t="e">
        <f>#REF!*0.9</f>
        <v>#REF!</v>
      </c>
      <c r="DD10" s="149" t="e">
        <f>#REF!*0.9</f>
        <v>#REF!</v>
      </c>
      <c r="DE10" s="149" t="e">
        <f>#REF!*0.9</f>
        <v>#REF!</v>
      </c>
      <c r="DF10" s="149" t="e">
        <f>#REF!*0.9</f>
        <v>#REF!</v>
      </c>
      <c r="DG10" s="149" t="e">
        <f>#REF!*0.9</f>
        <v>#REF!</v>
      </c>
      <c r="DH10" s="149" t="e">
        <f>#REF!*0.9</f>
        <v>#REF!</v>
      </c>
      <c r="DI10" s="149" t="e">
        <f>#REF!*0.9</f>
        <v>#REF!</v>
      </c>
      <c r="DJ10" s="149" t="e">
        <f>#REF!*0.9</f>
        <v>#REF!</v>
      </c>
      <c r="DK10" s="149" t="e">
        <f>#REF!*0.9</f>
        <v>#REF!</v>
      </c>
      <c r="DL10" s="149" t="e">
        <f>#REF!*0.9</f>
        <v>#REF!</v>
      </c>
      <c r="DM10" s="149" t="e">
        <f>#REF!*0.9</f>
        <v>#REF!</v>
      </c>
      <c r="DN10" s="149" t="e">
        <f>#REF!*0.9</f>
        <v>#REF!</v>
      </c>
      <c r="DO10" s="149" t="e">
        <f>#REF!*0.9</f>
        <v>#REF!</v>
      </c>
      <c r="DP10" s="149" t="e">
        <f>#REF!*0.9</f>
        <v>#REF!</v>
      </c>
      <c r="DQ10" s="149" t="e">
        <f>#REF!*0.9</f>
        <v>#REF!</v>
      </c>
      <c r="DR10" s="149" t="e">
        <f>#REF!*0.9</f>
        <v>#REF!</v>
      </c>
      <c r="DS10" s="149" t="e">
        <f>#REF!*0.9</f>
        <v>#REF!</v>
      </c>
      <c r="DT10" s="149" t="e">
        <f>#REF!*0.9</f>
        <v>#REF!</v>
      </c>
      <c r="DU10" s="149" t="e">
        <f>#REF!*0.9</f>
        <v>#REF!</v>
      </c>
      <c r="DV10" s="149" t="e">
        <f>#REF!*0.9</f>
        <v>#REF!</v>
      </c>
      <c r="DW10" s="149" t="e">
        <f>#REF!*0.9</f>
        <v>#REF!</v>
      </c>
      <c r="DX10" s="149" t="e">
        <f>#REF!*0.9</f>
        <v>#REF!</v>
      </c>
      <c r="DY10" s="149" t="e">
        <f>#REF!*0.9</f>
        <v>#REF!</v>
      </c>
      <c r="DZ10" s="149" t="e">
        <f>#REF!*0.9</f>
        <v>#REF!</v>
      </c>
      <c r="EA10" s="149" t="e">
        <f>#REF!*0.9</f>
        <v>#REF!</v>
      </c>
      <c r="EB10" s="149" t="e">
        <f>#REF!*0.9</f>
        <v>#REF!</v>
      </c>
      <c r="EC10" s="149" t="e">
        <f>#REF!*0.9</f>
        <v>#REF!</v>
      </c>
      <c r="ED10" s="149" t="e">
        <f>#REF!*0.9</f>
        <v>#REF!</v>
      </c>
      <c r="EE10" s="149" t="e">
        <f>#REF!*0.9</f>
        <v>#REF!</v>
      </c>
      <c r="EF10" s="149" t="e">
        <f>#REF!*0.9</f>
        <v>#REF!</v>
      </c>
      <c r="EG10" s="149" t="e">
        <f>#REF!*0.9</f>
        <v>#REF!</v>
      </c>
      <c r="EH10" s="149" t="e">
        <f>#REF!*0.9</f>
        <v>#REF!</v>
      </c>
      <c r="EI10" s="149" t="e">
        <f>#REF!*0.9</f>
        <v>#REF!</v>
      </c>
      <c r="EJ10" s="149" t="e">
        <f>#REF!*0.9</f>
        <v>#REF!</v>
      </c>
      <c r="EK10" s="149" t="e">
        <f>#REF!*0.9</f>
        <v>#REF!</v>
      </c>
      <c r="EL10" s="149" t="e">
        <f>#REF!*0.9</f>
        <v>#REF!</v>
      </c>
      <c r="EM10" s="149" t="e">
        <f>#REF!*0.9</f>
        <v>#REF!</v>
      </c>
      <c r="EN10" s="149" t="e">
        <f>#REF!*0.9</f>
        <v>#REF!</v>
      </c>
      <c r="EO10" s="149" t="e">
        <f>#REF!*0.9</f>
        <v>#REF!</v>
      </c>
      <c r="EP10" s="149" t="e">
        <f>#REF!*0.9</f>
        <v>#REF!</v>
      </c>
      <c r="EQ10" s="149" t="e">
        <f>#REF!*0.9</f>
        <v>#REF!</v>
      </c>
      <c r="ER10" s="149" t="e">
        <f>#REF!*0.9</f>
        <v>#REF!</v>
      </c>
      <c r="ES10" s="149" t="e">
        <f>#REF!*0.9</f>
        <v>#REF!</v>
      </c>
      <c r="ET10" s="149" t="e">
        <f>#REF!*0.9</f>
        <v>#REF!</v>
      </c>
      <c r="EU10" s="149" t="e">
        <f>#REF!*0.9</f>
        <v>#REF!</v>
      </c>
      <c r="EV10" s="149" t="e">
        <f>#REF!*0.9</f>
        <v>#REF!</v>
      </c>
      <c r="EW10" s="149" t="e">
        <f>#REF!*0.9</f>
        <v>#REF!</v>
      </c>
      <c r="EX10" s="149" t="e">
        <f>#REF!*0.9</f>
        <v>#REF!</v>
      </c>
      <c r="EY10" s="149" t="e">
        <f>#REF!*0.9</f>
        <v>#REF!</v>
      </c>
      <c r="EZ10" s="149" t="e">
        <f>#REF!*0.9</f>
        <v>#REF!</v>
      </c>
      <c r="FA10" s="149" t="e">
        <f>#REF!*0.9</f>
        <v>#REF!</v>
      </c>
      <c r="FB10" s="149" t="e">
        <f>#REF!*0.9</f>
        <v>#REF!</v>
      </c>
      <c r="FC10" s="149" t="e">
        <f>#REF!*0.9</f>
        <v>#REF!</v>
      </c>
      <c r="FD10" s="149" t="e">
        <f>#REF!*0.9</f>
        <v>#REF!</v>
      </c>
      <c r="FE10" s="149" t="e">
        <f>#REF!*0.9</f>
        <v>#REF!</v>
      </c>
      <c r="FF10" s="149" t="e">
        <f>#REF!*0.9</f>
        <v>#REF!</v>
      </c>
      <c r="FG10" s="149" t="e">
        <f>#REF!*0.9</f>
        <v>#REF!</v>
      </c>
      <c r="FH10" s="149" t="e">
        <f>#REF!*0.9</f>
        <v>#REF!</v>
      </c>
      <c r="FI10" s="149" t="e">
        <f>#REF!*0.9</f>
        <v>#REF!</v>
      </c>
      <c r="FJ10" s="149" t="e">
        <f>#REF!*0.9</f>
        <v>#REF!</v>
      </c>
      <c r="FK10" s="149" t="e">
        <f>#REF!*0.9</f>
        <v>#REF!</v>
      </c>
      <c r="FL10" s="149" t="e">
        <f>#REF!*0.9</f>
        <v>#REF!</v>
      </c>
      <c r="FM10" s="149" t="e">
        <f>#REF!*0.9</f>
        <v>#REF!</v>
      </c>
      <c r="FN10" s="149" t="e">
        <f>#REF!*0.9</f>
        <v>#REF!</v>
      </c>
      <c r="FO10" s="149" t="e">
        <f>#REF!*0.9</f>
        <v>#REF!</v>
      </c>
      <c r="FP10" s="149" t="e">
        <f>#REF!*0.9</f>
        <v>#REF!</v>
      </c>
      <c r="FQ10" s="149" t="e">
        <f>#REF!*0.9</f>
        <v>#REF!</v>
      </c>
      <c r="FR10" s="149" t="e">
        <f>#REF!*0.9</f>
        <v>#REF!</v>
      </c>
      <c r="FS10" s="149" t="e">
        <f>#REF!*0.9</f>
        <v>#REF!</v>
      </c>
      <c r="FT10" s="149" t="e">
        <f>#REF!*0.9</f>
        <v>#REF!</v>
      </c>
      <c r="FU10" s="149" t="e">
        <f>#REF!*0.9</f>
        <v>#REF!</v>
      </c>
      <c r="FV10" s="149" t="e">
        <f>#REF!*0.9</f>
        <v>#REF!</v>
      </c>
      <c r="FW10" s="149" t="e">
        <f>#REF!*0.9</f>
        <v>#REF!</v>
      </c>
      <c r="FX10" s="149" t="e">
        <f>#REF!*0.9</f>
        <v>#REF!</v>
      </c>
      <c r="FY10" s="149" t="e">
        <f>#REF!*0.9</f>
        <v>#REF!</v>
      </c>
      <c r="FZ10" s="149" t="e">
        <f>#REF!*0.9</f>
        <v>#REF!</v>
      </c>
      <c r="GA10" s="149" t="e">
        <f>#REF!*0.9</f>
        <v>#REF!</v>
      </c>
      <c r="GB10" s="149" t="e">
        <f>#REF!*0.9</f>
        <v>#REF!</v>
      </c>
      <c r="GC10" s="149" t="e">
        <f>#REF!*0.9</f>
        <v>#REF!</v>
      </c>
      <c r="GD10" s="149" t="e">
        <f>#REF!*0.9</f>
        <v>#REF!</v>
      </c>
      <c r="GE10" s="149" t="e">
        <f>#REF!*0.9</f>
        <v>#REF!</v>
      </c>
      <c r="GF10" s="149" t="e">
        <f>#REF!*0.9</f>
        <v>#REF!</v>
      </c>
      <c r="GG10" s="158" t="e">
        <f>#REF!*0.9</f>
        <v>#REF!</v>
      </c>
    </row>
    <row r="11" spans="1:189" x14ac:dyDescent="0.2">
      <c r="A11" s="47" t="s">
        <v>69</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56"/>
      <c r="BW11" s="156"/>
      <c r="BX11" s="156"/>
      <c r="BY11" s="156"/>
      <c r="BZ11" s="156"/>
      <c r="CA11" s="149"/>
      <c r="CB11" s="149"/>
      <c r="CC11" s="149"/>
      <c r="CD11" s="149"/>
      <c r="CE11" s="149"/>
      <c r="CF11" s="149"/>
      <c r="CG11" s="149"/>
      <c r="CH11" s="149"/>
      <c r="CI11" s="149"/>
      <c r="CJ11" s="149"/>
      <c r="CK11" s="156"/>
      <c r="CL11" s="156"/>
      <c r="CM11" s="156"/>
      <c r="CN11" s="156"/>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58"/>
    </row>
    <row r="12" spans="1:189" x14ac:dyDescent="0.2">
      <c r="A12" s="91">
        <v>1</v>
      </c>
      <c r="B12" s="149" t="e">
        <f>#REF!*0.9</f>
        <v>#REF!</v>
      </c>
      <c r="C12" s="149" t="e">
        <f>#REF!*0.9</f>
        <v>#REF!</v>
      </c>
      <c r="D12" s="149" t="e">
        <f>#REF!*0.9</f>
        <v>#REF!</v>
      </c>
      <c r="E12" s="149" t="e">
        <f>#REF!*0.9</f>
        <v>#REF!</v>
      </c>
      <c r="F12" s="149" t="e">
        <f>#REF!*0.9</f>
        <v>#REF!</v>
      </c>
      <c r="G12" s="149" t="e">
        <f>#REF!*0.9</f>
        <v>#REF!</v>
      </c>
      <c r="H12" s="149" t="e">
        <f>#REF!*0.9</f>
        <v>#REF!</v>
      </c>
      <c r="I12" s="149" t="e">
        <f>#REF!*0.9</f>
        <v>#REF!</v>
      </c>
      <c r="J12" s="149" t="e">
        <f>#REF!*0.9</f>
        <v>#REF!</v>
      </c>
      <c r="K12" s="149" t="e">
        <f>#REF!*0.9</f>
        <v>#REF!</v>
      </c>
      <c r="L12" s="149" t="e">
        <f>#REF!*0.9</f>
        <v>#REF!</v>
      </c>
      <c r="M12" s="149" t="e">
        <f>#REF!*0.9</f>
        <v>#REF!</v>
      </c>
      <c r="N12" s="149" t="e">
        <f>#REF!*0.9</f>
        <v>#REF!</v>
      </c>
      <c r="O12" s="149" t="e">
        <f>#REF!*0.9</f>
        <v>#REF!</v>
      </c>
      <c r="P12" s="149" t="e">
        <f>#REF!*0.9</f>
        <v>#REF!</v>
      </c>
      <c r="Q12" s="149" t="e">
        <f>#REF!*0.9</f>
        <v>#REF!</v>
      </c>
      <c r="R12" s="149" t="e">
        <f>#REF!*0.9</f>
        <v>#REF!</v>
      </c>
      <c r="S12" s="149" t="e">
        <f>#REF!*0.9</f>
        <v>#REF!</v>
      </c>
      <c r="T12" s="149" t="e">
        <f>#REF!*0.9</f>
        <v>#REF!</v>
      </c>
      <c r="U12" s="149" t="e">
        <f>#REF!*0.9</f>
        <v>#REF!</v>
      </c>
      <c r="V12" s="149" t="e">
        <f>#REF!*0.9</f>
        <v>#REF!</v>
      </c>
      <c r="W12" s="149" t="e">
        <f>#REF!*0.9</f>
        <v>#REF!</v>
      </c>
      <c r="X12" s="149" t="e">
        <f>#REF!*0.9</f>
        <v>#REF!</v>
      </c>
      <c r="Y12" s="149" t="e">
        <f>#REF!*0.9</f>
        <v>#REF!</v>
      </c>
      <c r="Z12" s="149" t="e">
        <f>#REF!*0.9</f>
        <v>#REF!</v>
      </c>
      <c r="AA12" s="149" t="e">
        <f>#REF!*0.9</f>
        <v>#REF!</v>
      </c>
      <c r="AB12" s="149" t="e">
        <f>#REF!*0.9</f>
        <v>#REF!</v>
      </c>
      <c r="AC12" s="149" t="e">
        <f>#REF!*0.9</f>
        <v>#REF!</v>
      </c>
      <c r="AD12" s="149" t="e">
        <f>#REF!*0.9</f>
        <v>#REF!</v>
      </c>
      <c r="AE12" s="149" t="e">
        <f>#REF!*0.9</f>
        <v>#REF!</v>
      </c>
      <c r="AF12" s="149" t="e">
        <f>#REF!*0.9</f>
        <v>#REF!</v>
      </c>
      <c r="AG12" s="149" t="e">
        <f>#REF!*0.9</f>
        <v>#REF!</v>
      </c>
      <c r="AH12" s="149" t="e">
        <f>#REF!*0.9</f>
        <v>#REF!</v>
      </c>
      <c r="AI12" s="149" t="e">
        <f>#REF!*0.9</f>
        <v>#REF!</v>
      </c>
      <c r="AJ12" s="149" t="e">
        <f>#REF!*0.9</f>
        <v>#REF!</v>
      </c>
      <c r="AK12" s="149" t="e">
        <f>#REF!*0.9</f>
        <v>#REF!</v>
      </c>
      <c r="AL12" s="149" t="e">
        <f>#REF!*0.9</f>
        <v>#REF!</v>
      </c>
      <c r="AM12" s="149" t="e">
        <f>#REF!*0.9</f>
        <v>#REF!</v>
      </c>
      <c r="AN12" s="149" t="e">
        <f>#REF!*0.9</f>
        <v>#REF!</v>
      </c>
      <c r="AO12" s="149" t="e">
        <f>#REF!*0.9</f>
        <v>#REF!</v>
      </c>
      <c r="AP12" s="149" t="e">
        <f>#REF!*0.9</f>
        <v>#REF!</v>
      </c>
      <c r="AQ12" s="149" t="e">
        <f>#REF!*0.9</f>
        <v>#REF!</v>
      </c>
      <c r="AR12" s="149" t="e">
        <f>#REF!*0.9</f>
        <v>#REF!</v>
      </c>
      <c r="AS12" s="149" t="e">
        <f>#REF!*0.9</f>
        <v>#REF!</v>
      </c>
      <c r="AT12" s="149" t="e">
        <f>#REF!*0.9</f>
        <v>#REF!</v>
      </c>
      <c r="AU12" s="149" t="e">
        <f>#REF!*0.9</f>
        <v>#REF!</v>
      </c>
      <c r="AV12" s="149" t="e">
        <f>#REF!*0.9</f>
        <v>#REF!</v>
      </c>
      <c r="AW12" s="149" t="e">
        <f>#REF!*0.9</f>
        <v>#REF!</v>
      </c>
      <c r="AX12" s="149" t="e">
        <f>#REF!*0.9</f>
        <v>#REF!</v>
      </c>
      <c r="AY12" s="149" t="e">
        <f>#REF!*0.9</f>
        <v>#REF!</v>
      </c>
      <c r="AZ12" s="149" t="e">
        <f>#REF!*0.9</f>
        <v>#REF!</v>
      </c>
      <c r="BA12" s="149" t="e">
        <f>#REF!*0.9</f>
        <v>#REF!</v>
      </c>
      <c r="BB12" s="149" t="e">
        <f>#REF!*0.9</f>
        <v>#REF!</v>
      </c>
      <c r="BC12" s="149" t="e">
        <f>#REF!*0.9</f>
        <v>#REF!</v>
      </c>
      <c r="BD12" s="149" t="e">
        <f>#REF!*0.9</f>
        <v>#REF!</v>
      </c>
      <c r="BE12" s="149" t="e">
        <f>#REF!*0.9</f>
        <v>#REF!</v>
      </c>
      <c r="BF12" s="149" t="e">
        <f>#REF!*0.9</f>
        <v>#REF!</v>
      </c>
      <c r="BG12" s="149" t="e">
        <f>#REF!*0.9</f>
        <v>#REF!</v>
      </c>
      <c r="BH12" s="149" t="e">
        <f>#REF!*0.9</f>
        <v>#REF!</v>
      </c>
      <c r="BI12" s="149" t="e">
        <f>#REF!*0.9</f>
        <v>#REF!</v>
      </c>
      <c r="BJ12" s="149" t="e">
        <f>#REF!*0.9</f>
        <v>#REF!</v>
      </c>
      <c r="BK12" s="149" t="e">
        <f>#REF!*0.9</f>
        <v>#REF!</v>
      </c>
      <c r="BL12" s="149" t="e">
        <f>#REF!*0.9</f>
        <v>#REF!</v>
      </c>
      <c r="BM12" s="149" t="e">
        <f>#REF!*0.9</f>
        <v>#REF!</v>
      </c>
      <c r="BN12" s="149" t="e">
        <f>#REF!*0.9</f>
        <v>#REF!</v>
      </c>
      <c r="BO12" s="149" t="e">
        <f>#REF!*0.9</f>
        <v>#REF!</v>
      </c>
      <c r="BP12" s="149" t="e">
        <f>#REF!*0.9</f>
        <v>#REF!</v>
      </c>
      <c r="BQ12" s="149" t="e">
        <f>#REF!*0.9</f>
        <v>#REF!</v>
      </c>
      <c r="BR12" s="149" t="e">
        <f>#REF!*0.9</f>
        <v>#REF!</v>
      </c>
      <c r="BS12" s="149" t="e">
        <f>#REF!*0.9</f>
        <v>#REF!</v>
      </c>
      <c r="BT12" s="149" t="e">
        <f>#REF!*0.9</f>
        <v>#REF!</v>
      </c>
      <c r="BU12" s="149" t="e">
        <f>#REF!*0.9</f>
        <v>#REF!</v>
      </c>
      <c r="BV12" s="156" t="e">
        <f>#REF!*0.9</f>
        <v>#REF!</v>
      </c>
      <c r="BW12" s="156" t="e">
        <f>#REF!*0.9</f>
        <v>#REF!</v>
      </c>
      <c r="BX12" s="156" t="e">
        <f>#REF!*0.9</f>
        <v>#REF!</v>
      </c>
      <c r="BY12" s="156" t="e">
        <f>#REF!*0.9</f>
        <v>#REF!</v>
      </c>
      <c r="BZ12" s="156" t="e">
        <f>#REF!*0.9</f>
        <v>#REF!</v>
      </c>
      <c r="CA12" s="149" t="e">
        <f>#REF!*0.9</f>
        <v>#REF!</v>
      </c>
      <c r="CB12" s="149" t="e">
        <f>#REF!*0.9</f>
        <v>#REF!</v>
      </c>
      <c r="CC12" s="149" t="e">
        <f>#REF!*0.9</f>
        <v>#REF!</v>
      </c>
      <c r="CD12" s="149" t="e">
        <f>#REF!*0.9</f>
        <v>#REF!</v>
      </c>
      <c r="CE12" s="149" t="e">
        <f>#REF!*0.9</f>
        <v>#REF!</v>
      </c>
      <c r="CF12" s="149" t="e">
        <f>#REF!*0.9</f>
        <v>#REF!</v>
      </c>
      <c r="CG12" s="149" t="e">
        <f>#REF!*0.9</f>
        <v>#REF!</v>
      </c>
      <c r="CH12" s="149" t="e">
        <f>#REF!*0.9</f>
        <v>#REF!</v>
      </c>
      <c r="CI12" s="149" t="e">
        <f>#REF!*0.9</f>
        <v>#REF!</v>
      </c>
      <c r="CJ12" s="149" t="e">
        <f>#REF!*0.9</f>
        <v>#REF!</v>
      </c>
      <c r="CK12" s="156" t="e">
        <f>#REF!*0.9</f>
        <v>#REF!</v>
      </c>
      <c r="CL12" s="156" t="e">
        <f>#REF!*0.9</f>
        <v>#REF!</v>
      </c>
      <c r="CM12" s="156" t="e">
        <f>#REF!*0.9</f>
        <v>#REF!</v>
      </c>
      <c r="CN12" s="156" t="e">
        <f>#REF!*0.9</f>
        <v>#REF!</v>
      </c>
      <c r="CO12" s="149" t="e">
        <f>#REF!*0.9</f>
        <v>#REF!</v>
      </c>
      <c r="CP12" s="149" t="e">
        <f>#REF!*0.9</f>
        <v>#REF!</v>
      </c>
      <c r="CQ12" s="149" t="e">
        <f>#REF!*0.9</f>
        <v>#REF!</v>
      </c>
      <c r="CR12" s="149" t="e">
        <f>#REF!*0.9</f>
        <v>#REF!</v>
      </c>
      <c r="CS12" s="149" t="e">
        <f>#REF!*0.9</f>
        <v>#REF!</v>
      </c>
      <c r="CT12" s="149" t="e">
        <f>#REF!*0.9</f>
        <v>#REF!</v>
      </c>
      <c r="CU12" s="149" t="e">
        <f>#REF!*0.9</f>
        <v>#REF!</v>
      </c>
      <c r="CV12" s="149" t="e">
        <f>#REF!*0.9</f>
        <v>#REF!</v>
      </c>
      <c r="CW12" s="149" t="e">
        <f>#REF!*0.9</f>
        <v>#REF!</v>
      </c>
      <c r="CX12" s="149" t="e">
        <f>#REF!*0.9</f>
        <v>#REF!</v>
      </c>
      <c r="CY12" s="149" t="e">
        <f>#REF!*0.9</f>
        <v>#REF!</v>
      </c>
      <c r="CZ12" s="149" t="e">
        <f>#REF!*0.9</f>
        <v>#REF!</v>
      </c>
      <c r="DA12" s="149" t="e">
        <f>#REF!*0.9</f>
        <v>#REF!</v>
      </c>
      <c r="DB12" s="149" t="e">
        <f>#REF!*0.9</f>
        <v>#REF!</v>
      </c>
      <c r="DC12" s="149" t="e">
        <f>#REF!*0.9</f>
        <v>#REF!</v>
      </c>
      <c r="DD12" s="149" t="e">
        <f>#REF!*0.9</f>
        <v>#REF!</v>
      </c>
      <c r="DE12" s="149" t="e">
        <f>#REF!*0.9</f>
        <v>#REF!</v>
      </c>
      <c r="DF12" s="149" t="e">
        <f>#REF!*0.9</f>
        <v>#REF!</v>
      </c>
      <c r="DG12" s="149" t="e">
        <f>#REF!*0.9</f>
        <v>#REF!</v>
      </c>
      <c r="DH12" s="149" t="e">
        <f>#REF!*0.9</f>
        <v>#REF!</v>
      </c>
      <c r="DI12" s="149" t="e">
        <f>#REF!*0.9</f>
        <v>#REF!</v>
      </c>
      <c r="DJ12" s="149" t="e">
        <f>#REF!*0.9</f>
        <v>#REF!</v>
      </c>
      <c r="DK12" s="149" t="e">
        <f>#REF!*0.9</f>
        <v>#REF!</v>
      </c>
      <c r="DL12" s="149" t="e">
        <f>#REF!*0.9</f>
        <v>#REF!</v>
      </c>
      <c r="DM12" s="149" t="e">
        <f>#REF!*0.9</f>
        <v>#REF!</v>
      </c>
      <c r="DN12" s="149" t="e">
        <f>#REF!*0.9</f>
        <v>#REF!</v>
      </c>
      <c r="DO12" s="149" t="e">
        <f>#REF!*0.9</f>
        <v>#REF!</v>
      </c>
      <c r="DP12" s="149" t="e">
        <f>#REF!*0.9</f>
        <v>#REF!</v>
      </c>
      <c r="DQ12" s="149" t="e">
        <f>#REF!*0.9</f>
        <v>#REF!</v>
      </c>
      <c r="DR12" s="149" t="e">
        <f>#REF!*0.9</f>
        <v>#REF!</v>
      </c>
      <c r="DS12" s="149" t="e">
        <f>#REF!*0.9</f>
        <v>#REF!</v>
      </c>
      <c r="DT12" s="149" t="e">
        <f>#REF!*0.9</f>
        <v>#REF!</v>
      </c>
      <c r="DU12" s="149" t="e">
        <f>#REF!*0.9</f>
        <v>#REF!</v>
      </c>
      <c r="DV12" s="149" t="e">
        <f>#REF!*0.9</f>
        <v>#REF!</v>
      </c>
      <c r="DW12" s="149" t="e">
        <f>#REF!*0.9</f>
        <v>#REF!</v>
      </c>
      <c r="DX12" s="149" t="e">
        <f>#REF!*0.9</f>
        <v>#REF!</v>
      </c>
      <c r="DY12" s="149" t="e">
        <f>#REF!*0.9</f>
        <v>#REF!</v>
      </c>
      <c r="DZ12" s="149" t="e">
        <f>#REF!*0.9</f>
        <v>#REF!</v>
      </c>
      <c r="EA12" s="149" t="e">
        <f>#REF!*0.9</f>
        <v>#REF!</v>
      </c>
      <c r="EB12" s="149" t="e">
        <f>#REF!*0.9</f>
        <v>#REF!</v>
      </c>
      <c r="EC12" s="149" t="e">
        <f>#REF!*0.9</f>
        <v>#REF!</v>
      </c>
      <c r="ED12" s="149" t="e">
        <f>#REF!*0.9</f>
        <v>#REF!</v>
      </c>
      <c r="EE12" s="149" t="e">
        <f>#REF!*0.9</f>
        <v>#REF!</v>
      </c>
      <c r="EF12" s="149" t="e">
        <f>#REF!*0.9</f>
        <v>#REF!</v>
      </c>
      <c r="EG12" s="149" t="e">
        <f>#REF!*0.9</f>
        <v>#REF!</v>
      </c>
      <c r="EH12" s="149" t="e">
        <f>#REF!*0.9</f>
        <v>#REF!</v>
      </c>
      <c r="EI12" s="149" t="e">
        <f>#REF!*0.9</f>
        <v>#REF!</v>
      </c>
      <c r="EJ12" s="149" t="e">
        <f>#REF!*0.9</f>
        <v>#REF!</v>
      </c>
      <c r="EK12" s="149" t="e">
        <f>#REF!*0.9</f>
        <v>#REF!</v>
      </c>
      <c r="EL12" s="149" t="e">
        <f>#REF!*0.9</f>
        <v>#REF!</v>
      </c>
      <c r="EM12" s="149" t="e">
        <f>#REF!*0.9</f>
        <v>#REF!</v>
      </c>
      <c r="EN12" s="149" t="e">
        <f>#REF!*0.9</f>
        <v>#REF!</v>
      </c>
      <c r="EO12" s="149" t="e">
        <f>#REF!*0.9</f>
        <v>#REF!</v>
      </c>
      <c r="EP12" s="149" t="e">
        <f>#REF!*0.9</f>
        <v>#REF!</v>
      </c>
      <c r="EQ12" s="149" t="e">
        <f>#REF!*0.9</f>
        <v>#REF!</v>
      </c>
      <c r="ER12" s="149" t="e">
        <f>#REF!*0.9</f>
        <v>#REF!</v>
      </c>
      <c r="ES12" s="149" t="e">
        <f>#REF!*0.9</f>
        <v>#REF!</v>
      </c>
      <c r="ET12" s="149" t="e">
        <f>#REF!*0.9</f>
        <v>#REF!</v>
      </c>
      <c r="EU12" s="149" t="e">
        <f>#REF!*0.9</f>
        <v>#REF!</v>
      </c>
      <c r="EV12" s="149" t="e">
        <f>#REF!*0.9</f>
        <v>#REF!</v>
      </c>
      <c r="EW12" s="149" t="e">
        <f>#REF!*0.9</f>
        <v>#REF!</v>
      </c>
      <c r="EX12" s="149" t="e">
        <f>#REF!*0.9</f>
        <v>#REF!</v>
      </c>
      <c r="EY12" s="149" t="e">
        <f>#REF!*0.9</f>
        <v>#REF!</v>
      </c>
      <c r="EZ12" s="149" t="e">
        <f>#REF!*0.9</f>
        <v>#REF!</v>
      </c>
      <c r="FA12" s="149" t="e">
        <f>#REF!*0.9</f>
        <v>#REF!</v>
      </c>
      <c r="FB12" s="149" t="e">
        <f>#REF!*0.9</f>
        <v>#REF!</v>
      </c>
      <c r="FC12" s="149" t="e">
        <f>#REF!*0.9</f>
        <v>#REF!</v>
      </c>
      <c r="FD12" s="149" t="e">
        <f>#REF!*0.9</f>
        <v>#REF!</v>
      </c>
      <c r="FE12" s="149" t="e">
        <f>#REF!*0.9</f>
        <v>#REF!</v>
      </c>
      <c r="FF12" s="149" t="e">
        <f>#REF!*0.9</f>
        <v>#REF!</v>
      </c>
      <c r="FG12" s="149" t="e">
        <f>#REF!*0.9</f>
        <v>#REF!</v>
      </c>
      <c r="FH12" s="149" t="e">
        <f>#REF!*0.9</f>
        <v>#REF!</v>
      </c>
      <c r="FI12" s="149" t="e">
        <f>#REF!*0.9</f>
        <v>#REF!</v>
      </c>
      <c r="FJ12" s="149" t="e">
        <f>#REF!*0.9</f>
        <v>#REF!</v>
      </c>
      <c r="FK12" s="149" t="e">
        <f>#REF!*0.9</f>
        <v>#REF!</v>
      </c>
      <c r="FL12" s="149" t="e">
        <f>#REF!*0.9</f>
        <v>#REF!</v>
      </c>
      <c r="FM12" s="149" t="e">
        <f>#REF!*0.9</f>
        <v>#REF!</v>
      </c>
      <c r="FN12" s="149" t="e">
        <f>#REF!*0.9</f>
        <v>#REF!</v>
      </c>
      <c r="FO12" s="149" t="e">
        <f>#REF!*0.9</f>
        <v>#REF!</v>
      </c>
      <c r="FP12" s="149" t="e">
        <f>#REF!*0.9</f>
        <v>#REF!</v>
      </c>
      <c r="FQ12" s="149" t="e">
        <f>#REF!*0.9</f>
        <v>#REF!</v>
      </c>
      <c r="FR12" s="149" t="e">
        <f>#REF!*0.9</f>
        <v>#REF!</v>
      </c>
      <c r="FS12" s="149" t="e">
        <f>#REF!*0.9</f>
        <v>#REF!</v>
      </c>
      <c r="FT12" s="149" t="e">
        <f>#REF!*0.9</f>
        <v>#REF!</v>
      </c>
      <c r="FU12" s="149" t="e">
        <f>#REF!*0.9</f>
        <v>#REF!</v>
      </c>
      <c r="FV12" s="149" t="e">
        <f>#REF!*0.9</f>
        <v>#REF!</v>
      </c>
      <c r="FW12" s="149" t="e">
        <f>#REF!*0.9</f>
        <v>#REF!</v>
      </c>
      <c r="FX12" s="149" t="e">
        <f>#REF!*0.9</f>
        <v>#REF!</v>
      </c>
      <c r="FY12" s="149" t="e">
        <f>#REF!*0.9</f>
        <v>#REF!</v>
      </c>
      <c r="FZ12" s="149" t="e">
        <f>#REF!*0.9</f>
        <v>#REF!</v>
      </c>
      <c r="GA12" s="149" t="e">
        <f>#REF!*0.9</f>
        <v>#REF!</v>
      </c>
      <c r="GB12" s="149" t="e">
        <f>#REF!*0.9</f>
        <v>#REF!</v>
      </c>
      <c r="GC12" s="149" t="e">
        <f>#REF!*0.9</f>
        <v>#REF!</v>
      </c>
      <c r="GD12" s="149" t="e">
        <f>#REF!*0.9</f>
        <v>#REF!</v>
      </c>
      <c r="GE12" s="149" t="e">
        <f>#REF!*0.9</f>
        <v>#REF!</v>
      </c>
      <c r="GF12" s="149" t="e">
        <f>#REF!*0.9</f>
        <v>#REF!</v>
      </c>
      <c r="GG12" s="158" t="e">
        <f>#REF!*0.9</f>
        <v>#REF!</v>
      </c>
    </row>
    <row r="13" spans="1:189" x14ac:dyDescent="0.2">
      <c r="A13" s="91">
        <v>2</v>
      </c>
      <c r="B13" s="149" t="e">
        <f>#REF!*0.9</f>
        <v>#REF!</v>
      </c>
      <c r="C13" s="149" t="e">
        <f>#REF!*0.9</f>
        <v>#REF!</v>
      </c>
      <c r="D13" s="149" t="e">
        <f>#REF!*0.9</f>
        <v>#REF!</v>
      </c>
      <c r="E13" s="149" t="e">
        <f>#REF!*0.9</f>
        <v>#REF!</v>
      </c>
      <c r="F13" s="149" t="e">
        <f>#REF!*0.9</f>
        <v>#REF!</v>
      </c>
      <c r="G13" s="149" t="e">
        <f>#REF!*0.9</f>
        <v>#REF!</v>
      </c>
      <c r="H13" s="149" t="e">
        <f>#REF!*0.9</f>
        <v>#REF!</v>
      </c>
      <c r="I13" s="149" t="e">
        <f>#REF!*0.9</f>
        <v>#REF!</v>
      </c>
      <c r="J13" s="149" t="e">
        <f>#REF!*0.9</f>
        <v>#REF!</v>
      </c>
      <c r="K13" s="149" t="e">
        <f>#REF!*0.9</f>
        <v>#REF!</v>
      </c>
      <c r="L13" s="149" t="e">
        <f>#REF!*0.9</f>
        <v>#REF!</v>
      </c>
      <c r="M13" s="149" t="e">
        <f>#REF!*0.9</f>
        <v>#REF!</v>
      </c>
      <c r="N13" s="149" t="e">
        <f>#REF!*0.9</f>
        <v>#REF!</v>
      </c>
      <c r="O13" s="149" t="e">
        <f>#REF!*0.9</f>
        <v>#REF!</v>
      </c>
      <c r="P13" s="149" t="e">
        <f>#REF!*0.9</f>
        <v>#REF!</v>
      </c>
      <c r="Q13" s="149" t="e">
        <f>#REF!*0.9</f>
        <v>#REF!</v>
      </c>
      <c r="R13" s="149" t="e">
        <f>#REF!*0.9</f>
        <v>#REF!</v>
      </c>
      <c r="S13" s="149" t="e">
        <f>#REF!*0.9</f>
        <v>#REF!</v>
      </c>
      <c r="T13" s="149" t="e">
        <f>#REF!*0.9</f>
        <v>#REF!</v>
      </c>
      <c r="U13" s="149" t="e">
        <f>#REF!*0.9</f>
        <v>#REF!</v>
      </c>
      <c r="V13" s="149" t="e">
        <f>#REF!*0.9</f>
        <v>#REF!</v>
      </c>
      <c r="W13" s="149" t="e">
        <f>#REF!*0.9</f>
        <v>#REF!</v>
      </c>
      <c r="X13" s="149" t="e">
        <f>#REF!*0.9</f>
        <v>#REF!</v>
      </c>
      <c r="Y13" s="149" t="e">
        <f>#REF!*0.9</f>
        <v>#REF!</v>
      </c>
      <c r="Z13" s="149" t="e">
        <f>#REF!*0.9</f>
        <v>#REF!</v>
      </c>
      <c r="AA13" s="149" t="e">
        <f>#REF!*0.9</f>
        <v>#REF!</v>
      </c>
      <c r="AB13" s="149" t="e">
        <f>#REF!*0.9</f>
        <v>#REF!</v>
      </c>
      <c r="AC13" s="149" t="e">
        <f>#REF!*0.9</f>
        <v>#REF!</v>
      </c>
      <c r="AD13" s="149" t="e">
        <f>#REF!*0.9</f>
        <v>#REF!</v>
      </c>
      <c r="AE13" s="149" t="e">
        <f>#REF!*0.9</f>
        <v>#REF!</v>
      </c>
      <c r="AF13" s="149" t="e">
        <f>#REF!*0.9</f>
        <v>#REF!</v>
      </c>
      <c r="AG13" s="149" t="e">
        <f>#REF!*0.9</f>
        <v>#REF!</v>
      </c>
      <c r="AH13" s="149" t="e">
        <f>#REF!*0.9</f>
        <v>#REF!</v>
      </c>
      <c r="AI13" s="149" t="e">
        <f>#REF!*0.9</f>
        <v>#REF!</v>
      </c>
      <c r="AJ13" s="149" t="e">
        <f>#REF!*0.9</f>
        <v>#REF!</v>
      </c>
      <c r="AK13" s="149" t="e">
        <f>#REF!*0.9</f>
        <v>#REF!</v>
      </c>
      <c r="AL13" s="149" t="e">
        <f>#REF!*0.9</f>
        <v>#REF!</v>
      </c>
      <c r="AM13" s="149" t="e">
        <f>#REF!*0.9</f>
        <v>#REF!</v>
      </c>
      <c r="AN13" s="149" t="e">
        <f>#REF!*0.9</f>
        <v>#REF!</v>
      </c>
      <c r="AO13" s="149" t="e">
        <f>#REF!*0.9</f>
        <v>#REF!</v>
      </c>
      <c r="AP13" s="149" t="e">
        <f>#REF!*0.9</f>
        <v>#REF!</v>
      </c>
      <c r="AQ13" s="149" t="e">
        <f>#REF!*0.9</f>
        <v>#REF!</v>
      </c>
      <c r="AR13" s="149" t="e">
        <f>#REF!*0.9</f>
        <v>#REF!</v>
      </c>
      <c r="AS13" s="149" t="e">
        <f>#REF!*0.9</f>
        <v>#REF!</v>
      </c>
      <c r="AT13" s="149" t="e">
        <f>#REF!*0.9</f>
        <v>#REF!</v>
      </c>
      <c r="AU13" s="149" t="e">
        <f>#REF!*0.9</f>
        <v>#REF!</v>
      </c>
      <c r="AV13" s="149" t="e">
        <f>#REF!*0.9</f>
        <v>#REF!</v>
      </c>
      <c r="AW13" s="149" t="e">
        <f>#REF!*0.9</f>
        <v>#REF!</v>
      </c>
      <c r="AX13" s="149" t="e">
        <f>#REF!*0.9</f>
        <v>#REF!</v>
      </c>
      <c r="AY13" s="149" t="e">
        <f>#REF!*0.9</f>
        <v>#REF!</v>
      </c>
      <c r="AZ13" s="149" t="e">
        <f>#REF!*0.9</f>
        <v>#REF!</v>
      </c>
      <c r="BA13" s="149" t="e">
        <f>#REF!*0.9</f>
        <v>#REF!</v>
      </c>
      <c r="BB13" s="149" t="e">
        <f>#REF!*0.9</f>
        <v>#REF!</v>
      </c>
      <c r="BC13" s="149" t="e">
        <f>#REF!*0.9</f>
        <v>#REF!</v>
      </c>
      <c r="BD13" s="149" t="e">
        <f>#REF!*0.9</f>
        <v>#REF!</v>
      </c>
      <c r="BE13" s="149" t="e">
        <f>#REF!*0.9</f>
        <v>#REF!</v>
      </c>
      <c r="BF13" s="149" t="e">
        <f>#REF!*0.9</f>
        <v>#REF!</v>
      </c>
      <c r="BG13" s="149" t="e">
        <f>#REF!*0.9</f>
        <v>#REF!</v>
      </c>
      <c r="BH13" s="149" t="e">
        <f>#REF!*0.9</f>
        <v>#REF!</v>
      </c>
      <c r="BI13" s="149" t="e">
        <f>#REF!*0.9</f>
        <v>#REF!</v>
      </c>
      <c r="BJ13" s="149" t="e">
        <f>#REF!*0.9</f>
        <v>#REF!</v>
      </c>
      <c r="BK13" s="149" t="e">
        <f>#REF!*0.9</f>
        <v>#REF!</v>
      </c>
      <c r="BL13" s="149" t="e">
        <f>#REF!*0.9</f>
        <v>#REF!</v>
      </c>
      <c r="BM13" s="149" t="e">
        <f>#REF!*0.9</f>
        <v>#REF!</v>
      </c>
      <c r="BN13" s="149" t="e">
        <f>#REF!*0.9</f>
        <v>#REF!</v>
      </c>
      <c r="BO13" s="149" t="e">
        <f>#REF!*0.9</f>
        <v>#REF!</v>
      </c>
      <c r="BP13" s="149" t="e">
        <f>#REF!*0.9</f>
        <v>#REF!</v>
      </c>
      <c r="BQ13" s="149" t="e">
        <f>#REF!*0.9</f>
        <v>#REF!</v>
      </c>
      <c r="BR13" s="149" t="e">
        <f>#REF!*0.9</f>
        <v>#REF!</v>
      </c>
      <c r="BS13" s="149" t="e">
        <f>#REF!*0.9</f>
        <v>#REF!</v>
      </c>
      <c r="BT13" s="149" t="e">
        <f>#REF!*0.9</f>
        <v>#REF!</v>
      </c>
      <c r="BU13" s="149" t="e">
        <f>#REF!*0.9</f>
        <v>#REF!</v>
      </c>
      <c r="BV13" s="156" t="e">
        <f>#REF!*0.9</f>
        <v>#REF!</v>
      </c>
      <c r="BW13" s="156" t="e">
        <f>#REF!*0.9</f>
        <v>#REF!</v>
      </c>
      <c r="BX13" s="156" t="e">
        <f>#REF!*0.9</f>
        <v>#REF!</v>
      </c>
      <c r="BY13" s="156" t="e">
        <f>#REF!*0.9</f>
        <v>#REF!</v>
      </c>
      <c r="BZ13" s="156" t="e">
        <f>#REF!*0.9</f>
        <v>#REF!</v>
      </c>
      <c r="CA13" s="149" t="e">
        <f>#REF!*0.9</f>
        <v>#REF!</v>
      </c>
      <c r="CB13" s="149" t="e">
        <f>#REF!*0.9</f>
        <v>#REF!</v>
      </c>
      <c r="CC13" s="149" t="e">
        <f>#REF!*0.9</f>
        <v>#REF!</v>
      </c>
      <c r="CD13" s="149" t="e">
        <f>#REF!*0.9</f>
        <v>#REF!</v>
      </c>
      <c r="CE13" s="149" t="e">
        <f>#REF!*0.9</f>
        <v>#REF!</v>
      </c>
      <c r="CF13" s="149" t="e">
        <f>#REF!*0.9</f>
        <v>#REF!</v>
      </c>
      <c r="CG13" s="149" t="e">
        <f>#REF!*0.9</f>
        <v>#REF!</v>
      </c>
      <c r="CH13" s="149" t="e">
        <f>#REF!*0.9</f>
        <v>#REF!</v>
      </c>
      <c r="CI13" s="149" t="e">
        <f>#REF!*0.9</f>
        <v>#REF!</v>
      </c>
      <c r="CJ13" s="149" t="e">
        <f>#REF!*0.9</f>
        <v>#REF!</v>
      </c>
      <c r="CK13" s="156" t="e">
        <f>#REF!*0.9</f>
        <v>#REF!</v>
      </c>
      <c r="CL13" s="156" t="e">
        <f>#REF!*0.9</f>
        <v>#REF!</v>
      </c>
      <c r="CM13" s="156" t="e">
        <f>#REF!*0.9</f>
        <v>#REF!</v>
      </c>
      <c r="CN13" s="156" t="e">
        <f>#REF!*0.9</f>
        <v>#REF!</v>
      </c>
      <c r="CO13" s="149" t="e">
        <f>#REF!*0.9</f>
        <v>#REF!</v>
      </c>
      <c r="CP13" s="149" t="e">
        <f>#REF!*0.9</f>
        <v>#REF!</v>
      </c>
      <c r="CQ13" s="149" t="e">
        <f>#REF!*0.9</f>
        <v>#REF!</v>
      </c>
      <c r="CR13" s="149" t="e">
        <f>#REF!*0.9</f>
        <v>#REF!</v>
      </c>
      <c r="CS13" s="149" t="e">
        <f>#REF!*0.9</f>
        <v>#REF!</v>
      </c>
      <c r="CT13" s="149" t="e">
        <f>#REF!*0.9</f>
        <v>#REF!</v>
      </c>
      <c r="CU13" s="149" t="e">
        <f>#REF!*0.9</f>
        <v>#REF!</v>
      </c>
      <c r="CV13" s="149" t="e">
        <f>#REF!*0.9</f>
        <v>#REF!</v>
      </c>
      <c r="CW13" s="149" t="e">
        <f>#REF!*0.9</f>
        <v>#REF!</v>
      </c>
      <c r="CX13" s="149" t="e">
        <f>#REF!*0.9</f>
        <v>#REF!</v>
      </c>
      <c r="CY13" s="149" t="e">
        <f>#REF!*0.9</f>
        <v>#REF!</v>
      </c>
      <c r="CZ13" s="149" t="e">
        <f>#REF!*0.9</f>
        <v>#REF!</v>
      </c>
      <c r="DA13" s="149" t="e">
        <f>#REF!*0.9</f>
        <v>#REF!</v>
      </c>
      <c r="DB13" s="149" t="e">
        <f>#REF!*0.9</f>
        <v>#REF!</v>
      </c>
      <c r="DC13" s="149" t="e">
        <f>#REF!*0.9</f>
        <v>#REF!</v>
      </c>
      <c r="DD13" s="149" t="e">
        <f>#REF!*0.9</f>
        <v>#REF!</v>
      </c>
      <c r="DE13" s="149" t="e">
        <f>#REF!*0.9</f>
        <v>#REF!</v>
      </c>
      <c r="DF13" s="149" t="e">
        <f>#REF!*0.9</f>
        <v>#REF!</v>
      </c>
      <c r="DG13" s="149" t="e">
        <f>#REF!*0.9</f>
        <v>#REF!</v>
      </c>
      <c r="DH13" s="149" t="e">
        <f>#REF!*0.9</f>
        <v>#REF!</v>
      </c>
      <c r="DI13" s="149" t="e">
        <f>#REF!*0.9</f>
        <v>#REF!</v>
      </c>
      <c r="DJ13" s="149" t="e">
        <f>#REF!*0.9</f>
        <v>#REF!</v>
      </c>
      <c r="DK13" s="149" t="e">
        <f>#REF!*0.9</f>
        <v>#REF!</v>
      </c>
      <c r="DL13" s="149" t="e">
        <f>#REF!*0.9</f>
        <v>#REF!</v>
      </c>
      <c r="DM13" s="149" t="e">
        <f>#REF!*0.9</f>
        <v>#REF!</v>
      </c>
      <c r="DN13" s="149" t="e">
        <f>#REF!*0.9</f>
        <v>#REF!</v>
      </c>
      <c r="DO13" s="149" t="e">
        <f>#REF!*0.9</f>
        <v>#REF!</v>
      </c>
      <c r="DP13" s="149" t="e">
        <f>#REF!*0.9</f>
        <v>#REF!</v>
      </c>
      <c r="DQ13" s="149" t="e">
        <f>#REF!*0.9</f>
        <v>#REF!</v>
      </c>
      <c r="DR13" s="149" t="e">
        <f>#REF!*0.9</f>
        <v>#REF!</v>
      </c>
      <c r="DS13" s="149" t="e">
        <f>#REF!*0.9</f>
        <v>#REF!</v>
      </c>
      <c r="DT13" s="149" t="e">
        <f>#REF!*0.9</f>
        <v>#REF!</v>
      </c>
      <c r="DU13" s="149" t="e">
        <f>#REF!*0.9</f>
        <v>#REF!</v>
      </c>
      <c r="DV13" s="149" t="e">
        <f>#REF!*0.9</f>
        <v>#REF!</v>
      </c>
      <c r="DW13" s="149" t="e">
        <f>#REF!*0.9</f>
        <v>#REF!</v>
      </c>
      <c r="DX13" s="149" t="e">
        <f>#REF!*0.9</f>
        <v>#REF!</v>
      </c>
      <c r="DY13" s="149" t="e">
        <f>#REF!*0.9</f>
        <v>#REF!</v>
      </c>
      <c r="DZ13" s="149" t="e">
        <f>#REF!*0.9</f>
        <v>#REF!</v>
      </c>
      <c r="EA13" s="149" t="e">
        <f>#REF!*0.9</f>
        <v>#REF!</v>
      </c>
      <c r="EB13" s="149" t="e">
        <f>#REF!*0.9</f>
        <v>#REF!</v>
      </c>
      <c r="EC13" s="149" t="e">
        <f>#REF!*0.9</f>
        <v>#REF!</v>
      </c>
      <c r="ED13" s="149" t="e">
        <f>#REF!*0.9</f>
        <v>#REF!</v>
      </c>
      <c r="EE13" s="149" t="e">
        <f>#REF!*0.9</f>
        <v>#REF!</v>
      </c>
      <c r="EF13" s="149" t="e">
        <f>#REF!*0.9</f>
        <v>#REF!</v>
      </c>
      <c r="EG13" s="149" t="e">
        <f>#REF!*0.9</f>
        <v>#REF!</v>
      </c>
      <c r="EH13" s="149" t="e">
        <f>#REF!*0.9</f>
        <v>#REF!</v>
      </c>
      <c r="EI13" s="149" t="e">
        <f>#REF!*0.9</f>
        <v>#REF!</v>
      </c>
      <c r="EJ13" s="149" t="e">
        <f>#REF!*0.9</f>
        <v>#REF!</v>
      </c>
      <c r="EK13" s="149" t="e">
        <f>#REF!*0.9</f>
        <v>#REF!</v>
      </c>
      <c r="EL13" s="149" t="e">
        <f>#REF!*0.9</f>
        <v>#REF!</v>
      </c>
      <c r="EM13" s="149" t="e">
        <f>#REF!*0.9</f>
        <v>#REF!</v>
      </c>
      <c r="EN13" s="149" t="e">
        <f>#REF!*0.9</f>
        <v>#REF!</v>
      </c>
      <c r="EO13" s="149" t="e">
        <f>#REF!*0.9</f>
        <v>#REF!</v>
      </c>
      <c r="EP13" s="149" t="e">
        <f>#REF!*0.9</f>
        <v>#REF!</v>
      </c>
      <c r="EQ13" s="149" t="e">
        <f>#REF!*0.9</f>
        <v>#REF!</v>
      </c>
      <c r="ER13" s="149" t="e">
        <f>#REF!*0.9</f>
        <v>#REF!</v>
      </c>
      <c r="ES13" s="149" t="e">
        <f>#REF!*0.9</f>
        <v>#REF!</v>
      </c>
      <c r="ET13" s="149" t="e">
        <f>#REF!*0.9</f>
        <v>#REF!</v>
      </c>
      <c r="EU13" s="149" t="e">
        <f>#REF!*0.9</f>
        <v>#REF!</v>
      </c>
      <c r="EV13" s="149" t="e">
        <f>#REF!*0.9</f>
        <v>#REF!</v>
      </c>
      <c r="EW13" s="149" t="e">
        <f>#REF!*0.9</f>
        <v>#REF!</v>
      </c>
      <c r="EX13" s="149" t="e">
        <f>#REF!*0.9</f>
        <v>#REF!</v>
      </c>
      <c r="EY13" s="149" t="e">
        <f>#REF!*0.9</f>
        <v>#REF!</v>
      </c>
      <c r="EZ13" s="149" t="e">
        <f>#REF!*0.9</f>
        <v>#REF!</v>
      </c>
      <c r="FA13" s="149" t="e">
        <f>#REF!*0.9</f>
        <v>#REF!</v>
      </c>
      <c r="FB13" s="149" t="e">
        <f>#REF!*0.9</f>
        <v>#REF!</v>
      </c>
      <c r="FC13" s="149" t="e">
        <f>#REF!*0.9</f>
        <v>#REF!</v>
      </c>
      <c r="FD13" s="149" t="e">
        <f>#REF!*0.9</f>
        <v>#REF!</v>
      </c>
      <c r="FE13" s="149" t="e">
        <f>#REF!*0.9</f>
        <v>#REF!</v>
      </c>
      <c r="FF13" s="149" t="e">
        <f>#REF!*0.9</f>
        <v>#REF!</v>
      </c>
      <c r="FG13" s="149" t="e">
        <f>#REF!*0.9</f>
        <v>#REF!</v>
      </c>
      <c r="FH13" s="149" t="e">
        <f>#REF!*0.9</f>
        <v>#REF!</v>
      </c>
      <c r="FI13" s="149" t="e">
        <f>#REF!*0.9</f>
        <v>#REF!</v>
      </c>
      <c r="FJ13" s="149" t="e">
        <f>#REF!*0.9</f>
        <v>#REF!</v>
      </c>
      <c r="FK13" s="149" t="e">
        <f>#REF!*0.9</f>
        <v>#REF!</v>
      </c>
      <c r="FL13" s="149" t="e">
        <f>#REF!*0.9</f>
        <v>#REF!</v>
      </c>
      <c r="FM13" s="149" t="e">
        <f>#REF!*0.9</f>
        <v>#REF!</v>
      </c>
      <c r="FN13" s="149" t="e">
        <f>#REF!*0.9</f>
        <v>#REF!</v>
      </c>
      <c r="FO13" s="149" t="e">
        <f>#REF!*0.9</f>
        <v>#REF!</v>
      </c>
      <c r="FP13" s="149" t="e">
        <f>#REF!*0.9</f>
        <v>#REF!</v>
      </c>
      <c r="FQ13" s="149" t="e">
        <f>#REF!*0.9</f>
        <v>#REF!</v>
      </c>
      <c r="FR13" s="149" t="e">
        <f>#REF!*0.9</f>
        <v>#REF!</v>
      </c>
      <c r="FS13" s="149" t="e">
        <f>#REF!*0.9</f>
        <v>#REF!</v>
      </c>
      <c r="FT13" s="149" t="e">
        <f>#REF!*0.9</f>
        <v>#REF!</v>
      </c>
      <c r="FU13" s="149" t="e">
        <f>#REF!*0.9</f>
        <v>#REF!</v>
      </c>
      <c r="FV13" s="149" t="e">
        <f>#REF!*0.9</f>
        <v>#REF!</v>
      </c>
      <c r="FW13" s="149" t="e">
        <f>#REF!*0.9</f>
        <v>#REF!</v>
      </c>
      <c r="FX13" s="149" t="e">
        <f>#REF!*0.9</f>
        <v>#REF!</v>
      </c>
      <c r="FY13" s="149" t="e">
        <f>#REF!*0.9</f>
        <v>#REF!</v>
      </c>
      <c r="FZ13" s="149" t="e">
        <f>#REF!*0.9</f>
        <v>#REF!</v>
      </c>
      <c r="GA13" s="149" t="e">
        <f>#REF!*0.9</f>
        <v>#REF!</v>
      </c>
      <c r="GB13" s="149" t="e">
        <f>#REF!*0.9</f>
        <v>#REF!</v>
      </c>
      <c r="GC13" s="149" t="e">
        <f>#REF!*0.9</f>
        <v>#REF!</v>
      </c>
      <c r="GD13" s="149" t="e">
        <f>#REF!*0.9</f>
        <v>#REF!</v>
      </c>
      <c r="GE13" s="149" t="e">
        <f>#REF!*0.9</f>
        <v>#REF!</v>
      </c>
      <c r="GF13" s="149" t="e">
        <f>#REF!*0.9</f>
        <v>#REF!</v>
      </c>
      <c r="GG13" s="158" t="e">
        <f>#REF!*0.9</f>
        <v>#REF!</v>
      </c>
    </row>
    <row r="14" spans="1:189" x14ac:dyDescent="0.2">
      <c r="A14" s="47" t="s">
        <v>70</v>
      </c>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56"/>
      <c r="BW14" s="156"/>
      <c r="BX14" s="156"/>
      <c r="BY14" s="156"/>
      <c r="BZ14" s="156"/>
      <c r="CA14" s="149"/>
      <c r="CB14" s="149"/>
      <c r="CC14" s="149"/>
      <c r="CD14" s="149"/>
      <c r="CE14" s="149"/>
      <c r="CF14" s="149"/>
      <c r="CG14" s="149"/>
      <c r="CH14" s="149"/>
      <c r="CI14" s="149"/>
      <c r="CJ14" s="149"/>
      <c r="CK14" s="156"/>
      <c r="CL14" s="156"/>
      <c r="CM14" s="156"/>
      <c r="CN14" s="156"/>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58"/>
    </row>
    <row r="15" spans="1:189" x14ac:dyDescent="0.2">
      <c r="A15" s="91">
        <v>1</v>
      </c>
      <c r="B15" s="149" t="e">
        <f>#REF!*0.9</f>
        <v>#REF!</v>
      </c>
      <c r="C15" s="149" t="e">
        <f>#REF!*0.9</f>
        <v>#REF!</v>
      </c>
      <c r="D15" s="149" t="e">
        <f>#REF!*0.9</f>
        <v>#REF!</v>
      </c>
      <c r="E15" s="149" t="e">
        <f>#REF!*0.9</f>
        <v>#REF!</v>
      </c>
      <c r="F15" s="149" t="e">
        <f>#REF!*0.9</f>
        <v>#REF!</v>
      </c>
      <c r="G15" s="149" t="e">
        <f>#REF!*0.9</f>
        <v>#REF!</v>
      </c>
      <c r="H15" s="149" t="e">
        <f>#REF!*0.9</f>
        <v>#REF!</v>
      </c>
      <c r="I15" s="149" t="e">
        <f>#REF!*0.9</f>
        <v>#REF!</v>
      </c>
      <c r="J15" s="149" t="e">
        <f>#REF!*0.9</f>
        <v>#REF!</v>
      </c>
      <c r="K15" s="149" t="e">
        <f>#REF!*0.9</f>
        <v>#REF!</v>
      </c>
      <c r="L15" s="149" t="e">
        <f>#REF!*0.9</f>
        <v>#REF!</v>
      </c>
      <c r="M15" s="149" t="e">
        <f>#REF!*0.9</f>
        <v>#REF!</v>
      </c>
      <c r="N15" s="149" t="e">
        <f>#REF!*0.9</f>
        <v>#REF!</v>
      </c>
      <c r="O15" s="149" t="e">
        <f>#REF!*0.9</f>
        <v>#REF!</v>
      </c>
      <c r="P15" s="149" t="e">
        <f>#REF!*0.9</f>
        <v>#REF!</v>
      </c>
      <c r="Q15" s="149" t="e">
        <f>#REF!*0.9</f>
        <v>#REF!</v>
      </c>
      <c r="R15" s="149" t="e">
        <f>#REF!*0.9</f>
        <v>#REF!</v>
      </c>
      <c r="S15" s="149" t="e">
        <f>#REF!*0.9</f>
        <v>#REF!</v>
      </c>
      <c r="T15" s="149" t="e">
        <f>#REF!*0.9</f>
        <v>#REF!</v>
      </c>
      <c r="U15" s="149" t="e">
        <f>#REF!*0.9</f>
        <v>#REF!</v>
      </c>
      <c r="V15" s="149" t="e">
        <f>#REF!*0.9</f>
        <v>#REF!</v>
      </c>
      <c r="W15" s="149" t="e">
        <f>#REF!*0.9</f>
        <v>#REF!</v>
      </c>
      <c r="X15" s="149" t="e">
        <f>#REF!*0.9</f>
        <v>#REF!</v>
      </c>
      <c r="Y15" s="149" t="e">
        <f>#REF!*0.9</f>
        <v>#REF!</v>
      </c>
      <c r="Z15" s="149" t="e">
        <f>#REF!*0.9</f>
        <v>#REF!</v>
      </c>
      <c r="AA15" s="149" t="e">
        <f>#REF!*0.9</f>
        <v>#REF!</v>
      </c>
      <c r="AB15" s="149" t="e">
        <f>#REF!*0.9</f>
        <v>#REF!</v>
      </c>
      <c r="AC15" s="149" t="e">
        <f>#REF!*0.9</f>
        <v>#REF!</v>
      </c>
      <c r="AD15" s="149" t="e">
        <f>#REF!*0.9</f>
        <v>#REF!</v>
      </c>
      <c r="AE15" s="149" t="e">
        <f>#REF!*0.9</f>
        <v>#REF!</v>
      </c>
      <c r="AF15" s="149" t="e">
        <f>#REF!*0.9</f>
        <v>#REF!</v>
      </c>
      <c r="AG15" s="149" t="e">
        <f>#REF!*0.9</f>
        <v>#REF!</v>
      </c>
      <c r="AH15" s="149" t="e">
        <f>#REF!*0.9</f>
        <v>#REF!</v>
      </c>
      <c r="AI15" s="149" t="e">
        <f>#REF!*0.9</f>
        <v>#REF!</v>
      </c>
      <c r="AJ15" s="149" t="e">
        <f>#REF!*0.9</f>
        <v>#REF!</v>
      </c>
      <c r="AK15" s="149" t="e">
        <f>#REF!*0.9</f>
        <v>#REF!</v>
      </c>
      <c r="AL15" s="149" t="e">
        <f>#REF!*0.9</f>
        <v>#REF!</v>
      </c>
      <c r="AM15" s="149" t="e">
        <f>#REF!*0.9</f>
        <v>#REF!</v>
      </c>
      <c r="AN15" s="149" t="e">
        <f>#REF!*0.9</f>
        <v>#REF!</v>
      </c>
      <c r="AO15" s="149" t="e">
        <f>#REF!*0.9</f>
        <v>#REF!</v>
      </c>
      <c r="AP15" s="149" t="e">
        <f>#REF!*0.9</f>
        <v>#REF!</v>
      </c>
      <c r="AQ15" s="149" t="e">
        <f>#REF!*0.9</f>
        <v>#REF!</v>
      </c>
      <c r="AR15" s="149" t="e">
        <f>#REF!*0.9</f>
        <v>#REF!</v>
      </c>
      <c r="AS15" s="149" t="e">
        <f>#REF!*0.9</f>
        <v>#REF!</v>
      </c>
      <c r="AT15" s="149" t="e">
        <f>#REF!*0.9</f>
        <v>#REF!</v>
      </c>
      <c r="AU15" s="149" t="e">
        <f>#REF!*0.9</f>
        <v>#REF!</v>
      </c>
      <c r="AV15" s="149" t="e">
        <f>#REF!*0.9</f>
        <v>#REF!</v>
      </c>
      <c r="AW15" s="149" t="e">
        <f>#REF!*0.9</f>
        <v>#REF!</v>
      </c>
      <c r="AX15" s="149" t="e">
        <f>#REF!*0.9</f>
        <v>#REF!</v>
      </c>
      <c r="AY15" s="149" t="e">
        <f>#REF!*0.9</f>
        <v>#REF!</v>
      </c>
      <c r="AZ15" s="149" t="e">
        <f>#REF!*0.9</f>
        <v>#REF!</v>
      </c>
      <c r="BA15" s="149" t="e">
        <f>#REF!*0.9</f>
        <v>#REF!</v>
      </c>
      <c r="BB15" s="149" t="e">
        <f>#REF!*0.9</f>
        <v>#REF!</v>
      </c>
      <c r="BC15" s="149" t="e">
        <f>#REF!*0.9</f>
        <v>#REF!</v>
      </c>
      <c r="BD15" s="149" t="e">
        <f>#REF!*0.9</f>
        <v>#REF!</v>
      </c>
      <c r="BE15" s="149" t="e">
        <f>#REF!*0.9</f>
        <v>#REF!</v>
      </c>
      <c r="BF15" s="149" t="e">
        <f>#REF!*0.9</f>
        <v>#REF!</v>
      </c>
      <c r="BG15" s="149" t="e">
        <f>#REF!*0.9</f>
        <v>#REF!</v>
      </c>
      <c r="BH15" s="149" t="e">
        <f>#REF!*0.9</f>
        <v>#REF!</v>
      </c>
      <c r="BI15" s="149" t="e">
        <f>#REF!*0.9</f>
        <v>#REF!</v>
      </c>
      <c r="BJ15" s="149" t="e">
        <f>#REF!*0.9</f>
        <v>#REF!</v>
      </c>
      <c r="BK15" s="149" t="e">
        <f>#REF!*0.9</f>
        <v>#REF!</v>
      </c>
      <c r="BL15" s="149" t="e">
        <f>#REF!*0.9</f>
        <v>#REF!</v>
      </c>
      <c r="BM15" s="149" t="e">
        <f>#REF!*0.9</f>
        <v>#REF!</v>
      </c>
      <c r="BN15" s="149" t="e">
        <f>#REF!*0.9</f>
        <v>#REF!</v>
      </c>
      <c r="BO15" s="149" t="e">
        <f>#REF!*0.9</f>
        <v>#REF!</v>
      </c>
      <c r="BP15" s="149" t="e">
        <f>#REF!*0.9</f>
        <v>#REF!</v>
      </c>
      <c r="BQ15" s="149" t="e">
        <f>#REF!*0.9</f>
        <v>#REF!</v>
      </c>
      <c r="BR15" s="149" t="e">
        <f>#REF!*0.9</f>
        <v>#REF!</v>
      </c>
      <c r="BS15" s="149" t="e">
        <f>#REF!*0.9</f>
        <v>#REF!</v>
      </c>
      <c r="BT15" s="149" t="e">
        <f>#REF!*0.9</f>
        <v>#REF!</v>
      </c>
      <c r="BU15" s="149" t="e">
        <f>#REF!*0.9</f>
        <v>#REF!</v>
      </c>
      <c r="BV15" s="156" t="e">
        <f>#REF!*0.9</f>
        <v>#REF!</v>
      </c>
      <c r="BW15" s="156" t="e">
        <f>#REF!*0.9</f>
        <v>#REF!</v>
      </c>
      <c r="BX15" s="156" t="e">
        <f>#REF!*0.9</f>
        <v>#REF!</v>
      </c>
      <c r="BY15" s="156" t="e">
        <f>#REF!*0.9</f>
        <v>#REF!</v>
      </c>
      <c r="BZ15" s="156" t="e">
        <f>#REF!*0.9</f>
        <v>#REF!</v>
      </c>
      <c r="CA15" s="149" t="e">
        <f>#REF!*0.9</f>
        <v>#REF!</v>
      </c>
      <c r="CB15" s="149" t="e">
        <f>#REF!*0.9</f>
        <v>#REF!</v>
      </c>
      <c r="CC15" s="149" t="e">
        <f>#REF!*0.9</f>
        <v>#REF!</v>
      </c>
      <c r="CD15" s="149" t="e">
        <f>#REF!*0.9</f>
        <v>#REF!</v>
      </c>
      <c r="CE15" s="149" t="e">
        <f>#REF!*0.9</f>
        <v>#REF!</v>
      </c>
      <c r="CF15" s="149" t="e">
        <f>#REF!*0.9</f>
        <v>#REF!</v>
      </c>
      <c r="CG15" s="149" t="e">
        <f>#REF!*0.9</f>
        <v>#REF!</v>
      </c>
      <c r="CH15" s="149" t="e">
        <f>#REF!*0.9</f>
        <v>#REF!</v>
      </c>
      <c r="CI15" s="149" t="e">
        <f>#REF!*0.9</f>
        <v>#REF!</v>
      </c>
      <c r="CJ15" s="149" t="e">
        <f>#REF!*0.9</f>
        <v>#REF!</v>
      </c>
      <c r="CK15" s="156" t="e">
        <f>#REF!*0.9</f>
        <v>#REF!</v>
      </c>
      <c r="CL15" s="156" t="e">
        <f>#REF!*0.9</f>
        <v>#REF!</v>
      </c>
      <c r="CM15" s="156" t="e">
        <f>#REF!*0.9</f>
        <v>#REF!</v>
      </c>
      <c r="CN15" s="156" t="e">
        <f>#REF!*0.9</f>
        <v>#REF!</v>
      </c>
      <c r="CO15" s="149" t="e">
        <f>#REF!*0.9</f>
        <v>#REF!</v>
      </c>
      <c r="CP15" s="149" t="e">
        <f>#REF!*0.9</f>
        <v>#REF!</v>
      </c>
      <c r="CQ15" s="149" t="e">
        <f>#REF!*0.9</f>
        <v>#REF!</v>
      </c>
      <c r="CR15" s="149" t="e">
        <f>#REF!*0.9</f>
        <v>#REF!</v>
      </c>
      <c r="CS15" s="149" t="e">
        <f>#REF!*0.9</f>
        <v>#REF!</v>
      </c>
      <c r="CT15" s="149" t="e">
        <f>#REF!*0.9</f>
        <v>#REF!</v>
      </c>
      <c r="CU15" s="149" t="e">
        <f>#REF!*0.9</f>
        <v>#REF!</v>
      </c>
      <c r="CV15" s="149" t="e">
        <f>#REF!*0.9</f>
        <v>#REF!</v>
      </c>
      <c r="CW15" s="149" t="e">
        <f>#REF!*0.9</f>
        <v>#REF!</v>
      </c>
      <c r="CX15" s="149" t="e">
        <f>#REF!*0.9</f>
        <v>#REF!</v>
      </c>
      <c r="CY15" s="149" t="e">
        <f>#REF!*0.9</f>
        <v>#REF!</v>
      </c>
      <c r="CZ15" s="149" t="e">
        <f>#REF!*0.9</f>
        <v>#REF!</v>
      </c>
      <c r="DA15" s="149" t="e">
        <f>#REF!*0.9</f>
        <v>#REF!</v>
      </c>
      <c r="DB15" s="149" t="e">
        <f>#REF!*0.9</f>
        <v>#REF!</v>
      </c>
      <c r="DC15" s="149" t="e">
        <f>#REF!*0.9</f>
        <v>#REF!</v>
      </c>
      <c r="DD15" s="149" t="e">
        <f>#REF!*0.9</f>
        <v>#REF!</v>
      </c>
      <c r="DE15" s="149" t="e">
        <f>#REF!*0.9</f>
        <v>#REF!</v>
      </c>
      <c r="DF15" s="149" t="e">
        <f>#REF!*0.9</f>
        <v>#REF!</v>
      </c>
      <c r="DG15" s="149" t="e">
        <f>#REF!*0.9</f>
        <v>#REF!</v>
      </c>
      <c r="DH15" s="149" t="e">
        <f>#REF!*0.9</f>
        <v>#REF!</v>
      </c>
      <c r="DI15" s="149" t="e">
        <f>#REF!*0.9</f>
        <v>#REF!</v>
      </c>
      <c r="DJ15" s="149" t="e">
        <f>#REF!*0.9</f>
        <v>#REF!</v>
      </c>
      <c r="DK15" s="149" t="e">
        <f>#REF!*0.9</f>
        <v>#REF!</v>
      </c>
      <c r="DL15" s="149" t="e">
        <f>#REF!*0.9</f>
        <v>#REF!</v>
      </c>
      <c r="DM15" s="149" t="e">
        <f>#REF!*0.9</f>
        <v>#REF!</v>
      </c>
      <c r="DN15" s="149" t="e">
        <f>#REF!*0.9</f>
        <v>#REF!</v>
      </c>
      <c r="DO15" s="149" t="e">
        <f>#REF!*0.9</f>
        <v>#REF!</v>
      </c>
      <c r="DP15" s="149" t="e">
        <f>#REF!*0.9</f>
        <v>#REF!</v>
      </c>
      <c r="DQ15" s="149" t="e">
        <f>#REF!*0.9</f>
        <v>#REF!</v>
      </c>
      <c r="DR15" s="149" t="e">
        <f>#REF!*0.9</f>
        <v>#REF!</v>
      </c>
      <c r="DS15" s="149" t="e">
        <f>#REF!*0.9</f>
        <v>#REF!</v>
      </c>
      <c r="DT15" s="149" t="e">
        <f>#REF!*0.9</f>
        <v>#REF!</v>
      </c>
      <c r="DU15" s="149" t="e">
        <f>#REF!*0.9</f>
        <v>#REF!</v>
      </c>
      <c r="DV15" s="149" t="e">
        <f>#REF!*0.9</f>
        <v>#REF!</v>
      </c>
      <c r="DW15" s="149" t="e">
        <f>#REF!*0.9</f>
        <v>#REF!</v>
      </c>
      <c r="DX15" s="149" t="e">
        <f>#REF!*0.9</f>
        <v>#REF!</v>
      </c>
      <c r="DY15" s="149" t="e">
        <f>#REF!*0.9</f>
        <v>#REF!</v>
      </c>
      <c r="DZ15" s="149" t="e">
        <f>#REF!*0.9</f>
        <v>#REF!</v>
      </c>
      <c r="EA15" s="149" t="e">
        <f>#REF!*0.9</f>
        <v>#REF!</v>
      </c>
      <c r="EB15" s="149" t="e">
        <f>#REF!*0.9</f>
        <v>#REF!</v>
      </c>
      <c r="EC15" s="149" t="e">
        <f>#REF!*0.9</f>
        <v>#REF!</v>
      </c>
      <c r="ED15" s="149" t="e">
        <f>#REF!*0.9</f>
        <v>#REF!</v>
      </c>
      <c r="EE15" s="149" t="e">
        <f>#REF!*0.9</f>
        <v>#REF!</v>
      </c>
      <c r="EF15" s="149" t="e">
        <f>#REF!*0.9</f>
        <v>#REF!</v>
      </c>
      <c r="EG15" s="149" t="e">
        <f>#REF!*0.9</f>
        <v>#REF!</v>
      </c>
      <c r="EH15" s="149" t="e">
        <f>#REF!*0.9</f>
        <v>#REF!</v>
      </c>
      <c r="EI15" s="149" t="e">
        <f>#REF!*0.9</f>
        <v>#REF!</v>
      </c>
      <c r="EJ15" s="149" t="e">
        <f>#REF!*0.9</f>
        <v>#REF!</v>
      </c>
      <c r="EK15" s="149" t="e">
        <f>#REF!*0.9</f>
        <v>#REF!</v>
      </c>
      <c r="EL15" s="149" t="e">
        <f>#REF!*0.9</f>
        <v>#REF!</v>
      </c>
      <c r="EM15" s="149" t="e">
        <f>#REF!*0.9</f>
        <v>#REF!</v>
      </c>
      <c r="EN15" s="149" t="e">
        <f>#REF!*0.9</f>
        <v>#REF!</v>
      </c>
      <c r="EO15" s="149" t="e">
        <f>#REF!*0.9</f>
        <v>#REF!</v>
      </c>
      <c r="EP15" s="149" t="e">
        <f>#REF!*0.9</f>
        <v>#REF!</v>
      </c>
      <c r="EQ15" s="149" t="e">
        <f>#REF!*0.9</f>
        <v>#REF!</v>
      </c>
      <c r="ER15" s="149" t="e">
        <f>#REF!*0.9</f>
        <v>#REF!</v>
      </c>
      <c r="ES15" s="149" t="e">
        <f>#REF!*0.9</f>
        <v>#REF!</v>
      </c>
      <c r="ET15" s="149" t="e">
        <f>#REF!*0.9</f>
        <v>#REF!</v>
      </c>
      <c r="EU15" s="149" t="e">
        <f>#REF!*0.9</f>
        <v>#REF!</v>
      </c>
      <c r="EV15" s="149" t="e">
        <f>#REF!*0.9</f>
        <v>#REF!</v>
      </c>
      <c r="EW15" s="149" t="e">
        <f>#REF!*0.9</f>
        <v>#REF!</v>
      </c>
      <c r="EX15" s="149" t="e">
        <f>#REF!*0.9</f>
        <v>#REF!</v>
      </c>
      <c r="EY15" s="149" t="e">
        <f>#REF!*0.9</f>
        <v>#REF!</v>
      </c>
      <c r="EZ15" s="149" t="e">
        <f>#REF!*0.9</f>
        <v>#REF!</v>
      </c>
      <c r="FA15" s="149" t="e">
        <f>#REF!*0.9</f>
        <v>#REF!</v>
      </c>
      <c r="FB15" s="149" t="e">
        <f>#REF!*0.9</f>
        <v>#REF!</v>
      </c>
      <c r="FC15" s="149" t="e">
        <f>#REF!*0.9</f>
        <v>#REF!</v>
      </c>
      <c r="FD15" s="149" t="e">
        <f>#REF!*0.9</f>
        <v>#REF!</v>
      </c>
      <c r="FE15" s="149" t="e">
        <f>#REF!*0.9</f>
        <v>#REF!</v>
      </c>
      <c r="FF15" s="149" t="e">
        <f>#REF!*0.9</f>
        <v>#REF!</v>
      </c>
      <c r="FG15" s="149" t="e">
        <f>#REF!*0.9</f>
        <v>#REF!</v>
      </c>
      <c r="FH15" s="149" t="e">
        <f>#REF!*0.9</f>
        <v>#REF!</v>
      </c>
      <c r="FI15" s="149" t="e">
        <f>#REF!*0.9</f>
        <v>#REF!</v>
      </c>
      <c r="FJ15" s="149" t="e">
        <f>#REF!*0.9</f>
        <v>#REF!</v>
      </c>
      <c r="FK15" s="149" t="e">
        <f>#REF!*0.9</f>
        <v>#REF!</v>
      </c>
      <c r="FL15" s="149" t="e">
        <f>#REF!*0.9</f>
        <v>#REF!</v>
      </c>
      <c r="FM15" s="149" t="e">
        <f>#REF!*0.9</f>
        <v>#REF!</v>
      </c>
      <c r="FN15" s="149" t="e">
        <f>#REF!*0.9</f>
        <v>#REF!</v>
      </c>
      <c r="FO15" s="149" t="e">
        <f>#REF!*0.9</f>
        <v>#REF!</v>
      </c>
      <c r="FP15" s="149" t="e">
        <f>#REF!*0.9</f>
        <v>#REF!</v>
      </c>
      <c r="FQ15" s="149" t="e">
        <f>#REF!*0.9</f>
        <v>#REF!</v>
      </c>
      <c r="FR15" s="149" t="e">
        <f>#REF!*0.9</f>
        <v>#REF!</v>
      </c>
      <c r="FS15" s="149" t="e">
        <f>#REF!*0.9</f>
        <v>#REF!</v>
      </c>
      <c r="FT15" s="149" t="e">
        <f>#REF!*0.9</f>
        <v>#REF!</v>
      </c>
      <c r="FU15" s="149" t="e">
        <f>#REF!*0.9</f>
        <v>#REF!</v>
      </c>
      <c r="FV15" s="149" t="e">
        <f>#REF!*0.9</f>
        <v>#REF!</v>
      </c>
      <c r="FW15" s="149" t="e">
        <f>#REF!*0.9</f>
        <v>#REF!</v>
      </c>
      <c r="FX15" s="149" t="e">
        <f>#REF!*0.9</f>
        <v>#REF!</v>
      </c>
      <c r="FY15" s="149" t="e">
        <f>#REF!*0.9</f>
        <v>#REF!</v>
      </c>
      <c r="FZ15" s="149" t="e">
        <f>#REF!*0.9</f>
        <v>#REF!</v>
      </c>
      <c r="GA15" s="149" t="e">
        <f>#REF!*0.9</f>
        <v>#REF!</v>
      </c>
      <c r="GB15" s="149" t="e">
        <f>#REF!*0.9</f>
        <v>#REF!</v>
      </c>
      <c r="GC15" s="149" t="e">
        <f>#REF!*0.9</f>
        <v>#REF!</v>
      </c>
      <c r="GD15" s="149" t="e">
        <f>#REF!*0.9</f>
        <v>#REF!</v>
      </c>
      <c r="GE15" s="149" t="e">
        <f>#REF!*0.9</f>
        <v>#REF!</v>
      </c>
      <c r="GF15" s="149" t="e">
        <f>#REF!*0.9</f>
        <v>#REF!</v>
      </c>
      <c r="GG15" s="158" t="e">
        <f>#REF!*0.9</f>
        <v>#REF!</v>
      </c>
    </row>
    <row r="16" spans="1:189" x14ac:dyDescent="0.2">
      <c r="A16" s="91">
        <v>2</v>
      </c>
      <c r="B16" s="149" t="e">
        <f>#REF!*0.9</f>
        <v>#REF!</v>
      </c>
      <c r="C16" s="149" t="e">
        <f>#REF!*0.9</f>
        <v>#REF!</v>
      </c>
      <c r="D16" s="149" t="e">
        <f>#REF!*0.9</f>
        <v>#REF!</v>
      </c>
      <c r="E16" s="149" t="e">
        <f>#REF!*0.9</f>
        <v>#REF!</v>
      </c>
      <c r="F16" s="149" t="e">
        <f>#REF!*0.9</f>
        <v>#REF!</v>
      </c>
      <c r="G16" s="149" t="e">
        <f>#REF!*0.9</f>
        <v>#REF!</v>
      </c>
      <c r="H16" s="149" t="e">
        <f>#REF!*0.9</f>
        <v>#REF!</v>
      </c>
      <c r="I16" s="149" t="e">
        <f>#REF!*0.9</f>
        <v>#REF!</v>
      </c>
      <c r="J16" s="149" t="e">
        <f>#REF!*0.9</f>
        <v>#REF!</v>
      </c>
      <c r="K16" s="149" t="e">
        <f>#REF!*0.9</f>
        <v>#REF!</v>
      </c>
      <c r="L16" s="149" t="e">
        <f>#REF!*0.9</f>
        <v>#REF!</v>
      </c>
      <c r="M16" s="149" t="e">
        <f>#REF!*0.9</f>
        <v>#REF!</v>
      </c>
      <c r="N16" s="149" t="e">
        <f>#REF!*0.9</f>
        <v>#REF!</v>
      </c>
      <c r="O16" s="149" t="e">
        <f>#REF!*0.9</f>
        <v>#REF!</v>
      </c>
      <c r="P16" s="149" t="e">
        <f>#REF!*0.9</f>
        <v>#REF!</v>
      </c>
      <c r="Q16" s="149" t="e">
        <f>#REF!*0.9</f>
        <v>#REF!</v>
      </c>
      <c r="R16" s="149" t="e">
        <f>#REF!*0.9</f>
        <v>#REF!</v>
      </c>
      <c r="S16" s="149" t="e">
        <f>#REF!*0.9</f>
        <v>#REF!</v>
      </c>
      <c r="T16" s="149" t="e">
        <f>#REF!*0.9</f>
        <v>#REF!</v>
      </c>
      <c r="U16" s="149" t="e">
        <f>#REF!*0.9</f>
        <v>#REF!</v>
      </c>
      <c r="V16" s="149" t="e">
        <f>#REF!*0.9</f>
        <v>#REF!</v>
      </c>
      <c r="W16" s="149" t="e">
        <f>#REF!*0.9</f>
        <v>#REF!</v>
      </c>
      <c r="X16" s="149" t="e">
        <f>#REF!*0.9</f>
        <v>#REF!</v>
      </c>
      <c r="Y16" s="149" t="e">
        <f>#REF!*0.9</f>
        <v>#REF!</v>
      </c>
      <c r="Z16" s="149" t="e">
        <f>#REF!*0.9</f>
        <v>#REF!</v>
      </c>
      <c r="AA16" s="149" t="e">
        <f>#REF!*0.9</f>
        <v>#REF!</v>
      </c>
      <c r="AB16" s="149" t="e">
        <f>#REF!*0.9</f>
        <v>#REF!</v>
      </c>
      <c r="AC16" s="149" t="e">
        <f>#REF!*0.9</f>
        <v>#REF!</v>
      </c>
      <c r="AD16" s="149" t="e">
        <f>#REF!*0.9</f>
        <v>#REF!</v>
      </c>
      <c r="AE16" s="149" t="e">
        <f>#REF!*0.9</f>
        <v>#REF!</v>
      </c>
      <c r="AF16" s="149" t="e">
        <f>#REF!*0.9</f>
        <v>#REF!</v>
      </c>
      <c r="AG16" s="149" t="e">
        <f>#REF!*0.9</f>
        <v>#REF!</v>
      </c>
      <c r="AH16" s="149" t="e">
        <f>#REF!*0.9</f>
        <v>#REF!</v>
      </c>
      <c r="AI16" s="149" t="e">
        <f>#REF!*0.9</f>
        <v>#REF!</v>
      </c>
      <c r="AJ16" s="149" t="e">
        <f>#REF!*0.9</f>
        <v>#REF!</v>
      </c>
      <c r="AK16" s="149" t="e">
        <f>#REF!*0.9</f>
        <v>#REF!</v>
      </c>
      <c r="AL16" s="149" t="e">
        <f>#REF!*0.9</f>
        <v>#REF!</v>
      </c>
      <c r="AM16" s="149" t="e">
        <f>#REF!*0.9</f>
        <v>#REF!</v>
      </c>
      <c r="AN16" s="149" t="e">
        <f>#REF!*0.9</f>
        <v>#REF!</v>
      </c>
      <c r="AO16" s="149" t="e">
        <f>#REF!*0.9</f>
        <v>#REF!</v>
      </c>
      <c r="AP16" s="149" t="e">
        <f>#REF!*0.9</f>
        <v>#REF!</v>
      </c>
      <c r="AQ16" s="149" t="e">
        <f>#REF!*0.9</f>
        <v>#REF!</v>
      </c>
      <c r="AR16" s="149" t="e">
        <f>#REF!*0.9</f>
        <v>#REF!</v>
      </c>
      <c r="AS16" s="149" t="e">
        <f>#REF!*0.9</f>
        <v>#REF!</v>
      </c>
      <c r="AT16" s="149" t="e">
        <f>#REF!*0.9</f>
        <v>#REF!</v>
      </c>
      <c r="AU16" s="149" t="e">
        <f>#REF!*0.9</f>
        <v>#REF!</v>
      </c>
      <c r="AV16" s="149" t="e">
        <f>#REF!*0.9</f>
        <v>#REF!</v>
      </c>
      <c r="AW16" s="149" t="e">
        <f>#REF!*0.9</f>
        <v>#REF!</v>
      </c>
      <c r="AX16" s="149" t="e">
        <f>#REF!*0.9</f>
        <v>#REF!</v>
      </c>
      <c r="AY16" s="149" t="e">
        <f>#REF!*0.9</f>
        <v>#REF!</v>
      </c>
      <c r="AZ16" s="149" t="e">
        <f>#REF!*0.9</f>
        <v>#REF!</v>
      </c>
      <c r="BA16" s="149" t="e">
        <f>#REF!*0.9</f>
        <v>#REF!</v>
      </c>
      <c r="BB16" s="149" t="e">
        <f>#REF!*0.9</f>
        <v>#REF!</v>
      </c>
      <c r="BC16" s="149" t="e">
        <f>#REF!*0.9</f>
        <v>#REF!</v>
      </c>
      <c r="BD16" s="149" t="e">
        <f>#REF!*0.9</f>
        <v>#REF!</v>
      </c>
      <c r="BE16" s="149" t="e">
        <f>#REF!*0.9</f>
        <v>#REF!</v>
      </c>
      <c r="BF16" s="149" t="e">
        <f>#REF!*0.9</f>
        <v>#REF!</v>
      </c>
      <c r="BG16" s="149" t="e">
        <f>#REF!*0.9</f>
        <v>#REF!</v>
      </c>
      <c r="BH16" s="149" t="e">
        <f>#REF!*0.9</f>
        <v>#REF!</v>
      </c>
      <c r="BI16" s="149" t="e">
        <f>#REF!*0.9</f>
        <v>#REF!</v>
      </c>
      <c r="BJ16" s="149" t="e">
        <f>#REF!*0.9</f>
        <v>#REF!</v>
      </c>
      <c r="BK16" s="149" t="e">
        <f>#REF!*0.9</f>
        <v>#REF!</v>
      </c>
      <c r="BL16" s="149" t="e">
        <f>#REF!*0.9</f>
        <v>#REF!</v>
      </c>
      <c r="BM16" s="149" t="e">
        <f>#REF!*0.9</f>
        <v>#REF!</v>
      </c>
      <c r="BN16" s="149" t="e">
        <f>#REF!*0.9</f>
        <v>#REF!</v>
      </c>
      <c r="BO16" s="149" t="e">
        <f>#REF!*0.9</f>
        <v>#REF!</v>
      </c>
      <c r="BP16" s="149" t="e">
        <f>#REF!*0.9</f>
        <v>#REF!</v>
      </c>
      <c r="BQ16" s="149" t="e">
        <f>#REF!*0.9</f>
        <v>#REF!</v>
      </c>
      <c r="BR16" s="149" t="e">
        <f>#REF!*0.9</f>
        <v>#REF!</v>
      </c>
      <c r="BS16" s="149" t="e">
        <f>#REF!*0.9</f>
        <v>#REF!</v>
      </c>
      <c r="BT16" s="149" t="e">
        <f>#REF!*0.9</f>
        <v>#REF!</v>
      </c>
      <c r="BU16" s="149" t="e">
        <f>#REF!*0.9</f>
        <v>#REF!</v>
      </c>
      <c r="BV16" s="156" t="e">
        <f>#REF!*0.9</f>
        <v>#REF!</v>
      </c>
      <c r="BW16" s="156" t="e">
        <f>#REF!*0.9</f>
        <v>#REF!</v>
      </c>
      <c r="BX16" s="156" t="e">
        <f>#REF!*0.9</f>
        <v>#REF!</v>
      </c>
      <c r="BY16" s="156" t="e">
        <f>#REF!*0.9</f>
        <v>#REF!</v>
      </c>
      <c r="BZ16" s="156" t="e">
        <f>#REF!*0.9</f>
        <v>#REF!</v>
      </c>
      <c r="CA16" s="149" t="e">
        <f>#REF!*0.9</f>
        <v>#REF!</v>
      </c>
      <c r="CB16" s="149" t="e">
        <f>#REF!*0.9</f>
        <v>#REF!</v>
      </c>
      <c r="CC16" s="149" t="e">
        <f>#REF!*0.9</f>
        <v>#REF!</v>
      </c>
      <c r="CD16" s="149" t="e">
        <f>#REF!*0.9</f>
        <v>#REF!</v>
      </c>
      <c r="CE16" s="149" t="e">
        <f>#REF!*0.9</f>
        <v>#REF!</v>
      </c>
      <c r="CF16" s="149" t="e">
        <f>#REF!*0.9</f>
        <v>#REF!</v>
      </c>
      <c r="CG16" s="149" t="e">
        <f>#REF!*0.9</f>
        <v>#REF!</v>
      </c>
      <c r="CH16" s="149" t="e">
        <f>#REF!*0.9</f>
        <v>#REF!</v>
      </c>
      <c r="CI16" s="149" t="e">
        <f>#REF!*0.9</f>
        <v>#REF!</v>
      </c>
      <c r="CJ16" s="149" t="e">
        <f>#REF!*0.9</f>
        <v>#REF!</v>
      </c>
      <c r="CK16" s="156" t="e">
        <f>#REF!*0.9</f>
        <v>#REF!</v>
      </c>
      <c r="CL16" s="156" t="e">
        <f>#REF!*0.9</f>
        <v>#REF!</v>
      </c>
      <c r="CM16" s="156" t="e">
        <f>#REF!*0.9</f>
        <v>#REF!</v>
      </c>
      <c r="CN16" s="156" t="e">
        <f>#REF!*0.9</f>
        <v>#REF!</v>
      </c>
      <c r="CO16" s="149" t="e">
        <f>#REF!*0.9</f>
        <v>#REF!</v>
      </c>
      <c r="CP16" s="149" t="e">
        <f>#REF!*0.9</f>
        <v>#REF!</v>
      </c>
      <c r="CQ16" s="149" t="e">
        <f>#REF!*0.9</f>
        <v>#REF!</v>
      </c>
      <c r="CR16" s="149" t="e">
        <f>#REF!*0.9</f>
        <v>#REF!</v>
      </c>
      <c r="CS16" s="149" t="e">
        <f>#REF!*0.9</f>
        <v>#REF!</v>
      </c>
      <c r="CT16" s="149" t="e">
        <f>#REF!*0.9</f>
        <v>#REF!</v>
      </c>
      <c r="CU16" s="149" t="e">
        <f>#REF!*0.9</f>
        <v>#REF!</v>
      </c>
      <c r="CV16" s="149" t="e">
        <f>#REF!*0.9</f>
        <v>#REF!</v>
      </c>
      <c r="CW16" s="149" t="e">
        <f>#REF!*0.9</f>
        <v>#REF!</v>
      </c>
      <c r="CX16" s="149" t="e">
        <f>#REF!*0.9</f>
        <v>#REF!</v>
      </c>
      <c r="CY16" s="149" t="e">
        <f>#REF!*0.9</f>
        <v>#REF!</v>
      </c>
      <c r="CZ16" s="149" t="e">
        <f>#REF!*0.9</f>
        <v>#REF!</v>
      </c>
      <c r="DA16" s="149" t="e">
        <f>#REF!*0.9</f>
        <v>#REF!</v>
      </c>
      <c r="DB16" s="149" t="e">
        <f>#REF!*0.9</f>
        <v>#REF!</v>
      </c>
      <c r="DC16" s="149" t="e">
        <f>#REF!*0.9</f>
        <v>#REF!</v>
      </c>
      <c r="DD16" s="149" t="e">
        <f>#REF!*0.9</f>
        <v>#REF!</v>
      </c>
      <c r="DE16" s="149" t="e">
        <f>#REF!*0.9</f>
        <v>#REF!</v>
      </c>
      <c r="DF16" s="149" t="e">
        <f>#REF!*0.9</f>
        <v>#REF!</v>
      </c>
      <c r="DG16" s="149" t="e">
        <f>#REF!*0.9</f>
        <v>#REF!</v>
      </c>
      <c r="DH16" s="149" t="e">
        <f>#REF!*0.9</f>
        <v>#REF!</v>
      </c>
      <c r="DI16" s="149" t="e">
        <f>#REF!*0.9</f>
        <v>#REF!</v>
      </c>
      <c r="DJ16" s="149" t="e">
        <f>#REF!*0.9</f>
        <v>#REF!</v>
      </c>
      <c r="DK16" s="149" t="e">
        <f>#REF!*0.9</f>
        <v>#REF!</v>
      </c>
      <c r="DL16" s="149" t="e">
        <f>#REF!*0.9</f>
        <v>#REF!</v>
      </c>
      <c r="DM16" s="149" t="e">
        <f>#REF!*0.9</f>
        <v>#REF!</v>
      </c>
      <c r="DN16" s="149" t="e">
        <f>#REF!*0.9</f>
        <v>#REF!</v>
      </c>
      <c r="DO16" s="149" t="e">
        <f>#REF!*0.9</f>
        <v>#REF!</v>
      </c>
      <c r="DP16" s="149" t="e">
        <f>#REF!*0.9</f>
        <v>#REF!</v>
      </c>
      <c r="DQ16" s="149" t="e">
        <f>#REF!*0.9</f>
        <v>#REF!</v>
      </c>
      <c r="DR16" s="149" t="e">
        <f>#REF!*0.9</f>
        <v>#REF!</v>
      </c>
      <c r="DS16" s="149" t="e">
        <f>#REF!*0.9</f>
        <v>#REF!</v>
      </c>
      <c r="DT16" s="149" t="e">
        <f>#REF!*0.9</f>
        <v>#REF!</v>
      </c>
      <c r="DU16" s="149" t="e">
        <f>#REF!*0.9</f>
        <v>#REF!</v>
      </c>
      <c r="DV16" s="149" t="e">
        <f>#REF!*0.9</f>
        <v>#REF!</v>
      </c>
      <c r="DW16" s="149" t="e">
        <f>#REF!*0.9</f>
        <v>#REF!</v>
      </c>
      <c r="DX16" s="149" t="e">
        <f>#REF!*0.9</f>
        <v>#REF!</v>
      </c>
      <c r="DY16" s="149" t="e">
        <f>#REF!*0.9</f>
        <v>#REF!</v>
      </c>
      <c r="DZ16" s="149" t="e">
        <f>#REF!*0.9</f>
        <v>#REF!</v>
      </c>
      <c r="EA16" s="149" t="e">
        <f>#REF!*0.9</f>
        <v>#REF!</v>
      </c>
      <c r="EB16" s="149" t="e">
        <f>#REF!*0.9</f>
        <v>#REF!</v>
      </c>
      <c r="EC16" s="149" t="e">
        <f>#REF!*0.9</f>
        <v>#REF!</v>
      </c>
      <c r="ED16" s="149" t="e">
        <f>#REF!*0.9</f>
        <v>#REF!</v>
      </c>
      <c r="EE16" s="149" t="e">
        <f>#REF!*0.9</f>
        <v>#REF!</v>
      </c>
      <c r="EF16" s="149" t="e">
        <f>#REF!*0.9</f>
        <v>#REF!</v>
      </c>
      <c r="EG16" s="149" t="e">
        <f>#REF!*0.9</f>
        <v>#REF!</v>
      </c>
      <c r="EH16" s="149" t="e">
        <f>#REF!*0.9</f>
        <v>#REF!</v>
      </c>
      <c r="EI16" s="149" t="e">
        <f>#REF!*0.9</f>
        <v>#REF!</v>
      </c>
      <c r="EJ16" s="149" t="e">
        <f>#REF!*0.9</f>
        <v>#REF!</v>
      </c>
      <c r="EK16" s="149" t="e">
        <f>#REF!*0.9</f>
        <v>#REF!</v>
      </c>
      <c r="EL16" s="149" t="e">
        <f>#REF!*0.9</f>
        <v>#REF!</v>
      </c>
      <c r="EM16" s="149" t="e">
        <f>#REF!*0.9</f>
        <v>#REF!</v>
      </c>
      <c r="EN16" s="149" t="e">
        <f>#REF!*0.9</f>
        <v>#REF!</v>
      </c>
      <c r="EO16" s="149" t="e">
        <f>#REF!*0.9</f>
        <v>#REF!</v>
      </c>
      <c r="EP16" s="149" t="e">
        <f>#REF!*0.9</f>
        <v>#REF!</v>
      </c>
      <c r="EQ16" s="149" t="e">
        <f>#REF!*0.9</f>
        <v>#REF!</v>
      </c>
      <c r="ER16" s="149" t="e">
        <f>#REF!*0.9</f>
        <v>#REF!</v>
      </c>
      <c r="ES16" s="149" t="e">
        <f>#REF!*0.9</f>
        <v>#REF!</v>
      </c>
      <c r="ET16" s="149" t="e">
        <f>#REF!*0.9</f>
        <v>#REF!</v>
      </c>
      <c r="EU16" s="149" t="e">
        <f>#REF!*0.9</f>
        <v>#REF!</v>
      </c>
      <c r="EV16" s="149" t="e">
        <f>#REF!*0.9</f>
        <v>#REF!</v>
      </c>
      <c r="EW16" s="149" t="e">
        <f>#REF!*0.9</f>
        <v>#REF!</v>
      </c>
      <c r="EX16" s="149" t="e">
        <f>#REF!*0.9</f>
        <v>#REF!</v>
      </c>
      <c r="EY16" s="149" t="e">
        <f>#REF!*0.9</f>
        <v>#REF!</v>
      </c>
      <c r="EZ16" s="149" t="e">
        <f>#REF!*0.9</f>
        <v>#REF!</v>
      </c>
      <c r="FA16" s="149" t="e">
        <f>#REF!*0.9</f>
        <v>#REF!</v>
      </c>
      <c r="FB16" s="149" t="e">
        <f>#REF!*0.9</f>
        <v>#REF!</v>
      </c>
      <c r="FC16" s="149" t="e">
        <f>#REF!*0.9</f>
        <v>#REF!</v>
      </c>
      <c r="FD16" s="149" t="e">
        <f>#REF!*0.9</f>
        <v>#REF!</v>
      </c>
      <c r="FE16" s="149" t="e">
        <f>#REF!*0.9</f>
        <v>#REF!</v>
      </c>
      <c r="FF16" s="149" t="e">
        <f>#REF!*0.9</f>
        <v>#REF!</v>
      </c>
      <c r="FG16" s="149" t="e">
        <f>#REF!*0.9</f>
        <v>#REF!</v>
      </c>
      <c r="FH16" s="149" t="e">
        <f>#REF!*0.9</f>
        <v>#REF!</v>
      </c>
      <c r="FI16" s="149" t="e">
        <f>#REF!*0.9</f>
        <v>#REF!</v>
      </c>
      <c r="FJ16" s="149" t="e">
        <f>#REF!*0.9</f>
        <v>#REF!</v>
      </c>
      <c r="FK16" s="149" t="e">
        <f>#REF!*0.9</f>
        <v>#REF!</v>
      </c>
      <c r="FL16" s="149" t="e">
        <f>#REF!*0.9</f>
        <v>#REF!</v>
      </c>
      <c r="FM16" s="149" t="e">
        <f>#REF!*0.9</f>
        <v>#REF!</v>
      </c>
      <c r="FN16" s="149" t="e">
        <f>#REF!*0.9</f>
        <v>#REF!</v>
      </c>
      <c r="FO16" s="149" t="e">
        <f>#REF!*0.9</f>
        <v>#REF!</v>
      </c>
      <c r="FP16" s="149" t="e">
        <f>#REF!*0.9</f>
        <v>#REF!</v>
      </c>
      <c r="FQ16" s="149" t="e">
        <f>#REF!*0.9</f>
        <v>#REF!</v>
      </c>
      <c r="FR16" s="149" t="e">
        <f>#REF!*0.9</f>
        <v>#REF!</v>
      </c>
      <c r="FS16" s="149" t="e">
        <f>#REF!*0.9</f>
        <v>#REF!</v>
      </c>
      <c r="FT16" s="149" t="e">
        <f>#REF!*0.9</f>
        <v>#REF!</v>
      </c>
      <c r="FU16" s="149" t="e">
        <f>#REF!*0.9</f>
        <v>#REF!</v>
      </c>
      <c r="FV16" s="149" t="e">
        <f>#REF!*0.9</f>
        <v>#REF!</v>
      </c>
      <c r="FW16" s="149" t="e">
        <f>#REF!*0.9</f>
        <v>#REF!</v>
      </c>
      <c r="FX16" s="149" t="e">
        <f>#REF!*0.9</f>
        <v>#REF!</v>
      </c>
      <c r="FY16" s="149" t="e">
        <f>#REF!*0.9</f>
        <v>#REF!</v>
      </c>
      <c r="FZ16" s="149" t="e">
        <f>#REF!*0.9</f>
        <v>#REF!</v>
      </c>
      <c r="GA16" s="149" t="e">
        <f>#REF!*0.9</f>
        <v>#REF!</v>
      </c>
      <c r="GB16" s="149" t="e">
        <f>#REF!*0.9</f>
        <v>#REF!</v>
      </c>
      <c r="GC16" s="149" t="e">
        <f>#REF!*0.9</f>
        <v>#REF!</v>
      </c>
      <c r="GD16" s="149" t="e">
        <f>#REF!*0.9</f>
        <v>#REF!</v>
      </c>
      <c r="GE16" s="149" t="e">
        <f>#REF!*0.9</f>
        <v>#REF!</v>
      </c>
      <c r="GF16" s="149" t="e">
        <f>#REF!*0.9</f>
        <v>#REF!</v>
      </c>
      <c r="GG16" s="158" t="e">
        <f>#REF!*0.9</f>
        <v>#REF!</v>
      </c>
    </row>
    <row r="17" spans="1:189" x14ac:dyDescent="0.2">
      <c r="A17" s="47" t="s">
        <v>71</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56"/>
      <c r="BW17" s="156"/>
      <c r="BX17" s="156"/>
      <c r="BY17" s="156"/>
      <c r="BZ17" s="156"/>
      <c r="CA17" s="149"/>
      <c r="CB17" s="149"/>
      <c r="CC17" s="149"/>
      <c r="CD17" s="149"/>
      <c r="CE17" s="149"/>
      <c r="CF17" s="149"/>
      <c r="CG17" s="149"/>
      <c r="CH17" s="149"/>
      <c r="CI17" s="149"/>
      <c r="CJ17" s="149"/>
      <c r="CK17" s="156"/>
      <c r="CL17" s="156"/>
      <c r="CM17" s="156"/>
      <c r="CN17" s="156"/>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58"/>
    </row>
    <row r="18" spans="1:189" x14ac:dyDescent="0.2">
      <c r="A18" s="48" t="s">
        <v>72</v>
      </c>
      <c r="B18" s="149" t="e">
        <f>#REF!*0.9</f>
        <v>#REF!</v>
      </c>
      <c r="C18" s="149" t="e">
        <f>#REF!*0.9</f>
        <v>#REF!</v>
      </c>
      <c r="D18" s="149" t="e">
        <f>#REF!*0.9</f>
        <v>#REF!</v>
      </c>
      <c r="E18" s="149" t="e">
        <f>#REF!*0.9</f>
        <v>#REF!</v>
      </c>
      <c r="F18" s="149" t="e">
        <f>#REF!*0.9</f>
        <v>#REF!</v>
      </c>
      <c r="G18" s="149" t="e">
        <f>#REF!*0.9</f>
        <v>#REF!</v>
      </c>
      <c r="H18" s="149" t="e">
        <f>#REF!*0.9</f>
        <v>#REF!</v>
      </c>
      <c r="I18" s="149" t="e">
        <f>#REF!*0.9</f>
        <v>#REF!</v>
      </c>
      <c r="J18" s="149" t="e">
        <f>#REF!*0.9</f>
        <v>#REF!</v>
      </c>
      <c r="K18" s="149" t="e">
        <f>#REF!*0.9</f>
        <v>#REF!</v>
      </c>
      <c r="L18" s="149" t="e">
        <f>#REF!*0.9</f>
        <v>#REF!</v>
      </c>
      <c r="M18" s="149" t="e">
        <f>#REF!*0.9</f>
        <v>#REF!</v>
      </c>
      <c r="N18" s="149" t="e">
        <f>#REF!*0.9</f>
        <v>#REF!</v>
      </c>
      <c r="O18" s="149" t="e">
        <f>#REF!*0.9</f>
        <v>#REF!</v>
      </c>
      <c r="P18" s="149" t="e">
        <f>#REF!*0.9</f>
        <v>#REF!</v>
      </c>
      <c r="Q18" s="149" t="e">
        <f>#REF!*0.9</f>
        <v>#REF!</v>
      </c>
      <c r="R18" s="149" t="e">
        <f>#REF!*0.9</f>
        <v>#REF!</v>
      </c>
      <c r="S18" s="149" t="e">
        <f>#REF!*0.9</f>
        <v>#REF!</v>
      </c>
      <c r="T18" s="149" t="e">
        <f>#REF!*0.9</f>
        <v>#REF!</v>
      </c>
      <c r="U18" s="149" t="e">
        <f>#REF!*0.9</f>
        <v>#REF!</v>
      </c>
      <c r="V18" s="149" t="e">
        <f>#REF!*0.9</f>
        <v>#REF!</v>
      </c>
      <c r="W18" s="149" t="e">
        <f>#REF!*0.9</f>
        <v>#REF!</v>
      </c>
      <c r="X18" s="149" t="e">
        <f>#REF!*0.9</f>
        <v>#REF!</v>
      </c>
      <c r="Y18" s="149" t="e">
        <f>#REF!*0.9</f>
        <v>#REF!</v>
      </c>
      <c r="Z18" s="149" t="e">
        <f>#REF!*0.9</f>
        <v>#REF!</v>
      </c>
      <c r="AA18" s="149" t="e">
        <f>#REF!*0.9</f>
        <v>#REF!</v>
      </c>
      <c r="AB18" s="149" t="e">
        <f>#REF!*0.9</f>
        <v>#REF!</v>
      </c>
      <c r="AC18" s="149" t="e">
        <f>#REF!*0.9</f>
        <v>#REF!</v>
      </c>
      <c r="AD18" s="149" t="e">
        <f>#REF!*0.9</f>
        <v>#REF!</v>
      </c>
      <c r="AE18" s="149" t="e">
        <f>#REF!*0.9</f>
        <v>#REF!</v>
      </c>
      <c r="AF18" s="149" t="e">
        <f>#REF!*0.9</f>
        <v>#REF!</v>
      </c>
      <c r="AG18" s="149" t="e">
        <f>#REF!*0.9</f>
        <v>#REF!</v>
      </c>
      <c r="AH18" s="149" t="e">
        <f>#REF!*0.9</f>
        <v>#REF!</v>
      </c>
      <c r="AI18" s="149" t="e">
        <f>#REF!*0.9</f>
        <v>#REF!</v>
      </c>
      <c r="AJ18" s="149" t="e">
        <f>#REF!*0.9</f>
        <v>#REF!</v>
      </c>
      <c r="AK18" s="149" t="e">
        <f>#REF!*0.9</f>
        <v>#REF!</v>
      </c>
      <c r="AL18" s="149" t="e">
        <f>#REF!*0.9</f>
        <v>#REF!</v>
      </c>
      <c r="AM18" s="149" t="e">
        <f>#REF!*0.9</f>
        <v>#REF!</v>
      </c>
      <c r="AN18" s="149" t="e">
        <f>#REF!*0.9</f>
        <v>#REF!</v>
      </c>
      <c r="AO18" s="149" t="e">
        <f>#REF!*0.9</f>
        <v>#REF!</v>
      </c>
      <c r="AP18" s="149" t="e">
        <f>#REF!*0.9</f>
        <v>#REF!</v>
      </c>
      <c r="AQ18" s="149" t="e">
        <f>#REF!*0.9</f>
        <v>#REF!</v>
      </c>
      <c r="AR18" s="149" t="e">
        <f>#REF!*0.9</f>
        <v>#REF!</v>
      </c>
      <c r="AS18" s="149" t="e">
        <f>#REF!*0.9</f>
        <v>#REF!</v>
      </c>
      <c r="AT18" s="149" t="e">
        <f>#REF!*0.9</f>
        <v>#REF!</v>
      </c>
      <c r="AU18" s="149" t="e">
        <f>#REF!*0.9</f>
        <v>#REF!</v>
      </c>
      <c r="AV18" s="149" t="e">
        <f>#REF!*0.9</f>
        <v>#REF!</v>
      </c>
      <c r="AW18" s="149" t="e">
        <f>#REF!*0.9</f>
        <v>#REF!</v>
      </c>
      <c r="AX18" s="149" t="e">
        <f>#REF!*0.9</f>
        <v>#REF!</v>
      </c>
      <c r="AY18" s="149" t="e">
        <f>#REF!*0.9</f>
        <v>#REF!</v>
      </c>
      <c r="AZ18" s="149" t="e">
        <f>#REF!*0.9</f>
        <v>#REF!</v>
      </c>
      <c r="BA18" s="149" t="e">
        <f>#REF!*0.9</f>
        <v>#REF!</v>
      </c>
      <c r="BB18" s="149" t="e">
        <f>#REF!*0.9</f>
        <v>#REF!</v>
      </c>
      <c r="BC18" s="149" t="e">
        <f>#REF!*0.9</f>
        <v>#REF!</v>
      </c>
      <c r="BD18" s="149" t="e">
        <f>#REF!*0.9</f>
        <v>#REF!</v>
      </c>
      <c r="BE18" s="149" t="e">
        <f>#REF!*0.9</f>
        <v>#REF!</v>
      </c>
      <c r="BF18" s="149" t="e">
        <f>#REF!*0.9</f>
        <v>#REF!</v>
      </c>
      <c r="BG18" s="149" t="e">
        <f>#REF!*0.9</f>
        <v>#REF!</v>
      </c>
      <c r="BH18" s="149" t="e">
        <f>#REF!*0.9</f>
        <v>#REF!</v>
      </c>
      <c r="BI18" s="149" t="e">
        <f>#REF!*0.9</f>
        <v>#REF!</v>
      </c>
      <c r="BJ18" s="149" t="e">
        <f>#REF!*0.9</f>
        <v>#REF!</v>
      </c>
      <c r="BK18" s="149" t="e">
        <f>#REF!*0.9</f>
        <v>#REF!</v>
      </c>
      <c r="BL18" s="149" t="e">
        <f>#REF!*0.9</f>
        <v>#REF!</v>
      </c>
      <c r="BM18" s="149" t="e">
        <f>#REF!*0.9</f>
        <v>#REF!</v>
      </c>
      <c r="BN18" s="149" t="e">
        <f>#REF!*0.9</f>
        <v>#REF!</v>
      </c>
      <c r="BO18" s="149" t="e">
        <f>#REF!*0.9</f>
        <v>#REF!</v>
      </c>
      <c r="BP18" s="149" t="e">
        <f>#REF!*0.9</f>
        <v>#REF!</v>
      </c>
      <c r="BQ18" s="149" t="e">
        <f>#REF!*0.9</f>
        <v>#REF!</v>
      </c>
      <c r="BR18" s="149" t="e">
        <f>#REF!*0.9</f>
        <v>#REF!</v>
      </c>
      <c r="BS18" s="149" t="e">
        <f>#REF!*0.9</f>
        <v>#REF!</v>
      </c>
      <c r="BT18" s="149" t="e">
        <f>#REF!*0.9</f>
        <v>#REF!</v>
      </c>
      <c r="BU18" s="149" t="e">
        <f>#REF!*0.9</f>
        <v>#REF!</v>
      </c>
      <c r="BV18" s="156" t="e">
        <f>#REF!*0.9</f>
        <v>#REF!</v>
      </c>
      <c r="BW18" s="156" t="e">
        <f>#REF!*0.9</f>
        <v>#REF!</v>
      </c>
      <c r="BX18" s="156" t="e">
        <f>#REF!*0.9</f>
        <v>#REF!</v>
      </c>
      <c r="BY18" s="156" t="e">
        <f>#REF!*0.9</f>
        <v>#REF!</v>
      </c>
      <c r="BZ18" s="156" t="e">
        <f>#REF!*0.9</f>
        <v>#REF!</v>
      </c>
      <c r="CA18" s="149" t="e">
        <f>#REF!*0.9</f>
        <v>#REF!</v>
      </c>
      <c r="CB18" s="149" t="e">
        <f>#REF!*0.9</f>
        <v>#REF!</v>
      </c>
      <c r="CC18" s="149" t="e">
        <f>#REF!*0.9</f>
        <v>#REF!</v>
      </c>
      <c r="CD18" s="149" t="e">
        <f>#REF!*0.9</f>
        <v>#REF!</v>
      </c>
      <c r="CE18" s="149" t="e">
        <f>#REF!*0.9</f>
        <v>#REF!</v>
      </c>
      <c r="CF18" s="149" t="e">
        <f>#REF!*0.9</f>
        <v>#REF!</v>
      </c>
      <c r="CG18" s="149" t="e">
        <f>#REF!*0.9</f>
        <v>#REF!</v>
      </c>
      <c r="CH18" s="149" t="e">
        <f>#REF!*0.9</f>
        <v>#REF!</v>
      </c>
      <c r="CI18" s="149" t="e">
        <f>#REF!*0.9</f>
        <v>#REF!</v>
      </c>
      <c r="CJ18" s="149" t="e">
        <f>#REF!*0.9</f>
        <v>#REF!</v>
      </c>
      <c r="CK18" s="156" t="e">
        <f>#REF!*0.9</f>
        <v>#REF!</v>
      </c>
      <c r="CL18" s="156" t="e">
        <f>#REF!*0.9</f>
        <v>#REF!</v>
      </c>
      <c r="CM18" s="156" t="e">
        <f>#REF!*0.9</f>
        <v>#REF!</v>
      </c>
      <c r="CN18" s="156" t="e">
        <f>#REF!*0.9</f>
        <v>#REF!</v>
      </c>
      <c r="CO18" s="149" t="e">
        <f>#REF!*0.9</f>
        <v>#REF!</v>
      </c>
      <c r="CP18" s="149" t="e">
        <f>#REF!*0.9</f>
        <v>#REF!</v>
      </c>
      <c r="CQ18" s="149" t="e">
        <f>#REF!*0.9</f>
        <v>#REF!</v>
      </c>
      <c r="CR18" s="149" t="e">
        <f>#REF!*0.9</f>
        <v>#REF!</v>
      </c>
      <c r="CS18" s="149" t="e">
        <f>#REF!*0.9</f>
        <v>#REF!</v>
      </c>
      <c r="CT18" s="149" t="e">
        <f>#REF!*0.9</f>
        <v>#REF!</v>
      </c>
      <c r="CU18" s="149" t="e">
        <f>#REF!*0.9</f>
        <v>#REF!</v>
      </c>
      <c r="CV18" s="149" t="e">
        <f>#REF!*0.9</f>
        <v>#REF!</v>
      </c>
      <c r="CW18" s="149" t="e">
        <f>#REF!*0.9</f>
        <v>#REF!</v>
      </c>
      <c r="CX18" s="149" t="e">
        <f>#REF!*0.9</f>
        <v>#REF!</v>
      </c>
      <c r="CY18" s="149" t="e">
        <f>#REF!*0.9</f>
        <v>#REF!</v>
      </c>
      <c r="CZ18" s="149" t="e">
        <f>#REF!*0.9</f>
        <v>#REF!</v>
      </c>
      <c r="DA18" s="149" t="e">
        <f>#REF!*0.9</f>
        <v>#REF!</v>
      </c>
      <c r="DB18" s="149" t="e">
        <f>#REF!*0.9</f>
        <v>#REF!</v>
      </c>
      <c r="DC18" s="149" t="e">
        <f>#REF!*0.9</f>
        <v>#REF!</v>
      </c>
      <c r="DD18" s="149" t="e">
        <f>#REF!*0.9</f>
        <v>#REF!</v>
      </c>
      <c r="DE18" s="149" t="e">
        <f>#REF!*0.9</f>
        <v>#REF!</v>
      </c>
      <c r="DF18" s="149" t="e">
        <f>#REF!*0.9</f>
        <v>#REF!</v>
      </c>
      <c r="DG18" s="149" t="e">
        <f>#REF!*0.9</f>
        <v>#REF!</v>
      </c>
      <c r="DH18" s="149" t="e">
        <f>#REF!*0.9</f>
        <v>#REF!</v>
      </c>
      <c r="DI18" s="149" t="e">
        <f>#REF!*0.9</f>
        <v>#REF!</v>
      </c>
      <c r="DJ18" s="149" t="e">
        <f>#REF!*0.9</f>
        <v>#REF!</v>
      </c>
      <c r="DK18" s="149" t="e">
        <f>#REF!*0.9</f>
        <v>#REF!</v>
      </c>
      <c r="DL18" s="149" t="e">
        <f>#REF!*0.9</f>
        <v>#REF!</v>
      </c>
      <c r="DM18" s="149" t="e">
        <f>#REF!*0.9</f>
        <v>#REF!</v>
      </c>
      <c r="DN18" s="149" t="e">
        <f>#REF!*0.9</f>
        <v>#REF!</v>
      </c>
      <c r="DO18" s="149" t="e">
        <f>#REF!*0.9</f>
        <v>#REF!</v>
      </c>
      <c r="DP18" s="149" t="e">
        <f>#REF!*0.9</f>
        <v>#REF!</v>
      </c>
      <c r="DQ18" s="149" t="e">
        <f>#REF!*0.9</f>
        <v>#REF!</v>
      </c>
      <c r="DR18" s="149" t="e">
        <f>#REF!*0.9</f>
        <v>#REF!</v>
      </c>
      <c r="DS18" s="149" t="e">
        <f>#REF!*0.9</f>
        <v>#REF!</v>
      </c>
      <c r="DT18" s="149" t="e">
        <f>#REF!*0.9</f>
        <v>#REF!</v>
      </c>
      <c r="DU18" s="149" t="e">
        <f>#REF!*0.9</f>
        <v>#REF!</v>
      </c>
      <c r="DV18" s="149" t="e">
        <f>#REF!*0.9</f>
        <v>#REF!</v>
      </c>
      <c r="DW18" s="149" t="e">
        <f>#REF!*0.9</f>
        <v>#REF!</v>
      </c>
      <c r="DX18" s="149" t="e">
        <f>#REF!*0.9</f>
        <v>#REF!</v>
      </c>
      <c r="DY18" s="149" t="e">
        <f>#REF!*0.9</f>
        <v>#REF!</v>
      </c>
      <c r="DZ18" s="149" t="e">
        <f>#REF!*0.9</f>
        <v>#REF!</v>
      </c>
      <c r="EA18" s="149" t="e">
        <f>#REF!*0.9</f>
        <v>#REF!</v>
      </c>
      <c r="EB18" s="149" t="e">
        <f>#REF!*0.9</f>
        <v>#REF!</v>
      </c>
      <c r="EC18" s="149" t="e">
        <f>#REF!*0.9</f>
        <v>#REF!</v>
      </c>
      <c r="ED18" s="149" t="e">
        <f>#REF!*0.9</f>
        <v>#REF!</v>
      </c>
      <c r="EE18" s="149" t="e">
        <f>#REF!*0.9</f>
        <v>#REF!</v>
      </c>
      <c r="EF18" s="149" t="e">
        <f>#REF!*0.9</f>
        <v>#REF!</v>
      </c>
      <c r="EG18" s="149" t="e">
        <f>#REF!*0.9</f>
        <v>#REF!</v>
      </c>
      <c r="EH18" s="149" t="e">
        <f>#REF!*0.9</f>
        <v>#REF!</v>
      </c>
      <c r="EI18" s="149" t="e">
        <f>#REF!*0.9</f>
        <v>#REF!</v>
      </c>
      <c r="EJ18" s="149" t="e">
        <f>#REF!*0.9</f>
        <v>#REF!</v>
      </c>
      <c r="EK18" s="149" t="e">
        <f>#REF!*0.9</f>
        <v>#REF!</v>
      </c>
      <c r="EL18" s="149" t="e">
        <f>#REF!*0.9</f>
        <v>#REF!</v>
      </c>
      <c r="EM18" s="149" t="e">
        <f>#REF!*0.9</f>
        <v>#REF!</v>
      </c>
      <c r="EN18" s="149" t="e">
        <f>#REF!*0.9</f>
        <v>#REF!</v>
      </c>
      <c r="EO18" s="149" t="e">
        <f>#REF!*0.9</f>
        <v>#REF!</v>
      </c>
      <c r="EP18" s="149" t="e">
        <f>#REF!*0.9</f>
        <v>#REF!</v>
      </c>
      <c r="EQ18" s="149" t="e">
        <f>#REF!*0.9</f>
        <v>#REF!</v>
      </c>
      <c r="ER18" s="149" t="e">
        <f>#REF!*0.9</f>
        <v>#REF!</v>
      </c>
      <c r="ES18" s="149" t="e">
        <f>#REF!*0.9</f>
        <v>#REF!</v>
      </c>
      <c r="ET18" s="149" t="e">
        <f>#REF!*0.9</f>
        <v>#REF!</v>
      </c>
      <c r="EU18" s="149" t="e">
        <f>#REF!*0.9</f>
        <v>#REF!</v>
      </c>
      <c r="EV18" s="149" t="e">
        <f>#REF!*0.9</f>
        <v>#REF!</v>
      </c>
      <c r="EW18" s="149" t="e">
        <f>#REF!*0.9</f>
        <v>#REF!</v>
      </c>
      <c r="EX18" s="149" t="e">
        <f>#REF!*0.9</f>
        <v>#REF!</v>
      </c>
      <c r="EY18" s="149" t="e">
        <f>#REF!*0.9</f>
        <v>#REF!</v>
      </c>
      <c r="EZ18" s="149" t="e">
        <f>#REF!*0.9</f>
        <v>#REF!</v>
      </c>
      <c r="FA18" s="149" t="e">
        <f>#REF!*0.9</f>
        <v>#REF!</v>
      </c>
      <c r="FB18" s="149" t="e">
        <f>#REF!*0.9</f>
        <v>#REF!</v>
      </c>
      <c r="FC18" s="149" t="e">
        <f>#REF!*0.9</f>
        <v>#REF!</v>
      </c>
      <c r="FD18" s="149" t="e">
        <f>#REF!*0.9</f>
        <v>#REF!</v>
      </c>
      <c r="FE18" s="149" t="e">
        <f>#REF!*0.9</f>
        <v>#REF!</v>
      </c>
      <c r="FF18" s="149" t="e">
        <f>#REF!*0.9</f>
        <v>#REF!</v>
      </c>
      <c r="FG18" s="149" t="e">
        <f>#REF!*0.9</f>
        <v>#REF!</v>
      </c>
      <c r="FH18" s="149" t="e">
        <f>#REF!*0.9</f>
        <v>#REF!</v>
      </c>
      <c r="FI18" s="149" t="e">
        <f>#REF!*0.9</f>
        <v>#REF!</v>
      </c>
      <c r="FJ18" s="149" t="e">
        <f>#REF!*0.9</f>
        <v>#REF!</v>
      </c>
      <c r="FK18" s="149" t="e">
        <f>#REF!*0.9</f>
        <v>#REF!</v>
      </c>
      <c r="FL18" s="149" t="e">
        <f>#REF!*0.9</f>
        <v>#REF!</v>
      </c>
      <c r="FM18" s="149" t="e">
        <f>#REF!*0.9</f>
        <v>#REF!</v>
      </c>
      <c r="FN18" s="149" t="e">
        <f>#REF!*0.9</f>
        <v>#REF!</v>
      </c>
      <c r="FO18" s="149" t="e">
        <f>#REF!*0.9</f>
        <v>#REF!</v>
      </c>
      <c r="FP18" s="149" t="e">
        <f>#REF!*0.9</f>
        <v>#REF!</v>
      </c>
      <c r="FQ18" s="149" t="e">
        <f>#REF!*0.9</f>
        <v>#REF!</v>
      </c>
      <c r="FR18" s="149" t="e">
        <f>#REF!*0.9</f>
        <v>#REF!</v>
      </c>
      <c r="FS18" s="149" t="e">
        <f>#REF!*0.9</f>
        <v>#REF!</v>
      </c>
      <c r="FT18" s="149" t="e">
        <f>#REF!*0.9</f>
        <v>#REF!</v>
      </c>
      <c r="FU18" s="149" t="e">
        <f>#REF!*0.9</f>
        <v>#REF!</v>
      </c>
      <c r="FV18" s="149" t="e">
        <f>#REF!*0.9</f>
        <v>#REF!</v>
      </c>
      <c r="FW18" s="149" t="e">
        <f>#REF!*0.9</f>
        <v>#REF!</v>
      </c>
      <c r="FX18" s="149" t="e">
        <f>#REF!*0.9</f>
        <v>#REF!</v>
      </c>
      <c r="FY18" s="149" t="e">
        <f>#REF!*0.9</f>
        <v>#REF!</v>
      </c>
      <c r="FZ18" s="149" t="e">
        <f>#REF!*0.9</f>
        <v>#REF!</v>
      </c>
      <c r="GA18" s="149" t="e">
        <f>#REF!*0.9</f>
        <v>#REF!</v>
      </c>
      <c r="GB18" s="149" t="e">
        <f>#REF!*0.9</f>
        <v>#REF!</v>
      </c>
      <c r="GC18" s="149" t="e">
        <f>#REF!*0.9</f>
        <v>#REF!</v>
      </c>
      <c r="GD18" s="149" t="e">
        <f>#REF!*0.9</f>
        <v>#REF!</v>
      </c>
      <c r="GE18" s="149" t="e">
        <f>#REF!*0.9</f>
        <v>#REF!</v>
      </c>
      <c r="GF18" s="149" t="e">
        <f>#REF!*0.9</f>
        <v>#REF!</v>
      </c>
      <c r="GG18" s="158" t="e">
        <f>#REF!*0.9</f>
        <v>#REF!</v>
      </c>
    </row>
    <row r="19" spans="1:189" x14ac:dyDescent="0.2">
      <c r="A19" s="47" t="s">
        <v>73</v>
      </c>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56"/>
      <c r="BW19" s="156"/>
      <c r="BX19" s="156"/>
      <c r="BY19" s="156"/>
      <c r="BZ19" s="156"/>
      <c r="CA19" s="149"/>
      <c r="CB19" s="149"/>
      <c r="CC19" s="149"/>
      <c r="CD19" s="149"/>
      <c r="CE19" s="149"/>
      <c r="CF19" s="149"/>
      <c r="CG19" s="149"/>
      <c r="CH19" s="149"/>
      <c r="CI19" s="149"/>
      <c r="CJ19" s="149"/>
      <c r="CK19" s="156"/>
      <c r="CL19" s="156"/>
      <c r="CM19" s="156"/>
      <c r="CN19" s="156"/>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58"/>
    </row>
    <row r="20" spans="1:189" x14ac:dyDescent="0.2">
      <c r="A20" s="48" t="s">
        <v>74</v>
      </c>
      <c r="B20" s="149" t="e">
        <f>#REF!*0.9</f>
        <v>#REF!</v>
      </c>
      <c r="C20" s="149" t="e">
        <f>#REF!*0.9</f>
        <v>#REF!</v>
      </c>
      <c r="D20" s="149" t="e">
        <f>#REF!*0.9</f>
        <v>#REF!</v>
      </c>
      <c r="E20" s="149" t="e">
        <f>#REF!*0.9</f>
        <v>#REF!</v>
      </c>
      <c r="F20" s="149" t="e">
        <f>#REF!*0.9</f>
        <v>#REF!</v>
      </c>
      <c r="G20" s="149" t="e">
        <f>#REF!*0.9</f>
        <v>#REF!</v>
      </c>
      <c r="H20" s="149" t="e">
        <f>#REF!*0.9</f>
        <v>#REF!</v>
      </c>
      <c r="I20" s="149" t="e">
        <f>#REF!*0.9</f>
        <v>#REF!</v>
      </c>
      <c r="J20" s="149" t="e">
        <f>#REF!*0.9</f>
        <v>#REF!</v>
      </c>
      <c r="K20" s="149" t="e">
        <f>#REF!*0.9</f>
        <v>#REF!</v>
      </c>
      <c r="L20" s="149" t="e">
        <f>#REF!*0.9</f>
        <v>#REF!</v>
      </c>
      <c r="M20" s="149" t="e">
        <f>#REF!*0.9</f>
        <v>#REF!</v>
      </c>
      <c r="N20" s="149" t="e">
        <f>#REF!*0.9</f>
        <v>#REF!</v>
      </c>
      <c r="O20" s="149" t="e">
        <f>#REF!*0.9</f>
        <v>#REF!</v>
      </c>
      <c r="P20" s="149" t="e">
        <f>#REF!*0.9</f>
        <v>#REF!</v>
      </c>
      <c r="Q20" s="149" t="e">
        <f>#REF!*0.9</f>
        <v>#REF!</v>
      </c>
      <c r="R20" s="149" t="e">
        <f>#REF!*0.9</f>
        <v>#REF!</v>
      </c>
      <c r="S20" s="149" t="e">
        <f>#REF!*0.9</f>
        <v>#REF!</v>
      </c>
      <c r="T20" s="149" t="e">
        <f>#REF!*0.9</f>
        <v>#REF!</v>
      </c>
      <c r="U20" s="149" t="e">
        <f>#REF!*0.9</f>
        <v>#REF!</v>
      </c>
      <c r="V20" s="149" t="e">
        <f>#REF!*0.9</f>
        <v>#REF!</v>
      </c>
      <c r="W20" s="149" t="e">
        <f>#REF!*0.9</f>
        <v>#REF!</v>
      </c>
      <c r="X20" s="149" t="e">
        <f>#REF!*0.9</f>
        <v>#REF!</v>
      </c>
      <c r="Y20" s="149" t="e">
        <f>#REF!*0.9</f>
        <v>#REF!</v>
      </c>
      <c r="Z20" s="149" t="e">
        <f>#REF!*0.9</f>
        <v>#REF!</v>
      </c>
      <c r="AA20" s="149" t="e">
        <f>#REF!*0.9</f>
        <v>#REF!</v>
      </c>
      <c r="AB20" s="149" t="e">
        <f>#REF!*0.9</f>
        <v>#REF!</v>
      </c>
      <c r="AC20" s="149" t="e">
        <f>#REF!*0.9</f>
        <v>#REF!</v>
      </c>
      <c r="AD20" s="149" t="e">
        <f>#REF!*0.9</f>
        <v>#REF!</v>
      </c>
      <c r="AE20" s="149" t="e">
        <f>#REF!*0.9</f>
        <v>#REF!</v>
      </c>
      <c r="AF20" s="149" t="e">
        <f>#REF!*0.9</f>
        <v>#REF!</v>
      </c>
      <c r="AG20" s="149" t="e">
        <f>#REF!*0.9</f>
        <v>#REF!</v>
      </c>
      <c r="AH20" s="149" t="e">
        <f>#REF!*0.9</f>
        <v>#REF!</v>
      </c>
      <c r="AI20" s="149" t="e">
        <f>#REF!*0.9</f>
        <v>#REF!</v>
      </c>
      <c r="AJ20" s="149" t="e">
        <f>#REF!*0.9</f>
        <v>#REF!</v>
      </c>
      <c r="AK20" s="149" t="e">
        <f>#REF!*0.9</f>
        <v>#REF!</v>
      </c>
      <c r="AL20" s="149" t="e">
        <f>#REF!*0.9</f>
        <v>#REF!</v>
      </c>
      <c r="AM20" s="149" t="e">
        <f>#REF!*0.9</f>
        <v>#REF!</v>
      </c>
      <c r="AN20" s="149" t="e">
        <f>#REF!*0.9</f>
        <v>#REF!</v>
      </c>
      <c r="AO20" s="149" t="e">
        <f>#REF!*0.9</f>
        <v>#REF!</v>
      </c>
      <c r="AP20" s="149" t="e">
        <f>#REF!*0.9</f>
        <v>#REF!</v>
      </c>
      <c r="AQ20" s="149" t="e">
        <f>#REF!*0.9</f>
        <v>#REF!</v>
      </c>
      <c r="AR20" s="149" t="e">
        <f>#REF!*0.9</f>
        <v>#REF!</v>
      </c>
      <c r="AS20" s="149" t="e">
        <f>#REF!*0.9</f>
        <v>#REF!</v>
      </c>
      <c r="AT20" s="149" t="e">
        <f>#REF!*0.9</f>
        <v>#REF!</v>
      </c>
      <c r="AU20" s="149" t="e">
        <f>#REF!*0.9</f>
        <v>#REF!</v>
      </c>
      <c r="AV20" s="149" t="e">
        <f>#REF!*0.9</f>
        <v>#REF!</v>
      </c>
      <c r="AW20" s="149" t="e">
        <f>#REF!*0.9</f>
        <v>#REF!</v>
      </c>
      <c r="AX20" s="149" t="e">
        <f>#REF!*0.9</f>
        <v>#REF!</v>
      </c>
      <c r="AY20" s="149" t="e">
        <f>#REF!*0.9</f>
        <v>#REF!</v>
      </c>
      <c r="AZ20" s="149" t="e">
        <f>#REF!*0.9</f>
        <v>#REF!</v>
      </c>
      <c r="BA20" s="149" t="e">
        <f>#REF!*0.9</f>
        <v>#REF!</v>
      </c>
      <c r="BB20" s="149" t="e">
        <f>#REF!*0.9</f>
        <v>#REF!</v>
      </c>
      <c r="BC20" s="149" t="e">
        <f>#REF!*0.9</f>
        <v>#REF!</v>
      </c>
      <c r="BD20" s="149" t="e">
        <f>#REF!*0.9</f>
        <v>#REF!</v>
      </c>
      <c r="BE20" s="149" t="e">
        <f>#REF!*0.9</f>
        <v>#REF!</v>
      </c>
      <c r="BF20" s="149" t="e">
        <f>#REF!*0.9</f>
        <v>#REF!</v>
      </c>
      <c r="BG20" s="149" t="e">
        <f>#REF!*0.9</f>
        <v>#REF!</v>
      </c>
      <c r="BH20" s="149" t="e">
        <f>#REF!*0.9</f>
        <v>#REF!</v>
      </c>
      <c r="BI20" s="149" t="e">
        <f>#REF!*0.9</f>
        <v>#REF!</v>
      </c>
      <c r="BJ20" s="149" t="e">
        <f>#REF!*0.9</f>
        <v>#REF!</v>
      </c>
      <c r="BK20" s="149" t="e">
        <f>#REF!*0.9</f>
        <v>#REF!</v>
      </c>
      <c r="BL20" s="149" t="e">
        <f>#REF!*0.9</f>
        <v>#REF!</v>
      </c>
      <c r="BM20" s="149" t="e">
        <f>#REF!*0.9</f>
        <v>#REF!</v>
      </c>
      <c r="BN20" s="149" t="e">
        <f>#REF!*0.9</f>
        <v>#REF!</v>
      </c>
      <c r="BO20" s="149" t="e">
        <f>#REF!*0.9</f>
        <v>#REF!</v>
      </c>
      <c r="BP20" s="149" t="e">
        <f>#REF!*0.9</f>
        <v>#REF!</v>
      </c>
      <c r="BQ20" s="149" t="e">
        <f>#REF!*0.9</f>
        <v>#REF!</v>
      </c>
      <c r="BR20" s="149" t="e">
        <f>#REF!*0.9</f>
        <v>#REF!</v>
      </c>
      <c r="BS20" s="149" t="e">
        <f>#REF!*0.9</f>
        <v>#REF!</v>
      </c>
      <c r="BT20" s="149" t="e">
        <f>#REF!*0.9</f>
        <v>#REF!</v>
      </c>
      <c r="BU20" s="149" t="e">
        <f>#REF!*0.9</f>
        <v>#REF!</v>
      </c>
      <c r="BV20" s="156" t="e">
        <f>#REF!*0.9</f>
        <v>#REF!</v>
      </c>
      <c r="BW20" s="156" t="e">
        <f>#REF!*0.9</f>
        <v>#REF!</v>
      </c>
      <c r="BX20" s="156" t="e">
        <f>#REF!*0.9</f>
        <v>#REF!</v>
      </c>
      <c r="BY20" s="156" t="e">
        <f>#REF!*0.9</f>
        <v>#REF!</v>
      </c>
      <c r="BZ20" s="156" t="e">
        <f>#REF!*0.9</f>
        <v>#REF!</v>
      </c>
      <c r="CA20" s="149" t="e">
        <f>#REF!*0.9</f>
        <v>#REF!</v>
      </c>
      <c r="CB20" s="149" t="e">
        <f>#REF!*0.9</f>
        <v>#REF!</v>
      </c>
      <c r="CC20" s="149" t="e">
        <f>#REF!*0.9</f>
        <v>#REF!</v>
      </c>
      <c r="CD20" s="149" t="e">
        <f>#REF!*0.9</f>
        <v>#REF!</v>
      </c>
      <c r="CE20" s="149" t="e">
        <f>#REF!*0.9</f>
        <v>#REF!</v>
      </c>
      <c r="CF20" s="149" t="e">
        <f>#REF!*0.9</f>
        <v>#REF!</v>
      </c>
      <c r="CG20" s="149" t="e">
        <f>#REF!*0.9</f>
        <v>#REF!</v>
      </c>
      <c r="CH20" s="149" t="e">
        <f>#REF!*0.9</f>
        <v>#REF!</v>
      </c>
      <c r="CI20" s="149" t="e">
        <f>#REF!*0.9</f>
        <v>#REF!</v>
      </c>
      <c r="CJ20" s="149" t="e">
        <f>#REF!*0.9</f>
        <v>#REF!</v>
      </c>
      <c r="CK20" s="156" t="e">
        <f>#REF!*0.9</f>
        <v>#REF!</v>
      </c>
      <c r="CL20" s="156" t="e">
        <f>#REF!*0.9</f>
        <v>#REF!</v>
      </c>
      <c r="CM20" s="156" t="e">
        <f>#REF!*0.9</f>
        <v>#REF!</v>
      </c>
      <c r="CN20" s="156" t="e">
        <f>#REF!*0.9</f>
        <v>#REF!</v>
      </c>
      <c r="CO20" s="149" t="e">
        <f>#REF!*0.9</f>
        <v>#REF!</v>
      </c>
      <c r="CP20" s="149" t="e">
        <f>#REF!*0.9</f>
        <v>#REF!</v>
      </c>
      <c r="CQ20" s="149" t="e">
        <f>#REF!*0.9</f>
        <v>#REF!</v>
      </c>
      <c r="CR20" s="149" t="e">
        <f>#REF!*0.9</f>
        <v>#REF!</v>
      </c>
      <c r="CS20" s="149" t="e">
        <f>#REF!*0.9</f>
        <v>#REF!</v>
      </c>
      <c r="CT20" s="149" t="e">
        <f>#REF!*0.9</f>
        <v>#REF!</v>
      </c>
      <c r="CU20" s="149" t="e">
        <f>#REF!*0.9</f>
        <v>#REF!</v>
      </c>
      <c r="CV20" s="149" t="e">
        <f>#REF!*0.9</f>
        <v>#REF!</v>
      </c>
      <c r="CW20" s="149" t="e">
        <f>#REF!*0.9</f>
        <v>#REF!</v>
      </c>
      <c r="CX20" s="149" t="e">
        <f>#REF!*0.9</f>
        <v>#REF!</v>
      </c>
      <c r="CY20" s="149" t="e">
        <f>#REF!*0.9</f>
        <v>#REF!</v>
      </c>
      <c r="CZ20" s="149" t="e">
        <f>#REF!*0.9</f>
        <v>#REF!</v>
      </c>
      <c r="DA20" s="149" t="e">
        <f>#REF!*0.9</f>
        <v>#REF!</v>
      </c>
      <c r="DB20" s="149" t="e">
        <f>#REF!*0.9</f>
        <v>#REF!</v>
      </c>
      <c r="DC20" s="149" t="e">
        <f>#REF!*0.9</f>
        <v>#REF!</v>
      </c>
      <c r="DD20" s="149" t="e">
        <f>#REF!*0.9</f>
        <v>#REF!</v>
      </c>
      <c r="DE20" s="149" t="e">
        <f>#REF!*0.9</f>
        <v>#REF!</v>
      </c>
      <c r="DF20" s="149" t="e">
        <f>#REF!*0.9</f>
        <v>#REF!</v>
      </c>
      <c r="DG20" s="149" t="e">
        <f>#REF!*0.9</f>
        <v>#REF!</v>
      </c>
      <c r="DH20" s="149" t="e">
        <f>#REF!*0.9</f>
        <v>#REF!</v>
      </c>
      <c r="DI20" s="149" t="e">
        <f>#REF!*0.9</f>
        <v>#REF!</v>
      </c>
      <c r="DJ20" s="149" t="e">
        <f>#REF!*0.9</f>
        <v>#REF!</v>
      </c>
      <c r="DK20" s="149" t="e">
        <f>#REF!*0.9</f>
        <v>#REF!</v>
      </c>
      <c r="DL20" s="149" t="e">
        <f>#REF!*0.9</f>
        <v>#REF!</v>
      </c>
      <c r="DM20" s="149" t="e">
        <f>#REF!*0.9</f>
        <v>#REF!</v>
      </c>
      <c r="DN20" s="149" t="e">
        <f>#REF!*0.9</f>
        <v>#REF!</v>
      </c>
      <c r="DO20" s="149" t="e">
        <f>#REF!*0.9</f>
        <v>#REF!</v>
      </c>
      <c r="DP20" s="149" t="e">
        <f>#REF!*0.9</f>
        <v>#REF!</v>
      </c>
      <c r="DQ20" s="149" t="e">
        <f>#REF!*0.9</f>
        <v>#REF!</v>
      </c>
      <c r="DR20" s="149" t="e">
        <f>#REF!*0.9</f>
        <v>#REF!</v>
      </c>
      <c r="DS20" s="149" t="e">
        <f>#REF!*0.9</f>
        <v>#REF!</v>
      </c>
      <c r="DT20" s="149" t="e">
        <f>#REF!*0.9</f>
        <v>#REF!</v>
      </c>
      <c r="DU20" s="149" t="e">
        <f>#REF!*0.9</f>
        <v>#REF!</v>
      </c>
      <c r="DV20" s="149" t="e">
        <f>#REF!*0.9</f>
        <v>#REF!</v>
      </c>
      <c r="DW20" s="149" t="e">
        <f>#REF!*0.9</f>
        <v>#REF!</v>
      </c>
      <c r="DX20" s="149" t="e">
        <f>#REF!*0.9</f>
        <v>#REF!</v>
      </c>
      <c r="DY20" s="149" t="e">
        <f>#REF!*0.9</f>
        <v>#REF!</v>
      </c>
      <c r="DZ20" s="149" t="e">
        <f>#REF!*0.9</f>
        <v>#REF!</v>
      </c>
      <c r="EA20" s="149" t="e">
        <f>#REF!*0.9</f>
        <v>#REF!</v>
      </c>
      <c r="EB20" s="149" t="e">
        <f>#REF!*0.9</f>
        <v>#REF!</v>
      </c>
      <c r="EC20" s="149" t="e">
        <f>#REF!*0.9</f>
        <v>#REF!</v>
      </c>
      <c r="ED20" s="149" t="e">
        <f>#REF!*0.9</f>
        <v>#REF!</v>
      </c>
      <c r="EE20" s="149" t="e">
        <f>#REF!*0.9</f>
        <v>#REF!</v>
      </c>
      <c r="EF20" s="149" t="e">
        <f>#REF!*0.9</f>
        <v>#REF!</v>
      </c>
      <c r="EG20" s="149" t="e">
        <f>#REF!*0.9</f>
        <v>#REF!</v>
      </c>
      <c r="EH20" s="149" t="e">
        <f>#REF!*0.9</f>
        <v>#REF!</v>
      </c>
      <c r="EI20" s="149" t="e">
        <f>#REF!*0.9</f>
        <v>#REF!</v>
      </c>
      <c r="EJ20" s="149" t="e">
        <f>#REF!*0.9</f>
        <v>#REF!</v>
      </c>
      <c r="EK20" s="149" t="e">
        <f>#REF!*0.9</f>
        <v>#REF!</v>
      </c>
      <c r="EL20" s="149" t="e">
        <f>#REF!*0.9</f>
        <v>#REF!</v>
      </c>
      <c r="EM20" s="149" t="e">
        <f>#REF!*0.9</f>
        <v>#REF!</v>
      </c>
      <c r="EN20" s="149" t="e">
        <f>#REF!*0.9</f>
        <v>#REF!</v>
      </c>
      <c r="EO20" s="149" t="e">
        <f>#REF!*0.9</f>
        <v>#REF!</v>
      </c>
      <c r="EP20" s="149" t="e">
        <f>#REF!*0.9</f>
        <v>#REF!</v>
      </c>
      <c r="EQ20" s="149" t="e">
        <f>#REF!*0.9</f>
        <v>#REF!</v>
      </c>
      <c r="ER20" s="149" t="e">
        <f>#REF!*0.9</f>
        <v>#REF!</v>
      </c>
      <c r="ES20" s="149" t="e">
        <f>#REF!*0.9</f>
        <v>#REF!</v>
      </c>
      <c r="ET20" s="149" t="e">
        <f>#REF!*0.9</f>
        <v>#REF!</v>
      </c>
      <c r="EU20" s="149" t="e">
        <f>#REF!*0.9</f>
        <v>#REF!</v>
      </c>
      <c r="EV20" s="149" t="e">
        <f>#REF!*0.9</f>
        <v>#REF!</v>
      </c>
      <c r="EW20" s="149" t="e">
        <f>#REF!*0.9</f>
        <v>#REF!</v>
      </c>
      <c r="EX20" s="149" t="e">
        <f>#REF!*0.9</f>
        <v>#REF!</v>
      </c>
      <c r="EY20" s="149" t="e">
        <f>#REF!*0.9</f>
        <v>#REF!</v>
      </c>
      <c r="EZ20" s="149" t="e">
        <f>#REF!*0.9</f>
        <v>#REF!</v>
      </c>
      <c r="FA20" s="149" t="e">
        <f>#REF!*0.9</f>
        <v>#REF!</v>
      </c>
      <c r="FB20" s="149" t="e">
        <f>#REF!*0.9</f>
        <v>#REF!</v>
      </c>
      <c r="FC20" s="149" t="e">
        <f>#REF!*0.9</f>
        <v>#REF!</v>
      </c>
      <c r="FD20" s="149" t="e">
        <f>#REF!*0.9</f>
        <v>#REF!</v>
      </c>
      <c r="FE20" s="149" t="e">
        <f>#REF!*0.9</f>
        <v>#REF!</v>
      </c>
      <c r="FF20" s="149" t="e">
        <f>#REF!*0.9</f>
        <v>#REF!</v>
      </c>
      <c r="FG20" s="149" t="e">
        <f>#REF!*0.9</f>
        <v>#REF!</v>
      </c>
      <c r="FH20" s="149" t="e">
        <f>#REF!*0.9</f>
        <v>#REF!</v>
      </c>
      <c r="FI20" s="149" t="e">
        <f>#REF!*0.9</f>
        <v>#REF!</v>
      </c>
      <c r="FJ20" s="149" t="e">
        <f>#REF!*0.9</f>
        <v>#REF!</v>
      </c>
      <c r="FK20" s="149" t="e">
        <f>#REF!*0.9</f>
        <v>#REF!</v>
      </c>
      <c r="FL20" s="149" t="e">
        <f>#REF!*0.9</f>
        <v>#REF!</v>
      </c>
      <c r="FM20" s="149" t="e">
        <f>#REF!*0.9</f>
        <v>#REF!</v>
      </c>
      <c r="FN20" s="149" t="e">
        <f>#REF!*0.9</f>
        <v>#REF!</v>
      </c>
      <c r="FO20" s="149" t="e">
        <f>#REF!*0.9</f>
        <v>#REF!</v>
      </c>
      <c r="FP20" s="149" t="e">
        <f>#REF!*0.9</f>
        <v>#REF!</v>
      </c>
      <c r="FQ20" s="149" t="e">
        <f>#REF!*0.9</f>
        <v>#REF!</v>
      </c>
      <c r="FR20" s="149" t="e">
        <f>#REF!*0.9</f>
        <v>#REF!</v>
      </c>
      <c r="FS20" s="149" t="e">
        <f>#REF!*0.9</f>
        <v>#REF!</v>
      </c>
      <c r="FT20" s="149" t="e">
        <f>#REF!*0.9</f>
        <v>#REF!</v>
      </c>
      <c r="FU20" s="149" t="e">
        <f>#REF!*0.9</f>
        <v>#REF!</v>
      </c>
      <c r="FV20" s="149" t="e">
        <f>#REF!*0.9</f>
        <v>#REF!</v>
      </c>
      <c r="FW20" s="149" t="e">
        <f>#REF!*0.9</f>
        <v>#REF!</v>
      </c>
      <c r="FX20" s="149" t="e">
        <f>#REF!*0.9</f>
        <v>#REF!</v>
      </c>
      <c r="FY20" s="149" t="e">
        <f>#REF!*0.9</f>
        <v>#REF!</v>
      </c>
      <c r="FZ20" s="149" t="e">
        <f>#REF!*0.9</f>
        <v>#REF!</v>
      </c>
      <c r="GA20" s="149" t="e">
        <f>#REF!*0.9</f>
        <v>#REF!</v>
      </c>
      <c r="GB20" s="149" t="e">
        <f>#REF!*0.9</f>
        <v>#REF!</v>
      </c>
      <c r="GC20" s="149" t="e">
        <f>#REF!*0.9</f>
        <v>#REF!</v>
      </c>
      <c r="GD20" s="149" t="e">
        <f>#REF!*0.9</f>
        <v>#REF!</v>
      </c>
      <c r="GE20" s="149" t="e">
        <f>#REF!*0.9</f>
        <v>#REF!</v>
      </c>
      <c r="GF20" s="149" t="e">
        <f>#REF!*0.9</f>
        <v>#REF!</v>
      </c>
      <c r="GG20" s="158" t="e">
        <f>#REF!*0.9</f>
        <v>#REF!</v>
      </c>
    </row>
    <row r="21" spans="1:189" s="76" customFormat="1" x14ac:dyDescent="0.2">
      <c r="A21" s="92" t="s">
        <v>107</v>
      </c>
      <c r="BV21" s="148"/>
      <c r="BW21" s="148"/>
      <c r="BX21" s="148"/>
      <c r="BY21" s="148"/>
      <c r="BZ21" s="148"/>
      <c r="CK21" s="148"/>
      <c r="CL21" s="148"/>
      <c r="CM21" s="148"/>
      <c r="CN21" s="148"/>
    </row>
    <row r="22" spans="1:189" s="76" customFormat="1" x14ac:dyDescent="0.2">
      <c r="A22" s="150" t="s">
        <v>111</v>
      </c>
      <c r="BV22" s="148"/>
      <c r="BW22" s="148"/>
      <c r="BX22" s="148"/>
      <c r="BY22" s="148"/>
      <c r="BZ22" s="148"/>
      <c r="CK22" s="148"/>
      <c r="CL22" s="148"/>
      <c r="CM22" s="148"/>
      <c r="CN22" s="148"/>
    </row>
    <row r="23" spans="1:189" x14ac:dyDescent="0.2">
      <c r="A23" s="106" t="s">
        <v>89</v>
      </c>
    </row>
    <row r="24" spans="1:189" ht="24" x14ac:dyDescent="0.2">
      <c r="A24" s="151" t="s">
        <v>90</v>
      </c>
    </row>
    <row r="25" spans="1:189" x14ac:dyDescent="0.2">
      <c r="A25" s="106" t="s">
        <v>76</v>
      </c>
    </row>
    <row r="26" spans="1:189" ht="12" customHeight="1" x14ac:dyDescent="0.2">
      <c r="A26" s="407" t="s">
        <v>91</v>
      </c>
    </row>
    <row r="27" spans="1:189" x14ac:dyDescent="0.2">
      <c r="A27" s="408"/>
    </row>
    <row r="28" spans="1:189" x14ac:dyDescent="0.2">
      <c r="A28" s="408"/>
    </row>
    <row r="29" spans="1:189" ht="60" customHeight="1" x14ac:dyDescent="0.2">
      <c r="A29" s="409"/>
    </row>
    <row r="30" spans="1:189" x14ac:dyDescent="0.2">
      <c r="A30" s="111" t="s">
        <v>83</v>
      </c>
    </row>
    <row r="31" spans="1:189" ht="48" x14ac:dyDescent="0.2">
      <c r="A31" s="65" t="s">
        <v>109</v>
      </c>
    </row>
    <row r="32" spans="1:189" x14ac:dyDescent="0.2">
      <c r="A32" s="152" t="s">
        <v>93</v>
      </c>
    </row>
    <row r="33" spans="1:1" x14ac:dyDescent="0.2">
      <c r="A33" s="153" t="str">
        <f>BB!A34</f>
        <v>07.06-11.06.26, 22.06-25.06.26</v>
      </c>
    </row>
    <row r="34" spans="1:1" ht="108" x14ac:dyDescent="0.2">
      <c r="A34" s="100" t="s">
        <v>95</v>
      </c>
    </row>
  </sheetData>
  <mergeCells count="1">
    <mergeCell ref="A26:A29"/>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88402966399123"/>
  </sheetPr>
  <dimension ref="A1:Q49"/>
  <sheetViews>
    <sheetView workbookViewId="0">
      <selection activeCell="G26" sqref="G26"/>
    </sheetView>
  </sheetViews>
  <sheetFormatPr defaultColWidth="9" defaultRowHeight="12" x14ac:dyDescent="0.2"/>
  <cols>
    <col min="1" max="1" width="80.28515625" style="78" customWidth="1"/>
    <col min="2" max="16384" width="9" style="78"/>
  </cols>
  <sheetData>
    <row r="1" spans="1:17" ht="11.45" customHeight="1" x14ac:dyDescent="0.2">
      <c r="A1" s="101" t="s">
        <v>63</v>
      </c>
    </row>
    <row r="2" spans="1:17" ht="15" hidden="1" customHeight="1" x14ac:dyDescent="0.2">
      <c r="A2" s="102"/>
    </row>
    <row r="3" spans="1:17" s="36" customFormat="1" ht="21.6" hidden="1" customHeight="1" x14ac:dyDescent="0.2">
      <c r="A3" s="88" t="s">
        <v>66</v>
      </c>
      <c r="B3" s="159" t="e">
        <f>BB!#REF!</f>
        <v>#REF!</v>
      </c>
      <c r="C3" s="159" t="e">
        <f>BB!#REF!</f>
        <v>#REF!</v>
      </c>
      <c r="D3" s="159" t="e">
        <f>BB!#REF!</f>
        <v>#REF!</v>
      </c>
      <c r="E3" s="159" t="e">
        <f>BB!#REF!</f>
        <v>#REF!</v>
      </c>
      <c r="F3" s="159" t="e">
        <f>BB!#REF!</f>
        <v>#REF!</v>
      </c>
      <c r="G3" s="159" t="e">
        <f>BB!#REF!</f>
        <v>#REF!</v>
      </c>
      <c r="H3" s="159" t="e">
        <f>BB!#REF!</f>
        <v>#REF!</v>
      </c>
      <c r="I3" s="159" t="e">
        <f>BB!#REF!</f>
        <v>#REF!</v>
      </c>
      <c r="J3" s="159" t="e">
        <f>BB!#REF!</f>
        <v>#REF!</v>
      </c>
      <c r="K3" s="159" t="e">
        <f>BB!#REF!</f>
        <v>#REF!</v>
      </c>
      <c r="L3" s="159" t="e">
        <f>BB!#REF!</f>
        <v>#REF!</v>
      </c>
      <c r="M3" s="159" t="e">
        <f>BB!#REF!</f>
        <v>#REF!</v>
      </c>
      <c r="N3" s="159" t="e">
        <f>BB!#REF!</f>
        <v>#REF!</v>
      </c>
      <c r="O3" s="159" t="e">
        <f>BB!#REF!</f>
        <v>#REF!</v>
      </c>
      <c r="P3" s="159" t="e">
        <f>BB!#REF!</f>
        <v>#REF!</v>
      </c>
      <c r="Q3" s="159" t="e">
        <f>BB!#REF!</f>
        <v>#REF!</v>
      </c>
    </row>
    <row r="4" spans="1:17" s="36" customFormat="1" ht="21.6" hidden="1" customHeight="1" x14ac:dyDescent="0.2">
      <c r="A4" s="160"/>
      <c r="B4" s="159">
        <f>BB!B4</f>
        <v>46108</v>
      </c>
      <c r="C4" s="159">
        <f>BB!C4</f>
        <v>46109</v>
      </c>
      <c r="D4" s="159">
        <f>BB!D4</f>
        <v>46110</v>
      </c>
      <c r="E4" s="159">
        <f>BB!E4</f>
        <v>46111</v>
      </c>
      <c r="F4" s="159">
        <f>BB!F4</f>
        <v>46112</v>
      </c>
      <c r="G4" s="159">
        <f>BB!G4</f>
        <v>46113</v>
      </c>
      <c r="H4" s="159">
        <f>BB!H4</f>
        <v>46114</v>
      </c>
      <c r="I4" s="159">
        <f>BB!I4</f>
        <v>46115</v>
      </c>
      <c r="J4" s="159">
        <f>BB!J4</f>
        <v>46116</v>
      </c>
      <c r="K4" s="159">
        <f>BB!K4</f>
        <v>46117</v>
      </c>
      <c r="L4" s="159">
        <f>BB!L4</f>
        <v>46118</v>
      </c>
      <c r="M4" s="159">
        <f>BB!M4</f>
        <v>46119</v>
      </c>
      <c r="N4" s="159">
        <f>BB!N4</f>
        <v>46120</v>
      </c>
      <c r="O4" s="159">
        <f>BB!O4</f>
        <v>46121</v>
      </c>
      <c r="P4" s="159">
        <f>BB!P4</f>
        <v>46122</v>
      </c>
      <c r="Q4" s="159">
        <f>BB!Q4</f>
        <v>46123</v>
      </c>
    </row>
    <row r="5" spans="1:17" hidden="1" x14ac:dyDescent="0.2">
      <c r="A5" s="84" t="s">
        <v>67</v>
      </c>
    </row>
    <row r="6" spans="1:17" hidden="1" x14ac:dyDescent="0.2">
      <c r="A6" s="85">
        <v>1</v>
      </c>
      <c r="B6" s="144">
        <f>BB!B6*0.9</f>
        <v>10035</v>
      </c>
      <c r="C6" s="144">
        <f>BB!C6*0.9</f>
        <v>10035</v>
      </c>
      <c r="D6" s="144">
        <f>BB!D6*0.9</f>
        <v>10035</v>
      </c>
      <c r="E6" s="144">
        <f>BB!E6*0.9</f>
        <v>10035</v>
      </c>
      <c r="F6" s="144">
        <f>BB!F6*0.9</f>
        <v>10035</v>
      </c>
      <c r="G6" s="144">
        <f>BB!G6*0.9</f>
        <v>9180</v>
      </c>
      <c r="H6" s="144">
        <f>BB!H6*0.9</f>
        <v>9180</v>
      </c>
      <c r="I6" s="144">
        <f>BB!I6*0.9</f>
        <v>8730</v>
      </c>
      <c r="J6" s="144">
        <f>BB!J6*0.9</f>
        <v>8730</v>
      </c>
      <c r="K6" s="144">
        <f>BB!K6*0.9</f>
        <v>8010</v>
      </c>
      <c r="L6" s="144">
        <f>BB!L6*0.9</f>
        <v>8010</v>
      </c>
      <c r="M6" s="144">
        <f>BB!M6*0.9</f>
        <v>8730</v>
      </c>
      <c r="N6" s="144">
        <f>BB!N6*0.9</f>
        <v>8730</v>
      </c>
      <c r="O6" s="144">
        <f>BB!O6*0.9</f>
        <v>8010</v>
      </c>
      <c r="P6" s="144">
        <f>BB!P6*0.9</f>
        <v>8730</v>
      </c>
      <c r="Q6" s="144">
        <f>BB!Q6*0.9</f>
        <v>8730</v>
      </c>
    </row>
    <row r="7" spans="1:17" hidden="1" x14ac:dyDescent="0.2">
      <c r="A7" s="85">
        <v>2</v>
      </c>
      <c r="B7" s="144">
        <f>BB!B7*0.9</f>
        <v>12420</v>
      </c>
      <c r="C7" s="144">
        <f>BB!C7*0.9</f>
        <v>12420</v>
      </c>
      <c r="D7" s="144">
        <f>BB!D7*0.9</f>
        <v>12420</v>
      </c>
      <c r="E7" s="144">
        <f>BB!E7*0.9</f>
        <v>12420</v>
      </c>
      <c r="F7" s="144">
        <f>BB!F7*0.9</f>
        <v>12420</v>
      </c>
      <c r="G7" s="144">
        <f>BB!G7*0.9</f>
        <v>11160</v>
      </c>
      <c r="H7" s="144">
        <f>BB!H7*0.9</f>
        <v>11160</v>
      </c>
      <c r="I7" s="144">
        <f>BB!I7*0.9</f>
        <v>10710</v>
      </c>
      <c r="J7" s="144">
        <f>BB!J7*0.9</f>
        <v>10710</v>
      </c>
      <c r="K7" s="144">
        <f>BB!K7*0.9</f>
        <v>9990</v>
      </c>
      <c r="L7" s="144">
        <f>BB!L7*0.9</f>
        <v>9990</v>
      </c>
      <c r="M7" s="144">
        <f>BB!M7*0.9</f>
        <v>10710</v>
      </c>
      <c r="N7" s="144">
        <f>BB!N7*0.9</f>
        <v>10710</v>
      </c>
      <c r="O7" s="144">
        <f>BB!O7*0.9</f>
        <v>9990</v>
      </c>
      <c r="P7" s="144">
        <f>BB!P7*0.9</f>
        <v>10710</v>
      </c>
      <c r="Q7" s="144">
        <f>BB!Q7*0.9</f>
        <v>10710</v>
      </c>
    </row>
    <row r="8" spans="1:17" hidden="1" x14ac:dyDescent="0.2">
      <c r="A8" s="84" t="s">
        <v>68</v>
      </c>
      <c r="B8" s="144"/>
      <c r="C8" s="144"/>
      <c r="D8" s="144"/>
      <c r="E8" s="144"/>
      <c r="F8" s="144"/>
      <c r="G8" s="144"/>
      <c r="H8" s="144"/>
      <c r="I8" s="144"/>
      <c r="J8" s="144"/>
      <c r="K8" s="144"/>
      <c r="L8" s="144"/>
      <c r="M8" s="144"/>
      <c r="N8" s="144"/>
      <c r="O8" s="144"/>
      <c r="P8" s="144"/>
      <c r="Q8" s="144"/>
    </row>
    <row r="9" spans="1:17" hidden="1" x14ac:dyDescent="0.2">
      <c r="A9" s="85">
        <v>1</v>
      </c>
      <c r="B9" s="144">
        <f>BB!B9*0.9</f>
        <v>13635</v>
      </c>
      <c r="C9" s="144">
        <f>BB!C9*0.9</f>
        <v>13635</v>
      </c>
      <c r="D9" s="144">
        <f>BB!D9*0.9</f>
        <v>13635</v>
      </c>
      <c r="E9" s="144">
        <f>BB!E9*0.9</f>
        <v>13635</v>
      </c>
      <c r="F9" s="144">
        <f>BB!F9*0.9</f>
        <v>13635</v>
      </c>
      <c r="G9" s="144">
        <f>BB!G9*0.9</f>
        <v>11880</v>
      </c>
      <c r="H9" s="144">
        <f>BB!H9*0.9</f>
        <v>11880</v>
      </c>
      <c r="I9" s="144">
        <f>BB!I9*0.9</f>
        <v>11430</v>
      </c>
      <c r="J9" s="144">
        <f>BB!J9*0.9</f>
        <v>11430</v>
      </c>
      <c r="K9" s="144">
        <f>BB!K9*0.9</f>
        <v>10710</v>
      </c>
      <c r="L9" s="144">
        <f>BB!L9*0.9</f>
        <v>10710</v>
      </c>
      <c r="M9" s="144">
        <f>BB!M9*0.9</f>
        <v>11430</v>
      </c>
      <c r="N9" s="144">
        <f>BB!N9*0.9</f>
        <v>11430</v>
      </c>
      <c r="O9" s="144">
        <f>BB!O9*0.9</f>
        <v>10710</v>
      </c>
      <c r="P9" s="144">
        <f>BB!P9*0.9</f>
        <v>11430</v>
      </c>
      <c r="Q9" s="144">
        <f>BB!Q9*0.9</f>
        <v>11430</v>
      </c>
    </row>
    <row r="10" spans="1:17" hidden="1" x14ac:dyDescent="0.2">
      <c r="A10" s="85">
        <v>2</v>
      </c>
      <c r="B10" s="144">
        <f>BB!B10*0.9</f>
        <v>16020</v>
      </c>
      <c r="C10" s="144">
        <f>BB!C10*0.9</f>
        <v>16020</v>
      </c>
      <c r="D10" s="144">
        <f>BB!D10*0.9</f>
        <v>16020</v>
      </c>
      <c r="E10" s="144">
        <f>BB!E10*0.9</f>
        <v>16020</v>
      </c>
      <c r="F10" s="144">
        <f>BB!F10*0.9</f>
        <v>16020</v>
      </c>
      <c r="G10" s="144">
        <f>BB!G10*0.9</f>
        <v>13860</v>
      </c>
      <c r="H10" s="144">
        <f>BB!H10*0.9</f>
        <v>13860</v>
      </c>
      <c r="I10" s="144">
        <f>BB!I10*0.9</f>
        <v>13410</v>
      </c>
      <c r="J10" s="144">
        <f>BB!J10*0.9</f>
        <v>13410</v>
      </c>
      <c r="K10" s="144">
        <f>BB!K10*0.9</f>
        <v>12690</v>
      </c>
      <c r="L10" s="144">
        <f>BB!L10*0.9</f>
        <v>12690</v>
      </c>
      <c r="M10" s="144">
        <f>BB!M10*0.9</f>
        <v>13410</v>
      </c>
      <c r="N10" s="144">
        <f>BB!N10*0.9</f>
        <v>13410</v>
      </c>
      <c r="O10" s="144">
        <f>BB!O10*0.9</f>
        <v>12690</v>
      </c>
      <c r="P10" s="144">
        <f>BB!P10*0.9</f>
        <v>13410</v>
      </c>
      <c r="Q10" s="144">
        <f>BB!Q10*0.9</f>
        <v>13410</v>
      </c>
    </row>
    <row r="11" spans="1:17" hidden="1" x14ac:dyDescent="0.2">
      <c r="A11" s="47" t="s">
        <v>69</v>
      </c>
      <c r="B11" s="144"/>
      <c r="C11" s="144"/>
      <c r="D11" s="144"/>
      <c r="E11" s="144"/>
      <c r="F11" s="144"/>
      <c r="G11" s="144"/>
      <c r="H11" s="144"/>
      <c r="I11" s="144"/>
      <c r="J11" s="144"/>
      <c r="K11" s="144"/>
      <c r="L11" s="144"/>
      <c r="M11" s="144"/>
      <c r="N11" s="144"/>
      <c r="O11" s="144"/>
      <c r="P11" s="144"/>
      <c r="Q11" s="144"/>
    </row>
    <row r="12" spans="1:17" hidden="1" x14ac:dyDescent="0.2">
      <c r="A12" s="48">
        <v>1</v>
      </c>
      <c r="B12" s="144">
        <f>BB!B12*0.9</f>
        <v>22635</v>
      </c>
      <c r="C12" s="144">
        <f>BB!C12*0.9</f>
        <v>22635</v>
      </c>
      <c r="D12" s="144">
        <f>BB!D12*0.9</f>
        <v>22635</v>
      </c>
      <c r="E12" s="144">
        <f>BB!E12*0.9</f>
        <v>22635</v>
      </c>
      <c r="F12" s="144">
        <f>BB!F12*0.9</f>
        <v>22635</v>
      </c>
      <c r="G12" s="144">
        <f>BB!G12*0.9</f>
        <v>17280</v>
      </c>
      <c r="H12" s="144">
        <f>BB!H12*0.9</f>
        <v>17280</v>
      </c>
      <c r="I12" s="144">
        <f>BB!I12*0.9</f>
        <v>16830</v>
      </c>
      <c r="J12" s="144">
        <f>BB!J12*0.9</f>
        <v>16830</v>
      </c>
      <c r="K12" s="144">
        <f>BB!K12*0.9</f>
        <v>16110</v>
      </c>
      <c r="L12" s="144">
        <f>BB!L12*0.9</f>
        <v>16110</v>
      </c>
      <c r="M12" s="144">
        <f>BB!M12*0.9</f>
        <v>16830</v>
      </c>
      <c r="N12" s="144">
        <f>BB!N12*0.9</f>
        <v>16830</v>
      </c>
      <c r="O12" s="144">
        <f>BB!O12*0.9</f>
        <v>16110</v>
      </c>
      <c r="P12" s="144">
        <f>BB!P12*0.9</f>
        <v>16830</v>
      </c>
      <c r="Q12" s="144">
        <f>BB!Q12*0.9</f>
        <v>16830</v>
      </c>
    </row>
    <row r="13" spans="1:17" hidden="1" x14ac:dyDescent="0.2">
      <c r="A13" s="48">
        <v>2</v>
      </c>
      <c r="B13" s="144">
        <f>BB!B13*0.9</f>
        <v>25020</v>
      </c>
      <c r="C13" s="144">
        <f>BB!C13*0.9</f>
        <v>25020</v>
      </c>
      <c r="D13" s="144">
        <f>BB!D13*0.9</f>
        <v>25020</v>
      </c>
      <c r="E13" s="144">
        <f>BB!E13*0.9</f>
        <v>25020</v>
      </c>
      <c r="F13" s="144">
        <f>BB!F13*0.9</f>
        <v>25020</v>
      </c>
      <c r="G13" s="144">
        <f>BB!G13*0.9</f>
        <v>19260</v>
      </c>
      <c r="H13" s="144">
        <f>BB!H13*0.9</f>
        <v>19260</v>
      </c>
      <c r="I13" s="144">
        <f>BB!I13*0.9</f>
        <v>18810</v>
      </c>
      <c r="J13" s="144">
        <f>BB!J13*0.9</f>
        <v>18810</v>
      </c>
      <c r="K13" s="144">
        <f>BB!K13*0.9</f>
        <v>18090</v>
      </c>
      <c r="L13" s="144">
        <f>BB!L13*0.9</f>
        <v>18090</v>
      </c>
      <c r="M13" s="144">
        <f>BB!M13*0.9</f>
        <v>18810</v>
      </c>
      <c r="N13" s="144">
        <f>BB!N13*0.9</f>
        <v>18810</v>
      </c>
      <c r="O13" s="144">
        <f>BB!O13*0.9</f>
        <v>18090</v>
      </c>
      <c r="P13" s="144">
        <f>BB!P13*0.9</f>
        <v>18810</v>
      </c>
      <c r="Q13" s="144">
        <f>BB!Q13*0.9</f>
        <v>18810</v>
      </c>
    </row>
    <row r="14" spans="1:17" hidden="1" x14ac:dyDescent="0.2">
      <c r="A14" s="47" t="s">
        <v>70</v>
      </c>
      <c r="B14" s="144"/>
      <c r="C14" s="144"/>
      <c r="D14" s="144"/>
      <c r="E14" s="144"/>
      <c r="F14" s="144"/>
      <c r="G14" s="144"/>
      <c r="H14" s="144"/>
      <c r="I14" s="144"/>
      <c r="J14" s="144"/>
      <c r="K14" s="144"/>
      <c r="L14" s="144"/>
      <c r="M14" s="144"/>
      <c r="N14" s="144"/>
      <c r="O14" s="144"/>
      <c r="P14" s="144"/>
      <c r="Q14" s="144"/>
    </row>
    <row r="15" spans="1:17" hidden="1" x14ac:dyDescent="0.2">
      <c r="A15" s="48">
        <v>1</v>
      </c>
      <c r="B15" s="144">
        <f>BB!B15*0.9</f>
        <v>28035</v>
      </c>
      <c r="C15" s="144">
        <f>BB!C15*0.9</f>
        <v>28035</v>
      </c>
      <c r="D15" s="144">
        <f>BB!D15*0.9</f>
        <v>28035</v>
      </c>
      <c r="E15" s="144">
        <f>BB!E15*0.9</f>
        <v>28035</v>
      </c>
      <c r="F15" s="144">
        <f>BB!F15*0.9</f>
        <v>28035</v>
      </c>
      <c r="G15" s="144">
        <f>BB!G15*0.9</f>
        <v>21780</v>
      </c>
      <c r="H15" s="144">
        <f>BB!H15*0.9</f>
        <v>21780</v>
      </c>
      <c r="I15" s="144">
        <f>BB!I15*0.9</f>
        <v>21330</v>
      </c>
      <c r="J15" s="144">
        <f>BB!J15*0.9</f>
        <v>21330</v>
      </c>
      <c r="K15" s="144">
        <f>BB!K15*0.9</f>
        <v>20610</v>
      </c>
      <c r="L15" s="144">
        <f>BB!L15*0.9</f>
        <v>20610</v>
      </c>
      <c r="M15" s="144">
        <f>BB!M15*0.9</f>
        <v>21330</v>
      </c>
      <c r="N15" s="144">
        <f>BB!N15*0.9</f>
        <v>21330</v>
      </c>
      <c r="O15" s="144">
        <f>BB!O15*0.9</f>
        <v>20610</v>
      </c>
      <c r="P15" s="144">
        <f>BB!P15*0.9</f>
        <v>21330</v>
      </c>
      <c r="Q15" s="144">
        <f>BB!Q15*0.9</f>
        <v>21330</v>
      </c>
    </row>
    <row r="16" spans="1:17" hidden="1" x14ac:dyDescent="0.2">
      <c r="A16" s="48">
        <v>2</v>
      </c>
      <c r="B16" s="144">
        <f>BB!B16*0.9</f>
        <v>30420</v>
      </c>
      <c r="C16" s="144">
        <f>BB!C16*0.9</f>
        <v>30420</v>
      </c>
      <c r="D16" s="144">
        <f>BB!D16*0.9</f>
        <v>30420</v>
      </c>
      <c r="E16" s="144">
        <f>BB!E16*0.9</f>
        <v>30420</v>
      </c>
      <c r="F16" s="144">
        <f>BB!F16*0.9</f>
        <v>30420</v>
      </c>
      <c r="G16" s="144">
        <f>BB!G16*0.9</f>
        <v>23760</v>
      </c>
      <c r="H16" s="144">
        <f>BB!H16*0.9</f>
        <v>23760</v>
      </c>
      <c r="I16" s="144">
        <f>BB!I16*0.9</f>
        <v>23310</v>
      </c>
      <c r="J16" s="144">
        <f>BB!J16*0.9</f>
        <v>23310</v>
      </c>
      <c r="K16" s="144">
        <f>BB!K16*0.9</f>
        <v>22590</v>
      </c>
      <c r="L16" s="144">
        <f>BB!L16*0.9</f>
        <v>22590</v>
      </c>
      <c r="M16" s="144">
        <f>BB!M16*0.9</f>
        <v>23310</v>
      </c>
      <c r="N16" s="144">
        <f>BB!N16*0.9</f>
        <v>23310</v>
      </c>
      <c r="O16" s="144">
        <f>BB!O16*0.9</f>
        <v>22590</v>
      </c>
      <c r="P16" s="144">
        <f>BB!P16*0.9</f>
        <v>23310</v>
      </c>
      <c r="Q16" s="144">
        <f>BB!Q16*0.9</f>
        <v>23310</v>
      </c>
    </row>
    <row r="17" spans="1:17" hidden="1" x14ac:dyDescent="0.2">
      <c r="A17" s="47" t="s">
        <v>71</v>
      </c>
      <c r="B17" s="144"/>
      <c r="C17" s="144"/>
      <c r="D17" s="144"/>
      <c r="E17" s="144"/>
      <c r="F17" s="144"/>
      <c r="G17" s="144"/>
      <c r="H17" s="144"/>
      <c r="I17" s="144"/>
      <c r="J17" s="144"/>
      <c r="K17" s="144"/>
      <c r="L17" s="144"/>
      <c r="M17" s="144"/>
      <c r="N17" s="144"/>
      <c r="O17" s="144"/>
      <c r="P17" s="144"/>
      <c r="Q17" s="144"/>
    </row>
    <row r="18" spans="1:17" hidden="1" x14ac:dyDescent="0.2">
      <c r="A18" s="48" t="s">
        <v>72</v>
      </c>
      <c r="B18" s="144">
        <f>BB!B18*0.9</f>
        <v>52920</v>
      </c>
      <c r="C18" s="144">
        <f>BB!C18*0.9</f>
        <v>52920</v>
      </c>
      <c r="D18" s="144">
        <f>BB!D18*0.9</f>
        <v>52920</v>
      </c>
      <c r="E18" s="144">
        <f>BB!E18*0.9</f>
        <v>52920</v>
      </c>
      <c r="F18" s="144">
        <f>BB!F18*0.9</f>
        <v>52920</v>
      </c>
      <c r="G18" s="144">
        <f>BB!G18*0.9</f>
        <v>40680</v>
      </c>
      <c r="H18" s="144">
        <f>BB!H18*0.9</f>
        <v>40680</v>
      </c>
      <c r="I18" s="144">
        <f>BB!I18*0.9</f>
        <v>40230</v>
      </c>
      <c r="J18" s="144">
        <f>BB!J18*0.9</f>
        <v>40230</v>
      </c>
      <c r="K18" s="144">
        <f>BB!K18*0.9</f>
        <v>39510</v>
      </c>
      <c r="L18" s="144">
        <f>BB!L18*0.9</f>
        <v>39510</v>
      </c>
      <c r="M18" s="144">
        <f>BB!M18*0.9</f>
        <v>40230</v>
      </c>
      <c r="N18" s="144">
        <f>BB!N18*0.9</f>
        <v>40230</v>
      </c>
      <c r="O18" s="144">
        <f>BB!O18*0.9</f>
        <v>39510</v>
      </c>
      <c r="P18" s="144">
        <f>BB!P18*0.9</f>
        <v>40230</v>
      </c>
      <c r="Q18" s="144">
        <f>BB!Q18*0.9</f>
        <v>40230</v>
      </c>
    </row>
    <row r="19" spans="1:17" hidden="1" x14ac:dyDescent="0.2">
      <c r="A19" s="47" t="s">
        <v>73</v>
      </c>
      <c r="B19" s="144"/>
      <c r="C19" s="144"/>
      <c r="D19" s="144"/>
      <c r="E19" s="144"/>
      <c r="F19" s="144"/>
      <c r="G19" s="144"/>
      <c r="H19" s="144"/>
      <c r="I19" s="144"/>
      <c r="J19" s="144"/>
      <c r="K19" s="144"/>
      <c r="L19" s="144"/>
      <c r="M19" s="144"/>
      <c r="N19" s="144"/>
      <c r="O19" s="144"/>
      <c r="P19" s="144"/>
      <c r="Q19" s="144"/>
    </row>
    <row r="20" spans="1:17" hidden="1" x14ac:dyDescent="0.2">
      <c r="A20" s="48" t="s">
        <v>74</v>
      </c>
      <c r="B20" s="144">
        <f>BB!B20*0.9</f>
        <v>79920</v>
      </c>
      <c r="C20" s="144">
        <f>BB!C20*0.9</f>
        <v>79920</v>
      </c>
      <c r="D20" s="144">
        <f>BB!D20*0.9</f>
        <v>79920</v>
      </c>
      <c r="E20" s="144">
        <f>BB!E20*0.9</f>
        <v>79920</v>
      </c>
      <c r="F20" s="144">
        <f>BB!F20*0.9</f>
        <v>79920</v>
      </c>
      <c r="G20" s="144">
        <f>BB!G20*0.9</f>
        <v>58680</v>
      </c>
      <c r="H20" s="144">
        <f>BB!H20*0.9</f>
        <v>58680</v>
      </c>
      <c r="I20" s="144">
        <f>BB!I20*0.9</f>
        <v>58230</v>
      </c>
      <c r="J20" s="144">
        <f>BB!J20*0.9</f>
        <v>58230</v>
      </c>
      <c r="K20" s="144">
        <f>BB!K20*0.9</f>
        <v>57510</v>
      </c>
      <c r="L20" s="144">
        <f>BB!L20*0.9</f>
        <v>57510</v>
      </c>
      <c r="M20" s="144">
        <f>BB!M20*0.9</f>
        <v>58230</v>
      </c>
      <c r="N20" s="144">
        <f>BB!N20*0.9</f>
        <v>58230</v>
      </c>
      <c r="O20" s="144">
        <f>BB!O20*0.9</f>
        <v>57510</v>
      </c>
      <c r="P20" s="144">
        <f>BB!P20*0.9</f>
        <v>58230</v>
      </c>
      <c r="Q20" s="144">
        <f>BB!Q20*0.9</f>
        <v>58230</v>
      </c>
    </row>
    <row r="21" spans="1:17" ht="15" customHeight="1" x14ac:dyDescent="0.2">
      <c r="A21" s="113" t="s">
        <v>75</v>
      </c>
    </row>
    <row r="22" spans="1:17" s="36" customFormat="1" ht="24.6" customHeight="1" x14ac:dyDescent="0.2">
      <c r="A22" s="88" t="s">
        <v>66</v>
      </c>
      <c r="B22" s="315">
        <f t="shared" ref="B22:Q22" si="0">B4</f>
        <v>46108</v>
      </c>
      <c r="C22" s="315">
        <f t="shared" si="0"/>
        <v>46109</v>
      </c>
      <c r="D22" s="315">
        <f t="shared" si="0"/>
        <v>46110</v>
      </c>
      <c r="E22" s="315">
        <f t="shared" si="0"/>
        <v>46111</v>
      </c>
      <c r="F22" s="315">
        <f t="shared" si="0"/>
        <v>46112</v>
      </c>
      <c r="G22" s="315">
        <f t="shared" si="0"/>
        <v>46113</v>
      </c>
      <c r="H22" s="315">
        <f t="shared" si="0"/>
        <v>46114</v>
      </c>
      <c r="I22" s="315">
        <f t="shared" si="0"/>
        <v>46115</v>
      </c>
      <c r="J22" s="315">
        <f t="shared" si="0"/>
        <v>46116</v>
      </c>
      <c r="K22" s="315">
        <f t="shared" si="0"/>
        <v>46117</v>
      </c>
      <c r="L22" s="315">
        <f t="shared" si="0"/>
        <v>46118</v>
      </c>
      <c r="M22" s="315">
        <f t="shared" si="0"/>
        <v>46119</v>
      </c>
      <c r="N22" s="315">
        <f t="shared" si="0"/>
        <v>46120</v>
      </c>
      <c r="O22" s="315">
        <f t="shared" si="0"/>
        <v>46121</v>
      </c>
      <c r="P22" s="315">
        <f t="shared" si="0"/>
        <v>46122</v>
      </c>
      <c r="Q22" s="315">
        <f t="shared" si="0"/>
        <v>46123</v>
      </c>
    </row>
    <row r="23" spans="1:17" x14ac:dyDescent="0.2">
      <c r="A23" s="47" t="s">
        <v>67</v>
      </c>
    </row>
    <row r="24" spans="1:17" x14ac:dyDescent="0.2">
      <c r="A24" s="48">
        <v>1</v>
      </c>
      <c r="B24" s="144">
        <f t="shared" ref="B24:Q25" si="1">B6*0.9</f>
        <v>9031.5</v>
      </c>
      <c r="C24" s="144">
        <f t="shared" si="1"/>
        <v>9031.5</v>
      </c>
      <c r="D24" s="144">
        <f t="shared" si="1"/>
        <v>9031.5</v>
      </c>
      <c r="E24" s="144">
        <f t="shared" si="1"/>
        <v>9031.5</v>
      </c>
      <c r="F24" s="144">
        <f t="shared" si="1"/>
        <v>9031.5</v>
      </c>
      <c r="G24" s="144">
        <f t="shared" si="1"/>
        <v>8262</v>
      </c>
      <c r="H24" s="144">
        <f t="shared" si="1"/>
        <v>8262</v>
      </c>
      <c r="I24" s="144">
        <f t="shared" si="1"/>
        <v>7857</v>
      </c>
      <c r="J24" s="144">
        <f t="shared" si="1"/>
        <v>7857</v>
      </c>
      <c r="K24" s="144">
        <f t="shared" si="1"/>
        <v>7209</v>
      </c>
      <c r="L24" s="144">
        <f t="shared" si="1"/>
        <v>7209</v>
      </c>
      <c r="M24" s="144">
        <f t="shared" si="1"/>
        <v>7857</v>
      </c>
      <c r="N24" s="144">
        <f t="shared" si="1"/>
        <v>7857</v>
      </c>
      <c r="O24" s="144">
        <f t="shared" si="1"/>
        <v>7209</v>
      </c>
      <c r="P24" s="144">
        <f t="shared" si="1"/>
        <v>7857</v>
      </c>
      <c r="Q24" s="144">
        <f t="shared" si="1"/>
        <v>7857</v>
      </c>
    </row>
    <row r="25" spans="1:17" x14ac:dyDescent="0.2">
      <c r="A25" s="48">
        <v>2</v>
      </c>
      <c r="B25" s="144">
        <f t="shared" si="1"/>
        <v>11178</v>
      </c>
      <c r="C25" s="144">
        <f t="shared" si="1"/>
        <v>11178</v>
      </c>
      <c r="D25" s="144">
        <f t="shared" si="1"/>
        <v>11178</v>
      </c>
      <c r="E25" s="144">
        <f t="shared" si="1"/>
        <v>11178</v>
      </c>
      <c r="F25" s="144">
        <f t="shared" si="1"/>
        <v>11178</v>
      </c>
      <c r="G25" s="144">
        <f t="shared" si="1"/>
        <v>10044</v>
      </c>
      <c r="H25" s="144">
        <f t="shared" si="1"/>
        <v>10044</v>
      </c>
      <c r="I25" s="144">
        <f t="shared" si="1"/>
        <v>9639</v>
      </c>
      <c r="J25" s="144">
        <f t="shared" si="1"/>
        <v>9639</v>
      </c>
      <c r="K25" s="144">
        <f t="shared" si="1"/>
        <v>8991</v>
      </c>
      <c r="L25" s="144">
        <f t="shared" si="1"/>
        <v>8991</v>
      </c>
      <c r="M25" s="144">
        <f t="shared" si="1"/>
        <v>9639</v>
      </c>
      <c r="N25" s="144">
        <f t="shared" si="1"/>
        <v>9639</v>
      </c>
      <c r="O25" s="144">
        <f t="shared" si="1"/>
        <v>8991</v>
      </c>
      <c r="P25" s="144">
        <f t="shared" si="1"/>
        <v>9639</v>
      </c>
      <c r="Q25" s="144">
        <f t="shared" si="1"/>
        <v>9639</v>
      </c>
    </row>
    <row r="26" spans="1:17" x14ac:dyDescent="0.2">
      <c r="A26" s="90" t="s">
        <v>68</v>
      </c>
      <c r="B26" s="144"/>
      <c r="C26" s="144"/>
      <c r="D26" s="144"/>
      <c r="E26" s="144"/>
      <c r="F26" s="144"/>
      <c r="G26" s="144"/>
      <c r="H26" s="144"/>
      <c r="I26" s="144"/>
      <c r="J26" s="144"/>
      <c r="K26" s="144"/>
      <c r="L26" s="144"/>
      <c r="M26" s="144"/>
      <c r="N26" s="144"/>
      <c r="O26" s="144"/>
      <c r="P26" s="144"/>
      <c r="Q26" s="144"/>
    </row>
    <row r="27" spans="1:17" x14ac:dyDescent="0.2">
      <c r="A27" s="48">
        <v>1</v>
      </c>
      <c r="B27" s="144">
        <f t="shared" ref="B27:Q28" si="2">B9*0.9</f>
        <v>12271.5</v>
      </c>
      <c r="C27" s="144">
        <f t="shared" si="2"/>
        <v>12271.5</v>
      </c>
      <c r="D27" s="144">
        <f t="shared" si="2"/>
        <v>12271.5</v>
      </c>
      <c r="E27" s="144">
        <f t="shared" si="2"/>
        <v>12271.5</v>
      </c>
      <c r="F27" s="144">
        <f t="shared" si="2"/>
        <v>12271.5</v>
      </c>
      <c r="G27" s="144">
        <f t="shared" si="2"/>
        <v>10692</v>
      </c>
      <c r="H27" s="144">
        <f t="shared" si="2"/>
        <v>10692</v>
      </c>
      <c r="I27" s="144">
        <f t="shared" si="2"/>
        <v>10287</v>
      </c>
      <c r="J27" s="144">
        <f t="shared" si="2"/>
        <v>10287</v>
      </c>
      <c r="K27" s="144">
        <f t="shared" si="2"/>
        <v>9639</v>
      </c>
      <c r="L27" s="144">
        <f t="shared" si="2"/>
        <v>9639</v>
      </c>
      <c r="M27" s="144">
        <f t="shared" si="2"/>
        <v>10287</v>
      </c>
      <c r="N27" s="144">
        <f t="shared" si="2"/>
        <v>10287</v>
      </c>
      <c r="O27" s="144">
        <f t="shared" si="2"/>
        <v>9639</v>
      </c>
      <c r="P27" s="144">
        <f t="shared" si="2"/>
        <v>10287</v>
      </c>
      <c r="Q27" s="144">
        <f t="shared" si="2"/>
        <v>10287</v>
      </c>
    </row>
    <row r="28" spans="1:17" x14ac:dyDescent="0.2">
      <c r="A28" s="48">
        <v>2</v>
      </c>
      <c r="B28" s="144">
        <f t="shared" si="2"/>
        <v>14418</v>
      </c>
      <c r="C28" s="144">
        <f t="shared" si="2"/>
        <v>14418</v>
      </c>
      <c r="D28" s="144">
        <f t="shared" si="2"/>
        <v>14418</v>
      </c>
      <c r="E28" s="144">
        <f t="shared" si="2"/>
        <v>14418</v>
      </c>
      <c r="F28" s="144">
        <f t="shared" si="2"/>
        <v>14418</v>
      </c>
      <c r="G28" s="144">
        <f t="shared" si="2"/>
        <v>12474</v>
      </c>
      <c r="H28" s="144">
        <f t="shared" si="2"/>
        <v>12474</v>
      </c>
      <c r="I28" s="144">
        <f t="shared" si="2"/>
        <v>12069</v>
      </c>
      <c r="J28" s="144">
        <f t="shared" si="2"/>
        <v>12069</v>
      </c>
      <c r="K28" s="144">
        <f t="shared" si="2"/>
        <v>11421</v>
      </c>
      <c r="L28" s="144">
        <f t="shared" si="2"/>
        <v>11421</v>
      </c>
      <c r="M28" s="144">
        <f t="shared" si="2"/>
        <v>12069</v>
      </c>
      <c r="N28" s="144">
        <f t="shared" si="2"/>
        <v>12069</v>
      </c>
      <c r="O28" s="144">
        <f t="shared" si="2"/>
        <v>11421</v>
      </c>
      <c r="P28" s="144">
        <f t="shared" si="2"/>
        <v>12069</v>
      </c>
      <c r="Q28" s="144">
        <f t="shared" si="2"/>
        <v>12069</v>
      </c>
    </row>
    <row r="29" spans="1:17" x14ac:dyDescent="0.2">
      <c r="A29" s="47" t="s">
        <v>69</v>
      </c>
      <c r="B29" s="144"/>
      <c r="C29" s="144"/>
      <c r="D29" s="144"/>
      <c r="E29" s="144"/>
      <c r="F29" s="144"/>
      <c r="G29" s="144"/>
      <c r="H29" s="144"/>
      <c r="I29" s="144"/>
      <c r="J29" s="144"/>
      <c r="K29" s="144"/>
      <c r="L29" s="144"/>
      <c r="M29" s="144"/>
      <c r="N29" s="144"/>
      <c r="O29" s="144"/>
      <c r="P29" s="144"/>
      <c r="Q29" s="144"/>
    </row>
    <row r="30" spans="1:17" x14ac:dyDescent="0.2">
      <c r="A30" s="91">
        <v>1</v>
      </c>
      <c r="B30" s="144">
        <f t="shared" ref="B30:Q31" si="3">B12*0.9</f>
        <v>20371.5</v>
      </c>
      <c r="C30" s="144">
        <f t="shared" si="3"/>
        <v>20371.5</v>
      </c>
      <c r="D30" s="144">
        <f t="shared" si="3"/>
        <v>20371.5</v>
      </c>
      <c r="E30" s="144">
        <f t="shared" si="3"/>
        <v>20371.5</v>
      </c>
      <c r="F30" s="144">
        <f t="shared" si="3"/>
        <v>20371.5</v>
      </c>
      <c r="G30" s="144">
        <f t="shared" si="3"/>
        <v>15552</v>
      </c>
      <c r="H30" s="144">
        <f t="shared" si="3"/>
        <v>15552</v>
      </c>
      <c r="I30" s="144">
        <f t="shared" si="3"/>
        <v>15147</v>
      </c>
      <c r="J30" s="144">
        <f t="shared" si="3"/>
        <v>15147</v>
      </c>
      <c r="K30" s="144">
        <f t="shared" si="3"/>
        <v>14499</v>
      </c>
      <c r="L30" s="144">
        <f t="shared" si="3"/>
        <v>14499</v>
      </c>
      <c r="M30" s="144">
        <f t="shared" si="3"/>
        <v>15147</v>
      </c>
      <c r="N30" s="144">
        <f t="shared" si="3"/>
        <v>15147</v>
      </c>
      <c r="O30" s="144">
        <f t="shared" si="3"/>
        <v>14499</v>
      </c>
      <c r="P30" s="144">
        <f t="shared" si="3"/>
        <v>15147</v>
      </c>
      <c r="Q30" s="144">
        <f t="shared" si="3"/>
        <v>15147</v>
      </c>
    </row>
    <row r="31" spans="1:17" x14ac:dyDescent="0.2">
      <c r="A31" s="91">
        <v>2</v>
      </c>
      <c r="B31" s="144">
        <f t="shared" si="3"/>
        <v>22518</v>
      </c>
      <c r="C31" s="144">
        <f t="shared" si="3"/>
        <v>22518</v>
      </c>
      <c r="D31" s="144">
        <f t="shared" si="3"/>
        <v>22518</v>
      </c>
      <c r="E31" s="144">
        <f t="shared" si="3"/>
        <v>22518</v>
      </c>
      <c r="F31" s="144">
        <f t="shared" si="3"/>
        <v>22518</v>
      </c>
      <c r="G31" s="144">
        <f t="shared" si="3"/>
        <v>17334</v>
      </c>
      <c r="H31" s="144">
        <f t="shared" si="3"/>
        <v>17334</v>
      </c>
      <c r="I31" s="144">
        <f t="shared" si="3"/>
        <v>16929</v>
      </c>
      <c r="J31" s="144">
        <f t="shared" si="3"/>
        <v>16929</v>
      </c>
      <c r="K31" s="144">
        <f t="shared" si="3"/>
        <v>16281</v>
      </c>
      <c r="L31" s="144">
        <f t="shared" si="3"/>
        <v>16281</v>
      </c>
      <c r="M31" s="144">
        <f t="shared" si="3"/>
        <v>16929</v>
      </c>
      <c r="N31" s="144">
        <f t="shared" si="3"/>
        <v>16929</v>
      </c>
      <c r="O31" s="144">
        <f t="shared" si="3"/>
        <v>16281</v>
      </c>
      <c r="P31" s="144">
        <f t="shared" si="3"/>
        <v>16929</v>
      </c>
      <c r="Q31" s="144">
        <f t="shared" si="3"/>
        <v>16929</v>
      </c>
    </row>
    <row r="32" spans="1:17" x14ac:dyDescent="0.2">
      <c r="A32" s="47" t="s">
        <v>70</v>
      </c>
      <c r="B32" s="144"/>
      <c r="C32" s="144"/>
      <c r="D32" s="144"/>
      <c r="E32" s="144"/>
      <c r="F32" s="144"/>
      <c r="G32" s="144"/>
      <c r="H32" s="144"/>
      <c r="I32" s="144"/>
      <c r="J32" s="144"/>
      <c r="K32" s="144"/>
      <c r="L32" s="144"/>
      <c r="M32" s="144"/>
      <c r="N32" s="144"/>
      <c r="O32" s="144"/>
      <c r="P32" s="144"/>
      <c r="Q32" s="144"/>
    </row>
    <row r="33" spans="1:17" x14ac:dyDescent="0.2">
      <c r="A33" s="91">
        <v>1</v>
      </c>
      <c r="B33" s="144">
        <f t="shared" ref="B33:Q34" si="4">B15*0.9</f>
        <v>25231.5</v>
      </c>
      <c r="C33" s="144">
        <f t="shared" si="4"/>
        <v>25231.5</v>
      </c>
      <c r="D33" s="144">
        <f t="shared" si="4"/>
        <v>25231.5</v>
      </c>
      <c r="E33" s="144">
        <f t="shared" si="4"/>
        <v>25231.5</v>
      </c>
      <c r="F33" s="144">
        <f t="shared" si="4"/>
        <v>25231.5</v>
      </c>
      <c r="G33" s="144">
        <f t="shared" si="4"/>
        <v>19602</v>
      </c>
      <c r="H33" s="144">
        <f t="shared" si="4"/>
        <v>19602</v>
      </c>
      <c r="I33" s="144">
        <f t="shared" si="4"/>
        <v>19197</v>
      </c>
      <c r="J33" s="144">
        <f t="shared" si="4"/>
        <v>19197</v>
      </c>
      <c r="K33" s="144">
        <f t="shared" si="4"/>
        <v>18549</v>
      </c>
      <c r="L33" s="144">
        <f t="shared" si="4"/>
        <v>18549</v>
      </c>
      <c r="M33" s="144">
        <f t="shared" si="4"/>
        <v>19197</v>
      </c>
      <c r="N33" s="144">
        <f t="shared" si="4"/>
        <v>19197</v>
      </c>
      <c r="O33" s="144">
        <f t="shared" si="4"/>
        <v>18549</v>
      </c>
      <c r="P33" s="144">
        <f t="shared" si="4"/>
        <v>19197</v>
      </c>
      <c r="Q33" s="144">
        <f t="shared" si="4"/>
        <v>19197</v>
      </c>
    </row>
    <row r="34" spans="1:17" x14ac:dyDescent="0.2">
      <c r="A34" s="91">
        <v>2</v>
      </c>
      <c r="B34" s="144">
        <f t="shared" si="4"/>
        <v>27378</v>
      </c>
      <c r="C34" s="144">
        <f t="shared" si="4"/>
        <v>27378</v>
      </c>
      <c r="D34" s="144">
        <f t="shared" si="4"/>
        <v>27378</v>
      </c>
      <c r="E34" s="144">
        <f t="shared" si="4"/>
        <v>27378</v>
      </c>
      <c r="F34" s="144">
        <f t="shared" si="4"/>
        <v>27378</v>
      </c>
      <c r="G34" s="144">
        <f t="shared" si="4"/>
        <v>21384</v>
      </c>
      <c r="H34" s="144">
        <f t="shared" si="4"/>
        <v>21384</v>
      </c>
      <c r="I34" s="144">
        <f t="shared" si="4"/>
        <v>20979</v>
      </c>
      <c r="J34" s="144">
        <f t="shared" si="4"/>
        <v>20979</v>
      </c>
      <c r="K34" s="144">
        <f t="shared" si="4"/>
        <v>20331</v>
      </c>
      <c r="L34" s="144">
        <f t="shared" si="4"/>
        <v>20331</v>
      </c>
      <c r="M34" s="144">
        <f t="shared" si="4"/>
        <v>20979</v>
      </c>
      <c r="N34" s="144">
        <f t="shared" si="4"/>
        <v>20979</v>
      </c>
      <c r="O34" s="144">
        <f t="shared" si="4"/>
        <v>20331</v>
      </c>
      <c r="P34" s="144">
        <f t="shared" si="4"/>
        <v>20979</v>
      </c>
      <c r="Q34" s="144">
        <f t="shared" si="4"/>
        <v>20979</v>
      </c>
    </row>
    <row r="35" spans="1:17" x14ac:dyDescent="0.2">
      <c r="A35" s="47" t="s">
        <v>71</v>
      </c>
      <c r="B35" s="144"/>
      <c r="C35" s="144"/>
      <c r="D35" s="144"/>
      <c r="E35" s="144"/>
      <c r="F35" s="144"/>
      <c r="G35" s="144"/>
      <c r="H35" s="144"/>
      <c r="I35" s="144"/>
      <c r="J35" s="144"/>
      <c r="K35" s="144"/>
      <c r="L35" s="144"/>
      <c r="M35" s="144"/>
      <c r="N35" s="144"/>
      <c r="O35" s="144"/>
      <c r="P35" s="144"/>
      <c r="Q35" s="144"/>
    </row>
    <row r="36" spans="1:17" x14ac:dyDescent="0.2">
      <c r="A36" s="48" t="s">
        <v>72</v>
      </c>
      <c r="B36" s="144">
        <f t="shared" ref="B36:Q36" si="5">B18*0.9</f>
        <v>47628</v>
      </c>
      <c r="C36" s="144">
        <f t="shared" si="5"/>
        <v>47628</v>
      </c>
      <c r="D36" s="144">
        <f t="shared" si="5"/>
        <v>47628</v>
      </c>
      <c r="E36" s="144">
        <f t="shared" si="5"/>
        <v>47628</v>
      </c>
      <c r="F36" s="144">
        <f t="shared" si="5"/>
        <v>47628</v>
      </c>
      <c r="G36" s="144">
        <f t="shared" si="5"/>
        <v>36612</v>
      </c>
      <c r="H36" s="144">
        <f t="shared" si="5"/>
        <v>36612</v>
      </c>
      <c r="I36" s="144">
        <f t="shared" si="5"/>
        <v>36207</v>
      </c>
      <c r="J36" s="144">
        <f t="shared" si="5"/>
        <v>36207</v>
      </c>
      <c r="K36" s="144">
        <f t="shared" si="5"/>
        <v>35559</v>
      </c>
      <c r="L36" s="144">
        <f t="shared" si="5"/>
        <v>35559</v>
      </c>
      <c r="M36" s="144">
        <f t="shared" si="5"/>
        <v>36207</v>
      </c>
      <c r="N36" s="144">
        <f t="shared" si="5"/>
        <v>36207</v>
      </c>
      <c r="O36" s="144">
        <f t="shared" si="5"/>
        <v>35559</v>
      </c>
      <c r="P36" s="144">
        <f t="shared" si="5"/>
        <v>36207</v>
      </c>
      <c r="Q36" s="144">
        <f t="shared" si="5"/>
        <v>36207</v>
      </c>
    </row>
    <row r="37" spans="1:17" x14ac:dyDescent="0.2">
      <c r="A37" s="47" t="s">
        <v>73</v>
      </c>
      <c r="B37" s="144"/>
      <c r="C37" s="144"/>
      <c r="D37" s="144"/>
      <c r="E37" s="144"/>
      <c r="F37" s="144"/>
      <c r="G37" s="144"/>
      <c r="H37" s="144"/>
      <c r="I37" s="144"/>
      <c r="J37" s="144"/>
      <c r="K37" s="144"/>
      <c r="L37" s="144"/>
      <c r="M37" s="144"/>
      <c r="N37" s="144"/>
      <c r="O37" s="144"/>
      <c r="P37" s="144"/>
      <c r="Q37" s="144"/>
    </row>
    <row r="38" spans="1:17" x14ac:dyDescent="0.2">
      <c r="A38" s="48" t="s">
        <v>74</v>
      </c>
      <c r="B38" s="144">
        <f t="shared" ref="B38:Q38" si="6">B20*0.9</f>
        <v>71928</v>
      </c>
      <c r="C38" s="144">
        <f t="shared" si="6"/>
        <v>71928</v>
      </c>
      <c r="D38" s="144">
        <f t="shared" si="6"/>
        <v>71928</v>
      </c>
      <c r="E38" s="144">
        <f t="shared" si="6"/>
        <v>71928</v>
      </c>
      <c r="F38" s="144">
        <f t="shared" si="6"/>
        <v>71928</v>
      </c>
      <c r="G38" s="144">
        <f t="shared" si="6"/>
        <v>52812</v>
      </c>
      <c r="H38" s="144">
        <f t="shared" si="6"/>
        <v>52812</v>
      </c>
      <c r="I38" s="144">
        <f t="shared" si="6"/>
        <v>52407</v>
      </c>
      <c r="J38" s="144">
        <f t="shared" si="6"/>
        <v>52407</v>
      </c>
      <c r="K38" s="144">
        <f t="shared" si="6"/>
        <v>51759</v>
      </c>
      <c r="L38" s="144">
        <f t="shared" si="6"/>
        <v>51759</v>
      </c>
      <c r="M38" s="144">
        <f t="shared" si="6"/>
        <v>52407</v>
      </c>
      <c r="N38" s="144">
        <f t="shared" si="6"/>
        <v>52407</v>
      </c>
      <c r="O38" s="144">
        <f t="shared" si="6"/>
        <v>51759</v>
      </c>
      <c r="P38" s="144">
        <f t="shared" si="6"/>
        <v>52407</v>
      </c>
      <c r="Q38" s="144">
        <f t="shared" si="6"/>
        <v>52407</v>
      </c>
    </row>
    <row r="39" spans="1:17" ht="11.45" customHeight="1" x14ac:dyDescent="0.2">
      <c r="A39" s="92" t="s">
        <v>107</v>
      </c>
    </row>
    <row r="40" spans="1:17" customFormat="1" ht="75" customHeight="1" x14ac:dyDescent="0.2">
      <c r="A40" s="145" t="s">
        <v>113</v>
      </c>
    </row>
    <row r="41" spans="1:17" ht="65.25" customHeight="1" x14ac:dyDescent="0.2">
      <c r="A41" s="146" t="s">
        <v>114</v>
      </c>
    </row>
    <row r="42" spans="1:17" s="38" customFormat="1" ht="24" x14ac:dyDescent="0.2">
      <c r="A42" s="133" t="s">
        <v>115</v>
      </c>
    </row>
    <row r="43" spans="1:17" x14ac:dyDescent="0.2">
      <c r="A43" s="92" t="s">
        <v>116</v>
      </c>
    </row>
    <row r="44" spans="1:17" ht="120.75" customHeight="1" x14ac:dyDescent="0.2">
      <c r="A44" s="94" t="s">
        <v>117</v>
      </c>
    </row>
    <row r="45" spans="1:17" x14ac:dyDescent="0.2">
      <c r="A45" s="96" t="s">
        <v>118</v>
      </c>
    </row>
    <row r="46" spans="1:17" ht="24" x14ac:dyDescent="0.2">
      <c r="A46" s="147" t="s">
        <v>119</v>
      </c>
    </row>
    <row r="47" spans="1:17" x14ac:dyDescent="0.2">
      <c r="A47" s="96" t="s">
        <v>120</v>
      </c>
    </row>
    <row r="48" spans="1:17" ht="24" x14ac:dyDescent="0.2">
      <c r="A48" s="98" t="s">
        <v>121</v>
      </c>
    </row>
    <row r="49" spans="1:1" ht="108" x14ac:dyDescent="0.2">
      <c r="A49" s="100" t="s">
        <v>95</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88402966399123"/>
  </sheetPr>
  <dimension ref="A1:BO52"/>
  <sheetViews>
    <sheetView workbookViewId="0">
      <pane xSplit="1" topLeftCell="B1" activePane="topRight" state="frozen"/>
      <selection pane="topRight" activeCell="G26" sqref="G26"/>
    </sheetView>
  </sheetViews>
  <sheetFormatPr defaultColWidth="9" defaultRowHeight="12" x14ac:dyDescent="0.2"/>
  <cols>
    <col min="1" max="1" width="69.140625" style="78" customWidth="1"/>
    <col min="2" max="67" width="7.5703125" style="78" customWidth="1"/>
    <col min="68" max="16384" width="9" style="78"/>
  </cols>
  <sheetData>
    <row r="1" spans="1:67" ht="11.45" customHeight="1" x14ac:dyDescent="0.2">
      <c r="A1" s="79" t="s">
        <v>122</v>
      </c>
    </row>
    <row r="2" spans="1:67" ht="11.45" customHeight="1" x14ac:dyDescent="0.2">
      <c r="A2" s="80" t="s">
        <v>123</v>
      </c>
    </row>
    <row r="3" spans="1:67" ht="11.45" hidden="1" customHeight="1" x14ac:dyDescent="0.2">
      <c r="A3" s="81" t="s">
        <v>124</v>
      </c>
    </row>
    <row r="4" spans="1:67" s="36" customFormat="1" ht="21.6" hidden="1" customHeight="1" x14ac:dyDescent="0.2">
      <c r="A4" s="82" t="s">
        <v>125</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row>
    <row r="5" spans="1:67" hidden="1" x14ac:dyDescent="0.2">
      <c r="A5" s="84" t="s">
        <v>134</v>
      </c>
    </row>
    <row r="6" spans="1:67" hidden="1" x14ac:dyDescent="0.2">
      <c r="A6" s="85">
        <v>1</v>
      </c>
      <c r="B6" s="86">
        <f>BRIGHT!B6</f>
        <v>10035</v>
      </c>
      <c r="C6" s="86">
        <f>BRIGHT!C6</f>
        <v>10035</v>
      </c>
      <c r="D6" s="86">
        <f>BRIGHT!D6</f>
        <v>10035</v>
      </c>
      <c r="E6" s="86">
        <f>BRIGHT!E6</f>
        <v>10035</v>
      </c>
      <c r="F6" s="86">
        <f>BRIGHT!F6</f>
        <v>10035</v>
      </c>
      <c r="G6" s="86">
        <f>BRIGHT!G6</f>
        <v>9180</v>
      </c>
      <c r="H6" s="86">
        <f>BRIGHT!H6</f>
        <v>9180</v>
      </c>
      <c r="I6" s="86">
        <f>BRIGHT!I6</f>
        <v>8730</v>
      </c>
      <c r="J6" s="86">
        <f>BRIGHT!J6</f>
        <v>8730</v>
      </c>
      <c r="K6" s="86">
        <f>BRIGHT!K6</f>
        <v>8010</v>
      </c>
      <c r="L6" s="86">
        <f>BRIGHT!L6</f>
        <v>8010</v>
      </c>
      <c r="M6" s="86">
        <f>BRIGHT!M6</f>
        <v>8730</v>
      </c>
      <c r="N6" s="86">
        <f>BRIGHT!N6</f>
        <v>8730</v>
      </c>
      <c r="O6" s="86">
        <f>BRIGHT!O6</f>
        <v>8010</v>
      </c>
      <c r="P6" s="86">
        <f>BRIGHT!P6</f>
        <v>8730</v>
      </c>
      <c r="Q6" s="86">
        <f>BRIGHT!Q6</f>
        <v>8730</v>
      </c>
      <c r="R6" s="86">
        <f>BRIGHT!R6</f>
        <v>8010</v>
      </c>
      <c r="S6" s="86">
        <f>BRIGHT!S6</f>
        <v>8010</v>
      </c>
      <c r="T6" s="86">
        <f>BRIGHT!T6</f>
        <v>8460</v>
      </c>
      <c r="U6" s="86">
        <f>BRIGHT!U6</f>
        <v>8730</v>
      </c>
      <c r="V6" s="86">
        <f>BRIGHT!V6</f>
        <v>9180</v>
      </c>
      <c r="W6" s="86">
        <f>BRIGHT!W6</f>
        <v>8730</v>
      </c>
      <c r="X6" s="86">
        <f>BRIGHT!X6</f>
        <v>8730</v>
      </c>
      <c r="Y6" s="86">
        <f>BRIGHT!Y6</f>
        <v>8010</v>
      </c>
      <c r="Z6" s="86">
        <f>BRIGHT!Z6</f>
        <v>8010</v>
      </c>
      <c r="AA6" s="86">
        <f>BRIGHT!AA6</f>
        <v>8010</v>
      </c>
      <c r="AB6" s="86">
        <f>BRIGHT!AB6</f>
        <v>8010</v>
      </c>
      <c r="AC6" s="86">
        <f>BRIGHT!AC6</f>
        <v>8460</v>
      </c>
      <c r="AD6" s="86">
        <f>BRIGHT!AD6</f>
        <v>8730</v>
      </c>
      <c r="AE6" s="86">
        <f>BRIGHT!AE6</f>
        <v>8730</v>
      </c>
      <c r="AF6" s="86">
        <f>BRIGHT!AF6</f>
        <v>8010</v>
      </c>
      <c r="AG6" s="86">
        <f>BRIGHT!AG6</f>
        <v>8010</v>
      </c>
      <c r="AH6" s="86">
        <f>BRIGHT!AH6</f>
        <v>8010</v>
      </c>
      <c r="AI6" s="86">
        <f>BRIGHT!AI6</f>
        <v>8730</v>
      </c>
      <c r="AJ6" s="86">
        <f>BRIGHT!AJ6</f>
        <v>10530</v>
      </c>
      <c r="AK6" s="86">
        <f>BRIGHT!AK6</f>
        <v>10800</v>
      </c>
      <c r="AL6" s="86">
        <f>BRIGHT!AL6</f>
        <v>10800</v>
      </c>
      <c r="AM6" s="86">
        <f>BRIGHT!AM6</f>
        <v>10530</v>
      </c>
      <c r="AN6" s="86">
        <f>BRIGHT!AN6</f>
        <v>9450</v>
      </c>
      <c r="AO6" s="86">
        <f>BRIGHT!AO6</f>
        <v>9450</v>
      </c>
      <c r="AP6" s="86">
        <f>BRIGHT!AP6</f>
        <v>9450</v>
      </c>
      <c r="AQ6" s="86">
        <f>BRIGHT!AQ6</f>
        <v>9450</v>
      </c>
      <c r="AR6" s="86">
        <f>BRIGHT!AR6</f>
        <v>9450</v>
      </c>
      <c r="AS6" s="86">
        <f>BRIGHT!AS6</f>
        <v>10530</v>
      </c>
      <c r="AT6" s="86">
        <f>BRIGHT!AT6</f>
        <v>10530</v>
      </c>
      <c r="AU6" s="86">
        <f>BRIGHT!AU6</f>
        <v>10530</v>
      </c>
      <c r="AV6" s="86">
        <f>BRIGHT!AV6</f>
        <v>8010</v>
      </c>
      <c r="AW6" s="86">
        <f>BRIGHT!AW6</f>
        <v>8010</v>
      </c>
      <c r="AX6" s="86">
        <f>BRIGHT!AX6</f>
        <v>8010</v>
      </c>
      <c r="AY6" s="86">
        <f>BRIGHT!AY6</f>
        <v>8730</v>
      </c>
      <c r="AZ6" s="86">
        <f>BRIGHT!AZ6</f>
        <v>8730</v>
      </c>
      <c r="BA6" s="86">
        <f>BRIGHT!BA6</f>
        <v>8010</v>
      </c>
      <c r="BB6" s="86">
        <f>BRIGHT!BB6</f>
        <v>8010</v>
      </c>
      <c r="BC6" s="86">
        <f>BRIGHT!BC6</f>
        <v>8010</v>
      </c>
      <c r="BD6" s="86">
        <f>BRIGHT!BD6</f>
        <v>8010</v>
      </c>
      <c r="BE6" s="86">
        <f>BRIGHT!BE6</f>
        <v>8010</v>
      </c>
      <c r="BF6" s="86">
        <f>BRIGHT!BF6</f>
        <v>8730</v>
      </c>
      <c r="BG6" s="86">
        <f>BRIGHT!BG6</f>
        <v>8730</v>
      </c>
      <c r="BH6" s="86">
        <f>BRIGHT!BH6</f>
        <v>8010</v>
      </c>
      <c r="BI6" s="86">
        <f>BRIGHT!BI6</f>
        <v>8010</v>
      </c>
      <c r="BJ6" s="86">
        <f>BRIGHT!BJ6</f>
        <v>8010</v>
      </c>
      <c r="BK6" s="86">
        <f>BRIGHT!BK6</f>
        <v>8010</v>
      </c>
      <c r="BL6" s="86">
        <f>BRIGHT!BL6</f>
        <v>8010</v>
      </c>
      <c r="BM6" s="86">
        <f>BRIGHT!BM6</f>
        <v>8730</v>
      </c>
      <c r="BN6" s="86">
        <f>BRIGHT!BN6</f>
        <v>8730</v>
      </c>
      <c r="BO6" s="86">
        <f>BRIGHT!BO6</f>
        <v>10080</v>
      </c>
    </row>
    <row r="7" spans="1:67" hidden="1" x14ac:dyDescent="0.2">
      <c r="A7" s="85">
        <v>2</v>
      </c>
      <c r="B7" s="86">
        <f>BRIGHT!B7</f>
        <v>12420</v>
      </c>
      <c r="C7" s="86">
        <f>BRIGHT!C7</f>
        <v>12420</v>
      </c>
      <c r="D7" s="86">
        <f>BRIGHT!D7</f>
        <v>12420</v>
      </c>
      <c r="E7" s="86">
        <f>BRIGHT!E7</f>
        <v>12420</v>
      </c>
      <c r="F7" s="86">
        <f>BRIGHT!F7</f>
        <v>12420</v>
      </c>
      <c r="G7" s="86">
        <f>BRIGHT!G7</f>
        <v>11160</v>
      </c>
      <c r="H7" s="86">
        <f>BRIGHT!H7</f>
        <v>11160</v>
      </c>
      <c r="I7" s="86">
        <f>BRIGHT!I7</f>
        <v>10710</v>
      </c>
      <c r="J7" s="86">
        <f>BRIGHT!J7</f>
        <v>10710</v>
      </c>
      <c r="K7" s="86">
        <f>BRIGHT!K7</f>
        <v>9990</v>
      </c>
      <c r="L7" s="86">
        <f>BRIGHT!L7</f>
        <v>9990</v>
      </c>
      <c r="M7" s="86">
        <f>BRIGHT!M7</f>
        <v>10710</v>
      </c>
      <c r="N7" s="86">
        <f>BRIGHT!N7</f>
        <v>10710</v>
      </c>
      <c r="O7" s="86">
        <f>BRIGHT!O7</f>
        <v>9990</v>
      </c>
      <c r="P7" s="86">
        <f>BRIGHT!P7</f>
        <v>10710</v>
      </c>
      <c r="Q7" s="86">
        <f>BRIGHT!Q7</f>
        <v>10710</v>
      </c>
      <c r="R7" s="86">
        <f>BRIGHT!R7</f>
        <v>9990</v>
      </c>
      <c r="S7" s="86">
        <f>BRIGHT!S7</f>
        <v>9990</v>
      </c>
      <c r="T7" s="86">
        <f>BRIGHT!T7</f>
        <v>10440</v>
      </c>
      <c r="U7" s="86">
        <f>BRIGHT!U7</f>
        <v>10710</v>
      </c>
      <c r="V7" s="86">
        <f>BRIGHT!V7</f>
        <v>11160</v>
      </c>
      <c r="W7" s="86">
        <f>BRIGHT!W7</f>
        <v>10710</v>
      </c>
      <c r="X7" s="86">
        <f>BRIGHT!X7</f>
        <v>10710</v>
      </c>
      <c r="Y7" s="86">
        <f>BRIGHT!Y7</f>
        <v>9990</v>
      </c>
      <c r="Z7" s="86">
        <f>BRIGHT!Z7</f>
        <v>9990</v>
      </c>
      <c r="AA7" s="86">
        <f>BRIGHT!AA7</f>
        <v>9990</v>
      </c>
      <c r="AB7" s="86">
        <f>BRIGHT!AB7</f>
        <v>9990</v>
      </c>
      <c r="AC7" s="86">
        <f>BRIGHT!AC7</f>
        <v>10440</v>
      </c>
      <c r="AD7" s="86">
        <f>BRIGHT!AD7</f>
        <v>10710</v>
      </c>
      <c r="AE7" s="86">
        <f>BRIGHT!AE7</f>
        <v>10710</v>
      </c>
      <c r="AF7" s="86">
        <f>BRIGHT!AF7</f>
        <v>9990</v>
      </c>
      <c r="AG7" s="86">
        <f>BRIGHT!AG7</f>
        <v>9990</v>
      </c>
      <c r="AH7" s="86">
        <f>BRIGHT!AH7</f>
        <v>9990</v>
      </c>
      <c r="AI7" s="86">
        <f>BRIGHT!AI7</f>
        <v>10710</v>
      </c>
      <c r="AJ7" s="86">
        <f>BRIGHT!AJ7</f>
        <v>12510</v>
      </c>
      <c r="AK7" s="86">
        <f>BRIGHT!AK7</f>
        <v>12780</v>
      </c>
      <c r="AL7" s="86">
        <f>BRIGHT!AL7</f>
        <v>12780</v>
      </c>
      <c r="AM7" s="86">
        <f>BRIGHT!AM7</f>
        <v>12510</v>
      </c>
      <c r="AN7" s="86">
        <f>BRIGHT!AN7</f>
        <v>11430</v>
      </c>
      <c r="AO7" s="86">
        <f>BRIGHT!AO7</f>
        <v>11430</v>
      </c>
      <c r="AP7" s="86">
        <f>BRIGHT!AP7</f>
        <v>11430</v>
      </c>
      <c r="AQ7" s="86">
        <f>BRIGHT!AQ7</f>
        <v>11430</v>
      </c>
      <c r="AR7" s="86">
        <f>BRIGHT!AR7</f>
        <v>11430</v>
      </c>
      <c r="AS7" s="86">
        <f>BRIGHT!AS7</f>
        <v>12510</v>
      </c>
      <c r="AT7" s="86">
        <f>BRIGHT!AT7</f>
        <v>12510</v>
      </c>
      <c r="AU7" s="86">
        <f>BRIGHT!AU7</f>
        <v>12510</v>
      </c>
      <c r="AV7" s="86">
        <f>BRIGHT!AV7</f>
        <v>9990</v>
      </c>
      <c r="AW7" s="86">
        <f>BRIGHT!AW7</f>
        <v>9990</v>
      </c>
      <c r="AX7" s="86">
        <f>BRIGHT!AX7</f>
        <v>9990</v>
      </c>
      <c r="AY7" s="86">
        <f>BRIGHT!AY7</f>
        <v>10710</v>
      </c>
      <c r="AZ7" s="86">
        <f>BRIGHT!AZ7</f>
        <v>10710</v>
      </c>
      <c r="BA7" s="86">
        <f>BRIGHT!BA7</f>
        <v>9990</v>
      </c>
      <c r="BB7" s="86">
        <f>BRIGHT!BB7</f>
        <v>9990</v>
      </c>
      <c r="BC7" s="86">
        <f>BRIGHT!BC7</f>
        <v>9990</v>
      </c>
      <c r="BD7" s="86">
        <f>BRIGHT!BD7</f>
        <v>9990</v>
      </c>
      <c r="BE7" s="86">
        <f>BRIGHT!BE7</f>
        <v>9990</v>
      </c>
      <c r="BF7" s="86">
        <f>BRIGHT!BF7</f>
        <v>10710</v>
      </c>
      <c r="BG7" s="86">
        <f>BRIGHT!BG7</f>
        <v>10710</v>
      </c>
      <c r="BH7" s="86">
        <f>BRIGHT!BH7</f>
        <v>9990</v>
      </c>
      <c r="BI7" s="86">
        <f>BRIGHT!BI7</f>
        <v>9990</v>
      </c>
      <c r="BJ7" s="86">
        <f>BRIGHT!BJ7</f>
        <v>9990</v>
      </c>
      <c r="BK7" s="86">
        <f>BRIGHT!BK7</f>
        <v>9990</v>
      </c>
      <c r="BL7" s="86">
        <f>BRIGHT!BL7</f>
        <v>9990</v>
      </c>
      <c r="BM7" s="86">
        <f>BRIGHT!BM7</f>
        <v>10710</v>
      </c>
      <c r="BN7" s="86">
        <f>BRIGHT!BN7</f>
        <v>10710</v>
      </c>
      <c r="BO7" s="86">
        <f>BRIGHT!BO7</f>
        <v>12060</v>
      </c>
    </row>
    <row r="8" spans="1:67" hidden="1" x14ac:dyDescent="0.2">
      <c r="A8" s="84" t="s">
        <v>135</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row>
    <row r="9" spans="1:67" hidden="1" x14ac:dyDescent="0.2">
      <c r="A9" s="85">
        <v>1</v>
      </c>
      <c r="B9" s="86">
        <f>BRIGHT!B9</f>
        <v>13635</v>
      </c>
      <c r="C9" s="86">
        <f>BRIGHT!C9</f>
        <v>13635</v>
      </c>
      <c r="D9" s="86">
        <f>BRIGHT!D9</f>
        <v>13635</v>
      </c>
      <c r="E9" s="86">
        <f>BRIGHT!E9</f>
        <v>13635</v>
      </c>
      <c r="F9" s="86">
        <f>BRIGHT!F9</f>
        <v>13635</v>
      </c>
      <c r="G9" s="86">
        <f>BRIGHT!G9</f>
        <v>11880</v>
      </c>
      <c r="H9" s="86">
        <f>BRIGHT!H9</f>
        <v>11880</v>
      </c>
      <c r="I9" s="86">
        <f>BRIGHT!I9</f>
        <v>11430</v>
      </c>
      <c r="J9" s="86">
        <f>BRIGHT!J9</f>
        <v>11430</v>
      </c>
      <c r="K9" s="86">
        <f>BRIGHT!K9</f>
        <v>10710</v>
      </c>
      <c r="L9" s="86">
        <f>BRIGHT!L9</f>
        <v>10710</v>
      </c>
      <c r="M9" s="86">
        <f>BRIGHT!M9</f>
        <v>11430</v>
      </c>
      <c r="N9" s="86">
        <f>BRIGHT!N9</f>
        <v>11430</v>
      </c>
      <c r="O9" s="86">
        <f>BRIGHT!O9</f>
        <v>10710</v>
      </c>
      <c r="P9" s="86">
        <f>BRIGHT!P9</f>
        <v>11430</v>
      </c>
      <c r="Q9" s="86">
        <f>BRIGHT!Q9</f>
        <v>11430</v>
      </c>
      <c r="R9" s="86">
        <f>BRIGHT!R9</f>
        <v>10710</v>
      </c>
      <c r="S9" s="86">
        <f>BRIGHT!S9</f>
        <v>10710</v>
      </c>
      <c r="T9" s="86">
        <f>BRIGHT!T9</f>
        <v>11160</v>
      </c>
      <c r="U9" s="86">
        <f>BRIGHT!U9</f>
        <v>11430</v>
      </c>
      <c r="V9" s="86">
        <f>BRIGHT!V9</f>
        <v>11880</v>
      </c>
      <c r="W9" s="86">
        <f>BRIGHT!W9</f>
        <v>11430</v>
      </c>
      <c r="X9" s="86">
        <f>BRIGHT!X9</f>
        <v>11430</v>
      </c>
      <c r="Y9" s="86">
        <f>BRIGHT!Y9</f>
        <v>10710</v>
      </c>
      <c r="Z9" s="86">
        <f>BRIGHT!Z9</f>
        <v>10710</v>
      </c>
      <c r="AA9" s="86">
        <f>BRIGHT!AA9</f>
        <v>10710</v>
      </c>
      <c r="AB9" s="86">
        <f>BRIGHT!AB9</f>
        <v>10710</v>
      </c>
      <c r="AC9" s="86">
        <f>BRIGHT!AC9</f>
        <v>11160</v>
      </c>
      <c r="AD9" s="86">
        <f>BRIGHT!AD9</f>
        <v>11430</v>
      </c>
      <c r="AE9" s="86">
        <f>BRIGHT!AE9</f>
        <v>11430</v>
      </c>
      <c r="AF9" s="86">
        <f>BRIGHT!AF9</f>
        <v>10710</v>
      </c>
      <c r="AG9" s="86">
        <f>BRIGHT!AG9</f>
        <v>10710</v>
      </c>
      <c r="AH9" s="86">
        <f>BRIGHT!AH9</f>
        <v>10710</v>
      </c>
      <c r="AI9" s="86">
        <f>BRIGHT!AI9</f>
        <v>11430</v>
      </c>
      <c r="AJ9" s="86">
        <f>BRIGHT!AJ9</f>
        <v>13230</v>
      </c>
      <c r="AK9" s="86">
        <f>BRIGHT!AK9</f>
        <v>13500</v>
      </c>
      <c r="AL9" s="86">
        <f>BRIGHT!AL9</f>
        <v>13500</v>
      </c>
      <c r="AM9" s="86">
        <f>BRIGHT!AM9</f>
        <v>13230</v>
      </c>
      <c r="AN9" s="86">
        <f>BRIGHT!AN9</f>
        <v>12150</v>
      </c>
      <c r="AO9" s="86">
        <f>BRIGHT!AO9</f>
        <v>12150</v>
      </c>
      <c r="AP9" s="86">
        <f>BRIGHT!AP9</f>
        <v>12150</v>
      </c>
      <c r="AQ9" s="86">
        <f>BRIGHT!AQ9</f>
        <v>12150</v>
      </c>
      <c r="AR9" s="86">
        <f>BRIGHT!AR9</f>
        <v>12150</v>
      </c>
      <c r="AS9" s="86">
        <f>BRIGHT!AS9</f>
        <v>13230</v>
      </c>
      <c r="AT9" s="86">
        <f>BRIGHT!AT9</f>
        <v>13230</v>
      </c>
      <c r="AU9" s="86">
        <f>BRIGHT!AU9</f>
        <v>13230</v>
      </c>
      <c r="AV9" s="86">
        <f>BRIGHT!AV9</f>
        <v>10710</v>
      </c>
      <c r="AW9" s="86">
        <f>BRIGHT!AW9</f>
        <v>10710</v>
      </c>
      <c r="AX9" s="86">
        <f>BRIGHT!AX9</f>
        <v>10710</v>
      </c>
      <c r="AY9" s="86">
        <f>BRIGHT!AY9</f>
        <v>11430</v>
      </c>
      <c r="AZ9" s="86">
        <f>BRIGHT!AZ9</f>
        <v>11430</v>
      </c>
      <c r="BA9" s="86">
        <f>BRIGHT!BA9</f>
        <v>10710</v>
      </c>
      <c r="BB9" s="86">
        <f>BRIGHT!BB9</f>
        <v>10710</v>
      </c>
      <c r="BC9" s="86">
        <f>BRIGHT!BC9</f>
        <v>10710</v>
      </c>
      <c r="BD9" s="86">
        <f>BRIGHT!BD9</f>
        <v>10710</v>
      </c>
      <c r="BE9" s="86">
        <f>BRIGHT!BE9</f>
        <v>10710</v>
      </c>
      <c r="BF9" s="86">
        <f>BRIGHT!BF9</f>
        <v>11430</v>
      </c>
      <c r="BG9" s="86">
        <f>BRIGHT!BG9</f>
        <v>11430</v>
      </c>
      <c r="BH9" s="86">
        <f>BRIGHT!BH9</f>
        <v>10710</v>
      </c>
      <c r="BI9" s="86">
        <f>BRIGHT!BI9</f>
        <v>10710</v>
      </c>
      <c r="BJ9" s="86">
        <f>BRIGHT!BJ9</f>
        <v>10710</v>
      </c>
      <c r="BK9" s="86">
        <f>BRIGHT!BK9</f>
        <v>10710</v>
      </c>
      <c r="BL9" s="86">
        <f>BRIGHT!BL9</f>
        <v>10710</v>
      </c>
      <c r="BM9" s="86">
        <f>BRIGHT!BM9</f>
        <v>11430</v>
      </c>
      <c r="BN9" s="86">
        <f>BRIGHT!BN9</f>
        <v>11430</v>
      </c>
      <c r="BO9" s="86">
        <f>BRIGHT!BO9</f>
        <v>12780</v>
      </c>
    </row>
    <row r="10" spans="1:67" hidden="1" x14ac:dyDescent="0.2">
      <c r="A10" s="85">
        <v>2</v>
      </c>
      <c r="B10" s="86">
        <f>BRIGHT!B10</f>
        <v>16020</v>
      </c>
      <c r="C10" s="86">
        <f>BRIGHT!C10</f>
        <v>16020</v>
      </c>
      <c r="D10" s="86">
        <f>BRIGHT!D10</f>
        <v>16020</v>
      </c>
      <c r="E10" s="86">
        <f>BRIGHT!E10</f>
        <v>16020</v>
      </c>
      <c r="F10" s="86">
        <f>BRIGHT!F10</f>
        <v>16020</v>
      </c>
      <c r="G10" s="86">
        <f>BRIGHT!G10</f>
        <v>13860</v>
      </c>
      <c r="H10" s="86">
        <f>BRIGHT!H10</f>
        <v>13860</v>
      </c>
      <c r="I10" s="86">
        <f>BRIGHT!I10</f>
        <v>13410</v>
      </c>
      <c r="J10" s="86">
        <f>BRIGHT!J10</f>
        <v>13410</v>
      </c>
      <c r="K10" s="86">
        <f>BRIGHT!K10</f>
        <v>12690</v>
      </c>
      <c r="L10" s="86">
        <f>BRIGHT!L10</f>
        <v>12690</v>
      </c>
      <c r="M10" s="86">
        <f>BRIGHT!M10</f>
        <v>13410</v>
      </c>
      <c r="N10" s="86">
        <f>BRIGHT!N10</f>
        <v>13410</v>
      </c>
      <c r="O10" s="86">
        <f>BRIGHT!O10</f>
        <v>12690</v>
      </c>
      <c r="P10" s="86">
        <f>BRIGHT!P10</f>
        <v>13410</v>
      </c>
      <c r="Q10" s="86">
        <f>BRIGHT!Q10</f>
        <v>13410</v>
      </c>
      <c r="R10" s="86">
        <f>BRIGHT!R10</f>
        <v>12690</v>
      </c>
      <c r="S10" s="86">
        <f>BRIGHT!S10</f>
        <v>12690</v>
      </c>
      <c r="T10" s="86">
        <f>BRIGHT!T10</f>
        <v>13140</v>
      </c>
      <c r="U10" s="86">
        <f>BRIGHT!U10</f>
        <v>13410</v>
      </c>
      <c r="V10" s="86">
        <f>BRIGHT!V10</f>
        <v>13860</v>
      </c>
      <c r="W10" s="86">
        <f>BRIGHT!W10</f>
        <v>13410</v>
      </c>
      <c r="X10" s="86">
        <f>BRIGHT!X10</f>
        <v>13410</v>
      </c>
      <c r="Y10" s="86">
        <f>BRIGHT!Y10</f>
        <v>12690</v>
      </c>
      <c r="Z10" s="86">
        <f>BRIGHT!Z10</f>
        <v>12690</v>
      </c>
      <c r="AA10" s="86">
        <f>BRIGHT!AA10</f>
        <v>12690</v>
      </c>
      <c r="AB10" s="86">
        <f>BRIGHT!AB10</f>
        <v>12690</v>
      </c>
      <c r="AC10" s="86">
        <f>BRIGHT!AC10</f>
        <v>13140</v>
      </c>
      <c r="AD10" s="86">
        <f>BRIGHT!AD10</f>
        <v>13410</v>
      </c>
      <c r="AE10" s="86">
        <f>BRIGHT!AE10</f>
        <v>13410</v>
      </c>
      <c r="AF10" s="86">
        <f>BRIGHT!AF10</f>
        <v>12690</v>
      </c>
      <c r="AG10" s="86">
        <f>BRIGHT!AG10</f>
        <v>12690</v>
      </c>
      <c r="AH10" s="86">
        <f>BRIGHT!AH10</f>
        <v>12690</v>
      </c>
      <c r="AI10" s="86">
        <f>BRIGHT!AI10</f>
        <v>13410</v>
      </c>
      <c r="AJ10" s="86">
        <f>BRIGHT!AJ10</f>
        <v>15210</v>
      </c>
      <c r="AK10" s="86">
        <f>BRIGHT!AK10</f>
        <v>15480</v>
      </c>
      <c r="AL10" s="86">
        <f>BRIGHT!AL10</f>
        <v>15480</v>
      </c>
      <c r="AM10" s="86">
        <f>BRIGHT!AM10</f>
        <v>15210</v>
      </c>
      <c r="AN10" s="86">
        <f>BRIGHT!AN10</f>
        <v>14130</v>
      </c>
      <c r="AO10" s="86">
        <f>BRIGHT!AO10</f>
        <v>14130</v>
      </c>
      <c r="AP10" s="86">
        <f>BRIGHT!AP10</f>
        <v>14130</v>
      </c>
      <c r="AQ10" s="86">
        <f>BRIGHT!AQ10</f>
        <v>14130</v>
      </c>
      <c r="AR10" s="86">
        <f>BRIGHT!AR10</f>
        <v>14130</v>
      </c>
      <c r="AS10" s="86">
        <f>BRIGHT!AS10</f>
        <v>15210</v>
      </c>
      <c r="AT10" s="86">
        <f>BRIGHT!AT10</f>
        <v>15210</v>
      </c>
      <c r="AU10" s="86">
        <f>BRIGHT!AU10</f>
        <v>15210</v>
      </c>
      <c r="AV10" s="86">
        <f>BRIGHT!AV10</f>
        <v>12690</v>
      </c>
      <c r="AW10" s="86">
        <f>BRIGHT!AW10</f>
        <v>12690</v>
      </c>
      <c r="AX10" s="86">
        <f>BRIGHT!AX10</f>
        <v>12690</v>
      </c>
      <c r="AY10" s="86">
        <f>BRIGHT!AY10</f>
        <v>13410</v>
      </c>
      <c r="AZ10" s="86">
        <f>BRIGHT!AZ10</f>
        <v>13410</v>
      </c>
      <c r="BA10" s="86">
        <f>BRIGHT!BA10</f>
        <v>12690</v>
      </c>
      <c r="BB10" s="86">
        <f>BRIGHT!BB10</f>
        <v>12690</v>
      </c>
      <c r="BC10" s="86">
        <f>BRIGHT!BC10</f>
        <v>12690</v>
      </c>
      <c r="BD10" s="86">
        <f>BRIGHT!BD10</f>
        <v>12690</v>
      </c>
      <c r="BE10" s="86">
        <f>BRIGHT!BE10</f>
        <v>12690</v>
      </c>
      <c r="BF10" s="86">
        <f>BRIGHT!BF10</f>
        <v>13410</v>
      </c>
      <c r="BG10" s="86">
        <f>BRIGHT!BG10</f>
        <v>13410</v>
      </c>
      <c r="BH10" s="86">
        <f>BRIGHT!BH10</f>
        <v>12690</v>
      </c>
      <c r="BI10" s="86">
        <f>BRIGHT!BI10</f>
        <v>12690</v>
      </c>
      <c r="BJ10" s="86">
        <f>BRIGHT!BJ10</f>
        <v>12690</v>
      </c>
      <c r="BK10" s="86">
        <f>BRIGHT!BK10</f>
        <v>12690</v>
      </c>
      <c r="BL10" s="86">
        <f>BRIGHT!BL10</f>
        <v>12690</v>
      </c>
      <c r="BM10" s="86">
        <f>BRIGHT!BM10</f>
        <v>13410</v>
      </c>
      <c r="BN10" s="86">
        <f>BRIGHT!BN10</f>
        <v>13410</v>
      </c>
      <c r="BO10" s="86">
        <f>BRIGHT!BO10</f>
        <v>14760</v>
      </c>
    </row>
    <row r="11" spans="1:67" hidden="1" x14ac:dyDescent="0.2">
      <c r="A11" s="47" t="s">
        <v>104</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row>
    <row r="12" spans="1:67" hidden="1" x14ac:dyDescent="0.2">
      <c r="A12" s="48">
        <v>1</v>
      </c>
      <c r="B12" s="86">
        <f>BRIGHT!B12</f>
        <v>22635</v>
      </c>
      <c r="C12" s="86">
        <f>BRIGHT!C12</f>
        <v>22635</v>
      </c>
      <c r="D12" s="86">
        <f>BRIGHT!D12</f>
        <v>22635</v>
      </c>
      <c r="E12" s="86">
        <f>BRIGHT!E12</f>
        <v>22635</v>
      </c>
      <c r="F12" s="86">
        <f>BRIGHT!F12</f>
        <v>22635</v>
      </c>
      <c r="G12" s="86">
        <f>BRIGHT!G12</f>
        <v>17280</v>
      </c>
      <c r="H12" s="86">
        <f>BRIGHT!H12</f>
        <v>17280</v>
      </c>
      <c r="I12" s="86">
        <f>BRIGHT!I12</f>
        <v>16830</v>
      </c>
      <c r="J12" s="86">
        <f>BRIGHT!J12</f>
        <v>16830</v>
      </c>
      <c r="K12" s="86">
        <f>BRIGHT!K12</f>
        <v>16110</v>
      </c>
      <c r="L12" s="86">
        <f>BRIGHT!L12</f>
        <v>16110</v>
      </c>
      <c r="M12" s="86">
        <f>BRIGHT!M12</f>
        <v>16830</v>
      </c>
      <c r="N12" s="86">
        <f>BRIGHT!N12</f>
        <v>16830</v>
      </c>
      <c r="O12" s="86">
        <f>BRIGHT!O12</f>
        <v>16110</v>
      </c>
      <c r="P12" s="86">
        <f>BRIGHT!P12</f>
        <v>16830</v>
      </c>
      <c r="Q12" s="86">
        <f>BRIGHT!Q12</f>
        <v>16830</v>
      </c>
      <c r="R12" s="86">
        <f>BRIGHT!R12</f>
        <v>16110</v>
      </c>
      <c r="S12" s="86">
        <f>BRIGHT!S12</f>
        <v>16110</v>
      </c>
      <c r="T12" s="86">
        <f>BRIGHT!T12</f>
        <v>16560</v>
      </c>
      <c r="U12" s="86">
        <f>BRIGHT!U12</f>
        <v>16830</v>
      </c>
      <c r="V12" s="86">
        <f>BRIGHT!V12</f>
        <v>17280</v>
      </c>
      <c r="W12" s="86">
        <f>BRIGHT!W12</f>
        <v>16830</v>
      </c>
      <c r="X12" s="86">
        <f>BRIGHT!X12</f>
        <v>16830</v>
      </c>
      <c r="Y12" s="86">
        <f>BRIGHT!Y12</f>
        <v>16110</v>
      </c>
      <c r="Z12" s="86">
        <f>BRIGHT!Z12</f>
        <v>16110</v>
      </c>
      <c r="AA12" s="86">
        <f>BRIGHT!AA12</f>
        <v>16110</v>
      </c>
      <c r="AB12" s="86">
        <f>BRIGHT!AB12</f>
        <v>16110</v>
      </c>
      <c r="AC12" s="86">
        <f>BRIGHT!AC12</f>
        <v>16560</v>
      </c>
      <c r="AD12" s="86">
        <f>BRIGHT!AD12</f>
        <v>16830</v>
      </c>
      <c r="AE12" s="86">
        <f>BRIGHT!AE12</f>
        <v>16830</v>
      </c>
      <c r="AF12" s="86">
        <f>BRIGHT!AF12</f>
        <v>16110</v>
      </c>
      <c r="AG12" s="86">
        <f>BRIGHT!AG12</f>
        <v>16110</v>
      </c>
      <c r="AH12" s="86">
        <f>BRIGHT!AH12</f>
        <v>16110</v>
      </c>
      <c r="AI12" s="86">
        <f>BRIGHT!AI12</f>
        <v>16830</v>
      </c>
      <c r="AJ12" s="86">
        <f>BRIGHT!AJ12</f>
        <v>18630</v>
      </c>
      <c r="AK12" s="86">
        <f>BRIGHT!AK12</f>
        <v>18900</v>
      </c>
      <c r="AL12" s="86">
        <f>BRIGHT!AL12</f>
        <v>18900</v>
      </c>
      <c r="AM12" s="86">
        <f>BRIGHT!AM12</f>
        <v>18630</v>
      </c>
      <c r="AN12" s="86">
        <f>BRIGHT!AN12</f>
        <v>17550</v>
      </c>
      <c r="AO12" s="86">
        <f>BRIGHT!AO12</f>
        <v>17550</v>
      </c>
      <c r="AP12" s="86">
        <f>BRIGHT!AP12</f>
        <v>17550</v>
      </c>
      <c r="AQ12" s="86">
        <f>BRIGHT!AQ12</f>
        <v>17550</v>
      </c>
      <c r="AR12" s="86">
        <f>BRIGHT!AR12</f>
        <v>17550</v>
      </c>
      <c r="AS12" s="86">
        <f>BRIGHT!AS12</f>
        <v>18630</v>
      </c>
      <c r="AT12" s="86">
        <f>BRIGHT!AT12</f>
        <v>18630</v>
      </c>
      <c r="AU12" s="86">
        <f>BRIGHT!AU12</f>
        <v>18630</v>
      </c>
      <c r="AV12" s="86">
        <f>BRIGHT!AV12</f>
        <v>16110</v>
      </c>
      <c r="AW12" s="86">
        <f>BRIGHT!AW12</f>
        <v>16110</v>
      </c>
      <c r="AX12" s="86">
        <f>BRIGHT!AX12</f>
        <v>16110</v>
      </c>
      <c r="AY12" s="86">
        <f>BRIGHT!AY12</f>
        <v>16830</v>
      </c>
      <c r="AZ12" s="86">
        <f>BRIGHT!AZ12</f>
        <v>16830</v>
      </c>
      <c r="BA12" s="86">
        <f>BRIGHT!BA12</f>
        <v>16110</v>
      </c>
      <c r="BB12" s="86">
        <f>BRIGHT!BB12</f>
        <v>16110</v>
      </c>
      <c r="BC12" s="86">
        <f>BRIGHT!BC12</f>
        <v>16110</v>
      </c>
      <c r="BD12" s="86">
        <f>BRIGHT!BD12</f>
        <v>16110</v>
      </c>
      <c r="BE12" s="86">
        <f>BRIGHT!BE12</f>
        <v>16110</v>
      </c>
      <c r="BF12" s="86">
        <f>BRIGHT!BF12</f>
        <v>16830</v>
      </c>
      <c r="BG12" s="86">
        <f>BRIGHT!BG12</f>
        <v>16830</v>
      </c>
      <c r="BH12" s="86">
        <f>BRIGHT!BH12</f>
        <v>16110</v>
      </c>
      <c r="BI12" s="86">
        <f>BRIGHT!BI12</f>
        <v>16110</v>
      </c>
      <c r="BJ12" s="86">
        <f>BRIGHT!BJ12</f>
        <v>16110</v>
      </c>
      <c r="BK12" s="86">
        <f>BRIGHT!BK12</f>
        <v>16110</v>
      </c>
      <c r="BL12" s="86">
        <f>BRIGHT!BL12</f>
        <v>16110</v>
      </c>
      <c r="BM12" s="86">
        <f>BRIGHT!BM12</f>
        <v>16830</v>
      </c>
      <c r="BN12" s="86">
        <f>BRIGHT!BN12</f>
        <v>16830</v>
      </c>
      <c r="BO12" s="86">
        <f>BRIGHT!BO12</f>
        <v>18180</v>
      </c>
    </row>
    <row r="13" spans="1:67" hidden="1" x14ac:dyDescent="0.2">
      <c r="A13" s="48">
        <v>2</v>
      </c>
      <c r="B13" s="86">
        <f>BRIGHT!B13</f>
        <v>25020</v>
      </c>
      <c r="C13" s="86">
        <f>BRIGHT!C13</f>
        <v>25020</v>
      </c>
      <c r="D13" s="86">
        <f>BRIGHT!D13</f>
        <v>25020</v>
      </c>
      <c r="E13" s="86">
        <f>BRIGHT!E13</f>
        <v>25020</v>
      </c>
      <c r="F13" s="86">
        <f>BRIGHT!F13</f>
        <v>25020</v>
      </c>
      <c r="G13" s="86">
        <f>BRIGHT!G13</f>
        <v>19260</v>
      </c>
      <c r="H13" s="86">
        <f>BRIGHT!H13</f>
        <v>19260</v>
      </c>
      <c r="I13" s="86">
        <f>BRIGHT!I13</f>
        <v>18810</v>
      </c>
      <c r="J13" s="86">
        <f>BRIGHT!J13</f>
        <v>18810</v>
      </c>
      <c r="K13" s="86">
        <f>BRIGHT!K13</f>
        <v>18090</v>
      </c>
      <c r="L13" s="86">
        <f>BRIGHT!L13</f>
        <v>18090</v>
      </c>
      <c r="M13" s="86">
        <f>BRIGHT!M13</f>
        <v>18810</v>
      </c>
      <c r="N13" s="86">
        <f>BRIGHT!N13</f>
        <v>18810</v>
      </c>
      <c r="O13" s="86">
        <f>BRIGHT!O13</f>
        <v>18090</v>
      </c>
      <c r="P13" s="86">
        <f>BRIGHT!P13</f>
        <v>18810</v>
      </c>
      <c r="Q13" s="86">
        <f>BRIGHT!Q13</f>
        <v>18810</v>
      </c>
      <c r="R13" s="86">
        <f>BRIGHT!R13</f>
        <v>18090</v>
      </c>
      <c r="S13" s="86">
        <f>BRIGHT!S13</f>
        <v>18090</v>
      </c>
      <c r="T13" s="86">
        <f>BRIGHT!T13</f>
        <v>18540</v>
      </c>
      <c r="U13" s="86">
        <f>BRIGHT!U13</f>
        <v>18810</v>
      </c>
      <c r="V13" s="86">
        <f>BRIGHT!V13</f>
        <v>19260</v>
      </c>
      <c r="W13" s="86">
        <f>BRIGHT!W13</f>
        <v>18810</v>
      </c>
      <c r="X13" s="86">
        <f>BRIGHT!X13</f>
        <v>18810</v>
      </c>
      <c r="Y13" s="86">
        <f>BRIGHT!Y13</f>
        <v>18090</v>
      </c>
      <c r="Z13" s="86">
        <f>BRIGHT!Z13</f>
        <v>18090</v>
      </c>
      <c r="AA13" s="86">
        <f>BRIGHT!AA13</f>
        <v>18090</v>
      </c>
      <c r="AB13" s="86">
        <f>BRIGHT!AB13</f>
        <v>18090</v>
      </c>
      <c r="AC13" s="86">
        <f>BRIGHT!AC13</f>
        <v>18540</v>
      </c>
      <c r="AD13" s="86">
        <f>BRIGHT!AD13</f>
        <v>18810</v>
      </c>
      <c r="AE13" s="86">
        <f>BRIGHT!AE13</f>
        <v>18810</v>
      </c>
      <c r="AF13" s="86">
        <f>BRIGHT!AF13</f>
        <v>18090</v>
      </c>
      <c r="AG13" s="86">
        <f>BRIGHT!AG13</f>
        <v>18090</v>
      </c>
      <c r="AH13" s="86">
        <f>BRIGHT!AH13</f>
        <v>18090</v>
      </c>
      <c r="AI13" s="86">
        <f>BRIGHT!AI13</f>
        <v>18810</v>
      </c>
      <c r="AJ13" s="86">
        <f>BRIGHT!AJ13</f>
        <v>20610</v>
      </c>
      <c r="AK13" s="86">
        <f>BRIGHT!AK13</f>
        <v>20880</v>
      </c>
      <c r="AL13" s="86">
        <f>BRIGHT!AL13</f>
        <v>20880</v>
      </c>
      <c r="AM13" s="86">
        <f>BRIGHT!AM13</f>
        <v>20610</v>
      </c>
      <c r="AN13" s="86">
        <f>BRIGHT!AN13</f>
        <v>19530</v>
      </c>
      <c r="AO13" s="86">
        <f>BRIGHT!AO13</f>
        <v>19530</v>
      </c>
      <c r="AP13" s="86">
        <f>BRIGHT!AP13</f>
        <v>19530</v>
      </c>
      <c r="AQ13" s="86">
        <f>BRIGHT!AQ13</f>
        <v>19530</v>
      </c>
      <c r="AR13" s="86">
        <f>BRIGHT!AR13</f>
        <v>19530</v>
      </c>
      <c r="AS13" s="86">
        <f>BRIGHT!AS13</f>
        <v>20610</v>
      </c>
      <c r="AT13" s="86">
        <f>BRIGHT!AT13</f>
        <v>20610</v>
      </c>
      <c r="AU13" s="86">
        <f>BRIGHT!AU13</f>
        <v>20610</v>
      </c>
      <c r="AV13" s="86">
        <f>BRIGHT!AV13</f>
        <v>18090</v>
      </c>
      <c r="AW13" s="86">
        <f>BRIGHT!AW13</f>
        <v>18090</v>
      </c>
      <c r="AX13" s="86">
        <f>BRIGHT!AX13</f>
        <v>18090</v>
      </c>
      <c r="AY13" s="86">
        <f>BRIGHT!AY13</f>
        <v>18810</v>
      </c>
      <c r="AZ13" s="86">
        <f>BRIGHT!AZ13</f>
        <v>18810</v>
      </c>
      <c r="BA13" s="86">
        <f>BRIGHT!BA13</f>
        <v>18090</v>
      </c>
      <c r="BB13" s="86">
        <f>BRIGHT!BB13</f>
        <v>18090</v>
      </c>
      <c r="BC13" s="86">
        <f>BRIGHT!BC13</f>
        <v>18090</v>
      </c>
      <c r="BD13" s="86">
        <f>BRIGHT!BD13</f>
        <v>18090</v>
      </c>
      <c r="BE13" s="86">
        <f>BRIGHT!BE13</f>
        <v>18090</v>
      </c>
      <c r="BF13" s="86">
        <f>BRIGHT!BF13</f>
        <v>18810</v>
      </c>
      <c r="BG13" s="86">
        <f>BRIGHT!BG13</f>
        <v>18810</v>
      </c>
      <c r="BH13" s="86">
        <f>BRIGHT!BH13</f>
        <v>18090</v>
      </c>
      <c r="BI13" s="86">
        <f>BRIGHT!BI13</f>
        <v>18090</v>
      </c>
      <c r="BJ13" s="86">
        <f>BRIGHT!BJ13</f>
        <v>18090</v>
      </c>
      <c r="BK13" s="86">
        <f>BRIGHT!BK13</f>
        <v>18090</v>
      </c>
      <c r="BL13" s="86">
        <f>BRIGHT!BL13</f>
        <v>18090</v>
      </c>
      <c r="BM13" s="86">
        <f>BRIGHT!BM13</f>
        <v>18810</v>
      </c>
      <c r="BN13" s="86">
        <f>BRIGHT!BN13</f>
        <v>18810</v>
      </c>
      <c r="BO13" s="86">
        <f>BRIGHT!BO13</f>
        <v>20160</v>
      </c>
    </row>
    <row r="14" spans="1:67" hidden="1" x14ac:dyDescent="0.2">
      <c r="A14" s="47" t="s">
        <v>105</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row>
    <row r="15" spans="1:67" hidden="1" x14ac:dyDescent="0.2">
      <c r="A15" s="48">
        <v>1</v>
      </c>
      <c r="B15" s="86">
        <f>BRIGHT!B15</f>
        <v>28035</v>
      </c>
      <c r="C15" s="86">
        <f>BRIGHT!C15</f>
        <v>28035</v>
      </c>
      <c r="D15" s="86">
        <f>BRIGHT!D15</f>
        <v>28035</v>
      </c>
      <c r="E15" s="86">
        <f>BRIGHT!E15</f>
        <v>28035</v>
      </c>
      <c r="F15" s="86">
        <f>BRIGHT!F15</f>
        <v>28035</v>
      </c>
      <c r="G15" s="86">
        <f>BRIGHT!G15</f>
        <v>21780</v>
      </c>
      <c r="H15" s="86">
        <f>BRIGHT!H15</f>
        <v>21780</v>
      </c>
      <c r="I15" s="86">
        <f>BRIGHT!I15</f>
        <v>21330</v>
      </c>
      <c r="J15" s="86">
        <f>BRIGHT!J15</f>
        <v>21330</v>
      </c>
      <c r="K15" s="86">
        <f>BRIGHT!K15</f>
        <v>20610</v>
      </c>
      <c r="L15" s="86">
        <f>BRIGHT!L15</f>
        <v>20610</v>
      </c>
      <c r="M15" s="86">
        <f>BRIGHT!M15</f>
        <v>21330</v>
      </c>
      <c r="N15" s="86">
        <f>BRIGHT!N15</f>
        <v>21330</v>
      </c>
      <c r="O15" s="86">
        <f>BRIGHT!O15</f>
        <v>20610</v>
      </c>
      <c r="P15" s="86">
        <f>BRIGHT!P15</f>
        <v>21330</v>
      </c>
      <c r="Q15" s="86">
        <f>BRIGHT!Q15</f>
        <v>21330</v>
      </c>
      <c r="R15" s="86">
        <f>BRIGHT!R15</f>
        <v>20610</v>
      </c>
      <c r="S15" s="86">
        <f>BRIGHT!S15</f>
        <v>20610</v>
      </c>
      <c r="T15" s="86">
        <f>BRIGHT!T15</f>
        <v>21060</v>
      </c>
      <c r="U15" s="86">
        <f>BRIGHT!U15</f>
        <v>21330</v>
      </c>
      <c r="V15" s="86">
        <f>BRIGHT!V15</f>
        <v>21780</v>
      </c>
      <c r="W15" s="86">
        <f>BRIGHT!W15</f>
        <v>21330</v>
      </c>
      <c r="X15" s="86">
        <f>BRIGHT!X15</f>
        <v>21330</v>
      </c>
      <c r="Y15" s="86">
        <f>BRIGHT!Y15</f>
        <v>20610</v>
      </c>
      <c r="Z15" s="86">
        <f>BRIGHT!Z15</f>
        <v>20610</v>
      </c>
      <c r="AA15" s="86">
        <f>BRIGHT!AA15</f>
        <v>20610</v>
      </c>
      <c r="AB15" s="86">
        <f>BRIGHT!AB15</f>
        <v>20610</v>
      </c>
      <c r="AC15" s="86">
        <f>BRIGHT!AC15</f>
        <v>21060</v>
      </c>
      <c r="AD15" s="86">
        <f>BRIGHT!AD15</f>
        <v>21330</v>
      </c>
      <c r="AE15" s="86">
        <f>BRIGHT!AE15</f>
        <v>21330</v>
      </c>
      <c r="AF15" s="86">
        <f>BRIGHT!AF15</f>
        <v>20610</v>
      </c>
      <c r="AG15" s="86">
        <f>BRIGHT!AG15</f>
        <v>20610</v>
      </c>
      <c r="AH15" s="86">
        <f>BRIGHT!AH15</f>
        <v>20610</v>
      </c>
      <c r="AI15" s="86">
        <f>BRIGHT!AI15</f>
        <v>21330</v>
      </c>
      <c r="AJ15" s="86">
        <f>BRIGHT!AJ15</f>
        <v>23130</v>
      </c>
      <c r="AK15" s="86">
        <f>BRIGHT!AK15</f>
        <v>23400</v>
      </c>
      <c r="AL15" s="86">
        <f>BRIGHT!AL15</f>
        <v>23400</v>
      </c>
      <c r="AM15" s="86">
        <f>BRIGHT!AM15</f>
        <v>23130</v>
      </c>
      <c r="AN15" s="86">
        <f>BRIGHT!AN15</f>
        <v>22050</v>
      </c>
      <c r="AO15" s="86">
        <f>BRIGHT!AO15</f>
        <v>22050</v>
      </c>
      <c r="AP15" s="86">
        <f>BRIGHT!AP15</f>
        <v>22050</v>
      </c>
      <c r="AQ15" s="86">
        <f>BRIGHT!AQ15</f>
        <v>22050</v>
      </c>
      <c r="AR15" s="86">
        <f>BRIGHT!AR15</f>
        <v>22050</v>
      </c>
      <c r="AS15" s="86">
        <f>BRIGHT!AS15</f>
        <v>23130</v>
      </c>
      <c r="AT15" s="86">
        <f>BRIGHT!AT15</f>
        <v>23130</v>
      </c>
      <c r="AU15" s="86">
        <f>BRIGHT!AU15</f>
        <v>23130</v>
      </c>
      <c r="AV15" s="86">
        <f>BRIGHT!AV15</f>
        <v>20610</v>
      </c>
      <c r="AW15" s="86">
        <f>BRIGHT!AW15</f>
        <v>20610</v>
      </c>
      <c r="AX15" s="86">
        <f>BRIGHT!AX15</f>
        <v>20610</v>
      </c>
      <c r="AY15" s="86">
        <f>BRIGHT!AY15</f>
        <v>21330</v>
      </c>
      <c r="AZ15" s="86">
        <f>BRIGHT!AZ15</f>
        <v>21330</v>
      </c>
      <c r="BA15" s="86">
        <f>BRIGHT!BA15</f>
        <v>20610</v>
      </c>
      <c r="BB15" s="86">
        <f>BRIGHT!BB15</f>
        <v>20610</v>
      </c>
      <c r="BC15" s="86">
        <f>BRIGHT!BC15</f>
        <v>20610</v>
      </c>
      <c r="BD15" s="86">
        <f>BRIGHT!BD15</f>
        <v>20610</v>
      </c>
      <c r="BE15" s="86">
        <f>BRIGHT!BE15</f>
        <v>20610</v>
      </c>
      <c r="BF15" s="86">
        <f>BRIGHT!BF15</f>
        <v>21330</v>
      </c>
      <c r="BG15" s="86">
        <f>BRIGHT!BG15</f>
        <v>21330</v>
      </c>
      <c r="BH15" s="86">
        <f>BRIGHT!BH15</f>
        <v>20610</v>
      </c>
      <c r="BI15" s="86">
        <f>BRIGHT!BI15</f>
        <v>20610</v>
      </c>
      <c r="BJ15" s="86">
        <f>BRIGHT!BJ15</f>
        <v>20610</v>
      </c>
      <c r="BK15" s="86">
        <f>BRIGHT!BK15</f>
        <v>20610</v>
      </c>
      <c r="BL15" s="86">
        <f>BRIGHT!BL15</f>
        <v>20610</v>
      </c>
      <c r="BM15" s="86">
        <f>BRIGHT!BM15</f>
        <v>21330</v>
      </c>
      <c r="BN15" s="86">
        <f>BRIGHT!BN15</f>
        <v>21330</v>
      </c>
      <c r="BO15" s="86">
        <f>BRIGHT!BO15</f>
        <v>22680</v>
      </c>
    </row>
    <row r="16" spans="1:67" hidden="1" x14ac:dyDescent="0.2">
      <c r="A16" s="48">
        <v>2</v>
      </c>
      <c r="B16" s="86">
        <f>BRIGHT!B16</f>
        <v>30420</v>
      </c>
      <c r="C16" s="86">
        <f>BRIGHT!C16</f>
        <v>30420</v>
      </c>
      <c r="D16" s="86">
        <f>BRIGHT!D16</f>
        <v>30420</v>
      </c>
      <c r="E16" s="86">
        <f>BRIGHT!E16</f>
        <v>30420</v>
      </c>
      <c r="F16" s="86">
        <f>BRIGHT!F16</f>
        <v>30420</v>
      </c>
      <c r="G16" s="86">
        <f>BRIGHT!G16</f>
        <v>23760</v>
      </c>
      <c r="H16" s="86">
        <f>BRIGHT!H16</f>
        <v>23760</v>
      </c>
      <c r="I16" s="86">
        <f>BRIGHT!I16</f>
        <v>23310</v>
      </c>
      <c r="J16" s="86">
        <f>BRIGHT!J16</f>
        <v>23310</v>
      </c>
      <c r="K16" s="86">
        <f>BRIGHT!K16</f>
        <v>22590</v>
      </c>
      <c r="L16" s="86">
        <f>BRIGHT!L16</f>
        <v>22590</v>
      </c>
      <c r="M16" s="86">
        <f>BRIGHT!M16</f>
        <v>23310</v>
      </c>
      <c r="N16" s="86">
        <f>BRIGHT!N16</f>
        <v>23310</v>
      </c>
      <c r="O16" s="86">
        <f>BRIGHT!O16</f>
        <v>22590</v>
      </c>
      <c r="P16" s="86">
        <f>BRIGHT!P16</f>
        <v>23310</v>
      </c>
      <c r="Q16" s="86">
        <f>BRIGHT!Q16</f>
        <v>23310</v>
      </c>
      <c r="R16" s="86">
        <f>BRIGHT!R16</f>
        <v>22590</v>
      </c>
      <c r="S16" s="86">
        <f>BRIGHT!S16</f>
        <v>22590</v>
      </c>
      <c r="T16" s="86">
        <f>BRIGHT!T16</f>
        <v>23040</v>
      </c>
      <c r="U16" s="86">
        <f>BRIGHT!U16</f>
        <v>23310</v>
      </c>
      <c r="V16" s="86">
        <f>BRIGHT!V16</f>
        <v>23760</v>
      </c>
      <c r="W16" s="86">
        <f>BRIGHT!W16</f>
        <v>23310</v>
      </c>
      <c r="X16" s="86">
        <f>BRIGHT!X16</f>
        <v>23310</v>
      </c>
      <c r="Y16" s="86">
        <f>BRIGHT!Y16</f>
        <v>22590</v>
      </c>
      <c r="Z16" s="86">
        <f>BRIGHT!Z16</f>
        <v>22590</v>
      </c>
      <c r="AA16" s="86">
        <f>BRIGHT!AA16</f>
        <v>22590</v>
      </c>
      <c r="AB16" s="86">
        <f>BRIGHT!AB16</f>
        <v>22590</v>
      </c>
      <c r="AC16" s="86">
        <f>BRIGHT!AC16</f>
        <v>23040</v>
      </c>
      <c r="AD16" s="86">
        <f>BRIGHT!AD16</f>
        <v>23310</v>
      </c>
      <c r="AE16" s="86">
        <f>BRIGHT!AE16</f>
        <v>23310</v>
      </c>
      <c r="AF16" s="86">
        <f>BRIGHT!AF16</f>
        <v>22590</v>
      </c>
      <c r="AG16" s="86">
        <f>BRIGHT!AG16</f>
        <v>22590</v>
      </c>
      <c r="AH16" s="86">
        <f>BRIGHT!AH16</f>
        <v>22590</v>
      </c>
      <c r="AI16" s="86">
        <f>BRIGHT!AI16</f>
        <v>23310</v>
      </c>
      <c r="AJ16" s="86">
        <f>BRIGHT!AJ16</f>
        <v>25110</v>
      </c>
      <c r="AK16" s="86">
        <f>BRIGHT!AK16</f>
        <v>25380</v>
      </c>
      <c r="AL16" s="86">
        <f>BRIGHT!AL16</f>
        <v>25380</v>
      </c>
      <c r="AM16" s="86">
        <f>BRIGHT!AM16</f>
        <v>25110</v>
      </c>
      <c r="AN16" s="86">
        <f>BRIGHT!AN16</f>
        <v>24030</v>
      </c>
      <c r="AO16" s="86">
        <f>BRIGHT!AO16</f>
        <v>24030</v>
      </c>
      <c r="AP16" s="86">
        <f>BRIGHT!AP16</f>
        <v>24030</v>
      </c>
      <c r="AQ16" s="86">
        <f>BRIGHT!AQ16</f>
        <v>24030</v>
      </c>
      <c r="AR16" s="86">
        <f>BRIGHT!AR16</f>
        <v>24030</v>
      </c>
      <c r="AS16" s="86">
        <f>BRIGHT!AS16</f>
        <v>25110</v>
      </c>
      <c r="AT16" s="86">
        <f>BRIGHT!AT16</f>
        <v>25110</v>
      </c>
      <c r="AU16" s="86">
        <f>BRIGHT!AU16</f>
        <v>25110</v>
      </c>
      <c r="AV16" s="86">
        <f>BRIGHT!AV16</f>
        <v>22590</v>
      </c>
      <c r="AW16" s="86">
        <f>BRIGHT!AW16</f>
        <v>22590</v>
      </c>
      <c r="AX16" s="86">
        <f>BRIGHT!AX16</f>
        <v>22590</v>
      </c>
      <c r="AY16" s="86">
        <f>BRIGHT!AY16</f>
        <v>23310</v>
      </c>
      <c r="AZ16" s="86">
        <f>BRIGHT!AZ16</f>
        <v>23310</v>
      </c>
      <c r="BA16" s="86">
        <f>BRIGHT!BA16</f>
        <v>22590</v>
      </c>
      <c r="BB16" s="86">
        <f>BRIGHT!BB16</f>
        <v>22590</v>
      </c>
      <c r="BC16" s="86">
        <f>BRIGHT!BC16</f>
        <v>22590</v>
      </c>
      <c r="BD16" s="86">
        <f>BRIGHT!BD16</f>
        <v>22590</v>
      </c>
      <c r="BE16" s="86">
        <f>BRIGHT!BE16</f>
        <v>22590</v>
      </c>
      <c r="BF16" s="86">
        <f>BRIGHT!BF16</f>
        <v>23310</v>
      </c>
      <c r="BG16" s="86">
        <f>BRIGHT!BG16</f>
        <v>23310</v>
      </c>
      <c r="BH16" s="86">
        <f>BRIGHT!BH16</f>
        <v>22590</v>
      </c>
      <c r="BI16" s="86">
        <f>BRIGHT!BI16</f>
        <v>22590</v>
      </c>
      <c r="BJ16" s="86">
        <f>BRIGHT!BJ16</f>
        <v>22590</v>
      </c>
      <c r="BK16" s="86">
        <f>BRIGHT!BK16</f>
        <v>22590</v>
      </c>
      <c r="BL16" s="86">
        <f>BRIGHT!BL16</f>
        <v>22590</v>
      </c>
      <c r="BM16" s="86">
        <f>BRIGHT!BM16</f>
        <v>23310</v>
      </c>
      <c r="BN16" s="86">
        <f>BRIGHT!BN16</f>
        <v>23310</v>
      </c>
      <c r="BO16" s="86">
        <f>BRIGHT!BO16</f>
        <v>24660</v>
      </c>
    </row>
    <row r="17" spans="1:67" hidden="1" x14ac:dyDescent="0.2">
      <c r="A17" s="47" t="s">
        <v>136</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row>
    <row r="18" spans="1:67" hidden="1" x14ac:dyDescent="0.2">
      <c r="A18" s="48" t="s">
        <v>72</v>
      </c>
      <c r="B18" s="86">
        <f>BRIGHT!B18</f>
        <v>52920</v>
      </c>
      <c r="C18" s="86">
        <f>BRIGHT!C18</f>
        <v>52920</v>
      </c>
      <c r="D18" s="86">
        <f>BRIGHT!D18</f>
        <v>52920</v>
      </c>
      <c r="E18" s="86">
        <f>BRIGHT!E18</f>
        <v>52920</v>
      </c>
      <c r="F18" s="86">
        <f>BRIGHT!F18</f>
        <v>52920</v>
      </c>
      <c r="G18" s="86">
        <f>BRIGHT!G18</f>
        <v>40680</v>
      </c>
      <c r="H18" s="86">
        <f>BRIGHT!H18</f>
        <v>40680</v>
      </c>
      <c r="I18" s="86">
        <f>BRIGHT!I18</f>
        <v>40230</v>
      </c>
      <c r="J18" s="86">
        <f>BRIGHT!J18</f>
        <v>40230</v>
      </c>
      <c r="K18" s="86">
        <f>BRIGHT!K18</f>
        <v>39510</v>
      </c>
      <c r="L18" s="86">
        <f>BRIGHT!L18</f>
        <v>39510</v>
      </c>
      <c r="M18" s="86">
        <f>BRIGHT!M18</f>
        <v>40230</v>
      </c>
      <c r="N18" s="86">
        <f>BRIGHT!N18</f>
        <v>40230</v>
      </c>
      <c r="O18" s="86">
        <f>BRIGHT!O18</f>
        <v>39510</v>
      </c>
      <c r="P18" s="86">
        <f>BRIGHT!P18</f>
        <v>40230</v>
      </c>
      <c r="Q18" s="86">
        <f>BRIGHT!Q18</f>
        <v>40230</v>
      </c>
      <c r="R18" s="86">
        <f>BRIGHT!R18</f>
        <v>39510</v>
      </c>
      <c r="S18" s="86">
        <f>BRIGHT!S18</f>
        <v>39510</v>
      </c>
      <c r="T18" s="86">
        <f>BRIGHT!T18</f>
        <v>39960</v>
      </c>
      <c r="U18" s="86">
        <f>BRIGHT!U18</f>
        <v>40230</v>
      </c>
      <c r="V18" s="86">
        <f>BRIGHT!V18</f>
        <v>40680</v>
      </c>
      <c r="W18" s="86">
        <f>BRIGHT!W18</f>
        <v>40230</v>
      </c>
      <c r="X18" s="86">
        <f>BRIGHT!X18</f>
        <v>40230</v>
      </c>
      <c r="Y18" s="86">
        <f>BRIGHT!Y18</f>
        <v>39510</v>
      </c>
      <c r="Z18" s="86">
        <f>BRIGHT!Z18</f>
        <v>39510</v>
      </c>
      <c r="AA18" s="86">
        <f>BRIGHT!AA18</f>
        <v>39510</v>
      </c>
      <c r="AB18" s="86">
        <f>BRIGHT!AB18</f>
        <v>39510</v>
      </c>
      <c r="AC18" s="86">
        <f>BRIGHT!AC18</f>
        <v>39960</v>
      </c>
      <c r="AD18" s="86">
        <f>BRIGHT!AD18</f>
        <v>40230</v>
      </c>
      <c r="AE18" s="86">
        <f>BRIGHT!AE18</f>
        <v>40230</v>
      </c>
      <c r="AF18" s="86">
        <f>BRIGHT!AF18</f>
        <v>39510</v>
      </c>
      <c r="AG18" s="86">
        <f>BRIGHT!AG18</f>
        <v>39510</v>
      </c>
      <c r="AH18" s="86">
        <f>BRIGHT!AH18</f>
        <v>39510</v>
      </c>
      <c r="AI18" s="86">
        <f>BRIGHT!AI18</f>
        <v>40230</v>
      </c>
      <c r="AJ18" s="86">
        <f>BRIGHT!AJ18</f>
        <v>42030</v>
      </c>
      <c r="AK18" s="86">
        <f>BRIGHT!AK18</f>
        <v>42300</v>
      </c>
      <c r="AL18" s="86">
        <f>BRIGHT!AL18</f>
        <v>42300</v>
      </c>
      <c r="AM18" s="86">
        <f>BRIGHT!AM18</f>
        <v>42030</v>
      </c>
      <c r="AN18" s="86">
        <f>BRIGHT!AN18</f>
        <v>40950</v>
      </c>
      <c r="AO18" s="86">
        <f>BRIGHT!AO18</f>
        <v>40950</v>
      </c>
      <c r="AP18" s="86">
        <f>BRIGHT!AP18</f>
        <v>40950</v>
      </c>
      <c r="AQ18" s="86">
        <f>BRIGHT!AQ18</f>
        <v>40950</v>
      </c>
      <c r="AR18" s="86">
        <f>BRIGHT!AR18</f>
        <v>40950</v>
      </c>
      <c r="AS18" s="86">
        <f>BRIGHT!AS18</f>
        <v>42030</v>
      </c>
      <c r="AT18" s="86">
        <f>BRIGHT!AT18</f>
        <v>42030</v>
      </c>
      <c r="AU18" s="86">
        <f>BRIGHT!AU18</f>
        <v>42030</v>
      </c>
      <c r="AV18" s="86">
        <f>BRIGHT!AV18</f>
        <v>39510</v>
      </c>
      <c r="AW18" s="86">
        <f>BRIGHT!AW18</f>
        <v>39510</v>
      </c>
      <c r="AX18" s="86">
        <f>BRIGHT!AX18</f>
        <v>39510</v>
      </c>
      <c r="AY18" s="86">
        <f>BRIGHT!AY18</f>
        <v>40230</v>
      </c>
      <c r="AZ18" s="86">
        <f>BRIGHT!AZ18</f>
        <v>40230</v>
      </c>
      <c r="BA18" s="86">
        <f>BRIGHT!BA18</f>
        <v>39510</v>
      </c>
      <c r="BB18" s="86">
        <f>BRIGHT!BB18</f>
        <v>39510</v>
      </c>
      <c r="BC18" s="86">
        <f>BRIGHT!BC18</f>
        <v>39510</v>
      </c>
      <c r="BD18" s="86">
        <f>BRIGHT!BD18</f>
        <v>39510</v>
      </c>
      <c r="BE18" s="86">
        <f>BRIGHT!BE18</f>
        <v>39510</v>
      </c>
      <c r="BF18" s="86">
        <f>BRIGHT!BF18</f>
        <v>40230</v>
      </c>
      <c r="BG18" s="86">
        <f>BRIGHT!BG18</f>
        <v>40230</v>
      </c>
      <c r="BH18" s="86">
        <f>BRIGHT!BH18</f>
        <v>39510</v>
      </c>
      <c r="BI18" s="86">
        <f>BRIGHT!BI18</f>
        <v>39510</v>
      </c>
      <c r="BJ18" s="86">
        <f>BRIGHT!BJ18</f>
        <v>39510</v>
      </c>
      <c r="BK18" s="86">
        <f>BRIGHT!BK18</f>
        <v>39510</v>
      </c>
      <c r="BL18" s="86">
        <f>BRIGHT!BL18</f>
        <v>39510</v>
      </c>
      <c r="BM18" s="86">
        <f>BRIGHT!BM18</f>
        <v>40230</v>
      </c>
      <c r="BN18" s="86">
        <f>BRIGHT!BN18</f>
        <v>40230</v>
      </c>
      <c r="BO18" s="86">
        <f>BRIGHT!BO18</f>
        <v>41580</v>
      </c>
    </row>
    <row r="19" spans="1:67" hidden="1" x14ac:dyDescent="0.2">
      <c r="A19" s="47" t="s">
        <v>137</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row>
    <row r="20" spans="1:67" hidden="1" x14ac:dyDescent="0.2">
      <c r="A20" s="48" t="s">
        <v>74</v>
      </c>
      <c r="B20" s="86">
        <f>BRIGHT!B20</f>
        <v>79920</v>
      </c>
      <c r="C20" s="86">
        <f>BRIGHT!C20</f>
        <v>79920</v>
      </c>
      <c r="D20" s="86">
        <f>BRIGHT!D20</f>
        <v>79920</v>
      </c>
      <c r="E20" s="86">
        <f>BRIGHT!E20</f>
        <v>79920</v>
      </c>
      <c r="F20" s="86">
        <f>BRIGHT!F20</f>
        <v>79920</v>
      </c>
      <c r="G20" s="86">
        <f>BRIGHT!G20</f>
        <v>58680</v>
      </c>
      <c r="H20" s="86">
        <f>BRIGHT!H20</f>
        <v>58680</v>
      </c>
      <c r="I20" s="86">
        <f>BRIGHT!I20</f>
        <v>58230</v>
      </c>
      <c r="J20" s="86">
        <f>BRIGHT!J20</f>
        <v>58230</v>
      </c>
      <c r="K20" s="86">
        <f>BRIGHT!K20</f>
        <v>57510</v>
      </c>
      <c r="L20" s="86">
        <f>BRIGHT!L20</f>
        <v>57510</v>
      </c>
      <c r="M20" s="86">
        <f>BRIGHT!M20</f>
        <v>58230</v>
      </c>
      <c r="N20" s="86">
        <f>BRIGHT!N20</f>
        <v>58230</v>
      </c>
      <c r="O20" s="86">
        <f>BRIGHT!O20</f>
        <v>57510</v>
      </c>
      <c r="P20" s="86">
        <f>BRIGHT!P20</f>
        <v>58230</v>
      </c>
      <c r="Q20" s="86">
        <f>BRIGHT!Q20</f>
        <v>58230</v>
      </c>
      <c r="R20" s="86">
        <f>BRIGHT!R20</f>
        <v>57510</v>
      </c>
      <c r="S20" s="86">
        <f>BRIGHT!S20</f>
        <v>57510</v>
      </c>
      <c r="T20" s="86">
        <f>BRIGHT!T20</f>
        <v>57960</v>
      </c>
      <c r="U20" s="86">
        <f>BRIGHT!U20</f>
        <v>58230</v>
      </c>
      <c r="V20" s="86">
        <f>BRIGHT!V20</f>
        <v>58680</v>
      </c>
      <c r="W20" s="86">
        <f>BRIGHT!W20</f>
        <v>58230</v>
      </c>
      <c r="X20" s="86">
        <f>BRIGHT!X20</f>
        <v>58230</v>
      </c>
      <c r="Y20" s="86">
        <f>BRIGHT!Y20</f>
        <v>57510</v>
      </c>
      <c r="Z20" s="86">
        <f>BRIGHT!Z20</f>
        <v>57510</v>
      </c>
      <c r="AA20" s="86">
        <f>BRIGHT!AA20</f>
        <v>57510</v>
      </c>
      <c r="AB20" s="86">
        <f>BRIGHT!AB20</f>
        <v>57510</v>
      </c>
      <c r="AC20" s="86">
        <f>BRIGHT!AC20</f>
        <v>57960</v>
      </c>
      <c r="AD20" s="86">
        <f>BRIGHT!AD20</f>
        <v>58230</v>
      </c>
      <c r="AE20" s="86">
        <f>BRIGHT!AE20</f>
        <v>58230</v>
      </c>
      <c r="AF20" s="86">
        <f>BRIGHT!AF20</f>
        <v>57510</v>
      </c>
      <c r="AG20" s="86">
        <f>BRIGHT!AG20</f>
        <v>57510</v>
      </c>
      <c r="AH20" s="86">
        <f>BRIGHT!AH20</f>
        <v>57510</v>
      </c>
      <c r="AI20" s="86">
        <f>BRIGHT!AI20</f>
        <v>58230</v>
      </c>
      <c r="AJ20" s="86">
        <f>BRIGHT!AJ20</f>
        <v>60030</v>
      </c>
      <c r="AK20" s="86">
        <f>BRIGHT!AK20</f>
        <v>60300</v>
      </c>
      <c r="AL20" s="86">
        <f>BRIGHT!AL20</f>
        <v>60300</v>
      </c>
      <c r="AM20" s="86">
        <f>BRIGHT!AM20</f>
        <v>60030</v>
      </c>
      <c r="AN20" s="86">
        <f>BRIGHT!AN20</f>
        <v>58950</v>
      </c>
      <c r="AO20" s="86">
        <f>BRIGHT!AO20</f>
        <v>58950</v>
      </c>
      <c r="AP20" s="86">
        <f>BRIGHT!AP20</f>
        <v>58950</v>
      </c>
      <c r="AQ20" s="86">
        <f>BRIGHT!AQ20</f>
        <v>58950</v>
      </c>
      <c r="AR20" s="86">
        <f>BRIGHT!AR20</f>
        <v>58950</v>
      </c>
      <c r="AS20" s="86">
        <f>BRIGHT!AS20</f>
        <v>60030</v>
      </c>
      <c r="AT20" s="86">
        <f>BRIGHT!AT20</f>
        <v>60030</v>
      </c>
      <c r="AU20" s="86">
        <f>BRIGHT!AU20</f>
        <v>60030</v>
      </c>
      <c r="AV20" s="86">
        <f>BRIGHT!AV20</f>
        <v>57510</v>
      </c>
      <c r="AW20" s="86">
        <f>BRIGHT!AW20</f>
        <v>57510</v>
      </c>
      <c r="AX20" s="86">
        <f>BRIGHT!AX20</f>
        <v>57510</v>
      </c>
      <c r="AY20" s="86">
        <f>BRIGHT!AY20</f>
        <v>58230</v>
      </c>
      <c r="AZ20" s="86">
        <f>BRIGHT!AZ20</f>
        <v>58230</v>
      </c>
      <c r="BA20" s="86">
        <f>BRIGHT!BA20</f>
        <v>57510</v>
      </c>
      <c r="BB20" s="86">
        <f>BRIGHT!BB20</f>
        <v>57510</v>
      </c>
      <c r="BC20" s="86">
        <f>BRIGHT!BC20</f>
        <v>57510</v>
      </c>
      <c r="BD20" s="86">
        <f>BRIGHT!BD20</f>
        <v>57510</v>
      </c>
      <c r="BE20" s="86">
        <f>BRIGHT!BE20</f>
        <v>57510</v>
      </c>
      <c r="BF20" s="86">
        <f>BRIGHT!BF20</f>
        <v>58230</v>
      </c>
      <c r="BG20" s="86">
        <f>BRIGHT!BG20</f>
        <v>58230</v>
      </c>
      <c r="BH20" s="86">
        <f>BRIGHT!BH20</f>
        <v>57510</v>
      </c>
      <c r="BI20" s="86">
        <f>BRIGHT!BI20</f>
        <v>57510</v>
      </c>
      <c r="BJ20" s="86">
        <f>BRIGHT!BJ20</f>
        <v>57510</v>
      </c>
      <c r="BK20" s="86">
        <f>BRIGHT!BK20</f>
        <v>57510</v>
      </c>
      <c r="BL20" s="86">
        <f>BRIGHT!BL20</f>
        <v>57510</v>
      </c>
      <c r="BM20" s="86">
        <f>BRIGHT!BM20</f>
        <v>58230</v>
      </c>
      <c r="BN20" s="86">
        <f>BRIGHT!BN20</f>
        <v>58230</v>
      </c>
      <c r="BO20" s="86">
        <f>BRIGHT!BO20</f>
        <v>59580</v>
      </c>
    </row>
    <row r="21" spans="1:67" hidden="1" x14ac:dyDescent="0.2">
      <c r="A21" s="87"/>
    </row>
    <row r="22" spans="1:67" ht="18" customHeight="1" x14ac:dyDescent="0.2">
      <c r="A22" s="81" t="s">
        <v>138</v>
      </c>
    </row>
    <row r="23" spans="1:67" s="36" customFormat="1" ht="24.6" customHeight="1" x14ac:dyDescent="0.2">
      <c r="A23" s="88" t="s">
        <v>125</v>
      </c>
      <c r="B23" s="89">
        <v>46108</v>
      </c>
      <c r="C23" s="89">
        <v>46109</v>
      </c>
      <c r="D23" s="89">
        <v>46110</v>
      </c>
      <c r="E23" s="89">
        <v>46111</v>
      </c>
      <c r="F23" s="89">
        <v>46112</v>
      </c>
      <c r="G23" s="89">
        <v>46113</v>
      </c>
      <c r="H23" s="89">
        <v>46114</v>
      </c>
      <c r="I23" s="89">
        <v>46115</v>
      </c>
      <c r="J23" s="89">
        <v>46116</v>
      </c>
      <c r="K23" s="89">
        <v>46117</v>
      </c>
      <c r="L23" s="89">
        <v>46118</v>
      </c>
      <c r="M23" s="89">
        <v>46119</v>
      </c>
      <c r="N23" s="89">
        <v>46120</v>
      </c>
      <c r="O23" s="89">
        <v>46121</v>
      </c>
      <c r="P23" s="89">
        <v>46122</v>
      </c>
      <c r="Q23" s="89">
        <v>46123</v>
      </c>
      <c r="R23" s="89">
        <v>46124</v>
      </c>
      <c r="S23" s="89">
        <v>46125</v>
      </c>
      <c r="T23" s="89">
        <v>46126</v>
      </c>
      <c r="U23" s="89">
        <v>46127</v>
      </c>
      <c r="V23" s="89">
        <v>46128</v>
      </c>
      <c r="W23" s="89">
        <v>46129</v>
      </c>
      <c r="X23" s="89">
        <v>46130</v>
      </c>
      <c r="Y23" s="89">
        <v>46131</v>
      </c>
      <c r="Z23" s="89">
        <v>46132</v>
      </c>
      <c r="AA23" s="89">
        <v>46133</v>
      </c>
      <c r="AB23" s="89">
        <v>46134</v>
      </c>
      <c r="AC23" s="89">
        <v>46135</v>
      </c>
      <c r="AD23" s="89">
        <v>46136</v>
      </c>
      <c r="AE23" s="89">
        <v>46137</v>
      </c>
      <c r="AF23" s="89">
        <v>46138</v>
      </c>
      <c r="AG23" s="89">
        <v>46139</v>
      </c>
      <c r="AH23" s="89">
        <v>46140</v>
      </c>
      <c r="AI23" s="89">
        <v>46141</v>
      </c>
      <c r="AJ23" s="89">
        <v>46142</v>
      </c>
      <c r="AK23" s="89">
        <v>46143</v>
      </c>
      <c r="AL23" s="89">
        <v>46144</v>
      </c>
      <c r="AM23" s="89">
        <v>46145</v>
      </c>
      <c r="AN23" s="89">
        <v>46146</v>
      </c>
      <c r="AO23" s="89">
        <v>46147</v>
      </c>
      <c r="AP23" s="89">
        <v>46148</v>
      </c>
      <c r="AQ23" s="89">
        <v>46149</v>
      </c>
      <c r="AR23" s="89">
        <v>46150</v>
      </c>
      <c r="AS23" s="89">
        <v>46151</v>
      </c>
      <c r="AT23" s="89">
        <v>46152</v>
      </c>
      <c r="AU23" s="89">
        <v>46153</v>
      </c>
      <c r="AV23" s="89">
        <v>46154</v>
      </c>
      <c r="AW23" s="89">
        <v>46155</v>
      </c>
      <c r="AX23" s="89">
        <v>46156</v>
      </c>
      <c r="AY23" s="89">
        <v>46157</v>
      </c>
      <c r="AZ23" s="89">
        <v>46158</v>
      </c>
      <c r="BA23" s="89">
        <v>46159</v>
      </c>
      <c r="BB23" s="89">
        <v>46160</v>
      </c>
      <c r="BC23" s="89">
        <v>46161</v>
      </c>
      <c r="BD23" s="89">
        <v>46162</v>
      </c>
      <c r="BE23" s="89">
        <v>46163</v>
      </c>
      <c r="BF23" s="89">
        <v>46164</v>
      </c>
      <c r="BG23" s="89">
        <v>46165</v>
      </c>
      <c r="BH23" s="89">
        <v>46166</v>
      </c>
      <c r="BI23" s="89">
        <v>46167</v>
      </c>
      <c r="BJ23" s="89">
        <v>46168</v>
      </c>
      <c r="BK23" s="89">
        <v>46169</v>
      </c>
      <c r="BL23" s="89">
        <v>46170</v>
      </c>
      <c r="BM23" s="89">
        <v>46171</v>
      </c>
      <c r="BN23" s="89">
        <v>46172</v>
      </c>
      <c r="BO23" s="89">
        <v>46173</v>
      </c>
    </row>
    <row r="24" spans="1:67" x14ac:dyDescent="0.2">
      <c r="A24" s="47" t="s">
        <v>67</v>
      </c>
    </row>
    <row r="25" spans="1:67" x14ac:dyDescent="0.2">
      <c r="A25" s="48">
        <v>1</v>
      </c>
      <c r="B25" s="86">
        <f t="shared" ref="B25:BB25" si="0">ROUND(B6*0.9,)</f>
        <v>9032</v>
      </c>
      <c r="C25" s="86">
        <f t="shared" si="0"/>
        <v>9032</v>
      </c>
      <c r="D25" s="86">
        <f t="shared" si="0"/>
        <v>9032</v>
      </c>
      <c r="E25" s="86">
        <f t="shared" si="0"/>
        <v>9032</v>
      </c>
      <c r="F25" s="86">
        <f t="shared" si="0"/>
        <v>9032</v>
      </c>
      <c r="G25" s="86">
        <f t="shared" si="0"/>
        <v>8262</v>
      </c>
      <c r="H25" s="86">
        <f t="shared" si="0"/>
        <v>8262</v>
      </c>
      <c r="I25" s="86">
        <f t="shared" si="0"/>
        <v>7857</v>
      </c>
      <c r="J25" s="86">
        <f t="shared" si="0"/>
        <v>7857</v>
      </c>
      <c r="K25" s="86">
        <f t="shared" si="0"/>
        <v>7209</v>
      </c>
      <c r="L25" s="86">
        <f t="shared" si="0"/>
        <v>7209</v>
      </c>
      <c r="M25" s="86">
        <f t="shared" si="0"/>
        <v>7857</v>
      </c>
      <c r="N25" s="86">
        <f t="shared" si="0"/>
        <v>7857</v>
      </c>
      <c r="O25" s="86">
        <f t="shared" si="0"/>
        <v>7209</v>
      </c>
      <c r="P25" s="86">
        <f t="shared" si="0"/>
        <v>7857</v>
      </c>
      <c r="Q25" s="86">
        <f t="shared" si="0"/>
        <v>7857</v>
      </c>
      <c r="R25" s="86">
        <f t="shared" si="0"/>
        <v>7209</v>
      </c>
      <c r="S25" s="86">
        <f t="shared" si="0"/>
        <v>7209</v>
      </c>
      <c r="T25" s="86">
        <f t="shared" si="0"/>
        <v>7614</v>
      </c>
      <c r="U25" s="86">
        <f t="shared" si="0"/>
        <v>7857</v>
      </c>
      <c r="V25" s="86">
        <f t="shared" si="0"/>
        <v>8262</v>
      </c>
      <c r="W25" s="86">
        <f t="shared" si="0"/>
        <v>7857</v>
      </c>
      <c r="X25" s="86">
        <f t="shared" si="0"/>
        <v>7857</v>
      </c>
      <c r="Y25" s="86">
        <f t="shared" si="0"/>
        <v>7209</v>
      </c>
      <c r="Z25" s="86">
        <f t="shared" si="0"/>
        <v>7209</v>
      </c>
      <c r="AA25" s="86">
        <f t="shared" si="0"/>
        <v>7209</v>
      </c>
      <c r="AB25" s="86">
        <f t="shared" si="0"/>
        <v>7209</v>
      </c>
      <c r="AC25" s="86">
        <f t="shared" si="0"/>
        <v>7614</v>
      </c>
      <c r="AD25" s="86">
        <f t="shared" si="0"/>
        <v>7857</v>
      </c>
      <c r="AE25" s="86">
        <f t="shared" si="0"/>
        <v>7857</v>
      </c>
      <c r="AF25" s="86">
        <f t="shared" si="0"/>
        <v>7209</v>
      </c>
      <c r="AG25" s="86">
        <f t="shared" si="0"/>
        <v>7209</v>
      </c>
      <c r="AH25" s="86">
        <f t="shared" si="0"/>
        <v>7209</v>
      </c>
      <c r="AI25" s="86">
        <f t="shared" si="0"/>
        <v>7857</v>
      </c>
      <c r="AJ25" s="86">
        <f t="shared" si="0"/>
        <v>9477</v>
      </c>
      <c r="AK25" s="86">
        <f t="shared" si="0"/>
        <v>9720</v>
      </c>
      <c r="AL25" s="86">
        <f t="shared" si="0"/>
        <v>9720</v>
      </c>
      <c r="AM25" s="86">
        <f t="shared" si="0"/>
        <v>9477</v>
      </c>
      <c r="AN25" s="86">
        <f t="shared" si="0"/>
        <v>8505</v>
      </c>
      <c r="AO25" s="86">
        <f t="shared" si="0"/>
        <v>8505</v>
      </c>
      <c r="AP25" s="86">
        <f t="shared" si="0"/>
        <v>8505</v>
      </c>
      <c r="AQ25" s="86">
        <f t="shared" si="0"/>
        <v>8505</v>
      </c>
      <c r="AR25" s="86">
        <f t="shared" si="0"/>
        <v>8505</v>
      </c>
      <c r="AS25" s="86">
        <f t="shared" si="0"/>
        <v>9477</v>
      </c>
      <c r="AT25" s="86">
        <f t="shared" si="0"/>
        <v>9477</v>
      </c>
      <c r="AU25" s="86">
        <f t="shared" si="0"/>
        <v>9477</v>
      </c>
      <c r="AV25" s="86">
        <f t="shared" si="0"/>
        <v>7209</v>
      </c>
      <c r="AW25" s="86">
        <f t="shared" si="0"/>
        <v>7209</v>
      </c>
      <c r="AX25" s="86">
        <f t="shared" si="0"/>
        <v>7209</v>
      </c>
      <c r="AY25" s="86">
        <f t="shared" si="0"/>
        <v>7857</v>
      </c>
      <c r="AZ25" s="86">
        <f t="shared" si="0"/>
        <v>7857</v>
      </c>
      <c r="BA25" s="86">
        <f t="shared" si="0"/>
        <v>7209</v>
      </c>
      <c r="BB25" s="86">
        <f t="shared" si="0"/>
        <v>7209</v>
      </c>
      <c r="BC25" s="86">
        <f t="shared" ref="BC25:BO25" si="1">ROUND(BC6*0.9,)</f>
        <v>7209</v>
      </c>
      <c r="BD25" s="86">
        <f t="shared" si="1"/>
        <v>7209</v>
      </c>
      <c r="BE25" s="86">
        <f t="shared" si="1"/>
        <v>7209</v>
      </c>
      <c r="BF25" s="86">
        <f t="shared" si="1"/>
        <v>7857</v>
      </c>
      <c r="BG25" s="86">
        <f t="shared" si="1"/>
        <v>7857</v>
      </c>
      <c r="BH25" s="86">
        <f t="shared" si="1"/>
        <v>7209</v>
      </c>
      <c r="BI25" s="86">
        <f t="shared" si="1"/>
        <v>7209</v>
      </c>
      <c r="BJ25" s="86">
        <f t="shared" si="1"/>
        <v>7209</v>
      </c>
      <c r="BK25" s="86">
        <f t="shared" si="1"/>
        <v>7209</v>
      </c>
      <c r="BL25" s="86">
        <f t="shared" si="1"/>
        <v>7209</v>
      </c>
      <c r="BM25" s="86">
        <f t="shared" si="1"/>
        <v>7857</v>
      </c>
      <c r="BN25" s="86">
        <f t="shared" si="1"/>
        <v>7857</v>
      </c>
      <c r="BO25" s="86">
        <f t="shared" si="1"/>
        <v>9072</v>
      </c>
    </row>
    <row r="26" spans="1:67" x14ac:dyDescent="0.2">
      <c r="A26" s="48">
        <v>2</v>
      </c>
      <c r="B26" s="86">
        <f t="shared" ref="B26:BB26" si="2">ROUND(B7*0.9,)</f>
        <v>11178</v>
      </c>
      <c r="C26" s="86">
        <f t="shared" si="2"/>
        <v>11178</v>
      </c>
      <c r="D26" s="86">
        <f t="shared" si="2"/>
        <v>11178</v>
      </c>
      <c r="E26" s="86">
        <f t="shared" si="2"/>
        <v>11178</v>
      </c>
      <c r="F26" s="86">
        <f t="shared" si="2"/>
        <v>11178</v>
      </c>
      <c r="G26" s="86">
        <f t="shared" si="2"/>
        <v>10044</v>
      </c>
      <c r="H26" s="86">
        <f t="shared" si="2"/>
        <v>10044</v>
      </c>
      <c r="I26" s="86">
        <f t="shared" si="2"/>
        <v>9639</v>
      </c>
      <c r="J26" s="86">
        <f t="shared" si="2"/>
        <v>9639</v>
      </c>
      <c r="K26" s="86">
        <f t="shared" si="2"/>
        <v>8991</v>
      </c>
      <c r="L26" s="86">
        <f t="shared" si="2"/>
        <v>8991</v>
      </c>
      <c r="M26" s="86">
        <f t="shared" si="2"/>
        <v>9639</v>
      </c>
      <c r="N26" s="86">
        <f t="shared" si="2"/>
        <v>9639</v>
      </c>
      <c r="O26" s="86">
        <f t="shared" si="2"/>
        <v>8991</v>
      </c>
      <c r="P26" s="86">
        <f t="shared" si="2"/>
        <v>9639</v>
      </c>
      <c r="Q26" s="86">
        <f t="shared" si="2"/>
        <v>9639</v>
      </c>
      <c r="R26" s="86">
        <f t="shared" si="2"/>
        <v>8991</v>
      </c>
      <c r="S26" s="86">
        <f t="shared" si="2"/>
        <v>8991</v>
      </c>
      <c r="T26" s="86">
        <f t="shared" si="2"/>
        <v>9396</v>
      </c>
      <c r="U26" s="86">
        <f t="shared" si="2"/>
        <v>9639</v>
      </c>
      <c r="V26" s="86">
        <f t="shared" si="2"/>
        <v>10044</v>
      </c>
      <c r="W26" s="86">
        <f t="shared" si="2"/>
        <v>9639</v>
      </c>
      <c r="X26" s="86">
        <f t="shared" si="2"/>
        <v>9639</v>
      </c>
      <c r="Y26" s="86">
        <f t="shared" si="2"/>
        <v>8991</v>
      </c>
      <c r="Z26" s="86">
        <f t="shared" si="2"/>
        <v>8991</v>
      </c>
      <c r="AA26" s="86">
        <f t="shared" si="2"/>
        <v>8991</v>
      </c>
      <c r="AB26" s="86">
        <f t="shared" si="2"/>
        <v>8991</v>
      </c>
      <c r="AC26" s="86">
        <f t="shared" si="2"/>
        <v>9396</v>
      </c>
      <c r="AD26" s="86">
        <f t="shared" si="2"/>
        <v>9639</v>
      </c>
      <c r="AE26" s="86">
        <f t="shared" si="2"/>
        <v>9639</v>
      </c>
      <c r="AF26" s="86">
        <f t="shared" si="2"/>
        <v>8991</v>
      </c>
      <c r="AG26" s="86">
        <f t="shared" si="2"/>
        <v>8991</v>
      </c>
      <c r="AH26" s="86">
        <f t="shared" si="2"/>
        <v>8991</v>
      </c>
      <c r="AI26" s="86">
        <f t="shared" si="2"/>
        <v>9639</v>
      </c>
      <c r="AJ26" s="86">
        <f t="shared" si="2"/>
        <v>11259</v>
      </c>
      <c r="AK26" s="86">
        <f t="shared" si="2"/>
        <v>11502</v>
      </c>
      <c r="AL26" s="86">
        <f t="shared" si="2"/>
        <v>11502</v>
      </c>
      <c r="AM26" s="86">
        <f t="shared" si="2"/>
        <v>11259</v>
      </c>
      <c r="AN26" s="86">
        <f t="shared" si="2"/>
        <v>10287</v>
      </c>
      <c r="AO26" s="86">
        <f t="shared" si="2"/>
        <v>10287</v>
      </c>
      <c r="AP26" s="86">
        <f t="shared" si="2"/>
        <v>10287</v>
      </c>
      <c r="AQ26" s="86">
        <f t="shared" si="2"/>
        <v>10287</v>
      </c>
      <c r="AR26" s="86">
        <f t="shared" si="2"/>
        <v>10287</v>
      </c>
      <c r="AS26" s="86">
        <f t="shared" si="2"/>
        <v>11259</v>
      </c>
      <c r="AT26" s="86">
        <f t="shared" si="2"/>
        <v>11259</v>
      </c>
      <c r="AU26" s="86">
        <f t="shared" si="2"/>
        <v>11259</v>
      </c>
      <c r="AV26" s="86">
        <f t="shared" si="2"/>
        <v>8991</v>
      </c>
      <c r="AW26" s="86">
        <f t="shared" si="2"/>
        <v>8991</v>
      </c>
      <c r="AX26" s="86">
        <f t="shared" si="2"/>
        <v>8991</v>
      </c>
      <c r="AY26" s="86">
        <f t="shared" si="2"/>
        <v>9639</v>
      </c>
      <c r="AZ26" s="86">
        <f t="shared" si="2"/>
        <v>9639</v>
      </c>
      <c r="BA26" s="86">
        <f t="shared" si="2"/>
        <v>8991</v>
      </c>
      <c r="BB26" s="86">
        <f t="shared" si="2"/>
        <v>8991</v>
      </c>
      <c r="BC26" s="86">
        <f t="shared" ref="BC26:BO26" si="3">ROUND(BC7*0.9,)</f>
        <v>8991</v>
      </c>
      <c r="BD26" s="86">
        <f t="shared" si="3"/>
        <v>8991</v>
      </c>
      <c r="BE26" s="86">
        <f t="shared" si="3"/>
        <v>8991</v>
      </c>
      <c r="BF26" s="86">
        <f t="shared" si="3"/>
        <v>9639</v>
      </c>
      <c r="BG26" s="86">
        <f t="shared" si="3"/>
        <v>9639</v>
      </c>
      <c r="BH26" s="86">
        <f t="shared" si="3"/>
        <v>8991</v>
      </c>
      <c r="BI26" s="86">
        <f t="shared" si="3"/>
        <v>8991</v>
      </c>
      <c r="BJ26" s="86">
        <f t="shared" si="3"/>
        <v>8991</v>
      </c>
      <c r="BK26" s="86">
        <f t="shared" si="3"/>
        <v>8991</v>
      </c>
      <c r="BL26" s="86">
        <f t="shared" si="3"/>
        <v>8991</v>
      </c>
      <c r="BM26" s="86">
        <f t="shared" si="3"/>
        <v>9639</v>
      </c>
      <c r="BN26" s="86">
        <f t="shared" si="3"/>
        <v>9639</v>
      </c>
      <c r="BO26" s="86">
        <f t="shared" si="3"/>
        <v>10854</v>
      </c>
    </row>
    <row r="27" spans="1:67" x14ac:dyDescent="0.2">
      <c r="A27" s="90" t="s">
        <v>68</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row>
    <row r="28" spans="1:67" x14ac:dyDescent="0.2">
      <c r="A28" s="48">
        <v>1</v>
      </c>
      <c r="B28" s="86">
        <f t="shared" ref="B28:BB28" si="4">ROUND(B9*0.9,)</f>
        <v>12272</v>
      </c>
      <c r="C28" s="86">
        <f t="shared" si="4"/>
        <v>12272</v>
      </c>
      <c r="D28" s="86">
        <f t="shared" si="4"/>
        <v>12272</v>
      </c>
      <c r="E28" s="86">
        <f t="shared" si="4"/>
        <v>12272</v>
      </c>
      <c r="F28" s="86">
        <f t="shared" si="4"/>
        <v>12272</v>
      </c>
      <c r="G28" s="86">
        <f t="shared" si="4"/>
        <v>10692</v>
      </c>
      <c r="H28" s="86">
        <f t="shared" si="4"/>
        <v>10692</v>
      </c>
      <c r="I28" s="86">
        <f t="shared" si="4"/>
        <v>10287</v>
      </c>
      <c r="J28" s="86">
        <f t="shared" si="4"/>
        <v>10287</v>
      </c>
      <c r="K28" s="86">
        <f t="shared" si="4"/>
        <v>9639</v>
      </c>
      <c r="L28" s="86">
        <f t="shared" si="4"/>
        <v>9639</v>
      </c>
      <c r="M28" s="86">
        <f t="shared" si="4"/>
        <v>10287</v>
      </c>
      <c r="N28" s="86">
        <f t="shared" si="4"/>
        <v>10287</v>
      </c>
      <c r="O28" s="86">
        <f t="shared" si="4"/>
        <v>9639</v>
      </c>
      <c r="P28" s="86">
        <f t="shared" si="4"/>
        <v>10287</v>
      </c>
      <c r="Q28" s="86">
        <f t="shared" si="4"/>
        <v>10287</v>
      </c>
      <c r="R28" s="86">
        <f t="shared" si="4"/>
        <v>9639</v>
      </c>
      <c r="S28" s="86">
        <f t="shared" si="4"/>
        <v>9639</v>
      </c>
      <c r="T28" s="86">
        <f t="shared" si="4"/>
        <v>10044</v>
      </c>
      <c r="U28" s="86">
        <f t="shared" si="4"/>
        <v>10287</v>
      </c>
      <c r="V28" s="86">
        <f t="shared" si="4"/>
        <v>10692</v>
      </c>
      <c r="W28" s="86">
        <f t="shared" si="4"/>
        <v>10287</v>
      </c>
      <c r="X28" s="86">
        <f t="shared" si="4"/>
        <v>10287</v>
      </c>
      <c r="Y28" s="86">
        <f t="shared" si="4"/>
        <v>9639</v>
      </c>
      <c r="Z28" s="86">
        <f t="shared" si="4"/>
        <v>9639</v>
      </c>
      <c r="AA28" s="86">
        <f t="shared" si="4"/>
        <v>9639</v>
      </c>
      <c r="AB28" s="86">
        <f t="shared" si="4"/>
        <v>9639</v>
      </c>
      <c r="AC28" s="86">
        <f t="shared" si="4"/>
        <v>10044</v>
      </c>
      <c r="AD28" s="86">
        <f t="shared" si="4"/>
        <v>10287</v>
      </c>
      <c r="AE28" s="86">
        <f t="shared" si="4"/>
        <v>10287</v>
      </c>
      <c r="AF28" s="86">
        <f t="shared" si="4"/>
        <v>9639</v>
      </c>
      <c r="AG28" s="86">
        <f t="shared" si="4"/>
        <v>9639</v>
      </c>
      <c r="AH28" s="86">
        <f t="shared" si="4"/>
        <v>9639</v>
      </c>
      <c r="AI28" s="86">
        <f t="shared" si="4"/>
        <v>10287</v>
      </c>
      <c r="AJ28" s="86">
        <f t="shared" si="4"/>
        <v>11907</v>
      </c>
      <c r="AK28" s="86">
        <f t="shared" si="4"/>
        <v>12150</v>
      </c>
      <c r="AL28" s="86">
        <f t="shared" si="4"/>
        <v>12150</v>
      </c>
      <c r="AM28" s="86">
        <f t="shared" si="4"/>
        <v>11907</v>
      </c>
      <c r="AN28" s="86">
        <f t="shared" si="4"/>
        <v>10935</v>
      </c>
      <c r="AO28" s="86">
        <f t="shared" si="4"/>
        <v>10935</v>
      </c>
      <c r="AP28" s="86">
        <f t="shared" si="4"/>
        <v>10935</v>
      </c>
      <c r="AQ28" s="86">
        <f t="shared" si="4"/>
        <v>10935</v>
      </c>
      <c r="AR28" s="86">
        <f t="shared" si="4"/>
        <v>10935</v>
      </c>
      <c r="AS28" s="86">
        <f t="shared" si="4"/>
        <v>11907</v>
      </c>
      <c r="AT28" s="86">
        <f t="shared" si="4"/>
        <v>11907</v>
      </c>
      <c r="AU28" s="86">
        <f t="shared" si="4"/>
        <v>11907</v>
      </c>
      <c r="AV28" s="86">
        <f t="shared" si="4"/>
        <v>9639</v>
      </c>
      <c r="AW28" s="86">
        <f t="shared" si="4"/>
        <v>9639</v>
      </c>
      <c r="AX28" s="86">
        <f t="shared" si="4"/>
        <v>9639</v>
      </c>
      <c r="AY28" s="86">
        <f t="shared" si="4"/>
        <v>10287</v>
      </c>
      <c r="AZ28" s="86">
        <f t="shared" si="4"/>
        <v>10287</v>
      </c>
      <c r="BA28" s="86">
        <f t="shared" si="4"/>
        <v>9639</v>
      </c>
      <c r="BB28" s="86">
        <f t="shared" si="4"/>
        <v>9639</v>
      </c>
      <c r="BC28" s="86">
        <f t="shared" ref="BC28:BO28" si="5">ROUND(BC9*0.9,)</f>
        <v>9639</v>
      </c>
      <c r="BD28" s="86">
        <f t="shared" si="5"/>
        <v>9639</v>
      </c>
      <c r="BE28" s="86">
        <f t="shared" si="5"/>
        <v>9639</v>
      </c>
      <c r="BF28" s="86">
        <f t="shared" si="5"/>
        <v>10287</v>
      </c>
      <c r="BG28" s="86">
        <f t="shared" si="5"/>
        <v>10287</v>
      </c>
      <c r="BH28" s="86">
        <f t="shared" si="5"/>
        <v>9639</v>
      </c>
      <c r="BI28" s="86">
        <f t="shared" si="5"/>
        <v>9639</v>
      </c>
      <c r="BJ28" s="86">
        <f t="shared" si="5"/>
        <v>9639</v>
      </c>
      <c r="BK28" s="86">
        <f t="shared" si="5"/>
        <v>9639</v>
      </c>
      <c r="BL28" s="86">
        <f t="shared" si="5"/>
        <v>9639</v>
      </c>
      <c r="BM28" s="86">
        <f t="shared" si="5"/>
        <v>10287</v>
      </c>
      <c r="BN28" s="86">
        <f t="shared" si="5"/>
        <v>10287</v>
      </c>
      <c r="BO28" s="86">
        <f t="shared" si="5"/>
        <v>11502</v>
      </c>
    </row>
    <row r="29" spans="1:67" x14ac:dyDescent="0.2">
      <c r="A29" s="48">
        <v>2</v>
      </c>
      <c r="B29" s="86">
        <f t="shared" ref="B29:BB29" si="6">ROUND(B10*0.9,)</f>
        <v>14418</v>
      </c>
      <c r="C29" s="86">
        <f t="shared" si="6"/>
        <v>14418</v>
      </c>
      <c r="D29" s="86">
        <f t="shared" si="6"/>
        <v>14418</v>
      </c>
      <c r="E29" s="86">
        <f t="shared" si="6"/>
        <v>14418</v>
      </c>
      <c r="F29" s="86">
        <f t="shared" si="6"/>
        <v>14418</v>
      </c>
      <c r="G29" s="86">
        <f t="shared" si="6"/>
        <v>12474</v>
      </c>
      <c r="H29" s="86">
        <f t="shared" si="6"/>
        <v>12474</v>
      </c>
      <c r="I29" s="86">
        <f t="shared" si="6"/>
        <v>12069</v>
      </c>
      <c r="J29" s="86">
        <f t="shared" si="6"/>
        <v>12069</v>
      </c>
      <c r="K29" s="86">
        <f t="shared" si="6"/>
        <v>11421</v>
      </c>
      <c r="L29" s="86">
        <f t="shared" si="6"/>
        <v>11421</v>
      </c>
      <c r="M29" s="86">
        <f t="shared" si="6"/>
        <v>12069</v>
      </c>
      <c r="N29" s="86">
        <f t="shared" si="6"/>
        <v>12069</v>
      </c>
      <c r="O29" s="86">
        <f t="shared" si="6"/>
        <v>11421</v>
      </c>
      <c r="P29" s="86">
        <f t="shared" si="6"/>
        <v>12069</v>
      </c>
      <c r="Q29" s="86">
        <f t="shared" si="6"/>
        <v>12069</v>
      </c>
      <c r="R29" s="86">
        <f t="shared" si="6"/>
        <v>11421</v>
      </c>
      <c r="S29" s="86">
        <f t="shared" si="6"/>
        <v>11421</v>
      </c>
      <c r="T29" s="86">
        <f t="shared" si="6"/>
        <v>11826</v>
      </c>
      <c r="U29" s="86">
        <f t="shared" si="6"/>
        <v>12069</v>
      </c>
      <c r="V29" s="86">
        <f t="shared" si="6"/>
        <v>12474</v>
      </c>
      <c r="W29" s="86">
        <f t="shared" si="6"/>
        <v>12069</v>
      </c>
      <c r="X29" s="86">
        <f t="shared" si="6"/>
        <v>12069</v>
      </c>
      <c r="Y29" s="86">
        <f t="shared" si="6"/>
        <v>11421</v>
      </c>
      <c r="Z29" s="86">
        <f t="shared" si="6"/>
        <v>11421</v>
      </c>
      <c r="AA29" s="86">
        <f t="shared" si="6"/>
        <v>11421</v>
      </c>
      <c r="AB29" s="86">
        <f t="shared" si="6"/>
        <v>11421</v>
      </c>
      <c r="AC29" s="86">
        <f t="shared" si="6"/>
        <v>11826</v>
      </c>
      <c r="AD29" s="86">
        <f t="shared" si="6"/>
        <v>12069</v>
      </c>
      <c r="AE29" s="86">
        <f t="shared" si="6"/>
        <v>12069</v>
      </c>
      <c r="AF29" s="86">
        <f t="shared" si="6"/>
        <v>11421</v>
      </c>
      <c r="AG29" s="86">
        <f t="shared" si="6"/>
        <v>11421</v>
      </c>
      <c r="AH29" s="86">
        <f t="shared" si="6"/>
        <v>11421</v>
      </c>
      <c r="AI29" s="86">
        <f t="shared" si="6"/>
        <v>12069</v>
      </c>
      <c r="AJ29" s="86">
        <f t="shared" si="6"/>
        <v>13689</v>
      </c>
      <c r="AK29" s="86">
        <f t="shared" si="6"/>
        <v>13932</v>
      </c>
      <c r="AL29" s="86">
        <f t="shared" si="6"/>
        <v>13932</v>
      </c>
      <c r="AM29" s="86">
        <f t="shared" si="6"/>
        <v>13689</v>
      </c>
      <c r="AN29" s="86">
        <f t="shared" si="6"/>
        <v>12717</v>
      </c>
      <c r="AO29" s="86">
        <f t="shared" si="6"/>
        <v>12717</v>
      </c>
      <c r="AP29" s="86">
        <f t="shared" si="6"/>
        <v>12717</v>
      </c>
      <c r="AQ29" s="86">
        <f t="shared" si="6"/>
        <v>12717</v>
      </c>
      <c r="AR29" s="86">
        <f t="shared" si="6"/>
        <v>12717</v>
      </c>
      <c r="AS29" s="86">
        <f t="shared" si="6"/>
        <v>13689</v>
      </c>
      <c r="AT29" s="86">
        <f t="shared" si="6"/>
        <v>13689</v>
      </c>
      <c r="AU29" s="86">
        <f t="shared" si="6"/>
        <v>13689</v>
      </c>
      <c r="AV29" s="86">
        <f t="shared" si="6"/>
        <v>11421</v>
      </c>
      <c r="AW29" s="86">
        <f t="shared" si="6"/>
        <v>11421</v>
      </c>
      <c r="AX29" s="86">
        <f t="shared" si="6"/>
        <v>11421</v>
      </c>
      <c r="AY29" s="86">
        <f t="shared" si="6"/>
        <v>12069</v>
      </c>
      <c r="AZ29" s="86">
        <f t="shared" si="6"/>
        <v>12069</v>
      </c>
      <c r="BA29" s="86">
        <f t="shared" si="6"/>
        <v>11421</v>
      </c>
      <c r="BB29" s="86">
        <f t="shared" si="6"/>
        <v>11421</v>
      </c>
      <c r="BC29" s="86">
        <f t="shared" ref="BC29:BO29" si="7">ROUND(BC10*0.9,)</f>
        <v>11421</v>
      </c>
      <c r="BD29" s="86">
        <f t="shared" si="7"/>
        <v>11421</v>
      </c>
      <c r="BE29" s="86">
        <f t="shared" si="7"/>
        <v>11421</v>
      </c>
      <c r="BF29" s="86">
        <f t="shared" si="7"/>
        <v>12069</v>
      </c>
      <c r="BG29" s="86">
        <f t="shared" si="7"/>
        <v>12069</v>
      </c>
      <c r="BH29" s="86">
        <f t="shared" si="7"/>
        <v>11421</v>
      </c>
      <c r="BI29" s="86">
        <f t="shared" si="7"/>
        <v>11421</v>
      </c>
      <c r="BJ29" s="86">
        <f t="shared" si="7"/>
        <v>11421</v>
      </c>
      <c r="BK29" s="86">
        <f t="shared" si="7"/>
        <v>11421</v>
      </c>
      <c r="BL29" s="86">
        <f t="shared" si="7"/>
        <v>11421</v>
      </c>
      <c r="BM29" s="86">
        <f t="shared" si="7"/>
        <v>12069</v>
      </c>
      <c r="BN29" s="86">
        <f t="shared" si="7"/>
        <v>12069</v>
      </c>
      <c r="BO29" s="86">
        <f t="shared" si="7"/>
        <v>13284</v>
      </c>
    </row>
    <row r="30" spans="1:67" x14ac:dyDescent="0.2">
      <c r="A30" s="47" t="s">
        <v>69</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row>
    <row r="31" spans="1:67" x14ac:dyDescent="0.2">
      <c r="A31" s="91">
        <v>1</v>
      </c>
      <c r="B31" s="86">
        <f t="shared" ref="B31:BB31" si="8">ROUND(B12*0.9,)</f>
        <v>20372</v>
      </c>
      <c r="C31" s="86">
        <f t="shared" si="8"/>
        <v>20372</v>
      </c>
      <c r="D31" s="86">
        <f t="shared" si="8"/>
        <v>20372</v>
      </c>
      <c r="E31" s="86">
        <f t="shared" si="8"/>
        <v>20372</v>
      </c>
      <c r="F31" s="86">
        <f t="shared" si="8"/>
        <v>20372</v>
      </c>
      <c r="G31" s="86">
        <f t="shared" si="8"/>
        <v>15552</v>
      </c>
      <c r="H31" s="86">
        <f t="shared" si="8"/>
        <v>15552</v>
      </c>
      <c r="I31" s="86">
        <f t="shared" si="8"/>
        <v>15147</v>
      </c>
      <c r="J31" s="86">
        <f t="shared" si="8"/>
        <v>15147</v>
      </c>
      <c r="K31" s="86">
        <f t="shared" si="8"/>
        <v>14499</v>
      </c>
      <c r="L31" s="86">
        <f t="shared" si="8"/>
        <v>14499</v>
      </c>
      <c r="M31" s="86">
        <f t="shared" si="8"/>
        <v>15147</v>
      </c>
      <c r="N31" s="86">
        <f t="shared" si="8"/>
        <v>15147</v>
      </c>
      <c r="O31" s="86">
        <f t="shared" si="8"/>
        <v>14499</v>
      </c>
      <c r="P31" s="86">
        <f t="shared" si="8"/>
        <v>15147</v>
      </c>
      <c r="Q31" s="86">
        <f t="shared" si="8"/>
        <v>15147</v>
      </c>
      <c r="R31" s="86">
        <f t="shared" si="8"/>
        <v>14499</v>
      </c>
      <c r="S31" s="86">
        <f t="shared" si="8"/>
        <v>14499</v>
      </c>
      <c r="T31" s="86">
        <f t="shared" si="8"/>
        <v>14904</v>
      </c>
      <c r="U31" s="86">
        <f t="shared" si="8"/>
        <v>15147</v>
      </c>
      <c r="V31" s="86">
        <f t="shared" si="8"/>
        <v>15552</v>
      </c>
      <c r="W31" s="86">
        <f t="shared" si="8"/>
        <v>15147</v>
      </c>
      <c r="X31" s="86">
        <f t="shared" si="8"/>
        <v>15147</v>
      </c>
      <c r="Y31" s="86">
        <f t="shared" si="8"/>
        <v>14499</v>
      </c>
      <c r="Z31" s="86">
        <f t="shared" si="8"/>
        <v>14499</v>
      </c>
      <c r="AA31" s="86">
        <f t="shared" si="8"/>
        <v>14499</v>
      </c>
      <c r="AB31" s="86">
        <f t="shared" si="8"/>
        <v>14499</v>
      </c>
      <c r="AC31" s="86">
        <f t="shared" si="8"/>
        <v>14904</v>
      </c>
      <c r="AD31" s="86">
        <f t="shared" si="8"/>
        <v>15147</v>
      </c>
      <c r="AE31" s="86">
        <f t="shared" si="8"/>
        <v>15147</v>
      </c>
      <c r="AF31" s="86">
        <f t="shared" si="8"/>
        <v>14499</v>
      </c>
      <c r="AG31" s="86">
        <f t="shared" si="8"/>
        <v>14499</v>
      </c>
      <c r="AH31" s="86">
        <f t="shared" si="8"/>
        <v>14499</v>
      </c>
      <c r="AI31" s="86">
        <f t="shared" si="8"/>
        <v>15147</v>
      </c>
      <c r="AJ31" s="86">
        <f t="shared" si="8"/>
        <v>16767</v>
      </c>
      <c r="AK31" s="86">
        <f t="shared" si="8"/>
        <v>17010</v>
      </c>
      <c r="AL31" s="86">
        <f t="shared" si="8"/>
        <v>17010</v>
      </c>
      <c r="AM31" s="86">
        <f t="shared" si="8"/>
        <v>16767</v>
      </c>
      <c r="AN31" s="86">
        <f t="shared" si="8"/>
        <v>15795</v>
      </c>
      <c r="AO31" s="86">
        <f t="shared" si="8"/>
        <v>15795</v>
      </c>
      <c r="AP31" s="86">
        <f t="shared" si="8"/>
        <v>15795</v>
      </c>
      <c r="AQ31" s="86">
        <f t="shared" si="8"/>
        <v>15795</v>
      </c>
      <c r="AR31" s="86">
        <f t="shared" si="8"/>
        <v>15795</v>
      </c>
      <c r="AS31" s="86">
        <f t="shared" si="8"/>
        <v>16767</v>
      </c>
      <c r="AT31" s="86">
        <f t="shared" si="8"/>
        <v>16767</v>
      </c>
      <c r="AU31" s="86">
        <f t="shared" si="8"/>
        <v>16767</v>
      </c>
      <c r="AV31" s="86">
        <f t="shared" si="8"/>
        <v>14499</v>
      </c>
      <c r="AW31" s="86">
        <f t="shared" si="8"/>
        <v>14499</v>
      </c>
      <c r="AX31" s="86">
        <f t="shared" si="8"/>
        <v>14499</v>
      </c>
      <c r="AY31" s="86">
        <f t="shared" si="8"/>
        <v>15147</v>
      </c>
      <c r="AZ31" s="86">
        <f t="shared" si="8"/>
        <v>15147</v>
      </c>
      <c r="BA31" s="86">
        <f t="shared" si="8"/>
        <v>14499</v>
      </c>
      <c r="BB31" s="86">
        <f t="shared" si="8"/>
        <v>14499</v>
      </c>
      <c r="BC31" s="86">
        <f t="shared" ref="BC31:BO31" si="9">ROUND(BC12*0.9,)</f>
        <v>14499</v>
      </c>
      <c r="BD31" s="86">
        <f t="shared" si="9"/>
        <v>14499</v>
      </c>
      <c r="BE31" s="86">
        <f t="shared" si="9"/>
        <v>14499</v>
      </c>
      <c r="BF31" s="86">
        <f t="shared" si="9"/>
        <v>15147</v>
      </c>
      <c r="BG31" s="86">
        <f t="shared" si="9"/>
        <v>15147</v>
      </c>
      <c r="BH31" s="86">
        <f t="shared" si="9"/>
        <v>14499</v>
      </c>
      <c r="BI31" s="86">
        <f t="shared" si="9"/>
        <v>14499</v>
      </c>
      <c r="BJ31" s="86">
        <f t="shared" si="9"/>
        <v>14499</v>
      </c>
      <c r="BK31" s="86">
        <f t="shared" si="9"/>
        <v>14499</v>
      </c>
      <c r="BL31" s="86">
        <f t="shared" si="9"/>
        <v>14499</v>
      </c>
      <c r="BM31" s="86">
        <f t="shared" si="9"/>
        <v>15147</v>
      </c>
      <c r="BN31" s="86">
        <f t="shared" si="9"/>
        <v>15147</v>
      </c>
      <c r="BO31" s="86">
        <f t="shared" si="9"/>
        <v>16362</v>
      </c>
    </row>
    <row r="32" spans="1:67" x14ac:dyDescent="0.2">
      <c r="A32" s="91">
        <v>2</v>
      </c>
      <c r="B32" s="86">
        <f t="shared" ref="B32:BB32" si="10">ROUND(B13*0.9,)</f>
        <v>22518</v>
      </c>
      <c r="C32" s="86">
        <f t="shared" si="10"/>
        <v>22518</v>
      </c>
      <c r="D32" s="86">
        <f t="shared" si="10"/>
        <v>22518</v>
      </c>
      <c r="E32" s="86">
        <f t="shared" si="10"/>
        <v>22518</v>
      </c>
      <c r="F32" s="86">
        <f t="shared" si="10"/>
        <v>22518</v>
      </c>
      <c r="G32" s="86">
        <f t="shared" si="10"/>
        <v>17334</v>
      </c>
      <c r="H32" s="86">
        <f t="shared" si="10"/>
        <v>17334</v>
      </c>
      <c r="I32" s="86">
        <f t="shared" si="10"/>
        <v>16929</v>
      </c>
      <c r="J32" s="86">
        <f t="shared" si="10"/>
        <v>16929</v>
      </c>
      <c r="K32" s="86">
        <f t="shared" si="10"/>
        <v>16281</v>
      </c>
      <c r="L32" s="86">
        <f t="shared" si="10"/>
        <v>16281</v>
      </c>
      <c r="M32" s="86">
        <f t="shared" si="10"/>
        <v>16929</v>
      </c>
      <c r="N32" s="86">
        <f t="shared" si="10"/>
        <v>16929</v>
      </c>
      <c r="O32" s="86">
        <f t="shared" si="10"/>
        <v>16281</v>
      </c>
      <c r="P32" s="86">
        <f t="shared" si="10"/>
        <v>16929</v>
      </c>
      <c r="Q32" s="86">
        <f t="shared" si="10"/>
        <v>16929</v>
      </c>
      <c r="R32" s="86">
        <f t="shared" si="10"/>
        <v>16281</v>
      </c>
      <c r="S32" s="86">
        <f t="shared" si="10"/>
        <v>16281</v>
      </c>
      <c r="T32" s="86">
        <f t="shared" si="10"/>
        <v>16686</v>
      </c>
      <c r="U32" s="86">
        <f t="shared" si="10"/>
        <v>16929</v>
      </c>
      <c r="V32" s="86">
        <f t="shared" si="10"/>
        <v>17334</v>
      </c>
      <c r="W32" s="86">
        <f t="shared" si="10"/>
        <v>16929</v>
      </c>
      <c r="X32" s="86">
        <f t="shared" si="10"/>
        <v>16929</v>
      </c>
      <c r="Y32" s="86">
        <f t="shared" si="10"/>
        <v>16281</v>
      </c>
      <c r="Z32" s="86">
        <f t="shared" si="10"/>
        <v>16281</v>
      </c>
      <c r="AA32" s="86">
        <f t="shared" si="10"/>
        <v>16281</v>
      </c>
      <c r="AB32" s="86">
        <f t="shared" si="10"/>
        <v>16281</v>
      </c>
      <c r="AC32" s="86">
        <f t="shared" si="10"/>
        <v>16686</v>
      </c>
      <c r="AD32" s="86">
        <f t="shared" si="10"/>
        <v>16929</v>
      </c>
      <c r="AE32" s="86">
        <f t="shared" si="10"/>
        <v>16929</v>
      </c>
      <c r="AF32" s="86">
        <f t="shared" si="10"/>
        <v>16281</v>
      </c>
      <c r="AG32" s="86">
        <f t="shared" si="10"/>
        <v>16281</v>
      </c>
      <c r="AH32" s="86">
        <f t="shared" si="10"/>
        <v>16281</v>
      </c>
      <c r="AI32" s="86">
        <f t="shared" si="10"/>
        <v>16929</v>
      </c>
      <c r="AJ32" s="86">
        <f t="shared" si="10"/>
        <v>18549</v>
      </c>
      <c r="AK32" s="86">
        <f t="shared" si="10"/>
        <v>18792</v>
      </c>
      <c r="AL32" s="86">
        <f t="shared" si="10"/>
        <v>18792</v>
      </c>
      <c r="AM32" s="86">
        <f t="shared" si="10"/>
        <v>18549</v>
      </c>
      <c r="AN32" s="86">
        <f t="shared" si="10"/>
        <v>17577</v>
      </c>
      <c r="AO32" s="86">
        <f t="shared" si="10"/>
        <v>17577</v>
      </c>
      <c r="AP32" s="86">
        <f t="shared" si="10"/>
        <v>17577</v>
      </c>
      <c r="AQ32" s="86">
        <f t="shared" si="10"/>
        <v>17577</v>
      </c>
      <c r="AR32" s="86">
        <f t="shared" si="10"/>
        <v>17577</v>
      </c>
      <c r="AS32" s="86">
        <f t="shared" si="10"/>
        <v>18549</v>
      </c>
      <c r="AT32" s="86">
        <f t="shared" si="10"/>
        <v>18549</v>
      </c>
      <c r="AU32" s="86">
        <f t="shared" si="10"/>
        <v>18549</v>
      </c>
      <c r="AV32" s="86">
        <f t="shared" si="10"/>
        <v>16281</v>
      </c>
      <c r="AW32" s="86">
        <f t="shared" si="10"/>
        <v>16281</v>
      </c>
      <c r="AX32" s="86">
        <f t="shared" si="10"/>
        <v>16281</v>
      </c>
      <c r="AY32" s="86">
        <f t="shared" si="10"/>
        <v>16929</v>
      </c>
      <c r="AZ32" s="86">
        <f t="shared" si="10"/>
        <v>16929</v>
      </c>
      <c r="BA32" s="86">
        <f t="shared" si="10"/>
        <v>16281</v>
      </c>
      <c r="BB32" s="86">
        <f t="shared" si="10"/>
        <v>16281</v>
      </c>
      <c r="BC32" s="86">
        <f t="shared" ref="BC32:BO32" si="11">ROUND(BC13*0.9,)</f>
        <v>16281</v>
      </c>
      <c r="BD32" s="86">
        <f t="shared" si="11"/>
        <v>16281</v>
      </c>
      <c r="BE32" s="86">
        <f t="shared" si="11"/>
        <v>16281</v>
      </c>
      <c r="BF32" s="86">
        <f t="shared" si="11"/>
        <v>16929</v>
      </c>
      <c r="BG32" s="86">
        <f t="shared" si="11"/>
        <v>16929</v>
      </c>
      <c r="BH32" s="86">
        <f t="shared" si="11"/>
        <v>16281</v>
      </c>
      <c r="BI32" s="86">
        <f t="shared" si="11"/>
        <v>16281</v>
      </c>
      <c r="BJ32" s="86">
        <f t="shared" si="11"/>
        <v>16281</v>
      </c>
      <c r="BK32" s="86">
        <f t="shared" si="11"/>
        <v>16281</v>
      </c>
      <c r="BL32" s="86">
        <f t="shared" si="11"/>
        <v>16281</v>
      </c>
      <c r="BM32" s="86">
        <f t="shared" si="11"/>
        <v>16929</v>
      </c>
      <c r="BN32" s="86">
        <f t="shared" si="11"/>
        <v>16929</v>
      </c>
      <c r="BO32" s="86">
        <f t="shared" si="11"/>
        <v>18144</v>
      </c>
    </row>
    <row r="33" spans="1:67" x14ac:dyDescent="0.2">
      <c r="A33" s="47" t="s">
        <v>70</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row>
    <row r="34" spans="1:67" x14ac:dyDescent="0.2">
      <c r="A34" s="91">
        <v>1</v>
      </c>
      <c r="B34" s="86">
        <f t="shared" ref="B34:BB34" si="12">ROUND(B15*0.9,)</f>
        <v>25232</v>
      </c>
      <c r="C34" s="86">
        <f t="shared" si="12"/>
        <v>25232</v>
      </c>
      <c r="D34" s="86">
        <f t="shared" si="12"/>
        <v>25232</v>
      </c>
      <c r="E34" s="86">
        <f t="shared" si="12"/>
        <v>25232</v>
      </c>
      <c r="F34" s="86">
        <f t="shared" si="12"/>
        <v>25232</v>
      </c>
      <c r="G34" s="86">
        <f t="shared" si="12"/>
        <v>19602</v>
      </c>
      <c r="H34" s="86">
        <f t="shared" si="12"/>
        <v>19602</v>
      </c>
      <c r="I34" s="86">
        <f t="shared" si="12"/>
        <v>19197</v>
      </c>
      <c r="J34" s="86">
        <f t="shared" si="12"/>
        <v>19197</v>
      </c>
      <c r="K34" s="86">
        <f t="shared" si="12"/>
        <v>18549</v>
      </c>
      <c r="L34" s="86">
        <f t="shared" si="12"/>
        <v>18549</v>
      </c>
      <c r="M34" s="86">
        <f t="shared" si="12"/>
        <v>19197</v>
      </c>
      <c r="N34" s="86">
        <f t="shared" si="12"/>
        <v>19197</v>
      </c>
      <c r="O34" s="86">
        <f t="shared" si="12"/>
        <v>18549</v>
      </c>
      <c r="P34" s="86">
        <f t="shared" si="12"/>
        <v>19197</v>
      </c>
      <c r="Q34" s="86">
        <f t="shared" si="12"/>
        <v>19197</v>
      </c>
      <c r="R34" s="86">
        <f t="shared" si="12"/>
        <v>18549</v>
      </c>
      <c r="S34" s="86">
        <f t="shared" si="12"/>
        <v>18549</v>
      </c>
      <c r="T34" s="86">
        <f t="shared" si="12"/>
        <v>18954</v>
      </c>
      <c r="U34" s="86">
        <f t="shared" si="12"/>
        <v>19197</v>
      </c>
      <c r="V34" s="86">
        <f t="shared" si="12"/>
        <v>19602</v>
      </c>
      <c r="W34" s="86">
        <f t="shared" si="12"/>
        <v>19197</v>
      </c>
      <c r="X34" s="86">
        <f t="shared" si="12"/>
        <v>19197</v>
      </c>
      <c r="Y34" s="86">
        <f t="shared" si="12"/>
        <v>18549</v>
      </c>
      <c r="Z34" s="86">
        <f t="shared" si="12"/>
        <v>18549</v>
      </c>
      <c r="AA34" s="86">
        <f t="shared" si="12"/>
        <v>18549</v>
      </c>
      <c r="AB34" s="86">
        <f t="shared" si="12"/>
        <v>18549</v>
      </c>
      <c r="AC34" s="86">
        <f t="shared" si="12"/>
        <v>18954</v>
      </c>
      <c r="AD34" s="86">
        <f t="shared" si="12"/>
        <v>19197</v>
      </c>
      <c r="AE34" s="86">
        <f t="shared" si="12"/>
        <v>19197</v>
      </c>
      <c r="AF34" s="86">
        <f t="shared" si="12"/>
        <v>18549</v>
      </c>
      <c r="AG34" s="86">
        <f t="shared" si="12"/>
        <v>18549</v>
      </c>
      <c r="AH34" s="86">
        <f t="shared" si="12"/>
        <v>18549</v>
      </c>
      <c r="AI34" s="86">
        <f t="shared" si="12"/>
        <v>19197</v>
      </c>
      <c r="AJ34" s="86">
        <f t="shared" si="12"/>
        <v>20817</v>
      </c>
      <c r="AK34" s="86">
        <f t="shared" si="12"/>
        <v>21060</v>
      </c>
      <c r="AL34" s="86">
        <f t="shared" si="12"/>
        <v>21060</v>
      </c>
      <c r="AM34" s="86">
        <f t="shared" si="12"/>
        <v>20817</v>
      </c>
      <c r="AN34" s="86">
        <f t="shared" si="12"/>
        <v>19845</v>
      </c>
      <c r="AO34" s="86">
        <f t="shared" si="12"/>
        <v>19845</v>
      </c>
      <c r="AP34" s="86">
        <f t="shared" si="12"/>
        <v>19845</v>
      </c>
      <c r="AQ34" s="86">
        <f t="shared" si="12"/>
        <v>19845</v>
      </c>
      <c r="AR34" s="86">
        <f t="shared" si="12"/>
        <v>19845</v>
      </c>
      <c r="AS34" s="86">
        <f t="shared" si="12"/>
        <v>20817</v>
      </c>
      <c r="AT34" s="86">
        <f t="shared" si="12"/>
        <v>20817</v>
      </c>
      <c r="AU34" s="86">
        <f t="shared" si="12"/>
        <v>20817</v>
      </c>
      <c r="AV34" s="86">
        <f t="shared" si="12"/>
        <v>18549</v>
      </c>
      <c r="AW34" s="86">
        <f t="shared" si="12"/>
        <v>18549</v>
      </c>
      <c r="AX34" s="86">
        <f t="shared" si="12"/>
        <v>18549</v>
      </c>
      <c r="AY34" s="86">
        <f t="shared" si="12"/>
        <v>19197</v>
      </c>
      <c r="AZ34" s="86">
        <f t="shared" si="12"/>
        <v>19197</v>
      </c>
      <c r="BA34" s="86">
        <f t="shared" si="12"/>
        <v>18549</v>
      </c>
      <c r="BB34" s="86">
        <f t="shared" si="12"/>
        <v>18549</v>
      </c>
      <c r="BC34" s="86">
        <f t="shared" ref="BC34:BO34" si="13">ROUND(BC15*0.9,)</f>
        <v>18549</v>
      </c>
      <c r="BD34" s="86">
        <f t="shared" si="13"/>
        <v>18549</v>
      </c>
      <c r="BE34" s="86">
        <f t="shared" si="13"/>
        <v>18549</v>
      </c>
      <c r="BF34" s="86">
        <f t="shared" si="13"/>
        <v>19197</v>
      </c>
      <c r="BG34" s="86">
        <f t="shared" si="13"/>
        <v>19197</v>
      </c>
      <c r="BH34" s="86">
        <f t="shared" si="13"/>
        <v>18549</v>
      </c>
      <c r="BI34" s="86">
        <f t="shared" si="13"/>
        <v>18549</v>
      </c>
      <c r="BJ34" s="86">
        <f t="shared" si="13"/>
        <v>18549</v>
      </c>
      <c r="BK34" s="86">
        <f t="shared" si="13"/>
        <v>18549</v>
      </c>
      <c r="BL34" s="86">
        <f t="shared" si="13"/>
        <v>18549</v>
      </c>
      <c r="BM34" s="86">
        <f t="shared" si="13"/>
        <v>19197</v>
      </c>
      <c r="BN34" s="86">
        <f t="shared" si="13"/>
        <v>19197</v>
      </c>
      <c r="BO34" s="86">
        <f t="shared" si="13"/>
        <v>20412</v>
      </c>
    </row>
    <row r="35" spans="1:67" x14ac:dyDescent="0.2">
      <c r="A35" s="91">
        <v>2</v>
      </c>
      <c r="B35" s="86">
        <f t="shared" ref="B35:BB35" si="14">ROUND(B16*0.9,)</f>
        <v>27378</v>
      </c>
      <c r="C35" s="86">
        <f t="shared" si="14"/>
        <v>27378</v>
      </c>
      <c r="D35" s="86">
        <f t="shared" si="14"/>
        <v>27378</v>
      </c>
      <c r="E35" s="86">
        <f t="shared" si="14"/>
        <v>27378</v>
      </c>
      <c r="F35" s="86">
        <f t="shared" si="14"/>
        <v>27378</v>
      </c>
      <c r="G35" s="86">
        <f t="shared" si="14"/>
        <v>21384</v>
      </c>
      <c r="H35" s="86">
        <f t="shared" si="14"/>
        <v>21384</v>
      </c>
      <c r="I35" s="86">
        <f t="shared" si="14"/>
        <v>20979</v>
      </c>
      <c r="J35" s="86">
        <f t="shared" si="14"/>
        <v>20979</v>
      </c>
      <c r="K35" s="86">
        <f t="shared" si="14"/>
        <v>20331</v>
      </c>
      <c r="L35" s="86">
        <f t="shared" si="14"/>
        <v>20331</v>
      </c>
      <c r="M35" s="86">
        <f t="shared" si="14"/>
        <v>20979</v>
      </c>
      <c r="N35" s="86">
        <f t="shared" si="14"/>
        <v>20979</v>
      </c>
      <c r="O35" s="86">
        <f t="shared" si="14"/>
        <v>20331</v>
      </c>
      <c r="P35" s="86">
        <f t="shared" si="14"/>
        <v>20979</v>
      </c>
      <c r="Q35" s="86">
        <f t="shared" si="14"/>
        <v>20979</v>
      </c>
      <c r="R35" s="86">
        <f t="shared" si="14"/>
        <v>20331</v>
      </c>
      <c r="S35" s="86">
        <f t="shared" si="14"/>
        <v>20331</v>
      </c>
      <c r="T35" s="86">
        <f t="shared" si="14"/>
        <v>20736</v>
      </c>
      <c r="U35" s="86">
        <f t="shared" si="14"/>
        <v>20979</v>
      </c>
      <c r="V35" s="86">
        <f t="shared" si="14"/>
        <v>21384</v>
      </c>
      <c r="W35" s="86">
        <f t="shared" si="14"/>
        <v>20979</v>
      </c>
      <c r="X35" s="86">
        <f t="shared" si="14"/>
        <v>20979</v>
      </c>
      <c r="Y35" s="86">
        <f t="shared" si="14"/>
        <v>20331</v>
      </c>
      <c r="Z35" s="86">
        <f t="shared" si="14"/>
        <v>20331</v>
      </c>
      <c r="AA35" s="86">
        <f t="shared" si="14"/>
        <v>20331</v>
      </c>
      <c r="AB35" s="86">
        <f t="shared" si="14"/>
        <v>20331</v>
      </c>
      <c r="AC35" s="86">
        <f t="shared" si="14"/>
        <v>20736</v>
      </c>
      <c r="AD35" s="86">
        <f t="shared" si="14"/>
        <v>20979</v>
      </c>
      <c r="AE35" s="86">
        <f t="shared" si="14"/>
        <v>20979</v>
      </c>
      <c r="AF35" s="86">
        <f t="shared" si="14"/>
        <v>20331</v>
      </c>
      <c r="AG35" s="86">
        <f t="shared" si="14"/>
        <v>20331</v>
      </c>
      <c r="AH35" s="86">
        <f t="shared" si="14"/>
        <v>20331</v>
      </c>
      <c r="AI35" s="86">
        <f t="shared" si="14"/>
        <v>20979</v>
      </c>
      <c r="AJ35" s="86">
        <f t="shared" si="14"/>
        <v>22599</v>
      </c>
      <c r="AK35" s="86">
        <f t="shared" si="14"/>
        <v>22842</v>
      </c>
      <c r="AL35" s="86">
        <f t="shared" si="14"/>
        <v>22842</v>
      </c>
      <c r="AM35" s="86">
        <f t="shared" si="14"/>
        <v>22599</v>
      </c>
      <c r="AN35" s="86">
        <f t="shared" si="14"/>
        <v>21627</v>
      </c>
      <c r="AO35" s="86">
        <f t="shared" si="14"/>
        <v>21627</v>
      </c>
      <c r="AP35" s="86">
        <f t="shared" si="14"/>
        <v>21627</v>
      </c>
      <c r="AQ35" s="86">
        <f t="shared" si="14"/>
        <v>21627</v>
      </c>
      <c r="AR35" s="86">
        <f t="shared" si="14"/>
        <v>21627</v>
      </c>
      <c r="AS35" s="86">
        <f t="shared" si="14"/>
        <v>22599</v>
      </c>
      <c r="AT35" s="86">
        <f t="shared" si="14"/>
        <v>22599</v>
      </c>
      <c r="AU35" s="86">
        <f t="shared" si="14"/>
        <v>22599</v>
      </c>
      <c r="AV35" s="86">
        <f t="shared" si="14"/>
        <v>20331</v>
      </c>
      <c r="AW35" s="86">
        <f t="shared" si="14"/>
        <v>20331</v>
      </c>
      <c r="AX35" s="86">
        <f t="shared" si="14"/>
        <v>20331</v>
      </c>
      <c r="AY35" s="86">
        <f t="shared" si="14"/>
        <v>20979</v>
      </c>
      <c r="AZ35" s="86">
        <f t="shared" si="14"/>
        <v>20979</v>
      </c>
      <c r="BA35" s="86">
        <f t="shared" si="14"/>
        <v>20331</v>
      </c>
      <c r="BB35" s="86">
        <f t="shared" si="14"/>
        <v>20331</v>
      </c>
      <c r="BC35" s="86">
        <f t="shared" ref="BC35:BO35" si="15">ROUND(BC16*0.9,)</f>
        <v>20331</v>
      </c>
      <c r="BD35" s="86">
        <f t="shared" si="15"/>
        <v>20331</v>
      </c>
      <c r="BE35" s="86">
        <f t="shared" si="15"/>
        <v>20331</v>
      </c>
      <c r="BF35" s="86">
        <f t="shared" si="15"/>
        <v>20979</v>
      </c>
      <c r="BG35" s="86">
        <f t="shared" si="15"/>
        <v>20979</v>
      </c>
      <c r="BH35" s="86">
        <f t="shared" si="15"/>
        <v>20331</v>
      </c>
      <c r="BI35" s="86">
        <f t="shared" si="15"/>
        <v>20331</v>
      </c>
      <c r="BJ35" s="86">
        <f t="shared" si="15"/>
        <v>20331</v>
      </c>
      <c r="BK35" s="86">
        <f t="shared" si="15"/>
        <v>20331</v>
      </c>
      <c r="BL35" s="86">
        <f t="shared" si="15"/>
        <v>20331</v>
      </c>
      <c r="BM35" s="86">
        <f t="shared" si="15"/>
        <v>20979</v>
      </c>
      <c r="BN35" s="86">
        <f t="shared" si="15"/>
        <v>20979</v>
      </c>
      <c r="BO35" s="86">
        <f t="shared" si="15"/>
        <v>22194</v>
      </c>
    </row>
    <row r="36" spans="1:67" x14ac:dyDescent="0.2">
      <c r="A36" s="47" t="s">
        <v>71</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row>
    <row r="37" spans="1:67" x14ac:dyDescent="0.2">
      <c r="A37" s="48" t="s">
        <v>72</v>
      </c>
      <c r="B37" s="86">
        <f t="shared" ref="B37:BB37" si="16">ROUND(B18*0.9,)</f>
        <v>47628</v>
      </c>
      <c r="C37" s="86">
        <f t="shared" si="16"/>
        <v>47628</v>
      </c>
      <c r="D37" s="86">
        <f t="shared" si="16"/>
        <v>47628</v>
      </c>
      <c r="E37" s="86">
        <f t="shared" si="16"/>
        <v>47628</v>
      </c>
      <c r="F37" s="86">
        <f t="shared" si="16"/>
        <v>47628</v>
      </c>
      <c r="G37" s="86">
        <f t="shared" si="16"/>
        <v>36612</v>
      </c>
      <c r="H37" s="86">
        <f t="shared" si="16"/>
        <v>36612</v>
      </c>
      <c r="I37" s="86">
        <f t="shared" si="16"/>
        <v>36207</v>
      </c>
      <c r="J37" s="86">
        <f t="shared" si="16"/>
        <v>36207</v>
      </c>
      <c r="K37" s="86">
        <f t="shared" si="16"/>
        <v>35559</v>
      </c>
      <c r="L37" s="86">
        <f t="shared" si="16"/>
        <v>35559</v>
      </c>
      <c r="M37" s="86">
        <f t="shared" si="16"/>
        <v>36207</v>
      </c>
      <c r="N37" s="86">
        <f t="shared" si="16"/>
        <v>36207</v>
      </c>
      <c r="O37" s="86">
        <f t="shared" si="16"/>
        <v>35559</v>
      </c>
      <c r="P37" s="86">
        <f t="shared" si="16"/>
        <v>36207</v>
      </c>
      <c r="Q37" s="86">
        <f t="shared" si="16"/>
        <v>36207</v>
      </c>
      <c r="R37" s="86">
        <f t="shared" si="16"/>
        <v>35559</v>
      </c>
      <c r="S37" s="86">
        <f t="shared" si="16"/>
        <v>35559</v>
      </c>
      <c r="T37" s="86">
        <f t="shared" si="16"/>
        <v>35964</v>
      </c>
      <c r="U37" s="86">
        <f t="shared" si="16"/>
        <v>36207</v>
      </c>
      <c r="V37" s="86">
        <f t="shared" si="16"/>
        <v>36612</v>
      </c>
      <c r="W37" s="86">
        <f t="shared" si="16"/>
        <v>36207</v>
      </c>
      <c r="X37" s="86">
        <f t="shared" si="16"/>
        <v>36207</v>
      </c>
      <c r="Y37" s="86">
        <f t="shared" si="16"/>
        <v>35559</v>
      </c>
      <c r="Z37" s="86">
        <f t="shared" si="16"/>
        <v>35559</v>
      </c>
      <c r="AA37" s="86">
        <f t="shared" si="16"/>
        <v>35559</v>
      </c>
      <c r="AB37" s="86">
        <f t="shared" si="16"/>
        <v>35559</v>
      </c>
      <c r="AC37" s="86">
        <f t="shared" si="16"/>
        <v>35964</v>
      </c>
      <c r="AD37" s="86">
        <f t="shared" si="16"/>
        <v>36207</v>
      </c>
      <c r="AE37" s="86">
        <f t="shared" si="16"/>
        <v>36207</v>
      </c>
      <c r="AF37" s="86">
        <f t="shared" si="16"/>
        <v>35559</v>
      </c>
      <c r="AG37" s="86">
        <f t="shared" si="16"/>
        <v>35559</v>
      </c>
      <c r="AH37" s="86">
        <f t="shared" si="16"/>
        <v>35559</v>
      </c>
      <c r="AI37" s="86">
        <f t="shared" si="16"/>
        <v>36207</v>
      </c>
      <c r="AJ37" s="86">
        <f t="shared" si="16"/>
        <v>37827</v>
      </c>
      <c r="AK37" s="86">
        <f t="shared" si="16"/>
        <v>38070</v>
      </c>
      <c r="AL37" s="86">
        <f t="shared" si="16"/>
        <v>38070</v>
      </c>
      <c r="AM37" s="86">
        <f t="shared" si="16"/>
        <v>37827</v>
      </c>
      <c r="AN37" s="86">
        <f t="shared" si="16"/>
        <v>36855</v>
      </c>
      <c r="AO37" s="86">
        <f t="shared" si="16"/>
        <v>36855</v>
      </c>
      <c r="AP37" s="86">
        <f t="shared" si="16"/>
        <v>36855</v>
      </c>
      <c r="AQ37" s="86">
        <f t="shared" si="16"/>
        <v>36855</v>
      </c>
      <c r="AR37" s="86">
        <f t="shared" si="16"/>
        <v>36855</v>
      </c>
      <c r="AS37" s="86">
        <f t="shared" si="16"/>
        <v>37827</v>
      </c>
      <c r="AT37" s="86">
        <f t="shared" si="16"/>
        <v>37827</v>
      </c>
      <c r="AU37" s="86">
        <f t="shared" si="16"/>
        <v>37827</v>
      </c>
      <c r="AV37" s="86">
        <f t="shared" si="16"/>
        <v>35559</v>
      </c>
      <c r="AW37" s="86">
        <f t="shared" si="16"/>
        <v>35559</v>
      </c>
      <c r="AX37" s="86">
        <f t="shared" si="16"/>
        <v>35559</v>
      </c>
      <c r="AY37" s="86">
        <f t="shared" si="16"/>
        <v>36207</v>
      </c>
      <c r="AZ37" s="86">
        <f t="shared" si="16"/>
        <v>36207</v>
      </c>
      <c r="BA37" s="86">
        <f t="shared" si="16"/>
        <v>35559</v>
      </c>
      <c r="BB37" s="86">
        <f t="shared" si="16"/>
        <v>35559</v>
      </c>
      <c r="BC37" s="86">
        <f t="shared" ref="BC37:BO37" si="17">ROUND(BC18*0.9,)</f>
        <v>35559</v>
      </c>
      <c r="BD37" s="86">
        <f t="shared" si="17"/>
        <v>35559</v>
      </c>
      <c r="BE37" s="86">
        <f t="shared" si="17"/>
        <v>35559</v>
      </c>
      <c r="BF37" s="86">
        <f t="shared" si="17"/>
        <v>36207</v>
      </c>
      <c r="BG37" s="86">
        <f t="shared" si="17"/>
        <v>36207</v>
      </c>
      <c r="BH37" s="86">
        <f t="shared" si="17"/>
        <v>35559</v>
      </c>
      <c r="BI37" s="86">
        <f t="shared" si="17"/>
        <v>35559</v>
      </c>
      <c r="BJ37" s="86">
        <f t="shared" si="17"/>
        <v>35559</v>
      </c>
      <c r="BK37" s="86">
        <f t="shared" si="17"/>
        <v>35559</v>
      </c>
      <c r="BL37" s="86">
        <f t="shared" si="17"/>
        <v>35559</v>
      </c>
      <c r="BM37" s="86">
        <f t="shared" si="17"/>
        <v>36207</v>
      </c>
      <c r="BN37" s="86">
        <f t="shared" si="17"/>
        <v>36207</v>
      </c>
      <c r="BO37" s="86">
        <f t="shared" si="17"/>
        <v>37422</v>
      </c>
    </row>
    <row r="38" spans="1:67" x14ac:dyDescent="0.2">
      <c r="A38" s="47" t="s">
        <v>73</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row>
    <row r="39" spans="1:67" x14ac:dyDescent="0.2">
      <c r="A39" s="48" t="s">
        <v>74</v>
      </c>
      <c r="B39" s="86">
        <f t="shared" ref="B39:BB39" si="18">ROUND(B20*0.9,)</f>
        <v>71928</v>
      </c>
      <c r="C39" s="86">
        <f t="shared" si="18"/>
        <v>71928</v>
      </c>
      <c r="D39" s="86">
        <f t="shared" si="18"/>
        <v>71928</v>
      </c>
      <c r="E39" s="86">
        <f t="shared" si="18"/>
        <v>71928</v>
      </c>
      <c r="F39" s="86">
        <f t="shared" si="18"/>
        <v>71928</v>
      </c>
      <c r="G39" s="86">
        <f t="shared" si="18"/>
        <v>52812</v>
      </c>
      <c r="H39" s="86">
        <f t="shared" si="18"/>
        <v>52812</v>
      </c>
      <c r="I39" s="86">
        <f t="shared" si="18"/>
        <v>52407</v>
      </c>
      <c r="J39" s="86">
        <f t="shared" si="18"/>
        <v>52407</v>
      </c>
      <c r="K39" s="86">
        <f t="shared" si="18"/>
        <v>51759</v>
      </c>
      <c r="L39" s="86">
        <f t="shared" si="18"/>
        <v>51759</v>
      </c>
      <c r="M39" s="86">
        <f t="shared" si="18"/>
        <v>52407</v>
      </c>
      <c r="N39" s="86">
        <f t="shared" si="18"/>
        <v>52407</v>
      </c>
      <c r="O39" s="86">
        <f t="shared" si="18"/>
        <v>51759</v>
      </c>
      <c r="P39" s="86">
        <f t="shared" si="18"/>
        <v>52407</v>
      </c>
      <c r="Q39" s="86">
        <f t="shared" si="18"/>
        <v>52407</v>
      </c>
      <c r="R39" s="86">
        <f t="shared" si="18"/>
        <v>51759</v>
      </c>
      <c r="S39" s="86">
        <f t="shared" si="18"/>
        <v>51759</v>
      </c>
      <c r="T39" s="86">
        <f t="shared" si="18"/>
        <v>52164</v>
      </c>
      <c r="U39" s="86">
        <f t="shared" si="18"/>
        <v>52407</v>
      </c>
      <c r="V39" s="86">
        <f t="shared" si="18"/>
        <v>52812</v>
      </c>
      <c r="W39" s="86">
        <f t="shared" si="18"/>
        <v>52407</v>
      </c>
      <c r="X39" s="86">
        <f t="shared" si="18"/>
        <v>52407</v>
      </c>
      <c r="Y39" s="86">
        <f t="shared" si="18"/>
        <v>51759</v>
      </c>
      <c r="Z39" s="86">
        <f t="shared" si="18"/>
        <v>51759</v>
      </c>
      <c r="AA39" s="86">
        <f t="shared" si="18"/>
        <v>51759</v>
      </c>
      <c r="AB39" s="86">
        <f t="shared" si="18"/>
        <v>51759</v>
      </c>
      <c r="AC39" s="86">
        <f t="shared" si="18"/>
        <v>52164</v>
      </c>
      <c r="AD39" s="86">
        <f t="shared" si="18"/>
        <v>52407</v>
      </c>
      <c r="AE39" s="86">
        <f t="shared" si="18"/>
        <v>52407</v>
      </c>
      <c r="AF39" s="86">
        <f t="shared" si="18"/>
        <v>51759</v>
      </c>
      <c r="AG39" s="86">
        <f t="shared" si="18"/>
        <v>51759</v>
      </c>
      <c r="AH39" s="86">
        <f t="shared" si="18"/>
        <v>51759</v>
      </c>
      <c r="AI39" s="86">
        <f t="shared" si="18"/>
        <v>52407</v>
      </c>
      <c r="AJ39" s="86">
        <f t="shared" si="18"/>
        <v>54027</v>
      </c>
      <c r="AK39" s="86">
        <f t="shared" si="18"/>
        <v>54270</v>
      </c>
      <c r="AL39" s="86">
        <f t="shared" si="18"/>
        <v>54270</v>
      </c>
      <c r="AM39" s="86">
        <f t="shared" si="18"/>
        <v>54027</v>
      </c>
      <c r="AN39" s="86">
        <f t="shared" si="18"/>
        <v>53055</v>
      </c>
      <c r="AO39" s="86">
        <f t="shared" si="18"/>
        <v>53055</v>
      </c>
      <c r="AP39" s="86">
        <f t="shared" si="18"/>
        <v>53055</v>
      </c>
      <c r="AQ39" s="86">
        <f t="shared" si="18"/>
        <v>53055</v>
      </c>
      <c r="AR39" s="86">
        <f t="shared" si="18"/>
        <v>53055</v>
      </c>
      <c r="AS39" s="86">
        <f t="shared" si="18"/>
        <v>54027</v>
      </c>
      <c r="AT39" s="86">
        <f t="shared" si="18"/>
        <v>54027</v>
      </c>
      <c r="AU39" s="86">
        <f t="shared" si="18"/>
        <v>54027</v>
      </c>
      <c r="AV39" s="86">
        <f t="shared" si="18"/>
        <v>51759</v>
      </c>
      <c r="AW39" s="86">
        <f t="shared" si="18"/>
        <v>51759</v>
      </c>
      <c r="AX39" s="86">
        <f t="shared" si="18"/>
        <v>51759</v>
      </c>
      <c r="AY39" s="86">
        <f t="shared" si="18"/>
        <v>52407</v>
      </c>
      <c r="AZ39" s="86">
        <f t="shared" si="18"/>
        <v>52407</v>
      </c>
      <c r="BA39" s="86">
        <f t="shared" si="18"/>
        <v>51759</v>
      </c>
      <c r="BB39" s="86">
        <f t="shared" si="18"/>
        <v>51759</v>
      </c>
      <c r="BC39" s="86">
        <f t="shared" ref="BC39:BO39" si="19">ROUND(BC20*0.9,)</f>
        <v>51759</v>
      </c>
      <c r="BD39" s="86">
        <f t="shared" si="19"/>
        <v>51759</v>
      </c>
      <c r="BE39" s="86">
        <f t="shared" si="19"/>
        <v>51759</v>
      </c>
      <c r="BF39" s="86">
        <f t="shared" si="19"/>
        <v>52407</v>
      </c>
      <c r="BG39" s="86">
        <f t="shared" si="19"/>
        <v>52407</v>
      </c>
      <c r="BH39" s="86">
        <f t="shared" si="19"/>
        <v>51759</v>
      </c>
      <c r="BI39" s="86">
        <f t="shared" si="19"/>
        <v>51759</v>
      </c>
      <c r="BJ39" s="86">
        <f t="shared" si="19"/>
        <v>51759</v>
      </c>
      <c r="BK39" s="86">
        <f t="shared" si="19"/>
        <v>51759</v>
      </c>
      <c r="BL39" s="86">
        <f t="shared" si="19"/>
        <v>51759</v>
      </c>
      <c r="BM39" s="86">
        <f t="shared" si="19"/>
        <v>52407</v>
      </c>
      <c r="BN39" s="86">
        <f t="shared" si="19"/>
        <v>52407</v>
      </c>
      <c r="BO39" s="86">
        <f t="shared" si="19"/>
        <v>53622</v>
      </c>
    </row>
    <row r="40" spans="1:67" x14ac:dyDescent="0.2">
      <c r="A40" s="92" t="s">
        <v>107</v>
      </c>
    </row>
    <row r="41" spans="1:67" ht="108" x14ac:dyDescent="0.2">
      <c r="A41" s="145" t="s">
        <v>126</v>
      </c>
    </row>
    <row r="42" spans="1:67" x14ac:dyDescent="0.2">
      <c r="A42" s="92" t="s">
        <v>116</v>
      </c>
    </row>
    <row r="43" spans="1:67" ht="144" x14ac:dyDescent="0.2">
      <c r="A43" s="94" t="s">
        <v>127</v>
      </c>
    </row>
    <row r="44" spans="1:67" x14ac:dyDescent="0.2">
      <c r="A44" s="95" t="s">
        <v>128</v>
      </c>
    </row>
    <row r="45" spans="1:67" ht="204" x14ac:dyDescent="0.2">
      <c r="A45" s="94" t="s">
        <v>129</v>
      </c>
    </row>
    <row r="46" spans="1:67" x14ac:dyDescent="0.2">
      <c r="A46" s="96" t="s">
        <v>118</v>
      </c>
    </row>
    <row r="47" spans="1:67" ht="24" x14ac:dyDescent="0.2">
      <c r="A47" s="97" t="s">
        <v>130</v>
      </c>
    </row>
    <row r="48" spans="1:67" x14ac:dyDescent="0.2">
      <c r="A48" s="96" t="s">
        <v>120</v>
      </c>
    </row>
    <row r="49" spans="1:1" ht="24" x14ac:dyDescent="0.2">
      <c r="A49" s="98" t="s">
        <v>121</v>
      </c>
    </row>
    <row r="50" spans="1:1" x14ac:dyDescent="0.2">
      <c r="A50" s="96" t="s">
        <v>131</v>
      </c>
    </row>
    <row r="51" spans="1:1" ht="85.5" customHeight="1" x14ac:dyDescent="0.2">
      <c r="A51" s="99" t="s">
        <v>132</v>
      </c>
    </row>
    <row r="52" spans="1:1" ht="120" x14ac:dyDescent="0.2">
      <c r="A52" s="100" t="s">
        <v>95</v>
      </c>
    </row>
  </sheetData>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KY31"/>
  <sheetViews>
    <sheetView topLeftCell="A13" workbookViewId="0">
      <pane xSplit="1" topLeftCell="B1" activePane="topRight" state="frozen"/>
      <selection pane="topRight" activeCell="G26" sqref="G26"/>
    </sheetView>
  </sheetViews>
  <sheetFormatPr defaultColWidth="9" defaultRowHeight="12" x14ac:dyDescent="0.2"/>
  <cols>
    <col min="1" max="1" width="70.140625" style="76" customWidth="1"/>
    <col min="2" max="73" width="9" style="76"/>
    <col min="74" max="78" width="9" style="148"/>
    <col min="79" max="88" width="9" style="76"/>
    <col min="89" max="92" width="9" style="148"/>
    <col min="93" max="179" width="9" style="76"/>
    <col min="180" max="183" width="9" style="148"/>
    <col min="184" max="188" width="9" style="76"/>
    <col min="189" max="189" width="9" style="148"/>
    <col min="190" max="16384" width="9" style="76"/>
  </cols>
  <sheetData>
    <row r="1" spans="1:311" s="254" customFormat="1" ht="12" customHeight="1" x14ac:dyDescent="0.2">
      <c r="A1" s="258" t="s">
        <v>63</v>
      </c>
      <c r="BV1" s="273"/>
      <c r="BW1" s="273"/>
      <c r="BX1" s="273"/>
      <c r="BY1" s="273"/>
      <c r="BZ1" s="273"/>
      <c r="CK1" s="273"/>
      <c r="CL1" s="273"/>
      <c r="CM1" s="273"/>
      <c r="CN1" s="273"/>
      <c r="FX1" s="273"/>
      <c r="FY1" s="273"/>
      <c r="FZ1" s="273"/>
      <c r="GA1" s="273"/>
      <c r="GG1" s="273"/>
    </row>
    <row r="2" spans="1:311" ht="27.75" customHeight="1" x14ac:dyDescent="0.2">
      <c r="A2" s="113" t="s">
        <v>75</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7"/>
      <c r="BW2" s="277"/>
      <c r="BX2" s="277"/>
      <c r="BY2" s="277"/>
      <c r="BZ2" s="277"/>
      <c r="CA2" s="271"/>
      <c r="CB2" s="271"/>
      <c r="CC2" s="271"/>
      <c r="CD2" s="279"/>
      <c r="CE2" s="279"/>
      <c r="CF2" s="279"/>
      <c r="CG2" s="279"/>
      <c r="CH2" s="271"/>
      <c r="CI2" s="271"/>
      <c r="CJ2" s="271"/>
      <c r="CK2" s="277"/>
      <c r="CL2" s="277"/>
      <c r="CM2" s="277"/>
      <c r="CN2" s="277"/>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c r="FL2" s="271"/>
      <c r="FM2" s="271"/>
      <c r="FN2" s="271"/>
      <c r="FO2" s="271"/>
      <c r="FP2" s="271"/>
      <c r="FQ2" s="271"/>
      <c r="FR2" s="271"/>
      <c r="FS2" s="271"/>
      <c r="FT2" s="271"/>
      <c r="FU2" s="271"/>
      <c r="FV2" s="271"/>
      <c r="FW2" s="271"/>
      <c r="FX2" s="279"/>
      <c r="FY2" s="279"/>
      <c r="FZ2" s="279"/>
      <c r="GA2" s="279"/>
      <c r="GB2" s="271"/>
      <c r="GC2" s="271"/>
      <c r="GD2" s="271"/>
      <c r="GE2" s="271"/>
      <c r="GF2" s="271"/>
      <c r="GG2" s="277"/>
    </row>
    <row r="3" spans="1:311" s="256" customFormat="1" ht="22.5" customHeight="1" x14ac:dyDescent="0.2">
      <c r="A3" s="88" t="s">
        <v>66</v>
      </c>
      <c r="B3" s="142">
        <f>BB!B4</f>
        <v>46108</v>
      </c>
      <c r="C3" s="142">
        <f>BB!C4</f>
        <v>46109</v>
      </c>
      <c r="D3" s="142">
        <f>BB!D4</f>
        <v>46110</v>
      </c>
      <c r="E3" s="142">
        <f>BB!E4</f>
        <v>46111</v>
      </c>
      <c r="F3" s="142">
        <f>BB!F4</f>
        <v>46112</v>
      </c>
      <c r="G3" s="142">
        <f>BB!G4</f>
        <v>46113</v>
      </c>
      <c r="H3" s="142">
        <f>BB!H4</f>
        <v>46114</v>
      </c>
      <c r="I3" s="142">
        <f>BB!I4</f>
        <v>46115</v>
      </c>
      <c r="J3" s="142">
        <f>BB!J4</f>
        <v>46116</v>
      </c>
      <c r="K3" s="142">
        <f>BB!K4</f>
        <v>46117</v>
      </c>
      <c r="L3" s="142">
        <f>BB!L4</f>
        <v>46118</v>
      </c>
      <c r="M3" s="142">
        <f>BB!M4</f>
        <v>46119</v>
      </c>
      <c r="N3" s="142">
        <f>BB!N4</f>
        <v>46120</v>
      </c>
      <c r="O3" s="142">
        <f>BB!O4</f>
        <v>46121</v>
      </c>
      <c r="P3" s="142">
        <f>BB!P4</f>
        <v>46122</v>
      </c>
      <c r="Q3" s="142">
        <f>BB!Q4</f>
        <v>46123</v>
      </c>
      <c r="R3" s="142">
        <f>BB!R4</f>
        <v>46124</v>
      </c>
      <c r="S3" s="142">
        <f>BB!S4</f>
        <v>46125</v>
      </c>
      <c r="T3" s="142">
        <f>BB!T4</f>
        <v>46126</v>
      </c>
      <c r="U3" s="142">
        <f>BB!U4</f>
        <v>46127</v>
      </c>
      <c r="V3" s="142">
        <f>BB!V4</f>
        <v>46128</v>
      </c>
      <c r="W3" s="142">
        <f>BB!W4</f>
        <v>46129</v>
      </c>
      <c r="X3" s="142">
        <f>BB!X4</f>
        <v>46130</v>
      </c>
      <c r="Y3" s="142">
        <f>BB!Y4</f>
        <v>46131</v>
      </c>
      <c r="Z3" s="142">
        <f>BB!Z4</f>
        <v>46132</v>
      </c>
      <c r="AA3" s="142">
        <f>BB!AA4</f>
        <v>46133</v>
      </c>
      <c r="AB3" s="142">
        <f>BB!AB4</f>
        <v>46134</v>
      </c>
      <c r="AC3" s="142">
        <f>BB!AC4</f>
        <v>46135</v>
      </c>
      <c r="AD3" s="142">
        <f>BB!AD4</f>
        <v>46136</v>
      </c>
      <c r="AE3" s="142">
        <f>BB!AE4</f>
        <v>46137</v>
      </c>
      <c r="AF3" s="142">
        <f>BB!AF4</f>
        <v>46138</v>
      </c>
      <c r="AG3" s="142">
        <f>BB!AG4</f>
        <v>46139</v>
      </c>
      <c r="AH3" s="142">
        <f>BB!AH4</f>
        <v>46140</v>
      </c>
      <c r="AI3" s="142">
        <f>BB!AI4</f>
        <v>46141</v>
      </c>
      <c r="AJ3" s="142">
        <f>BB!AJ4</f>
        <v>46142</v>
      </c>
      <c r="AK3" s="142">
        <f>BB!AK4</f>
        <v>46143</v>
      </c>
      <c r="AL3" s="142">
        <f>BB!AL4</f>
        <v>46144</v>
      </c>
      <c r="AM3" s="142">
        <f>BB!AM4</f>
        <v>46145</v>
      </c>
      <c r="AN3" s="142">
        <f>BB!AN4</f>
        <v>46146</v>
      </c>
      <c r="AO3" s="142">
        <f>BB!AO4</f>
        <v>46147</v>
      </c>
      <c r="AP3" s="142">
        <f>BB!AP4</f>
        <v>46148</v>
      </c>
      <c r="AQ3" s="142">
        <f>BB!AQ4</f>
        <v>46149</v>
      </c>
      <c r="AR3" s="142">
        <f>BB!AR4</f>
        <v>46150</v>
      </c>
      <c r="AS3" s="142">
        <f>BB!AS4</f>
        <v>46151</v>
      </c>
      <c r="AT3" s="142">
        <f>BB!AT4</f>
        <v>46152</v>
      </c>
      <c r="AU3" s="142">
        <f>BB!AU4</f>
        <v>46153</v>
      </c>
      <c r="AV3" s="142">
        <f>BB!AV4</f>
        <v>46154</v>
      </c>
      <c r="AW3" s="142">
        <f>BB!AW4</f>
        <v>46155</v>
      </c>
      <c r="AX3" s="142">
        <f>BB!AX4</f>
        <v>46156</v>
      </c>
      <c r="AY3" s="142">
        <f>BB!AY4</f>
        <v>46157</v>
      </c>
      <c r="AZ3" s="142">
        <f>BB!AZ4</f>
        <v>46158</v>
      </c>
      <c r="BA3" s="142">
        <f>BB!BA4</f>
        <v>46159</v>
      </c>
      <c r="BB3" s="142">
        <f>BB!BB4</f>
        <v>46160</v>
      </c>
      <c r="BC3" s="142">
        <f>BB!BC4</f>
        <v>46161</v>
      </c>
      <c r="BD3" s="142">
        <f>BB!BD4</f>
        <v>46162</v>
      </c>
      <c r="BE3" s="142">
        <f>BB!BE4</f>
        <v>46163</v>
      </c>
      <c r="BF3" s="142">
        <f>BB!BF4</f>
        <v>46164</v>
      </c>
      <c r="BG3" s="142">
        <f>BB!BG4</f>
        <v>46165</v>
      </c>
      <c r="BH3" s="142">
        <f>BB!BH4</f>
        <v>46166</v>
      </c>
      <c r="BI3" s="142">
        <f>BB!BI4</f>
        <v>46167</v>
      </c>
      <c r="BJ3" s="142">
        <f>BB!BJ4</f>
        <v>46168</v>
      </c>
      <c r="BK3" s="142">
        <f>BB!BK4</f>
        <v>46169</v>
      </c>
      <c r="BL3" s="142">
        <f>BB!BL4</f>
        <v>46170</v>
      </c>
      <c r="BM3" s="142">
        <f>BB!BM4</f>
        <v>46171</v>
      </c>
      <c r="BN3" s="142">
        <f>BB!BN4</f>
        <v>46172</v>
      </c>
      <c r="BO3" s="142">
        <f>BB!BO4</f>
        <v>46173</v>
      </c>
      <c r="BP3" s="142">
        <f>BB!BP4</f>
        <v>46174</v>
      </c>
      <c r="BQ3" s="142">
        <f>BB!BQ4</f>
        <v>46175</v>
      </c>
      <c r="BR3" s="142">
        <f>BB!BR4</f>
        <v>46176</v>
      </c>
      <c r="BS3" s="142">
        <f>BB!BS4</f>
        <v>46177</v>
      </c>
      <c r="BT3" s="142">
        <f>BB!BT4</f>
        <v>46178</v>
      </c>
      <c r="BU3" s="142">
        <f>BB!BU4</f>
        <v>46179</v>
      </c>
      <c r="BV3" s="155">
        <f>BB!BV4</f>
        <v>46180</v>
      </c>
      <c r="BW3" s="155">
        <f>BB!BW4</f>
        <v>46181</v>
      </c>
      <c r="BX3" s="155">
        <f>BB!BX4</f>
        <v>46182</v>
      </c>
      <c r="BY3" s="155">
        <f>BB!BY4</f>
        <v>46183</v>
      </c>
      <c r="BZ3" s="155">
        <f>BB!BZ4</f>
        <v>46184</v>
      </c>
      <c r="CA3" s="142">
        <f>BB!CA4</f>
        <v>46185</v>
      </c>
      <c r="CB3" s="142">
        <f>BB!CB4</f>
        <v>46186</v>
      </c>
      <c r="CC3" s="142">
        <f>BB!CC4</f>
        <v>46187</v>
      </c>
      <c r="CD3" s="142">
        <f>BB!CD4</f>
        <v>46188</v>
      </c>
      <c r="CE3" s="142">
        <f>BB!CE4</f>
        <v>46189</v>
      </c>
      <c r="CF3" s="142">
        <f>BB!CF4</f>
        <v>46190</v>
      </c>
      <c r="CG3" s="142">
        <f>BB!CG4</f>
        <v>46191</v>
      </c>
      <c r="CH3" s="142">
        <f>BB!CH4</f>
        <v>46192</v>
      </c>
      <c r="CI3" s="142">
        <f>BB!CI4</f>
        <v>46193</v>
      </c>
      <c r="CJ3" s="142">
        <f>BB!CJ4</f>
        <v>46194</v>
      </c>
      <c r="CK3" s="155">
        <f>BB!CK4</f>
        <v>46195</v>
      </c>
      <c r="CL3" s="155">
        <f>BB!CL4</f>
        <v>46196</v>
      </c>
      <c r="CM3" s="155">
        <f>BB!CM4</f>
        <v>46197</v>
      </c>
      <c r="CN3" s="155">
        <f>BB!CN4</f>
        <v>46198</v>
      </c>
      <c r="CO3" s="142">
        <f>BB!CO4</f>
        <v>46199</v>
      </c>
      <c r="CP3" s="142">
        <f>BB!CP4</f>
        <v>46200</v>
      </c>
      <c r="CQ3" s="142">
        <f>BB!CQ4</f>
        <v>46201</v>
      </c>
      <c r="CR3" s="142">
        <f>BB!CR4</f>
        <v>46202</v>
      </c>
      <c r="CS3" s="142">
        <f>BB!CS4</f>
        <v>46203</v>
      </c>
      <c r="CT3" s="142">
        <f>BB!CT4</f>
        <v>46204</v>
      </c>
      <c r="CU3" s="142">
        <f>BB!CU4</f>
        <v>46205</v>
      </c>
      <c r="CV3" s="142">
        <f>BB!CV4</f>
        <v>46206</v>
      </c>
      <c r="CW3" s="142">
        <f>BB!CW4</f>
        <v>46207</v>
      </c>
      <c r="CX3" s="142">
        <f>BB!CX4</f>
        <v>46208</v>
      </c>
      <c r="CY3" s="142">
        <f>BB!CY4</f>
        <v>46209</v>
      </c>
      <c r="CZ3" s="142">
        <f>BB!CZ4</f>
        <v>46210</v>
      </c>
      <c r="DA3" s="142">
        <f>BB!DA4</f>
        <v>46211</v>
      </c>
      <c r="DB3" s="142">
        <f>BB!DB4</f>
        <v>46212</v>
      </c>
      <c r="DC3" s="142">
        <f>BB!DC4</f>
        <v>46213</v>
      </c>
      <c r="DD3" s="142">
        <f>BB!DD4</f>
        <v>46214</v>
      </c>
      <c r="DE3" s="142">
        <f>BB!DE4</f>
        <v>46215</v>
      </c>
      <c r="DF3" s="142">
        <f>BB!DF4</f>
        <v>46216</v>
      </c>
      <c r="DG3" s="142">
        <f>BB!DG4</f>
        <v>46217</v>
      </c>
      <c r="DH3" s="142">
        <f>BB!DH4</f>
        <v>46218</v>
      </c>
      <c r="DI3" s="142">
        <f>BB!DI4</f>
        <v>46219</v>
      </c>
      <c r="DJ3" s="142">
        <f>BB!DJ4</f>
        <v>46220</v>
      </c>
      <c r="DK3" s="142">
        <f>BB!DK4</f>
        <v>46221</v>
      </c>
      <c r="DL3" s="142">
        <f>BB!DL4</f>
        <v>46222</v>
      </c>
      <c r="DM3" s="142">
        <f>BB!DM4</f>
        <v>46223</v>
      </c>
      <c r="DN3" s="142">
        <f>BB!DN4</f>
        <v>46224</v>
      </c>
      <c r="DO3" s="142">
        <f>BB!DO4</f>
        <v>46225</v>
      </c>
      <c r="DP3" s="142">
        <f>BB!DP4</f>
        <v>46226</v>
      </c>
      <c r="DQ3" s="142">
        <f>BB!DQ4</f>
        <v>46227</v>
      </c>
      <c r="DR3" s="142">
        <f>BB!DR4</f>
        <v>46228</v>
      </c>
      <c r="DS3" s="142">
        <f>BB!DS4</f>
        <v>46229</v>
      </c>
      <c r="DT3" s="142">
        <f>BB!DT4</f>
        <v>46230</v>
      </c>
      <c r="DU3" s="142">
        <f>BB!DU4</f>
        <v>46231</v>
      </c>
      <c r="DV3" s="142">
        <f>BB!DV4</f>
        <v>46232</v>
      </c>
      <c r="DW3" s="142">
        <f>BB!DW4</f>
        <v>46233</v>
      </c>
      <c r="DX3" s="142">
        <f>BB!DX4</f>
        <v>46234</v>
      </c>
      <c r="DY3" s="142">
        <f>BB!DY4</f>
        <v>46235</v>
      </c>
      <c r="DZ3" s="142">
        <f>BB!DZ4</f>
        <v>46236</v>
      </c>
      <c r="EA3" s="142">
        <f>BB!EA4</f>
        <v>46237</v>
      </c>
      <c r="EB3" s="142">
        <f>BB!EB4</f>
        <v>46238</v>
      </c>
      <c r="EC3" s="142">
        <f>BB!EC4</f>
        <v>46239</v>
      </c>
      <c r="ED3" s="142">
        <f>BB!ED4</f>
        <v>46240</v>
      </c>
      <c r="EE3" s="142">
        <f>BB!EE4</f>
        <v>46241</v>
      </c>
      <c r="EF3" s="142">
        <f>BB!EF4</f>
        <v>46242</v>
      </c>
      <c r="EG3" s="142">
        <f>BB!EG4</f>
        <v>46243</v>
      </c>
      <c r="EH3" s="142">
        <f>BB!EH4</f>
        <v>46244</v>
      </c>
      <c r="EI3" s="142">
        <f>BB!EI4</f>
        <v>46245</v>
      </c>
      <c r="EJ3" s="142">
        <f>BB!EJ4</f>
        <v>46246</v>
      </c>
      <c r="EK3" s="142">
        <f>BB!EK4</f>
        <v>46247</v>
      </c>
      <c r="EL3" s="142">
        <f>BB!EL4</f>
        <v>46248</v>
      </c>
      <c r="EM3" s="142">
        <f>BB!EM4</f>
        <v>46249</v>
      </c>
      <c r="EN3" s="142">
        <f>BB!EN4</f>
        <v>46250</v>
      </c>
      <c r="EO3" s="142">
        <f>BB!EO4</f>
        <v>46251</v>
      </c>
      <c r="EP3" s="142">
        <f>BB!EP4</f>
        <v>46252</v>
      </c>
      <c r="EQ3" s="142">
        <f>BB!EQ4</f>
        <v>46253</v>
      </c>
      <c r="ER3" s="142">
        <f>BB!ER4</f>
        <v>46254</v>
      </c>
      <c r="ES3" s="142">
        <f>BB!ES4</f>
        <v>46255</v>
      </c>
      <c r="ET3" s="142">
        <f>BB!ET4</f>
        <v>46256</v>
      </c>
      <c r="EU3" s="142">
        <f>BB!EU4</f>
        <v>46257</v>
      </c>
      <c r="EV3" s="142">
        <f>BB!EV4</f>
        <v>46258</v>
      </c>
      <c r="EW3" s="142">
        <f>BB!EW4</f>
        <v>46259</v>
      </c>
      <c r="EX3" s="142">
        <f>BB!EX4</f>
        <v>46260</v>
      </c>
      <c r="EY3" s="142">
        <f>BB!EY4</f>
        <v>46261</v>
      </c>
      <c r="EZ3" s="142">
        <f>BB!EZ4</f>
        <v>46262</v>
      </c>
      <c r="FA3" s="142">
        <f>BB!FA4</f>
        <v>46263</v>
      </c>
      <c r="FB3" s="142">
        <f>BB!FB4</f>
        <v>46264</v>
      </c>
      <c r="FC3" s="142">
        <f>BB!FC4</f>
        <v>46265</v>
      </c>
      <c r="FD3" s="142">
        <f>BB!FD4</f>
        <v>46266</v>
      </c>
      <c r="FE3" s="142">
        <f>BB!FE4</f>
        <v>46267</v>
      </c>
      <c r="FF3" s="142">
        <f>BB!FF4</f>
        <v>46268</v>
      </c>
      <c r="FG3" s="142">
        <f>BB!FG4</f>
        <v>46269</v>
      </c>
      <c r="FH3" s="142">
        <f>BB!FH4</f>
        <v>46270</v>
      </c>
      <c r="FI3" s="142">
        <f>BB!FI4</f>
        <v>46271</v>
      </c>
      <c r="FJ3" s="142">
        <f>BB!FJ4</f>
        <v>46272</v>
      </c>
      <c r="FK3" s="142">
        <f>BB!FK4</f>
        <v>46273</v>
      </c>
      <c r="FL3" s="142">
        <f>BB!FL4</f>
        <v>46274</v>
      </c>
      <c r="FM3" s="142">
        <f>BB!FM4</f>
        <v>46275</v>
      </c>
      <c r="FN3" s="142">
        <f>BB!FN4</f>
        <v>46276</v>
      </c>
      <c r="FO3" s="142">
        <f>BB!FO4</f>
        <v>46277</v>
      </c>
      <c r="FP3" s="142">
        <f>BB!FP4</f>
        <v>46278</v>
      </c>
      <c r="FQ3" s="142">
        <f>BB!FQ4</f>
        <v>46279</v>
      </c>
      <c r="FR3" s="142">
        <f>BB!FR4</f>
        <v>46280</v>
      </c>
      <c r="FS3" s="142">
        <f>BB!FS4</f>
        <v>46281</v>
      </c>
      <c r="FT3" s="142">
        <f>BB!FT4</f>
        <v>46282</v>
      </c>
      <c r="FU3" s="142">
        <f>BB!FU4</f>
        <v>46283</v>
      </c>
      <c r="FV3" s="142">
        <f>BB!FV4</f>
        <v>46284</v>
      </c>
      <c r="FW3" s="142">
        <f>BB!FW4</f>
        <v>46285</v>
      </c>
      <c r="FX3" s="142">
        <f>BB!FX4</f>
        <v>46286</v>
      </c>
      <c r="FY3" s="142">
        <f>BB!FY4</f>
        <v>46287</v>
      </c>
      <c r="FZ3" s="142">
        <f>BB!FZ4</f>
        <v>46288</v>
      </c>
      <c r="GA3" s="142">
        <f>BB!GA4</f>
        <v>46289</v>
      </c>
      <c r="GB3" s="142">
        <f>BB!GB4</f>
        <v>46290</v>
      </c>
      <c r="GC3" s="142">
        <f>BB!GC4</f>
        <v>46291</v>
      </c>
      <c r="GD3" s="142">
        <f>BB!GD4</f>
        <v>46292</v>
      </c>
      <c r="GE3" s="142">
        <f>BB!GE4</f>
        <v>46293</v>
      </c>
      <c r="GF3" s="142">
        <f>BB!GF4</f>
        <v>46294</v>
      </c>
      <c r="GG3" s="142">
        <f>BB!GG4</f>
        <v>46295</v>
      </c>
      <c r="GH3" s="142">
        <f>BB!GH4</f>
        <v>46296</v>
      </c>
      <c r="GI3" s="142">
        <f>BB!GI4</f>
        <v>46297</v>
      </c>
      <c r="GJ3" s="142">
        <f>BB!GJ4</f>
        <v>46298</v>
      </c>
      <c r="GK3" s="142">
        <f>BB!GK4</f>
        <v>46299</v>
      </c>
      <c r="GL3" s="142">
        <f>BB!GL4</f>
        <v>46300</v>
      </c>
      <c r="GM3" s="142">
        <f>BB!GM4</f>
        <v>46301</v>
      </c>
      <c r="GN3" s="142">
        <f>BB!GN4</f>
        <v>46302</v>
      </c>
      <c r="GO3" s="142">
        <f>BB!GO4</f>
        <v>46303</v>
      </c>
      <c r="GP3" s="142">
        <f>BB!GP4</f>
        <v>46304</v>
      </c>
      <c r="GQ3" s="142">
        <f>BB!GQ4</f>
        <v>46305</v>
      </c>
      <c r="GR3" s="142">
        <f>BB!GR4</f>
        <v>46306</v>
      </c>
      <c r="GS3" s="142">
        <f>BB!GS4</f>
        <v>46307</v>
      </c>
      <c r="GT3" s="142">
        <f>BB!GT4</f>
        <v>46308</v>
      </c>
      <c r="GU3" s="142">
        <f>BB!GU4</f>
        <v>46309</v>
      </c>
      <c r="GV3" s="142">
        <f>BB!GV4</f>
        <v>46310</v>
      </c>
      <c r="GW3" s="142">
        <f>BB!GW4</f>
        <v>46311</v>
      </c>
      <c r="GX3" s="142">
        <f>BB!GX4</f>
        <v>46312</v>
      </c>
      <c r="GY3" s="142">
        <f>BB!GY4</f>
        <v>46313</v>
      </c>
      <c r="GZ3" s="142">
        <f>BB!GZ4</f>
        <v>46314</v>
      </c>
      <c r="HA3" s="142">
        <f>BB!HA4</f>
        <v>46315</v>
      </c>
      <c r="HB3" s="142">
        <f>BB!HB4</f>
        <v>46316</v>
      </c>
      <c r="HC3" s="142">
        <f>BB!HC4</f>
        <v>46317</v>
      </c>
      <c r="HD3" s="142">
        <f>BB!HD4</f>
        <v>46318</v>
      </c>
      <c r="HE3" s="142">
        <f>BB!HE4</f>
        <v>46319</v>
      </c>
      <c r="HF3" s="142">
        <f>BB!HF4</f>
        <v>46320</v>
      </c>
      <c r="HG3" s="142">
        <f>BB!HG4</f>
        <v>46321</v>
      </c>
      <c r="HH3" s="142">
        <f>BB!HH4</f>
        <v>46322</v>
      </c>
      <c r="HI3" s="142">
        <f>BB!HI4</f>
        <v>46323</v>
      </c>
      <c r="HJ3" s="142">
        <f>BB!HJ4</f>
        <v>46324</v>
      </c>
      <c r="HK3" s="142">
        <f>BB!HK4</f>
        <v>46325</v>
      </c>
      <c r="HL3" s="142">
        <f>BB!HL4</f>
        <v>46326</v>
      </c>
      <c r="HM3" s="142">
        <f>BB!HM4</f>
        <v>46327</v>
      </c>
      <c r="HN3" s="142">
        <f>BB!HN4</f>
        <v>46328</v>
      </c>
      <c r="HO3" s="142">
        <f>BB!HO4</f>
        <v>46329</v>
      </c>
      <c r="HP3" s="142">
        <f>BB!HP4</f>
        <v>46330</v>
      </c>
      <c r="HQ3" s="142">
        <f>BB!HQ4</f>
        <v>46331</v>
      </c>
      <c r="HR3" s="142">
        <f>BB!HR4</f>
        <v>46332</v>
      </c>
      <c r="HS3" s="142">
        <f>BB!HS4</f>
        <v>46333</v>
      </c>
      <c r="HT3" s="142">
        <f>BB!HT4</f>
        <v>46334</v>
      </c>
      <c r="HU3" s="142">
        <f>BB!HU4</f>
        <v>46335</v>
      </c>
      <c r="HV3" s="142">
        <f>BB!HV4</f>
        <v>46336</v>
      </c>
      <c r="HW3" s="142">
        <f>BB!HW4</f>
        <v>46337</v>
      </c>
      <c r="HX3" s="142">
        <f>BB!HX4</f>
        <v>46338</v>
      </c>
      <c r="HY3" s="142">
        <f>BB!HY4</f>
        <v>46339</v>
      </c>
      <c r="HZ3" s="142">
        <f>BB!HZ4</f>
        <v>46340</v>
      </c>
      <c r="IA3" s="142">
        <f>BB!IA4</f>
        <v>46341</v>
      </c>
      <c r="IB3" s="142">
        <f>BB!IB4</f>
        <v>46342</v>
      </c>
      <c r="IC3" s="142">
        <f>BB!IC4</f>
        <v>46343</v>
      </c>
      <c r="ID3" s="142">
        <f>BB!ID4</f>
        <v>46344</v>
      </c>
      <c r="IE3" s="142">
        <f>BB!IE4</f>
        <v>46345</v>
      </c>
      <c r="IF3" s="142">
        <f>BB!IF4</f>
        <v>46346</v>
      </c>
      <c r="IG3" s="142">
        <f>BB!IG4</f>
        <v>46347</v>
      </c>
      <c r="IH3" s="142">
        <f>BB!IH4</f>
        <v>46348</v>
      </c>
      <c r="II3" s="142">
        <f>BB!II4</f>
        <v>46349</v>
      </c>
      <c r="IJ3" s="142">
        <f>BB!IJ4</f>
        <v>46350</v>
      </c>
      <c r="IK3" s="142">
        <f>BB!IK4</f>
        <v>46351</v>
      </c>
      <c r="IL3" s="142">
        <f>BB!IL4</f>
        <v>46352</v>
      </c>
      <c r="IM3" s="142">
        <f>BB!IM4</f>
        <v>46353</v>
      </c>
      <c r="IN3" s="142">
        <f>BB!IN4</f>
        <v>46354</v>
      </c>
      <c r="IO3" s="142">
        <f>BB!IO4</f>
        <v>46355</v>
      </c>
      <c r="IP3" s="142">
        <f>BB!IP4</f>
        <v>46356</v>
      </c>
      <c r="IQ3" s="142">
        <f>BB!IQ4</f>
        <v>46357</v>
      </c>
      <c r="IR3" s="142">
        <f>BB!IR4</f>
        <v>46358</v>
      </c>
      <c r="IS3" s="142">
        <f>BB!IS4</f>
        <v>46359</v>
      </c>
      <c r="IT3" s="142">
        <f>BB!IT4</f>
        <v>46360</v>
      </c>
      <c r="IU3" s="142">
        <f>BB!IU4</f>
        <v>46361</v>
      </c>
      <c r="IV3" s="142">
        <f>BB!IV4</f>
        <v>46362</v>
      </c>
      <c r="IW3" s="142">
        <f>BB!IW4</f>
        <v>46363</v>
      </c>
      <c r="IX3" s="142">
        <f>BB!IX4</f>
        <v>46364</v>
      </c>
      <c r="IY3" s="142">
        <f>BB!IY4</f>
        <v>46365</v>
      </c>
      <c r="IZ3" s="142">
        <f>BB!IZ4</f>
        <v>46366</v>
      </c>
      <c r="JA3" s="142">
        <f>BB!JA4</f>
        <v>46367</v>
      </c>
      <c r="JB3" s="142">
        <f>BB!JB4</f>
        <v>46368</v>
      </c>
      <c r="JC3" s="142">
        <f>BB!JC4</f>
        <v>46369</v>
      </c>
      <c r="JD3" s="142">
        <f>BB!JD4</f>
        <v>46370</v>
      </c>
      <c r="JE3" s="142">
        <f>BB!JE4</f>
        <v>46371</v>
      </c>
      <c r="JF3" s="142">
        <f>BB!JF4</f>
        <v>46372</v>
      </c>
      <c r="JG3" s="142">
        <f>BB!JG4</f>
        <v>46373</v>
      </c>
      <c r="JH3" s="142">
        <f>BB!JH4</f>
        <v>46374</v>
      </c>
      <c r="JI3" s="142">
        <f>BB!JI4</f>
        <v>46375</v>
      </c>
      <c r="JJ3" s="142">
        <f>BB!JJ4</f>
        <v>46376</v>
      </c>
      <c r="JK3" s="142">
        <f>BB!JK4</f>
        <v>46377</v>
      </c>
      <c r="JL3" s="142">
        <f>BB!JL4</f>
        <v>46378</v>
      </c>
      <c r="JM3" s="142">
        <f>BB!JM4</f>
        <v>46379</v>
      </c>
      <c r="JN3" s="142">
        <f>BB!JN4</f>
        <v>46380</v>
      </c>
      <c r="JO3" s="76"/>
      <c r="JP3" s="76"/>
      <c r="JQ3" s="76"/>
      <c r="JR3" s="76"/>
      <c r="JS3" s="76"/>
      <c r="JT3" s="76"/>
      <c r="JU3" s="76"/>
      <c r="JV3" s="76"/>
      <c r="JW3" s="76"/>
      <c r="JX3" s="76"/>
      <c r="JY3" s="76"/>
      <c r="JZ3" s="76"/>
      <c r="KA3" s="76"/>
      <c r="KB3" s="76"/>
      <c r="KC3" s="76"/>
      <c r="KD3" s="76"/>
      <c r="KE3" s="76"/>
      <c r="KF3" s="76"/>
      <c r="KG3" s="76"/>
      <c r="KH3" s="76"/>
      <c r="KI3" s="76"/>
      <c r="KJ3" s="76"/>
      <c r="KK3" s="76"/>
      <c r="KL3" s="76"/>
      <c r="KM3" s="76"/>
      <c r="KN3" s="76"/>
      <c r="KO3" s="76"/>
      <c r="KP3" s="76"/>
      <c r="KQ3" s="76"/>
      <c r="KR3" s="76"/>
      <c r="KS3" s="76"/>
      <c r="KT3" s="76"/>
      <c r="KU3" s="76"/>
      <c r="KV3" s="76"/>
      <c r="KW3" s="76"/>
      <c r="KX3" s="76"/>
      <c r="KY3" s="76"/>
    </row>
    <row r="4" spans="1:311" s="257" customFormat="1" ht="10.35" customHeight="1" x14ac:dyDescent="0.2">
      <c r="A4" s="47" t="s">
        <v>67</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314"/>
      <c r="BW4" s="314"/>
      <c r="BX4" s="314"/>
      <c r="BY4" s="314"/>
      <c r="BZ4" s="314"/>
      <c r="CA4" s="91"/>
      <c r="CB4" s="91"/>
      <c r="CC4" s="91"/>
      <c r="CD4" s="91"/>
      <c r="CE4" s="91"/>
      <c r="CF4" s="91"/>
      <c r="CG4" s="91"/>
      <c r="CH4" s="91"/>
      <c r="CI4" s="91"/>
      <c r="CJ4" s="91"/>
      <c r="CK4" s="314"/>
      <c r="CL4" s="314"/>
      <c r="CM4" s="314"/>
      <c r="CN4" s="314"/>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c r="FU4" s="91"/>
      <c r="FV4" s="91"/>
      <c r="FW4" s="91"/>
      <c r="FX4" s="91"/>
      <c r="FY4" s="91"/>
      <c r="FZ4" s="91"/>
      <c r="GA4" s="91"/>
      <c r="GB4" s="91"/>
      <c r="GC4" s="91"/>
      <c r="GD4" s="91"/>
      <c r="GE4" s="91"/>
      <c r="GF4" s="91"/>
      <c r="GG4" s="314"/>
      <c r="JO4" s="76"/>
      <c r="JP4" s="76"/>
      <c r="JQ4" s="76"/>
      <c r="JR4" s="76"/>
      <c r="JS4" s="76"/>
      <c r="JT4" s="76"/>
      <c r="JU4" s="76"/>
      <c r="JV4" s="76"/>
      <c r="JW4" s="76"/>
      <c r="JX4" s="76"/>
      <c r="JY4" s="76"/>
      <c r="JZ4" s="76"/>
      <c r="KA4" s="76"/>
      <c r="KB4" s="76"/>
      <c r="KC4" s="76"/>
      <c r="KD4" s="76"/>
      <c r="KE4" s="76"/>
      <c r="KF4" s="76"/>
      <c r="KG4" s="76"/>
      <c r="KH4" s="76"/>
      <c r="KI4" s="76"/>
      <c r="KJ4" s="76"/>
      <c r="KK4" s="76"/>
      <c r="KL4" s="76"/>
      <c r="KM4" s="76"/>
      <c r="KN4" s="76"/>
      <c r="KO4" s="76"/>
      <c r="KP4" s="76"/>
      <c r="KQ4" s="76"/>
      <c r="KR4" s="76"/>
      <c r="KS4" s="76"/>
      <c r="KT4" s="76"/>
      <c r="KU4" s="76"/>
      <c r="KV4" s="76"/>
      <c r="KW4" s="76"/>
      <c r="KX4" s="76"/>
      <c r="KY4" s="76"/>
    </row>
    <row r="5" spans="1:311" s="257" customFormat="1" ht="10.35" customHeight="1" x14ac:dyDescent="0.2">
      <c r="A5" s="48">
        <v>1</v>
      </c>
      <c r="B5" s="269">
        <f>ROUND(BB!B6*0.82,)</f>
        <v>9143</v>
      </c>
      <c r="C5" s="269">
        <f>ROUND(BB!C6*0.82,)</f>
        <v>9143</v>
      </c>
      <c r="D5" s="269">
        <f>ROUND(BB!D6*0.82,)</f>
        <v>9143</v>
      </c>
      <c r="E5" s="269">
        <f>ROUND(BB!E6*0.82,)</f>
        <v>9143</v>
      </c>
      <c r="F5" s="269">
        <f>ROUND(BB!F6*0.82,)</f>
        <v>9143</v>
      </c>
      <c r="G5" s="269">
        <f>ROUND(BB!G6*0.82,)</f>
        <v>8364</v>
      </c>
      <c r="H5" s="269">
        <f>ROUND(BB!H6*0.82,)</f>
        <v>8364</v>
      </c>
      <c r="I5" s="269">
        <f>ROUND(BB!I6*0.82,)</f>
        <v>7954</v>
      </c>
      <c r="J5" s="269">
        <f>ROUND(BB!J6*0.82,)</f>
        <v>7954</v>
      </c>
      <c r="K5" s="269">
        <f>ROUND(BB!K6*0.82,)</f>
        <v>7298</v>
      </c>
      <c r="L5" s="269">
        <f>ROUND(BB!L6*0.82,)</f>
        <v>7298</v>
      </c>
      <c r="M5" s="269">
        <f>ROUND(BB!M6*0.82,)</f>
        <v>7954</v>
      </c>
      <c r="N5" s="269">
        <f>ROUND(BB!N6*0.82,)</f>
        <v>7954</v>
      </c>
      <c r="O5" s="269">
        <f>ROUND(BB!O6*0.82,)</f>
        <v>7298</v>
      </c>
      <c r="P5" s="269">
        <f>ROUND(BB!P6*0.82,)</f>
        <v>7954</v>
      </c>
      <c r="Q5" s="269">
        <f>ROUND(BB!Q6*0.82,)</f>
        <v>7954</v>
      </c>
      <c r="R5" s="269">
        <f>ROUND(BB!R6*0.82,)</f>
        <v>7298</v>
      </c>
      <c r="S5" s="269">
        <f>ROUND(BB!S6*0.82,)</f>
        <v>7298</v>
      </c>
      <c r="T5" s="269">
        <f>ROUND(BB!T6*0.82,)</f>
        <v>7708</v>
      </c>
      <c r="U5" s="269">
        <f>ROUND(BB!U6*0.82,)</f>
        <v>7954</v>
      </c>
      <c r="V5" s="269">
        <f>ROUND(BB!V6*0.82,)</f>
        <v>8364</v>
      </c>
      <c r="W5" s="269">
        <f>ROUND(BB!W6*0.82,)</f>
        <v>7954</v>
      </c>
      <c r="X5" s="269">
        <f>ROUND(BB!X6*0.82,)</f>
        <v>7954</v>
      </c>
      <c r="Y5" s="269">
        <f>ROUND(BB!Y6*0.82,)</f>
        <v>7298</v>
      </c>
      <c r="Z5" s="269">
        <f>ROUND(BB!Z6*0.82,)</f>
        <v>7298</v>
      </c>
      <c r="AA5" s="269">
        <f>ROUND(BB!AA6*0.82,)</f>
        <v>7298</v>
      </c>
      <c r="AB5" s="269">
        <f>ROUND(BB!AB6*0.82,)</f>
        <v>7298</v>
      </c>
      <c r="AC5" s="269">
        <f>ROUND(BB!AC6*0.82,)</f>
        <v>7708</v>
      </c>
      <c r="AD5" s="269">
        <f>ROUND(BB!AD6*0.82,)</f>
        <v>7954</v>
      </c>
      <c r="AE5" s="269">
        <f>ROUND(BB!AE6*0.82,)</f>
        <v>7954</v>
      </c>
      <c r="AF5" s="269">
        <f>ROUND(BB!AF6*0.82,)</f>
        <v>7298</v>
      </c>
      <c r="AG5" s="269">
        <f>ROUND(BB!AG6*0.82,)</f>
        <v>7298</v>
      </c>
      <c r="AH5" s="269">
        <f>ROUND(BB!AH6*0.82,)</f>
        <v>7298</v>
      </c>
      <c r="AI5" s="269">
        <f>ROUND(BB!AI6*0.82,)</f>
        <v>7954</v>
      </c>
      <c r="AJ5" s="269">
        <f>ROUND(BB!AJ6*0.82,)</f>
        <v>9594</v>
      </c>
      <c r="AK5" s="269">
        <f>ROUND(BB!AK6*0.82,)</f>
        <v>9840</v>
      </c>
      <c r="AL5" s="269">
        <f>ROUND(BB!AL6*0.82,)</f>
        <v>9840</v>
      </c>
      <c r="AM5" s="269">
        <f>ROUND(BB!AM6*0.82,)</f>
        <v>9594</v>
      </c>
      <c r="AN5" s="269">
        <f>ROUND(BB!AN6*0.82,)</f>
        <v>8610</v>
      </c>
      <c r="AO5" s="269">
        <f>ROUND(BB!AO6*0.82,)</f>
        <v>8610</v>
      </c>
      <c r="AP5" s="269">
        <f>ROUND(BB!AP6*0.82,)</f>
        <v>8610</v>
      </c>
      <c r="AQ5" s="269">
        <f>ROUND(BB!AQ6*0.82,)</f>
        <v>8610</v>
      </c>
      <c r="AR5" s="269">
        <f>ROUND(BB!AR6*0.82,)</f>
        <v>8610</v>
      </c>
      <c r="AS5" s="269">
        <f>ROUND(BB!AS6*0.82,)</f>
        <v>9594</v>
      </c>
      <c r="AT5" s="269">
        <f>ROUND(BB!AT6*0.82,)</f>
        <v>9594</v>
      </c>
      <c r="AU5" s="269">
        <f>ROUND(BB!AU6*0.82,)</f>
        <v>9594</v>
      </c>
      <c r="AV5" s="269">
        <f>ROUND(BB!AV6*0.82,)</f>
        <v>7298</v>
      </c>
      <c r="AW5" s="269">
        <f>ROUND(BB!AW6*0.82,)</f>
        <v>7298</v>
      </c>
      <c r="AX5" s="269">
        <f>ROUND(BB!AX6*0.82,)</f>
        <v>7298</v>
      </c>
      <c r="AY5" s="269">
        <f>ROUND(BB!AY6*0.82,)</f>
        <v>7954</v>
      </c>
      <c r="AZ5" s="269">
        <f>ROUND(BB!AZ6*0.82,)</f>
        <v>7954</v>
      </c>
      <c r="BA5" s="269">
        <f>ROUND(BB!BA6*0.82,)</f>
        <v>7298</v>
      </c>
      <c r="BB5" s="269">
        <f>ROUND(BB!BB6*0.82,)</f>
        <v>7298</v>
      </c>
      <c r="BC5" s="269">
        <f>ROUND(BB!BC6*0.82,)</f>
        <v>7298</v>
      </c>
      <c r="BD5" s="269">
        <f>ROUND(BB!BD6*0.82,)</f>
        <v>7298</v>
      </c>
      <c r="BE5" s="269">
        <f>ROUND(BB!BE6*0.82,)</f>
        <v>7298</v>
      </c>
      <c r="BF5" s="269">
        <f>ROUND(BB!BF6*0.82,)</f>
        <v>7954</v>
      </c>
      <c r="BG5" s="269">
        <f>ROUND(BB!BG6*0.82,)</f>
        <v>7954</v>
      </c>
      <c r="BH5" s="269">
        <f>ROUND(BB!BH6*0.82,)</f>
        <v>7298</v>
      </c>
      <c r="BI5" s="269">
        <f>ROUND(BB!BI6*0.82,)</f>
        <v>7298</v>
      </c>
      <c r="BJ5" s="269">
        <f>ROUND(BB!BJ6*0.82,)</f>
        <v>7298</v>
      </c>
      <c r="BK5" s="269">
        <f>ROUND(BB!BK6*0.82,)</f>
        <v>7298</v>
      </c>
      <c r="BL5" s="269">
        <f>ROUND(BB!BL6*0.82,)</f>
        <v>7298</v>
      </c>
      <c r="BM5" s="269">
        <f>ROUND(BB!BM6*0.82,)</f>
        <v>7954</v>
      </c>
      <c r="BN5" s="269">
        <f>ROUND(BB!BN6*0.82,)</f>
        <v>7954</v>
      </c>
      <c r="BO5" s="269">
        <f>ROUND(BB!BO6*0.82,)</f>
        <v>9184</v>
      </c>
      <c r="BP5" s="269">
        <f>ROUND(BB!BP6*0.82,)</f>
        <v>9840</v>
      </c>
      <c r="BQ5" s="269">
        <f>ROUND(BB!BQ6*0.82,)</f>
        <v>9840</v>
      </c>
      <c r="BR5" s="269">
        <f>ROUND(BB!BR6*0.82,)</f>
        <v>9840</v>
      </c>
      <c r="BS5" s="269">
        <f>ROUND(BB!BS6*0.82,)</f>
        <v>9840</v>
      </c>
      <c r="BT5" s="269">
        <f>ROUND(BB!BT6*0.82,)</f>
        <v>9840</v>
      </c>
      <c r="BU5" s="269">
        <f>ROUND(BB!BU6*0.82,)</f>
        <v>10414</v>
      </c>
      <c r="BV5" s="276">
        <f>ROUND(BB!BV6*0.82,)</f>
        <v>16236</v>
      </c>
      <c r="BW5" s="276">
        <f>ROUND(BB!BW6*0.82,)</f>
        <v>16236</v>
      </c>
      <c r="BX5" s="276">
        <f>ROUND(BB!BX6*0.82,)</f>
        <v>16236</v>
      </c>
      <c r="BY5" s="276">
        <f>ROUND(BB!BY6*0.82,)</f>
        <v>16236</v>
      </c>
      <c r="BZ5" s="276">
        <f>ROUND(BB!BZ6*0.82,)</f>
        <v>16236</v>
      </c>
      <c r="CA5" s="269">
        <f>ROUND(BB!CA6*0.82,)</f>
        <v>10824</v>
      </c>
      <c r="CB5" s="269">
        <f>ROUND(BB!CB6*0.82,)</f>
        <v>10824</v>
      </c>
      <c r="CC5" s="269">
        <f>ROUND(BB!CC6*0.82,)</f>
        <v>10824</v>
      </c>
      <c r="CD5" s="269">
        <f>ROUND(BB!CD6*0.82,)</f>
        <v>16236</v>
      </c>
      <c r="CE5" s="269">
        <f>ROUND(BB!CE6*0.82,)</f>
        <v>16236</v>
      </c>
      <c r="CF5" s="269">
        <f>ROUND(BB!CF6*0.82,)</f>
        <v>16236</v>
      </c>
      <c r="CG5" s="269">
        <f>ROUND(BB!CG6*0.82,)</f>
        <v>16236</v>
      </c>
      <c r="CH5" s="269">
        <f>ROUND(BB!CH6*0.82,)</f>
        <v>16236</v>
      </c>
      <c r="CI5" s="269">
        <f>ROUND(BB!CI6*0.82,)</f>
        <v>16236</v>
      </c>
      <c r="CJ5" s="269">
        <f>ROUND(BB!CJ6*0.82,)</f>
        <v>16236</v>
      </c>
      <c r="CK5" s="276">
        <f>ROUND(BB!CK6*0.82,)</f>
        <v>16236</v>
      </c>
      <c r="CL5" s="276">
        <f>ROUND(BB!CL6*0.82,)</f>
        <v>16236</v>
      </c>
      <c r="CM5" s="276">
        <f>ROUND(BB!CM6*0.82,)</f>
        <v>16236</v>
      </c>
      <c r="CN5" s="276">
        <f>ROUND(BB!CN6*0.82,)</f>
        <v>16236</v>
      </c>
      <c r="CO5" s="269">
        <f>ROUND(BB!CO6*0.82,)</f>
        <v>16236</v>
      </c>
      <c r="CP5" s="269">
        <f>ROUND(BB!CP6*0.82,)</f>
        <v>16236</v>
      </c>
      <c r="CQ5" s="269">
        <f>ROUND(BB!CQ6*0.82,)</f>
        <v>16236</v>
      </c>
      <c r="CR5" s="269">
        <f>ROUND(BB!CR6*0.82,)</f>
        <v>9840</v>
      </c>
      <c r="CS5" s="269">
        <f>ROUND(BB!CS6*0.82,)</f>
        <v>10414</v>
      </c>
      <c r="CT5" s="269">
        <f>ROUND(BB!CT6*0.82,)</f>
        <v>16236</v>
      </c>
      <c r="CU5" s="269">
        <f>ROUND(BB!CU6*0.82,)</f>
        <v>16236</v>
      </c>
      <c r="CV5" s="269">
        <f>ROUND(BB!CV6*0.82,)</f>
        <v>16236</v>
      </c>
      <c r="CW5" s="269">
        <f>ROUND(BB!CW6*0.82,)</f>
        <v>16236</v>
      </c>
      <c r="CX5" s="269">
        <f>ROUND(BB!CX6*0.82,)</f>
        <v>17056</v>
      </c>
      <c r="CY5" s="269">
        <f>ROUND(BB!CY6*0.82,)</f>
        <v>17056</v>
      </c>
      <c r="CZ5" s="269">
        <f>ROUND(BB!CZ6*0.82,)</f>
        <v>16236</v>
      </c>
      <c r="DA5" s="269">
        <f>ROUND(BB!DA6*0.82,)</f>
        <v>17056</v>
      </c>
      <c r="DB5" s="269">
        <f>ROUND(BB!DB6*0.82,)</f>
        <v>17056</v>
      </c>
      <c r="DC5" s="269">
        <f>ROUND(BB!DC6*0.82,)</f>
        <v>16236</v>
      </c>
      <c r="DD5" s="269">
        <f>ROUND(BB!DD6*0.82,)</f>
        <v>11644</v>
      </c>
      <c r="DE5" s="269">
        <f>ROUND(BB!DE6*0.82,)</f>
        <v>11644</v>
      </c>
      <c r="DF5" s="269">
        <f>ROUND(BB!DF6*0.82,)</f>
        <v>11644</v>
      </c>
      <c r="DG5" s="269">
        <f>ROUND(BB!DG6*0.82,)</f>
        <v>12054</v>
      </c>
      <c r="DH5" s="269">
        <f>ROUND(BB!DH6*0.82,)</f>
        <v>12054</v>
      </c>
      <c r="DI5" s="269">
        <f>ROUND(BB!DI6*0.82,)</f>
        <v>12054</v>
      </c>
      <c r="DJ5" s="269">
        <f>ROUND(BB!DJ6*0.82,)</f>
        <v>13448</v>
      </c>
      <c r="DK5" s="269">
        <f>ROUND(BB!DK6*0.82,)</f>
        <v>13448</v>
      </c>
      <c r="DL5" s="269">
        <f>ROUND(BB!DL6*0.82,)</f>
        <v>12054</v>
      </c>
      <c r="DM5" s="269">
        <f>ROUND(BB!DM6*0.82,)</f>
        <v>12054</v>
      </c>
      <c r="DN5" s="269">
        <f>ROUND(BB!DN6*0.82,)</f>
        <v>12054</v>
      </c>
      <c r="DO5" s="269">
        <f>ROUND(BB!DO6*0.82,)</f>
        <v>12054</v>
      </c>
      <c r="DP5" s="269">
        <f>ROUND(BB!DP6*0.82,)</f>
        <v>12054</v>
      </c>
      <c r="DQ5" s="269">
        <f>ROUND(BB!DQ6*0.82,)</f>
        <v>13448</v>
      </c>
      <c r="DR5" s="269">
        <f>ROUND(BB!DR6*0.82,)</f>
        <v>13448</v>
      </c>
      <c r="DS5" s="269">
        <f>ROUND(BB!DS6*0.82,)</f>
        <v>12054</v>
      </c>
      <c r="DT5" s="269">
        <f>ROUND(BB!DT6*0.82,)</f>
        <v>12054</v>
      </c>
      <c r="DU5" s="269">
        <f>ROUND(BB!DU6*0.82,)</f>
        <v>12054</v>
      </c>
      <c r="DV5" s="269">
        <f>ROUND(BB!DV6*0.82,)</f>
        <v>12054</v>
      </c>
      <c r="DW5" s="269">
        <f>ROUND(BB!DW6*0.82,)</f>
        <v>12054</v>
      </c>
      <c r="DX5" s="269">
        <f>ROUND(BB!DX6*0.82,)</f>
        <v>13448</v>
      </c>
      <c r="DY5" s="269">
        <f>ROUND(BB!DY6*0.82,)</f>
        <v>13448</v>
      </c>
      <c r="DZ5" s="269">
        <f>ROUND(BB!DZ6*0.82,)</f>
        <v>12054</v>
      </c>
      <c r="EA5" s="269">
        <f>ROUND(BB!EA6*0.82,)</f>
        <v>12054</v>
      </c>
      <c r="EB5" s="269">
        <f>ROUND(BB!EB6*0.82,)</f>
        <v>12054</v>
      </c>
      <c r="EC5" s="269">
        <f>ROUND(BB!EC6*0.82,)</f>
        <v>12054</v>
      </c>
      <c r="ED5" s="269">
        <f>ROUND(BB!ED6*0.82,)</f>
        <v>12054</v>
      </c>
      <c r="EE5" s="269">
        <f>ROUND(BB!EE6*0.82,)</f>
        <v>13448</v>
      </c>
      <c r="EF5" s="269">
        <f>ROUND(BB!EF6*0.82,)</f>
        <v>13448</v>
      </c>
      <c r="EG5" s="269">
        <f>ROUND(BB!EG6*0.82,)</f>
        <v>12054</v>
      </c>
      <c r="EH5" s="269">
        <f>ROUND(BB!EH6*0.82,)</f>
        <v>12054</v>
      </c>
      <c r="EI5" s="269">
        <f>ROUND(BB!EI6*0.82,)</f>
        <v>12054</v>
      </c>
      <c r="EJ5" s="269">
        <f>ROUND(BB!EJ6*0.82,)</f>
        <v>12054</v>
      </c>
      <c r="EK5" s="269">
        <f>ROUND(BB!EK6*0.82,)</f>
        <v>12054</v>
      </c>
      <c r="EL5" s="269">
        <f>ROUND(BB!EL6*0.82,)</f>
        <v>13448</v>
      </c>
      <c r="EM5" s="269">
        <f>ROUND(BB!EM6*0.82,)</f>
        <v>13448</v>
      </c>
      <c r="EN5" s="269">
        <f>ROUND(BB!EN6*0.82,)</f>
        <v>12054</v>
      </c>
      <c r="EO5" s="269">
        <f>ROUND(BB!EO6*0.82,)</f>
        <v>12054</v>
      </c>
      <c r="EP5" s="269">
        <f>ROUND(BB!EP6*0.82,)</f>
        <v>12054</v>
      </c>
      <c r="EQ5" s="269">
        <f>ROUND(BB!EQ6*0.82,)</f>
        <v>12054</v>
      </c>
      <c r="ER5" s="269">
        <f>ROUND(BB!ER6*0.82,)</f>
        <v>12054</v>
      </c>
      <c r="ES5" s="269">
        <f>ROUND(BB!ES6*0.82,)</f>
        <v>13448</v>
      </c>
      <c r="ET5" s="269">
        <f>ROUND(BB!ET6*0.82,)</f>
        <v>13448</v>
      </c>
      <c r="EU5" s="269">
        <f>ROUND(BB!EU6*0.82,)</f>
        <v>12054</v>
      </c>
      <c r="EV5" s="269">
        <f>ROUND(BB!EV6*0.82,)</f>
        <v>12054</v>
      </c>
      <c r="EW5" s="269">
        <f>ROUND(BB!EW6*0.82,)</f>
        <v>12054</v>
      </c>
      <c r="EX5" s="269">
        <f>ROUND(BB!EX6*0.82,)</f>
        <v>12054</v>
      </c>
      <c r="EY5" s="269">
        <f>ROUND(BB!EY6*0.82,)</f>
        <v>12054</v>
      </c>
      <c r="EZ5" s="269">
        <f>ROUND(BB!EZ6*0.82,)</f>
        <v>13448</v>
      </c>
      <c r="FA5" s="269">
        <f>ROUND(BB!FA6*0.82,)</f>
        <v>13448</v>
      </c>
      <c r="FB5" s="269">
        <f>ROUND(BB!FB6*0.82,)</f>
        <v>11644</v>
      </c>
      <c r="FC5" s="269">
        <f>ROUND(BB!FC6*0.82,)</f>
        <v>11644</v>
      </c>
      <c r="FD5" s="269">
        <f>ROUND(BB!FD6*0.82,)</f>
        <v>11644</v>
      </c>
      <c r="FE5" s="269">
        <f>ROUND(BB!FE6*0.82,)</f>
        <v>11644</v>
      </c>
      <c r="FF5" s="269">
        <f>ROUND(BB!FF6*0.82,)</f>
        <v>11644</v>
      </c>
      <c r="FG5" s="269">
        <f>ROUND(BB!FG6*0.82,)</f>
        <v>12628</v>
      </c>
      <c r="FH5" s="269">
        <f>ROUND(BB!FH6*0.82,)</f>
        <v>12628</v>
      </c>
      <c r="FI5" s="269">
        <f>ROUND(BB!FI6*0.82,)</f>
        <v>11644</v>
      </c>
      <c r="FJ5" s="269">
        <f>ROUND(BB!FJ6*0.82,)</f>
        <v>11644</v>
      </c>
      <c r="FK5" s="269">
        <f>ROUND(BB!FK6*0.82,)</f>
        <v>11644</v>
      </c>
      <c r="FL5" s="269">
        <f>ROUND(BB!FL6*0.82,)</f>
        <v>11644</v>
      </c>
      <c r="FM5" s="269">
        <f>ROUND(BB!FM6*0.82,)</f>
        <v>11644</v>
      </c>
      <c r="FN5" s="269">
        <f>ROUND(BB!FN6*0.82,)</f>
        <v>12628</v>
      </c>
      <c r="FO5" s="269">
        <f>ROUND(BB!FO6*0.82,)</f>
        <v>12628</v>
      </c>
      <c r="FP5" s="269">
        <f>ROUND(BB!FP6*0.82,)</f>
        <v>11644</v>
      </c>
      <c r="FQ5" s="269">
        <f>ROUND(BB!FQ6*0.82,)</f>
        <v>11644</v>
      </c>
      <c r="FR5" s="269">
        <f>ROUND(BB!FR6*0.82,)</f>
        <v>11644</v>
      </c>
      <c r="FS5" s="269">
        <f>ROUND(BB!FS6*0.82,)</f>
        <v>11644</v>
      </c>
      <c r="FT5" s="269">
        <f>ROUND(BB!FT6*0.82,)</f>
        <v>11644</v>
      </c>
      <c r="FU5" s="269">
        <f>ROUND(BB!FU6*0.82,)</f>
        <v>12628</v>
      </c>
      <c r="FV5" s="269">
        <f>ROUND(BB!FV6*0.82,)</f>
        <v>12628</v>
      </c>
      <c r="FW5" s="269">
        <f>ROUND(BB!FW6*0.82,)</f>
        <v>12054</v>
      </c>
      <c r="FX5" s="269">
        <f>ROUND(BB!FX6*0.82,)</f>
        <v>13858</v>
      </c>
      <c r="FY5" s="269">
        <f>ROUND(BB!FY6*0.82,)</f>
        <v>13858</v>
      </c>
      <c r="FZ5" s="269">
        <f>ROUND(BB!FZ6*0.82,)</f>
        <v>13858</v>
      </c>
      <c r="GA5" s="269">
        <f>ROUND(BB!GA6*0.82,)</f>
        <v>13858</v>
      </c>
      <c r="GB5" s="269">
        <f>ROUND(BB!GB6*0.82,)</f>
        <v>13858</v>
      </c>
      <c r="GC5" s="269">
        <f>ROUND(BB!GC6*0.82,)</f>
        <v>13858</v>
      </c>
      <c r="GD5" s="269">
        <f>ROUND(BB!GD6*0.82,)</f>
        <v>13858</v>
      </c>
      <c r="GE5" s="269">
        <f>ROUND(BB!GE6*0.82,)</f>
        <v>13858</v>
      </c>
      <c r="GF5" s="269">
        <f>ROUND(BB!GF6*0.82,)</f>
        <v>13858</v>
      </c>
      <c r="GG5" s="269">
        <f>ROUND(BB!GG6*0.82,)</f>
        <v>13858</v>
      </c>
      <c r="GH5" s="269">
        <f>ROUND(BB!GH6*0.82,)</f>
        <v>7708</v>
      </c>
      <c r="GI5" s="269">
        <f>ROUND(BB!GI6*0.82,)</f>
        <v>7954</v>
      </c>
      <c r="GJ5" s="269">
        <f>ROUND(BB!GJ6*0.82,)</f>
        <v>7954</v>
      </c>
      <c r="GK5" s="269">
        <f>ROUND(BB!GK6*0.82,)</f>
        <v>7708</v>
      </c>
      <c r="GL5" s="269">
        <f>ROUND(BB!GL6*0.82,)</f>
        <v>7708</v>
      </c>
      <c r="GM5" s="269">
        <f>ROUND(BB!GM6*0.82,)</f>
        <v>7708</v>
      </c>
      <c r="GN5" s="269">
        <f>ROUND(BB!GN6*0.82,)</f>
        <v>7708</v>
      </c>
      <c r="GO5" s="269">
        <f>ROUND(BB!GO6*0.82,)</f>
        <v>7708</v>
      </c>
      <c r="GP5" s="269">
        <f>ROUND(BB!GP6*0.82,)</f>
        <v>7954</v>
      </c>
      <c r="GQ5" s="269">
        <f>ROUND(BB!GQ6*0.82,)</f>
        <v>7954</v>
      </c>
      <c r="GR5" s="269">
        <f>ROUND(BB!GR6*0.82,)</f>
        <v>7708</v>
      </c>
      <c r="GS5" s="269">
        <f>ROUND(BB!GS6*0.82,)</f>
        <v>7708</v>
      </c>
      <c r="GT5" s="269">
        <f>ROUND(BB!GT6*0.82,)</f>
        <v>7708</v>
      </c>
      <c r="GU5" s="269">
        <f>ROUND(BB!GU6*0.82,)</f>
        <v>7708</v>
      </c>
      <c r="GV5" s="269">
        <f>ROUND(BB!GV6*0.82,)</f>
        <v>7708</v>
      </c>
      <c r="GW5" s="269">
        <f>ROUND(BB!GW6*0.82,)</f>
        <v>7954</v>
      </c>
      <c r="GX5" s="269">
        <f>ROUND(BB!GX6*0.82,)</f>
        <v>7954</v>
      </c>
      <c r="GY5" s="269">
        <f>ROUND(BB!GY6*0.82,)</f>
        <v>7708</v>
      </c>
      <c r="GZ5" s="269">
        <f>ROUND(BB!GZ6*0.82,)</f>
        <v>7708</v>
      </c>
      <c r="HA5" s="269">
        <f>ROUND(BB!HA6*0.82,)</f>
        <v>7708</v>
      </c>
      <c r="HB5" s="269">
        <f>ROUND(BB!HB6*0.82,)</f>
        <v>7708</v>
      </c>
      <c r="HC5" s="269">
        <f>ROUND(BB!HC6*0.82,)</f>
        <v>7708</v>
      </c>
      <c r="HD5" s="269">
        <f>ROUND(BB!HD6*0.82,)</f>
        <v>7954</v>
      </c>
      <c r="HE5" s="269">
        <f>ROUND(BB!HE6*0.82,)</f>
        <v>7954</v>
      </c>
      <c r="HF5" s="269">
        <f>ROUND(BB!HF6*0.82,)</f>
        <v>7708</v>
      </c>
      <c r="HG5" s="269">
        <f>ROUND(BB!HG6*0.82,)</f>
        <v>7708</v>
      </c>
      <c r="HH5" s="269">
        <f>ROUND(BB!HH6*0.82,)</f>
        <v>7708</v>
      </c>
      <c r="HI5" s="269">
        <f>ROUND(BB!HI6*0.82,)</f>
        <v>7708</v>
      </c>
      <c r="HJ5" s="269">
        <f>ROUND(BB!HJ6*0.82,)</f>
        <v>7708</v>
      </c>
      <c r="HK5" s="269">
        <f>ROUND(BB!HK6*0.82,)</f>
        <v>7954</v>
      </c>
      <c r="HL5" s="269">
        <f>ROUND(BB!HL6*0.82,)</f>
        <v>7954</v>
      </c>
      <c r="HM5" s="269">
        <f>ROUND(BB!HM6*0.82,)</f>
        <v>7708</v>
      </c>
      <c r="HN5" s="269">
        <f>ROUND(BB!HN6*0.82,)</f>
        <v>7708</v>
      </c>
      <c r="HO5" s="269">
        <f>ROUND(BB!HO6*0.82,)</f>
        <v>7954</v>
      </c>
      <c r="HP5" s="269">
        <f>ROUND(BB!HP6*0.82,)</f>
        <v>8364</v>
      </c>
      <c r="HQ5" s="269">
        <f>ROUND(BB!HQ6*0.82,)</f>
        <v>7298</v>
      </c>
      <c r="HR5" s="269">
        <f>ROUND(BB!HR6*0.82,)</f>
        <v>7708</v>
      </c>
      <c r="HS5" s="269">
        <f>ROUND(BB!HS6*0.82,)</f>
        <v>7708</v>
      </c>
      <c r="HT5" s="269">
        <f>ROUND(BB!HT6*0.82,)</f>
        <v>7298</v>
      </c>
      <c r="HU5" s="269">
        <f>ROUND(BB!HU6*0.82,)</f>
        <v>7298</v>
      </c>
      <c r="HV5" s="269">
        <f>ROUND(BB!HV6*0.82,)</f>
        <v>7298</v>
      </c>
      <c r="HW5" s="269">
        <f>ROUND(BB!HW6*0.82,)</f>
        <v>7298</v>
      </c>
      <c r="HX5" s="269">
        <f>ROUND(BB!HX6*0.82,)</f>
        <v>7298</v>
      </c>
      <c r="HY5" s="269">
        <f>ROUND(BB!HY6*0.82,)</f>
        <v>7708</v>
      </c>
      <c r="HZ5" s="269">
        <f>ROUND(BB!HZ6*0.82,)</f>
        <v>7708</v>
      </c>
      <c r="IA5" s="269">
        <f>ROUND(BB!IA6*0.82,)</f>
        <v>7298</v>
      </c>
      <c r="IB5" s="269">
        <f>ROUND(BB!IB6*0.82,)</f>
        <v>7298</v>
      </c>
      <c r="IC5" s="269">
        <f>ROUND(BB!IC6*0.82,)</f>
        <v>7298</v>
      </c>
      <c r="ID5" s="269">
        <f>ROUND(BB!ID6*0.82,)</f>
        <v>7298</v>
      </c>
      <c r="IE5" s="269">
        <f>ROUND(BB!IE6*0.82,)</f>
        <v>7298</v>
      </c>
      <c r="IF5" s="269">
        <f>ROUND(BB!IF6*0.82,)</f>
        <v>7708</v>
      </c>
      <c r="IG5" s="269">
        <f>ROUND(BB!IG6*0.82,)</f>
        <v>7708</v>
      </c>
      <c r="IH5" s="269">
        <f>ROUND(BB!IH6*0.82,)</f>
        <v>7298</v>
      </c>
      <c r="II5" s="269">
        <f>ROUND(BB!II6*0.82,)</f>
        <v>7298</v>
      </c>
      <c r="IJ5" s="269">
        <f>ROUND(BB!IJ6*0.82,)</f>
        <v>7298</v>
      </c>
      <c r="IK5" s="269">
        <f>ROUND(BB!IK6*0.82,)</f>
        <v>7298</v>
      </c>
      <c r="IL5" s="269">
        <f>ROUND(BB!IL6*0.82,)</f>
        <v>7298</v>
      </c>
      <c r="IM5" s="269">
        <f>ROUND(BB!IM6*0.82,)</f>
        <v>7708</v>
      </c>
      <c r="IN5" s="269">
        <f>ROUND(BB!IN6*0.82,)</f>
        <v>7708</v>
      </c>
      <c r="IO5" s="269">
        <f>ROUND(BB!IO6*0.82,)</f>
        <v>7298</v>
      </c>
      <c r="IP5" s="269">
        <f>ROUND(BB!IP6*0.82,)</f>
        <v>7298</v>
      </c>
      <c r="IQ5" s="269">
        <f>ROUND(BB!IQ6*0.82,)</f>
        <v>8364</v>
      </c>
      <c r="IR5" s="269">
        <f>ROUND(BB!IR6*0.82,)</f>
        <v>8364</v>
      </c>
      <c r="IS5" s="269">
        <f>ROUND(BB!IS6*0.82,)</f>
        <v>8364</v>
      </c>
      <c r="IT5" s="269">
        <f>ROUND(BB!IT6*0.82,)</f>
        <v>8610</v>
      </c>
      <c r="IU5" s="269">
        <f>ROUND(BB!IU6*0.82,)</f>
        <v>8610</v>
      </c>
      <c r="IV5" s="269">
        <f>ROUND(BB!IV6*0.82,)</f>
        <v>8364</v>
      </c>
      <c r="IW5" s="269">
        <f>ROUND(BB!IW6*0.82,)</f>
        <v>8364</v>
      </c>
      <c r="IX5" s="269">
        <f>ROUND(BB!IX6*0.82,)</f>
        <v>8364</v>
      </c>
      <c r="IY5" s="269">
        <f>ROUND(BB!IY6*0.82,)</f>
        <v>8364</v>
      </c>
      <c r="IZ5" s="269">
        <f>ROUND(BB!IZ6*0.82,)</f>
        <v>8364</v>
      </c>
      <c r="JA5" s="269">
        <f>ROUND(BB!JA6*0.82,)</f>
        <v>8610</v>
      </c>
      <c r="JB5" s="269">
        <f>ROUND(BB!JB6*0.82,)</f>
        <v>8610</v>
      </c>
      <c r="JC5" s="269">
        <f>ROUND(BB!JC6*0.82,)</f>
        <v>8364</v>
      </c>
      <c r="JD5" s="269">
        <f>ROUND(BB!JD6*0.82,)</f>
        <v>8364</v>
      </c>
      <c r="JE5" s="269">
        <f>ROUND(BB!JE6*0.82,)</f>
        <v>9184</v>
      </c>
      <c r="JF5" s="269">
        <f>ROUND(BB!JF6*0.82,)</f>
        <v>9184</v>
      </c>
      <c r="JG5" s="269">
        <f>ROUND(BB!JG6*0.82,)</f>
        <v>8610</v>
      </c>
      <c r="JH5" s="269">
        <f>ROUND(BB!JH6*0.82,)</f>
        <v>9184</v>
      </c>
      <c r="JI5" s="269">
        <f>ROUND(BB!JI6*0.82,)</f>
        <v>9184</v>
      </c>
      <c r="JJ5" s="269">
        <f>ROUND(BB!JJ6*0.82,)</f>
        <v>9184</v>
      </c>
      <c r="JK5" s="269">
        <f>ROUND(BB!JK6*0.82,)</f>
        <v>9184</v>
      </c>
      <c r="JL5" s="269">
        <f>ROUND(BB!JL6*0.82,)</f>
        <v>9594</v>
      </c>
      <c r="JM5" s="269">
        <f>ROUND(BB!JM6*0.82,)</f>
        <v>9594</v>
      </c>
      <c r="JN5" s="269">
        <f>ROUND(BB!JN6*0.82,)</f>
        <v>9840</v>
      </c>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row>
    <row r="6" spans="1:311" s="257" customFormat="1" ht="10.35" customHeight="1" x14ac:dyDescent="0.2">
      <c r="A6" s="48">
        <v>2</v>
      </c>
      <c r="B6" s="269">
        <f>ROUND(BB!B7*0.82,)</f>
        <v>11316</v>
      </c>
      <c r="C6" s="269">
        <f>ROUND(BB!C7*0.82,)</f>
        <v>11316</v>
      </c>
      <c r="D6" s="269">
        <f>ROUND(BB!D7*0.82,)</f>
        <v>11316</v>
      </c>
      <c r="E6" s="269">
        <f>ROUND(BB!E7*0.82,)</f>
        <v>11316</v>
      </c>
      <c r="F6" s="269">
        <f>ROUND(BB!F7*0.82,)</f>
        <v>11316</v>
      </c>
      <c r="G6" s="269">
        <f>ROUND(BB!G7*0.82,)</f>
        <v>10168</v>
      </c>
      <c r="H6" s="269">
        <f>ROUND(BB!H7*0.82,)</f>
        <v>10168</v>
      </c>
      <c r="I6" s="269">
        <f>ROUND(BB!I7*0.82,)</f>
        <v>9758</v>
      </c>
      <c r="J6" s="269">
        <f>ROUND(BB!J7*0.82,)</f>
        <v>9758</v>
      </c>
      <c r="K6" s="269">
        <f>ROUND(BB!K7*0.82,)</f>
        <v>9102</v>
      </c>
      <c r="L6" s="269">
        <f>ROUND(BB!L7*0.82,)</f>
        <v>9102</v>
      </c>
      <c r="M6" s="269">
        <f>ROUND(BB!M7*0.82,)</f>
        <v>9758</v>
      </c>
      <c r="N6" s="269">
        <f>ROUND(BB!N7*0.82,)</f>
        <v>9758</v>
      </c>
      <c r="O6" s="269">
        <f>ROUND(BB!O7*0.82,)</f>
        <v>9102</v>
      </c>
      <c r="P6" s="269">
        <f>ROUND(BB!P7*0.82,)</f>
        <v>9758</v>
      </c>
      <c r="Q6" s="269">
        <f>ROUND(BB!Q7*0.82,)</f>
        <v>9758</v>
      </c>
      <c r="R6" s="269">
        <f>ROUND(BB!R7*0.82,)</f>
        <v>9102</v>
      </c>
      <c r="S6" s="269">
        <f>ROUND(BB!S7*0.82,)</f>
        <v>9102</v>
      </c>
      <c r="T6" s="269">
        <f>ROUND(BB!T7*0.82,)</f>
        <v>9512</v>
      </c>
      <c r="U6" s="269">
        <f>ROUND(BB!U7*0.82,)</f>
        <v>9758</v>
      </c>
      <c r="V6" s="269">
        <f>ROUND(BB!V7*0.82,)</f>
        <v>10168</v>
      </c>
      <c r="W6" s="269">
        <f>ROUND(BB!W7*0.82,)</f>
        <v>9758</v>
      </c>
      <c r="X6" s="269">
        <f>ROUND(BB!X7*0.82,)</f>
        <v>9758</v>
      </c>
      <c r="Y6" s="269">
        <f>ROUND(BB!Y7*0.82,)</f>
        <v>9102</v>
      </c>
      <c r="Z6" s="269">
        <f>ROUND(BB!Z7*0.82,)</f>
        <v>9102</v>
      </c>
      <c r="AA6" s="269">
        <f>ROUND(BB!AA7*0.82,)</f>
        <v>9102</v>
      </c>
      <c r="AB6" s="269">
        <f>ROUND(BB!AB7*0.82,)</f>
        <v>9102</v>
      </c>
      <c r="AC6" s="269">
        <f>ROUND(BB!AC7*0.82,)</f>
        <v>9512</v>
      </c>
      <c r="AD6" s="269">
        <f>ROUND(BB!AD7*0.82,)</f>
        <v>9758</v>
      </c>
      <c r="AE6" s="269">
        <f>ROUND(BB!AE7*0.82,)</f>
        <v>9758</v>
      </c>
      <c r="AF6" s="269">
        <f>ROUND(BB!AF7*0.82,)</f>
        <v>9102</v>
      </c>
      <c r="AG6" s="269">
        <f>ROUND(BB!AG7*0.82,)</f>
        <v>9102</v>
      </c>
      <c r="AH6" s="269">
        <f>ROUND(BB!AH7*0.82,)</f>
        <v>9102</v>
      </c>
      <c r="AI6" s="269">
        <f>ROUND(BB!AI7*0.82,)</f>
        <v>9758</v>
      </c>
      <c r="AJ6" s="269">
        <f>ROUND(BB!AJ7*0.82,)</f>
        <v>11398</v>
      </c>
      <c r="AK6" s="269">
        <f>ROUND(BB!AK7*0.82,)</f>
        <v>11644</v>
      </c>
      <c r="AL6" s="269">
        <f>ROUND(BB!AL7*0.82,)</f>
        <v>11644</v>
      </c>
      <c r="AM6" s="269">
        <f>ROUND(BB!AM7*0.82,)</f>
        <v>11398</v>
      </c>
      <c r="AN6" s="269">
        <f>ROUND(BB!AN7*0.82,)</f>
        <v>10414</v>
      </c>
      <c r="AO6" s="269">
        <f>ROUND(BB!AO7*0.82,)</f>
        <v>10414</v>
      </c>
      <c r="AP6" s="269">
        <f>ROUND(BB!AP7*0.82,)</f>
        <v>10414</v>
      </c>
      <c r="AQ6" s="269">
        <f>ROUND(BB!AQ7*0.82,)</f>
        <v>10414</v>
      </c>
      <c r="AR6" s="269">
        <f>ROUND(BB!AR7*0.82,)</f>
        <v>10414</v>
      </c>
      <c r="AS6" s="269">
        <f>ROUND(BB!AS7*0.82,)</f>
        <v>11398</v>
      </c>
      <c r="AT6" s="269">
        <f>ROUND(BB!AT7*0.82,)</f>
        <v>11398</v>
      </c>
      <c r="AU6" s="269">
        <f>ROUND(BB!AU7*0.82,)</f>
        <v>11398</v>
      </c>
      <c r="AV6" s="269">
        <f>ROUND(BB!AV7*0.82,)</f>
        <v>9102</v>
      </c>
      <c r="AW6" s="269">
        <f>ROUND(BB!AW7*0.82,)</f>
        <v>9102</v>
      </c>
      <c r="AX6" s="269">
        <f>ROUND(BB!AX7*0.82,)</f>
        <v>9102</v>
      </c>
      <c r="AY6" s="269">
        <f>ROUND(BB!AY7*0.82,)</f>
        <v>9758</v>
      </c>
      <c r="AZ6" s="269">
        <f>ROUND(BB!AZ7*0.82,)</f>
        <v>9758</v>
      </c>
      <c r="BA6" s="269">
        <f>ROUND(BB!BA7*0.82,)</f>
        <v>9102</v>
      </c>
      <c r="BB6" s="269">
        <f>ROUND(BB!BB7*0.82,)</f>
        <v>9102</v>
      </c>
      <c r="BC6" s="269">
        <f>ROUND(BB!BC7*0.82,)</f>
        <v>9102</v>
      </c>
      <c r="BD6" s="269">
        <f>ROUND(BB!BD7*0.82,)</f>
        <v>9102</v>
      </c>
      <c r="BE6" s="269">
        <f>ROUND(BB!BE7*0.82,)</f>
        <v>9102</v>
      </c>
      <c r="BF6" s="269">
        <f>ROUND(BB!BF7*0.82,)</f>
        <v>9758</v>
      </c>
      <c r="BG6" s="269">
        <f>ROUND(BB!BG7*0.82,)</f>
        <v>9758</v>
      </c>
      <c r="BH6" s="269">
        <f>ROUND(BB!BH7*0.82,)</f>
        <v>9102</v>
      </c>
      <c r="BI6" s="269">
        <f>ROUND(BB!BI7*0.82,)</f>
        <v>9102</v>
      </c>
      <c r="BJ6" s="269">
        <f>ROUND(BB!BJ7*0.82,)</f>
        <v>9102</v>
      </c>
      <c r="BK6" s="269">
        <f>ROUND(BB!BK7*0.82,)</f>
        <v>9102</v>
      </c>
      <c r="BL6" s="269">
        <f>ROUND(BB!BL7*0.82,)</f>
        <v>9102</v>
      </c>
      <c r="BM6" s="269">
        <f>ROUND(BB!BM7*0.82,)</f>
        <v>9758</v>
      </c>
      <c r="BN6" s="269">
        <f>ROUND(BB!BN7*0.82,)</f>
        <v>9758</v>
      </c>
      <c r="BO6" s="269">
        <f>ROUND(BB!BO7*0.82,)</f>
        <v>10988</v>
      </c>
      <c r="BP6" s="269">
        <f>ROUND(BB!BP7*0.82,)</f>
        <v>11644</v>
      </c>
      <c r="BQ6" s="269">
        <f>ROUND(BB!BQ7*0.82,)</f>
        <v>11644</v>
      </c>
      <c r="BR6" s="269">
        <f>ROUND(BB!BR7*0.82,)</f>
        <v>11644</v>
      </c>
      <c r="BS6" s="269">
        <f>ROUND(BB!BS7*0.82,)</f>
        <v>11644</v>
      </c>
      <c r="BT6" s="269">
        <f>ROUND(BB!BT7*0.82,)</f>
        <v>11644</v>
      </c>
      <c r="BU6" s="269">
        <f>ROUND(BB!BU7*0.82,)</f>
        <v>12218</v>
      </c>
      <c r="BV6" s="276">
        <f>ROUND(BB!BV7*0.82,)</f>
        <v>18040</v>
      </c>
      <c r="BW6" s="276">
        <f>ROUND(BB!BW7*0.82,)</f>
        <v>18040</v>
      </c>
      <c r="BX6" s="276">
        <f>ROUND(BB!BX7*0.82,)</f>
        <v>18040</v>
      </c>
      <c r="BY6" s="276">
        <f>ROUND(BB!BY7*0.82,)</f>
        <v>18040</v>
      </c>
      <c r="BZ6" s="276">
        <f>ROUND(BB!BZ7*0.82,)</f>
        <v>18040</v>
      </c>
      <c r="CA6" s="269">
        <f>ROUND(BB!CA7*0.82,)</f>
        <v>12628</v>
      </c>
      <c r="CB6" s="269">
        <f>ROUND(BB!CB7*0.82,)</f>
        <v>12628</v>
      </c>
      <c r="CC6" s="269">
        <f>ROUND(BB!CC7*0.82,)</f>
        <v>12628</v>
      </c>
      <c r="CD6" s="269">
        <f>ROUND(BB!CD7*0.82,)</f>
        <v>18040</v>
      </c>
      <c r="CE6" s="269">
        <f>ROUND(BB!CE7*0.82,)</f>
        <v>18040</v>
      </c>
      <c r="CF6" s="269">
        <f>ROUND(BB!CF7*0.82,)</f>
        <v>18040</v>
      </c>
      <c r="CG6" s="269">
        <f>ROUND(BB!CG7*0.82,)</f>
        <v>18040</v>
      </c>
      <c r="CH6" s="269">
        <f>ROUND(BB!CH7*0.82,)</f>
        <v>18040</v>
      </c>
      <c r="CI6" s="269">
        <f>ROUND(BB!CI7*0.82,)</f>
        <v>18040</v>
      </c>
      <c r="CJ6" s="269">
        <f>ROUND(BB!CJ7*0.82,)</f>
        <v>18040</v>
      </c>
      <c r="CK6" s="276">
        <f>ROUND(BB!CK7*0.82,)</f>
        <v>18040</v>
      </c>
      <c r="CL6" s="276">
        <f>ROUND(BB!CL7*0.82,)</f>
        <v>18040</v>
      </c>
      <c r="CM6" s="276">
        <f>ROUND(BB!CM7*0.82,)</f>
        <v>18040</v>
      </c>
      <c r="CN6" s="276">
        <f>ROUND(BB!CN7*0.82,)</f>
        <v>18040</v>
      </c>
      <c r="CO6" s="269">
        <f>ROUND(BB!CO7*0.82,)</f>
        <v>18040</v>
      </c>
      <c r="CP6" s="269">
        <f>ROUND(BB!CP7*0.82,)</f>
        <v>18040</v>
      </c>
      <c r="CQ6" s="269">
        <f>ROUND(BB!CQ7*0.82,)</f>
        <v>18040</v>
      </c>
      <c r="CR6" s="269">
        <f>ROUND(BB!CR7*0.82,)</f>
        <v>11644</v>
      </c>
      <c r="CS6" s="269">
        <f>ROUND(BB!CS7*0.82,)</f>
        <v>12218</v>
      </c>
      <c r="CT6" s="269">
        <f>ROUND(BB!CT7*0.82,)</f>
        <v>18040</v>
      </c>
      <c r="CU6" s="269">
        <f>ROUND(BB!CU7*0.82,)</f>
        <v>18040</v>
      </c>
      <c r="CV6" s="269">
        <f>ROUND(BB!CV7*0.82,)</f>
        <v>18040</v>
      </c>
      <c r="CW6" s="269">
        <f>ROUND(BB!CW7*0.82,)</f>
        <v>18040</v>
      </c>
      <c r="CX6" s="269">
        <f>ROUND(BB!CX7*0.82,)</f>
        <v>18860</v>
      </c>
      <c r="CY6" s="269">
        <f>ROUND(BB!CY7*0.82,)</f>
        <v>18860</v>
      </c>
      <c r="CZ6" s="269">
        <f>ROUND(BB!CZ7*0.82,)</f>
        <v>18040</v>
      </c>
      <c r="DA6" s="269">
        <f>ROUND(BB!DA7*0.82,)</f>
        <v>18860</v>
      </c>
      <c r="DB6" s="269">
        <f>ROUND(BB!DB7*0.82,)</f>
        <v>18860</v>
      </c>
      <c r="DC6" s="269">
        <f>ROUND(BB!DC7*0.82,)</f>
        <v>18040</v>
      </c>
      <c r="DD6" s="269">
        <f>ROUND(BB!DD7*0.82,)</f>
        <v>13448</v>
      </c>
      <c r="DE6" s="269">
        <f>ROUND(BB!DE7*0.82,)</f>
        <v>13448</v>
      </c>
      <c r="DF6" s="269">
        <f>ROUND(BB!DF7*0.82,)</f>
        <v>13448</v>
      </c>
      <c r="DG6" s="269">
        <f>ROUND(BB!DG7*0.82,)</f>
        <v>13858</v>
      </c>
      <c r="DH6" s="269">
        <f>ROUND(BB!DH7*0.82,)</f>
        <v>13858</v>
      </c>
      <c r="DI6" s="269">
        <f>ROUND(BB!DI7*0.82,)</f>
        <v>13858</v>
      </c>
      <c r="DJ6" s="269">
        <f>ROUND(BB!DJ7*0.82,)</f>
        <v>15252</v>
      </c>
      <c r="DK6" s="269">
        <f>ROUND(BB!DK7*0.82,)</f>
        <v>15252</v>
      </c>
      <c r="DL6" s="269">
        <f>ROUND(BB!DL7*0.82,)</f>
        <v>13858</v>
      </c>
      <c r="DM6" s="269">
        <f>ROUND(BB!DM7*0.82,)</f>
        <v>13858</v>
      </c>
      <c r="DN6" s="269">
        <f>ROUND(BB!DN7*0.82,)</f>
        <v>13858</v>
      </c>
      <c r="DO6" s="269">
        <f>ROUND(BB!DO7*0.82,)</f>
        <v>13858</v>
      </c>
      <c r="DP6" s="269">
        <f>ROUND(BB!DP7*0.82,)</f>
        <v>13858</v>
      </c>
      <c r="DQ6" s="269">
        <f>ROUND(BB!DQ7*0.82,)</f>
        <v>15252</v>
      </c>
      <c r="DR6" s="269">
        <f>ROUND(BB!DR7*0.82,)</f>
        <v>15252</v>
      </c>
      <c r="DS6" s="269">
        <f>ROUND(BB!DS7*0.82,)</f>
        <v>13858</v>
      </c>
      <c r="DT6" s="269">
        <f>ROUND(BB!DT7*0.82,)</f>
        <v>13858</v>
      </c>
      <c r="DU6" s="269">
        <f>ROUND(BB!DU7*0.82,)</f>
        <v>13858</v>
      </c>
      <c r="DV6" s="269">
        <f>ROUND(BB!DV7*0.82,)</f>
        <v>13858</v>
      </c>
      <c r="DW6" s="269">
        <f>ROUND(BB!DW7*0.82,)</f>
        <v>13858</v>
      </c>
      <c r="DX6" s="269">
        <f>ROUND(BB!DX7*0.82,)</f>
        <v>15252</v>
      </c>
      <c r="DY6" s="269">
        <f>ROUND(BB!DY7*0.82,)</f>
        <v>15252</v>
      </c>
      <c r="DZ6" s="269">
        <f>ROUND(BB!DZ7*0.82,)</f>
        <v>13858</v>
      </c>
      <c r="EA6" s="269">
        <f>ROUND(BB!EA7*0.82,)</f>
        <v>13858</v>
      </c>
      <c r="EB6" s="269">
        <f>ROUND(BB!EB7*0.82,)</f>
        <v>13858</v>
      </c>
      <c r="EC6" s="269">
        <f>ROUND(BB!EC7*0.82,)</f>
        <v>13858</v>
      </c>
      <c r="ED6" s="269">
        <f>ROUND(BB!ED7*0.82,)</f>
        <v>13858</v>
      </c>
      <c r="EE6" s="269">
        <f>ROUND(BB!EE7*0.82,)</f>
        <v>15252</v>
      </c>
      <c r="EF6" s="269">
        <f>ROUND(BB!EF7*0.82,)</f>
        <v>15252</v>
      </c>
      <c r="EG6" s="269">
        <f>ROUND(BB!EG7*0.82,)</f>
        <v>13858</v>
      </c>
      <c r="EH6" s="269">
        <f>ROUND(BB!EH7*0.82,)</f>
        <v>13858</v>
      </c>
      <c r="EI6" s="269">
        <f>ROUND(BB!EI7*0.82,)</f>
        <v>13858</v>
      </c>
      <c r="EJ6" s="269">
        <f>ROUND(BB!EJ7*0.82,)</f>
        <v>13858</v>
      </c>
      <c r="EK6" s="269">
        <f>ROUND(BB!EK7*0.82,)</f>
        <v>13858</v>
      </c>
      <c r="EL6" s="269">
        <f>ROUND(BB!EL7*0.82,)</f>
        <v>15252</v>
      </c>
      <c r="EM6" s="269">
        <f>ROUND(BB!EM7*0.82,)</f>
        <v>15252</v>
      </c>
      <c r="EN6" s="269">
        <f>ROUND(BB!EN7*0.82,)</f>
        <v>13858</v>
      </c>
      <c r="EO6" s="269">
        <f>ROUND(BB!EO7*0.82,)</f>
        <v>13858</v>
      </c>
      <c r="EP6" s="269">
        <f>ROUND(BB!EP7*0.82,)</f>
        <v>13858</v>
      </c>
      <c r="EQ6" s="269">
        <f>ROUND(BB!EQ7*0.82,)</f>
        <v>13858</v>
      </c>
      <c r="ER6" s="269">
        <f>ROUND(BB!ER7*0.82,)</f>
        <v>13858</v>
      </c>
      <c r="ES6" s="269">
        <f>ROUND(BB!ES7*0.82,)</f>
        <v>15252</v>
      </c>
      <c r="ET6" s="269">
        <f>ROUND(BB!ET7*0.82,)</f>
        <v>15252</v>
      </c>
      <c r="EU6" s="269">
        <f>ROUND(BB!EU7*0.82,)</f>
        <v>13858</v>
      </c>
      <c r="EV6" s="269">
        <f>ROUND(BB!EV7*0.82,)</f>
        <v>13858</v>
      </c>
      <c r="EW6" s="269">
        <f>ROUND(BB!EW7*0.82,)</f>
        <v>13858</v>
      </c>
      <c r="EX6" s="269">
        <f>ROUND(BB!EX7*0.82,)</f>
        <v>13858</v>
      </c>
      <c r="EY6" s="269">
        <f>ROUND(BB!EY7*0.82,)</f>
        <v>13858</v>
      </c>
      <c r="EZ6" s="269">
        <f>ROUND(BB!EZ7*0.82,)</f>
        <v>15252</v>
      </c>
      <c r="FA6" s="269">
        <f>ROUND(BB!FA7*0.82,)</f>
        <v>15252</v>
      </c>
      <c r="FB6" s="269">
        <f>ROUND(BB!FB7*0.82,)</f>
        <v>13448</v>
      </c>
      <c r="FC6" s="269">
        <f>ROUND(BB!FC7*0.82,)</f>
        <v>13448</v>
      </c>
      <c r="FD6" s="269">
        <f>ROUND(BB!FD7*0.82,)</f>
        <v>13448</v>
      </c>
      <c r="FE6" s="269">
        <f>ROUND(BB!FE7*0.82,)</f>
        <v>13448</v>
      </c>
      <c r="FF6" s="269">
        <f>ROUND(BB!FF7*0.82,)</f>
        <v>13448</v>
      </c>
      <c r="FG6" s="269">
        <f>ROUND(BB!FG7*0.82,)</f>
        <v>14432</v>
      </c>
      <c r="FH6" s="269">
        <f>ROUND(BB!FH7*0.82,)</f>
        <v>14432</v>
      </c>
      <c r="FI6" s="269">
        <f>ROUND(BB!FI7*0.82,)</f>
        <v>13448</v>
      </c>
      <c r="FJ6" s="269">
        <f>ROUND(BB!FJ7*0.82,)</f>
        <v>13448</v>
      </c>
      <c r="FK6" s="269">
        <f>ROUND(BB!FK7*0.82,)</f>
        <v>13448</v>
      </c>
      <c r="FL6" s="269">
        <f>ROUND(BB!FL7*0.82,)</f>
        <v>13448</v>
      </c>
      <c r="FM6" s="269">
        <f>ROUND(BB!FM7*0.82,)</f>
        <v>13448</v>
      </c>
      <c r="FN6" s="269">
        <f>ROUND(BB!FN7*0.82,)</f>
        <v>14432</v>
      </c>
      <c r="FO6" s="269">
        <f>ROUND(BB!FO7*0.82,)</f>
        <v>14432</v>
      </c>
      <c r="FP6" s="269">
        <f>ROUND(BB!FP7*0.82,)</f>
        <v>13448</v>
      </c>
      <c r="FQ6" s="269">
        <f>ROUND(BB!FQ7*0.82,)</f>
        <v>13448</v>
      </c>
      <c r="FR6" s="269">
        <f>ROUND(BB!FR7*0.82,)</f>
        <v>13448</v>
      </c>
      <c r="FS6" s="269">
        <f>ROUND(BB!FS7*0.82,)</f>
        <v>13448</v>
      </c>
      <c r="FT6" s="269">
        <f>ROUND(BB!FT7*0.82,)</f>
        <v>13448</v>
      </c>
      <c r="FU6" s="269">
        <f>ROUND(BB!FU7*0.82,)</f>
        <v>14432</v>
      </c>
      <c r="FV6" s="269">
        <f>ROUND(BB!FV7*0.82,)</f>
        <v>14432</v>
      </c>
      <c r="FW6" s="269">
        <f>ROUND(BB!FW7*0.82,)</f>
        <v>13858</v>
      </c>
      <c r="FX6" s="269">
        <f>ROUND(BB!FX7*0.82,)</f>
        <v>15662</v>
      </c>
      <c r="FY6" s="269">
        <f>ROUND(BB!FY7*0.82,)</f>
        <v>15662</v>
      </c>
      <c r="FZ6" s="269">
        <f>ROUND(BB!FZ7*0.82,)</f>
        <v>15662</v>
      </c>
      <c r="GA6" s="269">
        <f>ROUND(BB!GA7*0.82,)</f>
        <v>15662</v>
      </c>
      <c r="GB6" s="269">
        <f>ROUND(BB!GB7*0.82,)</f>
        <v>15662</v>
      </c>
      <c r="GC6" s="269">
        <f>ROUND(BB!GC7*0.82,)</f>
        <v>15662</v>
      </c>
      <c r="GD6" s="269">
        <f>ROUND(BB!GD7*0.82,)</f>
        <v>15662</v>
      </c>
      <c r="GE6" s="269">
        <f>ROUND(BB!GE7*0.82,)</f>
        <v>15662</v>
      </c>
      <c r="GF6" s="269">
        <f>ROUND(BB!GF7*0.82,)</f>
        <v>15662</v>
      </c>
      <c r="GG6" s="269">
        <f>ROUND(BB!GG7*0.82,)</f>
        <v>15662</v>
      </c>
      <c r="GH6" s="269">
        <f>ROUND(BB!GH7*0.82,)</f>
        <v>9512</v>
      </c>
      <c r="GI6" s="269">
        <f>ROUND(BB!GI7*0.82,)</f>
        <v>9758</v>
      </c>
      <c r="GJ6" s="269">
        <f>ROUND(BB!GJ7*0.82,)</f>
        <v>9758</v>
      </c>
      <c r="GK6" s="269">
        <f>ROUND(BB!GK7*0.82,)</f>
        <v>9512</v>
      </c>
      <c r="GL6" s="269">
        <f>ROUND(BB!GL7*0.82,)</f>
        <v>9512</v>
      </c>
      <c r="GM6" s="269">
        <f>ROUND(BB!GM7*0.82,)</f>
        <v>9512</v>
      </c>
      <c r="GN6" s="269">
        <f>ROUND(BB!GN7*0.82,)</f>
        <v>9512</v>
      </c>
      <c r="GO6" s="269">
        <f>ROUND(BB!GO7*0.82,)</f>
        <v>9512</v>
      </c>
      <c r="GP6" s="269">
        <f>ROUND(BB!GP7*0.82,)</f>
        <v>9758</v>
      </c>
      <c r="GQ6" s="269">
        <f>ROUND(BB!GQ7*0.82,)</f>
        <v>9758</v>
      </c>
      <c r="GR6" s="269">
        <f>ROUND(BB!GR7*0.82,)</f>
        <v>9512</v>
      </c>
      <c r="GS6" s="269">
        <f>ROUND(BB!GS7*0.82,)</f>
        <v>9512</v>
      </c>
      <c r="GT6" s="269">
        <f>ROUND(BB!GT7*0.82,)</f>
        <v>9512</v>
      </c>
      <c r="GU6" s="269">
        <f>ROUND(BB!GU7*0.82,)</f>
        <v>9512</v>
      </c>
      <c r="GV6" s="269">
        <f>ROUND(BB!GV7*0.82,)</f>
        <v>9512</v>
      </c>
      <c r="GW6" s="269">
        <f>ROUND(BB!GW7*0.82,)</f>
        <v>9758</v>
      </c>
      <c r="GX6" s="269">
        <f>ROUND(BB!GX7*0.82,)</f>
        <v>9758</v>
      </c>
      <c r="GY6" s="269">
        <f>ROUND(BB!GY7*0.82,)</f>
        <v>9512</v>
      </c>
      <c r="GZ6" s="269">
        <f>ROUND(BB!GZ7*0.82,)</f>
        <v>9512</v>
      </c>
      <c r="HA6" s="269">
        <f>ROUND(BB!HA7*0.82,)</f>
        <v>9512</v>
      </c>
      <c r="HB6" s="269">
        <f>ROUND(BB!HB7*0.82,)</f>
        <v>9512</v>
      </c>
      <c r="HC6" s="269">
        <f>ROUND(BB!HC7*0.82,)</f>
        <v>9512</v>
      </c>
      <c r="HD6" s="269">
        <f>ROUND(BB!HD7*0.82,)</f>
        <v>9758</v>
      </c>
      <c r="HE6" s="269">
        <f>ROUND(BB!HE7*0.82,)</f>
        <v>9758</v>
      </c>
      <c r="HF6" s="269">
        <f>ROUND(BB!HF7*0.82,)</f>
        <v>9512</v>
      </c>
      <c r="HG6" s="269">
        <f>ROUND(BB!HG7*0.82,)</f>
        <v>9512</v>
      </c>
      <c r="HH6" s="269">
        <f>ROUND(BB!HH7*0.82,)</f>
        <v>9512</v>
      </c>
      <c r="HI6" s="269">
        <f>ROUND(BB!HI7*0.82,)</f>
        <v>9512</v>
      </c>
      <c r="HJ6" s="269">
        <f>ROUND(BB!HJ7*0.82,)</f>
        <v>9512</v>
      </c>
      <c r="HK6" s="269">
        <f>ROUND(BB!HK7*0.82,)</f>
        <v>9758</v>
      </c>
      <c r="HL6" s="269">
        <f>ROUND(BB!HL7*0.82,)</f>
        <v>9758</v>
      </c>
      <c r="HM6" s="269">
        <f>ROUND(BB!HM7*0.82,)</f>
        <v>9512</v>
      </c>
      <c r="HN6" s="269">
        <f>ROUND(BB!HN7*0.82,)</f>
        <v>9512</v>
      </c>
      <c r="HO6" s="269">
        <f>ROUND(BB!HO7*0.82,)</f>
        <v>9758</v>
      </c>
      <c r="HP6" s="269">
        <f>ROUND(BB!HP7*0.82,)</f>
        <v>10168</v>
      </c>
      <c r="HQ6" s="269">
        <f>ROUND(BB!HQ7*0.82,)</f>
        <v>9102</v>
      </c>
      <c r="HR6" s="269">
        <f>ROUND(BB!HR7*0.82,)</f>
        <v>9512</v>
      </c>
      <c r="HS6" s="269">
        <f>ROUND(BB!HS7*0.82,)</f>
        <v>9512</v>
      </c>
      <c r="HT6" s="269">
        <f>ROUND(BB!HT7*0.82,)</f>
        <v>9102</v>
      </c>
      <c r="HU6" s="269">
        <f>ROUND(BB!HU7*0.82,)</f>
        <v>9102</v>
      </c>
      <c r="HV6" s="269">
        <f>ROUND(BB!HV7*0.82,)</f>
        <v>9102</v>
      </c>
      <c r="HW6" s="269">
        <f>ROUND(BB!HW7*0.82,)</f>
        <v>9102</v>
      </c>
      <c r="HX6" s="269">
        <f>ROUND(BB!HX7*0.82,)</f>
        <v>9102</v>
      </c>
      <c r="HY6" s="269">
        <f>ROUND(BB!HY7*0.82,)</f>
        <v>9512</v>
      </c>
      <c r="HZ6" s="269">
        <f>ROUND(BB!HZ7*0.82,)</f>
        <v>9512</v>
      </c>
      <c r="IA6" s="269">
        <f>ROUND(BB!IA7*0.82,)</f>
        <v>9102</v>
      </c>
      <c r="IB6" s="269">
        <f>ROUND(BB!IB7*0.82,)</f>
        <v>9102</v>
      </c>
      <c r="IC6" s="269">
        <f>ROUND(BB!IC7*0.82,)</f>
        <v>9102</v>
      </c>
      <c r="ID6" s="269">
        <f>ROUND(BB!ID7*0.82,)</f>
        <v>9102</v>
      </c>
      <c r="IE6" s="269">
        <f>ROUND(BB!IE7*0.82,)</f>
        <v>9102</v>
      </c>
      <c r="IF6" s="269">
        <f>ROUND(BB!IF7*0.82,)</f>
        <v>9512</v>
      </c>
      <c r="IG6" s="269">
        <f>ROUND(BB!IG7*0.82,)</f>
        <v>9512</v>
      </c>
      <c r="IH6" s="269">
        <f>ROUND(BB!IH7*0.82,)</f>
        <v>9102</v>
      </c>
      <c r="II6" s="269">
        <f>ROUND(BB!II7*0.82,)</f>
        <v>9102</v>
      </c>
      <c r="IJ6" s="269">
        <f>ROUND(BB!IJ7*0.82,)</f>
        <v>9102</v>
      </c>
      <c r="IK6" s="269">
        <f>ROUND(BB!IK7*0.82,)</f>
        <v>9102</v>
      </c>
      <c r="IL6" s="269">
        <f>ROUND(BB!IL7*0.82,)</f>
        <v>9102</v>
      </c>
      <c r="IM6" s="269">
        <f>ROUND(BB!IM7*0.82,)</f>
        <v>9512</v>
      </c>
      <c r="IN6" s="269">
        <f>ROUND(BB!IN7*0.82,)</f>
        <v>9512</v>
      </c>
      <c r="IO6" s="269">
        <f>ROUND(BB!IO7*0.82,)</f>
        <v>9102</v>
      </c>
      <c r="IP6" s="269">
        <f>ROUND(BB!IP7*0.82,)</f>
        <v>9102</v>
      </c>
      <c r="IQ6" s="269">
        <f>ROUND(BB!IQ7*0.82,)</f>
        <v>10168</v>
      </c>
      <c r="IR6" s="269">
        <f>ROUND(BB!IR7*0.82,)</f>
        <v>10168</v>
      </c>
      <c r="IS6" s="269">
        <f>ROUND(BB!IS7*0.82,)</f>
        <v>10168</v>
      </c>
      <c r="IT6" s="269">
        <f>ROUND(BB!IT7*0.82,)</f>
        <v>10414</v>
      </c>
      <c r="IU6" s="269">
        <f>ROUND(BB!IU7*0.82,)</f>
        <v>10414</v>
      </c>
      <c r="IV6" s="269">
        <f>ROUND(BB!IV7*0.82,)</f>
        <v>10168</v>
      </c>
      <c r="IW6" s="269">
        <f>ROUND(BB!IW7*0.82,)</f>
        <v>10168</v>
      </c>
      <c r="IX6" s="269">
        <f>ROUND(BB!IX7*0.82,)</f>
        <v>10168</v>
      </c>
      <c r="IY6" s="269">
        <f>ROUND(BB!IY7*0.82,)</f>
        <v>10168</v>
      </c>
      <c r="IZ6" s="269">
        <f>ROUND(BB!IZ7*0.82,)</f>
        <v>10168</v>
      </c>
      <c r="JA6" s="269">
        <f>ROUND(BB!JA7*0.82,)</f>
        <v>10414</v>
      </c>
      <c r="JB6" s="269">
        <f>ROUND(BB!JB7*0.82,)</f>
        <v>10414</v>
      </c>
      <c r="JC6" s="269">
        <f>ROUND(BB!JC7*0.82,)</f>
        <v>10168</v>
      </c>
      <c r="JD6" s="269">
        <f>ROUND(BB!JD7*0.82,)</f>
        <v>10168</v>
      </c>
      <c r="JE6" s="269">
        <f>ROUND(BB!JE7*0.82,)</f>
        <v>10988</v>
      </c>
      <c r="JF6" s="269">
        <f>ROUND(BB!JF7*0.82,)</f>
        <v>10988</v>
      </c>
      <c r="JG6" s="269">
        <f>ROUND(BB!JG7*0.82,)</f>
        <v>10414</v>
      </c>
      <c r="JH6" s="269">
        <f>ROUND(BB!JH7*0.82,)</f>
        <v>10988</v>
      </c>
      <c r="JI6" s="269">
        <f>ROUND(BB!JI7*0.82,)</f>
        <v>10988</v>
      </c>
      <c r="JJ6" s="269">
        <f>ROUND(BB!JJ7*0.82,)</f>
        <v>10988</v>
      </c>
      <c r="JK6" s="269">
        <f>ROUND(BB!JK7*0.82,)</f>
        <v>10988</v>
      </c>
      <c r="JL6" s="269">
        <f>ROUND(BB!JL7*0.82,)</f>
        <v>11398</v>
      </c>
      <c r="JM6" s="269">
        <f>ROUND(BB!JM7*0.82,)</f>
        <v>11398</v>
      </c>
      <c r="JN6" s="269">
        <f>ROUND(BB!JN7*0.82,)</f>
        <v>11644</v>
      </c>
      <c r="JO6" s="76"/>
      <c r="JP6" s="76"/>
      <c r="JQ6" s="76"/>
      <c r="JR6" s="76"/>
      <c r="JS6" s="76"/>
      <c r="JT6" s="76"/>
      <c r="JU6" s="76"/>
      <c r="JV6" s="76"/>
      <c r="JW6" s="76"/>
      <c r="JX6" s="76"/>
      <c r="JY6" s="76"/>
      <c r="JZ6" s="76"/>
      <c r="KA6" s="76"/>
      <c r="KB6" s="76"/>
      <c r="KC6" s="76"/>
      <c r="KD6" s="76"/>
      <c r="KE6" s="76"/>
      <c r="KF6" s="76"/>
      <c r="KG6" s="76"/>
      <c r="KH6" s="76"/>
      <c r="KI6" s="76"/>
      <c r="KJ6" s="76"/>
      <c r="KK6" s="76"/>
      <c r="KL6" s="76"/>
      <c r="KM6" s="76"/>
      <c r="KN6" s="76"/>
      <c r="KO6" s="76"/>
      <c r="KP6" s="76"/>
      <c r="KQ6" s="76"/>
      <c r="KR6" s="76"/>
      <c r="KS6" s="76"/>
      <c r="KT6" s="76"/>
      <c r="KU6" s="76"/>
      <c r="KV6" s="76"/>
      <c r="KW6" s="76"/>
      <c r="KX6" s="76"/>
      <c r="KY6" s="76"/>
    </row>
    <row r="7" spans="1:311" s="257" customFormat="1" ht="10.35" customHeight="1" x14ac:dyDescent="0.2">
      <c r="A7" s="90" t="s">
        <v>68</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76"/>
      <c r="BW7" s="276"/>
      <c r="BX7" s="276"/>
      <c r="BY7" s="276"/>
      <c r="BZ7" s="276"/>
      <c r="CA7" s="269"/>
      <c r="CB7" s="269"/>
      <c r="CC7" s="269"/>
      <c r="CD7" s="269"/>
      <c r="CE7" s="269"/>
      <c r="CF7" s="269"/>
      <c r="CG7" s="269"/>
      <c r="CH7" s="269"/>
      <c r="CI7" s="269"/>
      <c r="CJ7" s="269"/>
      <c r="CK7" s="276"/>
      <c r="CL7" s="276"/>
      <c r="CM7" s="276"/>
      <c r="CN7" s="276"/>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c r="FL7" s="269"/>
      <c r="FM7" s="269"/>
      <c r="FN7" s="269"/>
      <c r="FO7" s="269"/>
      <c r="FP7" s="269"/>
      <c r="FQ7" s="269"/>
      <c r="FR7" s="269"/>
      <c r="FS7" s="269"/>
      <c r="FT7" s="269"/>
      <c r="FU7" s="269"/>
      <c r="FV7" s="269"/>
      <c r="FW7" s="269"/>
      <c r="FX7" s="269"/>
      <c r="FY7" s="269"/>
      <c r="FZ7" s="269"/>
      <c r="GA7" s="269"/>
      <c r="GB7" s="269"/>
      <c r="GC7" s="269"/>
      <c r="GD7" s="269"/>
      <c r="GE7" s="269"/>
      <c r="GF7" s="269"/>
      <c r="GG7" s="269"/>
      <c r="GH7" s="269"/>
      <c r="GI7" s="269"/>
      <c r="GJ7" s="269"/>
      <c r="GK7" s="269"/>
      <c r="GL7" s="269"/>
      <c r="GM7" s="269"/>
      <c r="GN7" s="269"/>
      <c r="GO7" s="269"/>
      <c r="GP7" s="269"/>
      <c r="GQ7" s="269"/>
      <c r="GR7" s="269"/>
      <c r="GS7" s="269"/>
      <c r="GT7" s="269"/>
      <c r="GU7" s="269"/>
      <c r="GV7" s="269"/>
      <c r="GW7" s="269"/>
      <c r="GX7" s="269"/>
      <c r="GY7" s="269"/>
      <c r="GZ7" s="269"/>
      <c r="HA7" s="269"/>
      <c r="HB7" s="269"/>
      <c r="HC7" s="269"/>
      <c r="HD7" s="269"/>
      <c r="HE7" s="269"/>
      <c r="HF7" s="269"/>
      <c r="HG7" s="269"/>
      <c r="HH7" s="269"/>
      <c r="HI7" s="269"/>
      <c r="HJ7" s="269"/>
      <c r="HK7" s="269"/>
      <c r="HL7" s="269"/>
      <c r="HM7" s="269"/>
      <c r="HN7" s="269"/>
      <c r="HO7" s="269"/>
      <c r="HP7" s="269"/>
      <c r="HQ7" s="269"/>
      <c r="HR7" s="269"/>
      <c r="HS7" s="269"/>
      <c r="HT7" s="269"/>
      <c r="HU7" s="269"/>
      <c r="HV7" s="269"/>
      <c r="HW7" s="269"/>
      <c r="HX7" s="269"/>
      <c r="HY7" s="269"/>
      <c r="HZ7" s="269"/>
      <c r="IA7" s="269"/>
      <c r="IB7" s="269"/>
      <c r="IC7" s="269"/>
      <c r="ID7" s="269"/>
      <c r="IE7" s="269"/>
      <c r="IF7" s="269"/>
      <c r="IG7" s="269"/>
      <c r="IH7" s="269"/>
      <c r="II7" s="269"/>
      <c r="IJ7" s="269"/>
      <c r="IK7" s="269"/>
      <c r="IL7" s="269"/>
      <c r="IM7" s="269"/>
      <c r="IN7" s="269"/>
      <c r="IO7" s="269"/>
      <c r="IP7" s="269"/>
      <c r="IQ7" s="269"/>
      <c r="IR7" s="269"/>
      <c r="IS7" s="269"/>
      <c r="IT7" s="269"/>
      <c r="IU7" s="269"/>
      <c r="IV7" s="269"/>
      <c r="IW7" s="269"/>
      <c r="IX7" s="269"/>
      <c r="IY7" s="269"/>
      <c r="IZ7" s="269"/>
      <c r="JA7" s="269"/>
      <c r="JB7" s="269"/>
      <c r="JC7" s="269"/>
      <c r="JD7" s="269"/>
      <c r="JE7" s="269"/>
      <c r="JF7" s="269"/>
      <c r="JG7" s="269"/>
      <c r="JH7" s="269"/>
      <c r="JI7" s="269"/>
      <c r="JJ7" s="269"/>
      <c r="JK7" s="269"/>
      <c r="JL7" s="269"/>
      <c r="JM7" s="269"/>
      <c r="JN7" s="269"/>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row>
    <row r="8" spans="1:311" s="257" customFormat="1" ht="10.35" customHeight="1" x14ac:dyDescent="0.2">
      <c r="A8" s="48">
        <v>1</v>
      </c>
      <c r="B8" s="269">
        <f>ROUND(BB!B9*0.82,)</f>
        <v>12423</v>
      </c>
      <c r="C8" s="269">
        <f>ROUND(BB!C9*0.82,)</f>
        <v>12423</v>
      </c>
      <c r="D8" s="269">
        <f>ROUND(BB!D9*0.82,)</f>
        <v>12423</v>
      </c>
      <c r="E8" s="269">
        <f>ROUND(BB!E9*0.82,)</f>
        <v>12423</v>
      </c>
      <c r="F8" s="269">
        <f>ROUND(BB!F9*0.82,)</f>
        <v>12423</v>
      </c>
      <c r="G8" s="269">
        <f>ROUND(BB!G9*0.82,)</f>
        <v>10824</v>
      </c>
      <c r="H8" s="269">
        <f>ROUND(BB!H9*0.82,)</f>
        <v>10824</v>
      </c>
      <c r="I8" s="269">
        <f>ROUND(BB!I9*0.82,)</f>
        <v>10414</v>
      </c>
      <c r="J8" s="269">
        <f>ROUND(BB!J9*0.82,)</f>
        <v>10414</v>
      </c>
      <c r="K8" s="269">
        <f>ROUND(BB!K9*0.82,)</f>
        <v>9758</v>
      </c>
      <c r="L8" s="269">
        <f>ROUND(BB!L9*0.82,)</f>
        <v>9758</v>
      </c>
      <c r="M8" s="269">
        <f>ROUND(BB!M9*0.82,)</f>
        <v>10414</v>
      </c>
      <c r="N8" s="269">
        <f>ROUND(BB!N9*0.82,)</f>
        <v>10414</v>
      </c>
      <c r="O8" s="269">
        <f>ROUND(BB!O9*0.82,)</f>
        <v>9758</v>
      </c>
      <c r="P8" s="269">
        <f>ROUND(BB!P9*0.82,)</f>
        <v>10414</v>
      </c>
      <c r="Q8" s="269">
        <f>ROUND(BB!Q9*0.82,)</f>
        <v>10414</v>
      </c>
      <c r="R8" s="269">
        <f>ROUND(BB!R9*0.82,)</f>
        <v>9758</v>
      </c>
      <c r="S8" s="269">
        <f>ROUND(BB!S9*0.82,)</f>
        <v>9758</v>
      </c>
      <c r="T8" s="269">
        <f>ROUND(BB!T9*0.82,)</f>
        <v>10168</v>
      </c>
      <c r="U8" s="269">
        <f>ROUND(BB!U9*0.82,)</f>
        <v>10414</v>
      </c>
      <c r="V8" s="269">
        <f>ROUND(BB!V9*0.82,)</f>
        <v>10824</v>
      </c>
      <c r="W8" s="269">
        <f>ROUND(BB!W9*0.82,)</f>
        <v>10414</v>
      </c>
      <c r="X8" s="269">
        <f>ROUND(BB!X9*0.82,)</f>
        <v>10414</v>
      </c>
      <c r="Y8" s="269">
        <f>ROUND(BB!Y9*0.82,)</f>
        <v>9758</v>
      </c>
      <c r="Z8" s="269">
        <f>ROUND(BB!Z9*0.82,)</f>
        <v>9758</v>
      </c>
      <c r="AA8" s="269">
        <f>ROUND(BB!AA9*0.82,)</f>
        <v>9758</v>
      </c>
      <c r="AB8" s="269">
        <f>ROUND(BB!AB9*0.82,)</f>
        <v>9758</v>
      </c>
      <c r="AC8" s="269">
        <f>ROUND(BB!AC9*0.82,)</f>
        <v>10168</v>
      </c>
      <c r="AD8" s="269">
        <f>ROUND(BB!AD9*0.82,)</f>
        <v>10414</v>
      </c>
      <c r="AE8" s="269">
        <f>ROUND(BB!AE9*0.82,)</f>
        <v>10414</v>
      </c>
      <c r="AF8" s="269">
        <f>ROUND(BB!AF9*0.82,)</f>
        <v>9758</v>
      </c>
      <c r="AG8" s="269">
        <f>ROUND(BB!AG9*0.82,)</f>
        <v>9758</v>
      </c>
      <c r="AH8" s="269">
        <f>ROUND(BB!AH9*0.82,)</f>
        <v>9758</v>
      </c>
      <c r="AI8" s="269">
        <f>ROUND(BB!AI9*0.82,)</f>
        <v>10414</v>
      </c>
      <c r="AJ8" s="269">
        <f>ROUND(BB!AJ9*0.82,)</f>
        <v>12054</v>
      </c>
      <c r="AK8" s="269">
        <f>ROUND(BB!AK9*0.82,)</f>
        <v>12300</v>
      </c>
      <c r="AL8" s="269">
        <f>ROUND(BB!AL9*0.82,)</f>
        <v>12300</v>
      </c>
      <c r="AM8" s="269">
        <f>ROUND(BB!AM9*0.82,)</f>
        <v>12054</v>
      </c>
      <c r="AN8" s="269">
        <f>ROUND(BB!AN9*0.82,)</f>
        <v>11070</v>
      </c>
      <c r="AO8" s="269">
        <f>ROUND(BB!AO9*0.82,)</f>
        <v>11070</v>
      </c>
      <c r="AP8" s="269">
        <f>ROUND(BB!AP9*0.82,)</f>
        <v>11070</v>
      </c>
      <c r="AQ8" s="269">
        <f>ROUND(BB!AQ9*0.82,)</f>
        <v>11070</v>
      </c>
      <c r="AR8" s="269">
        <f>ROUND(BB!AR9*0.82,)</f>
        <v>11070</v>
      </c>
      <c r="AS8" s="269">
        <f>ROUND(BB!AS9*0.82,)</f>
        <v>12054</v>
      </c>
      <c r="AT8" s="269">
        <f>ROUND(BB!AT9*0.82,)</f>
        <v>12054</v>
      </c>
      <c r="AU8" s="269">
        <f>ROUND(BB!AU9*0.82,)</f>
        <v>12054</v>
      </c>
      <c r="AV8" s="269">
        <f>ROUND(BB!AV9*0.82,)</f>
        <v>9758</v>
      </c>
      <c r="AW8" s="269">
        <f>ROUND(BB!AW9*0.82,)</f>
        <v>9758</v>
      </c>
      <c r="AX8" s="269">
        <f>ROUND(BB!AX9*0.82,)</f>
        <v>9758</v>
      </c>
      <c r="AY8" s="269">
        <f>ROUND(BB!AY9*0.82,)</f>
        <v>10414</v>
      </c>
      <c r="AZ8" s="269">
        <f>ROUND(BB!AZ9*0.82,)</f>
        <v>10414</v>
      </c>
      <c r="BA8" s="269">
        <f>ROUND(BB!BA9*0.82,)</f>
        <v>9758</v>
      </c>
      <c r="BB8" s="269">
        <f>ROUND(BB!BB9*0.82,)</f>
        <v>9758</v>
      </c>
      <c r="BC8" s="269">
        <f>ROUND(BB!BC9*0.82,)</f>
        <v>9758</v>
      </c>
      <c r="BD8" s="269">
        <f>ROUND(BB!BD9*0.82,)</f>
        <v>9758</v>
      </c>
      <c r="BE8" s="269">
        <f>ROUND(BB!BE9*0.82,)</f>
        <v>9758</v>
      </c>
      <c r="BF8" s="269">
        <f>ROUND(BB!BF9*0.82,)</f>
        <v>10414</v>
      </c>
      <c r="BG8" s="269">
        <f>ROUND(BB!BG9*0.82,)</f>
        <v>10414</v>
      </c>
      <c r="BH8" s="269">
        <f>ROUND(BB!BH9*0.82,)</f>
        <v>9758</v>
      </c>
      <c r="BI8" s="269">
        <f>ROUND(BB!BI9*0.82,)</f>
        <v>9758</v>
      </c>
      <c r="BJ8" s="269">
        <f>ROUND(BB!BJ9*0.82,)</f>
        <v>9758</v>
      </c>
      <c r="BK8" s="269">
        <f>ROUND(BB!BK9*0.82,)</f>
        <v>9758</v>
      </c>
      <c r="BL8" s="269">
        <f>ROUND(BB!BL9*0.82,)</f>
        <v>9758</v>
      </c>
      <c r="BM8" s="269">
        <f>ROUND(BB!BM9*0.82,)</f>
        <v>10414</v>
      </c>
      <c r="BN8" s="269">
        <f>ROUND(BB!BN9*0.82,)</f>
        <v>10414</v>
      </c>
      <c r="BO8" s="269">
        <f>ROUND(BB!BO9*0.82,)</f>
        <v>11644</v>
      </c>
      <c r="BP8" s="269">
        <f>ROUND(BB!BP9*0.82,)</f>
        <v>12300</v>
      </c>
      <c r="BQ8" s="269">
        <f>ROUND(BB!BQ9*0.82,)</f>
        <v>12300</v>
      </c>
      <c r="BR8" s="269">
        <f>ROUND(BB!BR9*0.82,)</f>
        <v>12300</v>
      </c>
      <c r="BS8" s="269">
        <f>ROUND(BB!BS9*0.82,)</f>
        <v>12300</v>
      </c>
      <c r="BT8" s="269">
        <f>ROUND(BB!BT9*0.82,)</f>
        <v>12300</v>
      </c>
      <c r="BU8" s="269">
        <f>ROUND(BB!BU9*0.82,)</f>
        <v>12874</v>
      </c>
      <c r="BV8" s="276">
        <f>ROUND(BB!BV9*0.82,)</f>
        <v>18696</v>
      </c>
      <c r="BW8" s="276">
        <f>ROUND(BB!BW9*0.82,)</f>
        <v>18696</v>
      </c>
      <c r="BX8" s="276">
        <f>ROUND(BB!BX9*0.82,)</f>
        <v>18696</v>
      </c>
      <c r="BY8" s="276">
        <f>ROUND(BB!BY9*0.82,)</f>
        <v>18696</v>
      </c>
      <c r="BZ8" s="276">
        <f>ROUND(BB!BZ9*0.82,)</f>
        <v>18696</v>
      </c>
      <c r="CA8" s="269">
        <f>ROUND(BB!CA9*0.82,)</f>
        <v>13284</v>
      </c>
      <c r="CB8" s="269">
        <f>ROUND(BB!CB9*0.82,)</f>
        <v>13284</v>
      </c>
      <c r="CC8" s="269">
        <f>ROUND(BB!CC9*0.82,)</f>
        <v>13284</v>
      </c>
      <c r="CD8" s="269">
        <f>ROUND(BB!CD9*0.82,)</f>
        <v>18696</v>
      </c>
      <c r="CE8" s="269">
        <f>ROUND(BB!CE9*0.82,)</f>
        <v>18696</v>
      </c>
      <c r="CF8" s="269">
        <f>ROUND(BB!CF9*0.82,)</f>
        <v>18696</v>
      </c>
      <c r="CG8" s="269">
        <f>ROUND(BB!CG9*0.82,)</f>
        <v>18696</v>
      </c>
      <c r="CH8" s="269">
        <f>ROUND(BB!CH9*0.82,)</f>
        <v>18696</v>
      </c>
      <c r="CI8" s="269">
        <f>ROUND(BB!CI9*0.82,)</f>
        <v>18696</v>
      </c>
      <c r="CJ8" s="269">
        <f>ROUND(BB!CJ9*0.82,)</f>
        <v>18696</v>
      </c>
      <c r="CK8" s="276">
        <f>ROUND(BB!CK9*0.82,)</f>
        <v>18696</v>
      </c>
      <c r="CL8" s="276">
        <f>ROUND(BB!CL9*0.82,)</f>
        <v>18696</v>
      </c>
      <c r="CM8" s="276">
        <f>ROUND(BB!CM9*0.82,)</f>
        <v>18696</v>
      </c>
      <c r="CN8" s="276">
        <f>ROUND(BB!CN9*0.82,)</f>
        <v>18696</v>
      </c>
      <c r="CO8" s="269">
        <f>ROUND(BB!CO9*0.82,)</f>
        <v>18696</v>
      </c>
      <c r="CP8" s="269">
        <f>ROUND(BB!CP9*0.82,)</f>
        <v>18696</v>
      </c>
      <c r="CQ8" s="269">
        <f>ROUND(BB!CQ9*0.82,)</f>
        <v>18696</v>
      </c>
      <c r="CR8" s="269">
        <f>ROUND(BB!CR9*0.82,)</f>
        <v>12300</v>
      </c>
      <c r="CS8" s="269">
        <f>ROUND(BB!CS9*0.82,)</f>
        <v>12874</v>
      </c>
      <c r="CT8" s="269">
        <f>ROUND(BB!CT9*0.82,)</f>
        <v>18696</v>
      </c>
      <c r="CU8" s="269">
        <f>ROUND(BB!CU9*0.82,)</f>
        <v>18696</v>
      </c>
      <c r="CV8" s="269">
        <f>ROUND(BB!CV9*0.82,)</f>
        <v>18696</v>
      </c>
      <c r="CW8" s="269">
        <f>ROUND(BB!CW9*0.82,)</f>
        <v>18696</v>
      </c>
      <c r="CX8" s="269">
        <f>ROUND(BB!CX9*0.82,)</f>
        <v>19516</v>
      </c>
      <c r="CY8" s="269">
        <f>ROUND(BB!CY9*0.82,)</f>
        <v>19516</v>
      </c>
      <c r="CZ8" s="269">
        <f>ROUND(BB!CZ9*0.82,)</f>
        <v>18696</v>
      </c>
      <c r="DA8" s="269">
        <f>ROUND(BB!DA9*0.82,)</f>
        <v>19516</v>
      </c>
      <c r="DB8" s="269">
        <f>ROUND(BB!DB9*0.82,)</f>
        <v>19516</v>
      </c>
      <c r="DC8" s="269">
        <f>ROUND(BB!DC9*0.82,)</f>
        <v>18696</v>
      </c>
      <c r="DD8" s="269">
        <f>ROUND(BB!DD9*0.82,)</f>
        <v>14104</v>
      </c>
      <c r="DE8" s="269">
        <f>ROUND(BB!DE9*0.82,)</f>
        <v>14104</v>
      </c>
      <c r="DF8" s="269">
        <f>ROUND(BB!DF9*0.82,)</f>
        <v>14104</v>
      </c>
      <c r="DG8" s="269">
        <f>ROUND(BB!DG9*0.82,)</f>
        <v>14514</v>
      </c>
      <c r="DH8" s="269">
        <f>ROUND(BB!DH9*0.82,)</f>
        <v>14514</v>
      </c>
      <c r="DI8" s="269">
        <f>ROUND(BB!DI9*0.82,)</f>
        <v>14514</v>
      </c>
      <c r="DJ8" s="269">
        <f>ROUND(BB!DJ9*0.82,)</f>
        <v>15908</v>
      </c>
      <c r="DK8" s="269">
        <f>ROUND(BB!DK9*0.82,)</f>
        <v>15908</v>
      </c>
      <c r="DL8" s="269">
        <f>ROUND(BB!DL9*0.82,)</f>
        <v>14514</v>
      </c>
      <c r="DM8" s="269">
        <f>ROUND(BB!DM9*0.82,)</f>
        <v>14514</v>
      </c>
      <c r="DN8" s="269">
        <f>ROUND(BB!DN9*0.82,)</f>
        <v>14514</v>
      </c>
      <c r="DO8" s="269">
        <f>ROUND(BB!DO9*0.82,)</f>
        <v>14514</v>
      </c>
      <c r="DP8" s="269">
        <f>ROUND(BB!DP9*0.82,)</f>
        <v>14514</v>
      </c>
      <c r="DQ8" s="269">
        <f>ROUND(BB!DQ9*0.82,)</f>
        <v>15908</v>
      </c>
      <c r="DR8" s="269">
        <f>ROUND(BB!DR9*0.82,)</f>
        <v>15908</v>
      </c>
      <c r="DS8" s="269">
        <f>ROUND(BB!DS9*0.82,)</f>
        <v>14514</v>
      </c>
      <c r="DT8" s="269">
        <f>ROUND(BB!DT9*0.82,)</f>
        <v>14514</v>
      </c>
      <c r="DU8" s="269">
        <f>ROUND(BB!DU9*0.82,)</f>
        <v>14514</v>
      </c>
      <c r="DV8" s="269">
        <f>ROUND(BB!DV9*0.82,)</f>
        <v>14514</v>
      </c>
      <c r="DW8" s="269">
        <f>ROUND(BB!DW9*0.82,)</f>
        <v>14514</v>
      </c>
      <c r="DX8" s="269">
        <f>ROUND(BB!DX9*0.82,)</f>
        <v>15908</v>
      </c>
      <c r="DY8" s="269">
        <f>ROUND(BB!DY9*0.82,)</f>
        <v>15908</v>
      </c>
      <c r="DZ8" s="269">
        <f>ROUND(BB!DZ9*0.82,)</f>
        <v>14514</v>
      </c>
      <c r="EA8" s="269">
        <f>ROUND(BB!EA9*0.82,)</f>
        <v>14514</v>
      </c>
      <c r="EB8" s="269">
        <f>ROUND(BB!EB9*0.82,)</f>
        <v>14514</v>
      </c>
      <c r="EC8" s="269">
        <f>ROUND(BB!EC9*0.82,)</f>
        <v>14514</v>
      </c>
      <c r="ED8" s="269">
        <f>ROUND(BB!ED9*0.82,)</f>
        <v>14514</v>
      </c>
      <c r="EE8" s="269">
        <f>ROUND(BB!EE9*0.82,)</f>
        <v>15908</v>
      </c>
      <c r="EF8" s="269">
        <f>ROUND(BB!EF9*0.82,)</f>
        <v>15908</v>
      </c>
      <c r="EG8" s="269">
        <f>ROUND(BB!EG9*0.82,)</f>
        <v>14514</v>
      </c>
      <c r="EH8" s="269">
        <f>ROUND(BB!EH9*0.82,)</f>
        <v>14514</v>
      </c>
      <c r="EI8" s="269">
        <f>ROUND(BB!EI9*0.82,)</f>
        <v>14514</v>
      </c>
      <c r="EJ8" s="269">
        <f>ROUND(BB!EJ9*0.82,)</f>
        <v>14514</v>
      </c>
      <c r="EK8" s="269">
        <f>ROUND(BB!EK9*0.82,)</f>
        <v>14514</v>
      </c>
      <c r="EL8" s="269">
        <f>ROUND(BB!EL9*0.82,)</f>
        <v>15908</v>
      </c>
      <c r="EM8" s="269">
        <f>ROUND(BB!EM9*0.82,)</f>
        <v>15908</v>
      </c>
      <c r="EN8" s="269">
        <f>ROUND(BB!EN9*0.82,)</f>
        <v>14514</v>
      </c>
      <c r="EO8" s="269">
        <f>ROUND(BB!EO9*0.82,)</f>
        <v>14514</v>
      </c>
      <c r="EP8" s="269">
        <f>ROUND(BB!EP9*0.82,)</f>
        <v>14514</v>
      </c>
      <c r="EQ8" s="269">
        <f>ROUND(BB!EQ9*0.82,)</f>
        <v>14514</v>
      </c>
      <c r="ER8" s="269">
        <f>ROUND(BB!ER9*0.82,)</f>
        <v>14514</v>
      </c>
      <c r="ES8" s="269">
        <f>ROUND(BB!ES9*0.82,)</f>
        <v>15908</v>
      </c>
      <c r="ET8" s="269">
        <f>ROUND(BB!ET9*0.82,)</f>
        <v>15908</v>
      </c>
      <c r="EU8" s="269">
        <f>ROUND(BB!EU9*0.82,)</f>
        <v>14514</v>
      </c>
      <c r="EV8" s="269">
        <f>ROUND(BB!EV9*0.82,)</f>
        <v>14514</v>
      </c>
      <c r="EW8" s="269">
        <f>ROUND(BB!EW9*0.82,)</f>
        <v>14514</v>
      </c>
      <c r="EX8" s="269">
        <f>ROUND(BB!EX9*0.82,)</f>
        <v>14514</v>
      </c>
      <c r="EY8" s="269">
        <f>ROUND(BB!EY9*0.82,)</f>
        <v>14514</v>
      </c>
      <c r="EZ8" s="269">
        <f>ROUND(BB!EZ9*0.82,)</f>
        <v>15908</v>
      </c>
      <c r="FA8" s="269">
        <f>ROUND(BB!FA9*0.82,)</f>
        <v>15908</v>
      </c>
      <c r="FB8" s="269">
        <f>ROUND(BB!FB9*0.82,)</f>
        <v>14104</v>
      </c>
      <c r="FC8" s="269">
        <f>ROUND(BB!FC9*0.82,)</f>
        <v>14104</v>
      </c>
      <c r="FD8" s="269">
        <f>ROUND(BB!FD9*0.82,)</f>
        <v>14104</v>
      </c>
      <c r="FE8" s="269">
        <f>ROUND(BB!FE9*0.82,)</f>
        <v>14104</v>
      </c>
      <c r="FF8" s="269">
        <f>ROUND(BB!FF9*0.82,)</f>
        <v>14104</v>
      </c>
      <c r="FG8" s="269">
        <f>ROUND(BB!FG9*0.82,)</f>
        <v>15088</v>
      </c>
      <c r="FH8" s="269">
        <f>ROUND(BB!FH9*0.82,)</f>
        <v>15088</v>
      </c>
      <c r="FI8" s="269">
        <f>ROUND(BB!FI9*0.82,)</f>
        <v>14104</v>
      </c>
      <c r="FJ8" s="269">
        <f>ROUND(BB!FJ9*0.82,)</f>
        <v>14104</v>
      </c>
      <c r="FK8" s="269">
        <f>ROUND(BB!FK9*0.82,)</f>
        <v>14104</v>
      </c>
      <c r="FL8" s="269">
        <f>ROUND(BB!FL9*0.82,)</f>
        <v>14104</v>
      </c>
      <c r="FM8" s="269">
        <f>ROUND(BB!FM9*0.82,)</f>
        <v>14104</v>
      </c>
      <c r="FN8" s="269">
        <f>ROUND(BB!FN9*0.82,)</f>
        <v>15088</v>
      </c>
      <c r="FO8" s="269">
        <f>ROUND(BB!FO9*0.82,)</f>
        <v>15088</v>
      </c>
      <c r="FP8" s="269">
        <f>ROUND(BB!FP9*0.82,)</f>
        <v>14104</v>
      </c>
      <c r="FQ8" s="269">
        <f>ROUND(BB!FQ9*0.82,)</f>
        <v>14104</v>
      </c>
      <c r="FR8" s="269">
        <f>ROUND(BB!FR9*0.82,)</f>
        <v>14104</v>
      </c>
      <c r="FS8" s="269">
        <f>ROUND(BB!FS9*0.82,)</f>
        <v>14104</v>
      </c>
      <c r="FT8" s="269">
        <f>ROUND(BB!FT9*0.82,)</f>
        <v>14104</v>
      </c>
      <c r="FU8" s="269">
        <f>ROUND(BB!FU9*0.82,)</f>
        <v>15088</v>
      </c>
      <c r="FV8" s="269">
        <f>ROUND(BB!FV9*0.82,)</f>
        <v>15088</v>
      </c>
      <c r="FW8" s="269">
        <f>ROUND(BB!FW9*0.82,)</f>
        <v>14514</v>
      </c>
      <c r="FX8" s="269">
        <f>ROUND(BB!FX9*0.82,)</f>
        <v>16318</v>
      </c>
      <c r="FY8" s="269">
        <f>ROUND(BB!FY9*0.82,)</f>
        <v>16318</v>
      </c>
      <c r="FZ8" s="269">
        <f>ROUND(BB!FZ9*0.82,)</f>
        <v>16318</v>
      </c>
      <c r="GA8" s="269">
        <f>ROUND(BB!GA9*0.82,)</f>
        <v>16318</v>
      </c>
      <c r="GB8" s="269">
        <f>ROUND(BB!GB9*0.82,)</f>
        <v>16318</v>
      </c>
      <c r="GC8" s="269">
        <f>ROUND(BB!GC9*0.82,)</f>
        <v>16318</v>
      </c>
      <c r="GD8" s="269">
        <f>ROUND(BB!GD9*0.82,)</f>
        <v>16318</v>
      </c>
      <c r="GE8" s="269">
        <f>ROUND(BB!GE9*0.82,)</f>
        <v>16318</v>
      </c>
      <c r="GF8" s="269">
        <f>ROUND(BB!GF9*0.82,)</f>
        <v>16318</v>
      </c>
      <c r="GG8" s="269">
        <f>ROUND(BB!GG9*0.82,)</f>
        <v>16318</v>
      </c>
      <c r="GH8" s="269">
        <f>ROUND(BB!GH9*0.82,)</f>
        <v>10168</v>
      </c>
      <c r="GI8" s="269">
        <f>ROUND(BB!GI9*0.82,)</f>
        <v>10414</v>
      </c>
      <c r="GJ8" s="269">
        <f>ROUND(BB!GJ9*0.82,)</f>
        <v>10414</v>
      </c>
      <c r="GK8" s="269">
        <f>ROUND(BB!GK9*0.82,)</f>
        <v>10168</v>
      </c>
      <c r="GL8" s="269">
        <f>ROUND(BB!GL9*0.82,)</f>
        <v>10168</v>
      </c>
      <c r="GM8" s="269">
        <f>ROUND(BB!GM9*0.82,)</f>
        <v>10168</v>
      </c>
      <c r="GN8" s="269">
        <f>ROUND(BB!GN9*0.82,)</f>
        <v>10168</v>
      </c>
      <c r="GO8" s="269">
        <f>ROUND(BB!GO9*0.82,)</f>
        <v>10168</v>
      </c>
      <c r="GP8" s="269">
        <f>ROUND(BB!GP9*0.82,)</f>
        <v>10414</v>
      </c>
      <c r="GQ8" s="269">
        <f>ROUND(BB!GQ9*0.82,)</f>
        <v>10414</v>
      </c>
      <c r="GR8" s="269">
        <f>ROUND(BB!GR9*0.82,)</f>
        <v>10168</v>
      </c>
      <c r="GS8" s="269">
        <f>ROUND(BB!GS9*0.82,)</f>
        <v>10168</v>
      </c>
      <c r="GT8" s="269">
        <f>ROUND(BB!GT9*0.82,)</f>
        <v>10168</v>
      </c>
      <c r="GU8" s="269">
        <f>ROUND(BB!GU9*0.82,)</f>
        <v>10168</v>
      </c>
      <c r="GV8" s="269">
        <f>ROUND(BB!GV9*0.82,)</f>
        <v>10168</v>
      </c>
      <c r="GW8" s="269">
        <f>ROUND(BB!GW9*0.82,)</f>
        <v>10414</v>
      </c>
      <c r="GX8" s="269">
        <f>ROUND(BB!GX9*0.82,)</f>
        <v>10414</v>
      </c>
      <c r="GY8" s="269">
        <f>ROUND(BB!GY9*0.82,)</f>
        <v>10168</v>
      </c>
      <c r="GZ8" s="269">
        <f>ROUND(BB!GZ9*0.82,)</f>
        <v>10168</v>
      </c>
      <c r="HA8" s="269">
        <f>ROUND(BB!HA9*0.82,)</f>
        <v>10168</v>
      </c>
      <c r="HB8" s="269">
        <f>ROUND(BB!HB9*0.82,)</f>
        <v>10168</v>
      </c>
      <c r="HC8" s="269">
        <f>ROUND(BB!HC9*0.82,)</f>
        <v>10168</v>
      </c>
      <c r="HD8" s="269">
        <f>ROUND(BB!HD9*0.82,)</f>
        <v>10414</v>
      </c>
      <c r="HE8" s="269">
        <f>ROUND(BB!HE9*0.82,)</f>
        <v>10414</v>
      </c>
      <c r="HF8" s="269">
        <f>ROUND(BB!HF9*0.82,)</f>
        <v>10168</v>
      </c>
      <c r="HG8" s="269">
        <f>ROUND(BB!HG9*0.82,)</f>
        <v>10168</v>
      </c>
      <c r="HH8" s="269">
        <f>ROUND(BB!HH9*0.82,)</f>
        <v>10168</v>
      </c>
      <c r="HI8" s="269">
        <f>ROUND(BB!HI9*0.82,)</f>
        <v>10168</v>
      </c>
      <c r="HJ8" s="269">
        <f>ROUND(BB!HJ9*0.82,)</f>
        <v>10168</v>
      </c>
      <c r="HK8" s="269">
        <f>ROUND(BB!HK9*0.82,)</f>
        <v>10414</v>
      </c>
      <c r="HL8" s="269">
        <f>ROUND(BB!HL9*0.82,)</f>
        <v>10414</v>
      </c>
      <c r="HM8" s="269">
        <f>ROUND(BB!HM9*0.82,)</f>
        <v>10168</v>
      </c>
      <c r="HN8" s="269">
        <f>ROUND(BB!HN9*0.82,)</f>
        <v>10168</v>
      </c>
      <c r="HO8" s="269">
        <f>ROUND(BB!HO9*0.82,)</f>
        <v>10414</v>
      </c>
      <c r="HP8" s="269">
        <f>ROUND(BB!HP9*0.82,)</f>
        <v>10824</v>
      </c>
      <c r="HQ8" s="269">
        <f>ROUND(BB!HQ9*0.82,)</f>
        <v>9758</v>
      </c>
      <c r="HR8" s="269">
        <f>ROUND(BB!HR9*0.82,)</f>
        <v>10168</v>
      </c>
      <c r="HS8" s="269">
        <f>ROUND(BB!HS9*0.82,)</f>
        <v>10168</v>
      </c>
      <c r="HT8" s="269">
        <f>ROUND(BB!HT9*0.82,)</f>
        <v>9758</v>
      </c>
      <c r="HU8" s="269">
        <f>ROUND(BB!HU9*0.82,)</f>
        <v>9758</v>
      </c>
      <c r="HV8" s="269">
        <f>ROUND(BB!HV9*0.82,)</f>
        <v>9758</v>
      </c>
      <c r="HW8" s="269">
        <f>ROUND(BB!HW9*0.82,)</f>
        <v>9758</v>
      </c>
      <c r="HX8" s="269">
        <f>ROUND(BB!HX9*0.82,)</f>
        <v>9758</v>
      </c>
      <c r="HY8" s="269">
        <f>ROUND(BB!HY9*0.82,)</f>
        <v>10168</v>
      </c>
      <c r="HZ8" s="269">
        <f>ROUND(BB!HZ9*0.82,)</f>
        <v>10168</v>
      </c>
      <c r="IA8" s="269">
        <f>ROUND(BB!IA9*0.82,)</f>
        <v>9758</v>
      </c>
      <c r="IB8" s="269">
        <f>ROUND(BB!IB9*0.82,)</f>
        <v>9758</v>
      </c>
      <c r="IC8" s="269">
        <f>ROUND(BB!IC9*0.82,)</f>
        <v>9758</v>
      </c>
      <c r="ID8" s="269">
        <f>ROUND(BB!ID9*0.82,)</f>
        <v>9758</v>
      </c>
      <c r="IE8" s="269">
        <f>ROUND(BB!IE9*0.82,)</f>
        <v>9758</v>
      </c>
      <c r="IF8" s="269">
        <f>ROUND(BB!IF9*0.82,)</f>
        <v>10168</v>
      </c>
      <c r="IG8" s="269">
        <f>ROUND(BB!IG9*0.82,)</f>
        <v>10168</v>
      </c>
      <c r="IH8" s="269">
        <f>ROUND(BB!IH9*0.82,)</f>
        <v>9758</v>
      </c>
      <c r="II8" s="269">
        <f>ROUND(BB!II9*0.82,)</f>
        <v>9758</v>
      </c>
      <c r="IJ8" s="269">
        <f>ROUND(BB!IJ9*0.82,)</f>
        <v>9758</v>
      </c>
      <c r="IK8" s="269">
        <f>ROUND(BB!IK9*0.82,)</f>
        <v>9758</v>
      </c>
      <c r="IL8" s="269">
        <f>ROUND(BB!IL9*0.82,)</f>
        <v>9758</v>
      </c>
      <c r="IM8" s="269">
        <f>ROUND(BB!IM9*0.82,)</f>
        <v>10168</v>
      </c>
      <c r="IN8" s="269">
        <f>ROUND(BB!IN9*0.82,)</f>
        <v>10168</v>
      </c>
      <c r="IO8" s="269">
        <f>ROUND(BB!IO9*0.82,)</f>
        <v>9758</v>
      </c>
      <c r="IP8" s="269">
        <f>ROUND(BB!IP9*0.82,)</f>
        <v>9758</v>
      </c>
      <c r="IQ8" s="269">
        <f>ROUND(BB!IQ9*0.82,)</f>
        <v>10824</v>
      </c>
      <c r="IR8" s="269">
        <f>ROUND(BB!IR9*0.82,)</f>
        <v>10824</v>
      </c>
      <c r="IS8" s="269">
        <f>ROUND(BB!IS9*0.82,)</f>
        <v>10824</v>
      </c>
      <c r="IT8" s="269">
        <f>ROUND(BB!IT9*0.82,)</f>
        <v>11070</v>
      </c>
      <c r="IU8" s="269">
        <f>ROUND(BB!IU9*0.82,)</f>
        <v>11070</v>
      </c>
      <c r="IV8" s="269">
        <f>ROUND(BB!IV9*0.82,)</f>
        <v>10824</v>
      </c>
      <c r="IW8" s="269">
        <f>ROUND(BB!IW9*0.82,)</f>
        <v>10824</v>
      </c>
      <c r="IX8" s="269">
        <f>ROUND(BB!IX9*0.82,)</f>
        <v>10824</v>
      </c>
      <c r="IY8" s="269">
        <f>ROUND(BB!IY9*0.82,)</f>
        <v>10824</v>
      </c>
      <c r="IZ8" s="269">
        <f>ROUND(BB!IZ9*0.82,)</f>
        <v>10824</v>
      </c>
      <c r="JA8" s="269">
        <f>ROUND(BB!JA9*0.82,)</f>
        <v>11070</v>
      </c>
      <c r="JB8" s="269">
        <f>ROUND(BB!JB9*0.82,)</f>
        <v>11070</v>
      </c>
      <c r="JC8" s="269">
        <f>ROUND(BB!JC9*0.82,)</f>
        <v>10824</v>
      </c>
      <c r="JD8" s="269">
        <f>ROUND(BB!JD9*0.82,)</f>
        <v>10824</v>
      </c>
      <c r="JE8" s="269">
        <f>ROUND(BB!JE9*0.82,)</f>
        <v>11644</v>
      </c>
      <c r="JF8" s="269">
        <f>ROUND(BB!JF9*0.82,)</f>
        <v>11644</v>
      </c>
      <c r="JG8" s="269">
        <f>ROUND(BB!JG9*0.82,)</f>
        <v>11070</v>
      </c>
      <c r="JH8" s="269">
        <f>ROUND(BB!JH9*0.82,)</f>
        <v>11644</v>
      </c>
      <c r="JI8" s="269">
        <f>ROUND(BB!JI9*0.82,)</f>
        <v>11644</v>
      </c>
      <c r="JJ8" s="269">
        <f>ROUND(BB!JJ9*0.82,)</f>
        <v>11644</v>
      </c>
      <c r="JK8" s="269">
        <f>ROUND(BB!JK9*0.82,)</f>
        <v>11644</v>
      </c>
      <c r="JL8" s="269">
        <f>ROUND(BB!JL9*0.82,)</f>
        <v>12054</v>
      </c>
      <c r="JM8" s="269">
        <f>ROUND(BB!JM9*0.82,)</f>
        <v>12054</v>
      </c>
      <c r="JN8" s="269">
        <f>ROUND(BB!JN9*0.82,)</f>
        <v>12300</v>
      </c>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row>
    <row r="9" spans="1:311" s="257" customFormat="1" ht="10.35" customHeight="1" x14ac:dyDescent="0.2">
      <c r="A9" s="48">
        <v>2</v>
      </c>
      <c r="B9" s="269">
        <f>ROUND(BB!B10*0.82,)</f>
        <v>14596</v>
      </c>
      <c r="C9" s="269">
        <f>ROUND(BB!C10*0.82,)</f>
        <v>14596</v>
      </c>
      <c r="D9" s="269">
        <f>ROUND(BB!D10*0.82,)</f>
        <v>14596</v>
      </c>
      <c r="E9" s="269">
        <f>ROUND(BB!E10*0.82,)</f>
        <v>14596</v>
      </c>
      <c r="F9" s="269">
        <f>ROUND(BB!F10*0.82,)</f>
        <v>14596</v>
      </c>
      <c r="G9" s="269">
        <f>ROUND(BB!G10*0.82,)</f>
        <v>12628</v>
      </c>
      <c r="H9" s="269">
        <f>ROUND(BB!H10*0.82,)</f>
        <v>12628</v>
      </c>
      <c r="I9" s="269">
        <f>ROUND(BB!I10*0.82,)</f>
        <v>12218</v>
      </c>
      <c r="J9" s="269">
        <f>ROUND(BB!J10*0.82,)</f>
        <v>12218</v>
      </c>
      <c r="K9" s="269">
        <f>ROUND(BB!K10*0.82,)</f>
        <v>11562</v>
      </c>
      <c r="L9" s="269">
        <f>ROUND(BB!L10*0.82,)</f>
        <v>11562</v>
      </c>
      <c r="M9" s="269">
        <f>ROUND(BB!M10*0.82,)</f>
        <v>12218</v>
      </c>
      <c r="N9" s="269">
        <f>ROUND(BB!N10*0.82,)</f>
        <v>12218</v>
      </c>
      <c r="O9" s="269">
        <f>ROUND(BB!O10*0.82,)</f>
        <v>11562</v>
      </c>
      <c r="P9" s="269">
        <f>ROUND(BB!P10*0.82,)</f>
        <v>12218</v>
      </c>
      <c r="Q9" s="269">
        <f>ROUND(BB!Q10*0.82,)</f>
        <v>12218</v>
      </c>
      <c r="R9" s="269">
        <f>ROUND(BB!R10*0.82,)</f>
        <v>11562</v>
      </c>
      <c r="S9" s="269">
        <f>ROUND(BB!S10*0.82,)</f>
        <v>11562</v>
      </c>
      <c r="T9" s="269">
        <f>ROUND(BB!T10*0.82,)</f>
        <v>11972</v>
      </c>
      <c r="U9" s="269">
        <f>ROUND(BB!U10*0.82,)</f>
        <v>12218</v>
      </c>
      <c r="V9" s="269">
        <f>ROUND(BB!V10*0.82,)</f>
        <v>12628</v>
      </c>
      <c r="W9" s="269">
        <f>ROUND(BB!W10*0.82,)</f>
        <v>12218</v>
      </c>
      <c r="X9" s="269">
        <f>ROUND(BB!X10*0.82,)</f>
        <v>12218</v>
      </c>
      <c r="Y9" s="269">
        <f>ROUND(BB!Y10*0.82,)</f>
        <v>11562</v>
      </c>
      <c r="Z9" s="269">
        <f>ROUND(BB!Z10*0.82,)</f>
        <v>11562</v>
      </c>
      <c r="AA9" s="269">
        <f>ROUND(BB!AA10*0.82,)</f>
        <v>11562</v>
      </c>
      <c r="AB9" s="269">
        <f>ROUND(BB!AB10*0.82,)</f>
        <v>11562</v>
      </c>
      <c r="AC9" s="269">
        <f>ROUND(BB!AC10*0.82,)</f>
        <v>11972</v>
      </c>
      <c r="AD9" s="269">
        <f>ROUND(BB!AD10*0.82,)</f>
        <v>12218</v>
      </c>
      <c r="AE9" s="269">
        <f>ROUND(BB!AE10*0.82,)</f>
        <v>12218</v>
      </c>
      <c r="AF9" s="269">
        <f>ROUND(BB!AF10*0.82,)</f>
        <v>11562</v>
      </c>
      <c r="AG9" s="269">
        <f>ROUND(BB!AG10*0.82,)</f>
        <v>11562</v>
      </c>
      <c r="AH9" s="269">
        <f>ROUND(BB!AH10*0.82,)</f>
        <v>11562</v>
      </c>
      <c r="AI9" s="269">
        <f>ROUND(BB!AI10*0.82,)</f>
        <v>12218</v>
      </c>
      <c r="AJ9" s="269">
        <f>ROUND(BB!AJ10*0.82,)</f>
        <v>13858</v>
      </c>
      <c r="AK9" s="269">
        <f>ROUND(BB!AK10*0.82,)</f>
        <v>14104</v>
      </c>
      <c r="AL9" s="269">
        <f>ROUND(BB!AL10*0.82,)</f>
        <v>14104</v>
      </c>
      <c r="AM9" s="269">
        <f>ROUND(BB!AM10*0.82,)</f>
        <v>13858</v>
      </c>
      <c r="AN9" s="269">
        <f>ROUND(BB!AN10*0.82,)</f>
        <v>12874</v>
      </c>
      <c r="AO9" s="269">
        <f>ROUND(BB!AO10*0.82,)</f>
        <v>12874</v>
      </c>
      <c r="AP9" s="269">
        <f>ROUND(BB!AP10*0.82,)</f>
        <v>12874</v>
      </c>
      <c r="AQ9" s="269">
        <f>ROUND(BB!AQ10*0.82,)</f>
        <v>12874</v>
      </c>
      <c r="AR9" s="269">
        <f>ROUND(BB!AR10*0.82,)</f>
        <v>12874</v>
      </c>
      <c r="AS9" s="269">
        <f>ROUND(BB!AS10*0.82,)</f>
        <v>13858</v>
      </c>
      <c r="AT9" s="269">
        <f>ROUND(BB!AT10*0.82,)</f>
        <v>13858</v>
      </c>
      <c r="AU9" s="269">
        <f>ROUND(BB!AU10*0.82,)</f>
        <v>13858</v>
      </c>
      <c r="AV9" s="269">
        <f>ROUND(BB!AV10*0.82,)</f>
        <v>11562</v>
      </c>
      <c r="AW9" s="269">
        <f>ROUND(BB!AW10*0.82,)</f>
        <v>11562</v>
      </c>
      <c r="AX9" s="269">
        <f>ROUND(BB!AX10*0.82,)</f>
        <v>11562</v>
      </c>
      <c r="AY9" s="269">
        <f>ROUND(BB!AY10*0.82,)</f>
        <v>12218</v>
      </c>
      <c r="AZ9" s="269">
        <f>ROUND(BB!AZ10*0.82,)</f>
        <v>12218</v>
      </c>
      <c r="BA9" s="269">
        <f>ROUND(BB!BA10*0.82,)</f>
        <v>11562</v>
      </c>
      <c r="BB9" s="269">
        <f>ROUND(BB!BB10*0.82,)</f>
        <v>11562</v>
      </c>
      <c r="BC9" s="269">
        <f>ROUND(BB!BC10*0.82,)</f>
        <v>11562</v>
      </c>
      <c r="BD9" s="269">
        <f>ROUND(BB!BD10*0.82,)</f>
        <v>11562</v>
      </c>
      <c r="BE9" s="269">
        <f>ROUND(BB!BE10*0.82,)</f>
        <v>11562</v>
      </c>
      <c r="BF9" s="269">
        <f>ROUND(BB!BF10*0.82,)</f>
        <v>12218</v>
      </c>
      <c r="BG9" s="269">
        <f>ROUND(BB!BG10*0.82,)</f>
        <v>12218</v>
      </c>
      <c r="BH9" s="269">
        <f>ROUND(BB!BH10*0.82,)</f>
        <v>11562</v>
      </c>
      <c r="BI9" s="269">
        <f>ROUND(BB!BI10*0.82,)</f>
        <v>11562</v>
      </c>
      <c r="BJ9" s="269">
        <f>ROUND(BB!BJ10*0.82,)</f>
        <v>11562</v>
      </c>
      <c r="BK9" s="269">
        <f>ROUND(BB!BK10*0.82,)</f>
        <v>11562</v>
      </c>
      <c r="BL9" s="269">
        <f>ROUND(BB!BL10*0.82,)</f>
        <v>11562</v>
      </c>
      <c r="BM9" s="269">
        <f>ROUND(BB!BM10*0.82,)</f>
        <v>12218</v>
      </c>
      <c r="BN9" s="269">
        <f>ROUND(BB!BN10*0.82,)</f>
        <v>12218</v>
      </c>
      <c r="BO9" s="269">
        <f>ROUND(BB!BO10*0.82,)</f>
        <v>13448</v>
      </c>
      <c r="BP9" s="269">
        <f>ROUND(BB!BP10*0.82,)</f>
        <v>14104</v>
      </c>
      <c r="BQ9" s="269">
        <f>ROUND(BB!BQ10*0.82,)</f>
        <v>14104</v>
      </c>
      <c r="BR9" s="269">
        <f>ROUND(BB!BR10*0.82,)</f>
        <v>14104</v>
      </c>
      <c r="BS9" s="269">
        <f>ROUND(BB!BS10*0.82,)</f>
        <v>14104</v>
      </c>
      <c r="BT9" s="269">
        <f>ROUND(BB!BT10*0.82,)</f>
        <v>14104</v>
      </c>
      <c r="BU9" s="269">
        <f>ROUND(BB!BU10*0.82,)</f>
        <v>14678</v>
      </c>
      <c r="BV9" s="276">
        <f>ROUND(BB!BV10*0.82,)</f>
        <v>20500</v>
      </c>
      <c r="BW9" s="276">
        <f>ROUND(BB!BW10*0.82,)</f>
        <v>20500</v>
      </c>
      <c r="BX9" s="276">
        <f>ROUND(BB!BX10*0.82,)</f>
        <v>20500</v>
      </c>
      <c r="BY9" s="276">
        <f>ROUND(BB!BY10*0.82,)</f>
        <v>20500</v>
      </c>
      <c r="BZ9" s="276">
        <f>ROUND(BB!BZ10*0.82,)</f>
        <v>20500</v>
      </c>
      <c r="CA9" s="269">
        <f>ROUND(BB!CA10*0.82,)</f>
        <v>15088</v>
      </c>
      <c r="CB9" s="269">
        <f>ROUND(BB!CB10*0.82,)</f>
        <v>15088</v>
      </c>
      <c r="CC9" s="269">
        <f>ROUND(BB!CC10*0.82,)</f>
        <v>15088</v>
      </c>
      <c r="CD9" s="269">
        <f>ROUND(BB!CD10*0.82,)</f>
        <v>20500</v>
      </c>
      <c r="CE9" s="269">
        <f>ROUND(BB!CE10*0.82,)</f>
        <v>20500</v>
      </c>
      <c r="CF9" s="269">
        <f>ROUND(BB!CF10*0.82,)</f>
        <v>20500</v>
      </c>
      <c r="CG9" s="269">
        <f>ROUND(BB!CG10*0.82,)</f>
        <v>20500</v>
      </c>
      <c r="CH9" s="269">
        <f>ROUND(BB!CH10*0.82,)</f>
        <v>20500</v>
      </c>
      <c r="CI9" s="269">
        <f>ROUND(BB!CI10*0.82,)</f>
        <v>20500</v>
      </c>
      <c r="CJ9" s="269">
        <f>ROUND(BB!CJ10*0.82,)</f>
        <v>20500</v>
      </c>
      <c r="CK9" s="276">
        <f>ROUND(BB!CK10*0.82,)</f>
        <v>20500</v>
      </c>
      <c r="CL9" s="276">
        <f>ROUND(BB!CL10*0.82,)</f>
        <v>20500</v>
      </c>
      <c r="CM9" s="276">
        <f>ROUND(BB!CM10*0.82,)</f>
        <v>20500</v>
      </c>
      <c r="CN9" s="276">
        <f>ROUND(BB!CN10*0.82,)</f>
        <v>20500</v>
      </c>
      <c r="CO9" s="269">
        <f>ROUND(BB!CO10*0.82,)</f>
        <v>20500</v>
      </c>
      <c r="CP9" s="269">
        <f>ROUND(BB!CP10*0.82,)</f>
        <v>20500</v>
      </c>
      <c r="CQ9" s="269">
        <f>ROUND(BB!CQ10*0.82,)</f>
        <v>20500</v>
      </c>
      <c r="CR9" s="269">
        <f>ROUND(BB!CR10*0.82,)</f>
        <v>14104</v>
      </c>
      <c r="CS9" s="269">
        <f>ROUND(BB!CS10*0.82,)</f>
        <v>14678</v>
      </c>
      <c r="CT9" s="269">
        <f>ROUND(BB!CT10*0.82,)</f>
        <v>20500</v>
      </c>
      <c r="CU9" s="269">
        <f>ROUND(BB!CU10*0.82,)</f>
        <v>20500</v>
      </c>
      <c r="CV9" s="269">
        <f>ROUND(BB!CV10*0.82,)</f>
        <v>20500</v>
      </c>
      <c r="CW9" s="269">
        <f>ROUND(BB!CW10*0.82,)</f>
        <v>20500</v>
      </c>
      <c r="CX9" s="269">
        <f>ROUND(BB!CX10*0.82,)</f>
        <v>21320</v>
      </c>
      <c r="CY9" s="269">
        <f>ROUND(BB!CY10*0.82,)</f>
        <v>21320</v>
      </c>
      <c r="CZ9" s="269">
        <f>ROUND(BB!CZ10*0.82,)</f>
        <v>20500</v>
      </c>
      <c r="DA9" s="269">
        <f>ROUND(BB!DA10*0.82,)</f>
        <v>21320</v>
      </c>
      <c r="DB9" s="269">
        <f>ROUND(BB!DB10*0.82,)</f>
        <v>21320</v>
      </c>
      <c r="DC9" s="269">
        <f>ROUND(BB!DC10*0.82,)</f>
        <v>20500</v>
      </c>
      <c r="DD9" s="269">
        <f>ROUND(BB!DD10*0.82,)</f>
        <v>15908</v>
      </c>
      <c r="DE9" s="269">
        <f>ROUND(BB!DE10*0.82,)</f>
        <v>15908</v>
      </c>
      <c r="DF9" s="269">
        <f>ROUND(BB!DF10*0.82,)</f>
        <v>15908</v>
      </c>
      <c r="DG9" s="269">
        <f>ROUND(BB!DG10*0.82,)</f>
        <v>16318</v>
      </c>
      <c r="DH9" s="269">
        <f>ROUND(BB!DH10*0.82,)</f>
        <v>16318</v>
      </c>
      <c r="DI9" s="269">
        <f>ROUND(BB!DI10*0.82,)</f>
        <v>16318</v>
      </c>
      <c r="DJ9" s="269">
        <f>ROUND(BB!DJ10*0.82,)</f>
        <v>17712</v>
      </c>
      <c r="DK9" s="269">
        <f>ROUND(BB!DK10*0.82,)</f>
        <v>17712</v>
      </c>
      <c r="DL9" s="269">
        <f>ROUND(BB!DL10*0.82,)</f>
        <v>16318</v>
      </c>
      <c r="DM9" s="269">
        <f>ROUND(BB!DM10*0.82,)</f>
        <v>16318</v>
      </c>
      <c r="DN9" s="269">
        <f>ROUND(BB!DN10*0.82,)</f>
        <v>16318</v>
      </c>
      <c r="DO9" s="269">
        <f>ROUND(BB!DO10*0.82,)</f>
        <v>16318</v>
      </c>
      <c r="DP9" s="269">
        <f>ROUND(BB!DP10*0.82,)</f>
        <v>16318</v>
      </c>
      <c r="DQ9" s="269">
        <f>ROUND(BB!DQ10*0.82,)</f>
        <v>17712</v>
      </c>
      <c r="DR9" s="269">
        <f>ROUND(BB!DR10*0.82,)</f>
        <v>17712</v>
      </c>
      <c r="DS9" s="269">
        <f>ROUND(BB!DS10*0.82,)</f>
        <v>16318</v>
      </c>
      <c r="DT9" s="269">
        <f>ROUND(BB!DT10*0.82,)</f>
        <v>16318</v>
      </c>
      <c r="DU9" s="269">
        <f>ROUND(BB!DU10*0.82,)</f>
        <v>16318</v>
      </c>
      <c r="DV9" s="269">
        <f>ROUND(BB!DV10*0.82,)</f>
        <v>16318</v>
      </c>
      <c r="DW9" s="269">
        <f>ROUND(BB!DW10*0.82,)</f>
        <v>16318</v>
      </c>
      <c r="DX9" s="269">
        <f>ROUND(BB!DX10*0.82,)</f>
        <v>17712</v>
      </c>
      <c r="DY9" s="269">
        <f>ROUND(BB!DY10*0.82,)</f>
        <v>17712</v>
      </c>
      <c r="DZ9" s="269">
        <f>ROUND(BB!DZ10*0.82,)</f>
        <v>16318</v>
      </c>
      <c r="EA9" s="269">
        <f>ROUND(BB!EA10*0.82,)</f>
        <v>16318</v>
      </c>
      <c r="EB9" s="269">
        <f>ROUND(BB!EB10*0.82,)</f>
        <v>16318</v>
      </c>
      <c r="EC9" s="269">
        <f>ROUND(BB!EC10*0.82,)</f>
        <v>16318</v>
      </c>
      <c r="ED9" s="269">
        <f>ROUND(BB!ED10*0.82,)</f>
        <v>16318</v>
      </c>
      <c r="EE9" s="269">
        <f>ROUND(BB!EE10*0.82,)</f>
        <v>17712</v>
      </c>
      <c r="EF9" s="269">
        <f>ROUND(BB!EF10*0.82,)</f>
        <v>17712</v>
      </c>
      <c r="EG9" s="269">
        <f>ROUND(BB!EG10*0.82,)</f>
        <v>16318</v>
      </c>
      <c r="EH9" s="269">
        <f>ROUND(BB!EH10*0.82,)</f>
        <v>16318</v>
      </c>
      <c r="EI9" s="269">
        <f>ROUND(BB!EI10*0.82,)</f>
        <v>16318</v>
      </c>
      <c r="EJ9" s="269">
        <f>ROUND(BB!EJ10*0.82,)</f>
        <v>16318</v>
      </c>
      <c r="EK9" s="269">
        <f>ROUND(BB!EK10*0.82,)</f>
        <v>16318</v>
      </c>
      <c r="EL9" s="269">
        <f>ROUND(BB!EL10*0.82,)</f>
        <v>17712</v>
      </c>
      <c r="EM9" s="269">
        <f>ROUND(BB!EM10*0.82,)</f>
        <v>17712</v>
      </c>
      <c r="EN9" s="269">
        <f>ROUND(BB!EN10*0.82,)</f>
        <v>16318</v>
      </c>
      <c r="EO9" s="269">
        <f>ROUND(BB!EO10*0.82,)</f>
        <v>16318</v>
      </c>
      <c r="EP9" s="269">
        <f>ROUND(BB!EP10*0.82,)</f>
        <v>16318</v>
      </c>
      <c r="EQ9" s="269">
        <f>ROUND(BB!EQ10*0.82,)</f>
        <v>16318</v>
      </c>
      <c r="ER9" s="269">
        <f>ROUND(BB!ER10*0.82,)</f>
        <v>16318</v>
      </c>
      <c r="ES9" s="269">
        <f>ROUND(BB!ES10*0.82,)</f>
        <v>17712</v>
      </c>
      <c r="ET9" s="269">
        <f>ROUND(BB!ET10*0.82,)</f>
        <v>17712</v>
      </c>
      <c r="EU9" s="269">
        <f>ROUND(BB!EU10*0.82,)</f>
        <v>16318</v>
      </c>
      <c r="EV9" s="269">
        <f>ROUND(BB!EV10*0.82,)</f>
        <v>16318</v>
      </c>
      <c r="EW9" s="269">
        <f>ROUND(BB!EW10*0.82,)</f>
        <v>16318</v>
      </c>
      <c r="EX9" s="269">
        <f>ROUND(BB!EX10*0.82,)</f>
        <v>16318</v>
      </c>
      <c r="EY9" s="269">
        <f>ROUND(BB!EY10*0.82,)</f>
        <v>16318</v>
      </c>
      <c r="EZ9" s="269">
        <f>ROUND(BB!EZ10*0.82,)</f>
        <v>17712</v>
      </c>
      <c r="FA9" s="269">
        <f>ROUND(BB!FA10*0.82,)</f>
        <v>17712</v>
      </c>
      <c r="FB9" s="269">
        <f>ROUND(BB!FB10*0.82,)</f>
        <v>15908</v>
      </c>
      <c r="FC9" s="269">
        <f>ROUND(BB!FC10*0.82,)</f>
        <v>15908</v>
      </c>
      <c r="FD9" s="269">
        <f>ROUND(BB!FD10*0.82,)</f>
        <v>15908</v>
      </c>
      <c r="FE9" s="269">
        <f>ROUND(BB!FE10*0.82,)</f>
        <v>15908</v>
      </c>
      <c r="FF9" s="269">
        <f>ROUND(BB!FF10*0.82,)</f>
        <v>15908</v>
      </c>
      <c r="FG9" s="269">
        <f>ROUND(BB!FG10*0.82,)</f>
        <v>16892</v>
      </c>
      <c r="FH9" s="269">
        <f>ROUND(BB!FH10*0.82,)</f>
        <v>16892</v>
      </c>
      <c r="FI9" s="269">
        <f>ROUND(BB!FI10*0.82,)</f>
        <v>15908</v>
      </c>
      <c r="FJ9" s="269">
        <f>ROUND(BB!FJ10*0.82,)</f>
        <v>15908</v>
      </c>
      <c r="FK9" s="269">
        <f>ROUND(BB!FK10*0.82,)</f>
        <v>15908</v>
      </c>
      <c r="FL9" s="269">
        <f>ROUND(BB!FL10*0.82,)</f>
        <v>15908</v>
      </c>
      <c r="FM9" s="269">
        <f>ROUND(BB!FM10*0.82,)</f>
        <v>15908</v>
      </c>
      <c r="FN9" s="269">
        <f>ROUND(BB!FN10*0.82,)</f>
        <v>16892</v>
      </c>
      <c r="FO9" s="269">
        <f>ROUND(BB!FO10*0.82,)</f>
        <v>16892</v>
      </c>
      <c r="FP9" s="269">
        <f>ROUND(BB!FP10*0.82,)</f>
        <v>15908</v>
      </c>
      <c r="FQ9" s="269">
        <f>ROUND(BB!FQ10*0.82,)</f>
        <v>15908</v>
      </c>
      <c r="FR9" s="269">
        <f>ROUND(BB!FR10*0.82,)</f>
        <v>15908</v>
      </c>
      <c r="FS9" s="269">
        <f>ROUND(BB!FS10*0.82,)</f>
        <v>15908</v>
      </c>
      <c r="FT9" s="269">
        <f>ROUND(BB!FT10*0.82,)</f>
        <v>15908</v>
      </c>
      <c r="FU9" s="269">
        <f>ROUND(BB!FU10*0.82,)</f>
        <v>16892</v>
      </c>
      <c r="FV9" s="269">
        <f>ROUND(BB!FV10*0.82,)</f>
        <v>16892</v>
      </c>
      <c r="FW9" s="269">
        <f>ROUND(BB!FW10*0.82,)</f>
        <v>16318</v>
      </c>
      <c r="FX9" s="269">
        <f>ROUND(BB!FX10*0.82,)</f>
        <v>18122</v>
      </c>
      <c r="FY9" s="269">
        <f>ROUND(BB!FY10*0.82,)</f>
        <v>18122</v>
      </c>
      <c r="FZ9" s="269">
        <f>ROUND(BB!FZ10*0.82,)</f>
        <v>18122</v>
      </c>
      <c r="GA9" s="269">
        <f>ROUND(BB!GA10*0.82,)</f>
        <v>18122</v>
      </c>
      <c r="GB9" s="269">
        <f>ROUND(BB!GB10*0.82,)</f>
        <v>18122</v>
      </c>
      <c r="GC9" s="269">
        <f>ROUND(BB!GC10*0.82,)</f>
        <v>18122</v>
      </c>
      <c r="GD9" s="269">
        <f>ROUND(BB!GD10*0.82,)</f>
        <v>18122</v>
      </c>
      <c r="GE9" s="269">
        <f>ROUND(BB!GE10*0.82,)</f>
        <v>18122</v>
      </c>
      <c r="GF9" s="269">
        <f>ROUND(BB!GF10*0.82,)</f>
        <v>18122</v>
      </c>
      <c r="GG9" s="269">
        <f>ROUND(BB!GG10*0.82,)</f>
        <v>18122</v>
      </c>
      <c r="GH9" s="269">
        <f>ROUND(BB!GH10*0.82,)</f>
        <v>11972</v>
      </c>
      <c r="GI9" s="269">
        <f>ROUND(BB!GI10*0.82,)</f>
        <v>12218</v>
      </c>
      <c r="GJ9" s="269">
        <f>ROUND(BB!GJ10*0.82,)</f>
        <v>12218</v>
      </c>
      <c r="GK9" s="269">
        <f>ROUND(BB!GK10*0.82,)</f>
        <v>11972</v>
      </c>
      <c r="GL9" s="269">
        <f>ROUND(BB!GL10*0.82,)</f>
        <v>11972</v>
      </c>
      <c r="GM9" s="269">
        <f>ROUND(BB!GM10*0.82,)</f>
        <v>11972</v>
      </c>
      <c r="GN9" s="269">
        <f>ROUND(BB!GN10*0.82,)</f>
        <v>11972</v>
      </c>
      <c r="GO9" s="269">
        <f>ROUND(BB!GO10*0.82,)</f>
        <v>11972</v>
      </c>
      <c r="GP9" s="269">
        <f>ROUND(BB!GP10*0.82,)</f>
        <v>12218</v>
      </c>
      <c r="GQ9" s="269">
        <f>ROUND(BB!GQ10*0.82,)</f>
        <v>12218</v>
      </c>
      <c r="GR9" s="269">
        <f>ROUND(BB!GR10*0.82,)</f>
        <v>11972</v>
      </c>
      <c r="GS9" s="269">
        <f>ROUND(BB!GS10*0.82,)</f>
        <v>11972</v>
      </c>
      <c r="GT9" s="269">
        <f>ROUND(BB!GT10*0.82,)</f>
        <v>11972</v>
      </c>
      <c r="GU9" s="269">
        <f>ROUND(BB!GU10*0.82,)</f>
        <v>11972</v>
      </c>
      <c r="GV9" s="269">
        <f>ROUND(BB!GV10*0.82,)</f>
        <v>11972</v>
      </c>
      <c r="GW9" s="269">
        <f>ROUND(BB!GW10*0.82,)</f>
        <v>12218</v>
      </c>
      <c r="GX9" s="269">
        <f>ROUND(BB!GX10*0.82,)</f>
        <v>12218</v>
      </c>
      <c r="GY9" s="269">
        <f>ROUND(BB!GY10*0.82,)</f>
        <v>11972</v>
      </c>
      <c r="GZ9" s="269">
        <f>ROUND(BB!GZ10*0.82,)</f>
        <v>11972</v>
      </c>
      <c r="HA9" s="269">
        <f>ROUND(BB!HA10*0.82,)</f>
        <v>11972</v>
      </c>
      <c r="HB9" s="269">
        <f>ROUND(BB!HB10*0.82,)</f>
        <v>11972</v>
      </c>
      <c r="HC9" s="269">
        <f>ROUND(BB!HC10*0.82,)</f>
        <v>11972</v>
      </c>
      <c r="HD9" s="269">
        <f>ROUND(BB!HD10*0.82,)</f>
        <v>12218</v>
      </c>
      <c r="HE9" s="269">
        <f>ROUND(BB!HE10*0.82,)</f>
        <v>12218</v>
      </c>
      <c r="HF9" s="269">
        <f>ROUND(BB!HF10*0.82,)</f>
        <v>11972</v>
      </c>
      <c r="HG9" s="269">
        <f>ROUND(BB!HG10*0.82,)</f>
        <v>11972</v>
      </c>
      <c r="HH9" s="269">
        <f>ROUND(BB!HH10*0.82,)</f>
        <v>11972</v>
      </c>
      <c r="HI9" s="269">
        <f>ROUND(BB!HI10*0.82,)</f>
        <v>11972</v>
      </c>
      <c r="HJ9" s="269">
        <f>ROUND(BB!HJ10*0.82,)</f>
        <v>11972</v>
      </c>
      <c r="HK9" s="269">
        <f>ROUND(BB!HK10*0.82,)</f>
        <v>12218</v>
      </c>
      <c r="HL9" s="269">
        <f>ROUND(BB!HL10*0.82,)</f>
        <v>12218</v>
      </c>
      <c r="HM9" s="269">
        <f>ROUND(BB!HM10*0.82,)</f>
        <v>11972</v>
      </c>
      <c r="HN9" s="269">
        <f>ROUND(BB!HN10*0.82,)</f>
        <v>11972</v>
      </c>
      <c r="HO9" s="269">
        <f>ROUND(BB!HO10*0.82,)</f>
        <v>12218</v>
      </c>
      <c r="HP9" s="269">
        <f>ROUND(BB!HP10*0.82,)</f>
        <v>12628</v>
      </c>
      <c r="HQ9" s="269">
        <f>ROUND(BB!HQ10*0.82,)</f>
        <v>11562</v>
      </c>
      <c r="HR9" s="269">
        <f>ROUND(BB!HR10*0.82,)</f>
        <v>11972</v>
      </c>
      <c r="HS9" s="269">
        <f>ROUND(BB!HS10*0.82,)</f>
        <v>11972</v>
      </c>
      <c r="HT9" s="269">
        <f>ROUND(BB!HT10*0.82,)</f>
        <v>11562</v>
      </c>
      <c r="HU9" s="269">
        <f>ROUND(BB!HU10*0.82,)</f>
        <v>11562</v>
      </c>
      <c r="HV9" s="269">
        <f>ROUND(BB!HV10*0.82,)</f>
        <v>11562</v>
      </c>
      <c r="HW9" s="269">
        <f>ROUND(BB!HW10*0.82,)</f>
        <v>11562</v>
      </c>
      <c r="HX9" s="269">
        <f>ROUND(BB!HX10*0.82,)</f>
        <v>11562</v>
      </c>
      <c r="HY9" s="269">
        <f>ROUND(BB!HY10*0.82,)</f>
        <v>11972</v>
      </c>
      <c r="HZ9" s="269">
        <f>ROUND(BB!HZ10*0.82,)</f>
        <v>11972</v>
      </c>
      <c r="IA9" s="269">
        <f>ROUND(BB!IA10*0.82,)</f>
        <v>11562</v>
      </c>
      <c r="IB9" s="269">
        <f>ROUND(BB!IB10*0.82,)</f>
        <v>11562</v>
      </c>
      <c r="IC9" s="269">
        <f>ROUND(BB!IC10*0.82,)</f>
        <v>11562</v>
      </c>
      <c r="ID9" s="269">
        <f>ROUND(BB!ID10*0.82,)</f>
        <v>11562</v>
      </c>
      <c r="IE9" s="269">
        <f>ROUND(BB!IE10*0.82,)</f>
        <v>11562</v>
      </c>
      <c r="IF9" s="269">
        <f>ROUND(BB!IF10*0.82,)</f>
        <v>11972</v>
      </c>
      <c r="IG9" s="269">
        <f>ROUND(BB!IG10*0.82,)</f>
        <v>11972</v>
      </c>
      <c r="IH9" s="269">
        <f>ROUND(BB!IH10*0.82,)</f>
        <v>11562</v>
      </c>
      <c r="II9" s="269">
        <f>ROUND(BB!II10*0.82,)</f>
        <v>11562</v>
      </c>
      <c r="IJ9" s="269">
        <f>ROUND(BB!IJ10*0.82,)</f>
        <v>11562</v>
      </c>
      <c r="IK9" s="269">
        <f>ROUND(BB!IK10*0.82,)</f>
        <v>11562</v>
      </c>
      <c r="IL9" s="269">
        <f>ROUND(BB!IL10*0.82,)</f>
        <v>11562</v>
      </c>
      <c r="IM9" s="269">
        <f>ROUND(BB!IM10*0.82,)</f>
        <v>11972</v>
      </c>
      <c r="IN9" s="269">
        <f>ROUND(BB!IN10*0.82,)</f>
        <v>11972</v>
      </c>
      <c r="IO9" s="269">
        <f>ROUND(BB!IO10*0.82,)</f>
        <v>11562</v>
      </c>
      <c r="IP9" s="269">
        <f>ROUND(BB!IP10*0.82,)</f>
        <v>11562</v>
      </c>
      <c r="IQ9" s="269">
        <f>ROUND(BB!IQ10*0.82,)</f>
        <v>12628</v>
      </c>
      <c r="IR9" s="269">
        <f>ROUND(BB!IR10*0.82,)</f>
        <v>12628</v>
      </c>
      <c r="IS9" s="269">
        <f>ROUND(BB!IS10*0.82,)</f>
        <v>12628</v>
      </c>
      <c r="IT9" s="269">
        <f>ROUND(BB!IT10*0.82,)</f>
        <v>12874</v>
      </c>
      <c r="IU9" s="269">
        <f>ROUND(BB!IU10*0.82,)</f>
        <v>12874</v>
      </c>
      <c r="IV9" s="269">
        <f>ROUND(BB!IV10*0.82,)</f>
        <v>12628</v>
      </c>
      <c r="IW9" s="269">
        <f>ROUND(BB!IW10*0.82,)</f>
        <v>12628</v>
      </c>
      <c r="IX9" s="269">
        <f>ROUND(BB!IX10*0.82,)</f>
        <v>12628</v>
      </c>
      <c r="IY9" s="269">
        <f>ROUND(BB!IY10*0.82,)</f>
        <v>12628</v>
      </c>
      <c r="IZ9" s="269">
        <f>ROUND(BB!IZ10*0.82,)</f>
        <v>12628</v>
      </c>
      <c r="JA9" s="269">
        <f>ROUND(BB!JA10*0.82,)</f>
        <v>12874</v>
      </c>
      <c r="JB9" s="269">
        <f>ROUND(BB!JB10*0.82,)</f>
        <v>12874</v>
      </c>
      <c r="JC9" s="269">
        <f>ROUND(BB!JC10*0.82,)</f>
        <v>12628</v>
      </c>
      <c r="JD9" s="269">
        <f>ROUND(BB!JD10*0.82,)</f>
        <v>12628</v>
      </c>
      <c r="JE9" s="269">
        <f>ROUND(BB!JE10*0.82,)</f>
        <v>13448</v>
      </c>
      <c r="JF9" s="269">
        <f>ROUND(BB!JF10*0.82,)</f>
        <v>13448</v>
      </c>
      <c r="JG9" s="269">
        <f>ROUND(BB!JG10*0.82,)</f>
        <v>12874</v>
      </c>
      <c r="JH9" s="269">
        <f>ROUND(BB!JH10*0.82,)</f>
        <v>13448</v>
      </c>
      <c r="JI9" s="269">
        <f>ROUND(BB!JI10*0.82,)</f>
        <v>13448</v>
      </c>
      <c r="JJ9" s="269">
        <f>ROUND(BB!JJ10*0.82,)</f>
        <v>13448</v>
      </c>
      <c r="JK9" s="269">
        <f>ROUND(BB!JK10*0.82,)</f>
        <v>13448</v>
      </c>
      <c r="JL9" s="269">
        <f>ROUND(BB!JL10*0.82,)</f>
        <v>13858</v>
      </c>
      <c r="JM9" s="269">
        <f>ROUND(BB!JM10*0.82,)</f>
        <v>13858</v>
      </c>
      <c r="JN9" s="269">
        <f>ROUND(BB!JN10*0.82,)</f>
        <v>14104</v>
      </c>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row>
    <row r="10" spans="1:311" s="257" customFormat="1" ht="10.35" customHeight="1" x14ac:dyDescent="0.2">
      <c r="A10" s="47" t="s">
        <v>69</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76"/>
      <c r="BW10" s="276"/>
      <c r="BX10" s="276"/>
      <c r="BY10" s="276"/>
      <c r="BZ10" s="276"/>
      <c r="CA10" s="269"/>
      <c r="CB10" s="269"/>
      <c r="CC10" s="269"/>
      <c r="CD10" s="269"/>
      <c r="CE10" s="269"/>
      <c r="CF10" s="269"/>
      <c r="CG10" s="269"/>
      <c r="CH10" s="269"/>
      <c r="CI10" s="269"/>
      <c r="CJ10" s="269"/>
      <c r="CK10" s="276"/>
      <c r="CL10" s="276"/>
      <c r="CM10" s="276"/>
      <c r="CN10" s="276"/>
      <c r="CO10" s="269"/>
      <c r="CP10" s="269"/>
      <c r="CQ10" s="269"/>
      <c r="CR10" s="269"/>
      <c r="CS10" s="269"/>
      <c r="CT10" s="269"/>
      <c r="CU10" s="269"/>
      <c r="CV10" s="269"/>
      <c r="CW10" s="269"/>
      <c r="CX10" s="269"/>
      <c r="CY10" s="269"/>
      <c r="CZ10" s="269"/>
      <c r="DA10" s="269"/>
      <c r="DB10" s="269"/>
      <c r="DC10" s="269"/>
      <c r="DD10" s="269"/>
      <c r="DE10" s="269"/>
      <c r="DF10" s="269"/>
      <c r="DG10" s="269"/>
      <c r="DH10" s="269"/>
      <c r="DI10" s="269"/>
      <c r="DJ10" s="269"/>
      <c r="DK10" s="269"/>
      <c r="DL10" s="269"/>
      <c r="DM10" s="269"/>
      <c r="DN10" s="269"/>
      <c r="DO10" s="269"/>
      <c r="DP10" s="269"/>
      <c r="DQ10" s="269"/>
      <c r="DR10" s="269"/>
      <c r="DS10" s="269"/>
      <c r="DT10" s="269"/>
      <c r="DU10" s="269"/>
      <c r="DV10" s="269"/>
      <c r="DW10" s="269"/>
      <c r="DX10" s="269"/>
      <c r="DY10" s="269"/>
      <c r="DZ10" s="269"/>
      <c r="EA10" s="269"/>
      <c r="EB10" s="269"/>
      <c r="EC10" s="269"/>
      <c r="ED10" s="269"/>
      <c r="EE10" s="269"/>
      <c r="EF10" s="269"/>
      <c r="EG10" s="269"/>
      <c r="EH10" s="269"/>
      <c r="EI10" s="269"/>
      <c r="EJ10" s="269"/>
      <c r="EK10" s="269"/>
      <c r="EL10" s="269"/>
      <c r="EM10" s="269"/>
      <c r="EN10" s="269"/>
      <c r="EO10" s="269"/>
      <c r="EP10" s="269"/>
      <c r="EQ10" s="269"/>
      <c r="ER10" s="269"/>
      <c r="ES10" s="269"/>
      <c r="ET10" s="269"/>
      <c r="EU10" s="269"/>
      <c r="EV10" s="269"/>
      <c r="EW10" s="269"/>
      <c r="EX10" s="269"/>
      <c r="EY10" s="269"/>
      <c r="EZ10" s="269"/>
      <c r="FA10" s="269"/>
      <c r="FB10" s="269"/>
      <c r="FC10" s="269"/>
      <c r="FD10" s="269"/>
      <c r="FE10" s="269"/>
      <c r="FF10" s="269"/>
      <c r="FG10" s="269"/>
      <c r="FH10" s="269"/>
      <c r="FI10" s="269"/>
      <c r="FJ10" s="269"/>
      <c r="FK10" s="269"/>
      <c r="FL10" s="269"/>
      <c r="FM10" s="269"/>
      <c r="FN10" s="269"/>
      <c r="FO10" s="269"/>
      <c r="FP10" s="269"/>
      <c r="FQ10" s="269"/>
      <c r="FR10" s="269"/>
      <c r="FS10" s="269"/>
      <c r="FT10" s="269"/>
      <c r="FU10" s="269"/>
      <c r="FV10" s="269"/>
      <c r="FW10" s="269"/>
      <c r="FX10" s="269"/>
      <c r="FY10" s="269"/>
      <c r="FZ10" s="269"/>
      <c r="GA10" s="269"/>
      <c r="GB10" s="269"/>
      <c r="GC10" s="269"/>
      <c r="GD10" s="269"/>
      <c r="GE10" s="269"/>
      <c r="GF10" s="269"/>
      <c r="GG10" s="269"/>
      <c r="GH10" s="269"/>
      <c r="GI10" s="269"/>
      <c r="GJ10" s="269"/>
      <c r="GK10" s="269"/>
      <c r="GL10" s="269"/>
      <c r="GM10" s="269"/>
      <c r="GN10" s="269"/>
      <c r="GO10" s="269"/>
      <c r="GP10" s="269"/>
      <c r="GQ10" s="269"/>
      <c r="GR10" s="269"/>
      <c r="GS10" s="269"/>
      <c r="GT10" s="269"/>
      <c r="GU10" s="269"/>
      <c r="GV10" s="269"/>
      <c r="GW10" s="269"/>
      <c r="GX10" s="269"/>
      <c r="GY10" s="269"/>
      <c r="GZ10" s="269"/>
      <c r="HA10" s="269"/>
      <c r="HB10" s="269"/>
      <c r="HC10" s="269"/>
      <c r="HD10" s="269"/>
      <c r="HE10" s="269"/>
      <c r="HF10" s="269"/>
      <c r="HG10" s="269"/>
      <c r="HH10" s="269"/>
      <c r="HI10" s="269"/>
      <c r="HJ10" s="269"/>
      <c r="HK10" s="269"/>
      <c r="HL10" s="269"/>
      <c r="HM10" s="269"/>
      <c r="HN10" s="269"/>
      <c r="HO10" s="269"/>
      <c r="HP10" s="269"/>
      <c r="HQ10" s="269"/>
      <c r="HR10" s="269"/>
      <c r="HS10" s="269"/>
      <c r="HT10" s="269"/>
      <c r="HU10" s="269"/>
      <c r="HV10" s="269"/>
      <c r="HW10" s="269"/>
      <c r="HX10" s="269"/>
      <c r="HY10" s="269"/>
      <c r="HZ10" s="269"/>
      <c r="IA10" s="269"/>
      <c r="IB10" s="269"/>
      <c r="IC10" s="269"/>
      <c r="ID10" s="269"/>
      <c r="IE10" s="269"/>
      <c r="IF10" s="269"/>
      <c r="IG10" s="269"/>
      <c r="IH10" s="269"/>
      <c r="II10" s="269"/>
      <c r="IJ10" s="269"/>
      <c r="IK10" s="269"/>
      <c r="IL10" s="269"/>
      <c r="IM10" s="269"/>
      <c r="IN10" s="269"/>
      <c r="IO10" s="269"/>
      <c r="IP10" s="269"/>
      <c r="IQ10" s="269"/>
      <c r="IR10" s="269"/>
      <c r="IS10" s="269"/>
      <c r="IT10" s="269"/>
      <c r="IU10" s="269"/>
      <c r="IV10" s="269"/>
      <c r="IW10" s="269"/>
      <c r="IX10" s="269"/>
      <c r="IY10" s="269"/>
      <c r="IZ10" s="269"/>
      <c r="JA10" s="269"/>
      <c r="JB10" s="269"/>
      <c r="JC10" s="269"/>
      <c r="JD10" s="269"/>
      <c r="JE10" s="269"/>
      <c r="JF10" s="269"/>
      <c r="JG10" s="269"/>
      <c r="JH10" s="269"/>
      <c r="JI10" s="269"/>
      <c r="JJ10" s="269"/>
      <c r="JK10" s="269"/>
      <c r="JL10" s="269"/>
      <c r="JM10" s="269"/>
      <c r="JN10" s="269"/>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row>
    <row r="11" spans="1:311" s="257" customFormat="1" ht="10.35" customHeight="1" x14ac:dyDescent="0.2">
      <c r="A11" s="91">
        <v>1</v>
      </c>
      <c r="B11" s="269">
        <f>ROUND(BB!B12*0.82,)</f>
        <v>20623</v>
      </c>
      <c r="C11" s="269">
        <f>ROUND(BB!C12*0.82,)</f>
        <v>20623</v>
      </c>
      <c r="D11" s="269">
        <f>ROUND(BB!D12*0.82,)</f>
        <v>20623</v>
      </c>
      <c r="E11" s="269">
        <f>ROUND(BB!E12*0.82,)</f>
        <v>20623</v>
      </c>
      <c r="F11" s="269">
        <f>ROUND(BB!F12*0.82,)</f>
        <v>20623</v>
      </c>
      <c r="G11" s="269">
        <f>ROUND(BB!G12*0.82,)</f>
        <v>15744</v>
      </c>
      <c r="H11" s="269">
        <f>ROUND(BB!H12*0.82,)</f>
        <v>15744</v>
      </c>
      <c r="I11" s="269">
        <f>ROUND(BB!I12*0.82,)</f>
        <v>15334</v>
      </c>
      <c r="J11" s="269">
        <f>ROUND(BB!J12*0.82,)</f>
        <v>15334</v>
      </c>
      <c r="K11" s="269">
        <f>ROUND(BB!K12*0.82,)</f>
        <v>14678</v>
      </c>
      <c r="L11" s="269">
        <f>ROUND(BB!L12*0.82,)</f>
        <v>14678</v>
      </c>
      <c r="M11" s="269">
        <f>ROUND(BB!M12*0.82,)</f>
        <v>15334</v>
      </c>
      <c r="N11" s="269">
        <f>ROUND(BB!N12*0.82,)</f>
        <v>15334</v>
      </c>
      <c r="O11" s="269">
        <f>ROUND(BB!O12*0.82,)</f>
        <v>14678</v>
      </c>
      <c r="P11" s="269">
        <f>ROUND(BB!P12*0.82,)</f>
        <v>15334</v>
      </c>
      <c r="Q11" s="269">
        <f>ROUND(BB!Q12*0.82,)</f>
        <v>15334</v>
      </c>
      <c r="R11" s="269">
        <f>ROUND(BB!R12*0.82,)</f>
        <v>14678</v>
      </c>
      <c r="S11" s="269">
        <f>ROUND(BB!S12*0.82,)</f>
        <v>14678</v>
      </c>
      <c r="T11" s="269">
        <f>ROUND(BB!T12*0.82,)</f>
        <v>15088</v>
      </c>
      <c r="U11" s="269">
        <f>ROUND(BB!U12*0.82,)</f>
        <v>15334</v>
      </c>
      <c r="V11" s="269">
        <f>ROUND(BB!V12*0.82,)</f>
        <v>15744</v>
      </c>
      <c r="W11" s="269">
        <f>ROUND(BB!W12*0.82,)</f>
        <v>15334</v>
      </c>
      <c r="X11" s="269">
        <f>ROUND(BB!X12*0.82,)</f>
        <v>15334</v>
      </c>
      <c r="Y11" s="269">
        <f>ROUND(BB!Y12*0.82,)</f>
        <v>14678</v>
      </c>
      <c r="Z11" s="269">
        <f>ROUND(BB!Z12*0.82,)</f>
        <v>14678</v>
      </c>
      <c r="AA11" s="269">
        <f>ROUND(BB!AA12*0.82,)</f>
        <v>14678</v>
      </c>
      <c r="AB11" s="269">
        <f>ROUND(BB!AB12*0.82,)</f>
        <v>14678</v>
      </c>
      <c r="AC11" s="269">
        <f>ROUND(BB!AC12*0.82,)</f>
        <v>15088</v>
      </c>
      <c r="AD11" s="269">
        <f>ROUND(BB!AD12*0.82,)</f>
        <v>15334</v>
      </c>
      <c r="AE11" s="269">
        <f>ROUND(BB!AE12*0.82,)</f>
        <v>15334</v>
      </c>
      <c r="AF11" s="269">
        <f>ROUND(BB!AF12*0.82,)</f>
        <v>14678</v>
      </c>
      <c r="AG11" s="269">
        <f>ROUND(BB!AG12*0.82,)</f>
        <v>14678</v>
      </c>
      <c r="AH11" s="269">
        <f>ROUND(BB!AH12*0.82,)</f>
        <v>14678</v>
      </c>
      <c r="AI11" s="269">
        <f>ROUND(BB!AI12*0.82,)</f>
        <v>15334</v>
      </c>
      <c r="AJ11" s="269">
        <f>ROUND(BB!AJ12*0.82,)</f>
        <v>16974</v>
      </c>
      <c r="AK11" s="269">
        <f>ROUND(BB!AK12*0.82,)</f>
        <v>17220</v>
      </c>
      <c r="AL11" s="269">
        <f>ROUND(BB!AL12*0.82,)</f>
        <v>17220</v>
      </c>
      <c r="AM11" s="269">
        <f>ROUND(BB!AM12*0.82,)</f>
        <v>16974</v>
      </c>
      <c r="AN11" s="269">
        <f>ROUND(BB!AN12*0.82,)</f>
        <v>15990</v>
      </c>
      <c r="AO11" s="269">
        <f>ROUND(BB!AO12*0.82,)</f>
        <v>15990</v>
      </c>
      <c r="AP11" s="269">
        <f>ROUND(BB!AP12*0.82,)</f>
        <v>15990</v>
      </c>
      <c r="AQ11" s="269">
        <f>ROUND(BB!AQ12*0.82,)</f>
        <v>15990</v>
      </c>
      <c r="AR11" s="269">
        <f>ROUND(BB!AR12*0.82,)</f>
        <v>15990</v>
      </c>
      <c r="AS11" s="269">
        <f>ROUND(BB!AS12*0.82,)</f>
        <v>16974</v>
      </c>
      <c r="AT11" s="269">
        <f>ROUND(BB!AT12*0.82,)</f>
        <v>16974</v>
      </c>
      <c r="AU11" s="269">
        <f>ROUND(BB!AU12*0.82,)</f>
        <v>16974</v>
      </c>
      <c r="AV11" s="269">
        <f>ROUND(BB!AV12*0.82,)</f>
        <v>14678</v>
      </c>
      <c r="AW11" s="269">
        <f>ROUND(BB!AW12*0.82,)</f>
        <v>14678</v>
      </c>
      <c r="AX11" s="269">
        <f>ROUND(BB!AX12*0.82,)</f>
        <v>14678</v>
      </c>
      <c r="AY11" s="269">
        <f>ROUND(BB!AY12*0.82,)</f>
        <v>15334</v>
      </c>
      <c r="AZ11" s="269">
        <f>ROUND(BB!AZ12*0.82,)</f>
        <v>15334</v>
      </c>
      <c r="BA11" s="269">
        <f>ROUND(BB!BA12*0.82,)</f>
        <v>14678</v>
      </c>
      <c r="BB11" s="269">
        <f>ROUND(BB!BB12*0.82,)</f>
        <v>14678</v>
      </c>
      <c r="BC11" s="269">
        <f>ROUND(BB!BC12*0.82,)</f>
        <v>14678</v>
      </c>
      <c r="BD11" s="269">
        <f>ROUND(BB!BD12*0.82,)</f>
        <v>14678</v>
      </c>
      <c r="BE11" s="269">
        <f>ROUND(BB!BE12*0.82,)</f>
        <v>14678</v>
      </c>
      <c r="BF11" s="269">
        <f>ROUND(BB!BF12*0.82,)</f>
        <v>15334</v>
      </c>
      <c r="BG11" s="269">
        <f>ROUND(BB!BG12*0.82,)</f>
        <v>15334</v>
      </c>
      <c r="BH11" s="269">
        <f>ROUND(BB!BH12*0.82,)</f>
        <v>14678</v>
      </c>
      <c r="BI11" s="269">
        <f>ROUND(BB!BI12*0.82,)</f>
        <v>14678</v>
      </c>
      <c r="BJ11" s="269">
        <f>ROUND(BB!BJ12*0.82,)</f>
        <v>14678</v>
      </c>
      <c r="BK11" s="269">
        <f>ROUND(BB!BK12*0.82,)</f>
        <v>14678</v>
      </c>
      <c r="BL11" s="269">
        <f>ROUND(BB!BL12*0.82,)</f>
        <v>14678</v>
      </c>
      <c r="BM11" s="269">
        <f>ROUND(BB!BM12*0.82,)</f>
        <v>15334</v>
      </c>
      <c r="BN11" s="269">
        <f>ROUND(BB!BN12*0.82,)</f>
        <v>15334</v>
      </c>
      <c r="BO11" s="269">
        <f>ROUND(BB!BO12*0.82,)</f>
        <v>16564</v>
      </c>
      <c r="BP11" s="269">
        <f>ROUND(BB!BP12*0.82,)</f>
        <v>17220</v>
      </c>
      <c r="BQ11" s="269">
        <f>ROUND(BB!BQ12*0.82,)</f>
        <v>17220</v>
      </c>
      <c r="BR11" s="269">
        <f>ROUND(BB!BR12*0.82,)</f>
        <v>17220</v>
      </c>
      <c r="BS11" s="269">
        <f>ROUND(BB!BS12*0.82,)</f>
        <v>17220</v>
      </c>
      <c r="BT11" s="269">
        <f>ROUND(BB!BT12*0.82,)</f>
        <v>17220</v>
      </c>
      <c r="BU11" s="269">
        <f>ROUND(BB!BU12*0.82,)</f>
        <v>17794</v>
      </c>
      <c r="BV11" s="276">
        <f>ROUND(BB!BV12*0.82,)</f>
        <v>23616</v>
      </c>
      <c r="BW11" s="276">
        <f>ROUND(BB!BW12*0.82,)</f>
        <v>23616</v>
      </c>
      <c r="BX11" s="276">
        <f>ROUND(BB!BX12*0.82,)</f>
        <v>23616</v>
      </c>
      <c r="BY11" s="276">
        <f>ROUND(BB!BY12*0.82,)</f>
        <v>23616</v>
      </c>
      <c r="BZ11" s="276">
        <f>ROUND(BB!BZ12*0.82,)</f>
        <v>23616</v>
      </c>
      <c r="CA11" s="269">
        <f>ROUND(BB!CA12*0.82,)</f>
        <v>18204</v>
      </c>
      <c r="CB11" s="269">
        <f>ROUND(BB!CB12*0.82,)</f>
        <v>18204</v>
      </c>
      <c r="CC11" s="269">
        <f>ROUND(BB!CC12*0.82,)</f>
        <v>18204</v>
      </c>
      <c r="CD11" s="269">
        <f>ROUND(BB!CD12*0.82,)</f>
        <v>23616</v>
      </c>
      <c r="CE11" s="269">
        <f>ROUND(BB!CE12*0.82,)</f>
        <v>23616</v>
      </c>
      <c r="CF11" s="269">
        <f>ROUND(BB!CF12*0.82,)</f>
        <v>23616</v>
      </c>
      <c r="CG11" s="269">
        <f>ROUND(BB!CG12*0.82,)</f>
        <v>23616</v>
      </c>
      <c r="CH11" s="269">
        <f>ROUND(BB!CH12*0.82,)</f>
        <v>23616</v>
      </c>
      <c r="CI11" s="269">
        <f>ROUND(BB!CI12*0.82,)</f>
        <v>23616</v>
      </c>
      <c r="CJ11" s="269">
        <f>ROUND(BB!CJ12*0.82,)</f>
        <v>23616</v>
      </c>
      <c r="CK11" s="276">
        <f>ROUND(BB!CK12*0.82,)</f>
        <v>23616</v>
      </c>
      <c r="CL11" s="276">
        <f>ROUND(BB!CL12*0.82,)</f>
        <v>23616</v>
      </c>
      <c r="CM11" s="276">
        <f>ROUND(BB!CM12*0.82,)</f>
        <v>23616</v>
      </c>
      <c r="CN11" s="276">
        <f>ROUND(BB!CN12*0.82,)</f>
        <v>23616</v>
      </c>
      <c r="CO11" s="269">
        <f>ROUND(BB!CO12*0.82,)</f>
        <v>23616</v>
      </c>
      <c r="CP11" s="269">
        <f>ROUND(BB!CP12*0.82,)</f>
        <v>23616</v>
      </c>
      <c r="CQ11" s="269">
        <f>ROUND(BB!CQ12*0.82,)</f>
        <v>23616</v>
      </c>
      <c r="CR11" s="269">
        <f>ROUND(BB!CR12*0.82,)</f>
        <v>17220</v>
      </c>
      <c r="CS11" s="269">
        <f>ROUND(BB!CS12*0.82,)</f>
        <v>17794</v>
      </c>
      <c r="CT11" s="269">
        <f>ROUND(BB!CT12*0.82,)</f>
        <v>23616</v>
      </c>
      <c r="CU11" s="269">
        <f>ROUND(BB!CU12*0.82,)</f>
        <v>23616</v>
      </c>
      <c r="CV11" s="269">
        <f>ROUND(BB!CV12*0.82,)</f>
        <v>23616</v>
      </c>
      <c r="CW11" s="269">
        <f>ROUND(BB!CW12*0.82,)</f>
        <v>23616</v>
      </c>
      <c r="CX11" s="269">
        <f>ROUND(BB!CX12*0.82,)</f>
        <v>24436</v>
      </c>
      <c r="CY11" s="269">
        <f>ROUND(BB!CY12*0.82,)</f>
        <v>24436</v>
      </c>
      <c r="CZ11" s="269">
        <f>ROUND(BB!CZ12*0.82,)</f>
        <v>23616</v>
      </c>
      <c r="DA11" s="269">
        <f>ROUND(BB!DA12*0.82,)</f>
        <v>24436</v>
      </c>
      <c r="DB11" s="269">
        <f>ROUND(BB!DB12*0.82,)</f>
        <v>24436</v>
      </c>
      <c r="DC11" s="269">
        <f>ROUND(BB!DC12*0.82,)</f>
        <v>23616</v>
      </c>
      <c r="DD11" s="269">
        <f>ROUND(BB!DD12*0.82,)</f>
        <v>19024</v>
      </c>
      <c r="DE11" s="269">
        <f>ROUND(BB!DE12*0.82,)</f>
        <v>19024</v>
      </c>
      <c r="DF11" s="269">
        <f>ROUND(BB!DF12*0.82,)</f>
        <v>19024</v>
      </c>
      <c r="DG11" s="269">
        <f>ROUND(BB!DG12*0.82,)</f>
        <v>19434</v>
      </c>
      <c r="DH11" s="269">
        <f>ROUND(BB!DH12*0.82,)</f>
        <v>19434</v>
      </c>
      <c r="DI11" s="269">
        <f>ROUND(BB!DI12*0.82,)</f>
        <v>19434</v>
      </c>
      <c r="DJ11" s="269">
        <f>ROUND(BB!DJ12*0.82,)</f>
        <v>20828</v>
      </c>
      <c r="DK11" s="269">
        <f>ROUND(BB!DK12*0.82,)</f>
        <v>20828</v>
      </c>
      <c r="DL11" s="269">
        <f>ROUND(BB!DL12*0.82,)</f>
        <v>19434</v>
      </c>
      <c r="DM11" s="269">
        <f>ROUND(BB!DM12*0.82,)</f>
        <v>19434</v>
      </c>
      <c r="DN11" s="269">
        <f>ROUND(BB!DN12*0.82,)</f>
        <v>19434</v>
      </c>
      <c r="DO11" s="269">
        <f>ROUND(BB!DO12*0.82,)</f>
        <v>19434</v>
      </c>
      <c r="DP11" s="269">
        <f>ROUND(BB!DP12*0.82,)</f>
        <v>19434</v>
      </c>
      <c r="DQ11" s="269">
        <f>ROUND(BB!DQ12*0.82,)</f>
        <v>20828</v>
      </c>
      <c r="DR11" s="269">
        <f>ROUND(BB!DR12*0.82,)</f>
        <v>20828</v>
      </c>
      <c r="DS11" s="269">
        <f>ROUND(BB!DS12*0.82,)</f>
        <v>19434</v>
      </c>
      <c r="DT11" s="269">
        <f>ROUND(BB!DT12*0.82,)</f>
        <v>19434</v>
      </c>
      <c r="DU11" s="269">
        <f>ROUND(BB!DU12*0.82,)</f>
        <v>19434</v>
      </c>
      <c r="DV11" s="269">
        <f>ROUND(BB!DV12*0.82,)</f>
        <v>19434</v>
      </c>
      <c r="DW11" s="269">
        <f>ROUND(BB!DW12*0.82,)</f>
        <v>19434</v>
      </c>
      <c r="DX11" s="269">
        <f>ROUND(BB!DX12*0.82,)</f>
        <v>20828</v>
      </c>
      <c r="DY11" s="269">
        <f>ROUND(BB!DY12*0.82,)</f>
        <v>20828</v>
      </c>
      <c r="DZ11" s="269">
        <f>ROUND(BB!DZ12*0.82,)</f>
        <v>19434</v>
      </c>
      <c r="EA11" s="269">
        <f>ROUND(BB!EA12*0.82,)</f>
        <v>19434</v>
      </c>
      <c r="EB11" s="269">
        <f>ROUND(BB!EB12*0.82,)</f>
        <v>19434</v>
      </c>
      <c r="EC11" s="269">
        <f>ROUND(BB!EC12*0.82,)</f>
        <v>19434</v>
      </c>
      <c r="ED11" s="269">
        <f>ROUND(BB!ED12*0.82,)</f>
        <v>19434</v>
      </c>
      <c r="EE11" s="269">
        <f>ROUND(BB!EE12*0.82,)</f>
        <v>20828</v>
      </c>
      <c r="EF11" s="269">
        <f>ROUND(BB!EF12*0.82,)</f>
        <v>20828</v>
      </c>
      <c r="EG11" s="269">
        <f>ROUND(BB!EG12*0.82,)</f>
        <v>19434</v>
      </c>
      <c r="EH11" s="269">
        <f>ROUND(BB!EH12*0.82,)</f>
        <v>19434</v>
      </c>
      <c r="EI11" s="269">
        <f>ROUND(BB!EI12*0.82,)</f>
        <v>19434</v>
      </c>
      <c r="EJ11" s="269">
        <f>ROUND(BB!EJ12*0.82,)</f>
        <v>19434</v>
      </c>
      <c r="EK11" s="269">
        <f>ROUND(BB!EK12*0.82,)</f>
        <v>19434</v>
      </c>
      <c r="EL11" s="269">
        <f>ROUND(BB!EL12*0.82,)</f>
        <v>20828</v>
      </c>
      <c r="EM11" s="269">
        <f>ROUND(BB!EM12*0.82,)</f>
        <v>20828</v>
      </c>
      <c r="EN11" s="269">
        <f>ROUND(BB!EN12*0.82,)</f>
        <v>19434</v>
      </c>
      <c r="EO11" s="269">
        <f>ROUND(BB!EO12*0.82,)</f>
        <v>19434</v>
      </c>
      <c r="EP11" s="269">
        <f>ROUND(BB!EP12*0.82,)</f>
        <v>19434</v>
      </c>
      <c r="EQ11" s="269">
        <f>ROUND(BB!EQ12*0.82,)</f>
        <v>19434</v>
      </c>
      <c r="ER11" s="269">
        <f>ROUND(BB!ER12*0.82,)</f>
        <v>19434</v>
      </c>
      <c r="ES11" s="269">
        <f>ROUND(BB!ES12*0.82,)</f>
        <v>20828</v>
      </c>
      <c r="ET11" s="269">
        <f>ROUND(BB!ET12*0.82,)</f>
        <v>20828</v>
      </c>
      <c r="EU11" s="269">
        <f>ROUND(BB!EU12*0.82,)</f>
        <v>19434</v>
      </c>
      <c r="EV11" s="269">
        <f>ROUND(BB!EV12*0.82,)</f>
        <v>19434</v>
      </c>
      <c r="EW11" s="269">
        <f>ROUND(BB!EW12*0.82,)</f>
        <v>19434</v>
      </c>
      <c r="EX11" s="269">
        <f>ROUND(BB!EX12*0.82,)</f>
        <v>19434</v>
      </c>
      <c r="EY11" s="269">
        <f>ROUND(BB!EY12*0.82,)</f>
        <v>19434</v>
      </c>
      <c r="EZ11" s="269">
        <f>ROUND(BB!EZ12*0.82,)</f>
        <v>20828</v>
      </c>
      <c r="FA11" s="269">
        <f>ROUND(BB!FA12*0.82,)</f>
        <v>20828</v>
      </c>
      <c r="FB11" s="269">
        <f>ROUND(BB!FB12*0.82,)</f>
        <v>19024</v>
      </c>
      <c r="FC11" s="269">
        <f>ROUND(BB!FC12*0.82,)</f>
        <v>19024</v>
      </c>
      <c r="FD11" s="269">
        <f>ROUND(BB!FD12*0.82,)</f>
        <v>19024</v>
      </c>
      <c r="FE11" s="269">
        <f>ROUND(BB!FE12*0.82,)</f>
        <v>19024</v>
      </c>
      <c r="FF11" s="269">
        <f>ROUND(BB!FF12*0.82,)</f>
        <v>19024</v>
      </c>
      <c r="FG11" s="269">
        <f>ROUND(BB!FG12*0.82,)</f>
        <v>20008</v>
      </c>
      <c r="FH11" s="269">
        <f>ROUND(BB!FH12*0.82,)</f>
        <v>20008</v>
      </c>
      <c r="FI11" s="269">
        <f>ROUND(BB!FI12*0.82,)</f>
        <v>19024</v>
      </c>
      <c r="FJ11" s="269">
        <f>ROUND(BB!FJ12*0.82,)</f>
        <v>19024</v>
      </c>
      <c r="FK11" s="269">
        <f>ROUND(BB!FK12*0.82,)</f>
        <v>19024</v>
      </c>
      <c r="FL11" s="269">
        <f>ROUND(BB!FL12*0.82,)</f>
        <v>19024</v>
      </c>
      <c r="FM11" s="269">
        <f>ROUND(BB!FM12*0.82,)</f>
        <v>19024</v>
      </c>
      <c r="FN11" s="269">
        <f>ROUND(BB!FN12*0.82,)</f>
        <v>20008</v>
      </c>
      <c r="FO11" s="269">
        <f>ROUND(BB!FO12*0.82,)</f>
        <v>20008</v>
      </c>
      <c r="FP11" s="269">
        <f>ROUND(BB!FP12*0.82,)</f>
        <v>19024</v>
      </c>
      <c r="FQ11" s="269">
        <f>ROUND(BB!FQ12*0.82,)</f>
        <v>19024</v>
      </c>
      <c r="FR11" s="269">
        <f>ROUND(BB!FR12*0.82,)</f>
        <v>19024</v>
      </c>
      <c r="FS11" s="269">
        <f>ROUND(BB!FS12*0.82,)</f>
        <v>19024</v>
      </c>
      <c r="FT11" s="269">
        <f>ROUND(BB!FT12*0.82,)</f>
        <v>19024</v>
      </c>
      <c r="FU11" s="269">
        <f>ROUND(BB!FU12*0.82,)</f>
        <v>20008</v>
      </c>
      <c r="FV11" s="269">
        <f>ROUND(BB!FV12*0.82,)</f>
        <v>20008</v>
      </c>
      <c r="FW11" s="269">
        <f>ROUND(BB!FW12*0.82,)</f>
        <v>19434</v>
      </c>
      <c r="FX11" s="269">
        <f>ROUND(BB!FX12*0.82,)</f>
        <v>21238</v>
      </c>
      <c r="FY11" s="269">
        <f>ROUND(BB!FY12*0.82,)</f>
        <v>21238</v>
      </c>
      <c r="FZ11" s="269">
        <f>ROUND(BB!FZ12*0.82,)</f>
        <v>21238</v>
      </c>
      <c r="GA11" s="269">
        <f>ROUND(BB!GA12*0.82,)</f>
        <v>21238</v>
      </c>
      <c r="GB11" s="269">
        <f>ROUND(BB!GB12*0.82,)</f>
        <v>21238</v>
      </c>
      <c r="GC11" s="269">
        <f>ROUND(BB!GC12*0.82,)</f>
        <v>21238</v>
      </c>
      <c r="GD11" s="269">
        <f>ROUND(BB!GD12*0.82,)</f>
        <v>21238</v>
      </c>
      <c r="GE11" s="269">
        <f>ROUND(BB!GE12*0.82,)</f>
        <v>21238</v>
      </c>
      <c r="GF11" s="269">
        <f>ROUND(BB!GF12*0.82,)</f>
        <v>21238</v>
      </c>
      <c r="GG11" s="269">
        <f>ROUND(BB!GG12*0.82,)</f>
        <v>21238</v>
      </c>
      <c r="GH11" s="269">
        <f>ROUND(BB!GH12*0.82,)</f>
        <v>15088</v>
      </c>
      <c r="GI11" s="269">
        <f>ROUND(BB!GI12*0.82,)</f>
        <v>15334</v>
      </c>
      <c r="GJ11" s="269">
        <f>ROUND(BB!GJ12*0.82,)</f>
        <v>15334</v>
      </c>
      <c r="GK11" s="269">
        <f>ROUND(BB!GK12*0.82,)</f>
        <v>15088</v>
      </c>
      <c r="GL11" s="269">
        <f>ROUND(BB!GL12*0.82,)</f>
        <v>15088</v>
      </c>
      <c r="GM11" s="269">
        <f>ROUND(BB!GM12*0.82,)</f>
        <v>15088</v>
      </c>
      <c r="GN11" s="269">
        <f>ROUND(BB!GN12*0.82,)</f>
        <v>15088</v>
      </c>
      <c r="GO11" s="269">
        <f>ROUND(BB!GO12*0.82,)</f>
        <v>15088</v>
      </c>
      <c r="GP11" s="269">
        <f>ROUND(BB!GP12*0.82,)</f>
        <v>15334</v>
      </c>
      <c r="GQ11" s="269">
        <f>ROUND(BB!GQ12*0.82,)</f>
        <v>15334</v>
      </c>
      <c r="GR11" s="269">
        <f>ROUND(BB!GR12*0.82,)</f>
        <v>15088</v>
      </c>
      <c r="GS11" s="269">
        <f>ROUND(BB!GS12*0.82,)</f>
        <v>15088</v>
      </c>
      <c r="GT11" s="269">
        <f>ROUND(BB!GT12*0.82,)</f>
        <v>15088</v>
      </c>
      <c r="GU11" s="269">
        <f>ROUND(BB!GU12*0.82,)</f>
        <v>15088</v>
      </c>
      <c r="GV11" s="269">
        <f>ROUND(BB!GV12*0.82,)</f>
        <v>15088</v>
      </c>
      <c r="GW11" s="269">
        <f>ROUND(BB!GW12*0.82,)</f>
        <v>15334</v>
      </c>
      <c r="GX11" s="269">
        <f>ROUND(BB!GX12*0.82,)</f>
        <v>15334</v>
      </c>
      <c r="GY11" s="269">
        <f>ROUND(BB!GY12*0.82,)</f>
        <v>15088</v>
      </c>
      <c r="GZ11" s="269">
        <f>ROUND(BB!GZ12*0.82,)</f>
        <v>15088</v>
      </c>
      <c r="HA11" s="269">
        <f>ROUND(BB!HA12*0.82,)</f>
        <v>15088</v>
      </c>
      <c r="HB11" s="269">
        <f>ROUND(BB!HB12*0.82,)</f>
        <v>15088</v>
      </c>
      <c r="HC11" s="269">
        <f>ROUND(BB!HC12*0.82,)</f>
        <v>15088</v>
      </c>
      <c r="HD11" s="269">
        <f>ROUND(BB!HD12*0.82,)</f>
        <v>15334</v>
      </c>
      <c r="HE11" s="269">
        <f>ROUND(BB!HE12*0.82,)</f>
        <v>15334</v>
      </c>
      <c r="HF11" s="269">
        <f>ROUND(BB!HF12*0.82,)</f>
        <v>15088</v>
      </c>
      <c r="HG11" s="269">
        <f>ROUND(BB!HG12*0.82,)</f>
        <v>15088</v>
      </c>
      <c r="HH11" s="269">
        <f>ROUND(BB!HH12*0.82,)</f>
        <v>15088</v>
      </c>
      <c r="HI11" s="269">
        <f>ROUND(BB!HI12*0.82,)</f>
        <v>15088</v>
      </c>
      <c r="HJ11" s="269">
        <f>ROUND(BB!HJ12*0.82,)</f>
        <v>15088</v>
      </c>
      <c r="HK11" s="269">
        <f>ROUND(BB!HK12*0.82,)</f>
        <v>15334</v>
      </c>
      <c r="HL11" s="269">
        <f>ROUND(BB!HL12*0.82,)</f>
        <v>15334</v>
      </c>
      <c r="HM11" s="269">
        <f>ROUND(BB!HM12*0.82,)</f>
        <v>15088</v>
      </c>
      <c r="HN11" s="269">
        <f>ROUND(BB!HN12*0.82,)</f>
        <v>15088</v>
      </c>
      <c r="HO11" s="269">
        <f>ROUND(BB!HO12*0.82,)</f>
        <v>15334</v>
      </c>
      <c r="HP11" s="269">
        <f>ROUND(BB!HP12*0.82,)</f>
        <v>15744</v>
      </c>
      <c r="HQ11" s="269">
        <f>ROUND(BB!HQ12*0.82,)</f>
        <v>14678</v>
      </c>
      <c r="HR11" s="269">
        <f>ROUND(BB!HR12*0.82,)</f>
        <v>15088</v>
      </c>
      <c r="HS11" s="269">
        <f>ROUND(BB!HS12*0.82,)</f>
        <v>15088</v>
      </c>
      <c r="HT11" s="269">
        <f>ROUND(BB!HT12*0.82,)</f>
        <v>14678</v>
      </c>
      <c r="HU11" s="269">
        <f>ROUND(BB!HU12*0.82,)</f>
        <v>14678</v>
      </c>
      <c r="HV11" s="269">
        <f>ROUND(BB!HV12*0.82,)</f>
        <v>14678</v>
      </c>
      <c r="HW11" s="269">
        <f>ROUND(BB!HW12*0.82,)</f>
        <v>14678</v>
      </c>
      <c r="HX11" s="269">
        <f>ROUND(BB!HX12*0.82,)</f>
        <v>14678</v>
      </c>
      <c r="HY11" s="269">
        <f>ROUND(BB!HY12*0.82,)</f>
        <v>15088</v>
      </c>
      <c r="HZ11" s="269">
        <f>ROUND(BB!HZ12*0.82,)</f>
        <v>15088</v>
      </c>
      <c r="IA11" s="269">
        <f>ROUND(BB!IA12*0.82,)</f>
        <v>14678</v>
      </c>
      <c r="IB11" s="269">
        <f>ROUND(BB!IB12*0.82,)</f>
        <v>14678</v>
      </c>
      <c r="IC11" s="269">
        <f>ROUND(BB!IC12*0.82,)</f>
        <v>14678</v>
      </c>
      <c r="ID11" s="269">
        <f>ROUND(BB!ID12*0.82,)</f>
        <v>14678</v>
      </c>
      <c r="IE11" s="269">
        <f>ROUND(BB!IE12*0.82,)</f>
        <v>14678</v>
      </c>
      <c r="IF11" s="269">
        <f>ROUND(BB!IF12*0.82,)</f>
        <v>15088</v>
      </c>
      <c r="IG11" s="269">
        <f>ROUND(BB!IG12*0.82,)</f>
        <v>15088</v>
      </c>
      <c r="IH11" s="269">
        <f>ROUND(BB!IH12*0.82,)</f>
        <v>14678</v>
      </c>
      <c r="II11" s="269">
        <f>ROUND(BB!II12*0.82,)</f>
        <v>14678</v>
      </c>
      <c r="IJ11" s="269">
        <f>ROUND(BB!IJ12*0.82,)</f>
        <v>14678</v>
      </c>
      <c r="IK11" s="269">
        <f>ROUND(BB!IK12*0.82,)</f>
        <v>14678</v>
      </c>
      <c r="IL11" s="269">
        <f>ROUND(BB!IL12*0.82,)</f>
        <v>14678</v>
      </c>
      <c r="IM11" s="269">
        <f>ROUND(BB!IM12*0.82,)</f>
        <v>15088</v>
      </c>
      <c r="IN11" s="269">
        <f>ROUND(BB!IN12*0.82,)</f>
        <v>15088</v>
      </c>
      <c r="IO11" s="269">
        <f>ROUND(BB!IO12*0.82,)</f>
        <v>14678</v>
      </c>
      <c r="IP11" s="269">
        <f>ROUND(BB!IP12*0.82,)</f>
        <v>14678</v>
      </c>
      <c r="IQ11" s="269">
        <f>ROUND(BB!IQ12*0.82,)</f>
        <v>15744</v>
      </c>
      <c r="IR11" s="269">
        <f>ROUND(BB!IR12*0.82,)</f>
        <v>15744</v>
      </c>
      <c r="IS11" s="269">
        <f>ROUND(BB!IS12*0.82,)</f>
        <v>15744</v>
      </c>
      <c r="IT11" s="269">
        <f>ROUND(BB!IT12*0.82,)</f>
        <v>15990</v>
      </c>
      <c r="IU11" s="269">
        <f>ROUND(BB!IU12*0.82,)</f>
        <v>15990</v>
      </c>
      <c r="IV11" s="269">
        <f>ROUND(BB!IV12*0.82,)</f>
        <v>15744</v>
      </c>
      <c r="IW11" s="269">
        <f>ROUND(BB!IW12*0.82,)</f>
        <v>15744</v>
      </c>
      <c r="IX11" s="269">
        <f>ROUND(BB!IX12*0.82,)</f>
        <v>15744</v>
      </c>
      <c r="IY11" s="269">
        <f>ROUND(BB!IY12*0.82,)</f>
        <v>15744</v>
      </c>
      <c r="IZ11" s="269">
        <f>ROUND(BB!IZ12*0.82,)</f>
        <v>15744</v>
      </c>
      <c r="JA11" s="269">
        <f>ROUND(BB!JA12*0.82,)</f>
        <v>15990</v>
      </c>
      <c r="JB11" s="269">
        <f>ROUND(BB!JB12*0.82,)</f>
        <v>15990</v>
      </c>
      <c r="JC11" s="269">
        <f>ROUND(BB!JC12*0.82,)</f>
        <v>15744</v>
      </c>
      <c r="JD11" s="269">
        <f>ROUND(BB!JD12*0.82,)</f>
        <v>15744</v>
      </c>
      <c r="JE11" s="269">
        <f>ROUND(BB!JE12*0.82,)</f>
        <v>16564</v>
      </c>
      <c r="JF11" s="269">
        <f>ROUND(BB!JF12*0.82,)</f>
        <v>16564</v>
      </c>
      <c r="JG11" s="269">
        <f>ROUND(BB!JG12*0.82,)</f>
        <v>15990</v>
      </c>
      <c r="JH11" s="269">
        <f>ROUND(BB!JH12*0.82,)</f>
        <v>16564</v>
      </c>
      <c r="JI11" s="269">
        <f>ROUND(BB!JI12*0.82,)</f>
        <v>16564</v>
      </c>
      <c r="JJ11" s="269">
        <f>ROUND(BB!JJ12*0.82,)</f>
        <v>16564</v>
      </c>
      <c r="JK11" s="269">
        <f>ROUND(BB!JK12*0.82,)</f>
        <v>16564</v>
      </c>
      <c r="JL11" s="269">
        <f>ROUND(BB!JL12*0.82,)</f>
        <v>16974</v>
      </c>
      <c r="JM11" s="269">
        <f>ROUND(BB!JM12*0.82,)</f>
        <v>16974</v>
      </c>
      <c r="JN11" s="269">
        <f>ROUND(BB!JN12*0.82,)</f>
        <v>17220</v>
      </c>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row>
    <row r="12" spans="1:311" s="257" customFormat="1" ht="10.35" customHeight="1" x14ac:dyDescent="0.2">
      <c r="A12" s="91">
        <v>2</v>
      </c>
      <c r="B12" s="269">
        <f>ROUND(BB!B13*0.82,)</f>
        <v>22796</v>
      </c>
      <c r="C12" s="269">
        <f>ROUND(BB!C13*0.82,)</f>
        <v>22796</v>
      </c>
      <c r="D12" s="269">
        <f>ROUND(BB!D13*0.82,)</f>
        <v>22796</v>
      </c>
      <c r="E12" s="269">
        <f>ROUND(BB!E13*0.82,)</f>
        <v>22796</v>
      </c>
      <c r="F12" s="269">
        <f>ROUND(BB!F13*0.82,)</f>
        <v>22796</v>
      </c>
      <c r="G12" s="269">
        <f>ROUND(BB!G13*0.82,)</f>
        <v>17548</v>
      </c>
      <c r="H12" s="269">
        <f>ROUND(BB!H13*0.82,)</f>
        <v>17548</v>
      </c>
      <c r="I12" s="269">
        <f>ROUND(BB!I13*0.82,)</f>
        <v>17138</v>
      </c>
      <c r="J12" s="269">
        <f>ROUND(BB!J13*0.82,)</f>
        <v>17138</v>
      </c>
      <c r="K12" s="269">
        <f>ROUND(BB!K13*0.82,)</f>
        <v>16482</v>
      </c>
      <c r="L12" s="269">
        <f>ROUND(BB!L13*0.82,)</f>
        <v>16482</v>
      </c>
      <c r="M12" s="269">
        <f>ROUND(BB!M13*0.82,)</f>
        <v>17138</v>
      </c>
      <c r="N12" s="269">
        <f>ROUND(BB!N13*0.82,)</f>
        <v>17138</v>
      </c>
      <c r="O12" s="269">
        <f>ROUND(BB!O13*0.82,)</f>
        <v>16482</v>
      </c>
      <c r="P12" s="269">
        <f>ROUND(BB!P13*0.82,)</f>
        <v>17138</v>
      </c>
      <c r="Q12" s="269">
        <f>ROUND(BB!Q13*0.82,)</f>
        <v>17138</v>
      </c>
      <c r="R12" s="269">
        <f>ROUND(BB!R13*0.82,)</f>
        <v>16482</v>
      </c>
      <c r="S12" s="269">
        <f>ROUND(BB!S13*0.82,)</f>
        <v>16482</v>
      </c>
      <c r="T12" s="269">
        <f>ROUND(BB!T13*0.82,)</f>
        <v>16892</v>
      </c>
      <c r="U12" s="269">
        <f>ROUND(BB!U13*0.82,)</f>
        <v>17138</v>
      </c>
      <c r="V12" s="269">
        <f>ROUND(BB!V13*0.82,)</f>
        <v>17548</v>
      </c>
      <c r="W12" s="269">
        <f>ROUND(BB!W13*0.82,)</f>
        <v>17138</v>
      </c>
      <c r="X12" s="269">
        <f>ROUND(BB!X13*0.82,)</f>
        <v>17138</v>
      </c>
      <c r="Y12" s="269">
        <f>ROUND(BB!Y13*0.82,)</f>
        <v>16482</v>
      </c>
      <c r="Z12" s="269">
        <f>ROUND(BB!Z13*0.82,)</f>
        <v>16482</v>
      </c>
      <c r="AA12" s="269">
        <f>ROUND(BB!AA13*0.82,)</f>
        <v>16482</v>
      </c>
      <c r="AB12" s="269">
        <f>ROUND(BB!AB13*0.82,)</f>
        <v>16482</v>
      </c>
      <c r="AC12" s="269">
        <f>ROUND(BB!AC13*0.82,)</f>
        <v>16892</v>
      </c>
      <c r="AD12" s="269">
        <f>ROUND(BB!AD13*0.82,)</f>
        <v>17138</v>
      </c>
      <c r="AE12" s="269">
        <f>ROUND(BB!AE13*0.82,)</f>
        <v>17138</v>
      </c>
      <c r="AF12" s="269">
        <f>ROUND(BB!AF13*0.82,)</f>
        <v>16482</v>
      </c>
      <c r="AG12" s="269">
        <f>ROUND(BB!AG13*0.82,)</f>
        <v>16482</v>
      </c>
      <c r="AH12" s="269">
        <f>ROUND(BB!AH13*0.82,)</f>
        <v>16482</v>
      </c>
      <c r="AI12" s="269">
        <f>ROUND(BB!AI13*0.82,)</f>
        <v>17138</v>
      </c>
      <c r="AJ12" s="269">
        <f>ROUND(BB!AJ13*0.82,)</f>
        <v>18778</v>
      </c>
      <c r="AK12" s="269">
        <f>ROUND(BB!AK13*0.82,)</f>
        <v>19024</v>
      </c>
      <c r="AL12" s="269">
        <f>ROUND(BB!AL13*0.82,)</f>
        <v>19024</v>
      </c>
      <c r="AM12" s="269">
        <f>ROUND(BB!AM13*0.82,)</f>
        <v>18778</v>
      </c>
      <c r="AN12" s="269">
        <f>ROUND(BB!AN13*0.82,)</f>
        <v>17794</v>
      </c>
      <c r="AO12" s="269">
        <f>ROUND(BB!AO13*0.82,)</f>
        <v>17794</v>
      </c>
      <c r="AP12" s="269">
        <f>ROUND(BB!AP13*0.82,)</f>
        <v>17794</v>
      </c>
      <c r="AQ12" s="269">
        <f>ROUND(BB!AQ13*0.82,)</f>
        <v>17794</v>
      </c>
      <c r="AR12" s="269">
        <f>ROUND(BB!AR13*0.82,)</f>
        <v>17794</v>
      </c>
      <c r="AS12" s="269">
        <f>ROUND(BB!AS13*0.82,)</f>
        <v>18778</v>
      </c>
      <c r="AT12" s="269">
        <f>ROUND(BB!AT13*0.82,)</f>
        <v>18778</v>
      </c>
      <c r="AU12" s="269">
        <f>ROUND(BB!AU13*0.82,)</f>
        <v>18778</v>
      </c>
      <c r="AV12" s="269">
        <f>ROUND(BB!AV13*0.82,)</f>
        <v>16482</v>
      </c>
      <c r="AW12" s="269">
        <f>ROUND(BB!AW13*0.82,)</f>
        <v>16482</v>
      </c>
      <c r="AX12" s="269">
        <f>ROUND(BB!AX13*0.82,)</f>
        <v>16482</v>
      </c>
      <c r="AY12" s="269">
        <f>ROUND(BB!AY13*0.82,)</f>
        <v>17138</v>
      </c>
      <c r="AZ12" s="269">
        <f>ROUND(BB!AZ13*0.82,)</f>
        <v>17138</v>
      </c>
      <c r="BA12" s="269">
        <f>ROUND(BB!BA13*0.82,)</f>
        <v>16482</v>
      </c>
      <c r="BB12" s="269">
        <f>ROUND(BB!BB13*0.82,)</f>
        <v>16482</v>
      </c>
      <c r="BC12" s="269">
        <f>ROUND(BB!BC13*0.82,)</f>
        <v>16482</v>
      </c>
      <c r="BD12" s="269">
        <f>ROUND(BB!BD13*0.82,)</f>
        <v>16482</v>
      </c>
      <c r="BE12" s="269">
        <f>ROUND(BB!BE13*0.82,)</f>
        <v>16482</v>
      </c>
      <c r="BF12" s="269">
        <f>ROUND(BB!BF13*0.82,)</f>
        <v>17138</v>
      </c>
      <c r="BG12" s="269">
        <f>ROUND(BB!BG13*0.82,)</f>
        <v>17138</v>
      </c>
      <c r="BH12" s="269">
        <f>ROUND(BB!BH13*0.82,)</f>
        <v>16482</v>
      </c>
      <c r="BI12" s="269">
        <f>ROUND(BB!BI13*0.82,)</f>
        <v>16482</v>
      </c>
      <c r="BJ12" s="269">
        <f>ROUND(BB!BJ13*0.82,)</f>
        <v>16482</v>
      </c>
      <c r="BK12" s="269">
        <f>ROUND(BB!BK13*0.82,)</f>
        <v>16482</v>
      </c>
      <c r="BL12" s="269">
        <f>ROUND(BB!BL13*0.82,)</f>
        <v>16482</v>
      </c>
      <c r="BM12" s="269">
        <f>ROUND(BB!BM13*0.82,)</f>
        <v>17138</v>
      </c>
      <c r="BN12" s="269">
        <f>ROUND(BB!BN13*0.82,)</f>
        <v>17138</v>
      </c>
      <c r="BO12" s="269">
        <f>ROUND(BB!BO13*0.82,)</f>
        <v>18368</v>
      </c>
      <c r="BP12" s="269">
        <f>ROUND(BB!BP13*0.82,)</f>
        <v>19024</v>
      </c>
      <c r="BQ12" s="269">
        <f>ROUND(BB!BQ13*0.82,)</f>
        <v>19024</v>
      </c>
      <c r="BR12" s="269">
        <f>ROUND(BB!BR13*0.82,)</f>
        <v>19024</v>
      </c>
      <c r="BS12" s="269">
        <f>ROUND(BB!BS13*0.82,)</f>
        <v>19024</v>
      </c>
      <c r="BT12" s="269">
        <f>ROUND(BB!BT13*0.82,)</f>
        <v>19024</v>
      </c>
      <c r="BU12" s="269">
        <f>ROUND(BB!BU13*0.82,)</f>
        <v>19598</v>
      </c>
      <c r="BV12" s="276">
        <f>ROUND(BB!BV13*0.82,)</f>
        <v>25420</v>
      </c>
      <c r="BW12" s="276">
        <f>ROUND(BB!BW13*0.82,)</f>
        <v>25420</v>
      </c>
      <c r="BX12" s="276">
        <f>ROUND(BB!BX13*0.82,)</f>
        <v>25420</v>
      </c>
      <c r="BY12" s="276">
        <f>ROUND(BB!BY13*0.82,)</f>
        <v>25420</v>
      </c>
      <c r="BZ12" s="276">
        <f>ROUND(BB!BZ13*0.82,)</f>
        <v>25420</v>
      </c>
      <c r="CA12" s="269">
        <f>ROUND(BB!CA13*0.82,)</f>
        <v>20008</v>
      </c>
      <c r="CB12" s="269">
        <f>ROUND(BB!CB13*0.82,)</f>
        <v>20008</v>
      </c>
      <c r="CC12" s="269">
        <f>ROUND(BB!CC13*0.82,)</f>
        <v>20008</v>
      </c>
      <c r="CD12" s="269">
        <f>ROUND(BB!CD13*0.82,)</f>
        <v>25420</v>
      </c>
      <c r="CE12" s="269">
        <f>ROUND(BB!CE13*0.82,)</f>
        <v>25420</v>
      </c>
      <c r="CF12" s="269">
        <f>ROUND(BB!CF13*0.82,)</f>
        <v>25420</v>
      </c>
      <c r="CG12" s="269">
        <f>ROUND(BB!CG13*0.82,)</f>
        <v>25420</v>
      </c>
      <c r="CH12" s="269">
        <f>ROUND(BB!CH13*0.82,)</f>
        <v>25420</v>
      </c>
      <c r="CI12" s="269">
        <f>ROUND(BB!CI13*0.82,)</f>
        <v>25420</v>
      </c>
      <c r="CJ12" s="269">
        <f>ROUND(BB!CJ13*0.82,)</f>
        <v>25420</v>
      </c>
      <c r="CK12" s="276">
        <f>ROUND(BB!CK13*0.82,)</f>
        <v>25420</v>
      </c>
      <c r="CL12" s="276">
        <f>ROUND(BB!CL13*0.82,)</f>
        <v>25420</v>
      </c>
      <c r="CM12" s="276">
        <f>ROUND(BB!CM13*0.82,)</f>
        <v>25420</v>
      </c>
      <c r="CN12" s="276">
        <f>ROUND(BB!CN13*0.82,)</f>
        <v>25420</v>
      </c>
      <c r="CO12" s="269">
        <f>ROUND(BB!CO13*0.82,)</f>
        <v>25420</v>
      </c>
      <c r="CP12" s="269">
        <f>ROUND(BB!CP13*0.82,)</f>
        <v>25420</v>
      </c>
      <c r="CQ12" s="269">
        <f>ROUND(BB!CQ13*0.82,)</f>
        <v>25420</v>
      </c>
      <c r="CR12" s="269">
        <f>ROUND(BB!CR13*0.82,)</f>
        <v>19024</v>
      </c>
      <c r="CS12" s="269">
        <f>ROUND(BB!CS13*0.82,)</f>
        <v>19598</v>
      </c>
      <c r="CT12" s="269">
        <f>ROUND(BB!CT13*0.82,)</f>
        <v>25420</v>
      </c>
      <c r="CU12" s="269">
        <f>ROUND(BB!CU13*0.82,)</f>
        <v>25420</v>
      </c>
      <c r="CV12" s="269">
        <f>ROUND(BB!CV13*0.82,)</f>
        <v>25420</v>
      </c>
      <c r="CW12" s="269">
        <f>ROUND(BB!CW13*0.82,)</f>
        <v>25420</v>
      </c>
      <c r="CX12" s="269">
        <f>ROUND(BB!CX13*0.82,)</f>
        <v>26240</v>
      </c>
      <c r="CY12" s="269">
        <f>ROUND(BB!CY13*0.82,)</f>
        <v>26240</v>
      </c>
      <c r="CZ12" s="269">
        <f>ROUND(BB!CZ13*0.82,)</f>
        <v>25420</v>
      </c>
      <c r="DA12" s="269">
        <f>ROUND(BB!DA13*0.82,)</f>
        <v>26240</v>
      </c>
      <c r="DB12" s="269">
        <f>ROUND(BB!DB13*0.82,)</f>
        <v>26240</v>
      </c>
      <c r="DC12" s="269">
        <f>ROUND(BB!DC13*0.82,)</f>
        <v>25420</v>
      </c>
      <c r="DD12" s="269">
        <f>ROUND(BB!DD13*0.82,)</f>
        <v>20828</v>
      </c>
      <c r="DE12" s="269">
        <f>ROUND(BB!DE13*0.82,)</f>
        <v>20828</v>
      </c>
      <c r="DF12" s="269">
        <f>ROUND(BB!DF13*0.82,)</f>
        <v>20828</v>
      </c>
      <c r="DG12" s="269">
        <f>ROUND(BB!DG13*0.82,)</f>
        <v>21238</v>
      </c>
      <c r="DH12" s="269">
        <f>ROUND(BB!DH13*0.82,)</f>
        <v>21238</v>
      </c>
      <c r="DI12" s="269">
        <f>ROUND(BB!DI13*0.82,)</f>
        <v>21238</v>
      </c>
      <c r="DJ12" s="269">
        <f>ROUND(BB!DJ13*0.82,)</f>
        <v>22632</v>
      </c>
      <c r="DK12" s="269">
        <f>ROUND(BB!DK13*0.82,)</f>
        <v>22632</v>
      </c>
      <c r="DL12" s="269">
        <f>ROUND(BB!DL13*0.82,)</f>
        <v>21238</v>
      </c>
      <c r="DM12" s="269">
        <f>ROUND(BB!DM13*0.82,)</f>
        <v>21238</v>
      </c>
      <c r="DN12" s="269">
        <f>ROUND(BB!DN13*0.82,)</f>
        <v>21238</v>
      </c>
      <c r="DO12" s="269">
        <f>ROUND(BB!DO13*0.82,)</f>
        <v>21238</v>
      </c>
      <c r="DP12" s="269">
        <f>ROUND(BB!DP13*0.82,)</f>
        <v>21238</v>
      </c>
      <c r="DQ12" s="269">
        <f>ROUND(BB!DQ13*0.82,)</f>
        <v>22632</v>
      </c>
      <c r="DR12" s="269">
        <f>ROUND(BB!DR13*0.82,)</f>
        <v>22632</v>
      </c>
      <c r="DS12" s="269">
        <f>ROUND(BB!DS13*0.82,)</f>
        <v>21238</v>
      </c>
      <c r="DT12" s="269">
        <f>ROUND(BB!DT13*0.82,)</f>
        <v>21238</v>
      </c>
      <c r="DU12" s="269">
        <f>ROUND(BB!DU13*0.82,)</f>
        <v>21238</v>
      </c>
      <c r="DV12" s="269">
        <f>ROUND(BB!DV13*0.82,)</f>
        <v>21238</v>
      </c>
      <c r="DW12" s="269">
        <f>ROUND(BB!DW13*0.82,)</f>
        <v>21238</v>
      </c>
      <c r="DX12" s="269">
        <f>ROUND(BB!DX13*0.82,)</f>
        <v>22632</v>
      </c>
      <c r="DY12" s="269">
        <f>ROUND(BB!DY13*0.82,)</f>
        <v>22632</v>
      </c>
      <c r="DZ12" s="269">
        <f>ROUND(BB!DZ13*0.82,)</f>
        <v>21238</v>
      </c>
      <c r="EA12" s="269">
        <f>ROUND(BB!EA13*0.82,)</f>
        <v>21238</v>
      </c>
      <c r="EB12" s="269">
        <f>ROUND(BB!EB13*0.82,)</f>
        <v>21238</v>
      </c>
      <c r="EC12" s="269">
        <f>ROUND(BB!EC13*0.82,)</f>
        <v>21238</v>
      </c>
      <c r="ED12" s="269">
        <f>ROUND(BB!ED13*0.82,)</f>
        <v>21238</v>
      </c>
      <c r="EE12" s="269">
        <f>ROUND(BB!EE13*0.82,)</f>
        <v>22632</v>
      </c>
      <c r="EF12" s="269">
        <f>ROUND(BB!EF13*0.82,)</f>
        <v>22632</v>
      </c>
      <c r="EG12" s="269">
        <f>ROUND(BB!EG13*0.82,)</f>
        <v>21238</v>
      </c>
      <c r="EH12" s="269">
        <f>ROUND(BB!EH13*0.82,)</f>
        <v>21238</v>
      </c>
      <c r="EI12" s="269">
        <f>ROUND(BB!EI13*0.82,)</f>
        <v>21238</v>
      </c>
      <c r="EJ12" s="269">
        <f>ROUND(BB!EJ13*0.82,)</f>
        <v>21238</v>
      </c>
      <c r="EK12" s="269">
        <f>ROUND(BB!EK13*0.82,)</f>
        <v>21238</v>
      </c>
      <c r="EL12" s="269">
        <f>ROUND(BB!EL13*0.82,)</f>
        <v>22632</v>
      </c>
      <c r="EM12" s="269">
        <f>ROUND(BB!EM13*0.82,)</f>
        <v>22632</v>
      </c>
      <c r="EN12" s="269">
        <f>ROUND(BB!EN13*0.82,)</f>
        <v>21238</v>
      </c>
      <c r="EO12" s="269">
        <f>ROUND(BB!EO13*0.82,)</f>
        <v>21238</v>
      </c>
      <c r="EP12" s="269">
        <f>ROUND(BB!EP13*0.82,)</f>
        <v>21238</v>
      </c>
      <c r="EQ12" s="269">
        <f>ROUND(BB!EQ13*0.82,)</f>
        <v>21238</v>
      </c>
      <c r="ER12" s="269">
        <f>ROUND(BB!ER13*0.82,)</f>
        <v>21238</v>
      </c>
      <c r="ES12" s="269">
        <f>ROUND(BB!ES13*0.82,)</f>
        <v>22632</v>
      </c>
      <c r="ET12" s="269">
        <f>ROUND(BB!ET13*0.82,)</f>
        <v>22632</v>
      </c>
      <c r="EU12" s="269">
        <f>ROUND(BB!EU13*0.82,)</f>
        <v>21238</v>
      </c>
      <c r="EV12" s="269">
        <f>ROUND(BB!EV13*0.82,)</f>
        <v>21238</v>
      </c>
      <c r="EW12" s="269">
        <f>ROUND(BB!EW13*0.82,)</f>
        <v>21238</v>
      </c>
      <c r="EX12" s="269">
        <f>ROUND(BB!EX13*0.82,)</f>
        <v>21238</v>
      </c>
      <c r="EY12" s="269">
        <f>ROUND(BB!EY13*0.82,)</f>
        <v>21238</v>
      </c>
      <c r="EZ12" s="269">
        <f>ROUND(BB!EZ13*0.82,)</f>
        <v>22632</v>
      </c>
      <c r="FA12" s="269">
        <f>ROUND(BB!FA13*0.82,)</f>
        <v>22632</v>
      </c>
      <c r="FB12" s="269">
        <f>ROUND(BB!FB13*0.82,)</f>
        <v>20828</v>
      </c>
      <c r="FC12" s="269">
        <f>ROUND(BB!FC13*0.82,)</f>
        <v>20828</v>
      </c>
      <c r="FD12" s="269">
        <f>ROUND(BB!FD13*0.82,)</f>
        <v>20828</v>
      </c>
      <c r="FE12" s="269">
        <f>ROUND(BB!FE13*0.82,)</f>
        <v>20828</v>
      </c>
      <c r="FF12" s="269">
        <f>ROUND(BB!FF13*0.82,)</f>
        <v>20828</v>
      </c>
      <c r="FG12" s="269">
        <f>ROUND(BB!FG13*0.82,)</f>
        <v>21812</v>
      </c>
      <c r="FH12" s="269">
        <f>ROUND(BB!FH13*0.82,)</f>
        <v>21812</v>
      </c>
      <c r="FI12" s="269">
        <f>ROUND(BB!FI13*0.82,)</f>
        <v>20828</v>
      </c>
      <c r="FJ12" s="269">
        <f>ROUND(BB!FJ13*0.82,)</f>
        <v>20828</v>
      </c>
      <c r="FK12" s="269">
        <f>ROUND(BB!FK13*0.82,)</f>
        <v>20828</v>
      </c>
      <c r="FL12" s="269">
        <f>ROUND(BB!FL13*0.82,)</f>
        <v>20828</v>
      </c>
      <c r="FM12" s="269">
        <f>ROUND(BB!FM13*0.82,)</f>
        <v>20828</v>
      </c>
      <c r="FN12" s="269">
        <f>ROUND(BB!FN13*0.82,)</f>
        <v>21812</v>
      </c>
      <c r="FO12" s="269">
        <f>ROUND(BB!FO13*0.82,)</f>
        <v>21812</v>
      </c>
      <c r="FP12" s="269">
        <f>ROUND(BB!FP13*0.82,)</f>
        <v>20828</v>
      </c>
      <c r="FQ12" s="269">
        <f>ROUND(BB!FQ13*0.82,)</f>
        <v>20828</v>
      </c>
      <c r="FR12" s="269">
        <f>ROUND(BB!FR13*0.82,)</f>
        <v>20828</v>
      </c>
      <c r="FS12" s="269">
        <f>ROUND(BB!FS13*0.82,)</f>
        <v>20828</v>
      </c>
      <c r="FT12" s="269">
        <f>ROUND(BB!FT13*0.82,)</f>
        <v>20828</v>
      </c>
      <c r="FU12" s="269">
        <f>ROUND(BB!FU13*0.82,)</f>
        <v>21812</v>
      </c>
      <c r="FV12" s="269">
        <f>ROUND(BB!FV13*0.82,)</f>
        <v>21812</v>
      </c>
      <c r="FW12" s="269">
        <f>ROUND(BB!FW13*0.82,)</f>
        <v>21238</v>
      </c>
      <c r="FX12" s="269">
        <f>ROUND(BB!FX13*0.82,)</f>
        <v>23042</v>
      </c>
      <c r="FY12" s="269">
        <f>ROUND(BB!FY13*0.82,)</f>
        <v>23042</v>
      </c>
      <c r="FZ12" s="269">
        <f>ROUND(BB!FZ13*0.82,)</f>
        <v>23042</v>
      </c>
      <c r="GA12" s="269">
        <f>ROUND(BB!GA13*0.82,)</f>
        <v>23042</v>
      </c>
      <c r="GB12" s="269">
        <f>ROUND(BB!GB13*0.82,)</f>
        <v>23042</v>
      </c>
      <c r="GC12" s="269">
        <f>ROUND(BB!GC13*0.82,)</f>
        <v>23042</v>
      </c>
      <c r="GD12" s="269">
        <f>ROUND(BB!GD13*0.82,)</f>
        <v>23042</v>
      </c>
      <c r="GE12" s="269">
        <f>ROUND(BB!GE13*0.82,)</f>
        <v>23042</v>
      </c>
      <c r="GF12" s="269">
        <f>ROUND(BB!GF13*0.82,)</f>
        <v>23042</v>
      </c>
      <c r="GG12" s="269">
        <f>ROUND(BB!GG13*0.82,)</f>
        <v>23042</v>
      </c>
      <c r="GH12" s="269">
        <f>ROUND(BB!GH13*0.82,)</f>
        <v>16892</v>
      </c>
      <c r="GI12" s="269">
        <f>ROUND(BB!GI13*0.82,)</f>
        <v>17138</v>
      </c>
      <c r="GJ12" s="269">
        <f>ROUND(BB!GJ13*0.82,)</f>
        <v>17138</v>
      </c>
      <c r="GK12" s="269">
        <f>ROUND(BB!GK13*0.82,)</f>
        <v>16892</v>
      </c>
      <c r="GL12" s="269">
        <f>ROUND(BB!GL13*0.82,)</f>
        <v>16892</v>
      </c>
      <c r="GM12" s="269">
        <f>ROUND(BB!GM13*0.82,)</f>
        <v>16892</v>
      </c>
      <c r="GN12" s="269">
        <f>ROUND(BB!GN13*0.82,)</f>
        <v>16892</v>
      </c>
      <c r="GO12" s="269">
        <f>ROUND(BB!GO13*0.82,)</f>
        <v>16892</v>
      </c>
      <c r="GP12" s="269">
        <f>ROUND(BB!GP13*0.82,)</f>
        <v>17138</v>
      </c>
      <c r="GQ12" s="269">
        <f>ROUND(BB!GQ13*0.82,)</f>
        <v>17138</v>
      </c>
      <c r="GR12" s="269">
        <f>ROUND(BB!GR13*0.82,)</f>
        <v>16892</v>
      </c>
      <c r="GS12" s="269">
        <f>ROUND(BB!GS13*0.82,)</f>
        <v>16892</v>
      </c>
      <c r="GT12" s="269">
        <f>ROUND(BB!GT13*0.82,)</f>
        <v>16892</v>
      </c>
      <c r="GU12" s="269">
        <f>ROUND(BB!GU13*0.82,)</f>
        <v>16892</v>
      </c>
      <c r="GV12" s="269">
        <f>ROUND(BB!GV13*0.82,)</f>
        <v>16892</v>
      </c>
      <c r="GW12" s="269">
        <f>ROUND(BB!GW13*0.82,)</f>
        <v>17138</v>
      </c>
      <c r="GX12" s="269">
        <f>ROUND(BB!GX13*0.82,)</f>
        <v>17138</v>
      </c>
      <c r="GY12" s="269">
        <f>ROUND(BB!GY13*0.82,)</f>
        <v>16892</v>
      </c>
      <c r="GZ12" s="269">
        <f>ROUND(BB!GZ13*0.82,)</f>
        <v>16892</v>
      </c>
      <c r="HA12" s="269">
        <f>ROUND(BB!HA13*0.82,)</f>
        <v>16892</v>
      </c>
      <c r="HB12" s="269">
        <f>ROUND(BB!HB13*0.82,)</f>
        <v>16892</v>
      </c>
      <c r="HC12" s="269">
        <f>ROUND(BB!HC13*0.82,)</f>
        <v>16892</v>
      </c>
      <c r="HD12" s="269">
        <f>ROUND(BB!HD13*0.82,)</f>
        <v>17138</v>
      </c>
      <c r="HE12" s="269">
        <f>ROUND(BB!HE13*0.82,)</f>
        <v>17138</v>
      </c>
      <c r="HF12" s="269">
        <f>ROUND(BB!HF13*0.82,)</f>
        <v>16892</v>
      </c>
      <c r="HG12" s="269">
        <f>ROUND(BB!HG13*0.82,)</f>
        <v>16892</v>
      </c>
      <c r="HH12" s="269">
        <f>ROUND(BB!HH13*0.82,)</f>
        <v>16892</v>
      </c>
      <c r="HI12" s="269">
        <f>ROUND(BB!HI13*0.82,)</f>
        <v>16892</v>
      </c>
      <c r="HJ12" s="269">
        <f>ROUND(BB!HJ13*0.82,)</f>
        <v>16892</v>
      </c>
      <c r="HK12" s="269">
        <f>ROUND(BB!HK13*0.82,)</f>
        <v>17138</v>
      </c>
      <c r="HL12" s="269">
        <f>ROUND(BB!HL13*0.82,)</f>
        <v>17138</v>
      </c>
      <c r="HM12" s="269">
        <f>ROUND(BB!HM13*0.82,)</f>
        <v>16892</v>
      </c>
      <c r="HN12" s="269">
        <f>ROUND(BB!HN13*0.82,)</f>
        <v>16892</v>
      </c>
      <c r="HO12" s="269">
        <f>ROUND(BB!HO13*0.82,)</f>
        <v>17138</v>
      </c>
      <c r="HP12" s="269">
        <f>ROUND(BB!HP13*0.82,)</f>
        <v>17548</v>
      </c>
      <c r="HQ12" s="269">
        <f>ROUND(BB!HQ13*0.82,)</f>
        <v>16482</v>
      </c>
      <c r="HR12" s="269">
        <f>ROUND(BB!HR13*0.82,)</f>
        <v>16892</v>
      </c>
      <c r="HS12" s="269">
        <f>ROUND(BB!HS13*0.82,)</f>
        <v>16892</v>
      </c>
      <c r="HT12" s="269">
        <f>ROUND(BB!HT13*0.82,)</f>
        <v>16482</v>
      </c>
      <c r="HU12" s="269">
        <f>ROUND(BB!HU13*0.82,)</f>
        <v>16482</v>
      </c>
      <c r="HV12" s="269">
        <f>ROUND(BB!HV13*0.82,)</f>
        <v>16482</v>
      </c>
      <c r="HW12" s="269">
        <f>ROUND(BB!HW13*0.82,)</f>
        <v>16482</v>
      </c>
      <c r="HX12" s="269">
        <f>ROUND(BB!HX13*0.82,)</f>
        <v>16482</v>
      </c>
      <c r="HY12" s="269">
        <f>ROUND(BB!HY13*0.82,)</f>
        <v>16892</v>
      </c>
      <c r="HZ12" s="269">
        <f>ROUND(BB!HZ13*0.82,)</f>
        <v>16892</v>
      </c>
      <c r="IA12" s="269">
        <f>ROUND(BB!IA13*0.82,)</f>
        <v>16482</v>
      </c>
      <c r="IB12" s="269">
        <f>ROUND(BB!IB13*0.82,)</f>
        <v>16482</v>
      </c>
      <c r="IC12" s="269">
        <f>ROUND(BB!IC13*0.82,)</f>
        <v>16482</v>
      </c>
      <c r="ID12" s="269">
        <f>ROUND(BB!ID13*0.82,)</f>
        <v>16482</v>
      </c>
      <c r="IE12" s="269">
        <f>ROUND(BB!IE13*0.82,)</f>
        <v>16482</v>
      </c>
      <c r="IF12" s="269">
        <f>ROUND(BB!IF13*0.82,)</f>
        <v>16892</v>
      </c>
      <c r="IG12" s="269">
        <f>ROUND(BB!IG13*0.82,)</f>
        <v>16892</v>
      </c>
      <c r="IH12" s="269">
        <f>ROUND(BB!IH13*0.82,)</f>
        <v>16482</v>
      </c>
      <c r="II12" s="269">
        <f>ROUND(BB!II13*0.82,)</f>
        <v>16482</v>
      </c>
      <c r="IJ12" s="269">
        <f>ROUND(BB!IJ13*0.82,)</f>
        <v>16482</v>
      </c>
      <c r="IK12" s="269">
        <f>ROUND(BB!IK13*0.82,)</f>
        <v>16482</v>
      </c>
      <c r="IL12" s="269">
        <f>ROUND(BB!IL13*0.82,)</f>
        <v>16482</v>
      </c>
      <c r="IM12" s="269">
        <f>ROUND(BB!IM13*0.82,)</f>
        <v>16892</v>
      </c>
      <c r="IN12" s="269">
        <f>ROUND(BB!IN13*0.82,)</f>
        <v>16892</v>
      </c>
      <c r="IO12" s="269">
        <f>ROUND(BB!IO13*0.82,)</f>
        <v>16482</v>
      </c>
      <c r="IP12" s="269">
        <f>ROUND(BB!IP13*0.82,)</f>
        <v>16482</v>
      </c>
      <c r="IQ12" s="269">
        <f>ROUND(BB!IQ13*0.82,)</f>
        <v>17548</v>
      </c>
      <c r="IR12" s="269">
        <f>ROUND(BB!IR13*0.82,)</f>
        <v>17548</v>
      </c>
      <c r="IS12" s="269">
        <f>ROUND(BB!IS13*0.82,)</f>
        <v>17548</v>
      </c>
      <c r="IT12" s="269">
        <f>ROUND(BB!IT13*0.82,)</f>
        <v>17794</v>
      </c>
      <c r="IU12" s="269">
        <f>ROUND(BB!IU13*0.82,)</f>
        <v>17794</v>
      </c>
      <c r="IV12" s="269">
        <f>ROUND(BB!IV13*0.82,)</f>
        <v>17548</v>
      </c>
      <c r="IW12" s="269">
        <f>ROUND(BB!IW13*0.82,)</f>
        <v>17548</v>
      </c>
      <c r="IX12" s="269">
        <f>ROUND(BB!IX13*0.82,)</f>
        <v>17548</v>
      </c>
      <c r="IY12" s="269">
        <f>ROUND(BB!IY13*0.82,)</f>
        <v>17548</v>
      </c>
      <c r="IZ12" s="269">
        <f>ROUND(BB!IZ13*0.82,)</f>
        <v>17548</v>
      </c>
      <c r="JA12" s="269">
        <f>ROUND(BB!JA13*0.82,)</f>
        <v>17794</v>
      </c>
      <c r="JB12" s="269">
        <f>ROUND(BB!JB13*0.82,)</f>
        <v>17794</v>
      </c>
      <c r="JC12" s="269">
        <f>ROUND(BB!JC13*0.82,)</f>
        <v>17548</v>
      </c>
      <c r="JD12" s="269">
        <f>ROUND(BB!JD13*0.82,)</f>
        <v>17548</v>
      </c>
      <c r="JE12" s="269">
        <f>ROUND(BB!JE13*0.82,)</f>
        <v>18368</v>
      </c>
      <c r="JF12" s="269">
        <f>ROUND(BB!JF13*0.82,)</f>
        <v>18368</v>
      </c>
      <c r="JG12" s="269">
        <f>ROUND(BB!JG13*0.82,)</f>
        <v>17794</v>
      </c>
      <c r="JH12" s="269">
        <f>ROUND(BB!JH13*0.82,)</f>
        <v>18368</v>
      </c>
      <c r="JI12" s="269">
        <f>ROUND(BB!JI13*0.82,)</f>
        <v>18368</v>
      </c>
      <c r="JJ12" s="269">
        <f>ROUND(BB!JJ13*0.82,)</f>
        <v>18368</v>
      </c>
      <c r="JK12" s="269">
        <f>ROUND(BB!JK13*0.82,)</f>
        <v>18368</v>
      </c>
      <c r="JL12" s="269">
        <f>ROUND(BB!JL13*0.82,)</f>
        <v>18778</v>
      </c>
      <c r="JM12" s="269">
        <f>ROUND(BB!JM13*0.82,)</f>
        <v>18778</v>
      </c>
      <c r="JN12" s="269">
        <f>ROUND(BB!JN13*0.82,)</f>
        <v>19024</v>
      </c>
    </row>
    <row r="13" spans="1:311" s="257" customFormat="1" ht="10.35" customHeight="1" x14ac:dyDescent="0.2">
      <c r="A13" s="47" t="s">
        <v>70</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76"/>
      <c r="BW13" s="276"/>
      <c r="BX13" s="276"/>
      <c r="BY13" s="276"/>
      <c r="BZ13" s="276"/>
      <c r="CA13" s="269"/>
      <c r="CB13" s="269"/>
      <c r="CC13" s="269"/>
      <c r="CD13" s="269"/>
      <c r="CE13" s="269"/>
      <c r="CF13" s="269"/>
      <c r="CG13" s="269"/>
      <c r="CH13" s="269"/>
      <c r="CI13" s="269"/>
      <c r="CJ13" s="269"/>
      <c r="CK13" s="276"/>
      <c r="CL13" s="276"/>
      <c r="CM13" s="276"/>
      <c r="CN13" s="276"/>
      <c r="CO13" s="269"/>
      <c r="CP13" s="269"/>
      <c r="CQ13" s="269"/>
      <c r="CR13" s="269"/>
      <c r="CS13" s="269"/>
      <c r="CT13" s="269"/>
      <c r="CU13" s="269"/>
      <c r="CV13" s="269"/>
      <c r="CW13" s="269"/>
      <c r="CX13" s="269"/>
      <c r="CY13" s="269"/>
      <c r="CZ13" s="269"/>
      <c r="DA13" s="269"/>
      <c r="DB13" s="269"/>
      <c r="DC13" s="269"/>
      <c r="DD13" s="269"/>
      <c r="DE13" s="269"/>
      <c r="DF13" s="269"/>
      <c r="DG13" s="269"/>
      <c r="DH13" s="269"/>
      <c r="DI13" s="269"/>
      <c r="DJ13" s="269"/>
      <c r="DK13" s="269"/>
      <c r="DL13" s="269"/>
      <c r="DM13" s="269"/>
      <c r="DN13" s="269"/>
      <c r="DO13" s="269"/>
      <c r="DP13" s="269"/>
      <c r="DQ13" s="269"/>
      <c r="DR13" s="269"/>
      <c r="DS13" s="269"/>
      <c r="DT13" s="269"/>
      <c r="DU13" s="269"/>
      <c r="DV13" s="269"/>
      <c r="DW13" s="269"/>
      <c r="DX13" s="269"/>
      <c r="DY13" s="269"/>
      <c r="DZ13" s="269"/>
      <c r="EA13" s="269"/>
      <c r="EB13" s="269"/>
      <c r="EC13" s="269"/>
      <c r="ED13" s="269"/>
      <c r="EE13" s="269"/>
      <c r="EF13" s="269"/>
      <c r="EG13" s="269"/>
      <c r="EH13" s="269"/>
      <c r="EI13" s="269"/>
      <c r="EJ13" s="269"/>
      <c r="EK13" s="269"/>
      <c r="EL13" s="269"/>
      <c r="EM13" s="269"/>
      <c r="EN13" s="269"/>
      <c r="EO13" s="269"/>
      <c r="EP13" s="269"/>
      <c r="EQ13" s="269"/>
      <c r="ER13" s="269"/>
      <c r="ES13" s="269"/>
      <c r="ET13" s="269"/>
      <c r="EU13" s="269"/>
      <c r="EV13" s="269"/>
      <c r="EW13" s="269"/>
      <c r="EX13" s="269"/>
      <c r="EY13" s="269"/>
      <c r="EZ13" s="269"/>
      <c r="FA13" s="269"/>
      <c r="FB13" s="269"/>
      <c r="FC13" s="269"/>
      <c r="FD13" s="269"/>
      <c r="FE13" s="269"/>
      <c r="FF13" s="269"/>
      <c r="FG13" s="269"/>
      <c r="FH13" s="269"/>
      <c r="FI13" s="269"/>
      <c r="FJ13" s="269"/>
      <c r="FK13" s="269"/>
      <c r="FL13" s="269"/>
      <c r="FM13" s="269"/>
      <c r="FN13" s="269"/>
      <c r="FO13" s="269"/>
      <c r="FP13" s="269"/>
      <c r="FQ13" s="269"/>
      <c r="FR13" s="269"/>
      <c r="FS13" s="269"/>
      <c r="FT13" s="269"/>
      <c r="FU13" s="269"/>
      <c r="FV13" s="269"/>
      <c r="FW13" s="269"/>
      <c r="FX13" s="269"/>
      <c r="FY13" s="269"/>
      <c r="FZ13" s="269"/>
      <c r="GA13" s="269"/>
      <c r="GB13" s="269"/>
      <c r="GC13" s="269"/>
      <c r="GD13" s="269"/>
      <c r="GE13" s="269"/>
      <c r="GF13" s="269"/>
      <c r="GG13" s="269"/>
      <c r="GH13" s="269"/>
      <c r="GI13" s="269"/>
      <c r="GJ13" s="269"/>
      <c r="GK13" s="269"/>
      <c r="GL13" s="269"/>
      <c r="GM13" s="269"/>
      <c r="GN13" s="269"/>
      <c r="GO13" s="269"/>
      <c r="GP13" s="269"/>
      <c r="GQ13" s="269"/>
      <c r="GR13" s="269"/>
      <c r="GS13" s="269"/>
      <c r="GT13" s="269"/>
      <c r="GU13" s="269"/>
      <c r="GV13" s="269"/>
      <c r="GW13" s="269"/>
      <c r="GX13" s="269"/>
      <c r="GY13" s="269"/>
      <c r="GZ13" s="269"/>
      <c r="HA13" s="269"/>
      <c r="HB13" s="269"/>
      <c r="HC13" s="269"/>
      <c r="HD13" s="269"/>
      <c r="HE13" s="269"/>
      <c r="HF13" s="269"/>
      <c r="HG13" s="269"/>
      <c r="HH13" s="269"/>
      <c r="HI13" s="269"/>
      <c r="HJ13" s="269"/>
      <c r="HK13" s="269"/>
      <c r="HL13" s="269"/>
      <c r="HM13" s="269"/>
      <c r="HN13" s="269"/>
      <c r="HO13" s="269"/>
      <c r="HP13" s="269"/>
      <c r="HQ13" s="269"/>
      <c r="HR13" s="269"/>
      <c r="HS13" s="269"/>
      <c r="HT13" s="269"/>
      <c r="HU13" s="269"/>
      <c r="HV13" s="269"/>
      <c r="HW13" s="269"/>
      <c r="HX13" s="269"/>
      <c r="HY13" s="269"/>
      <c r="HZ13" s="269"/>
      <c r="IA13" s="269"/>
      <c r="IB13" s="269"/>
      <c r="IC13" s="269"/>
      <c r="ID13" s="269"/>
      <c r="IE13" s="269"/>
      <c r="IF13" s="269"/>
      <c r="IG13" s="269"/>
      <c r="IH13" s="269"/>
      <c r="II13" s="269"/>
      <c r="IJ13" s="269"/>
      <c r="IK13" s="269"/>
      <c r="IL13" s="269"/>
      <c r="IM13" s="269"/>
      <c r="IN13" s="269"/>
      <c r="IO13" s="269"/>
      <c r="IP13" s="269"/>
      <c r="IQ13" s="269"/>
      <c r="IR13" s="269"/>
      <c r="IS13" s="269"/>
      <c r="IT13" s="269"/>
      <c r="IU13" s="269"/>
      <c r="IV13" s="269"/>
      <c r="IW13" s="269"/>
      <c r="IX13" s="269"/>
      <c r="IY13" s="269"/>
      <c r="IZ13" s="269"/>
      <c r="JA13" s="269"/>
      <c r="JB13" s="269"/>
      <c r="JC13" s="269"/>
      <c r="JD13" s="269"/>
      <c r="JE13" s="269"/>
      <c r="JF13" s="269"/>
      <c r="JG13" s="269"/>
      <c r="JH13" s="269"/>
      <c r="JI13" s="269"/>
      <c r="JJ13" s="269"/>
      <c r="JK13" s="269"/>
      <c r="JL13" s="269"/>
      <c r="JM13" s="269"/>
      <c r="JN13" s="269"/>
    </row>
    <row r="14" spans="1:311" s="257" customFormat="1" ht="10.35" customHeight="1" x14ac:dyDescent="0.2">
      <c r="A14" s="91">
        <v>1</v>
      </c>
      <c r="B14" s="269">
        <f>ROUND(BB!B15*0.82,)</f>
        <v>25543</v>
      </c>
      <c r="C14" s="269">
        <f>ROUND(BB!C15*0.82,)</f>
        <v>25543</v>
      </c>
      <c r="D14" s="269">
        <f>ROUND(BB!D15*0.82,)</f>
        <v>25543</v>
      </c>
      <c r="E14" s="269">
        <f>ROUND(BB!E15*0.82,)</f>
        <v>25543</v>
      </c>
      <c r="F14" s="269">
        <f>ROUND(BB!F15*0.82,)</f>
        <v>25543</v>
      </c>
      <c r="G14" s="269">
        <f>ROUND(BB!G15*0.82,)</f>
        <v>19844</v>
      </c>
      <c r="H14" s="269">
        <f>ROUND(BB!H15*0.82,)</f>
        <v>19844</v>
      </c>
      <c r="I14" s="269">
        <f>ROUND(BB!I15*0.82,)</f>
        <v>19434</v>
      </c>
      <c r="J14" s="269">
        <f>ROUND(BB!J15*0.82,)</f>
        <v>19434</v>
      </c>
      <c r="K14" s="269">
        <f>ROUND(BB!K15*0.82,)</f>
        <v>18778</v>
      </c>
      <c r="L14" s="269">
        <f>ROUND(BB!L15*0.82,)</f>
        <v>18778</v>
      </c>
      <c r="M14" s="269">
        <f>ROUND(BB!M15*0.82,)</f>
        <v>19434</v>
      </c>
      <c r="N14" s="269">
        <f>ROUND(BB!N15*0.82,)</f>
        <v>19434</v>
      </c>
      <c r="O14" s="269">
        <f>ROUND(BB!O15*0.82,)</f>
        <v>18778</v>
      </c>
      <c r="P14" s="269">
        <f>ROUND(BB!P15*0.82,)</f>
        <v>19434</v>
      </c>
      <c r="Q14" s="269">
        <f>ROUND(BB!Q15*0.82,)</f>
        <v>19434</v>
      </c>
      <c r="R14" s="269">
        <f>ROUND(BB!R15*0.82,)</f>
        <v>18778</v>
      </c>
      <c r="S14" s="269">
        <f>ROUND(BB!S15*0.82,)</f>
        <v>18778</v>
      </c>
      <c r="T14" s="269">
        <f>ROUND(BB!T15*0.82,)</f>
        <v>19188</v>
      </c>
      <c r="U14" s="269">
        <f>ROUND(BB!U15*0.82,)</f>
        <v>19434</v>
      </c>
      <c r="V14" s="269">
        <f>ROUND(BB!V15*0.82,)</f>
        <v>19844</v>
      </c>
      <c r="W14" s="269">
        <f>ROUND(BB!W15*0.82,)</f>
        <v>19434</v>
      </c>
      <c r="X14" s="269">
        <f>ROUND(BB!X15*0.82,)</f>
        <v>19434</v>
      </c>
      <c r="Y14" s="269">
        <f>ROUND(BB!Y15*0.82,)</f>
        <v>18778</v>
      </c>
      <c r="Z14" s="269">
        <f>ROUND(BB!Z15*0.82,)</f>
        <v>18778</v>
      </c>
      <c r="AA14" s="269">
        <f>ROUND(BB!AA15*0.82,)</f>
        <v>18778</v>
      </c>
      <c r="AB14" s="269">
        <f>ROUND(BB!AB15*0.82,)</f>
        <v>18778</v>
      </c>
      <c r="AC14" s="269">
        <f>ROUND(BB!AC15*0.82,)</f>
        <v>19188</v>
      </c>
      <c r="AD14" s="269">
        <f>ROUND(BB!AD15*0.82,)</f>
        <v>19434</v>
      </c>
      <c r="AE14" s="269">
        <f>ROUND(BB!AE15*0.82,)</f>
        <v>19434</v>
      </c>
      <c r="AF14" s="269">
        <f>ROUND(BB!AF15*0.82,)</f>
        <v>18778</v>
      </c>
      <c r="AG14" s="269">
        <f>ROUND(BB!AG15*0.82,)</f>
        <v>18778</v>
      </c>
      <c r="AH14" s="269">
        <f>ROUND(BB!AH15*0.82,)</f>
        <v>18778</v>
      </c>
      <c r="AI14" s="269">
        <f>ROUND(BB!AI15*0.82,)</f>
        <v>19434</v>
      </c>
      <c r="AJ14" s="269">
        <f>ROUND(BB!AJ15*0.82,)</f>
        <v>21074</v>
      </c>
      <c r="AK14" s="269">
        <f>ROUND(BB!AK15*0.82,)</f>
        <v>21320</v>
      </c>
      <c r="AL14" s="269">
        <f>ROUND(BB!AL15*0.82,)</f>
        <v>21320</v>
      </c>
      <c r="AM14" s="269">
        <f>ROUND(BB!AM15*0.82,)</f>
        <v>21074</v>
      </c>
      <c r="AN14" s="269">
        <f>ROUND(BB!AN15*0.82,)</f>
        <v>20090</v>
      </c>
      <c r="AO14" s="269">
        <f>ROUND(BB!AO15*0.82,)</f>
        <v>20090</v>
      </c>
      <c r="AP14" s="269">
        <f>ROUND(BB!AP15*0.82,)</f>
        <v>20090</v>
      </c>
      <c r="AQ14" s="269">
        <f>ROUND(BB!AQ15*0.82,)</f>
        <v>20090</v>
      </c>
      <c r="AR14" s="269">
        <f>ROUND(BB!AR15*0.82,)</f>
        <v>20090</v>
      </c>
      <c r="AS14" s="269">
        <f>ROUND(BB!AS15*0.82,)</f>
        <v>21074</v>
      </c>
      <c r="AT14" s="269">
        <f>ROUND(BB!AT15*0.82,)</f>
        <v>21074</v>
      </c>
      <c r="AU14" s="269">
        <f>ROUND(BB!AU15*0.82,)</f>
        <v>21074</v>
      </c>
      <c r="AV14" s="269">
        <f>ROUND(BB!AV15*0.82,)</f>
        <v>18778</v>
      </c>
      <c r="AW14" s="269">
        <f>ROUND(BB!AW15*0.82,)</f>
        <v>18778</v>
      </c>
      <c r="AX14" s="269">
        <f>ROUND(BB!AX15*0.82,)</f>
        <v>18778</v>
      </c>
      <c r="AY14" s="269">
        <f>ROUND(BB!AY15*0.82,)</f>
        <v>19434</v>
      </c>
      <c r="AZ14" s="269">
        <f>ROUND(BB!AZ15*0.82,)</f>
        <v>19434</v>
      </c>
      <c r="BA14" s="269">
        <f>ROUND(BB!BA15*0.82,)</f>
        <v>18778</v>
      </c>
      <c r="BB14" s="269">
        <f>ROUND(BB!BB15*0.82,)</f>
        <v>18778</v>
      </c>
      <c r="BC14" s="269">
        <f>ROUND(BB!BC15*0.82,)</f>
        <v>18778</v>
      </c>
      <c r="BD14" s="269">
        <f>ROUND(BB!BD15*0.82,)</f>
        <v>18778</v>
      </c>
      <c r="BE14" s="269">
        <f>ROUND(BB!BE15*0.82,)</f>
        <v>18778</v>
      </c>
      <c r="BF14" s="269">
        <f>ROUND(BB!BF15*0.82,)</f>
        <v>19434</v>
      </c>
      <c r="BG14" s="269">
        <f>ROUND(BB!BG15*0.82,)</f>
        <v>19434</v>
      </c>
      <c r="BH14" s="269">
        <f>ROUND(BB!BH15*0.82,)</f>
        <v>18778</v>
      </c>
      <c r="BI14" s="269">
        <f>ROUND(BB!BI15*0.82,)</f>
        <v>18778</v>
      </c>
      <c r="BJ14" s="269">
        <f>ROUND(BB!BJ15*0.82,)</f>
        <v>18778</v>
      </c>
      <c r="BK14" s="269">
        <f>ROUND(BB!BK15*0.82,)</f>
        <v>18778</v>
      </c>
      <c r="BL14" s="269">
        <f>ROUND(BB!BL15*0.82,)</f>
        <v>18778</v>
      </c>
      <c r="BM14" s="269">
        <f>ROUND(BB!BM15*0.82,)</f>
        <v>19434</v>
      </c>
      <c r="BN14" s="269">
        <f>ROUND(BB!BN15*0.82,)</f>
        <v>19434</v>
      </c>
      <c r="BO14" s="269">
        <f>ROUND(BB!BO15*0.82,)</f>
        <v>20664</v>
      </c>
      <c r="BP14" s="269">
        <f>ROUND(BB!BP15*0.82,)</f>
        <v>21320</v>
      </c>
      <c r="BQ14" s="269">
        <f>ROUND(BB!BQ15*0.82,)</f>
        <v>21320</v>
      </c>
      <c r="BR14" s="269">
        <f>ROUND(BB!BR15*0.82,)</f>
        <v>21320</v>
      </c>
      <c r="BS14" s="269">
        <f>ROUND(BB!BS15*0.82,)</f>
        <v>21320</v>
      </c>
      <c r="BT14" s="269">
        <f>ROUND(BB!BT15*0.82,)</f>
        <v>21320</v>
      </c>
      <c r="BU14" s="269">
        <f>ROUND(BB!BU15*0.82,)</f>
        <v>21894</v>
      </c>
      <c r="BV14" s="276">
        <f>ROUND(BB!BV15*0.82,)</f>
        <v>27716</v>
      </c>
      <c r="BW14" s="276">
        <f>ROUND(BB!BW15*0.82,)</f>
        <v>27716</v>
      </c>
      <c r="BX14" s="276">
        <f>ROUND(BB!BX15*0.82,)</f>
        <v>27716</v>
      </c>
      <c r="BY14" s="276">
        <f>ROUND(BB!BY15*0.82,)</f>
        <v>27716</v>
      </c>
      <c r="BZ14" s="276">
        <f>ROUND(BB!BZ15*0.82,)</f>
        <v>27716</v>
      </c>
      <c r="CA14" s="269">
        <f>ROUND(BB!CA15*0.82,)</f>
        <v>22304</v>
      </c>
      <c r="CB14" s="269">
        <f>ROUND(BB!CB15*0.82,)</f>
        <v>22304</v>
      </c>
      <c r="CC14" s="269">
        <f>ROUND(BB!CC15*0.82,)</f>
        <v>22304</v>
      </c>
      <c r="CD14" s="269">
        <f>ROUND(BB!CD15*0.82,)</f>
        <v>27716</v>
      </c>
      <c r="CE14" s="269">
        <f>ROUND(BB!CE15*0.82,)</f>
        <v>27716</v>
      </c>
      <c r="CF14" s="269">
        <f>ROUND(BB!CF15*0.82,)</f>
        <v>27716</v>
      </c>
      <c r="CG14" s="269">
        <f>ROUND(BB!CG15*0.82,)</f>
        <v>27716</v>
      </c>
      <c r="CH14" s="269">
        <f>ROUND(BB!CH15*0.82,)</f>
        <v>27716</v>
      </c>
      <c r="CI14" s="269">
        <f>ROUND(BB!CI15*0.82,)</f>
        <v>27716</v>
      </c>
      <c r="CJ14" s="269">
        <f>ROUND(BB!CJ15*0.82,)</f>
        <v>27716</v>
      </c>
      <c r="CK14" s="276">
        <f>ROUND(BB!CK15*0.82,)</f>
        <v>27716</v>
      </c>
      <c r="CL14" s="276">
        <f>ROUND(BB!CL15*0.82,)</f>
        <v>27716</v>
      </c>
      <c r="CM14" s="276">
        <f>ROUND(BB!CM15*0.82,)</f>
        <v>27716</v>
      </c>
      <c r="CN14" s="276">
        <f>ROUND(BB!CN15*0.82,)</f>
        <v>27716</v>
      </c>
      <c r="CO14" s="269">
        <f>ROUND(BB!CO15*0.82,)</f>
        <v>27716</v>
      </c>
      <c r="CP14" s="269">
        <f>ROUND(BB!CP15*0.82,)</f>
        <v>27716</v>
      </c>
      <c r="CQ14" s="269">
        <f>ROUND(BB!CQ15*0.82,)</f>
        <v>27716</v>
      </c>
      <c r="CR14" s="269">
        <f>ROUND(BB!CR15*0.82,)</f>
        <v>21320</v>
      </c>
      <c r="CS14" s="269">
        <f>ROUND(BB!CS15*0.82,)</f>
        <v>21894</v>
      </c>
      <c r="CT14" s="269">
        <f>ROUND(BB!CT15*0.82,)</f>
        <v>27716</v>
      </c>
      <c r="CU14" s="269">
        <f>ROUND(BB!CU15*0.82,)</f>
        <v>27716</v>
      </c>
      <c r="CV14" s="269">
        <f>ROUND(BB!CV15*0.82,)</f>
        <v>27716</v>
      </c>
      <c r="CW14" s="269">
        <f>ROUND(BB!CW15*0.82,)</f>
        <v>27716</v>
      </c>
      <c r="CX14" s="269">
        <f>ROUND(BB!CX15*0.82,)</f>
        <v>28536</v>
      </c>
      <c r="CY14" s="269">
        <f>ROUND(BB!CY15*0.82,)</f>
        <v>28536</v>
      </c>
      <c r="CZ14" s="269">
        <f>ROUND(BB!CZ15*0.82,)</f>
        <v>27716</v>
      </c>
      <c r="DA14" s="269">
        <f>ROUND(BB!DA15*0.82,)</f>
        <v>28536</v>
      </c>
      <c r="DB14" s="269">
        <f>ROUND(BB!DB15*0.82,)</f>
        <v>28536</v>
      </c>
      <c r="DC14" s="269">
        <f>ROUND(BB!DC15*0.82,)</f>
        <v>27716</v>
      </c>
      <c r="DD14" s="269">
        <f>ROUND(BB!DD15*0.82,)</f>
        <v>23124</v>
      </c>
      <c r="DE14" s="269">
        <f>ROUND(BB!DE15*0.82,)</f>
        <v>23124</v>
      </c>
      <c r="DF14" s="269">
        <f>ROUND(BB!DF15*0.82,)</f>
        <v>23124</v>
      </c>
      <c r="DG14" s="269">
        <f>ROUND(BB!DG15*0.82,)</f>
        <v>23534</v>
      </c>
      <c r="DH14" s="269">
        <f>ROUND(BB!DH15*0.82,)</f>
        <v>23534</v>
      </c>
      <c r="DI14" s="269">
        <f>ROUND(BB!DI15*0.82,)</f>
        <v>23534</v>
      </c>
      <c r="DJ14" s="269">
        <f>ROUND(BB!DJ15*0.82,)</f>
        <v>24928</v>
      </c>
      <c r="DK14" s="269">
        <f>ROUND(BB!DK15*0.82,)</f>
        <v>24928</v>
      </c>
      <c r="DL14" s="269">
        <f>ROUND(BB!DL15*0.82,)</f>
        <v>23534</v>
      </c>
      <c r="DM14" s="269">
        <f>ROUND(BB!DM15*0.82,)</f>
        <v>23534</v>
      </c>
      <c r="DN14" s="269">
        <f>ROUND(BB!DN15*0.82,)</f>
        <v>23534</v>
      </c>
      <c r="DO14" s="269">
        <f>ROUND(BB!DO15*0.82,)</f>
        <v>23534</v>
      </c>
      <c r="DP14" s="269">
        <f>ROUND(BB!DP15*0.82,)</f>
        <v>23534</v>
      </c>
      <c r="DQ14" s="269">
        <f>ROUND(BB!DQ15*0.82,)</f>
        <v>24928</v>
      </c>
      <c r="DR14" s="269">
        <f>ROUND(BB!DR15*0.82,)</f>
        <v>24928</v>
      </c>
      <c r="DS14" s="269">
        <f>ROUND(BB!DS15*0.82,)</f>
        <v>23534</v>
      </c>
      <c r="DT14" s="269">
        <f>ROUND(BB!DT15*0.82,)</f>
        <v>23534</v>
      </c>
      <c r="DU14" s="269">
        <f>ROUND(BB!DU15*0.82,)</f>
        <v>23534</v>
      </c>
      <c r="DV14" s="269">
        <f>ROUND(BB!DV15*0.82,)</f>
        <v>23534</v>
      </c>
      <c r="DW14" s="269">
        <f>ROUND(BB!DW15*0.82,)</f>
        <v>23534</v>
      </c>
      <c r="DX14" s="269">
        <f>ROUND(BB!DX15*0.82,)</f>
        <v>24928</v>
      </c>
      <c r="DY14" s="269">
        <f>ROUND(BB!DY15*0.82,)</f>
        <v>24928</v>
      </c>
      <c r="DZ14" s="269">
        <f>ROUND(BB!DZ15*0.82,)</f>
        <v>23534</v>
      </c>
      <c r="EA14" s="269">
        <f>ROUND(BB!EA15*0.82,)</f>
        <v>23534</v>
      </c>
      <c r="EB14" s="269">
        <f>ROUND(BB!EB15*0.82,)</f>
        <v>23534</v>
      </c>
      <c r="EC14" s="269">
        <f>ROUND(BB!EC15*0.82,)</f>
        <v>23534</v>
      </c>
      <c r="ED14" s="269">
        <f>ROUND(BB!ED15*0.82,)</f>
        <v>23534</v>
      </c>
      <c r="EE14" s="269">
        <f>ROUND(BB!EE15*0.82,)</f>
        <v>24928</v>
      </c>
      <c r="EF14" s="269">
        <f>ROUND(BB!EF15*0.82,)</f>
        <v>24928</v>
      </c>
      <c r="EG14" s="269">
        <f>ROUND(BB!EG15*0.82,)</f>
        <v>23534</v>
      </c>
      <c r="EH14" s="269">
        <f>ROUND(BB!EH15*0.82,)</f>
        <v>23534</v>
      </c>
      <c r="EI14" s="269">
        <f>ROUND(BB!EI15*0.82,)</f>
        <v>23534</v>
      </c>
      <c r="EJ14" s="269">
        <f>ROUND(BB!EJ15*0.82,)</f>
        <v>23534</v>
      </c>
      <c r="EK14" s="269">
        <f>ROUND(BB!EK15*0.82,)</f>
        <v>23534</v>
      </c>
      <c r="EL14" s="269">
        <f>ROUND(BB!EL15*0.82,)</f>
        <v>24928</v>
      </c>
      <c r="EM14" s="269">
        <f>ROUND(BB!EM15*0.82,)</f>
        <v>24928</v>
      </c>
      <c r="EN14" s="269">
        <f>ROUND(BB!EN15*0.82,)</f>
        <v>23534</v>
      </c>
      <c r="EO14" s="269">
        <f>ROUND(BB!EO15*0.82,)</f>
        <v>23534</v>
      </c>
      <c r="EP14" s="269">
        <f>ROUND(BB!EP15*0.82,)</f>
        <v>23534</v>
      </c>
      <c r="EQ14" s="269">
        <f>ROUND(BB!EQ15*0.82,)</f>
        <v>23534</v>
      </c>
      <c r="ER14" s="269">
        <f>ROUND(BB!ER15*0.82,)</f>
        <v>23534</v>
      </c>
      <c r="ES14" s="269">
        <f>ROUND(BB!ES15*0.82,)</f>
        <v>24928</v>
      </c>
      <c r="ET14" s="269">
        <f>ROUND(BB!ET15*0.82,)</f>
        <v>24928</v>
      </c>
      <c r="EU14" s="269">
        <f>ROUND(BB!EU15*0.82,)</f>
        <v>23534</v>
      </c>
      <c r="EV14" s="269">
        <f>ROUND(BB!EV15*0.82,)</f>
        <v>23534</v>
      </c>
      <c r="EW14" s="269">
        <f>ROUND(BB!EW15*0.82,)</f>
        <v>23534</v>
      </c>
      <c r="EX14" s="269">
        <f>ROUND(BB!EX15*0.82,)</f>
        <v>23534</v>
      </c>
      <c r="EY14" s="269">
        <f>ROUND(BB!EY15*0.82,)</f>
        <v>23534</v>
      </c>
      <c r="EZ14" s="269">
        <f>ROUND(BB!EZ15*0.82,)</f>
        <v>24928</v>
      </c>
      <c r="FA14" s="269">
        <f>ROUND(BB!FA15*0.82,)</f>
        <v>24928</v>
      </c>
      <c r="FB14" s="269">
        <f>ROUND(BB!FB15*0.82,)</f>
        <v>23124</v>
      </c>
      <c r="FC14" s="269">
        <f>ROUND(BB!FC15*0.82,)</f>
        <v>23124</v>
      </c>
      <c r="FD14" s="269">
        <f>ROUND(BB!FD15*0.82,)</f>
        <v>23124</v>
      </c>
      <c r="FE14" s="269">
        <f>ROUND(BB!FE15*0.82,)</f>
        <v>23124</v>
      </c>
      <c r="FF14" s="269">
        <f>ROUND(BB!FF15*0.82,)</f>
        <v>23124</v>
      </c>
      <c r="FG14" s="269">
        <f>ROUND(BB!FG15*0.82,)</f>
        <v>24108</v>
      </c>
      <c r="FH14" s="269">
        <f>ROUND(BB!FH15*0.82,)</f>
        <v>24108</v>
      </c>
      <c r="FI14" s="269">
        <f>ROUND(BB!FI15*0.82,)</f>
        <v>23124</v>
      </c>
      <c r="FJ14" s="269">
        <f>ROUND(BB!FJ15*0.82,)</f>
        <v>23124</v>
      </c>
      <c r="FK14" s="269">
        <f>ROUND(BB!FK15*0.82,)</f>
        <v>23124</v>
      </c>
      <c r="FL14" s="269">
        <f>ROUND(BB!FL15*0.82,)</f>
        <v>23124</v>
      </c>
      <c r="FM14" s="269">
        <f>ROUND(BB!FM15*0.82,)</f>
        <v>23124</v>
      </c>
      <c r="FN14" s="269">
        <f>ROUND(BB!FN15*0.82,)</f>
        <v>24108</v>
      </c>
      <c r="FO14" s="269">
        <f>ROUND(BB!FO15*0.82,)</f>
        <v>24108</v>
      </c>
      <c r="FP14" s="269">
        <f>ROUND(BB!FP15*0.82,)</f>
        <v>23124</v>
      </c>
      <c r="FQ14" s="269">
        <f>ROUND(BB!FQ15*0.82,)</f>
        <v>23124</v>
      </c>
      <c r="FR14" s="269">
        <f>ROUND(BB!FR15*0.82,)</f>
        <v>23124</v>
      </c>
      <c r="FS14" s="269">
        <f>ROUND(BB!FS15*0.82,)</f>
        <v>23124</v>
      </c>
      <c r="FT14" s="269">
        <f>ROUND(BB!FT15*0.82,)</f>
        <v>23124</v>
      </c>
      <c r="FU14" s="269">
        <f>ROUND(BB!FU15*0.82,)</f>
        <v>24108</v>
      </c>
      <c r="FV14" s="269">
        <f>ROUND(BB!FV15*0.82,)</f>
        <v>24108</v>
      </c>
      <c r="FW14" s="269">
        <f>ROUND(BB!FW15*0.82,)</f>
        <v>23534</v>
      </c>
      <c r="FX14" s="269">
        <f>ROUND(BB!FX15*0.82,)</f>
        <v>25338</v>
      </c>
      <c r="FY14" s="269">
        <f>ROUND(BB!FY15*0.82,)</f>
        <v>25338</v>
      </c>
      <c r="FZ14" s="269">
        <f>ROUND(BB!FZ15*0.82,)</f>
        <v>25338</v>
      </c>
      <c r="GA14" s="269">
        <f>ROUND(BB!GA15*0.82,)</f>
        <v>25338</v>
      </c>
      <c r="GB14" s="269">
        <f>ROUND(BB!GB15*0.82,)</f>
        <v>25338</v>
      </c>
      <c r="GC14" s="269">
        <f>ROUND(BB!GC15*0.82,)</f>
        <v>25338</v>
      </c>
      <c r="GD14" s="269">
        <f>ROUND(BB!GD15*0.82,)</f>
        <v>25338</v>
      </c>
      <c r="GE14" s="269">
        <f>ROUND(BB!GE15*0.82,)</f>
        <v>25338</v>
      </c>
      <c r="GF14" s="269">
        <f>ROUND(BB!GF15*0.82,)</f>
        <v>25338</v>
      </c>
      <c r="GG14" s="269">
        <f>ROUND(BB!GG15*0.82,)</f>
        <v>25338</v>
      </c>
      <c r="GH14" s="269">
        <f>ROUND(BB!GH15*0.82,)</f>
        <v>19188</v>
      </c>
      <c r="GI14" s="269">
        <f>ROUND(BB!GI15*0.82,)</f>
        <v>19434</v>
      </c>
      <c r="GJ14" s="269">
        <f>ROUND(BB!GJ15*0.82,)</f>
        <v>19434</v>
      </c>
      <c r="GK14" s="269">
        <f>ROUND(BB!GK15*0.82,)</f>
        <v>19188</v>
      </c>
      <c r="GL14" s="269">
        <f>ROUND(BB!GL15*0.82,)</f>
        <v>19188</v>
      </c>
      <c r="GM14" s="269">
        <f>ROUND(BB!GM15*0.82,)</f>
        <v>19188</v>
      </c>
      <c r="GN14" s="269">
        <f>ROUND(BB!GN15*0.82,)</f>
        <v>19188</v>
      </c>
      <c r="GO14" s="269">
        <f>ROUND(BB!GO15*0.82,)</f>
        <v>19188</v>
      </c>
      <c r="GP14" s="269">
        <f>ROUND(BB!GP15*0.82,)</f>
        <v>19434</v>
      </c>
      <c r="GQ14" s="269">
        <f>ROUND(BB!GQ15*0.82,)</f>
        <v>19434</v>
      </c>
      <c r="GR14" s="269">
        <f>ROUND(BB!GR15*0.82,)</f>
        <v>19188</v>
      </c>
      <c r="GS14" s="269">
        <f>ROUND(BB!GS15*0.82,)</f>
        <v>19188</v>
      </c>
      <c r="GT14" s="269">
        <f>ROUND(BB!GT15*0.82,)</f>
        <v>19188</v>
      </c>
      <c r="GU14" s="269">
        <f>ROUND(BB!GU15*0.82,)</f>
        <v>19188</v>
      </c>
      <c r="GV14" s="269">
        <f>ROUND(BB!GV15*0.82,)</f>
        <v>19188</v>
      </c>
      <c r="GW14" s="269">
        <f>ROUND(BB!GW15*0.82,)</f>
        <v>19434</v>
      </c>
      <c r="GX14" s="269">
        <f>ROUND(BB!GX15*0.82,)</f>
        <v>19434</v>
      </c>
      <c r="GY14" s="269">
        <f>ROUND(BB!GY15*0.82,)</f>
        <v>19188</v>
      </c>
      <c r="GZ14" s="269">
        <f>ROUND(BB!GZ15*0.82,)</f>
        <v>19188</v>
      </c>
      <c r="HA14" s="269">
        <f>ROUND(BB!HA15*0.82,)</f>
        <v>19188</v>
      </c>
      <c r="HB14" s="269">
        <f>ROUND(BB!HB15*0.82,)</f>
        <v>19188</v>
      </c>
      <c r="HC14" s="269">
        <f>ROUND(BB!HC15*0.82,)</f>
        <v>19188</v>
      </c>
      <c r="HD14" s="269">
        <f>ROUND(BB!HD15*0.82,)</f>
        <v>19434</v>
      </c>
      <c r="HE14" s="269">
        <f>ROUND(BB!HE15*0.82,)</f>
        <v>19434</v>
      </c>
      <c r="HF14" s="269">
        <f>ROUND(BB!HF15*0.82,)</f>
        <v>19188</v>
      </c>
      <c r="HG14" s="269">
        <f>ROUND(BB!HG15*0.82,)</f>
        <v>19188</v>
      </c>
      <c r="HH14" s="269">
        <f>ROUND(BB!HH15*0.82,)</f>
        <v>19188</v>
      </c>
      <c r="HI14" s="269">
        <f>ROUND(BB!HI15*0.82,)</f>
        <v>19188</v>
      </c>
      <c r="HJ14" s="269">
        <f>ROUND(BB!HJ15*0.82,)</f>
        <v>19188</v>
      </c>
      <c r="HK14" s="269">
        <f>ROUND(BB!HK15*0.82,)</f>
        <v>19434</v>
      </c>
      <c r="HL14" s="269">
        <f>ROUND(BB!HL15*0.82,)</f>
        <v>19434</v>
      </c>
      <c r="HM14" s="269">
        <f>ROUND(BB!HM15*0.82,)</f>
        <v>19188</v>
      </c>
      <c r="HN14" s="269">
        <f>ROUND(BB!HN15*0.82,)</f>
        <v>19188</v>
      </c>
      <c r="HO14" s="269">
        <f>ROUND(BB!HO15*0.82,)</f>
        <v>19434</v>
      </c>
      <c r="HP14" s="269">
        <f>ROUND(BB!HP15*0.82,)</f>
        <v>19844</v>
      </c>
      <c r="HQ14" s="269">
        <f>ROUND(BB!HQ15*0.82,)</f>
        <v>18778</v>
      </c>
      <c r="HR14" s="269">
        <f>ROUND(BB!HR15*0.82,)</f>
        <v>19188</v>
      </c>
      <c r="HS14" s="269">
        <f>ROUND(BB!HS15*0.82,)</f>
        <v>19188</v>
      </c>
      <c r="HT14" s="269">
        <f>ROUND(BB!HT15*0.82,)</f>
        <v>18778</v>
      </c>
      <c r="HU14" s="269">
        <f>ROUND(BB!HU15*0.82,)</f>
        <v>18778</v>
      </c>
      <c r="HV14" s="269">
        <f>ROUND(BB!HV15*0.82,)</f>
        <v>18778</v>
      </c>
      <c r="HW14" s="269">
        <f>ROUND(BB!HW15*0.82,)</f>
        <v>18778</v>
      </c>
      <c r="HX14" s="269">
        <f>ROUND(BB!HX15*0.82,)</f>
        <v>18778</v>
      </c>
      <c r="HY14" s="269">
        <f>ROUND(BB!HY15*0.82,)</f>
        <v>19188</v>
      </c>
      <c r="HZ14" s="269">
        <f>ROUND(BB!HZ15*0.82,)</f>
        <v>19188</v>
      </c>
      <c r="IA14" s="269">
        <f>ROUND(BB!IA15*0.82,)</f>
        <v>18778</v>
      </c>
      <c r="IB14" s="269">
        <f>ROUND(BB!IB15*0.82,)</f>
        <v>18778</v>
      </c>
      <c r="IC14" s="269">
        <f>ROUND(BB!IC15*0.82,)</f>
        <v>18778</v>
      </c>
      <c r="ID14" s="269">
        <f>ROUND(BB!ID15*0.82,)</f>
        <v>18778</v>
      </c>
      <c r="IE14" s="269">
        <f>ROUND(BB!IE15*0.82,)</f>
        <v>18778</v>
      </c>
      <c r="IF14" s="269">
        <f>ROUND(BB!IF15*0.82,)</f>
        <v>19188</v>
      </c>
      <c r="IG14" s="269">
        <f>ROUND(BB!IG15*0.82,)</f>
        <v>19188</v>
      </c>
      <c r="IH14" s="269">
        <f>ROUND(BB!IH15*0.82,)</f>
        <v>18778</v>
      </c>
      <c r="II14" s="269">
        <f>ROUND(BB!II15*0.82,)</f>
        <v>18778</v>
      </c>
      <c r="IJ14" s="269">
        <f>ROUND(BB!IJ15*0.82,)</f>
        <v>18778</v>
      </c>
      <c r="IK14" s="269">
        <f>ROUND(BB!IK15*0.82,)</f>
        <v>18778</v>
      </c>
      <c r="IL14" s="269">
        <f>ROUND(BB!IL15*0.82,)</f>
        <v>18778</v>
      </c>
      <c r="IM14" s="269">
        <f>ROUND(BB!IM15*0.82,)</f>
        <v>19188</v>
      </c>
      <c r="IN14" s="269">
        <f>ROUND(BB!IN15*0.82,)</f>
        <v>19188</v>
      </c>
      <c r="IO14" s="269">
        <f>ROUND(BB!IO15*0.82,)</f>
        <v>18778</v>
      </c>
      <c r="IP14" s="269">
        <f>ROUND(BB!IP15*0.82,)</f>
        <v>18778</v>
      </c>
      <c r="IQ14" s="269">
        <f>ROUND(BB!IQ15*0.82,)</f>
        <v>19844</v>
      </c>
      <c r="IR14" s="269">
        <f>ROUND(BB!IR15*0.82,)</f>
        <v>19844</v>
      </c>
      <c r="IS14" s="269">
        <f>ROUND(BB!IS15*0.82,)</f>
        <v>19844</v>
      </c>
      <c r="IT14" s="269">
        <f>ROUND(BB!IT15*0.82,)</f>
        <v>20090</v>
      </c>
      <c r="IU14" s="269">
        <f>ROUND(BB!IU15*0.82,)</f>
        <v>20090</v>
      </c>
      <c r="IV14" s="269">
        <f>ROUND(BB!IV15*0.82,)</f>
        <v>19844</v>
      </c>
      <c r="IW14" s="269">
        <f>ROUND(BB!IW15*0.82,)</f>
        <v>19844</v>
      </c>
      <c r="IX14" s="269">
        <f>ROUND(BB!IX15*0.82,)</f>
        <v>19844</v>
      </c>
      <c r="IY14" s="269">
        <f>ROUND(BB!IY15*0.82,)</f>
        <v>19844</v>
      </c>
      <c r="IZ14" s="269">
        <f>ROUND(BB!IZ15*0.82,)</f>
        <v>19844</v>
      </c>
      <c r="JA14" s="269">
        <f>ROUND(BB!JA15*0.82,)</f>
        <v>20090</v>
      </c>
      <c r="JB14" s="269">
        <f>ROUND(BB!JB15*0.82,)</f>
        <v>20090</v>
      </c>
      <c r="JC14" s="269">
        <f>ROUND(BB!JC15*0.82,)</f>
        <v>19844</v>
      </c>
      <c r="JD14" s="269">
        <f>ROUND(BB!JD15*0.82,)</f>
        <v>19844</v>
      </c>
      <c r="JE14" s="269">
        <f>ROUND(BB!JE15*0.82,)</f>
        <v>20664</v>
      </c>
      <c r="JF14" s="269">
        <f>ROUND(BB!JF15*0.82,)</f>
        <v>20664</v>
      </c>
      <c r="JG14" s="269">
        <f>ROUND(BB!JG15*0.82,)</f>
        <v>20090</v>
      </c>
      <c r="JH14" s="269">
        <f>ROUND(BB!JH15*0.82,)</f>
        <v>20664</v>
      </c>
      <c r="JI14" s="269">
        <f>ROUND(BB!JI15*0.82,)</f>
        <v>20664</v>
      </c>
      <c r="JJ14" s="269">
        <f>ROUND(BB!JJ15*0.82,)</f>
        <v>20664</v>
      </c>
      <c r="JK14" s="269">
        <f>ROUND(BB!JK15*0.82,)</f>
        <v>20664</v>
      </c>
      <c r="JL14" s="269">
        <f>ROUND(BB!JL15*0.82,)</f>
        <v>21074</v>
      </c>
      <c r="JM14" s="269">
        <f>ROUND(BB!JM15*0.82,)</f>
        <v>21074</v>
      </c>
      <c r="JN14" s="269">
        <f>ROUND(BB!JN15*0.82,)</f>
        <v>21320</v>
      </c>
    </row>
    <row r="15" spans="1:311" s="257" customFormat="1" ht="10.35" customHeight="1" x14ac:dyDescent="0.2">
      <c r="A15" s="91">
        <v>2</v>
      </c>
      <c r="B15" s="269">
        <f>ROUND(BB!B16*0.82,)</f>
        <v>27716</v>
      </c>
      <c r="C15" s="269">
        <f>ROUND(BB!C16*0.82,)</f>
        <v>27716</v>
      </c>
      <c r="D15" s="269">
        <f>ROUND(BB!D16*0.82,)</f>
        <v>27716</v>
      </c>
      <c r="E15" s="269">
        <f>ROUND(BB!E16*0.82,)</f>
        <v>27716</v>
      </c>
      <c r="F15" s="269">
        <f>ROUND(BB!F16*0.82,)</f>
        <v>27716</v>
      </c>
      <c r="G15" s="269">
        <f>ROUND(BB!G16*0.82,)</f>
        <v>21648</v>
      </c>
      <c r="H15" s="269">
        <f>ROUND(BB!H16*0.82,)</f>
        <v>21648</v>
      </c>
      <c r="I15" s="269">
        <f>ROUND(BB!I16*0.82,)</f>
        <v>21238</v>
      </c>
      <c r="J15" s="269">
        <f>ROUND(BB!J16*0.82,)</f>
        <v>21238</v>
      </c>
      <c r="K15" s="269">
        <f>ROUND(BB!K16*0.82,)</f>
        <v>20582</v>
      </c>
      <c r="L15" s="269">
        <f>ROUND(BB!L16*0.82,)</f>
        <v>20582</v>
      </c>
      <c r="M15" s="269">
        <f>ROUND(BB!M16*0.82,)</f>
        <v>21238</v>
      </c>
      <c r="N15" s="269">
        <f>ROUND(BB!N16*0.82,)</f>
        <v>21238</v>
      </c>
      <c r="O15" s="269">
        <f>ROUND(BB!O16*0.82,)</f>
        <v>20582</v>
      </c>
      <c r="P15" s="269">
        <f>ROUND(BB!P16*0.82,)</f>
        <v>21238</v>
      </c>
      <c r="Q15" s="269">
        <f>ROUND(BB!Q16*0.82,)</f>
        <v>21238</v>
      </c>
      <c r="R15" s="269">
        <f>ROUND(BB!R16*0.82,)</f>
        <v>20582</v>
      </c>
      <c r="S15" s="269">
        <f>ROUND(BB!S16*0.82,)</f>
        <v>20582</v>
      </c>
      <c r="T15" s="269">
        <f>ROUND(BB!T16*0.82,)</f>
        <v>20992</v>
      </c>
      <c r="U15" s="269">
        <f>ROUND(BB!U16*0.82,)</f>
        <v>21238</v>
      </c>
      <c r="V15" s="269">
        <f>ROUND(BB!V16*0.82,)</f>
        <v>21648</v>
      </c>
      <c r="W15" s="269">
        <f>ROUND(BB!W16*0.82,)</f>
        <v>21238</v>
      </c>
      <c r="X15" s="269">
        <f>ROUND(BB!X16*0.82,)</f>
        <v>21238</v>
      </c>
      <c r="Y15" s="269">
        <f>ROUND(BB!Y16*0.82,)</f>
        <v>20582</v>
      </c>
      <c r="Z15" s="269">
        <f>ROUND(BB!Z16*0.82,)</f>
        <v>20582</v>
      </c>
      <c r="AA15" s="269">
        <f>ROUND(BB!AA16*0.82,)</f>
        <v>20582</v>
      </c>
      <c r="AB15" s="269">
        <f>ROUND(BB!AB16*0.82,)</f>
        <v>20582</v>
      </c>
      <c r="AC15" s="269">
        <f>ROUND(BB!AC16*0.82,)</f>
        <v>20992</v>
      </c>
      <c r="AD15" s="269">
        <f>ROUND(BB!AD16*0.82,)</f>
        <v>21238</v>
      </c>
      <c r="AE15" s="269">
        <f>ROUND(BB!AE16*0.82,)</f>
        <v>21238</v>
      </c>
      <c r="AF15" s="269">
        <f>ROUND(BB!AF16*0.82,)</f>
        <v>20582</v>
      </c>
      <c r="AG15" s="269">
        <f>ROUND(BB!AG16*0.82,)</f>
        <v>20582</v>
      </c>
      <c r="AH15" s="269">
        <f>ROUND(BB!AH16*0.82,)</f>
        <v>20582</v>
      </c>
      <c r="AI15" s="269">
        <f>ROUND(BB!AI16*0.82,)</f>
        <v>21238</v>
      </c>
      <c r="AJ15" s="269">
        <f>ROUND(BB!AJ16*0.82,)</f>
        <v>22878</v>
      </c>
      <c r="AK15" s="269">
        <f>ROUND(BB!AK16*0.82,)</f>
        <v>23124</v>
      </c>
      <c r="AL15" s="269">
        <f>ROUND(BB!AL16*0.82,)</f>
        <v>23124</v>
      </c>
      <c r="AM15" s="269">
        <f>ROUND(BB!AM16*0.82,)</f>
        <v>22878</v>
      </c>
      <c r="AN15" s="269">
        <f>ROUND(BB!AN16*0.82,)</f>
        <v>21894</v>
      </c>
      <c r="AO15" s="269">
        <f>ROUND(BB!AO16*0.82,)</f>
        <v>21894</v>
      </c>
      <c r="AP15" s="269">
        <f>ROUND(BB!AP16*0.82,)</f>
        <v>21894</v>
      </c>
      <c r="AQ15" s="269">
        <f>ROUND(BB!AQ16*0.82,)</f>
        <v>21894</v>
      </c>
      <c r="AR15" s="269">
        <f>ROUND(BB!AR16*0.82,)</f>
        <v>21894</v>
      </c>
      <c r="AS15" s="269">
        <f>ROUND(BB!AS16*0.82,)</f>
        <v>22878</v>
      </c>
      <c r="AT15" s="269">
        <f>ROUND(BB!AT16*0.82,)</f>
        <v>22878</v>
      </c>
      <c r="AU15" s="269">
        <f>ROUND(BB!AU16*0.82,)</f>
        <v>22878</v>
      </c>
      <c r="AV15" s="269">
        <f>ROUND(BB!AV16*0.82,)</f>
        <v>20582</v>
      </c>
      <c r="AW15" s="269">
        <f>ROUND(BB!AW16*0.82,)</f>
        <v>20582</v>
      </c>
      <c r="AX15" s="269">
        <f>ROUND(BB!AX16*0.82,)</f>
        <v>20582</v>
      </c>
      <c r="AY15" s="269">
        <f>ROUND(BB!AY16*0.82,)</f>
        <v>21238</v>
      </c>
      <c r="AZ15" s="269">
        <f>ROUND(BB!AZ16*0.82,)</f>
        <v>21238</v>
      </c>
      <c r="BA15" s="269">
        <f>ROUND(BB!BA16*0.82,)</f>
        <v>20582</v>
      </c>
      <c r="BB15" s="269">
        <f>ROUND(BB!BB16*0.82,)</f>
        <v>20582</v>
      </c>
      <c r="BC15" s="269">
        <f>ROUND(BB!BC16*0.82,)</f>
        <v>20582</v>
      </c>
      <c r="BD15" s="269">
        <f>ROUND(BB!BD16*0.82,)</f>
        <v>20582</v>
      </c>
      <c r="BE15" s="269">
        <f>ROUND(BB!BE16*0.82,)</f>
        <v>20582</v>
      </c>
      <c r="BF15" s="269">
        <f>ROUND(BB!BF16*0.82,)</f>
        <v>21238</v>
      </c>
      <c r="BG15" s="269">
        <f>ROUND(BB!BG16*0.82,)</f>
        <v>21238</v>
      </c>
      <c r="BH15" s="269">
        <f>ROUND(BB!BH16*0.82,)</f>
        <v>20582</v>
      </c>
      <c r="BI15" s="269">
        <f>ROUND(BB!BI16*0.82,)</f>
        <v>20582</v>
      </c>
      <c r="BJ15" s="269">
        <f>ROUND(BB!BJ16*0.82,)</f>
        <v>20582</v>
      </c>
      <c r="BK15" s="269">
        <f>ROUND(BB!BK16*0.82,)</f>
        <v>20582</v>
      </c>
      <c r="BL15" s="269">
        <f>ROUND(BB!BL16*0.82,)</f>
        <v>20582</v>
      </c>
      <c r="BM15" s="269">
        <f>ROUND(BB!BM16*0.82,)</f>
        <v>21238</v>
      </c>
      <c r="BN15" s="269">
        <f>ROUND(BB!BN16*0.82,)</f>
        <v>21238</v>
      </c>
      <c r="BO15" s="269">
        <f>ROUND(BB!BO16*0.82,)</f>
        <v>22468</v>
      </c>
      <c r="BP15" s="269">
        <f>ROUND(BB!BP16*0.82,)</f>
        <v>23124</v>
      </c>
      <c r="BQ15" s="269">
        <f>ROUND(BB!BQ16*0.82,)</f>
        <v>23124</v>
      </c>
      <c r="BR15" s="269">
        <f>ROUND(BB!BR16*0.82,)</f>
        <v>23124</v>
      </c>
      <c r="BS15" s="269">
        <f>ROUND(BB!BS16*0.82,)</f>
        <v>23124</v>
      </c>
      <c r="BT15" s="269">
        <f>ROUND(BB!BT16*0.82,)</f>
        <v>23124</v>
      </c>
      <c r="BU15" s="269">
        <f>ROUND(BB!BU16*0.82,)</f>
        <v>23698</v>
      </c>
      <c r="BV15" s="276">
        <f>ROUND(BB!BV16*0.82,)</f>
        <v>29520</v>
      </c>
      <c r="BW15" s="276">
        <f>ROUND(BB!BW16*0.82,)</f>
        <v>29520</v>
      </c>
      <c r="BX15" s="276">
        <f>ROUND(BB!BX16*0.82,)</f>
        <v>29520</v>
      </c>
      <c r="BY15" s="276">
        <f>ROUND(BB!BY16*0.82,)</f>
        <v>29520</v>
      </c>
      <c r="BZ15" s="276">
        <f>ROUND(BB!BZ16*0.82,)</f>
        <v>29520</v>
      </c>
      <c r="CA15" s="269">
        <f>ROUND(BB!CA16*0.82,)</f>
        <v>24108</v>
      </c>
      <c r="CB15" s="269">
        <f>ROUND(BB!CB16*0.82,)</f>
        <v>24108</v>
      </c>
      <c r="CC15" s="269">
        <f>ROUND(BB!CC16*0.82,)</f>
        <v>24108</v>
      </c>
      <c r="CD15" s="269">
        <f>ROUND(BB!CD16*0.82,)</f>
        <v>29520</v>
      </c>
      <c r="CE15" s="269">
        <f>ROUND(BB!CE16*0.82,)</f>
        <v>29520</v>
      </c>
      <c r="CF15" s="269">
        <f>ROUND(BB!CF16*0.82,)</f>
        <v>29520</v>
      </c>
      <c r="CG15" s="269">
        <f>ROUND(BB!CG16*0.82,)</f>
        <v>29520</v>
      </c>
      <c r="CH15" s="269">
        <f>ROUND(BB!CH16*0.82,)</f>
        <v>29520</v>
      </c>
      <c r="CI15" s="269">
        <f>ROUND(BB!CI16*0.82,)</f>
        <v>29520</v>
      </c>
      <c r="CJ15" s="269">
        <f>ROUND(BB!CJ16*0.82,)</f>
        <v>29520</v>
      </c>
      <c r="CK15" s="276">
        <f>ROUND(BB!CK16*0.82,)</f>
        <v>29520</v>
      </c>
      <c r="CL15" s="276">
        <f>ROUND(BB!CL16*0.82,)</f>
        <v>29520</v>
      </c>
      <c r="CM15" s="276">
        <f>ROUND(BB!CM16*0.82,)</f>
        <v>29520</v>
      </c>
      <c r="CN15" s="276">
        <f>ROUND(BB!CN16*0.82,)</f>
        <v>29520</v>
      </c>
      <c r="CO15" s="269">
        <f>ROUND(BB!CO16*0.82,)</f>
        <v>29520</v>
      </c>
      <c r="CP15" s="269">
        <f>ROUND(BB!CP16*0.82,)</f>
        <v>29520</v>
      </c>
      <c r="CQ15" s="269">
        <f>ROUND(BB!CQ16*0.82,)</f>
        <v>29520</v>
      </c>
      <c r="CR15" s="269">
        <f>ROUND(BB!CR16*0.82,)</f>
        <v>23124</v>
      </c>
      <c r="CS15" s="269">
        <f>ROUND(BB!CS16*0.82,)</f>
        <v>23698</v>
      </c>
      <c r="CT15" s="269">
        <f>ROUND(BB!CT16*0.82,)</f>
        <v>29520</v>
      </c>
      <c r="CU15" s="269">
        <f>ROUND(BB!CU16*0.82,)</f>
        <v>29520</v>
      </c>
      <c r="CV15" s="269">
        <f>ROUND(BB!CV16*0.82,)</f>
        <v>29520</v>
      </c>
      <c r="CW15" s="269">
        <f>ROUND(BB!CW16*0.82,)</f>
        <v>29520</v>
      </c>
      <c r="CX15" s="269">
        <f>ROUND(BB!CX16*0.82,)</f>
        <v>30340</v>
      </c>
      <c r="CY15" s="269">
        <f>ROUND(BB!CY16*0.82,)</f>
        <v>30340</v>
      </c>
      <c r="CZ15" s="269">
        <f>ROUND(BB!CZ16*0.82,)</f>
        <v>29520</v>
      </c>
      <c r="DA15" s="269">
        <f>ROUND(BB!DA16*0.82,)</f>
        <v>30340</v>
      </c>
      <c r="DB15" s="269">
        <f>ROUND(BB!DB16*0.82,)</f>
        <v>30340</v>
      </c>
      <c r="DC15" s="269">
        <f>ROUND(BB!DC16*0.82,)</f>
        <v>29520</v>
      </c>
      <c r="DD15" s="269">
        <f>ROUND(BB!DD16*0.82,)</f>
        <v>24928</v>
      </c>
      <c r="DE15" s="269">
        <f>ROUND(BB!DE16*0.82,)</f>
        <v>24928</v>
      </c>
      <c r="DF15" s="269">
        <f>ROUND(BB!DF16*0.82,)</f>
        <v>24928</v>
      </c>
      <c r="DG15" s="269">
        <f>ROUND(BB!DG16*0.82,)</f>
        <v>25338</v>
      </c>
      <c r="DH15" s="269">
        <f>ROUND(BB!DH16*0.82,)</f>
        <v>25338</v>
      </c>
      <c r="DI15" s="269">
        <f>ROUND(BB!DI16*0.82,)</f>
        <v>25338</v>
      </c>
      <c r="DJ15" s="269">
        <f>ROUND(BB!DJ16*0.82,)</f>
        <v>26732</v>
      </c>
      <c r="DK15" s="269">
        <f>ROUND(BB!DK16*0.82,)</f>
        <v>26732</v>
      </c>
      <c r="DL15" s="269">
        <f>ROUND(BB!DL16*0.82,)</f>
        <v>25338</v>
      </c>
      <c r="DM15" s="269">
        <f>ROUND(BB!DM16*0.82,)</f>
        <v>25338</v>
      </c>
      <c r="DN15" s="269">
        <f>ROUND(BB!DN16*0.82,)</f>
        <v>25338</v>
      </c>
      <c r="DO15" s="269">
        <f>ROUND(BB!DO16*0.82,)</f>
        <v>25338</v>
      </c>
      <c r="DP15" s="269">
        <f>ROUND(BB!DP16*0.82,)</f>
        <v>25338</v>
      </c>
      <c r="DQ15" s="269">
        <f>ROUND(BB!DQ16*0.82,)</f>
        <v>26732</v>
      </c>
      <c r="DR15" s="269">
        <f>ROUND(BB!DR16*0.82,)</f>
        <v>26732</v>
      </c>
      <c r="DS15" s="269">
        <f>ROUND(BB!DS16*0.82,)</f>
        <v>25338</v>
      </c>
      <c r="DT15" s="269">
        <f>ROUND(BB!DT16*0.82,)</f>
        <v>25338</v>
      </c>
      <c r="DU15" s="269">
        <f>ROUND(BB!DU16*0.82,)</f>
        <v>25338</v>
      </c>
      <c r="DV15" s="269">
        <f>ROUND(BB!DV16*0.82,)</f>
        <v>25338</v>
      </c>
      <c r="DW15" s="269">
        <f>ROUND(BB!DW16*0.82,)</f>
        <v>25338</v>
      </c>
      <c r="DX15" s="269">
        <f>ROUND(BB!DX16*0.82,)</f>
        <v>26732</v>
      </c>
      <c r="DY15" s="269">
        <f>ROUND(BB!DY16*0.82,)</f>
        <v>26732</v>
      </c>
      <c r="DZ15" s="269">
        <f>ROUND(BB!DZ16*0.82,)</f>
        <v>25338</v>
      </c>
      <c r="EA15" s="269">
        <f>ROUND(BB!EA16*0.82,)</f>
        <v>25338</v>
      </c>
      <c r="EB15" s="269">
        <f>ROUND(BB!EB16*0.82,)</f>
        <v>25338</v>
      </c>
      <c r="EC15" s="269">
        <f>ROUND(BB!EC16*0.82,)</f>
        <v>25338</v>
      </c>
      <c r="ED15" s="269">
        <f>ROUND(BB!ED16*0.82,)</f>
        <v>25338</v>
      </c>
      <c r="EE15" s="269">
        <f>ROUND(BB!EE16*0.82,)</f>
        <v>26732</v>
      </c>
      <c r="EF15" s="269">
        <f>ROUND(BB!EF16*0.82,)</f>
        <v>26732</v>
      </c>
      <c r="EG15" s="269">
        <f>ROUND(BB!EG16*0.82,)</f>
        <v>25338</v>
      </c>
      <c r="EH15" s="269">
        <f>ROUND(BB!EH16*0.82,)</f>
        <v>25338</v>
      </c>
      <c r="EI15" s="269">
        <f>ROUND(BB!EI16*0.82,)</f>
        <v>25338</v>
      </c>
      <c r="EJ15" s="269">
        <f>ROUND(BB!EJ16*0.82,)</f>
        <v>25338</v>
      </c>
      <c r="EK15" s="269">
        <f>ROUND(BB!EK16*0.82,)</f>
        <v>25338</v>
      </c>
      <c r="EL15" s="269">
        <f>ROUND(BB!EL16*0.82,)</f>
        <v>26732</v>
      </c>
      <c r="EM15" s="269">
        <f>ROUND(BB!EM16*0.82,)</f>
        <v>26732</v>
      </c>
      <c r="EN15" s="269">
        <f>ROUND(BB!EN16*0.82,)</f>
        <v>25338</v>
      </c>
      <c r="EO15" s="269">
        <f>ROUND(BB!EO16*0.82,)</f>
        <v>25338</v>
      </c>
      <c r="EP15" s="269">
        <f>ROUND(BB!EP16*0.82,)</f>
        <v>25338</v>
      </c>
      <c r="EQ15" s="269">
        <f>ROUND(BB!EQ16*0.82,)</f>
        <v>25338</v>
      </c>
      <c r="ER15" s="269">
        <f>ROUND(BB!ER16*0.82,)</f>
        <v>25338</v>
      </c>
      <c r="ES15" s="269">
        <f>ROUND(BB!ES16*0.82,)</f>
        <v>26732</v>
      </c>
      <c r="ET15" s="269">
        <f>ROUND(BB!ET16*0.82,)</f>
        <v>26732</v>
      </c>
      <c r="EU15" s="269">
        <f>ROUND(BB!EU16*0.82,)</f>
        <v>25338</v>
      </c>
      <c r="EV15" s="269">
        <f>ROUND(BB!EV16*0.82,)</f>
        <v>25338</v>
      </c>
      <c r="EW15" s="269">
        <f>ROUND(BB!EW16*0.82,)</f>
        <v>25338</v>
      </c>
      <c r="EX15" s="269">
        <f>ROUND(BB!EX16*0.82,)</f>
        <v>25338</v>
      </c>
      <c r="EY15" s="269">
        <f>ROUND(BB!EY16*0.82,)</f>
        <v>25338</v>
      </c>
      <c r="EZ15" s="269">
        <f>ROUND(BB!EZ16*0.82,)</f>
        <v>26732</v>
      </c>
      <c r="FA15" s="269">
        <f>ROUND(BB!FA16*0.82,)</f>
        <v>26732</v>
      </c>
      <c r="FB15" s="269">
        <f>ROUND(BB!FB16*0.82,)</f>
        <v>24928</v>
      </c>
      <c r="FC15" s="269">
        <f>ROUND(BB!FC16*0.82,)</f>
        <v>24928</v>
      </c>
      <c r="FD15" s="269">
        <f>ROUND(BB!FD16*0.82,)</f>
        <v>24928</v>
      </c>
      <c r="FE15" s="269">
        <f>ROUND(BB!FE16*0.82,)</f>
        <v>24928</v>
      </c>
      <c r="FF15" s="269">
        <f>ROUND(BB!FF16*0.82,)</f>
        <v>24928</v>
      </c>
      <c r="FG15" s="269">
        <f>ROUND(BB!FG16*0.82,)</f>
        <v>25912</v>
      </c>
      <c r="FH15" s="269">
        <f>ROUND(BB!FH16*0.82,)</f>
        <v>25912</v>
      </c>
      <c r="FI15" s="269">
        <f>ROUND(BB!FI16*0.82,)</f>
        <v>24928</v>
      </c>
      <c r="FJ15" s="269">
        <f>ROUND(BB!FJ16*0.82,)</f>
        <v>24928</v>
      </c>
      <c r="FK15" s="269">
        <f>ROUND(BB!FK16*0.82,)</f>
        <v>24928</v>
      </c>
      <c r="FL15" s="269">
        <f>ROUND(BB!FL16*0.82,)</f>
        <v>24928</v>
      </c>
      <c r="FM15" s="269">
        <f>ROUND(BB!FM16*0.82,)</f>
        <v>24928</v>
      </c>
      <c r="FN15" s="269">
        <f>ROUND(BB!FN16*0.82,)</f>
        <v>25912</v>
      </c>
      <c r="FO15" s="269">
        <f>ROUND(BB!FO16*0.82,)</f>
        <v>25912</v>
      </c>
      <c r="FP15" s="269">
        <f>ROUND(BB!FP16*0.82,)</f>
        <v>24928</v>
      </c>
      <c r="FQ15" s="269">
        <f>ROUND(BB!FQ16*0.82,)</f>
        <v>24928</v>
      </c>
      <c r="FR15" s="269">
        <f>ROUND(BB!FR16*0.82,)</f>
        <v>24928</v>
      </c>
      <c r="FS15" s="269">
        <f>ROUND(BB!FS16*0.82,)</f>
        <v>24928</v>
      </c>
      <c r="FT15" s="269">
        <f>ROUND(BB!FT16*0.82,)</f>
        <v>24928</v>
      </c>
      <c r="FU15" s="269">
        <f>ROUND(BB!FU16*0.82,)</f>
        <v>25912</v>
      </c>
      <c r="FV15" s="269">
        <f>ROUND(BB!FV16*0.82,)</f>
        <v>25912</v>
      </c>
      <c r="FW15" s="269">
        <f>ROUND(BB!FW16*0.82,)</f>
        <v>25338</v>
      </c>
      <c r="FX15" s="269">
        <f>ROUND(BB!FX16*0.82,)</f>
        <v>27142</v>
      </c>
      <c r="FY15" s="269">
        <f>ROUND(BB!FY16*0.82,)</f>
        <v>27142</v>
      </c>
      <c r="FZ15" s="269">
        <f>ROUND(BB!FZ16*0.82,)</f>
        <v>27142</v>
      </c>
      <c r="GA15" s="269">
        <f>ROUND(BB!GA16*0.82,)</f>
        <v>27142</v>
      </c>
      <c r="GB15" s="269">
        <f>ROUND(BB!GB16*0.82,)</f>
        <v>27142</v>
      </c>
      <c r="GC15" s="269">
        <f>ROUND(BB!GC16*0.82,)</f>
        <v>27142</v>
      </c>
      <c r="GD15" s="269">
        <f>ROUND(BB!GD16*0.82,)</f>
        <v>27142</v>
      </c>
      <c r="GE15" s="269">
        <f>ROUND(BB!GE16*0.82,)</f>
        <v>27142</v>
      </c>
      <c r="GF15" s="269">
        <f>ROUND(BB!GF16*0.82,)</f>
        <v>27142</v>
      </c>
      <c r="GG15" s="269">
        <f>ROUND(BB!GG16*0.82,)</f>
        <v>27142</v>
      </c>
      <c r="GH15" s="269">
        <f>ROUND(BB!GH16*0.82,)</f>
        <v>20992</v>
      </c>
      <c r="GI15" s="269">
        <f>ROUND(BB!GI16*0.82,)</f>
        <v>21238</v>
      </c>
      <c r="GJ15" s="269">
        <f>ROUND(BB!GJ16*0.82,)</f>
        <v>21238</v>
      </c>
      <c r="GK15" s="269">
        <f>ROUND(BB!GK16*0.82,)</f>
        <v>20992</v>
      </c>
      <c r="GL15" s="269">
        <f>ROUND(BB!GL16*0.82,)</f>
        <v>20992</v>
      </c>
      <c r="GM15" s="269">
        <f>ROUND(BB!GM16*0.82,)</f>
        <v>20992</v>
      </c>
      <c r="GN15" s="269">
        <f>ROUND(BB!GN16*0.82,)</f>
        <v>20992</v>
      </c>
      <c r="GO15" s="269">
        <f>ROUND(BB!GO16*0.82,)</f>
        <v>20992</v>
      </c>
      <c r="GP15" s="269">
        <f>ROUND(BB!GP16*0.82,)</f>
        <v>21238</v>
      </c>
      <c r="GQ15" s="269">
        <f>ROUND(BB!GQ16*0.82,)</f>
        <v>21238</v>
      </c>
      <c r="GR15" s="269">
        <f>ROUND(BB!GR16*0.82,)</f>
        <v>20992</v>
      </c>
      <c r="GS15" s="269">
        <f>ROUND(BB!GS16*0.82,)</f>
        <v>20992</v>
      </c>
      <c r="GT15" s="269">
        <f>ROUND(BB!GT16*0.82,)</f>
        <v>20992</v>
      </c>
      <c r="GU15" s="269">
        <f>ROUND(BB!GU16*0.82,)</f>
        <v>20992</v>
      </c>
      <c r="GV15" s="269">
        <f>ROUND(BB!GV16*0.82,)</f>
        <v>20992</v>
      </c>
      <c r="GW15" s="269">
        <f>ROUND(BB!GW16*0.82,)</f>
        <v>21238</v>
      </c>
      <c r="GX15" s="269">
        <f>ROUND(BB!GX16*0.82,)</f>
        <v>21238</v>
      </c>
      <c r="GY15" s="269">
        <f>ROUND(BB!GY16*0.82,)</f>
        <v>20992</v>
      </c>
      <c r="GZ15" s="269">
        <f>ROUND(BB!GZ16*0.82,)</f>
        <v>20992</v>
      </c>
      <c r="HA15" s="269">
        <f>ROUND(BB!HA16*0.82,)</f>
        <v>20992</v>
      </c>
      <c r="HB15" s="269">
        <f>ROUND(BB!HB16*0.82,)</f>
        <v>20992</v>
      </c>
      <c r="HC15" s="269">
        <f>ROUND(BB!HC16*0.82,)</f>
        <v>20992</v>
      </c>
      <c r="HD15" s="269">
        <f>ROUND(BB!HD16*0.82,)</f>
        <v>21238</v>
      </c>
      <c r="HE15" s="269">
        <f>ROUND(BB!HE16*0.82,)</f>
        <v>21238</v>
      </c>
      <c r="HF15" s="269">
        <f>ROUND(BB!HF16*0.82,)</f>
        <v>20992</v>
      </c>
      <c r="HG15" s="269">
        <f>ROUND(BB!HG16*0.82,)</f>
        <v>20992</v>
      </c>
      <c r="HH15" s="269">
        <f>ROUND(BB!HH16*0.82,)</f>
        <v>20992</v>
      </c>
      <c r="HI15" s="269">
        <f>ROUND(BB!HI16*0.82,)</f>
        <v>20992</v>
      </c>
      <c r="HJ15" s="269">
        <f>ROUND(BB!HJ16*0.82,)</f>
        <v>20992</v>
      </c>
      <c r="HK15" s="269">
        <f>ROUND(BB!HK16*0.82,)</f>
        <v>21238</v>
      </c>
      <c r="HL15" s="269">
        <f>ROUND(BB!HL16*0.82,)</f>
        <v>21238</v>
      </c>
      <c r="HM15" s="269">
        <f>ROUND(BB!HM16*0.82,)</f>
        <v>20992</v>
      </c>
      <c r="HN15" s="269">
        <f>ROUND(BB!HN16*0.82,)</f>
        <v>20992</v>
      </c>
      <c r="HO15" s="269">
        <f>ROUND(BB!HO16*0.82,)</f>
        <v>21238</v>
      </c>
      <c r="HP15" s="269">
        <f>ROUND(BB!HP16*0.82,)</f>
        <v>21648</v>
      </c>
      <c r="HQ15" s="269">
        <f>ROUND(BB!HQ16*0.82,)</f>
        <v>20582</v>
      </c>
      <c r="HR15" s="269">
        <f>ROUND(BB!HR16*0.82,)</f>
        <v>20992</v>
      </c>
      <c r="HS15" s="269">
        <f>ROUND(BB!HS16*0.82,)</f>
        <v>20992</v>
      </c>
      <c r="HT15" s="269">
        <f>ROUND(BB!HT16*0.82,)</f>
        <v>20582</v>
      </c>
      <c r="HU15" s="269">
        <f>ROUND(BB!HU16*0.82,)</f>
        <v>20582</v>
      </c>
      <c r="HV15" s="269">
        <f>ROUND(BB!HV16*0.82,)</f>
        <v>20582</v>
      </c>
      <c r="HW15" s="269">
        <f>ROUND(BB!HW16*0.82,)</f>
        <v>20582</v>
      </c>
      <c r="HX15" s="269">
        <f>ROUND(BB!HX16*0.82,)</f>
        <v>20582</v>
      </c>
      <c r="HY15" s="269">
        <f>ROUND(BB!HY16*0.82,)</f>
        <v>20992</v>
      </c>
      <c r="HZ15" s="269">
        <f>ROUND(BB!HZ16*0.82,)</f>
        <v>20992</v>
      </c>
      <c r="IA15" s="269">
        <f>ROUND(BB!IA16*0.82,)</f>
        <v>20582</v>
      </c>
      <c r="IB15" s="269">
        <f>ROUND(BB!IB16*0.82,)</f>
        <v>20582</v>
      </c>
      <c r="IC15" s="269">
        <f>ROUND(BB!IC16*0.82,)</f>
        <v>20582</v>
      </c>
      <c r="ID15" s="269">
        <f>ROUND(BB!ID16*0.82,)</f>
        <v>20582</v>
      </c>
      <c r="IE15" s="269">
        <f>ROUND(BB!IE16*0.82,)</f>
        <v>20582</v>
      </c>
      <c r="IF15" s="269">
        <f>ROUND(BB!IF16*0.82,)</f>
        <v>20992</v>
      </c>
      <c r="IG15" s="269">
        <f>ROUND(BB!IG16*0.82,)</f>
        <v>20992</v>
      </c>
      <c r="IH15" s="269">
        <f>ROUND(BB!IH16*0.82,)</f>
        <v>20582</v>
      </c>
      <c r="II15" s="269">
        <f>ROUND(BB!II16*0.82,)</f>
        <v>20582</v>
      </c>
      <c r="IJ15" s="269">
        <f>ROUND(BB!IJ16*0.82,)</f>
        <v>20582</v>
      </c>
      <c r="IK15" s="269">
        <f>ROUND(BB!IK16*0.82,)</f>
        <v>20582</v>
      </c>
      <c r="IL15" s="269">
        <f>ROUND(BB!IL16*0.82,)</f>
        <v>20582</v>
      </c>
      <c r="IM15" s="269">
        <f>ROUND(BB!IM16*0.82,)</f>
        <v>20992</v>
      </c>
      <c r="IN15" s="269">
        <f>ROUND(BB!IN16*0.82,)</f>
        <v>20992</v>
      </c>
      <c r="IO15" s="269">
        <f>ROUND(BB!IO16*0.82,)</f>
        <v>20582</v>
      </c>
      <c r="IP15" s="269">
        <f>ROUND(BB!IP16*0.82,)</f>
        <v>20582</v>
      </c>
      <c r="IQ15" s="269">
        <f>ROUND(BB!IQ16*0.82,)</f>
        <v>21648</v>
      </c>
      <c r="IR15" s="269">
        <f>ROUND(BB!IR16*0.82,)</f>
        <v>21648</v>
      </c>
      <c r="IS15" s="269">
        <f>ROUND(BB!IS16*0.82,)</f>
        <v>21648</v>
      </c>
      <c r="IT15" s="269">
        <f>ROUND(BB!IT16*0.82,)</f>
        <v>21894</v>
      </c>
      <c r="IU15" s="269">
        <f>ROUND(BB!IU16*0.82,)</f>
        <v>21894</v>
      </c>
      <c r="IV15" s="269">
        <f>ROUND(BB!IV16*0.82,)</f>
        <v>21648</v>
      </c>
      <c r="IW15" s="269">
        <f>ROUND(BB!IW16*0.82,)</f>
        <v>21648</v>
      </c>
      <c r="IX15" s="269">
        <f>ROUND(BB!IX16*0.82,)</f>
        <v>21648</v>
      </c>
      <c r="IY15" s="269">
        <f>ROUND(BB!IY16*0.82,)</f>
        <v>21648</v>
      </c>
      <c r="IZ15" s="269">
        <f>ROUND(BB!IZ16*0.82,)</f>
        <v>21648</v>
      </c>
      <c r="JA15" s="269">
        <f>ROUND(BB!JA16*0.82,)</f>
        <v>21894</v>
      </c>
      <c r="JB15" s="269">
        <f>ROUND(BB!JB16*0.82,)</f>
        <v>21894</v>
      </c>
      <c r="JC15" s="269">
        <f>ROUND(BB!JC16*0.82,)</f>
        <v>21648</v>
      </c>
      <c r="JD15" s="269">
        <f>ROUND(BB!JD16*0.82,)</f>
        <v>21648</v>
      </c>
      <c r="JE15" s="269">
        <f>ROUND(BB!JE16*0.82,)</f>
        <v>22468</v>
      </c>
      <c r="JF15" s="269">
        <f>ROUND(BB!JF16*0.82,)</f>
        <v>22468</v>
      </c>
      <c r="JG15" s="269">
        <f>ROUND(BB!JG16*0.82,)</f>
        <v>21894</v>
      </c>
      <c r="JH15" s="269">
        <f>ROUND(BB!JH16*0.82,)</f>
        <v>22468</v>
      </c>
      <c r="JI15" s="269">
        <f>ROUND(BB!JI16*0.82,)</f>
        <v>22468</v>
      </c>
      <c r="JJ15" s="269">
        <f>ROUND(BB!JJ16*0.82,)</f>
        <v>22468</v>
      </c>
      <c r="JK15" s="269">
        <f>ROUND(BB!JK16*0.82,)</f>
        <v>22468</v>
      </c>
      <c r="JL15" s="269">
        <f>ROUND(BB!JL16*0.82,)</f>
        <v>22878</v>
      </c>
      <c r="JM15" s="269">
        <f>ROUND(BB!JM16*0.82,)</f>
        <v>22878</v>
      </c>
      <c r="JN15" s="269">
        <f>ROUND(BB!JN16*0.82,)</f>
        <v>23124</v>
      </c>
    </row>
    <row r="16" spans="1:311" s="257" customFormat="1" ht="10.35" customHeight="1" x14ac:dyDescent="0.2">
      <c r="A16" s="47" t="s">
        <v>71</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76"/>
      <c r="BW16" s="276"/>
      <c r="BX16" s="276"/>
      <c r="BY16" s="276"/>
      <c r="BZ16" s="276"/>
      <c r="CA16" s="269"/>
      <c r="CB16" s="269"/>
      <c r="CC16" s="269"/>
      <c r="CD16" s="269"/>
      <c r="CE16" s="269"/>
      <c r="CF16" s="269"/>
      <c r="CG16" s="269"/>
      <c r="CH16" s="269"/>
      <c r="CI16" s="269"/>
      <c r="CJ16" s="269"/>
      <c r="CK16" s="276"/>
      <c r="CL16" s="276"/>
      <c r="CM16" s="276"/>
      <c r="CN16" s="276"/>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row>
    <row r="17" spans="1:274" s="257" customFormat="1" ht="10.35" customHeight="1" x14ac:dyDescent="0.2">
      <c r="A17" s="48" t="s">
        <v>72</v>
      </c>
      <c r="B17" s="269">
        <f>ROUND(BB!B18*0.82,)</f>
        <v>48216</v>
      </c>
      <c r="C17" s="269">
        <f>ROUND(BB!C18*0.82,)</f>
        <v>48216</v>
      </c>
      <c r="D17" s="269">
        <f>ROUND(BB!D18*0.82,)</f>
        <v>48216</v>
      </c>
      <c r="E17" s="269">
        <f>ROUND(BB!E18*0.82,)</f>
        <v>48216</v>
      </c>
      <c r="F17" s="269">
        <f>ROUND(BB!F18*0.82,)</f>
        <v>48216</v>
      </c>
      <c r="G17" s="269">
        <f>ROUND(BB!G18*0.82,)</f>
        <v>37064</v>
      </c>
      <c r="H17" s="269">
        <f>ROUND(BB!H18*0.82,)</f>
        <v>37064</v>
      </c>
      <c r="I17" s="269">
        <f>ROUND(BB!I18*0.82,)</f>
        <v>36654</v>
      </c>
      <c r="J17" s="269">
        <f>ROUND(BB!J18*0.82,)</f>
        <v>36654</v>
      </c>
      <c r="K17" s="269">
        <f>ROUND(BB!K18*0.82,)</f>
        <v>35998</v>
      </c>
      <c r="L17" s="269">
        <f>ROUND(BB!L18*0.82,)</f>
        <v>35998</v>
      </c>
      <c r="M17" s="269">
        <f>ROUND(BB!M18*0.82,)</f>
        <v>36654</v>
      </c>
      <c r="N17" s="269">
        <f>ROUND(BB!N18*0.82,)</f>
        <v>36654</v>
      </c>
      <c r="O17" s="269">
        <f>ROUND(BB!O18*0.82,)</f>
        <v>35998</v>
      </c>
      <c r="P17" s="269">
        <f>ROUND(BB!P18*0.82,)</f>
        <v>36654</v>
      </c>
      <c r="Q17" s="269">
        <f>ROUND(BB!Q18*0.82,)</f>
        <v>36654</v>
      </c>
      <c r="R17" s="269">
        <f>ROUND(BB!R18*0.82,)</f>
        <v>35998</v>
      </c>
      <c r="S17" s="269">
        <f>ROUND(BB!S18*0.82,)</f>
        <v>35998</v>
      </c>
      <c r="T17" s="269">
        <f>ROUND(BB!T18*0.82,)</f>
        <v>36408</v>
      </c>
      <c r="U17" s="269">
        <f>ROUND(BB!U18*0.82,)</f>
        <v>36654</v>
      </c>
      <c r="V17" s="269">
        <f>ROUND(BB!V18*0.82,)</f>
        <v>37064</v>
      </c>
      <c r="W17" s="269">
        <f>ROUND(BB!W18*0.82,)</f>
        <v>36654</v>
      </c>
      <c r="X17" s="269">
        <f>ROUND(BB!X18*0.82,)</f>
        <v>36654</v>
      </c>
      <c r="Y17" s="269">
        <f>ROUND(BB!Y18*0.82,)</f>
        <v>35998</v>
      </c>
      <c r="Z17" s="269">
        <f>ROUND(BB!Z18*0.82,)</f>
        <v>35998</v>
      </c>
      <c r="AA17" s="269">
        <f>ROUND(BB!AA18*0.82,)</f>
        <v>35998</v>
      </c>
      <c r="AB17" s="269">
        <f>ROUND(BB!AB18*0.82,)</f>
        <v>35998</v>
      </c>
      <c r="AC17" s="269">
        <f>ROUND(BB!AC18*0.82,)</f>
        <v>36408</v>
      </c>
      <c r="AD17" s="269">
        <f>ROUND(BB!AD18*0.82,)</f>
        <v>36654</v>
      </c>
      <c r="AE17" s="269">
        <f>ROUND(BB!AE18*0.82,)</f>
        <v>36654</v>
      </c>
      <c r="AF17" s="269">
        <f>ROUND(BB!AF18*0.82,)</f>
        <v>35998</v>
      </c>
      <c r="AG17" s="269">
        <f>ROUND(BB!AG18*0.82,)</f>
        <v>35998</v>
      </c>
      <c r="AH17" s="269">
        <f>ROUND(BB!AH18*0.82,)</f>
        <v>35998</v>
      </c>
      <c r="AI17" s="269">
        <f>ROUND(BB!AI18*0.82,)</f>
        <v>36654</v>
      </c>
      <c r="AJ17" s="269">
        <f>ROUND(BB!AJ18*0.82,)</f>
        <v>38294</v>
      </c>
      <c r="AK17" s="269">
        <f>ROUND(BB!AK18*0.82,)</f>
        <v>38540</v>
      </c>
      <c r="AL17" s="269">
        <f>ROUND(BB!AL18*0.82,)</f>
        <v>38540</v>
      </c>
      <c r="AM17" s="269">
        <f>ROUND(BB!AM18*0.82,)</f>
        <v>38294</v>
      </c>
      <c r="AN17" s="269">
        <f>ROUND(BB!AN18*0.82,)</f>
        <v>37310</v>
      </c>
      <c r="AO17" s="269">
        <f>ROUND(BB!AO18*0.82,)</f>
        <v>37310</v>
      </c>
      <c r="AP17" s="269">
        <f>ROUND(BB!AP18*0.82,)</f>
        <v>37310</v>
      </c>
      <c r="AQ17" s="269">
        <f>ROUND(BB!AQ18*0.82,)</f>
        <v>37310</v>
      </c>
      <c r="AR17" s="269">
        <f>ROUND(BB!AR18*0.82,)</f>
        <v>37310</v>
      </c>
      <c r="AS17" s="269">
        <f>ROUND(BB!AS18*0.82,)</f>
        <v>38294</v>
      </c>
      <c r="AT17" s="269">
        <f>ROUND(BB!AT18*0.82,)</f>
        <v>38294</v>
      </c>
      <c r="AU17" s="269">
        <f>ROUND(BB!AU18*0.82,)</f>
        <v>38294</v>
      </c>
      <c r="AV17" s="269">
        <f>ROUND(BB!AV18*0.82,)</f>
        <v>35998</v>
      </c>
      <c r="AW17" s="269">
        <f>ROUND(BB!AW18*0.82,)</f>
        <v>35998</v>
      </c>
      <c r="AX17" s="269">
        <f>ROUND(BB!AX18*0.82,)</f>
        <v>35998</v>
      </c>
      <c r="AY17" s="269">
        <f>ROUND(BB!AY18*0.82,)</f>
        <v>36654</v>
      </c>
      <c r="AZ17" s="269">
        <f>ROUND(BB!AZ18*0.82,)</f>
        <v>36654</v>
      </c>
      <c r="BA17" s="269">
        <f>ROUND(BB!BA18*0.82,)</f>
        <v>35998</v>
      </c>
      <c r="BB17" s="269">
        <f>ROUND(BB!BB18*0.82,)</f>
        <v>35998</v>
      </c>
      <c r="BC17" s="269">
        <f>ROUND(BB!BC18*0.82,)</f>
        <v>35998</v>
      </c>
      <c r="BD17" s="269">
        <f>ROUND(BB!BD18*0.82,)</f>
        <v>35998</v>
      </c>
      <c r="BE17" s="269">
        <f>ROUND(BB!BE18*0.82,)</f>
        <v>35998</v>
      </c>
      <c r="BF17" s="269">
        <f>ROUND(BB!BF18*0.82,)</f>
        <v>36654</v>
      </c>
      <c r="BG17" s="269">
        <f>ROUND(BB!BG18*0.82,)</f>
        <v>36654</v>
      </c>
      <c r="BH17" s="269">
        <f>ROUND(BB!BH18*0.82,)</f>
        <v>35998</v>
      </c>
      <c r="BI17" s="269">
        <f>ROUND(BB!BI18*0.82,)</f>
        <v>35998</v>
      </c>
      <c r="BJ17" s="269">
        <f>ROUND(BB!BJ18*0.82,)</f>
        <v>35998</v>
      </c>
      <c r="BK17" s="269">
        <f>ROUND(BB!BK18*0.82,)</f>
        <v>35998</v>
      </c>
      <c r="BL17" s="269">
        <f>ROUND(BB!BL18*0.82,)</f>
        <v>35998</v>
      </c>
      <c r="BM17" s="269">
        <f>ROUND(BB!BM18*0.82,)</f>
        <v>36654</v>
      </c>
      <c r="BN17" s="269">
        <f>ROUND(BB!BN18*0.82,)</f>
        <v>36654</v>
      </c>
      <c r="BO17" s="269">
        <f>ROUND(BB!BO18*0.82,)</f>
        <v>37884</v>
      </c>
      <c r="BP17" s="269">
        <f>ROUND(BB!BP18*0.82,)</f>
        <v>38540</v>
      </c>
      <c r="BQ17" s="269">
        <f>ROUND(BB!BQ18*0.82,)</f>
        <v>38540</v>
      </c>
      <c r="BR17" s="269">
        <f>ROUND(BB!BR18*0.82,)</f>
        <v>38540</v>
      </c>
      <c r="BS17" s="269">
        <f>ROUND(BB!BS18*0.82,)</f>
        <v>38540</v>
      </c>
      <c r="BT17" s="269">
        <f>ROUND(BB!BT18*0.82,)</f>
        <v>38540</v>
      </c>
      <c r="BU17" s="269">
        <f>ROUND(BB!BU18*0.82,)</f>
        <v>39114</v>
      </c>
      <c r="BV17" s="276">
        <f>ROUND(BB!BV18*0.82,)</f>
        <v>44936</v>
      </c>
      <c r="BW17" s="276">
        <f>ROUND(BB!BW18*0.82,)</f>
        <v>44936</v>
      </c>
      <c r="BX17" s="276">
        <f>ROUND(BB!BX18*0.82,)</f>
        <v>44936</v>
      </c>
      <c r="BY17" s="276">
        <f>ROUND(BB!BY18*0.82,)</f>
        <v>44936</v>
      </c>
      <c r="BZ17" s="276">
        <f>ROUND(BB!BZ18*0.82,)</f>
        <v>44936</v>
      </c>
      <c r="CA17" s="269">
        <f>ROUND(BB!CA18*0.82,)</f>
        <v>39524</v>
      </c>
      <c r="CB17" s="269">
        <f>ROUND(BB!CB18*0.82,)</f>
        <v>39524</v>
      </c>
      <c r="CC17" s="269">
        <f>ROUND(BB!CC18*0.82,)</f>
        <v>39524</v>
      </c>
      <c r="CD17" s="269">
        <f>ROUND(BB!CD18*0.82,)</f>
        <v>44936</v>
      </c>
      <c r="CE17" s="269">
        <f>ROUND(BB!CE18*0.82,)</f>
        <v>44936</v>
      </c>
      <c r="CF17" s="269">
        <f>ROUND(BB!CF18*0.82,)</f>
        <v>44936</v>
      </c>
      <c r="CG17" s="269">
        <f>ROUND(BB!CG18*0.82,)</f>
        <v>44936</v>
      </c>
      <c r="CH17" s="269">
        <f>ROUND(BB!CH18*0.82,)</f>
        <v>44936</v>
      </c>
      <c r="CI17" s="269">
        <f>ROUND(BB!CI18*0.82,)</f>
        <v>44936</v>
      </c>
      <c r="CJ17" s="269">
        <f>ROUND(BB!CJ18*0.82,)</f>
        <v>44936</v>
      </c>
      <c r="CK17" s="276">
        <f>ROUND(BB!CK18*0.82,)</f>
        <v>44936</v>
      </c>
      <c r="CL17" s="276">
        <f>ROUND(BB!CL18*0.82,)</f>
        <v>44936</v>
      </c>
      <c r="CM17" s="276">
        <f>ROUND(BB!CM18*0.82,)</f>
        <v>44936</v>
      </c>
      <c r="CN17" s="276">
        <f>ROUND(BB!CN18*0.82,)</f>
        <v>44936</v>
      </c>
      <c r="CO17" s="269">
        <f>ROUND(BB!CO18*0.82,)</f>
        <v>44936</v>
      </c>
      <c r="CP17" s="269">
        <f>ROUND(BB!CP18*0.82,)</f>
        <v>44936</v>
      </c>
      <c r="CQ17" s="269">
        <f>ROUND(BB!CQ18*0.82,)</f>
        <v>44936</v>
      </c>
      <c r="CR17" s="269">
        <f>ROUND(BB!CR18*0.82,)</f>
        <v>38540</v>
      </c>
      <c r="CS17" s="269">
        <f>ROUND(BB!CS18*0.82,)</f>
        <v>39114</v>
      </c>
      <c r="CT17" s="269">
        <f>ROUND(BB!CT18*0.82,)</f>
        <v>44936</v>
      </c>
      <c r="CU17" s="269">
        <f>ROUND(BB!CU18*0.82,)</f>
        <v>44936</v>
      </c>
      <c r="CV17" s="269">
        <f>ROUND(BB!CV18*0.82,)</f>
        <v>44936</v>
      </c>
      <c r="CW17" s="269">
        <f>ROUND(BB!CW18*0.82,)</f>
        <v>44936</v>
      </c>
      <c r="CX17" s="269">
        <f>ROUND(BB!CX18*0.82,)</f>
        <v>45756</v>
      </c>
      <c r="CY17" s="269">
        <f>ROUND(BB!CY18*0.82,)</f>
        <v>45756</v>
      </c>
      <c r="CZ17" s="269">
        <f>ROUND(BB!CZ18*0.82,)</f>
        <v>44936</v>
      </c>
      <c r="DA17" s="269">
        <f>ROUND(BB!DA18*0.82,)</f>
        <v>45756</v>
      </c>
      <c r="DB17" s="269">
        <f>ROUND(BB!DB18*0.82,)</f>
        <v>45756</v>
      </c>
      <c r="DC17" s="269">
        <f>ROUND(BB!DC18*0.82,)</f>
        <v>44936</v>
      </c>
      <c r="DD17" s="269">
        <f>ROUND(BB!DD18*0.82,)</f>
        <v>40344</v>
      </c>
      <c r="DE17" s="269">
        <f>ROUND(BB!DE18*0.82,)</f>
        <v>40344</v>
      </c>
      <c r="DF17" s="269">
        <f>ROUND(BB!DF18*0.82,)</f>
        <v>40344</v>
      </c>
      <c r="DG17" s="269">
        <f>ROUND(BB!DG18*0.82,)</f>
        <v>40754</v>
      </c>
      <c r="DH17" s="269">
        <f>ROUND(BB!DH18*0.82,)</f>
        <v>40754</v>
      </c>
      <c r="DI17" s="269">
        <f>ROUND(BB!DI18*0.82,)</f>
        <v>40754</v>
      </c>
      <c r="DJ17" s="269">
        <f>ROUND(BB!DJ18*0.82,)</f>
        <v>42148</v>
      </c>
      <c r="DK17" s="269">
        <f>ROUND(BB!DK18*0.82,)</f>
        <v>42148</v>
      </c>
      <c r="DL17" s="269">
        <f>ROUND(BB!DL18*0.82,)</f>
        <v>40754</v>
      </c>
      <c r="DM17" s="269">
        <f>ROUND(BB!DM18*0.82,)</f>
        <v>40754</v>
      </c>
      <c r="DN17" s="269">
        <f>ROUND(BB!DN18*0.82,)</f>
        <v>40754</v>
      </c>
      <c r="DO17" s="269">
        <f>ROUND(BB!DO18*0.82,)</f>
        <v>40754</v>
      </c>
      <c r="DP17" s="269">
        <f>ROUND(BB!DP18*0.82,)</f>
        <v>40754</v>
      </c>
      <c r="DQ17" s="269">
        <f>ROUND(BB!DQ18*0.82,)</f>
        <v>42148</v>
      </c>
      <c r="DR17" s="269">
        <f>ROUND(BB!DR18*0.82,)</f>
        <v>42148</v>
      </c>
      <c r="DS17" s="269">
        <f>ROUND(BB!DS18*0.82,)</f>
        <v>40754</v>
      </c>
      <c r="DT17" s="269">
        <f>ROUND(BB!DT18*0.82,)</f>
        <v>40754</v>
      </c>
      <c r="DU17" s="269">
        <f>ROUND(BB!DU18*0.82,)</f>
        <v>40754</v>
      </c>
      <c r="DV17" s="269">
        <f>ROUND(BB!DV18*0.82,)</f>
        <v>40754</v>
      </c>
      <c r="DW17" s="269">
        <f>ROUND(BB!DW18*0.82,)</f>
        <v>40754</v>
      </c>
      <c r="DX17" s="269">
        <f>ROUND(BB!DX18*0.82,)</f>
        <v>42148</v>
      </c>
      <c r="DY17" s="269">
        <f>ROUND(BB!DY18*0.82,)</f>
        <v>42148</v>
      </c>
      <c r="DZ17" s="269">
        <f>ROUND(BB!DZ18*0.82,)</f>
        <v>40754</v>
      </c>
      <c r="EA17" s="269">
        <f>ROUND(BB!EA18*0.82,)</f>
        <v>40754</v>
      </c>
      <c r="EB17" s="269">
        <f>ROUND(BB!EB18*0.82,)</f>
        <v>40754</v>
      </c>
      <c r="EC17" s="269">
        <f>ROUND(BB!EC18*0.82,)</f>
        <v>40754</v>
      </c>
      <c r="ED17" s="269">
        <f>ROUND(BB!ED18*0.82,)</f>
        <v>40754</v>
      </c>
      <c r="EE17" s="269">
        <f>ROUND(BB!EE18*0.82,)</f>
        <v>42148</v>
      </c>
      <c r="EF17" s="269">
        <f>ROUND(BB!EF18*0.82,)</f>
        <v>42148</v>
      </c>
      <c r="EG17" s="269">
        <f>ROUND(BB!EG18*0.82,)</f>
        <v>40754</v>
      </c>
      <c r="EH17" s="269">
        <f>ROUND(BB!EH18*0.82,)</f>
        <v>40754</v>
      </c>
      <c r="EI17" s="269">
        <f>ROUND(BB!EI18*0.82,)</f>
        <v>40754</v>
      </c>
      <c r="EJ17" s="269">
        <f>ROUND(BB!EJ18*0.82,)</f>
        <v>40754</v>
      </c>
      <c r="EK17" s="269">
        <f>ROUND(BB!EK18*0.82,)</f>
        <v>40754</v>
      </c>
      <c r="EL17" s="269">
        <f>ROUND(BB!EL18*0.82,)</f>
        <v>42148</v>
      </c>
      <c r="EM17" s="269">
        <f>ROUND(BB!EM18*0.82,)</f>
        <v>42148</v>
      </c>
      <c r="EN17" s="269">
        <f>ROUND(BB!EN18*0.82,)</f>
        <v>40754</v>
      </c>
      <c r="EO17" s="269">
        <f>ROUND(BB!EO18*0.82,)</f>
        <v>40754</v>
      </c>
      <c r="EP17" s="269">
        <f>ROUND(BB!EP18*0.82,)</f>
        <v>40754</v>
      </c>
      <c r="EQ17" s="269">
        <f>ROUND(BB!EQ18*0.82,)</f>
        <v>40754</v>
      </c>
      <c r="ER17" s="269">
        <f>ROUND(BB!ER18*0.82,)</f>
        <v>40754</v>
      </c>
      <c r="ES17" s="269">
        <f>ROUND(BB!ES18*0.82,)</f>
        <v>42148</v>
      </c>
      <c r="ET17" s="269">
        <f>ROUND(BB!ET18*0.82,)</f>
        <v>42148</v>
      </c>
      <c r="EU17" s="269">
        <f>ROUND(BB!EU18*0.82,)</f>
        <v>40754</v>
      </c>
      <c r="EV17" s="269">
        <f>ROUND(BB!EV18*0.82,)</f>
        <v>40754</v>
      </c>
      <c r="EW17" s="269">
        <f>ROUND(BB!EW18*0.82,)</f>
        <v>40754</v>
      </c>
      <c r="EX17" s="269">
        <f>ROUND(BB!EX18*0.82,)</f>
        <v>40754</v>
      </c>
      <c r="EY17" s="269">
        <f>ROUND(BB!EY18*0.82,)</f>
        <v>40754</v>
      </c>
      <c r="EZ17" s="269">
        <f>ROUND(BB!EZ18*0.82,)</f>
        <v>42148</v>
      </c>
      <c r="FA17" s="269">
        <f>ROUND(BB!FA18*0.82,)</f>
        <v>42148</v>
      </c>
      <c r="FB17" s="269">
        <f>ROUND(BB!FB18*0.82,)</f>
        <v>40344</v>
      </c>
      <c r="FC17" s="269">
        <f>ROUND(BB!FC18*0.82,)</f>
        <v>40344</v>
      </c>
      <c r="FD17" s="269">
        <f>ROUND(BB!FD18*0.82,)</f>
        <v>40344</v>
      </c>
      <c r="FE17" s="269">
        <f>ROUND(BB!FE18*0.82,)</f>
        <v>40344</v>
      </c>
      <c r="FF17" s="269">
        <f>ROUND(BB!FF18*0.82,)</f>
        <v>40344</v>
      </c>
      <c r="FG17" s="269">
        <f>ROUND(BB!FG18*0.82,)</f>
        <v>41328</v>
      </c>
      <c r="FH17" s="269">
        <f>ROUND(BB!FH18*0.82,)</f>
        <v>41328</v>
      </c>
      <c r="FI17" s="269">
        <f>ROUND(BB!FI18*0.82,)</f>
        <v>40344</v>
      </c>
      <c r="FJ17" s="269">
        <f>ROUND(BB!FJ18*0.82,)</f>
        <v>40344</v>
      </c>
      <c r="FK17" s="269">
        <f>ROUND(BB!FK18*0.82,)</f>
        <v>40344</v>
      </c>
      <c r="FL17" s="269">
        <f>ROUND(BB!FL18*0.82,)</f>
        <v>40344</v>
      </c>
      <c r="FM17" s="269">
        <f>ROUND(BB!FM18*0.82,)</f>
        <v>40344</v>
      </c>
      <c r="FN17" s="269">
        <f>ROUND(BB!FN18*0.82,)</f>
        <v>41328</v>
      </c>
      <c r="FO17" s="269">
        <f>ROUND(BB!FO18*0.82,)</f>
        <v>41328</v>
      </c>
      <c r="FP17" s="269">
        <f>ROUND(BB!FP18*0.82,)</f>
        <v>40344</v>
      </c>
      <c r="FQ17" s="269">
        <f>ROUND(BB!FQ18*0.82,)</f>
        <v>40344</v>
      </c>
      <c r="FR17" s="269">
        <f>ROUND(BB!FR18*0.82,)</f>
        <v>40344</v>
      </c>
      <c r="FS17" s="269">
        <f>ROUND(BB!FS18*0.82,)</f>
        <v>40344</v>
      </c>
      <c r="FT17" s="269">
        <f>ROUND(BB!FT18*0.82,)</f>
        <v>40344</v>
      </c>
      <c r="FU17" s="269">
        <f>ROUND(BB!FU18*0.82,)</f>
        <v>41328</v>
      </c>
      <c r="FV17" s="269">
        <f>ROUND(BB!FV18*0.82,)</f>
        <v>41328</v>
      </c>
      <c r="FW17" s="269">
        <f>ROUND(BB!FW18*0.82,)</f>
        <v>40754</v>
      </c>
      <c r="FX17" s="269">
        <f>ROUND(BB!FX18*0.82,)</f>
        <v>42558</v>
      </c>
      <c r="FY17" s="269">
        <f>ROUND(BB!FY18*0.82,)</f>
        <v>42558</v>
      </c>
      <c r="FZ17" s="269">
        <f>ROUND(BB!FZ18*0.82,)</f>
        <v>42558</v>
      </c>
      <c r="GA17" s="269">
        <f>ROUND(BB!GA18*0.82,)</f>
        <v>42558</v>
      </c>
      <c r="GB17" s="269">
        <f>ROUND(BB!GB18*0.82,)</f>
        <v>42558</v>
      </c>
      <c r="GC17" s="269">
        <f>ROUND(BB!GC18*0.82,)</f>
        <v>42558</v>
      </c>
      <c r="GD17" s="269">
        <f>ROUND(BB!GD18*0.82,)</f>
        <v>42558</v>
      </c>
      <c r="GE17" s="269">
        <f>ROUND(BB!GE18*0.82,)</f>
        <v>42558</v>
      </c>
      <c r="GF17" s="269">
        <f>ROUND(BB!GF18*0.82,)</f>
        <v>42558</v>
      </c>
      <c r="GG17" s="269">
        <f>ROUND(BB!GG18*0.82,)</f>
        <v>42558</v>
      </c>
      <c r="GH17" s="269">
        <f>ROUND(BB!GH18*0.82,)</f>
        <v>36408</v>
      </c>
      <c r="GI17" s="269">
        <f>ROUND(BB!GI18*0.82,)</f>
        <v>36654</v>
      </c>
      <c r="GJ17" s="269">
        <f>ROUND(BB!GJ18*0.82,)</f>
        <v>36654</v>
      </c>
      <c r="GK17" s="269">
        <f>ROUND(BB!GK18*0.82,)</f>
        <v>36408</v>
      </c>
      <c r="GL17" s="269">
        <f>ROUND(BB!GL18*0.82,)</f>
        <v>36408</v>
      </c>
      <c r="GM17" s="269">
        <f>ROUND(BB!GM18*0.82,)</f>
        <v>36408</v>
      </c>
      <c r="GN17" s="269">
        <f>ROUND(BB!GN18*0.82,)</f>
        <v>36408</v>
      </c>
      <c r="GO17" s="269">
        <f>ROUND(BB!GO18*0.82,)</f>
        <v>36408</v>
      </c>
      <c r="GP17" s="269">
        <f>ROUND(BB!GP18*0.82,)</f>
        <v>36654</v>
      </c>
      <c r="GQ17" s="269">
        <f>ROUND(BB!GQ18*0.82,)</f>
        <v>36654</v>
      </c>
      <c r="GR17" s="269">
        <f>ROUND(BB!GR18*0.82,)</f>
        <v>36408</v>
      </c>
      <c r="GS17" s="269">
        <f>ROUND(BB!GS18*0.82,)</f>
        <v>36408</v>
      </c>
      <c r="GT17" s="269">
        <f>ROUND(BB!GT18*0.82,)</f>
        <v>36408</v>
      </c>
      <c r="GU17" s="269">
        <f>ROUND(BB!GU18*0.82,)</f>
        <v>36408</v>
      </c>
      <c r="GV17" s="269">
        <f>ROUND(BB!GV18*0.82,)</f>
        <v>36408</v>
      </c>
      <c r="GW17" s="269">
        <f>ROUND(BB!GW18*0.82,)</f>
        <v>36654</v>
      </c>
      <c r="GX17" s="269">
        <f>ROUND(BB!GX18*0.82,)</f>
        <v>36654</v>
      </c>
      <c r="GY17" s="269">
        <f>ROUND(BB!GY18*0.82,)</f>
        <v>36408</v>
      </c>
      <c r="GZ17" s="269">
        <f>ROUND(BB!GZ18*0.82,)</f>
        <v>36408</v>
      </c>
      <c r="HA17" s="269">
        <f>ROUND(BB!HA18*0.82,)</f>
        <v>36408</v>
      </c>
      <c r="HB17" s="269">
        <f>ROUND(BB!HB18*0.82,)</f>
        <v>36408</v>
      </c>
      <c r="HC17" s="269">
        <f>ROUND(BB!HC18*0.82,)</f>
        <v>36408</v>
      </c>
      <c r="HD17" s="269">
        <f>ROUND(BB!HD18*0.82,)</f>
        <v>36654</v>
      </c>
      <c r="HE17" s="269">
        <f>ROUND(BB!HE18*0.82,)</f>
        <v>36654</v>
      </c>
      <c r="HF17" s="269">
        <f>ROUND(BB!HF18*0.82,)</f>
        <v>36408</v>
      </c>
      <c r="HG17" s="269">
        <f>ROUND(BB!HG18*0.82,)</f>
        <v>36408</v>
      </c>
      <c r="HH17" s="269">
        <f>ROUND(BB!HH18*0.82,)</f>
        <v>36408</v>
      </c>
      <c r="HI17" s="269">
        <f>ROUND(BB!HI18*0.82,)</f>
        <v>36408</v>
      </c>
      <c r="HJ17" s="269">
        <f>ROUND(BB!HJ18*0.82,)</f>
        <v>36408</v>
      </c>
      <c r="HK17" s="269">
        <f>ROUND(BB!HK18*0.82,)</f>
        <v>36654</v>
      </c>
      <c r="HL17" s="269">
        <f>ROUND(BB!HL18*0.82,)</f>
        <v>36654</v>
      </c>
      <c r="HM17" s="269">
        <f>ROUND(BB!HM18*0.82,)</f>
        <v>36408</v>
      </c>
      <c r="HN17" s="269">
        <f>ROUND(BB!HN18*0.82,)</f>
        <v>36408</v>
      </c>
      <c r="HO17" s="269">
        <f>ROUND(BB!HO18*0.82,)</f>
        <v>36654</v>
      </c>
      <c r="HP17" s="269">
        <f>ROUND(BB!HP18*0.82,)</f>
        <v>37064</v>
      </c>
      <c r="HQ17" s="269">
        <f>ROUND(BB!HQ18*0.82,)</f>
        <v>35998</v>
      </c>
      <c r="HR17" s="269">
        <f>ROUND(BB!HR18*0.82,)</f>
        <v>36408</v>
      </c>
      <c r="HS17" s="269">
        <f>ROUND(BB!HS18*0.82,)</f>
        <v>36408</v>
      </c>
      <c r="HT17" s="269">
        <f>ROUND(BB!HT18*0.82,)</f>
        <v>35998</v>
      </c>
      <c r="HU17" s="269">
        <f>ROUND(BB!HU18*0.82,)</f>
        <v>35998</v>
      </c>
      <c r="HV17" s="269">
        <f>ROUND(BB!HV18*0.82,)</f>
        <v>35998</v>
      </c>
      <c r="HW17" s="269">
        <f>ROUND(BB!HW18*0.82,)</f>
        <v>35998</v>
      </c>
      <c r="HX17" s="269">
        <f>ROUND(BB!HX18*0.82,)</f>
        <v>35998</v>
      </c>
      <c r="HY17" s="269">
        <f>ROUND(BB!HY18*0.82,)</f>
        <v>36408</v>
      </c>
      <c r="HZ17" s="269">
        <f>ROUND(BB!HZ18*0.82,)</f>
        <v>36408</v>
      </c>
      <c r="IA17" s="269">
        <f>ROUND(BB!IA18*0.82,)</f>
        <v>35998</v>
      </c>
      <c r="IB17" s="269">
        <f>ROUND(BB!IB18*0.82,)</f>
        <v>35998</v>
      </c>
      <c r="IC17" s="269">
        <f>ROUND(BB!IC18*0.82,)</f>
        <v>35998</v>
      </c>
      <c r="ID17" s="269">
        <f>ROUND(BB!ID18*0.82,)</f>
        <v>35998</v>
      </c>
      <c r="IE17" s="269">
        <f>ROUND(BB!IE18*0.82,)</f>
        <v>35998</v>
      </c>
      <c r="IF17" s="269">
        <f>ROUND(BB!IF18*0.82,)</f>
        <v>36408</v>
      </c>
      <c r="IG17" s="269">
        <f>ROUND(BB!IG18*0.82,)</f>
        <v>36408</v>
      </c>
      <c r="IH17" s="269">
        <f>ROUND(BB!IH18*0.82,)</f>
        <v>35998</v>
      </c>
      <c r="II17" s="269">
        <f>ROUND(BB!II18*0.82,)</f>
        <v>35998</v>
      </c>
      <c r="IJ17" s="269">
        <f>ROUND(BB!IJ18*0.82,)</f>
        <v>35998</v>
      </c>
      <c r="IK17" s="269">
        <f>ROUND(BB!IK18*0.82,)</f>
        <v>35998</v>
      </c>
      <c r="IL17" s="269">
        <f>ROUND(BB!IL18*0.82,)</f>
        <v>35998</v>
      </c>
      <c r="IM17" s="269">
        <f>ROUND(BB!IM18*0.82,)</f>
        <v>36408</v>
      </c>
      <c r="IN17" s="269">
        <f>ROUND(BB!IN18*0.82,)</f>
        <v>36408</v>
      </c>
      <c r="IO17" s="269">
        <f>ROUND(BB!IO18*0.82,)</f>
        <v>35998</v>
      </c>
      <c r="IP17" s="269">
        <f>ROUND(BB!IP18*0.82,)</f>
        <v>35998</v>
      </c>
      <c r="IQ17" s="269">
        <f>ROUND(BB!IQ18*0.82,)</f>
        <v>37064</v>
      </c>
      <c r="IR17" s="269">
        <f>ROUND(BB!IR18*0.82,)</f>
        <v>37064</v>
      </c>
      <c r="IS17" s="269">
        <f>ROUND(BB!IS18*0.82,)</f>
        <v>37064</v>
      </c>
      <c r="IT17" s="269">
        <f>ROUND(BB!IT18*0.82,)</f>
        <v>37310</v>
      </c>
      <c r="IU17" s="269">
        <f>ROUND(BB!IU18*0.82,)</f>
        <v>37310</v>
      </c>
      <c r="IV17" s="269">
        <f>ROUND(BB!IV18*0.82,)</f>
        <v>37064</v>
      </c>
      <c r="IW17" s="269">
        <f>ROUND(BB!IW18*0.82,)</f>
        <v>37064</v>
      </c>
      <c r="IX17" s="269">
        <f>ROUND(BB!IX18*0.82,)</f>
        <v>37064</v>
      </c>
      <c r="IY17" s="269">
        <f>ROUND(BB!IY18*0.82,)</f>
        <v>37064</v>
      </c>
      <c r="IZ17" s="269">
        <f>ROUND(BB!IZ18*0.82,)</f>
        <v>37064</v>
      </c>
      <c r="JA17" s="269">
        <f>ROUND(BB!JA18*0.82,)</f>
        <v>37310</v>
      </c>
      <c r="JB17" s="269">
        <f>ROUND(BB!JB18*0.82,)</f>
        <v>37310</v>
      </c>
      <c r="JC17" s="269">
        <f>ROUND(BB!JC18*0.82,)</f>
        <v>37064</v>
      </c>
      <c r="JD17" s="269">
        <f>ROUND(BB!JD18*0.82,)</f>
        <v>37064</v>
      </c>
      <c r="JE17" s="269">
        <f>ROUND(BB!JE18*0.82,)</f>
        <v>37884</v>
      </c>
      <c r="JF17" s="269">
        <f>ROUND(BB!JF18*0.82,)</f>
        <v>37884</v>
      </c>
      <c r="JG17" s="269">
        <f>ROUND(BB!JG18*0.82,)</f>
        <v>37310</v>
      </c>
      <c r="JH17" s="269">
        <f>ROUND(BB!JH18*0.82,)</f>
        <v>37884</v>
      </c>
      <c r="JI17" s="269">
        <f>ROUND(BB!JI18*0.82,)</f>
        <v>37884</v>
      </c>
      <c r="JJ17" s="269">
        <f>ROUND(BB!JJ18*0.82,)</f>
        <v>37884</v>
      </c>
      <c r="JK17" s="269">
        <f>ROUND(BB!JK18*0.82,)</f>
        <v>37884</v>
      </c>
      <c r="JL17" s="269">
        <f>ROUND(BB!JL18*0.82,)</f>
        <v>38294</v>
      </c>
      <c r="JM17" s="269">
        <f>ROUND(BB!JM18*0.82,)</f>
        <v>38294</v>
      </c>
      <c r="JN17" s="269">
        <f>ROUND(BB!JN18*0.82,)</f>
        <v>38540</v>
      </c>
    </row>
    <row r="18" spans="1:274" s="257" customFormat="1" ht="10.35" customHeight="1" x14ac:dyDescent="0.2">
      <c r="A18" s="47" t="s">
        <v>73</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76"/>
      <c r="BW18" s="276"/>
      <c r="BX18" s="276"/>
      <c r="BY18" s="276"/>
      <c r="BZ18" s="276"/>
      <c r="CA18" s="269"/>
      <c r="CB18" s="269"/>
      <c r="CC18" s="269"/>
      <c r="CD18" s="269"/>
      <c r="CE18" s="269"/>
      <c r="CF18" s="269"/>
      <c r="CG18" s="269"/>
      <c r="CH18" s="269"/>
      <c r="CI18" s="269"/>
      <c r="CJ18" s="269"/>
      <c r="CK18" s="276"/>
      <c r="CL18" s="276"/>
      <c r="CM18" s="276"/>
      <c r="CN18" s="276"/>
      <c r="CO18" s="269"/>
      <c r="CP18" s="269"/>
      <c r="CQ18" s="269"/>
      <c r="CR18" s="269"/>
      <c r="CS18" s="269"/>
      <c r="CT18" s="269"/>
      <c r="CU18" s="269"/>
      <c r="CV18" s="269"/>
      <c r="CW18" s="269"/>
      <c r="CX18" s="269"/>
      <c r="CY18" s="269"/>
      <c r="CZ18" s="269"/>
      <c r="DA18" s="269"/>
      <c r="DB18" s="269"/>
      <c r="DC18" s="269"/>
      <c r="DD18" s="269"/>
      <c r="DE18" s="269"/>
      <c r="DF18" s="269"/>
      <c r="DG18" s="269"/>
      <c r="DH18" s="269"/>
      <c r="DI18" s="269"/>
      <c r="DJ18" s="269"/>
      <c r="DK18" s="269"/>
      <c r="DL18" s="269"/>
      <c r="DM18" s="269"/>
      <c r="DN18" s="269"/>
      <c r="DO18" s="269"/>
      <c r="DP18" s="269"/>
      <c r="DQ18" s="269"/>
      <c r="DR18" s="269"/>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69"/>
      <c r="HS18" s="269"/>
      <c r="HT18" s="269"/>
      <c r="HU18" s="269"/>
      <c r="HV18" s="269"/>
      <c r="HW18" s="269"/>
      <c r="HX18" s="269"/>
      <c r="HY18" s="269"/>
      <c r="HZ18" s="269"/>
      <c r="IA18" s="269"/>
      <c r="IB18" s="269"/>
      <c r="IC18" s="269"/>
      <c r="ID18" s="269"/>
      <c r="IE18" s="269"/>
      <c r="IF18" s="269"/>
      <c r="IG18" s="269"/>
      <c r="IH18" s="269"/>
      <c r="II18" s="269"/>
      <c r="IJ18" s="269"/>
      <c r="IK18" s="269"/>
      <c r="IL18" s="269"/>
      <c r="IM18" s="269"/>
      <c r="IN18" s="269"/>
      <c r="IO18" s="269"/>
      <c r="IP18" s="269"/>
      <c r="IQ18" s="269"/>
      <c r="IR18" s="269"/>
      <c r="IS18" s="269"/>
      <c r="IT18" s="269"/>
      <c r="IU18" s="269"/>
      <c r="IV18" s="269"/>
      <c r="IW18" s="269"/>
      <c r="IX18" s="269"/>
      <c r="IY18" s="269"/>
      <c r="IZ18" s="269"/>
      <c r="JA18" s="269"/>
      <c r="JB18" s="269"/>
      <c r="JC18" s="269"/>
      <c r="JD18" s="269"/>
      <c r="JE18" s="269"/>
      <c r="JF18" s="269"/>
      <c r="JG18" s="269"/>
      <c r="JH18" s="269"/>
      <c r="JI18" s="269"/>
      <c r="JJ18" s="269"/>
      <c r="JK18" s="269"/>
      <c r="JL18" s="269"/>
      <c r="JM18" s="269"/>
      <c r="JN18" s="269"/>
    </row>
    <row r="19" spans="1:274" s="257" customFormat="1" ht="16.5" customHeight="1" x14ac:dyDescent="0.2">
      <c r="A19" s="48" t="s">
        <v>74</v>
      </c>
      <c r="B19" s="269">
        <f>ROUND(BB!B20*0.82,)</f>
        <v>72816</v>
      </c>
      <c r="C19" s="269">
        <f>ROUND(BB!C20*0.82,)</f>
        <v>72816</v>
      </c>
      <c r="D19" s="269">
        <f>ROUND(BB!D20*0.82,)</f>
        <v>72816</v>
      </c>
      <c r="E19" s="269">
        <f>ROUND(BB!E20*0.82,)</f>
        <v>72816</v>
      </c>
      <c r="F19" s="269">
        <f>ROUND(BB!F20*0.82,)</f>
        <v>72816</v>
      </c>
      <c r="G19" s="269">
        <f>ROUND(BB!G20*0.82,)</f>
        <v>53464</v>
      </c>
      <c r="H19" s="269">
        <f>ROUND(BB!H20*0.82,)</f>
        <v>53464</v>
      </c>
      <c r="I19" s="269">
        <f>ROUND(BB!I20*0.82,)</f>
        <v>53054</v>
      </c>
      <c r="J19" s="269">
        <f>ROUND(BB!J20*0.82,)</f>
        <v>53054</v>
      </c>
      <c r="K19" s="269">
        <f>ROUND(BB!K20*0.82,)</f>
        <v>52398</v>
      </c>
      <c r="L19" s="269">
        <f>ROUND(BB!L20*0.82,)</f>
        <v>52398</v>
      </c>
      <c r="M19" s="269">
        <f>ROUND(BB!M20*0.82,)</f>
        <v>53054</v>
      </c>
      <c r="N19" s="269">
        <f>ROUND(BB!N20*0.82,)</f>
        <v>53054</v>
      </c>
      <c r="O19" s="269">
        <f>ROUND(BB!O20*0.82,)</f>
        <v>52398</v>
      </c>
      <c r="P19" s="269">
        <f>ROUND(BB!P20*0.82,)</f>
        <v>53054</v>
      </c>
      <c r="Q19" s="269">
        <f>ROUND(BB!Q20*0.82,)</f>
        <v>53054</v>
      </c>
      <c r="R19" s="269">
        <f>ROUND(BB!R20*0.82,)</f>
        <v>52398</v>
      </c>
      <c r="S19" s="269">
        <f>ROUND(BB!S20*0.82,)</f>
        <v>52398</v>
      </c>
      <c r="T19" s="269">
        <f>ROUND(BB!T20*0.82,)</f>
        <v>52808</v>
      </c>
      <c r="U19" s="269">
        <f>ROUND(BB!U20*0.82,)</f>
        <v>53054</v>
      </c>
      <c r="V19" s="269">
        <f>ROUND(BB!V20*0.82,)</f>
        <v>53464</v>
      </c>
      <c r="W19" s="269">
        <f>ROUND(BB!W20*0.82,)</f>
        <v>53054</v>
      </c>
      <c r="X19" s="269">
        <f>ROUND(BB!X20*0.82,)</f>
        <v>53054</v>
      </c>
      <c r="Y19" s="269">
        <f>ROUND(BB!Y20*0.82,)</f>
        <v>52398</v>
      </c>
      <c r="Z19" s="269">
        <f>ROUND(BB!Z20*0.82,)</f>
        <v>52398</v>
      </c>
      <c r="AA19" s="269">
        <f>ROUND(BB!AA20*0.82,)</f>
        <v>52398</v>
      </c>
      <c r="AB19" s="269">
        <f>ROUND(BB!AB20*0.82,)</f>
        <v>52398</v>
      </c>
      <c r="AC19" s="269">
        <f>ROUND(BB!AC20*0.82,)</f>
        <v>52808</v>
      </c>
      <c r="AD19" s="269">
        <f>ROUND(BB!AD20*0.82,)</f>
        <v>53054</v>
      </c>
      <c r="AE19" s="269">
        <f>ROUND(BB!AE20*0.82,)</f>
        <v>53054</v>
      </c>
      <c r="AF19" s="269">
        <f>ROUND(BB!AF20*0.82,)</f>
        <v>52398</v>
      </c>
      <c r="AG19" s="269">
        <f>ROUND(BB!AG20*0.82,)</f>
        <v>52398</v>
      </c>
      <c r="AH19" s="269">
        <f>ROUND(BB!AH20*0.82,)</f>
        <v>52398</v>
      </c>
      <c r="AI19" s="269">
        <f>ROUND(BB!AI20*0.82,)</f>
        <v>53054</v>
      </c>
      <c r="AJ19" s="269">
        <f>ROUND(BB!AJ20*0.82,)</f>
        <v>54694</v>
      </c>
      <c r="AK19" s="269">
        <f>ROUND(BB!AK20*0.82,)</f>
        <v>54940</v>
      </c>
      <c r="AL19" s="269">
        <f>ROUND(BB!AL20*0.82,)</f>
        <v>54940</v>
      </c>
      <c r="AM19" s="269">
        <f>ROUND(BB!AM20*0.82,)</f>
        <v>54694</v>
      </c>
      <c r="AN19" s="269">
        <f>ROUND(BB!AN20*0.82,)</f>
        <v>53710</v>
      </c>
      <c r="AO19" s="269">
        <f>ROUND(BB!AO20*0.82,)</f>
        <v>53710</v>
      </c>
      <c r="AP19" s="269">
        <f>ROUND(BB!AP20*0.82,)</f>
        <v>53710</v>
      </c>
      <c r="AQ19" s="269">
        <f>ROUND(BB!AQ20*0.82,)</f>
        <v>53710</v>
      </c>
      <c r="AR19" s="269">
        <f>ROUND(BB!AR20*0.82,)</f>
        <v>53710</v>
      </c>
      <c r="AS19" s="269">
        <f>ROUND(BB!AS20*0.82,)</f>
        <v>54694</v>
      </c>
      <c r="AT19" s="269">
        <f>ROUND(BB!AT20*0.82,)</f>
        <v>54694</v>
      </c>
      <c r="AU19" s="269">
        <f>ROUND(BB!AU20*0.82,)</f>
        <v>54694</v>
      </c>
      <c r="AV19" s="269">
        <f>ROUND(BB!AV20*0.82,)</f>
        <v>52398</v>
      </c>
      <c r="AW19" s="269">
        <f>ROUND(BB!AW20*0.82,)</f>
        <v>52398</v>
      </c>
      <c r="AX19" s="269">
        <f>ROUND(BB!AX20*0.82,)</f>
        <v>52398</v>
      </c>
      <c r="AY19" s="269">
        <f>ROUND(BB!AY20*0.82,)</f>
        <v>53054</v>
      </c>
      <c r="AZ19" s="269">
        <f>ROUND(BB!AZ20*0.82,)</f>
        <v>53054</v>
      </c>
      <c r="BA19" s="269">
        <f>ROUND(BB!BA20*0.82,)</f>
        <v>52398</v>
      </c>
      <c r="BB19" s="269">
        <f>ROUND(BB!BB20*0.82,)</f>
        <v>52398</v>
      </c>
      <c r="BC19" s="269">
        <f>ROUND(BB!BC20*0.82,)</f>
        <v>52398</v>
      </c>
      <c r="BD19" s="269">
        <f>ROUND(BB!BD20*0.82,)</f>
        <v>52398</v>
      </c>
      <c r="BE19" s="269">
        <f>ROUND(BB!BE20*0.82,)</f>
        <v>52398</v>
      </c>
      <c r="BF19" s="269">
        <f>ROUND(BB!BF20*0.82,)</f>
        <v>53054</v>
      </c>
      <c r="BG19" s="269">
        <f>ROUND(BB!BG20*0.82,)</f>
        <v>53054</v>
      </c>
      <c r="BH19" s="269">
        <f>ROUND(BB!BH20*0.82,)</f>
        <v>52398</v>
      </c>
      <c r="BI19" s="269">
        <f>ROUND(BB!BI20*0.82,)</f>
        <v>52398</v>
      </c>
      <c r="BJ19" s="269">
        <f>ROUND(BB!BJ20*0.82,)</f>
        <v>52398</v>
      </c>
      <c r="BK19" s="269">
        <f>ROUND(BB!BK20*0.82,)</f>
        <v>52398</v>
      </c>
      <c r="BL19" s="269">
        <f>ROUND(BB!BL20*0.82,)</f>
        <v>52398</v>
      </c>
      <c r="BM19" s="269">
        <f>ROUND(BB!BM20*0.82,)</f>
        <v>53054</v>
      </c>
      <c r="BN19" s="269">
        <f>ROUND(BB!BN20*0.82,)</f>
        <v>53054</v>
      </c>
      <c r="BO19" s="269">
        <f>ROUND(BB!BO20*0.82,)</f>
        <v>54284</v>
      </c>
      <c r="BP19" s="269">
        <f>ROUND(BB!BP20*0.82,)</f>
        <v>54940</v>
      </c>
      <c r="BQ19" s="269">
        <f>ROUND(BB!BQ20*0.82,)</f>
        <v>54940</v>
      </c>
      <c r="BR19" s="269">
        <f>ROUND(BB!BR20*0.82,)</f>
        <v>54940</v>
      </c>
      <c r="BS19" s="269">
        <f>ROUND(BB!BS20*0.82,)</f>
        <v>54940</v>
      </c>
      <c r="BT19" s="269">
        <f>ROUND(BB!BT20*0.82,)</f>
        <v>54940</v>
      </c>
      <c r="BU19" s="269">
        <f>ROUND(BB!BU20*0.82,)</f>
        <v>55514</v>
      </c>
      <c r="BV19" s="276">
        <f>ROUND(BB!BV20*0.82,)</f>
        <v>61336</v>
      </c>
      <c r="BW19" s="276">
        <f>ROUND(BB!BW20*0.82,)</f>
        <v>61336</v>
      </c>
      <c r="BX19" s="276">
        <f>ROUND(BB!BX20*0.82,)</f>
        <v>61336</v>
      </c>
      <c r="BY19" s="276">
        <f>ROUND(BB!BY20*0.82,)</f>
        <v>61336</v>
      </c>
      <c r="BZ19" s="276">
        <f>ROUND(BB!BZ20*0.82,)</f>
        <v>61336</v>
      </c>
      <c r="CA19" s="269">
        <f>ROUND(BB!CA20*0.82,)</f>
        <v>55924</v>
      </c>
      <c r="CB19" s="269">
        <f>ROUND(BB!CB20*0.82,)</f>
        <v>55924</v>
      </c>
      <c r="CC19" s="269">
        <f>ROUND(BB!CC20*0.82,)</f>
        <v>55924</v>
      </c>
      <c r="CD19" s="269">
        <f>ROUND(BB!CD20*0.82,)</f>
        <v>61336</v>
      </c>
      <c r="CE19" s="269">
        <f>ROUND(BB!CE20*0.82,)</f>
        <v>61336</v>
      </c>
      <c r="CF19" s="269">
        <f>ROUND(BB!CF20*0.82,)</f>
        <v>61336</v>
      </c>
      <c r="CG19" s="269">
        <f>ROUND(BB!CG20*0.82,)</f>
        <v>61336</v>
      </c>
      <c r="CH19" s="269">
        <f>ROUND(BB!CH20*0.82,)</f>
        <v>61336</v>
      </c>
      <c r="CI19" s="269">
        <f>ROUND(BB!CI20*0.82,)</f>
        <v>61336</v>
      </c>
      <c r="CJ19" s="269">
        <f>ROUND(BB!CJ20*0.82,)</f>
        <v>61336</v>
      </c>
      <c r="CK19" s="276">
        <f>ROUND(BB!CK20*0.82,)</f>
        <v>61336</v>
      </c>
      <c r="CL19" s="276">
        <f>ROUND(BB!CL20*0.82,)</f>
        <v>61336</v>
      </c>
      <c r="CM19" s="276">
        <f>ROUND(BB!CM20*0.82,)</f>
        <v>61336</v>
      </c>
      <c r="CN19" s="276">
        <f>ROUND(BB!CN20*0.82,)</f>
        <v>61336</v>
      </c>
      <c r="CO19" s="269">
        <f>ROUND(BB!CO20*0.82,)</f>
        <v>61336</v>
      </c>
      <c r="CP19" s="269">
        <f>ROUND(BB!CP20*0.82,)</f>
        <v>61336</v>
      </c>
      <c r="CQ19" s="269">
        <f>ROUND(BB!CQ20*0.82,)</f>
        <v>61336</v>
      </c>
      <c r="CR19" s="269">
        <f>ROUND(BB!CR20*0.82,)</f>
        <v>54940</v>
      </c>
      <c r="CS19" s="269">
        <f>ROUND(BB!CS20*0.82,)</f>
        <v>55514</v>
      </c>
      <c r="CT19" s="269">
        <f>ROUND(BB!CT20*0.82,)</f>
        <v>61336</v>
      </c>
      <c r="CU19" s="269">
        <f>ROUND(BB!CU20*0.82,)</f>
        <v>61336</v>
      </c>
      <c r="CV19" s="269">
        <f>ROUND(BB!CV20*0.82,)</f>
        <v>61336</v>
      </c>
      <c r="CW19" s="269">
        <f>ROUND(BB!CW20*0.82,)</f>
        <v>61336</v>
      </c>
      <c r="CX19" s="269">
        <f>ROUND(BB!CX20*0.82,)</f>
        <v>62156</v>
      </c>
      <c r="CY19" s="269">
        <f>ROUND(BB!CY20*0.82,)</f>
        <v>62156</v>
      </c>
      <c r="CZ19" s="269">
        <f>ROUND(BB!CZ20*0.82,)</f>
        <v>61336</v>
      </c>
      <c r="DA19" s="269">
        <f>ROUND(BB!DA20*0.82,)</f>
        <v>62156</v>
      </c>
      <c r="DB19" s="269">
        <f>ROUND(BB!DB20*0.82,)</f>
        <v>62156</v>
      </c>
      <c r="DC19" s="269">
        <f>ROUND(BB!DC20*0.82,)</f>
        <v>61336</v>
      </c>
      <c r="DD19" s="269">
        <f>ROUND(BB!DD20*0.82,)</f>
        <v>56744</v>
      </c>
      <c r="DE19" s="269">
        <f>ROUND(BB!DE20*0.82,)</f>
        <v>56744</v>
      </c>
      <c r="DF19" s="269">
        <f>ROUND(BB!DF20*0.82,)</f>
        <v>56744</v>
      </c>
      <c r="DG19" s="269">
        <f>ROUND(BB!DG20*0.82,)</f>
        <v>57154</v>
      </c>
      <c r="DH19" s="269">
        <f>ROUND(BB!DH20*0.82,)</f>
        <v>57154</v>
      </c>
      <c r="DI19" s="269">
        <f>ROUND(BB!DI20*0.82,)</f>
        <v>57154</v>
      </c>
      <c r="DJ19" s="269">
        <f>ROUND(BB!DJ20*0.82,)</f>
        <v>58548</v>
      </c>
      <c r="DK19" s="269">
        <f>ROUND(BB!DK20*0.82,)</f>
        <v>58548</v>
      </c>
      <c r="DL19" s="269">
        <f>ROUND(BB!DL20*0.82,)</f>
        <v>57154</v>
      </c>
      <c r="DM19" s="269">
        <f>ROUND(BB!DM20*0.82,)</f>
        <v>57154</v>
      </c>
      <c r="DN19" s="269">
        <f>ROUND(BB!DN20*0.82,)</f>
        <v>57154</v>
      </c>
      <c r="DO19" s="269">
        <f>ROUND(BB!DO20*0.82,)</f>
        <v>57154</v>
      </c>
      <c r="DP19" s="269">
        <f>ROUND(BB!DP20*0.82,)</f>
        <v>57154</v>
      </c>
      <c r="DQ19" s="269">
        <f>ROUND(BB!DQ20*0.82,)</f>
        <v>58548</v>
      </c>
      <c r="DR19" s="269">
        <f>ROUND(BB!DR20*0.82,)</f>
        <v>58548</v>
      </c>
      <c r="DS19" s="269">
        <f>ROUND(BB!DS20*0.82,)</f>
        <v>57154</v>
      </c>
      <c r="DT19" s="269">
        <f>ROUND(BB!DT20*0.82,)</f>
        <v>57154</v>
      </c>
      <c r="DU19" s="269">
        <f>ROUND(BB!DU20*0.82,)</f>
        <v>57154</v>
      </c>
      <c r="DV19" s="269">
        <f>ROUND(BB!DV20*0.82,)</f>
        <v>57154</v>
      </c>
      <c r="DW19" s="269">
        <f>ROUND(BB!DW20*0.82,)</f>
        <v>57154</v>
      </c>
      <c r="DX19" s="269">
        <f>ROUND(BB!DX20*0.82,)</f>
        <v>58548</v>
      </c>
      <c r="DY19" s="269">
        <f>ROUND(BB!DY20*0.82,)</f>
        <v>58548</v>
      </c>
      <c r="DZ19" s="269">
        <f>ROUND(BB!DZ20*0.82,)</f>
        <v>57154</v>
      </c>
      <c r="EA19" s="269">
        <f>ROUND(BB!EA20*0.82,)</f>
        <v>57154</v>
      </c>
      <c r="EB19" s="269">
        <f>ROUND(BB!EB20*0.82,)</f>
        <v>57154</v>
      </c>
      <c r="EC19" s="269">
        <f>ROUND(BB!EC20*0.82,)</f>
        <v>57154</v>
      </c>
      <c r="ED19" s="269">
        <f>ROUND(BB!ED20*0.82,)</f>
        <v>57154</v>
      </c>
      <c r="EE19" s="269">
        <f>ROUND(BB!EE20*0.82,)</f>
        <v>58548</v>
      </c>
      <c r="EF19" s="269">
        <f>ROUND(BB!EF20*0.82,)</f>
        <v>58548</v>
      </c>
      <c r="EG19" s="269">
        <f>ROUND(BB!EG20*0.82,)</f>
        <v>57154</v>
      </c>
      <c r="EH19" s="269">
        <f>ROUND(BB!EH20*0.82,)</f>
        <v>57154</v>
      </c>
      <c r="EI19" s="269">
        <f>ROUND(BB!EI20*0.82,)</f>
        <v>57154</v>
      </c>
      <c r="EJ19" s="269">
        <f>ROUND(BB!EJ20*0.82,)</f>
        <v>57154</v>
      </c>
      <c r="EK19" s="269">
        <f>ROUND(BB!EK20*0.82,)</f>
        <v>57154</v>
      </c>
      <c r="EL19" s="269">
        <f>ROUND(BB!EL20*0.82,)</f>
        <v>58548</v>
      </c>
      <c r="EM19" s="269">
        <f>ROUND(BB!EM20*0.82,)</f>
        <v>58548</v>
      </c>
      <c r="EN19" s="269">
        <f>ROUND(BB!EN20*0.82,)</f>
        <v>57154</v>
      </c>
      <c r="EO19" s="269">
        <f>ROUND(BB!EO20*0.82,)</f>
        <v>57154</v>
      </c>
      <c r="EP19" s="269">
        <f>ROUND(BB!EP20*0.82,)</f>
        <v>57154</v>
      </c>
      <c r="EQ19" s="269">
        <f>ROUND(BB!EQ20*0.82,)</f>
        <v>57154</v>
      </c>
      <c r="ER19" s="269">
        <f>ROUND(BB!ER20*0.82,)</f>
        <v>57154</v>
      </c>
      <c r="ES19" s="269">
        <f>ROUND(BB!ES20*0.82,)</f>
        <v>58548</v>
      </c>
      <c r="ET19" s="269">
        <f>ROUND(BB!ET20*0.82,)</f>
        <v>58548</v>
      </c>
      <c r="EU19" s="269">
        <f>ROUND(BB!EU20*0.82,)</f>
        <v>57154</v>
      </c>
      <c r="EV19" s="269">
        <f>ROUND(BB!EV20*0.82,)</f>
        <v>57154</v>
      </c>
      <c r="EW19" s="269">
        <f>ROUND(BB!EW20*0.82,)</f>
        <v>57154</v>
      </c>
      <c r="EX19" s="269">
        <f>ROUND(BB!EX20*0.82,)</f>
        <v>57154</v>
      </c>
      <c r="EY19" s="269">
        <f>ROUND(BB!EY20*0.82,)</f>
        <v>57154</v>
      </c>
      <c r="EZ19" s="269">
        <f>ROUND(BB!EZ20*0.82,)</f>
        <v>58548</v>
      </c>
      <c r="FA19" s="269">
        <f>ROUND(BB!FA20*0.82,)</f>
        <v>58548</v>
      </c>
      <c r="FB19" s="269">
        <f>ROUND(BB!FB20*0.82,)</f>
        <v>56744</v>
      </c>
      <c r="FC19" s="269">
        <f>ROUND(BB!FC20*0.82,)</f>
        <v>56744</v>
      </c>
      <c r="FD19" s="269">
        <f>ROUND(BB!FD20*0.82,)</f>
        <v>56744</v>
      </c>
      <c r="FE19" s="269">
        <f>ROUND(BB!FE20*0.82,)</f>
        <v>56744</v>
      </c>
      <c r="FF19" s="269">
        <f>ROUND(BB!FF20*0.82,)</f>
        <v>56744</v>
      </c>
      <c r="FG19" s="269">
        <f>ROUND(BB!FG20*0.82,)</f>
        <v>57728</v>
      </c>
      <c r="FH19" s="269">
        <f>ROUND(BB!FH20*0.82,)</f>
        <v>57728</v>
      </c>
      <c r="FI19" s="269">
        <f>ROUND(BB!FI20*0.82,)</f>
        <v>56744</v>
      </c>
      <c r="FJ19" s="269">
        <f>ROUND(BB!FJ20*0.82,)</f>
        <v>56744</v>
      </c>
      <c r="FK19" s="269">
        <f>ROUND(BB!FK20*0.82,)</f>
        <v>56744</v>
      </c>
      <c r="FL19" s="269">
        <f>ROUND(BB!FL20*0.82,)</f>
        <v>56744</v>
      </c>
      <c r="FM19" s="269">
        <f>ROUND(BB!FM20*0.82,)</f>
        <v>56744</v>
      </c>
      <c r="FN19" s="269">
        <f>ROUND(BB!FN20*0.82,)</f>
        <v>57728</v>
      </c>
      <c r="FO19" s="269">
        <f>ROUND(BB!FO20*0.82,)</f>
        <v>57728</v>
      </c>
      <c r="FP19" s="269">
        <f>ROUND(BB!FP20*0.82,)</f>
        <v>56744</v>
      </c>
      <c r="FQ19" s="269">
        <f>ROUND(BB!FQ20*0.82,)</f>
        <v>56744</v>
      </c>
      <c r="FR19" s="269">
        <f>ROUND(BB!FR20*0.82,)</f>
        <v>56744</v>
      </c>
      <c r="FS19" s="269">
        <f>ROUND(BB!FS20*0.82,)</f>
        <v>56744</v>
      </c>
      <c r="FT19" s="269">
        <f>ROUND(BB!FT20*0.82,)</f>
        <v>56744</v>
      </c>
      <c r="FU19" s="269">
        <f>ROUND(BB!FU20*0.82,)</f>
        <v>57728</v>
      </c>
      <c r="FV19" s="269">
        <f>ROUND(BB!FV20*0.82,)</f>
        <v>57728</v>
      </c>
      <c r="FW19" s="269">
        <f>ROUND(BB!FW20*0.82,)</f>
        <v>57154</v>
      </c>
      <c r="FX19" s="269">
        <f>ROUND(BB!FX20*0.82,)</f>
        <v>58958</v>
      </c>
      <c r="FY19" s="269">
        <f>ROUND(BB!FY20*0.82,)</f>
        <v>58958</v>
      </c>
      <c r="FZ19" s="269">
        <f>ROUND(BB!FZ20*0.82,)</f>
        <v>58958</v>
      </c>
      <c r="GA19" s="269">
        <f>ROUND(BB!GA20*0.82,)</f>
        <v>58958</v>
      </c>
      <c r="GB19" s="269">
        <f>ROUND(BB!GB20*0.82,)</f>
        <v>58958</v>
      </c>
      <c r="GC19" s="269">
        <f>ROUND(BB!GC20*0.82,)</f>
        <v>58958</v>
      </c>
      <c r="GD19" s="269">
        <f>ROUND(BB!GD20*0.82,)</f>
        <v>58958</v>
      </c>
      <c r="GE19" s="269">
        <f>ROUND(BB!GE20*0.82,)</f>
        <v>58958</v>
      </c>
      <c r="GF19" s="269">
        <f>ROUND(BB!GF20*0.82,)</f>
        <v>58958</v>
      </c>
      <c r="GG19" s="269">
        <f>ROUND(BB!GG20*0.82,)</f>
        <v>58958</v>
      </c>
      <c r="GH19" s="269">
        <f>ROUND(BB!GH20*0.82,)</f>
        <v>52808</v>
      </c>
      <c r="GI19" s="269">
        <f>ROUND(BB!GI20*0.82,)</f>
        <v>53054</v>
      </c>
      <c r="GJ19" s="269">
        <f>ROUND(BB!GJ20*0.82,)</f>
        <v>53054</v>
      </c>
      <c r="GK19" s="269">
        <f>ROUND(BB!GK20*0.82,)</f>
        <v>52808</v>
      </c>
      <c r="GL19" s="269">
        <f>ROUND(BB!GL20*0.82,)</f>
        <v>52808</v>
      </c>
      <c r="GM19" s="269">
        <f>ROUND(BB!GM20*0.82,)</f>
        <v>52808</v>
      </c>
      <c r="GN19" s="269">
        <f>ROUND(BB!GN20*0.82,)</f>
        <v>52808</v>
      </c>
      <c r="GO19" s="269">
        <f>ROUND(BB!GO20*0.82,)</f>
        <v>52808</v>
      </c>
      <c r="GP19" s="269">
        <f>ROUND(BB!GP20*0.82,)</f>
        <v>53054</v>
      </c>
      <c r="GQ19" s="269">
        <f>ROUND(BB!GQ20*0.82,)</f>
        <v>53054</v>
      </c>
      <c r="GR19" s="269">
        <f>ROUND(BB!GR20*0.82,)</f>
        <v>52808</v>
      </c>
      <c r="GS19" s="269">
        <f>ROUND(BB!GS20*0.82,)</f>
        <v>52808</v>
      </c>
      <c r="GT19" s="269">
        <f>ROUND(BB!GT20*0.82,)</f>
        <v>52808</v>
      </c>
      <c r="GU19" s="269">
        <f>ROUND(BB!GU20*0.82,)</f>
        <v>52808</v>
      </c>
      <c r="GV19" s="269">
        <f>ROUND(BB!GV20*0.82,)</f>
        <v>52808</v>
      </c>
      <c r="GW19" s="269">
        <f>ROUND(BB!GW20*0.82,)</f>
        <v>53054</v>
      </c>
      <c r="GX19" s="269">
        <f>ROUND(BB!GX20*0.82,)</f>
        <v>53054</v>
      </c>
      <c r="GY19" s="269">
        <f>ROUND(BB!GY20*0.82,)</f>
        <v>52808</v>
      </c>
      <c r="GZ19" s="269">
        <f>ROUND(BB!GZ20*0.82,)</f>
        <v>52808</v>
      </c>
      <c r="HA19" s="269">
        <f>ROUND(BB!HA20*0.82,)</f>
        <v>52808</v>
      </c>
      <c r="HB19" s="269">
        <f>ROUND(BB!HB20*0.82,)</f>
        <v>52808</v>
      </c>
      <c r="HC19" s="269">
        <f>ROUND(BB!HC20*0.82,)</f>
        <v>52808</v>
      </c>
      <c r="HD19" s="269">
        <f>ROUND(BB!HD20*0.82,)</f>
        <v>53054</v>
      </c>
      <c r="HE19" s="269">
        <f>ROUND(BB!HE20*0.82,)</f>
        <v>53054</v>
      </c>
      <c r="HF19" s="269">
        <f>ROUND(BB!HF20*0.82,)</f>
        <v>52808</v>
      </c>
      <c r="HG19" s="269">
        <f>ROUND(BB!HG20*0.82,)</f>
        <v>52808</v>
      </c>
      <c r="HH19" s="269">
        <f>ROUND(BB!HH20*0.82,)</f>
        <v>52808</v>
      </c>
      <c r="HI19" s="269">
        <f>ROUND(BB!HI20*0.82,)</f>
        <v>52808</v>
      </c>
      <c r="HJ19" s="269">
        <f>ROUND(BB!HJ20*0.82,)</f>
        <v>52808</v>
      </c>
      <c r="HK19" s="269">
        <f>ROUND(BB!HK20*0.82,)</f>
        <v>53054</v>
      </c>
      <c r="HL19" s="269">
        <f>ROUND(BB!HL20*0.82,)</f>
        <v>53054</v>
      </c>
      <c r="HM19" s="269">
        <f>ROUND(BB!HM20*0.82,)</f>
        <v>52808</v>
      </c>
      <c r="HN19" s="269">
        <f>ROUND(BB!HN20*0.82,)</f>
        <v>52808</v>
      </c>
      <c r="HO19" s="269">
        <f>ROUND(BB!HO20*0.82,)</f>
        <v>53054</v>
      </c>
      <c r="HP19" s="269">
        <f>ROUND(BB!HP20*0.82,)</f>
        <v>53464</v>
      </c>
      <c r="HQ19" s="269">
        <f>ROUND(BB!HQ20*0.82,)</f>
        <v>52398</v>
      </c>
      <c r="HR19" s="269">
        <f>ROUND(BB!HR20*0.82,)</f>
        <v>52808</v>
      </c>
      <c r="HS19" s="269">
        <f>ROUND(BB!HS20*0.82,)</f>
        <v>52808</v>
      </c>
      <c r="HT19" s="269">
        <f>ROUND(BB!HT20*0.82,)</f>
        <v>52398</v>
      </c>
      <c r="HU19" s="269">
        <f>ROUND(BB!HU20*0.82,)</f>
        <v>52398</v>
      </c>
      <c r="HV19" s="269">
        <f>ROUND(BB!HV20*0.82,)</f>
        <v>52398</v>
      </c>
      <c r="HW19" s="269">
        <f>ROUND(BB!HW20*0.82,)</f>
        <v>52398</v>
      </c>
      <c r="HX19" s="269">
        <f>ROUND(BB!HX20*0.82,)</f>
        <v>52398</v>
      </c>
      <c r="HY19" s="269">
        <f>ROUND(BB!HY20*0.82,)</f>
        <v>52808</v>
      </c>
      <c r="HZ19" s="269">
        <f>ROUND(BB!HZ20*0.82,)</f>
        <v>52808</v>
      </c>
      <c r="IA19" s="269">
        <f>ROUND(BB!IA20*0.82,)</f>
        <v>52398</v>
      </c>
      <c r="IB19" s="269">
        <f>ROUND(BB!IB20*0.82,)</f>
        <v>52398</v>
      </c>
      <c r="IC19" s="269">
        <f>ROUND(BB!IC20*0.82,)</f>
        <v>52398</v>
      </c>
      <c r="ID19" s="269">
        <f>ROUND(BB!ID20*0.82,)</f>
        <v>52398</v>
      </c>
      <c r="IE19" s="269">
        <f>ROUND(BB!IE20*0.82,)</f>
        <v>52398</v>
      </c>
      <c r="IF19" s="269">
        <f>ROUND(BB!IF20*0.82,)</f>
        <v>52808</v>
      </c>
      <c r="IG19" s="269">
        <f>ROUND(BB!IG20*0.82,)</f>
        <v>52808</v>
      </c>
      <c r="IH19" s="269">
        <f>ROUND(BB!IH20*0.82,)</f>
        <v>52398</v>
      </c>
      <c r="II19" s="269">
        <f>ROUND(BB!II20*0.82,)</f>
        <v>52398</v>
      </c>
      <c r="IJ19" s="269">
        <f>ROUND(BB!IJ20*0.82,)</f>
        <v>52398</v>
      </c>
      <c r="IK19" s="269">
        <f>ROUND(BB!IK20*0.82,)</f>
        <v>52398</v>
      </c>
      <c r="IL19" s="269">
        <f>ROUND(BB!IL20*0.82,)</f>
        <v>52398</v>
      </c>
      <c r="IM19" s="269">
        <f>ROUND(BB!IM20*0.82,)</f>
        <v>52808</v>
      </c>
      <c r="IN19" s="269">
        <f>ROUND(BB!IN20*0.82,)</f>
        <v>52808</v>
      </c>
      <c r="IO19" s="269">
        <f>ROUND(BB!IO20*0.82,)</f>
        <v>52398</v>
      </c>
      <c r="IP19" s="269">
        <f>ROUND(BB!IP20*0.82,)</f>
        <v>52398</v>
      </c>
      <c r="IQ19" s="269">
        <f>ROUND(BB!IQ20*0.82,)</f>
        <v>53464</v>
      </c>
      <c r="IR19" s="269">
        <f>ROUND(BB!IR20*0.82,)</f>
        <v>53464</v>
      </c>
      <c r="IS19" s="269">
        <f>ROUND(BB!IS20*0.82,)</f>
        <v>53464</v>
      </c>
      <c r="IT19" s="269">
        <f>ROUND(BB!IT20*0.82,)</f>
        <v>53710</v>
      </c>
      <c r="IU19" s="269">
        <f>ROUND(BB!IU20*0.82,)</f>
        <v>53710</v>
      </c>
      <c r="IV19" s="269">
        <f>ROUND(BB!IV20*0.82,)</f>
        <v>53464</v>
      </c>
      <c r="IW19" s="269">
        <f>ROUND(BB!IW20*0.82,)</f>
        <v>53464</v>
      </c>
      <c r="IX19" s="269">
        <f>ROUND(BB!IX20*0.82,)</f>
        <v>53464</v>
      </c>
      <c r="IY19" s="269">
        <f>ROUND(BB!IY20*0.82,)</f>
        <v>53464</v>
      </c>
      <c r="IZ19" s="269">
        <f>ROUND(BB!IZ20*0.82,)</f>
        <v>53464</v>
      </c>
      <c r="JA19" s="269">
        <f>ROUND(BB!JA20*0.82,)</f>
        <v>53710</v>
      </c>
      <c r="JB19" s="269">
        <f>ROUND(BB!JB20*0.82,)</f>
        <v>53710</v>
      </c>
      <c r="JC19" s="269">
        <f>ROUND(BB!JC20*0.82,)</f>
        <v>53464</v>
      </c>
      <c r="JD19" s="269">
        <f>ROUND(BB!JD20*0.82,)</f>
        <v>53464</v>
      </c>
      <c r="JE19" s="269">
        <f>ROUND(BB!JE20*0.82,)</f>
        <v>54284</v>
      </c>
      <c r="JF19" s="269">
        <f>ROUND(BB!JF20*0.82,)</f>
        <v>54284</v>
      </c>
      <c r="JG19" s="269">
        <f>ROUND(BB!JG20*0.82,)</f>
        <v>53710</v>
      </c>
      <c r="JH19" s="269">
        <f>ROUND(BB!JH20*0.82,)</f>
        <v>54284</v>
      </c>
      <c r="JI19" s="269">
        <f>ROUND(BB!JI20*0.82,)</f>
        <v>54284</v>
      </c>
      <c r="JJ19" s="269">
        <f>ROUND(BB!JJ20*0.82,)</f>
        <v>54284</v>
      </c>
      <c r="JK19" s="269">
        <f>ROUND(BB!JK20*0.82,)</f>
        <v>54284</v>
      </c>
      <c r="JL19" s="269">
        <f>ROUND(BB!JL20*0.82,)</f>
        <v>54694</v>
      </c>
      <c r="JM19" s="269">
        <f>ROUND(BB!JM20*0.82,)</f>
        <v>54694</v>
      </c>
      <c r="JN19" s="269">
        <f>ROUND(BB!JN20*0.82,)</f>
        <v>54940</v>
      </c>
    </row>
    <row r="20" spans="1:274" x14ac:dyDescent="0.2">
      <c r="A20" s="106" t="s">
        <v>89</v>
      </c>
    </row>
    <row r="21" spans="1:274" ht="13.35" customHeight="1" x14ac:dyDescent="0.2">
      <c r="A21" s="151" t="s">
        <v>90</v>
      </c>
    </row>
    <row r="22" spans="1:274" ht="20.25" customHeight="1" x14ac:dyDescent="0.2">
      <c r="A22" s="261" t="s">
        <v>76</v>
      </c>
    </row>
    <row r="23" spans="1:274" ht="20.25" customHeight="1" x14ac:dyDescent="0.2">
      <c r="A23" s="410" t="s">
        <v>91</v>
      </c>
    </row>
    <row r="24" spans="1:274" ht="20.25" customHeight="1" x14ac:dyDescent="0.2">
      <c r="A24" s="411"/>
    </row>
    <row r="25" spans="1:274" ht="20.25" customHeight="1" x14ac:dyDescent="0.2">
      <c r="A25" s="411"/>
    </row>
    <row r="26" spans="1:274" ht="95.25" customHeight="1" x14ac:dyDescent="0.2">
      <c r="A26" s="412"/>
    </row>
    <row r="27" spans="1:274" x14ac:dyDescent="0.2">
      <c r="A27" s="261" t="s">
        <v>83</v>
      </c>
    </row>
    <row r="28" spans="1:274" ht="72" x14ac:dyDescent="0.2">
      <c r="A28" s="262" t="s">
        <v>133</v>
      </c>
    </row>
    <row r="29" spans="1:274" x14ac:dyDescent="0.2">
      <c r="A29" s="152" t="s">
        <v>93</v>
      </c>
    </row>
    <row r="30" spans="1:274" x14ac:dyDescent="0.2">
      <c r="A30" s="153" t="str">
        <f>BB!A33</f>
        <v>Закрытые даты (включительно)</v>
      </c>
    </row>
    <row r="31" spans="1:274" ht="120" x14ac:dyDescent="0.2">
      <c r="A31" s="100" t="s">
        <v>95</v>
      </c>
    </row>
  </sheetData>
  <mergeCells count="1">
    <mergeCell ref="A23:A26"/>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KG24"/>
  <sheetViews>
    <sheetView workbookViewId="0">
      <pane xSplit="1" topLeftCell="JB1" activePane="topRight" state="frozen"/>
      <selection pane="topRight" activeCell="G26" sqref="G26"/>
    </sheetView>
  </sheetViews>
  <sheetFormatPr defaultColWidth="9" defaultRowHeight="12" x14ac:dyDescent="0.2"/>
  <cols>
    <col min="1" max="1" width="69.42578125" style="78" customWidth="1"/>
    <col min="2" max="55" width="10.85546875" style="78" customWidth="1"/>
    <col min="56" max="16384" width="9" style="78"/>
  </cols>
  <sheetData>
    <row r="1" spans="1:293" s="114" customFormat="1" ht="12" customHeight="1" x14ac:dyDescent="0.2">
      <c r="A1" s="117" t="s">
        <v>63</v>
      </c>
    </row>
    <row r="2" spans="1:293" s="114" customFormat="1" ht="20.25" customHeight="1" x14ac:dyDescent="0.2">
      <c r="A2" s="102" t="s">
        <v>96</v>
      </c>
    </row>
    <row r="3" spans="1:293" s="114" customFormat="1" ht="12.75" customHeight="1" x14ac:dyDescent="0.2">
      <c r="A3" s="102" t="s">
        <v>65</v>
      </c>
    </row>
    <row r="4" spans="1:293" s="116" customFormat="1" ht="10.35" customHeight="1" x14ac:dyDescent="0.2">
      <c r="A4" s="113" t="s">
        <v>75</v>
      </c>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row>
    <row r="5" spans="1:293" s="196" customFormat="1" ht="12.75" customHeight="1" x14ac:dyDescent="0.2">
      <c r="A5" s="295"/>
      <c r="B5" s="296">
        <f>RO!B4</f>
        <v>46108</v>
      </c>
      <c r="C5" s="296">
        <f>RO!C4</f>
        <v>46109</v>
      </c>
      <c r="D5" s="296">
        <f>RO!D4</f>
        <v>46110</v>
      </c>
      <c r="E5" s="296">
        <f>RO!E4</f>
        <v>46111</v>
      </c>
      <c r="F5" s="296">
        <f>RO!F4</f>
        <v>46112</v>
      </c>
      <c r="G5" s="297">
        <f>RO!G4</f>
        <v>46113</v>
      </c>
      <c r="H5" s="297">
        <f>RO!H4</f>
        <v>46114</v>
      </c>
      <c r="I5" s="297">
        <f>RO!I4</f>
        <v>46115</v>
      </c>
      <c r="J5" s="297">
        <f>RO!J4</f>
        <v>46116</v>
      </c>
      <c r="K5" s="297">
        <f>RO!K4</f>
        <v>46117</v>
      </c>
      <c r="L5" s="297">
        <f>RO!L4</f>
        <v>46118</v>
      </c>
      <c r="M5" s="297">
        <f>RO!M4</f>
        <v>46119</v>
      </c>
      <c r="N5" s="297">
        <f>RO!N4</f>
        <v>46120</v>
      </c>
      <c r="O5" s="297">
        <f>RO!O4</f>
        <v>46121</v>
      </c>
      <c r="P5" s="297">
        <f>RO!P4</f>
        <v>46122</v>
      </c>
      <c r="Q5" s="297">
        <f>RO!Q4</f>
        <v>46123</v>
      </c>
      <c r="R5" s="297">
        <f>RO!R4</f>
        <v>46124</v>
      </c>
      <c r="S5" s="296">
        <f>RO!S4</f>
        <v>46125</v>
      </c>
      <c r="T5" s="296">
        <f>RO!T4</f>
        <v>46126</v>
      </c>
      <c r="U5" s="296">
        <f>RO!U4</f>
        <v>46127</v>
      </c>
      <c r="V5" s="296">
        <f>RO!V4</f>
        <v>46128</v>
      </c>
      <c r="W5" s="296">
        <f>RO!W4</f>
        <v>46129</v>
      </c>
      <c r="X5" s="296">
        <f>RO!X4</f>
        <v>46130</v>
      </c>
      <c r="Y5" s="296">
        <f>RO!Y4</f>
        <v>46131</v>
      </c>
      <c r="Z5" s="296">
        <f>RO!Z4</f>
        <v>46132</v>
      </c>
      <c r="AA5" s="296">
        <f>RO!AA4</f>
        <v>46133</v>
      </c>
      <c r="AB5" s="296">
        <f>RO!AB4</f>
        <v>46134</v>
      </c>
      <c r="AC5" s="296">
        <f>RO!AC4</f>
        <v>46135</v>
      </c>
      <c r="AD5" s="296">
        <f>RO!AD4</f>
        <v>46136</v>
      </c>
      <c r="AE5" s="296">
        <f>RO!AE4</f>
        <v>46137</v>
      </c>
      <c r="AF5" s="296">
        <f>RO!AF4</f>
        <v>46138</v>
      </c>
      <c r="AG5" s="296">
        <f>RO!AG4</f>
        <v>46139</v>
      </c>
      <c r="AH5" s="296">
        <f>RO!AH4</f>
        <v>46140</v>
      </c>
      <c r="AI5" s="296">
        <f>RO!AI4</f>
        <v>46141</v>
      </c>
      <c r="AJ5" s="296">
        <f>RO!AJ4</f>
        <v>46142</v>
      </c>
      <c r="AK5" s="296">
        <f>RO!AK4</f>
        <v>46143</v>
      </c>
      <c r="AL5" s="296">
        <f>RO!AL4</f>
        <v>46144</v>
      </c>
      <c r="AM5" s="296">
        <f>RO!AM4</f>
        <v>46145</v>
      </c>
      <c r="AN5" s="296">
        <f>RO!AN4</f>
        <v>46146</v>
      </c>
      <c r="AO5" s="296">
        <f>RO!AO4</f>
        <v>46147</v>
      </c>
      <c r="AP5" s="296">
        <f>RO!AP4</f>
        <v>46148</v>
      </c>
      <c r="AQ5" s="296">
        <f>RO!AQ4</f>
        <v>46149</v>
      </c>
      <c r="AR5" s="296">
        <f>RO!AR4</f>
        <v>46150</v>
      </c>
      <c r="AS5" s="296">
        <f>RO!AS4</f>
        <v>46151</v>
      </c>
      <c r="AT5" s="296">
        <f>RO!AT4</f>
        <v>46152</v>
      </c>
      <c r="AU5" s="296">
        <f>RO!AU4</f>
        <v>46153</v>
      </c>
      <c r="AV5" s="296">
        <f>RO!AV4</f>
        <v>46154</v>
      </c>
      <c r="AW5" s="296">
        <f>RO!AW4</f>
        <v>46155</v>
      </c>
      <c r="AX5" s="296">
        <f>RO!AX4</f>
        <v>46156</v>
      </c>
      <c r="AY5" s="296">
        <f>RO!AY4</f>
        <v>46157</v>
      </c>
      <c r="AZ5" s="296">
        <f>RO!AZ4</f>
        <v>46158</v>
      </c>
      <c r="BA5" s="296">
        <f>RO!BA4</f>
        <v>46159</v>
      </c>
      <c r="BB5" s="296">
        <f>RO!BB4</f>
        <v>46160</v>
      </c>
      <c r="BC5" s="296">
        <f>RO!BC4</f>
        <v>46161</v>
      </c>
      <c r="BD5" s="296">
        <f>RO!BD4</f>
        <v>46162</v>
      </c>
      <c r="BE5" s="296">
        <f>RO!BE4</f>
        <v>46163</v>
      </c>
      <c r="BF5" s="296">
        <f>RO!BF4</f>
        <v>46164</v>
      </c>
      <c r="BG5" s="296">
        <f>RO!BG4</f>
        <v>46165</v>
      </c>
      <c r="BH5" s="296">
        <f>RO!BH4</f>
        <v>46166</v>
      </c>
      <c r="BI5" s="296">
        <f>RO!BI4</f>
        <v>46167</v>
      </c>
      <c r="BJ5" s="296">
        <f>RO!BJ4</f>
        <v>46168</v>
      </c>
      <c r="BK5" s="296">
        <f>RO!BK4</f>
        <v>46169</v>
      </c>
      <c r="BL5" s="296">
        <f>RO!BL4</f>
        <v>46170</v>
      </c>
      <c r="BM5" s="296">
        <f>RO!BM4</f>
        <v>46171</v>
      </c>
      <c r="BN5" s="296">
        <f>RO!BN4</f>
        <v>46172</v>
      </c>
      <c r="BO5" s="296">
        <f>RO!BO4</f>
        <v>46173</v>
      </c>
      <c r="BP5" s="297">
        <f>RO!BP4</f>
        <v>46174</v>
      </c>
      <c r="BQ5" s="297">
        <f>RO!BQ4</f>
        <v>46175</v>
      </c>
      <c r="BR5" s="297">
        <f>RO!BR4</f>
        <v>46176</v>
      </c>
      <c r="BS5" s="297">
        <f>RO!BS4</f>
        <v>46177</v>
      </c>
      <c r="BT5" s="297">
        <f>RO!BT4</f>
        <v>46178</v>
      </c>
      <c r="BU5" s="297">
        <f>RO!BU4</f>
        <v>46179</v>
      </c>
      <c r="BV5" s="297">
        <f>RO!BV4</f>
        <v>46180</v>
      </c>
      <c r="BW5" s="297">
        <f>RO!BW4</f>
        <v>46181</v>
      </c>
      <c r="BX5" s="297">
        <f>RO!BX4</f>
        <v>46182</v>
      </c>
      <c r="BY5" s="297">
        <f>RO!BY4</f>
        <v>46183</v>
      </c>
      <c r="BZ5" s="297">
        <f>RO!BZ4</f>
        <v>46184</v>
      </c>
      <c r="CA5" s="297">
        <f>RO!CA4</f>
        <v>46185</v>
      </c>
      <c r="CB5" s="297">
        <f>RO!CB4</f>
        <v>46186</v>
      </c>
      <c r="CC5" s="297">
        <f>RO!CC4</f>
        <v>46187</v>
      </c>
      <c r="CD5" s="297">
        <f>RO!CD4</f>
        <v>46188</v>
      </c>
      <c r="CE5" s="297">
        <f>RO!CE4</f>
        <v>46189</v>
      </c>
      <c r="CF5" s="297">
        <f>RO!CF4</f>
        <v>46190</v>
      </c>
      <c r="CG5" s="297">
        <f>RO!CG4</f>
        <v>46191</v>
      </c>
      <c r="CH5" s="297">
        <f>RO!CH4</f>
        <v>46192</v>
      </c>
      <c r="CI5" s="297">
        <f>RO!DB4</f>
        <v>46193</v>
      </c>
      <c r="CJ5" s="297">
        <f>RO!DC4</f>
        <v>46194</v>
      </c>
      <c r="CK5" s="297">
        <f>RO!DD4</f>
        <v>46195</v>
      </c>
      <c r="CL5" s="297">
        <f>RO!DE4</f>
        <v>46196</v>
      </c>
      <c r="CM5" s="297">
        <f>RO!DF4</f>
        <v>46197</v>
      </c>
      <c r="CN5" s="297">
        <f>RO!DG4</f>
        <v>46198</v>
      </c>
      <c r="CO5" s="297">
        <f>RO!DH4</f>
        <v>46199</v>
      </c>
      <c r="CP5" s="297">
        <f>RO!DI4</f>
        <v>46200</v>
      </c>
      <c r="CQ5" s="297">
        <f>RO!DJ4</f>
        <v>46201</v>
      </c>
      <c r="CR5" s="297">
        <f>RO!DK4</f>
        <v>46202</v>
      </c>
      <c r="CS5" s="297">
        <f>RO!DL4</f>
        <v>46203</v>
      </c>
      <c r="CT5" s="297">
        <f>RO!DM4</f>
        <v>46204</v>
      </c>
      <c r="CU5" s="297">
        <f>RO!DN4</f>
        <v>46205</v>
      </c>
      <c r="CV5" s="297">
        <f>RO!DO4</f>
        <v>46206</v>
      </c>
      <c r="CW5" s="297">
        <f>RO!DP4</f>
        <v>46207</v>
      </c>
      <c r="CX5" s="297">
        <f>RO!DQ4</f>
        <v>46208</v>
      </c>
      <c r="CY5" s="297">
        <f>RO!DR4</f>
        <v>46209</v>
      </c>
      <c r="CZ5" s="297">
        <f>RO!DS4</f>
        <v>46210</v>
      </c>
      <c r="DA5" s="297">
        <f>RO!DT4</f>
        <v>46211</v>
      </c>
      <c r="DB5" s="297">
        <f>RO!DU4</f>
        <v>46212</v>
      </c>
      <c r="DC5" s="297">
        <f>RO!DV4</f>
        <v>46213</v>
      </c>
      <c r="DD5" s="297">
        <f>RO!DW4</f>
        <v>46214</v>
      </c>
      <c r="DE5" s="297">
        <f>RO!DX4</f>
        <v>46215</v>
      </c>
      <c r="DF5" s="297">
        <f>RO!DY4</f>
        <v>46216</v>
      </c>
      <c r="DG5" s="297">
        <f>RO!DZ4</f>
        <v>46217</v>
      </c>
      <c r="DH5" s="297">
        <f>RO!EA4</f>
        <v>46218</v>
      </c>
      <c r="DI5" s="297">
        <f>RO!EB4</f>
        <v>46219</v>
      </c>
      <c r="DJ5" s="297">
        <f>RO!EC4</f>
        <v>46220</v>
      </c>
      <c r="DK5" s="297">
        <f>RO!ED4</f>
        <v>46221</v>
      </c>
      <c r="DL5" s="297">
        <f>RO!EE4</f>
        <v>46222</v>
      </c>
      <c r="DM5" s="297">
        <f>RO!EF4</f>
        <v>46223</v>
      </c>
      <c r="DN5" s="297">
        <f>RO!EG4</f>
        <v>46224</v>
      </c>
      <c r="DO5" s="297">
        <f>RO!EH4</f>
        <v>46225</v>
      </c>
      <c r="DP5" s="297">
        <f>RO!EI4</f>
        <v>46226</v>
      </c>
      <c r="DQ5" s="297">
        <f>RO!EJ4</f>
        <v>46227</v>
      </c>
      <c r="DR5" s="297">
        <f>RO!EK4</f>
        <v>46228</v>
      </c>
      <c r="DS5" s="297">
        <f>RO!EL4</f>
        <v>46229</v>
      </c>
      <c r="DT5" s="297">
        <f>RO!EM4</f>
        <v>46230</v>
      </c>
      <c r="DU5" s="297">
        <f>RO!EN4</f>
        <v>46231</v>
      </c>
      <c r="DV5" s="297">
        <f>RO!EO4</f>
        <v>46232</v>
      </c>
      <c r="DW5" s="297">
        <f>RO!EP4</f>
        <v>46233</v>
      </c>
      <c r="DX5" s="297">
        <f>RO!EQ4</f>
        <v>46234</v>
      </c>
      <c r="DY5" s="297">
        <f>RO!ER4</f>
        <v>46235</v>
      </c>
      <c r="DZ5" s="297">
        <f>RO!ES4</f>
        <v>46236</v>
      </c>
      <c r="EA5" s="297">
        <f>RO!ET4</f>
        <v>46237</v>
      </c>
      <c r="EB5" s="297">
        <f>RO!EU4</f>
        <v>46238</v>
      </c>
      <c r="EC5" s="297">
        <f>RO!EV4</f>
        <v>46239</v>
      </c>
      <c r="ED5" s="297">
        <f>RO!EW4</f>
        <v>46240</v>
      </c>
      <c r="EE5" s="297">
        <f>RO!EX4</f>
        <v>46241</v>
      </c>
      <c r="EF5" s="297">
        <f>RO!EY4</f>
        <v>46242</v>
      </c>
      <c r="EG5" s="297">
        <f>RO!EZ4</f>
        <v>46243</v>
      </c>
      <c r="EH5" s="297">
        <f>RO!FA4</f>
        <v>46244</v>
      </c>
      <c r="EI5" s="297">
        <f>RO!FB4</f>
        <v>46245</v>
      </c>
      <c r="EJ5" s="297">
        <f>RO!FC4</f>
        <v>46246</v>
      </c>
      <c r="EK5" s="297">
        <f>RO!FD4</f>
        <v>46247</v>
      </c>
      <c r="EL5" s="297">
        <f>RO!FE4</f>
        <v>46248</v>
      </c>
      <c r="EM5" s="297">
        <f>RO!FF4</f>
        <v>46249</v>
      </c>
      <c r="EN5" s="297">
        <f>RO!FG4</f>
        <v>46250</v>
      </c>
      <c r="EO5" s="297">
        <f>RO!FH4</f>
        <v>46251</v>
      </c>
      <c r="EP5" s="297">
        <f>RO!FI4</f>
        <v>46252</v>
      </c>
      <c r="EQ5" s="297">
        <f>RO!FJ4</f>
        <v>46253</v>
      </c>
      <c r="ER5" s="297">
        <f>RO!FK4</f>
        <v>46254</v>
      </c>
      <c r="ES5" s="297">
        <f>RO!FL4</f>
        <v>46255</v>
      </c>
      <c r="ET5" s="297">
        <f>RO!FM4</f>
        <v>46256</v>
      </c>
      <c r="EU5" s="297">
        <f>RO!FN4</f>
        <v>46257</v>
      </c>
      <c r="EV5" s="297">
        <f>RO!FO4</f>
        <v>46258</v>
      </c>
      <c r="EW5" s="297">
        <f>RO!FP4</f>
        <v>46259</v>
      </c>
      <c r="EX5" s="297">
        <f>RO!FQ4</f>
        <v>46260</v>
      </c>
      <c r="EY5" s="297">
        <f>RO!FR4</f>
        <v>46261</v>
      </c>
      <c r="EZ5" s="297">
        <f>RO!FS4</f>
        <v>46262</v>
      </c>
      <c r="FA5" s="297">
        <f>RO!FT4</f>
        <v>46263</v>
      </c>
      <c r="FB5" s="297">
        <f>RO!FU4</f>
        <v>46264</v>
      </c>
      <c r="FC5" s="297">
        <f>RO!FV4</f>
        <v>46265</v>
      </c>
      <c r="FD5" s="297">
        <f>RO!FW4</f>
        <v>46266</v>
      </c>
      <c r="FE5" s="297">
        <f>RO!FX4</f>
        <v>46267</v>
      </c>
      <c r="FF5" s="297">
        <f>RO!FY4</f>
        <v>46268</v>
      </c>
      <c r="FG5" s="297">
        <f>RO!FZ4</f>
        <v>46269</v>
      </c>
      <c r="FH5" s="297">
        <f>RO!GA4</f>
        <v>46270</v>
      </c>
      <c r="FI5" s="297">
        <f>RO!GB4</f>
        <v>46271</v>
      </c>
      <c r="FJ5" s="297">
        <f>RO!GC4</f>
        <v>46272</v>
      </c>
      <c r="FK5" s="297">
        <f>RO!GD4</f>
        <v>46273</v>
      </c>
      <c r="FL5" s="297">
        <f>RO!GE4</f>
        <v>46274</v>
      </c>
      <c r="FM5" s="297">
        <f>RO!GF4</f>
        <v>46275</v>
      </c>
      <c r="FN5" s="297">
        <f>RO!GG4</f>
        <v>46276</v>
      </c>
      <c r="FO5" s="297">
        <f>RO!GH4</f>
        <v>46277</v>
      </c>
      <c r="FP5" s="297">
        <f>RO!GI4</f>
        <v>46278</v>
      </c>
      <c r="FQ5" s="297">
        <f>RO!GJ4</f>
        <v>46279</v>
      </c>
      <c r="FR5" s="297">
        <f>RO!GK4</f>
        <v>46280</v>
      </c>
      <c r="FS5" s="297">
        <f>RO!GL4</f>
        <v>46281</v>
      </c>
      <c r="FT5" s="297">
        <f>RO!GM4</f>
        <v>46282</v>
      </c>
      <c r="FU5" s="297">
        <f>RO!GN4</f>
        <v>46283</v>
      </c>
      <c r="FV5" s="297">
        <f>RO!GO4</f>
        <v>46284</v>
      </c>
      <c r="FW5" s="297">
        <f>RO!GP4</f>
        <v>46285</v>
      </c>
      <c r="FX5" s="297">
        <f>RO!GQ4</f>
        <v>46286</v>
      </c>
      <c r="FY5" s="297">
        <f>RO!GR4</f>
        <v>46287</v>
      </c>
      <c r="FZ5" s="297">
        <f>RO!GS4</f>
        <v>46288</v>
      </c>
      <c r="GA5" s="297">
        <f>RO!GT4</f>
        <v>46289</v>
      </c>
      <c r="GB5" s="297">
        <f>RO!GU4</f>
        <v>46290</v>
      </c>
      <c r="GC5" s="297">
        <f>RO!GV4</f>
        <v>46291</v>
      </c>
      <c r="GD5" s="297">
        <f>RO!GW4</f>
        <v>46292</v>
      </c>
      <c r="GE5" s="297">
        <f>RO!GX4</f>
        <v>46293</v>
      </c>
      <c r="GF5" s="297">
        <f>RO!GY4</f>
        <v>46294</v>
      </c>
      <c r="GG5" s="297">
        <f>RO!GZ4</f>
        <v>46295</v>
      </c>
      <c r="GH5" s="305">
        <f>RO!HA4</f>
        <v>46296</v>
      </c>
      <c r="GI5" s="305">
        <f>RO!HB4</f>
        <v>46297</v>
      </c>
      <c r="GJ5" s="305">
        <f>RO!HC4</f>
        <v>46298</v>
      </c>
      <c r="GK5" s="305">
        <f>RO!HD4</f>
        <v>46299</v>
      </c>
      <c r="GL5" s="305">
        <f>RO!HE4</f>
        <v>46300</v>
      </c>
      <c r="GM5" s="305">
        <f>RO!HF4</f>
        <v>46301</v>
      </c>
      <c r="GN5" s="305">
        <f>RO!HG4</f>
        <v>46302</v>
      </c>
      <c r="GO5" s="305">
        <f>RO!HH4</f>
        <v>46303</v>
      </c>
      <c r="GP5" s="305">
        <f>RO!HI4</f>
        <v>46304</v>
      </c>
      <c r="GQ5" s="305">
        <f>RO!HJ4</f>
        <v>46305</v>
      </c>
      <c r="GR5" s="305">
        <f>RO!HK4</f>
        <v>46306</v>
      </c>
      <c r="GS5" s="305">
        <f>RO!HL4</f>
        <v>46307</v>
      </c>
      <c r="GT5" s="305">
        <f>RO!HM4</f>
        <v>46308</v>
      </c>
      <c r="GU5" s="305">
        <f>RO!HN4</f>
        <v>46309</v>
      </c>
      <c r="GV5" s="305">
        <f>RO!HO4</f>
        <v>46310</v>
      </c>
      <c r="GW5" s="305">
        <f>RO!HP4</f>
        <v>46311</v>
      </c>
      <c r="GX5" s="305">
        <f>RO!HQ4</f>
        <v>46312</v>
      </c>
      <c r="GY5" s="305">
        <f>RO!HR4</f>
        <v>46313</v>
      </c>
      <c r="GZ5" s="305">
        <f>RO!HS4</f>
        <v>46314</v>
      </c>
      <c r="HA5" s="305">
        <f>RO!HT4</f>
        <v>46315</v>
      </c>
      <c r="HB5" s="305">
        <f>RO!HU4</f>
        <v>46316</v>
      </c>
      <c r="HC5" s="305">
        <f>RO!HV4</f>
        <v>46317</v>
      </c>
      <c r="HD5" s="305">
        <f>RO!HW4</f>
        <v>46318</v>
      </c>
      <c r="HE5" s="305">
        <f>RO!HX4</f>
        <v>46319</v>
      </c>
      <c r="HF5" s="305">
        <f>RO!HY4</f>
        <v>46320</v>
      </c>
      <c r="HG5" s="305">
        <f>RO!HZ4</f>
        <v>46321</v>
      </c>
      <c r="HH5" s="305">
        <f>RO!IA4</f>
        <v>46322</v>
      </c>
      <c r="HI5" s="305">
        <f>RO!IB4</f>
        <v>46323</v>
      </c>
      <c r="HJ5" s="305">
        <f>RO!IC4</f>
        <v>46324</v>
      </c>
      <c r="HK5" s="305">
        <f>RO!ID4</f>
        <v>46325</v>
      </c>
      <c r="HL5" s="305">
        <f>RO!IE4</f>
        <v>46326</v>
      </c>
      <c r="HM5" s="305">
        <f>RO!IF4</f>
        <v>46327</v>
      </c>
      <c r="HN5" s="305">
        <f>RO!IG4</f>
        <v>46328</v>
      </c>
      <c r="HO5" s="305">
        <f>RO!IH4</f>
        <v>46329</v>
      </c>
      <c r="HP5" s="305">
        <f>RO!II4</f>
        <v>46330</v>
      </c>
      <c r="HQ5" s="305">
        <f>RO!IJ4</f>
        <v>46331</v>
      </c>
      <c r="HR5" s="305">
        <f>RO!IK4</f>
        <v>46332</v>
      </c>
      <c r="HS5" s="305">
        <f>RO!IL4</f>
        <v>46333</v>
      </c>
      <c r="HT5" s="305">
        <f>RO!IM4</f>
        <v>46334</v>
      </c>
      <c r="HU5" s="305">
        <f>RO!IN4</f>
        <v>46335</v>
      </c>
      <c r="HV5" s="305">
        <f>RO!IO4</f>
        <v>46336</v>
      </c>
      <c r="HW5" s="305">
        <f>RO!IP4</f>
        <v>46337</v>
      </c>
      <c r="HX5" s="305">
        <f>RO!IQ4</f>
        <v>46338</v>
      </c>
      <c r="HY5" s="305">
        <f>RO!IR4</f>
        <v>46339</v>
      </c>
      <c r="HZ5" s="305">
        <f>RO!IS4</f>
        <v>46340</v>
      </c>
      <c r="IA5" s="305">
        <f>RO!IT4</f>
        <v>46341</v>
      </c>
      <c r="IB5" s="305">
        <f>RO!IU4</f>
        <v>46342</v>
      </c>
      <c r="IC5" s="305">
        <f>RO!IV4</f>
        <v>46343</v>
      </c>
      <c r="ID5" s="305">
        <f>RO!IW4</f>
        <v>46344</v>
      </c>
      <c r="IE5" s="305">
        <f>RO!IX4</f>
        <v>46345</v>
      </c>
      <c r="IF5" s="305">
        <f>RO!IY4</f>
        <v>46346</v>
      </c>
      <c r="IG5" s="305">
        <f>RO!IZ4</f>
        <v>46347</v>
      </c>
      <c r="IH5" s="305">
        <f>RO!JA4</f>
        <v>46348</v>
      </c>
      <c r="II5" s="305">
        <f>RO!JB4</f>
        <v>46349</v>
      </c>
      <c r="IJ5" s="305">
        <f>RO!JC4</f>
        <v>46350</v>
      </c>
      <c r="IK5" s="305">
        <f>RO!JD4</f>
        <v>46351</v>
      </c>
      <c r="IL5" s="305">
        <f>RO!JE4</f>
        <v>46352</v>
      </c>
      <c r="IM5" s="305">
        <f>RO!JF4</f>
        <v>46353</v>
      </c>
      <c r="IN5" s="305">
        <f>RO!JG4</f>
        <v>46354</v>
      </c>
      <c r="IO5" s="305">
        <f>RO!JH4</f>
        <v>46355</v>
      </c>
      <c r="IP5" s="305">
        <f>RO!JI4</f>
        <v>46356</v>
      </c>
      <c r="IQ5" s="305">
        <f>RO!JJ4</f>
        <v>46357</v>
      </c>
      <c r="IR5" s="305">
        <f>RO!JK4</f>
        <v>46358</v>
      </c>
      <c r="IS5" s="305">
        <f>RO!JL4</f>
        <v>46359</v>
      </c>
      <c r="IT5" s="305">
        <f>RO!JM4</f>
        <v>46360</v>
      </c>
      <c r="IU5" s="305">
        <f>RO!JN4</f>
        <v>46361</v>
      </c>
      <c r="IV5" s="305">
        <f>RO!JO4</f>
        <v>46362</v>
      </c>
      <c r="IW5" s="305">
        <f>RO!JP4</f>
        <v>46363</v>
      </c>
      <c r="IX5" s="305">
        <f>RO!JQ4</f>
        <v>46364</v>
      </c>
      <c r="IY5" s="305">
        <f>RO!JR4</f>
        <v>46365</v>
      </c>
      <c r="IZ5" s="305">
        <f>RO!JS4</f>
        <v>46366</v>
      </c>
      <c r="JA5" s="305">
        <f>RO!JT4</f>
        <v>46367</v>
      </c>
      <c r="JB5" s="305">
        <f>RO!JU4</f>
        <v>46368</v>
      </c>
      <c r="JC5" s="305">
        <f>RO!JV4</f>
        <v>46369</v>
      </c>
      <c r="JD5" s="305">
        <f>RO!JW4</f>
        <v>46370</v>
      </c>
      <c r="JE5" s="305">
        <f>RO!JX4</f>
        <v>46371</v>
      </c>
      <c r="JF5" s="305">
        <f>RO!JY4</f>
        <v>46372</v>
      </c>
      <c r="JG5" s="305">
        <f>RO!JZ4</f>
        <v>46373</v>
      </c>
      <c r="JH5" s="305">
        <f>RO!KA4</f>
        <v>46374</v>
      </c>
      <c r="JI5" s="305">
        <f>RO!KB4</f>
        <v>46375</v>
      </c>
      <c r="JJ5" s="305">
        <f>RO!KC4</f>
        <v>46376</v>
      </c>
      <c r="JK5" s="305">
        <f>RO!KD4</f>
        <v>46377</v>
      </c>
      <c r="JL5" s="305">
        <f>RO!KE4</f>
        <v>46378</v>
      </c>
      <c r="JM5" s="312">
        <f>RO!KF4</f>
        <v>46379</v>
      </c>
      <c r="JN5" s="305">
        <f>RO!KG4</f>
        <v>46380</v>
      </c>
      <c r="JO5" s="313"/>
      <c r="JP5" s="313"/>
      <c r="JQ5" s="313"/>
      <c r="JR5" s="313"/>
      <c r="JS5" s="313"/>
      <c r="JT5" s="313"/>
      <c r="JU5" s="313"/>
      <c r="JV5" s="313"/>
      <c r="JW5" s="313"/>
      <c r="JX5" s="313"/>
      <c r="JY5" s="313"/>
      <c r="JZ5" s="313"/>
      <c r="KA5" s="313"/>
      <c r="KB5" s="313"/>
      <c r="KC5" s="313"/>
      <c r="KD5" s="313"/>
      <c r="KE5" s="313"/>
      <c r="KF5" s="313"/>
      <c r="KG5" s="313"/>
    </row>
    <row r="6" spans="1:293" s="116" customFormat="1" x14ac:dyDescent="0.2">
      <c r="A6" s="84" t="s">
        <v>67</v>
      </c>
      <c r="G6" s="298"/>
      <c r="H6" s="298"/>
      <c r="I6" s="298"/>
      <c r="J6" s="298"/>
      <c r="K6" s="298"/>
      <c r="L6" s="298"/>
      <c r="M6" s="298"/>
      <c r="N6" s="298"/>
      <c r="O6" s="298"/>
      <c r="P6" s="298"/>
      <c r="Q6" s="298"/>
      <c r="R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JN6" s="120"/>
    </row>
    <row r="7" spans="1:293" s="116" customFormat="1" x14ac:dyDescent="0.2">
      <c r="A7" s="85" t="s">
        <v>97</v>
      </c>
      <c r="B7" s="85">
        <f>ROUNDUP(RO!B6*0.85,)</f>
        <v>7225</v>
      </c>
      <c r="C7" s="85">
        <f>ROUNDUP(RO!C6*0.85,)</f>
        <v>7225</v>
      </c>
      <c r="D7" s="85">
        <f>ROUNDUP(RO!D6*0.85,)</f>
        <v>7225</v>
      </c>
      <c r="E7" s="85">
        <f>ROUNDUP(RO!E6*0.85,)</f>
        <v>7225</v>
      </c>
      <c r="F7" s="85">
        <f>ROUNDUP(RO!F6*0.85,)</f>
        <v>7225</v>
      </c>
      <c r="G7" s="299">
        <f>ROUNDUP(RO!G6*0.85,)</f>
        <v>6800</v>
      </c>
      <c r="H7" s="299">
        <f>ROUNDUP(RO!H6*0.85,)</f>
        <v>6800</v>
      </c>
      <c r="I7" s="299">
        <f>ROUNDUP(RO!I6*0.85,)</f>
        <v>6375</v>
      </c>
      <c r="J7" s="299">
        <f>ROUNDUP(RO!J6*0.85,)</f>
        <v>6375</v>
      </c>
      <c r="K7" s="299">
        <f>ROUNDUP(RO!K6*0.85,)</f>
        <v>5695</v>
      </c>
      <c r="L7" s="299">
        <f>ROUNDUP(RO!L6*0.85,)</f>
        <v>5695</v>
      </c>
      <c r="M7" s="299">
        <f>ROUNDUP(RO!M6*0.85,)</f>
        <v>6375</v>
      </c>
      <c r="N7" s="299">
        <f>ROUNDUP(RO!N6*0.85,)</f>
        <v>6375</v>
      </c>
      <c r="O7" s="299">
        <f>ROUNDUP(RO!O6*0.85,)</f>
        <v>5695</v>
      </c>
      <c r="P7" s="299">
        <f>ROUNDUP(RO!P6*0.85,)</f>
        <v>6375</v>
      </c>
      <c r="Q7" s="299">
        <f>ROUNDUP(RO!Q6*0.85,)</f>
        <v>6375</v>
      </c>
      <c r="R7" s="299">
        <f>ROUNDUP(RO!R6*0.85,)</f>
        <v>5695</v>
      </c>
      <c r="S7" s="85">
        <f>ROUNDUP(RO!S6*0.85,)</f>
        <v>5695</v>
      </c>
      <c r="T7" s="85">
        <f>ROUNDUP(RO!T6*0.85,)</f>
        <v>6120</v>
      </c>
      <c r="U7" s="85">
        <f>ROUNDUP(RO!U6*0.85,)</f>
        <v>6375</v>
      </c>
      <c r="V7" s="85">
        <f>ROUNDUP(RO!V6*0.85,)</f>
        <v>6800</v>
      </c>
      <c r="W7" s="85">
        <f>ROUNDUP(RO!W6*0.85,)</f>
        <v>6375</v>
      </c>
      <c r="X7" s="85">
        <f>ROUNDUP(RO!X6*0.85,)</f>
        <v>6375</v>
      </c>
      <c r="Y7" s="85">
        <f>ROUNDUP(RO!Y6*0.85,)</f>
        <v>5695</v>
      </c>
      <c r="Z7" s="85">
        <f>ROUNDUP(RO!Z6*0.85,)</f>
        <v>5695</v>
      </c>
      <c r="AA7" s="85">
        <f>ROUNDUP(RO!AA6*0.85,)</f>
        <v>5695</v>
      </c>
      <c r="AB7" s="85">
        <f>ROUNDUP(RO!AB6*0.85,)</f>
        <v>5695</v>
      </c>
      <c r="AC7" s="85">
        <f>ROUNDUP(RO!AC6*0.85,)</f>
        <v>6120</v>
      </c>
      <c r="AD7" s="85">
        <f>ROUNDUP(RO!AD6*0.85,)</f>
        <v>6375</v>
      </c>
      <c r="AE7" s="85">
        <f>ROUNDUP(RO!AE6*0.85,)</f>
        <v>6375</v>
      </c>
      <c r="AF7" s="85">
        <f>ROUNDUP(RO!AF6*0.85,)</f>
        <v>5695</v>
      </c>
      <c r="AG7" s="85">
        <f>ROUNDUP(RO!AG6*0.85,)</f>
        <v>5695</v>
      </c>
      <c r="AH7" s="85">
        <f>ROUNDUP(RO!AH6*0.85,)</f>
        <v>5695</v>
      </c>
      <c r="AI7" s="85">
        <f>ROUNDUP(RO!AI6*0.85,)</f>
        <v>6375</v>
      </c>
      <c r="AJ7" s="85">
        <f>ROUNDUP(RO!AJ6*0.85,)</f>
        <v>8075</v>
      </c>
      <c r="AK7" s="85">
        <f>ROUNDUP(RO!AK6*0.85,)</f>
        <v>8330</v>
      </c>
      <c r="AL7" s="85">
        <f>ROUNDUP(RO!AL6*0.85,)</f>
        <v>8330</v>
      </c>
      <c r="AM7" s="85">
        <f>ROUNDUP(RO!AM6*0.85,)</f>
        <v>8075</v>
      </c>
      <c r="AN7" s="85">
        <f>ROUNDUP(RO!AN6*0.85,)</f>
        <v>7055</v>
      </c>
      <c r="AO7" s="85">
        <f>ROUNDUP(RO!AO6*0.85,)</f>
        <v>7055</v>
      </c>
      <c r="AP7" s="85">
        <f>ROUNDUP(RO!AP6*0.85,)</f>
        <v>7055</v>
      </c>
      <c r="AQ7" s="85">
        <f>ROUNDUP(RO!AQ6*0.85,)</f>
        <v>7055</v>
      </c>
      <c r="AR7" s="85">
        <f>ROUNDUP(RO!AR6*0.85,)</f>
        <v>7055</v>
      </c>
      <c r="AS7" s="85">
        <f>ROUNDUP(RO!AS6*0.85,)</f>
        <v>8075</v>
      </c>
      <c r="AT7" s="85">
        <f>ROUNDUP(RO!AT6*0.85,)</f>
        <v>8075</v>
      </c>
      <c r="AU7" s="85">
        <f>ROUNDUP(RO!AU6*0.85,)</f>
        <v>8075</v>
      </c>
      <c r="AV7" s="85">
        <f>ROUNDUP(RO!AV6*0.85,)</f>
        <v>5695</v>
      </c>
      <c r="AW7" s="85">
        <f>ROUNDUP(RO!AW6*0.85,)</f>
        <v>5695</v>
      </c>
      <c r="AX7" s="85">
        <f>ROUNDUP(RO!AX6*0.85,)</f>
        <v>5695</v>
      </c>
      <c r="AY7" s="85">
        <f>ROUNDUP(RO!AY6*0.85,)</f>
        <v>6375</v>
      </c>
      <c r="AZ7" s="85">
        <f>ROUNDUP(RO!AZ6*0.85,)</f>
        <v>6375</v>
      </c>
      <c r="BA7" s="85">
        <f>ROUNDUP(RO!BA6*0.85,)</f>
        <v>5695</v>
      </c>
      <c r="BB7" s="85">
        <f>ROUNDUP(RO!BB6*0.85,)</f>
        <v>5695</v>
      </c>
      <c r="BC7" s="85">
        <f>ROUNDUP(RO!BC6*0.85,)</f>
        <v>5695</v>
      </c>
      <c r="BD7" s="85">
        <f>ROUNDUP(RO!BD6*0.85,)</f>
        <v>5695</v>
      </c>
      <c r="BE7" s="85">
        <f>ROUNDUP(RO!BE6*0.85,)</f>
        <v>5695</v>
      </c>
      <c r="BF7" s="85">
        <f>ROUNDUP(RO!BF6*0.85,)</f>
        <v>6375</v>
      </c>
      <c r="BG7" s="85">
        <f>ROUNDUP(RO!BG6*0.85,)</f>
        <v>6375</v>
      </c>
      <c r="BH7" s="85">
        <f>ROUNDUP(RO!BH6*0.85,)</f>
        <v>5695</v>
      </c>
      <c r="BI7" s="85">
        <f>ROUNDUP(RO!BI6*0.85,)</f>
        <v>5695</v>
      </c>
      <c r="BJ7" s="85">
        <f>ROUNDUP(RO!BJ6*0.85,)</f>
        <v>5695</v>
      </c>
      <c r="BK7" s="85">
        <f>ROUNDUP(RO!BK6*0.85,)</f>
        <v>5695</v>
      </c>
      <c r="BL7" s="85">
        <f>ROUNDUP(RO!BL6*0.85,)</f>
        <v>5695</v>
      </c>
      <c r="BM7" s="85">
        <f>ROUNDUP(RO!BM6*0.85,)</f>
        <v>6375</v>
      </c>
      <c r="BN7" s="85">
        <f>ROUNDUP(RO!BN6*0.85,)</f>
        <v>6375</v>
      </c>
      <c r="BO7" s="85">
        <f>ROUNDUP(RO!BO6*0.85,)</f>
        <v>7650</v>
      </c>
      <c r="BP7" s="299">
        <f>ROUNDUP(RO!CI6*0.85,)</f>
        <v>8330</v>
      </c>
      <c r="BQ7" s="299">
        <f>ROUNDUP(RO!CJ6*0.85,)</f>
        <v>8330</v>
      </c>
      <c r="BR7" s="299">
        <f>ROUNDUP(RO!CK6*0.85,)</f>
        <v>8330</v>
      </c>
      <c r="BS7" s="299">
        <f>ROUNDUP(RO!CL6*0.85,)</f>
        <v>8330</v>
      </c>
      <c r="BT7" s="299">
        <f>ROUNDUP(RO!CM6*0.85,)</f>
        <v>8330</v>
      </c>
      <c r="BU7" s="299">
        <f>ROUNDUP(RO!CN6*0.85,)</f>
        <v>8925</v>
      </c>
      <c r="BV7" s="299">
        <f>ROUNDUP(RO!CO6*0.85,)</f>
        <v>14960</v>
      </c>
      <c r="BW7" s="299">
        <f>ROUNDUP(RO!CP6*0.85,)</f>
        <v>14960</v>
      </c>
      <c r="BX7" s="299">
        <f>ROUNDUP(RO!CQ6*0.85,)</f>
        <v>14960</v>
      </c>
      <c r="BY7" s="299">
        <f>ROUNDUP(RO!CR6*0.85,)</f>
        <v>14960</v>
      </c>
      <c r="BZ7" s="299">
        <f>ROUNDUP(RO!CS6*0.85,)</f>
        <v>14960</v>
      </c>
      <c r="CA7" s="299">
        <f>ROUNDUP(RO!CT6*0.85,)</f>
        <v>9350</v>
      </c>
      <c r="CB7" s="299">
        <f>ROUNDUP(RO!CU6*0.85,)</f>
        <v>9350</v>
      </c>
      <c r="CC7" s="299">
        <f>ROUNDUP(RO!CV6*0.85,)</f>
        <v>9350</v>
      </c>
      <c r="CD7" s="299">
        <f>ROUNDUP(RO!CW6*0.85,)</f>
        <v>14960</v>
      </c>
      <c r="CE7" s="299">
        <f>ROUNDUP(RO!CX6*0.85,)</f>
        <v>14960</v>
      </c>
      <c r="CF7" s="299">
        <f>ROUNDUP(RO!CY6*0.85,)</f>
        <v>14960</v>
      </c>
      <c r="CG7" s="299">
        <f>ROUNDUP(RO!CZ6*0.85,)</f>
        <v>14960</v>
      </c>
      <c r="CH7" s="299">
        <f>ROUNDUP(RO!DA6*0.85,)</f>
        <v>14960</v>
      </c>
      <c r="CI7" s="299">
        <f>ROUNDUP(RO!DB6*0.85,)</f>
        <v>14960</v>
      </c>
      <c r="CJ7" s="299">
        <f>ROUNDUP(RO!DC6*0.85,)</f>
        <v>14960</v>
      </c>
      <c r="CK7" s="299">
        <f>ROUNDUP(RO!DD6*0.85,)</f>
        <v>14960</v>
      </c>
      <c r="CL7" s="299">
        <f>ROUNDUP(RO!DE6*0.85,)</f>
        <v>14960</v>
      </c>
      <c r="CM7" s="299">
        <f>ROUNDUP(RO!DF6*0.85,)</f>
        <v>14960</v>
      </c>
      <c r="CN7" s="299">
        <f>ROUNDUP(RO!DG6*0.85,)</f>
        <v>14960</v>
      </c>
      <c r="CO7" s="299">
        <f>ROUNDUP(RO!DH6*0.85,)</f>
        <v>14960</v>
      </c>
      <c r="CP7" s="299">
        <f>ROUNDUP(RO!DI6*0.85,)</f>
        <v>14960</v>
      </c>
      <c r="CQ7" s="299">
        <f>ROUNDUP(RO!DJ6*0.85,)</f>
        <v>14960</v>
      </c>
      <c r="CR7" s="299">
        <f>ROUNDUP(RO!DK6*0.85,)</f>
        <v>8330</v>
      </c>
      <c r="CS7" s="299">
        <f>ROUNDUP(RO!DL6*0.85,)</f>
        <v>8925</v>
      </c>
      <c r="CT7" s="299">
        <f>ROUNDUP(RO!DM6*0.85,)</f>
        <v>14960</v>
      </c>
      <c r="CU7" s="299">
        <f>ROUNDUP(RO!DN6*0.85,)</f>
        <v>14960</v>
      </c>
      <c r="CV7" s="299">
        <f>ROUNDUP(RO!DO6*0.85,)</f>
        <v>14960</v>
      </c>
      <c r="CW7" s="299">
        <f>ROUNDUP(RO!DP6*0.85,)</f>
        <v>14960</v>
      </c>
      <c r="CX7" s="299">
        <f>ROUNDUP(RO!DQ6*0.85,)</f>
        <v>15810</v>
      </c>
      <c r="CY7" s="299">
        <f>ROUNDUP(RO!DR6*0.85,)</f>
        <v>15810</v>
      </c>
      <c r="CZ7" s="299">
        <f>ROUNDUP(RO!DS6*0.85,)</f>
        <v>14960</v>
      </c>
      <c r="DA7" s="299">
        <f>ROUNDUP(RO!DT6*0.85,)</f>
        <v>15810</v>
      </c>
      <c r="DB7" s="299">
        <f>ROUNDUP(RO!DU6*0.85,)</f>
        <v>15810</v>
      </c>
      <c r="DC7" s="299">
        <f>ROUNDUP(RO!DV6*0.85,)</f>
        <v>14960</v>
      </c>
      <c r="DD7" s="299">
        <f>ROUNDUP(RO!DW6*0.85,)</f>
        <v>10200</v>
      </c>
      <c r="DE7" s="299">
        <f>ROUNDUP(RO!DX6*0.85,)</f>
        <v>10200</v>
      </c>
      <c r="DF7" s="299">
        <f>ROUNDUP(RO!DY6*0.85,)</f>
        <v>10200</v>
      </c>
      <c r="DG7" s="299">
        <f>ROUNDUP(RO!DZ6*0.85,)</f>
        <v>10625</v>
      </c>
      <c r="DH7" s="299">
        <f>ROUNDUP(RO!EA6*0.85,)</f>
        <v>10625</v>
      </c>
      <c r="DI7" s="299">
        <f>ROUNDUP(RO!EB6*0.85,)</f>
        <v>10625</v>
      </c>
      <c r="DJ7" s="299">
        <f>ROUNDUP(RO!EC6*0.85,)</f>
        <v>12070</v>
      </c>
      <c r="DK7" s="299">
        <f>ROUNDUP(RO!ED6*0.85,)</f>
        <v>12070</v>
      </c>
      <c r="DL7" s="299">
        <f>ROUNDUP(RO!EE6*0.85,)</f>
        <v>10625</v>
      </c>
      <c r="DM7" s="299">
        <f>ROUNDUP(RO!EF6*0.85,)</f>
        <v>10625</v>
      </c>
      <c r="DN7" s="299">
        <f>ROUNDUP(RO!EG6*0.85,)</f>
        <v>10625</v>
      </c>
      <c r="DO7" s="299">
        <f>ROUNDUP(RO!EH6*0.85,)</f>
        <v>10625</v>
      </c>
      <c r="DP7" s="299">
        <f>ROUNDUP(RO!EI6*0.85,)</f>
        <v>10625</v>
      </c>
      <c r="DQ7" s="299">
        <f>ROUNDUP(RO!EJ6*0.85,)</f>
        <v>12070</v>
      </c>
      <c r="DR7" s="299">
        <f>ROUNDUP(RO!EK6*0.85,)</f>
        <v>12070</v>
      </c>
      <c r="DS7" s="299">
        <f>ROUNDUP(RO!EL6*0.85,)</f>
        <v>10625</v>
      </c>
      <c r="DT7" s="299">
        <f>ROUNDUP(RO!EM6*0.85,)</f>
        <v>10625</v>
      </c>
      <c r="DU7" s="299">
        <f>ROUNDUP(RO!EN6*0.85,)</f>
        <v>10625</v>
      </c>
      <c r="DV7" s="299">
        <f>ROUNDUP(RO!EO6*0.85,)</f>
        <v>10625</v>
      </c>
      <c r="DW7" s="299">
        <f>ROUNDUP(RO!EP6*0.85,)</f>
        <v>10625</v>
      </c>
      <c r="DX7" s="299">
        <f>ROUNDUP(RO!EQ6*0.85,)</f>
        <v>12070</v>
      </c>
      <c r="DY7" s="299">
        <f>ROUNDUP(RO!ER6*0.85,)</f>
        <v>12070</v>
      </c>
      <c r="DZ7" s="299">
        <f>ROUNDUP(RO!ES6*0.85,)</f>
        <v>10625</v>
      </c>
      <c r="EA7" s="299">
        <f>ROUNDUP(RO!ET6*0.85,)</f>
        <v>10625</v>
      </c>
      <c r="EB7" s="299">
        <f>ROUNDUP(RO!EU6*0.85,)</f>
        <v>10625</v>
      </c>
      <c r="EC7" s="299">
        <f>ROUNDUP(RO!EV6*0.85,)</f>
        <v>10625</v>
      </c>
      <c r="ED7" s="299">
        <f>ROUNDUP(RO!EW6*0.85,)</f>
        <v>10625</v>
      </c>
      <c r="EE7" s="299">
        <f>ROUNDUP(RO!EX6*0.85,)</f>
        <v>12070</v>
      </c>
      <c r="EF7" s="299">
        <f>ROUNDUP(RO!EY6*0.85,)</f>
        <v>12070</v>
      </c>
      <c r="EG7" s="299">
        <f>ROUNDUP(RO!EZ6*0.85,)</f>
        <v>10625</v>
      </c>
      <c r="EH7" s="299">
        <f>ROUNDUP(RO!FA6*0.85,)</f>
        <v>10625</v>
      </c>
      <c r="EI7" s="299">
        <f>ROUNDUP(RO!FB6*0.85,)</f>
        <v>10625</v>
      </c>
      <c r="EJ7" s="299">
        <f>ROUNDUP(RO!FC6*0.85,)</f>
        <v>10625</v>
      </c>
      <c r="EK7" s="299">
        <f>ROUNDUP(RO!FD6*0.85,)</f>
        <v>10625</v>
      </c>
      <c r="EL7" s="299">
        <f>ROUNDUP(RO!FE6*0.85,)</f>
        <v>12070</v>
      </c>
      <c r="EM7" s="299">
        <f>ROUNDUP(RO!FF6*0.85,)</f>
        <v>12070</v>
      </c>
      <c r="EN7" s="299">
        <f>ROUNDUP(RO!FG6*0.85,)</f>
        <v>10625</v>
      </c>
      <c r="EO7" s="299">
        <f>ROUNDUP(RO!FH6*0.85,)</f>
        <v>10625</v>
      </c>
      <c r="EP7" s="299">
        <f>ROUNDUP(RO!FI6*0.85,)</f>
        <v>10625</v>
      </c>
      <c r="EQ7" s="299">
        <f>ROUNDUP(RO!FJ6*0.85,)</f>
        <v>10625</v>
      </c>
      <c r="ER7" s="299">
        <f>ROUNDUP(RO!FK6*0.85,)</f>
        <v>10625</v>
      </c>
      <c r="ES7" s="299">
        <f>ROUNDUP(RO!FL6*0.85,)</f>
        <v>12070</v>
      </c>
      <c r="ET7" s="299">
        <f>ROUNDUP(RO!FM6*0.85,)</f>
        <v>12070</v>
      </c>
      <c r="EU7" s="299">
        <f>ROUNDUP(RO!FN6*0.85,)</f>
        <v>10625</v>
      </c>
      <c r="EV7" s="299">
        <f>ROUNDUP(RO!FO6*0.85,)</f>
        <v>10625</v>
      </c>
      <c r="EW7" s="299">
        <f>ROUNDUP(RO!FP6*0.85,)</f>
        <v>10625</v>
      </c>
      <c r="EX7" s="299">
        <f>ROUNDUP(RO!FQ6*0.85,)</f>
        <v>10625</v>
      </c>
      <c r="EY7" s="299">
        <f>ROUNDUP(RO!FR6*0.85,)</f>
        <v>10625</v>
      </c>
      <c r="EZ7" s="299">
        <f>ROUNDUP(RO!FS6*0.85,)</f>
        <v>12070</v>
      </c>
      <c r="FA7" s="299">
        <f>ROUNDUP(RO!FT6*0.85,)</f>
        <v>12070</v>
      </c>
      <c r="FB7" s="299">
        <f>ROUNDUP(RO!FU6*0.85,)</f>
        <v>10200</v>
      </c>
      <c r="FC7" s="299">
        <f>ROUNDUP(RO!FV6*0.85,)</f>
        <v>10200</v>
      </c>
      <c r="FD7" s="299">
        <f>ROUNDUP(RO!FW6*0.85,)</f>
        <v>10200</v>
      </c>
      <c r="FE7" s="299">
        <f>ROUNDUP(RO!FX6*0.85,)</f>
        <v>10200</v>
      </c>
      <c r="FF7" s="299">
        <f>ROUNDUP(RO!FY6*0.85,)</f>
        <v>10200</v>
      </c>
      <c r="FG7" s="299">
        <f>ROUNDUP(RO!FZ6*0.85,)</f>
        <v>11220</v>
      </c>
      <c r="FH7" s="299">
        <f>ROUNDUP(RO!GA6*0.85,)</f>
        <v>11220</v>
      </c>
      <c r="FI7" s="299">
        <f>ROUNDUP(RO!GB6*0.85,)</f>
        <v>10200</v>
      </c>
      <c r="FJ7" s="299">
        <f>ROUNDUP(RO!GC6*0.85,)</f>
        <v>10200</v>
      </c>
      <c r="FK7" s="299">
        <f>ROUNDUP(RO!GD6*0.85,)</f>
        <v>10200</v>
      </c>
      <c r="FL7" s="299">
        <f>ROUNDUP(RO!GE6*0.85,)</f>
        <v>10200</v>
      </c>
      <c r="FM7" s="299">
        <f>ROUNDUP(RO!GF6*0.85,)</f>
        <v>10200</v>
      </c>
      <c r="FN7" s="299">
        <f>ROUNDUP(RO!GG6*0.85,)</f>
        <v>11220</v>
      </c>
      <c r="FO7" s="299">
        <f>ROUNDUP(RO!GH6*0.85,)</f>
        <v>11220</v>
      </c>
      <c r="FP7" s="299">
        <f>ROUNDUP(RO!GI6*0.85,)</f>
        <v>10200</v>
      </c>
      <c r="FQ7" s="299">
        <f>ROUNDUP(RO!GJ6*0.85,)</f>
        <v>10200</v>
      </c>
      <c r="FR7" s="299">
        <f>ROUNDUP(RO!GK6*0.85,)</f>
        <v>10200</v>
      </c>
      <c r="FS7" s="299">
        <f>ROUNDUP(RO!GL6*0.85,)</f>
        <v>10200</v>
      </c>
      <c r="FT7" s="299">
        <f>ROUNDUP(RO!GM6*0.85,)</f>
        <v>10200</v>
      </c>
      <c r="FU7" s="299">
        <f>ROUNDUP(RO!GN6*0.85,)</f>
        <v>11220</v>
      </c>
      <c r="FV7" s="299">
        <f>ROUNDUP(RO!GO6*0.85,)</f>
        <v>11220</v>
      </c>
      <c r="FW7" s="299">
        <f>ROUNDUP(RO!GP6*0.85,)</f>
        <v>10625</v>
      </c>
      <c r="FX7" s="299">
        <f>ROUNDUP(RO!GQ6*0.85,)</f>
        <v>12495</v>
      </c>
      <c r="FY7" s="299">
        <f>ROUNDUP(RO!GR6*0.85,)</f>
        <v>12495</v>
      </c>
      <c r="FZ7" s="299">
        <f>ROUNDUP(RO!GS6*0.85,)</f>
        <v>12495</v>
      </c>
      <c r="GA7" s="299">
        <f>ROUNDUP(RO!GT6*0.85,)</f>
        <v>12495</v>
      </c>
      <c r="GB7" s="299">
        <f>ROUNDUP(RO!GU6*0.85,)</f>
        <v>12495</v>
      </c>
      <c r="GC7" s="299">
        <f>ROUNDUP(RO!GV6*0.85,)</f>
        <v>12495</v>
      </c>
      <c r="GD7" s="299">
        <f>ROUNDUP(RO!GW6*0.85,)</f>
        <v>12495</v>
      </c>
      <c r="GE7" s="299">
        <f>ROUNDUP(RO!GX6*0.85,)</f>
        <v>12495</v>
      </c>
      <c r="GF7" s="299">
        <f>ROUNDUP(RO!GY6*0.85,)</f>
        <v>12495</v>
      </c>
      <c r="GG7" s="299">
        <f>ROUNDUP(RO!GZ6*0.85,)</f>
        <v>12495</v>
      </c>
      <c r="GH7" s="48">
        <f>ROUNDUP(RO!HA6*0.85,)</f>
        <v>6120</v>
      </c>
      <c r="GI7" s="48">
        <f>ROUNDUP(RO!HB6*0.85,)</f>
        <v>6375</v>
      </c>
      <c r="GJ7" s="48">
        <f>ROUNDUP(RO!HC6*0.85,)</f>
        <v>6375</v>
      </c>
      <c r="GK7" s="48">
        <f>ROUNDUP(RO!HD6*0.85,)</f>
        <v>6120</v>
      </c>
      <c r="GL7" s="48">
        <f>ROUNDUP(RO!HE6*0.85,)</f>
        <v>6120</v>
      </c>
      <c r="GM7" s="48">
        <f>ROUNDUP(RO!HF6*0.85,)</f>
        <v>6120</v>
      </c>
      <c r="GN7" s="48">
        <f>ROUNDUP(RO!HG6*0.85,)</f>
        <v>6120</v>
      </c>
      <c r="GO7" s="48">
        <f>ROUNDUP(RO!HH6*0.85,)</f>
        <v>6120</v>
      </c>
      <c r="GP7" s="48">
        <f>ROUNDUP(RO!HI6*0.85,)</f>
        <v>6375</v>
      </c>
      <c r="GQ7" s="48">
        <f>ROUNDUP(RO!HJ6*0.85,)</f>
        <v>6375</v>
      </c>
      <c r="GR7" s="48">
        <f>ROUNDUP(RO!HK6*0.85,)</f>
        <v>6120</v>
      </c>
      <c r="GS7" s="48">
        <f>ROUNDUP(RO!HL6*0.85,)</f>
        <v>6120</v>
      </c>
      <c r="GT7" s="48">
        <f>ROUNDUP(RO!HM6*0.85,)</f>
        <v>6120</v>
      </c>
      <c r="GU7" s="48">
        <f>ROUNDUP(RO!HN6*0.85,)</f>
        <v>6120</v>
      </c>
      <c r="GV7" s="48">
        <f>ROUNDUP(RO!HO6*0.85,)</f>
        <v>6120</v>
      </c>
      <c r="GW7" s="48">
        <f>ROUNDUP(RO!HP6*0.85,)</f>
        <v>6375</v>
      </c>
      <c r="GX7" s="48">
        <f>ROUNDUP(RO!HQ6*0.85,)</f>
        <v>6375</v>
      </c>
      <c r="GY7" s="48">
        <f>ROUNDUP(RO!HR6*0.85,)</f>
        <v>6120</v>
      </c>
      <c r="GZ7" s="48">
        <f>ROUNDUP(RO!HS6*0.85,)</f>
        <v>6120</v>
      </c>
      <c r="HA7" s="48">
        <f>ROUNDUP(RO!HT6*0.85,)</f>
        <v>6120</v>
      </c>
      <c r="HB7" s="48">
        <f>ROUNDUP(RO!HU6*0.85,)</f>
        <v>6120</v>
      </c>
      <c r="HC7" s="48">
        <f>ROUNDUP(RO!HV6*0.85,)</f>
        <v>6120</v>
      </c>
      <c r="HD7" s="48">
        <f>ROUNDUP(RO!HW6*0.85,)</f>
        <v>6375</v>
      </c>
      <c r="HE7" s="48">
        <f>ROUNDUP(RO!HX6*0.85,)</f>
        <v>6375</v>
      </c>
      <c r="HF7" s="48">
        <f>ROUNDUP(RO!HY6*0.85,)</f>
        <v>6120</v>
      </c>
      <c r="HG7" s="48">
        <f>ROUNDUP(RO!HZ6*0.85,)</f>
        <v>6120</v>
      </c>
      <c r="HH7" s="48">
        <f>ROUNDUP(RO!IA6*0.85,)</f>
        <v>6120</v>
      </c>
      <c r="HI7" s="48">
        <f>ROUNDUP(RO!IB6*0.85,)</f>
        <v>6120</v>
      </c>
      <c r="HJ7" s="48">
        <f>ROUNDUP(RO!IC6*0.85,)</f>
        <v>6120</v>
      </c>
      <c r="HK7" s="48">
        <f>ROUNDUP(RO!ID6*0.85,)</f>
        <v>6375</v>
      </c>
      <c r="HL7" s="48">
        <f>ROUNDUP(RO!IE6*0.85,)</f>
        <v>6375</v>
      </c>
      <c r="HM7" s="48">
        <f>ROUNDUP(RO!IF6*0.85,)</f>
        <v>6120</v>
      </c>
      <c r="HN7" s="48">
        <f>ROUNDUP(RO!IG6*0.85,)</f>
        <v>6120</v>
      </c>
      <c r="HO7" s="48">
        <f>ROUNDUP(RO!IH6*0.85,)</f>
        <v>6375</v>
      </c>
      <c r="HP7" s="48">
        <f>ROUNDUP(RO!II6*0.85,)</f>
        <v>6800</v>
      </c>
      <c r="HQ7" s="48">
        <f>ROUNDUP(RO!IJ6*0.85,)</f>
        <v>5695</v>
      </c>
      <c r="HR7" s="48">
        <f>ROUNDUP(RO!IK6*0.85,)</f>
        <v>6120</v>
      </c>
      <c r="HS7" s="48">
        <f>ROUNDUP(RO!IL6*0.85,)</f>
        <v>6120</v>
      </c>
      <c r="HT7" s="48">
        <f>ROUNDUP(RO!IM6*0.85,)</f>
        <v>5695</v>
      </c>
      <c r="HU7" s="48">
        <f>ROUNDUP(RO!IN6*0.85,)</f>
        <v>5695</v>
      </c>
      <c r="HV7" s="48">
        <f>ROUNDUP(RO!IO6*0.85,)</f>
        <v>5695</v>
      </c>
      <c r="HW7" s="48">
        <f>ROUNDUP(RO!IP6*0.85,)</f>
        <v>5695</v>
      </c>
      <c r="HX7" s="48">
        <f>ROUNDUP(RO!IQ6*0.85,)</f>
        <v>5695</v>
      </c>
      <c r="HY7" s="48">
        <f>ROUNDUP(RO!IR6*0.85,)</f>
        <v>6120</v>
      </c>
      <c r="HZ7" s="48">
        <f>ROUNDUP(RO!IS6*0.85,)</f>
        <v>6120</v>
      </c>
      <c r="IA7" s="48">
        <f>ROUNDUP(RO!IT6*0.85,)</f>
        <v>5695</v>
      </c>
      <c r="IB7" s="48">
        <f>ROUNDUP(RO!IU6*0.85,)</f>
        <v>5695</v>
      </c>
      <c r="IC7" s="48">
        <f>ROUNDUP(RO!IV6*0.85,)</f>
        <v>5695</v>
      </c>
      <c r="ID7" s="48">
        <f>ROUNDUP(RO!IW6*0.85,)</f>
        <v>5695</v>
      </c>
      <c r="IE7" s="48">
        <f>ROUNDUP(RO!IX6*0.85,)</f>
        <v>5695</v>
      </c>
      <c r="IF7" s="48">
        <f>ROUNDUP(RO!IY6*0.85,)</f>
        <v>6120</v>
      </c>
      <c r="IG7" s="48">
        <f>ROUNDUP(RO!IZ6*0.85,)</f>
        <v>6120</v>
      </c>
      <c r="IH7" s="48">
        <f>ROUNDUP(RO!JA6*0.85,)</f>
        <v>5695</v>
      </c>
      <c r="II7" s="48">
        <f>ROUNDUP(RO!JB6*0.85,)</f>
        <v>5695</v>
      </c>
      <c r="IJ7" s="48">
        <f>ROUNDUP(RO!JC6*0.85,)</f>
        <v>5695</v>
      </c>
      <c r="IK7" s="48">
        <f>ROUNDUP(RO!JD6*0.85,)</f>
        <v>5695</v>
      </c>
      <c r="IL7" s="48">
        <f>ROUNDUP(RO!JE6*0.85,)</f>
        <v>5695</v>
      </c>
      <c r="IM7" s="48">
        <f>ROUNDUP(RO!JF6*0.85,)</f>
        <v>6120</v>
      </c>
      <c r="IN7" s="48">
        <f>ROUNDUP(RO!JG6*0.85,)</f>
        <v>6120</v>
      </c>
      <c r="IO7" s="48">
        <f>ROUNDUP(RO!JH6*0.85,)</f>
        <v>5695</v>
      </c>
      <c r="IP7" s="48">
        <f>ROUNDUP(RO!JI6*0.85,)</f>
        <v>5695</v>
      </c>
      <c r="IQ7" s="48">
        <f>ROUNDUP(RO!JJ6*0.85,)</f>
        <v>6800</v>
      </c>
      <c r="IR7" s="48">
        <f>ROUNDUP(RO!JK6*0.85,)</f>
        <v>6800</v>
      </c>
      <c r="IS7" s="48">
        <f>ROUNDUP(RO!JL6*0.85,)</f>
        <v>6800</v>
      </c>
      <c r="IT7" s="48">
        <f>ROUNDUP(RO!JM6*0.85,)</f>
        <v>7055</v>
      </c>
      <c r="IU7" s="48">
        <f>ROUNDUP(RO!JN6*0.85,)</f>
        <v>7055</v>
      </c>
      <c r="IV7" s="48">
        <f>ROUNDUP(RO!JO6*0.85,)</f>
        <v>6800</v>
      </c>
      <c r="IW7" s="48">
        <f>ROUNDUP(RO!JP6*0.85,)</f>
        <v>6800</v>
      </c>
      <c r="IX7" s="48">
        <f>ROUNDUP(RO!JQ6*0.85,)</f>
        <v>6800</v>
      </c>
      <c r="IY7" s="48">
        <f>ROUNDUP(RO!JR6*0.85,)</f>
        <v>6800</v>
      </c>
      <c r="IZ7" s="48">
        <f>ROUNDUP(RO!JS6*0.85,)</f>
        <v>6800</v>
      </c>
      <c r="JA7" s="48">
        <f>ROUNDUP(RO!JT6*0.85,)</f>
        <v>7055</v>
      </c>
      <c r="JB7" s="48">
        <f>ROUNDUP(RO!JU6*0.85,)</f>
        <v>7055</v>
      </c>
      <c r="JC7" s="48">
        <f>ROUNDUP(RO!JV6*0.85,)</f>
        <v>6800</v>
      </c>
      <c r="JD7" s="48">
        <f>ROUNDUP(RO!JW6*0.85,)</f>
        <v>6800</v>
      </c>
      <c r="JE7" s="48">
        <f>ROUNDUP(RO!JX6*0.85,)</f>
        <v>7650</v>
      </c>
      <c r="JF7" s="48">
        <f>ROUNDUP(RO!JY6*0.85,)</f>
        <v>7650</v>
      </c>
      <c r="JG7" s="48">
        <f>ROUNDUP(RO!JZ6*0.85,)</f>
        <v>7055</v>
      </c>
      <c r="JH7" s="48">
        <f>ROUNDUP(RO!KA6*0.85,)</f>
        <v>7650</v>
      </c>
      <c r="JI7" s="48">
        <f>ROUNDUP(RO!KB6*0.85,)</f>
        <v>7650</v>
      </c>
      <c r="JJ7" s="48">
        <f>ROUNDUP(RO!KC6*0.85,)</f>
        <v>7650</v>
      </c>
      <c r="JK7" s="48">
        <f>ROUNDUP(RO!KD6*0.85,)</f>
        <v>7650</v>
      </c>
      <c r="JL7" s="48">
        <f>ROUNDUP(RO!KE6*0.85,)</f>
        <v>8075</v>
      </c>
      <c r="JM7" s="48">
        <f>ROUNDUP(RO!KF6*0.85,)</f>
        <v>8075</v>
      </c>
      <c r="JN7" s="48">
        <f>ROUNDUP(RO!KG6*0.85,)</f>
        <v>8330</v>
      </c>
      <c r="JO7" s="121"/>
      <c r="JP7" s="121"/>
      <c r="JQ7" s="121"/>
      <c r="JR7" s="121"/>
      <c r="JS7" s="121"/>
      <c r="JT7" s="121"/>
      <c r="JU7" s="121"/>
      <c r="JV7" s="121"/>
      <c r="JW7" s="121"/>
      <c r="JX7" s="121"/>
      <c r="JY7" s="121"/>
      <c r="JZ7" s="121"/>
      <c r="KA7" s="121"/>
      <c r="KB7" s="121"/>
      <c r="KC7" s="121"/>
      <c r="KD7" s="121"/>
      <c r="KE7" s="121"/>
      <c r="KF7" s="121"/>
      <c r="KG7" s="121"/>
    </row>
    <row r="8" spans="1:293" s="116" customFormat="1" x14ac:dyDescent="0.2">
      <c r="A8" s="90" t="s">
        <v>68</v>
      </c>
      <c r="B8" s="300"/>
      <c r="C8" s="300"/>
      <c r="D8" s="300"/>
      <c r="E8" s="300"/>
      <c r="F8" s="300"/>
      <c r="G8" s="299"/>
      <c r="H8" s="299"/>
      <c r="I8" s="299"/>
      <c r="J8" s="299"/>
      <c r="K8" s="299"/>
      <c r="L8" s="299"/>
      <c r="M8" s="299"/>
      <c r="N8" s="299"/>
      <c r="O8" s="299"/>
      <c r="P8" s="299"/>
      <c r="Q8" s="299"/>
      <c r="R8" s="299"/>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121"/>
      <c r="JP8" s="121"/>
      <c r="JQ8" s="121"/>
      <c r="JR8" s="121"/>
      <c r="JS8" s="121"/>
      <c r="JT8" s="121"/>
      <c r="JU8" s="121"/>
      <c r="JV8" s="121"/>
      <c r="JW8" s="121"/>
      <c r="JX8" s="121"/>
      <c r="JY8" s="121"/>
      <c r="JZ8" s="121"/>
      <c r="KA8" s="121"/>
      <c r="KB8" s="121"/>
      <c r="KC8" s="121"/>
      <c r="KD8" s="121"/>
      <c r="KE8" s="121"/>
      <c r="KF8" s="121"/>
      <c r="KG8" s="121"/>
    </row>
    <row r="9" spans="1:293" s="116" customFormat="1" x14ac:dyDescent="0.2">
      <c r="A9" s="85" t="s">
        <v>97</v>
      </c>
      <c r="B9" s="85">
        <f>ROUNDUP(RO!B8*0.85,)</f>
        <v>10625</v>
      </c>
      <c r="C9" s="85">
        <f>ROUNDUP(RO!C8*0.85,)</f>
        <v>10625</v>
      </c>
      <c r="D9" s="85">
        <f>ROUNDUP(RO!D8*0.85,)</f>
        <v>10625</v>
      </c>
      <c r="E9" s="85">
        <f>ROUNDUP(RO!E8*0.85,)</f>
        <v>10625</v>
      </c>
      <c r="F9" s="85">
        <f>ROUNDUP(RO!F8*0.85,)</f>
        <v>10625</v>
      </c>
      <c r="G9" s="299">
        <f>ROUNDUP(RO!G8*0.85,)</f>
        <v>9350</v>
      </c>
      <c r="H9" s="299">
        <f>ROUNDUP(RO!H8*0.85,)</f>
        <v>9350</v>
      </c>
      <c r="I9" s="299">
        <f>ROUNDUP(RO!I8*0.85,)</f>
        <v>8925</v>
      </c>
      <c r="J9" s="299">
        <f>ROUNDUP(RO!J8*0.85,)</f>
        <v>8925</v>
      </c>
      <c r="K9" s="299">
        <f>ROUNDUP(RO!K8*0.85,)</f>
        <v>8245</v>
      </c>
      <c r="L9" s="299">
        <f>ROUNDUP(RO!L8*0.85,)</f>
        <v>8245</v>
      </c>
      <c r="M9" s="299">
        <f>ROUNDUP(RO!M8*0.85,)</f>
        <v>8925</v>
      </c>
      <c r="N9" s="299">
        <f>ROUNDUP(RO!N8*0.85,)</f>
        <v>8925</v>
      </c>
      <c r="O9" s="299">
        <f>ROUNDUP(RO!O8*0.85,)</f>
        <v>8245</v>
      </c>
      <c r="P9" s="299">
        <f>ROUNDUP(RO!P8*0.85,)</f>
        <v>8925</v>
      </c>
      <c r="Q9" s="299">
        <f>ROUNDUP(RO!Q8*0.85,)</f>
        <v>8925</v>
      </c>
      <c r="R9" s="299">
        <f>ROUNDUP(RO!R8*0.85,)</f>
        <v>8245</v>
      </c>
      <c r="S9" s="85">
        <f>ROUNDUP(RO!S8*0.85,)</f>
        <v>8245</v>
      </c>
      <c r="T9" s="85">
        <f>ROUNDUP(RO!T8*0.85,)</f>
        <v>8670</v>
      </c>
      <c r="U9" s="85">
        <f>ROUNDUP(RO!U8*0.85,)</f>
        <v>8925</v>
      </c>
      <c r="V9" s="85">
        <f>ROUNDUP(RO!V8*0.85,)</f>
        <v>9350</v>
      </c>
      <c r="W9" s="85">
        <f>ROUNDUP(RO!W8*0.85,)</f>
        <v>8925</v>
      </c>
      <c r="X9" s="85">
        <f>ROUNDUP(RO!X8*0.85,)</f>
        <v>8925</v>
      </c>
      <c r="Y9" s="85">
        <f>ROUNDUP(RO!Y8*0.85,)</f>
        <v>8245</v>
      </c>
      <c r="Z9" s="85">
        <f>ROUNDUP(RO!Z8*0.85,)</f>
        <v>8245</v>
      </c>
      <c r="AA9" s="85">
        <f>ROUNDUP(RO!AA8*0.85,)</f>
        <v>8245</v>
      </c>
      <c r="AB9" s="85">
        <f>ROUNDUP(RO!AB8*0.85,)</f>
        <v>8245</v>
      </c>
      <c r="AC9" s="85">
        <f>ROUNDUP(RO!AC8*0.85,)</f>
        <v>8670</v>
      </c>
      <c r="AD9" s="85">
        <f>ROUNDUP(RO!AD8*0.85,)</f>
        <v>8925</v>
      </c>
      <c r="AE9" s="85">
        <f>ROUNDUP(RO!AE8*0.85,)</f>
        <v>8925</v>
      </c>
      <c r="AF9" s="85">
        <f>ROUNDUP(RO!AF8*0.85,)</f>
        <v>8245</v>
      </c>
      <c r="AG9" s="85">
        <f>ROUNDUP(RO!AG8*0.85,)</f>
        <v>8245</v>
      </c>
      <c r="AH9" s="85">
        <f>ROUNDUP(RO!AH8*0.85,)</f>
        <v>8245</v>
      </c>
      <c r="AI9" s="85">
        <f>ROUNDUP(RO!AI8*0.85,)</f>
        <v>8925</v>
      </c>
      <c r="AJ9" s="85">
        <f>ROUNDUP(RO!AJ8*0.85,)</f>
        <v>10625</v>
      </c>
      <c r="AK9" s="85">
        <f>ROUNDUP(RO!AK8*0.85,)</f>
        <v>10880</v>
      </c>
      <c r="AL9" s="85">
        <f>ROUNDUP(RO!AL8*0.85,)</f>
        <v>10880</v>
      </c>
      <c r="AM9" s="85">
        <f>ROUNDUP(RO!AM8*0.85,)</f>
        <v>10625</v>
      </c>
      <c r="AN9" s="85">
        <f>ROUNDUP(RO!AN8*0.85,)</f>
        <v>9605</v>
      </c>
      <c r="AO9" s="85">
        <f>ROUNDUP(RO!AO8*0.85,)</f>
        <v>9605</v>
      </c>
      <c r="AP9" s="85">
        <f>ROUNDUP(RO!AP8*0.85,)</f>
        <v>9605</v>
      </c>
      <c r="AQ9" s="85">
        <f>ROUNDUP(RO!AQ8*0.85,)</f>
        <v>9605</v>
      </c>
      <c r="AR9" s="85">
        <f>ROUNDUP(RO!AR8*0.85,)</f>
        <v>9605</v>
      </c>
      <c r="AS9" s="85">
        <f>ROUNDUP(RO!AS8*0.85,)</f>
        <v>10625</v>
      </c>
      <c r="AT9" s="85">
        <f>ROUNDUP(RO!AT8*0.85,)</f>
        <v>10625</v>
      </c>
      <c r="AU9" s="85">
        <f>ROUNDUP(RO!AU8*0.85,)</f>
        <v>10625</v>
      </c>
      <c r="AV9" s="85">
        <f>ROUNDUP(RO!AV8*0.85,)</f>
        <v>8245</v>
      </c>
      <c r="AW9" s="85">
        <f>ROUNDUP(RO!AW8*0.85,)</f>
        <v>8245</v>
      </c>
      <c r="AX9" s="85">
        <f>ROUNDUP(RO!AX8*0.85,)</f>
        <v>8245</v>
      </c>
      <c r="AY9" s="85">
        <f>ROUNDUP(RO!AY8*0.85,)</f>
        <v>8925</v>
      </c>
      <c r="AZ9" s="85">
        <f>ROUNDUP(RO!AZ8*0.85,)</f>
        <v>8925</v>
      </c>
      <c r="BA9" s="85">
        <f>ROUNDUP(RO!BA8*0.85,)</f>
        <v>8245</v>
      </c>
      <c r="BB9" s="85">
        <f>ROUNDUP(RO!BB8*0.85,)</f>
        <v>8245</v>
      </c>
      <c r="BC9" s="85">
        <f>ROUNDUP(RO!BC8*0.85,)</f>
        <v>8245</v>
      </c>
      <c r="BD9" s="85">
        <f>ROUNDUP(RO!BD8*0.85,)</f>
        <v>8245</v>
      </c>
      <c r="BE9" s="85">
        <f>ROUNDUP(RO!BE8*0.85,)</f>
        <v>8245</v>
      </c>
      <c r="BF9" s="85">
        <f>ROUNDUP(RO!BF8*0.85,)</f>
        <v>8925</v>
      </c>
      <c r="BG9" s="85">
        <f>ROUNDUP(RO!BG8*0.85,)</f>
        <v>8925</v>
      </c>
      <c r="BH9" s="85">
        <f>ROUNDUP(RO!BH8*0.85,)</f>
        <v>8245</v>
      </c>
      <c r="BI9" s="85">
        <f>ROUNDUP(RO!BI8*0.85,)</f>
        <v>8245</v>
      </c>
      <c r="BJ9" s="85">
        <f>ROUNDUP(RO!BJ8*0.85,)</f>
        <v>8245</v>
      </c>
      <c r="BK9" s="85">
        <f>ROUNDUP(RO!BK8*0.85,)</f>
        <v>8245</v>
      </c>
      <c r="BL9" s="85">
        <f>ROUNDUP(RO!BL8*0.85,)</f>
        <v>8245</v>
      </c>
      <c r="BM9" s="85">
        <f>ROUNDUP(RO!BM8*0.85,)</f>
        <v>8925</v>
      </c>
      <c r="BN9" s="85">
        <f>ROUNDUP(RO!BN8*0.85,)</f>
        <v>8925</v>
      </c>
      <c r="BO9" s="85">
        <f>ROUNDUP(RO!BO8*0.85,)</f>
        <v>10200</v>
      </c>
      <c r="BP9" s="299">
        <f>ROUNDUP(RO!BP8*0.85,)</f>
        <v>10880</v>
      </c>
      <c r="BQ9" s="299">
        <f>ROUNDUP(RO!BQ8*0.85,)</f>
        <v>10880</v>
      </c>
      <c r="BR9" s="299">
        <f>ROUNDUP(RO!BR8*0.85,)</f>
        <v>10880</v>
      </c>
      <c r="BS9" s="299">
        <f>ROUNDUP(RO!BS8*0.85,)</f>
        <v>10880</v>
      </c>
      <c r="BT9" s="299">
        <f>ROUNDUP(RO!BT8*0.85,)</f>
        <v>10880</v>
      </c>
      <c r="BU9" s="299">
        <f>ROUNDUP(RO!BU8*0.85,)</f>
        <v>11475</v>
      </c>
      <c r="BV9" s="299">
        <f>ROUNDUP(RO!BV8*0.85,)</f>
        <v>17510</v>
      </c>
      <c r="BW9" s="299">
        <f>ROUNDUP(RO!BW8*0.85,)</f>
        <v>17510</v>
      </c>
      <c r="BX9" s="299">
        <f>ROUNDUP(RO!BX8*0.85,)</f>
        <v>17510</v>
      </c>
      <c r="BY9" s="299">
        <f>ROUNDUP(RO!BY8*0.85,)</f>
        <v>17510</v>
      </c>
      <c r="BZ9" s="299">
        <f>ROUNDUP(RO!BZ8*0.85,)</f>
        <v>17510</v>
      </c>
      <c r="CA9" s="299">
        <f>ROUNDUP(RO!CA8*0.85,)</f>
        <v>11900</v>
      </c>
      <c r="CB9" s="299">
        <f>ROUNDUP(RO!CB8*0.85,)</f>
        <v>11900</v>
      </c>
      <c r="CC9" s="299">
        <f>ROUNDUP(RO!CC8*0.85,)</f>
        <v>11900</v>
      </c>
      <c r="CD9" s="299">
        <f>ROUNDUP(RO!CD8*0.85,)</f>
        <v>17510</v>
      </c>
      <c r="CE9" s="299">
        <f>ROUNDUP(RO!CE8*0.85,)</f>
        <v>17510</v>
      </c>
      <c r="CF9" s="299">
        <f>ROUNDUP(RO!CF8*0.85,)</f>
        <v>17510</v>
      </c>
      <c r="CG9" s="299">
        <f>ROUNDUP(RO!CG8*0.85,)</f>
        <v>17510</v>
      </c>
      <c r="CH9" s="299">
        <f>ROUNDUP(RO!CH8*0.85,)</f>
        <v>17510</v>
      </c>
      <c r="CI9" s="299">
        <f>ROUNDUP(RO!CI8*0.85,)</f>
        <v>10880</v>
      </c>
      <c r="CJ9" s="299">
        <f>ROUNDUP(RO!CJ8*0.85,)</f>
        <v>10880</v>
      </c>
      <c r="CK9" s="299">
        <f>ROUNDUP(RO!CK8*0.85,)</f>
        <v>10880</v>
      </c>
      <c r="CL9" s="299">
        <f>ROUNDUP(RO!CL8*0.85,)</f>
        <v>10880</v>
      </c>
      <c r="CM9" s="299">
        <f>ROUNDUP(RO!CM8*0.85,)</f>
        <v>10880</v>
      </c>
      <c r="CN9" s="299">
        <f>ROUNDUP(RO!CN8*0.85,)</f>
        <v>11475</v>
      </c>
      <c r="CO9" s="299">
        <f>ROUNDUP(RO!CO8*0.85,)</f>
        <v>17510</v>
      </c>
      <c r="CP9" s="299">
        <f>ROUNDUP(RO!CP8*0.85,)</f>
        <v>17510</v>
      </c>
      <c r="CQ9" s="299">
        <f>ROUNDUP(RO!CQ8*0.85,)</f>
        <v>17510</v>
      </c>
      <c r="CR9" s="299">
        <f>ROUNDUP(RO!CR8*0.85,)</f>
        <v>17510</v>
      </c>
      <c r="CS9" s="299">
        <f>ROUNDUP(RO!CS8*0.85,)</f>
        <v>17510</v>
      </c>
      <c r="CT9" s="299">
        <f>ROUNDUP(RO!CT8*0.85,)</f>
        <v>11900</v>
      </c>
      <c r="CU9" s="299">
        <f>ROUNDUP(RO!CU8*0.85,)</f>
        <v>11900</v>
      </c>
      <c r="CV9" s="299">
        <f>ROUNDUP(RO!CV8*0.85,)</f>
        <v>11900</v>
      </c>
      <c r="CW9" s="299">
        <f>ROUNDUP(RO!CW8*0.85,)</f>
        <v>17510</v>
      </c>
      <c r="CX9" s="299">
        <f>ROUNDUP(RO!CX8*0.85,)</f>
        <v>17510</v>
      </c>
      <c r="CY9" s="299">
        <f>ROUNDUP(RO!CY8*0.85,)</f>
        <v>17510</v>
      </c>
      <c r="CZ9" s="299">
        <f>ROUNDUP(RO!CZ8*0.85,)</f>
        <v>17510</v>
      </c>
      <c r="DA9" s="299">
        <f>ROUNDUP(RO!DA8*0.85,)</f>
        <v>17510</v>
      </c>
      <c r="DB9" s="299">
        <f>ROUNDUP(RO!DB8*0.85,)</f>
        <v>17510</v>
      </c>
      <c r="DC9" s="299">
        <f>ROUNDUP(RO!DC8*0.85,)</f>
        <v>17510</v>
      </c>
      <c r="DD9" s="299">
        <f>ROUNDUP(RO!DD8*0.85,)</f>
        <v>17510</v>
      </c>
      <c r="DE9" s="299">
        <f>ROUNDUP(RO!DE8*0.85,)</f>
        <v>17510</v>
      </c>
      <c r="DF9" s="299">
        <f>ROUNDUP(RO!DF8*0.85,)</f>
        <v>17510</v>
      </c>
      <c r="DG9" s="299">
        <f>ROUNDUP(RO!DG8*0.85,)</f>
        <v>17510</v>
      </c>
      <c r="DH9" s="299">
        <f>ROUNDUP(RO!DH8*0.85,)</f>
        <v>17510</v>
      </c>
      <c r="DI9" s="299">
        <f>ROUNDUP(RO!DI8*0.85,)</f>
        <v>17510</v>
      </c>
      <c r="DJ9" s="299">
        <f>ROUNDUP(RO!DJ8*0.85,)</f>
        <v>17510</v>
      </c>
      <c r="DK9" s="299">
        <f>ROUNDUP(RO!DK8*0.85,)</f>
        <v>10880</v>
      </c>
      <c r="DL9" s="299">
        <f>ROUNDUP(RO!DL8*0.85,)</f>
        <v>11475</v>
      </c>
      <c r="DM9" s="299">
        <f>ROUNDUP(RO!DM8*0.85,)</f>
        <v>17510</v>
      </c>
      <c r="DN9" s="299">
        <f>ROUNDUP(RO!DN8*0.85,)</f>
        <v>17510</v>
      </c>
      <c r="DO9" s="299">
        <f>ROUNDUP(RO!DO8*0.85,)</f>
        <v>17510</v>
      </c>
      <c r="DP9" s="299">
        <f>ROUNDUP(RO!DP8*0.85,)</f>
        <v>17510</v>
      </c>
      <c r="DQ9" s="299">
        <f>ROUNDUP(RO!DQ8*0.85,)</f>
        <v>18360</v>
      </c>
      <c r="DR9" s="299">
        <f>ROUNDUP(RO!DR8*0.85,)</f>
        <v>18360</v>
      </c>
      <c r="DS9" s="299">
        <f>ROUNDUP(RO!DS8*0.85,)</f>
        <v>17510</v>
      </c>
      <c r="DT9" s="299">
        <f>ROUNDUP(RO!DT8*0.85,)</f>
        <v>18360</v>
      </c>
      <c r="DU9" s="299">
        <f>ROUNDUP(RO!DU8*0.85,)</f>
        <v>18360</v>
      </c>
      <c r="DV9" s="299">
        <f>ROUNDUP(RO!DV8*0.85,)</f>
        <v>17510</v>
      </c>
      <c r="DW9" s="299">
        <f>ROUNDUP(RO!DW8*0.85,)</f>
        <v>12750</v>
      </c>
      <c r="DX9" s="299">
        <f>ROUNDUP(RO!DX8*0.85,)</f>
        <v>12750</v>
      </c>
      <c r="DY9" s="299">
        <f>ROUNDUP(RO!DY8*0.85,)</f>
        <v>12750</v>
      </c>
      <c r="DZ9" s="299">
        <f>ROUNDUP(RO!DZ8*0.85,)</f>
        <v>13175</v>
      </c>
      <c r="EA9" s="299">
        <f>ROUNDUP(RO!EA8*0.85,)</f>
        <v>13175</v>
      </c>
      <c r="EB9" s="299">
        <f>ROUNDUP(RO!EB8*0.85,)</f>
        <v>13175</v>
      </c>
      <c r="EC9" s="299">
        <f>ROUNDUP(RO!EC8*0.85,)</f>
        <v>14620</v>
      </c>
      <c r="ED9" s="299">
        <f>ROUNDUP(RO!ED8*0.85,)</f>
        <v>14620</v>
      </c>
      <c r="EE9" s="299">
        <f>ROUNDUP(RO!EE8*0.85,)</f>
        <v>13175</v>
      </c>
      <c r="EF9" s="299">
        <f>ROUNDUP(RO!EF8*0.85,)</f>
        <v>13175</v>
      </c>
      <c r="EG9" s="299">
        <f>ROUNDUP(RO!EG8*0.85,)</f>
        <v>13175</v>
      </c>
      <c r="EH9" s="299">
        <f>ROUNDUP(RO!EH8*0.85,)</f>
        <v>13175</v>
      </c>
      <c r="EI9" s="299">
        <f>ROUNDUP(RO!EI8*0.85,)</f>
        <v>13175</v>
      </c>
      <c r="EJ9" s="299">
        <f>ROUNDUP(RO!EJ8*0.85,)</f>
        <v>14620</v>
      </c>
      <c r="EK9" s="299">
        <f>ROUNDUP(RO!EK8*0.85,)</f>
        <v>14620</v>
      </c>
      <c r="EL9" s="299">
        <f>ROUNDUP(RO!EL8*0.85,)</f>
        <v>13175</v>
      </c>
      <c r="EM9" s="299">
        <f>ROUNDUP(RO!EM8*0.85,)</f>
        <v>13175</v>
      </c>
      <c r="EN9" s="299">
        <f>ROUNDUP(RO!EN8*0.85,)</f>
        <v>13175</v>
      </c>
      <c r="EO9" s="299">
        <f>ROUNDUP(RO!EO8*0.85,)</f>
        <v>13175</v>
      </c>
      <c r="EP9" s="299">
        <f>ROUNDUP(RO!EP8*0.85,)</f>
        <v>13175</v>
      </c>
      <c r="EQ9" s="299">
        <f>ROUNDUP(RO!EQ8*0.85,)</f>
        <v>14620</v>
      </c>
      <c r="ER9" s="299">
        <f>ROUNDUP(RO!ER8*0.85,)</f>
        <v>14620</v>
      </c>
      <c r="ES9" s="299">
        <f>ROUNDUP(RO!ES8*0.85,)</f>
        <v>13175</v>
      </c>
      <c r="ET9" s="299">
        <f>ROUNDUP(RO!ET8*0.85,)</f>
        <v>13175</v>
      </c>
      <c r="EU9" s="299">
        <f>ROUNDUP(RO!EU8*0.85,)</f>
        <v>13175</v>
      </c>
      <c r="EV9" s="299">
        <f>ROUNDUP(RO!EV8*0.85,)</f>
        <v>13175</v>
      </c>
      <c r="EW9" s="299">
        <f>ROUNDUP(RO!EW8*0.85,)</f>
        <v>13175</v>
      </c>
      <c r="EX9" s="299">
        <f>ROUNDUP(RO!EX8*0.85,)</f>
        <v>14620</v>
      </c>
      <c r="EY9" s="299">
        <f>ROUNDUP(RO!EY8*0.85,)</f>
        <v>14620</v>
      </c>
      <c r="EZ9" s="299">
        <f>ROUNDUP(RO!EZ8*0.85,)</f>
        <v>13175</v>
      </c>
      <c r="FA9" s="299">
        <f>ROUNDUP(RO!FA8*0.85,)</f>
        <v>13175</v>
      </c>
      <c r="FB9" s="299">
        <f>ROUNDUP(RO!FB8*0.85,)</f>
        <v>13175</v>
      </c>
      <c r="FC9" s="299">
        <f>ROUNDUP(RO!FC8*0.85,)</f>
        <v>13175</v>
      </c>
      <c r="FD9" s="299">
        <f>ROUNDUP(RO!FD8*0.85,)</f>
        <v>13175</v>
      </c>
      <c r="FE9" s="299">
        <f>ROUNDUP(RO!FE8*0.85,)</f>
        <v>14620</v>
      </c>
      <c r="FF9" s="299">
        <f>ROUNDUP(RO!FF8*0.85,)</f>
        <v>14620</v>
      </c>
      <c r="FG9" s="299">
        <f>ROUNDUP(RO!FG8*0.85,)</f>
        <v>13175</v>
      </c>
      <c r="FH9" s="299">
        <f>ROUNDUP(RO!FH8*0.85,)</f>
        <v>13175</v>
      </c>
      <c r="FI9" s="299">
        <f>ROUNDUP(RO!FI8*0.85,)</f>
        <v>13175</v>
      </c>
      <c r="FJ9" s="299">
        <f>ROUNDUP(RO!FJ8*0.85,)</f>
        <v>13175</v>
      </c>
      <c r="FK9" s="299">
        <f>ROUNDUP(RO!FK8*0.85,)</f>
        <v>13175</v>
      </c>
      <c r="FL9" s="299">
        <f>ROUNDUP(RO!FL8*0.85,)</f>
        <v>14620</v>
      </c>
      <c r="FM9" s="299">
        <f>ROUNDUP(RO!FM8*0.85,)</f>
        <v>14620</v>
      </c>
      <c r="FN9" s="299">
        <f>ROUNDUP(RO!FN8*0.85,)</f>
        <v>13175</v>
      </c>
      <c r="FO9" s="299">
        <f>ROUNDUP(RO!FO8*0.85,)</f>
        <v>13175</v>
      </c>
      <c r="FP9" s="299">
        <f>ROUNDUP(RO!FP8*0.85,)</f>
        <v>13175</v>
      </c>
      <c r="FQ9" s="299">
        <f>ROUNDUP(RO!FQ8*0.85,)</f>
        <v>13175</v>
      </c>
      <c r="FR9" s="299">
        <f>ROUNDUP(RO!FR8*0.85,)</f>
        <v>13175</v>
      </c>
      <c r="FS9" s="299">
        <f>ROUNDUP(RO!FS8*0.85,)</f>
        <v>14620</v>
      </c>
      <c r="FT9" s="299">
        <f>ROUNDUP(RO!FT8*0.85,)</f>
        <v>14620</v>
      </c>
      <c r="FU9" s="299">
        <f>ROUNDUP(RO!FU8*0.85,)</f>
        <v>12750</v>
      </c>
      <c r="FV9" s="299">
        <f>ROUNDUP(RO!FV8*0.85,)</f>
        <v>12750</v>
      </c>
      <c r="FW9" s="299">
        <f>ROUNDUP(RO!FW8*0.85,)</f>
        <v>12750</v>
      </c>
      <c r="FX9" s="299">
        <f>ROUNDUP(RO!FX8*0.85,)</f>
        <v>12750</v>
      </c>
      <c r="FY9" s="299">
        <f>ROUNDUP(RO!FY8*0.85,)</f>
        <v>12750</v>
      </c>
      <c r="FZ9" s="299">
        <f>ROUNDUP(RO!FZ8*0.85,)</f>
        <v>13770</v>
      </c>
      <c r="GA9" s="299">
        <f>ROUNDUP(RO!GA8*0.85,)</f>
        <v>13770</v>
      </c>
      <c r="GB9" s="299">
        <f>ROUNDUP(RO!GB8*0.85,)</f>
        <v>12750</v>
      </c>
      <c r="GC9" s="299">
        <f>ROUNDUP(RO!GC8*0.85,)</f>
        <v>12750</v>
      </c>
      <c r="GD9" s="299">
        <f>ROUNDUP(RO!GD8*0.85,)</f>
        <v>12750</v>
      </c>
      <c r="GE9" s="299">
        <f>ROUNDUP(RO!GE8*0.85,)</f>
        <v>12750</v>
      </c>
      <c r="GF9" s="299">
        <f>ROUNDUP(RO!GF8*0.85,)</f>
        <v>12750</v>
      </c>
      <c r="GG9" s="299">
        <f>ROUNDUP(RO!GG8*0.85,)</f>
        <v>13770</v>
      </c>
      <c r="GH9" s="48">
        <f>ROUNDUP(RO!HA8*0.85,)</f>
        <v>8670</v>
      </c>
      <c r="GI9" s="48">
        <f>ROUNDUP(RO!HB8*0.85,)</f>
        <v>8925</v>
      </c>
      <c r="GJ9" s="48">
        <f>ROUNDUP(RO!HC8*0.85,)</f>
        <v>8925</v>
      </c>
      <c r="GK9" s="48">
        <f>ROUNDUP(RO!HD8*0.85,)</f>
        <v>8670</v>
      </c>
      <c r="GL9" s="48">
        <f>ROUNDUP(RO!HE8*0.85,)</f>
        <v>8670</v>
      </c>
      <c r="GM9" s="48">
        <f>ROUNDUP(RO!HF8*0.85,)</f>
        <v>8670</v>
      </c>
      <c r="GN9" s="48">
        <f>ROUNDUP(RO!HG8*0.85,)</f>
        <v>8670</v>
      </c>
      <c r="GO9" s="48">
        <f>ROUNDUP(RO!HH8*0.85,)</f>
        <v>8670</v>
      </c>
      <c r="GP9" s="48">
        <f>ROUNDUP(RO!HI8*0.85,)</f>
        <v>8925</v>
      </c>
      <c r="GQ9" s="48">
        <f>ROUNDUP(RO!HJ8*0.85,)</f>
        <v>8925</v>
      </c>
      <c r="GR9" s="48">
        <f>ROUNDUP(RO!HK8*0.85,)</f>
        <v>8670</v>
      </c>
      <c r="GS9" s="48">
        <f>ROUNDUP(RO!HL8*0.85,)</f>
        <v>8670</v>
      </c>
      <c r="GT9" s="48">
        <f>ROUNDUP(RO!HM8*0.85,)</f>
        <v>8670</v>
      </c>
      <c r="GU9" s="48">
        <f>ROUNDUP(RO!HN8*0.85,)</f>
        <v>8670</v>
      </c>
      <c r="GV9" s="48">
        <f>ROUNDUP(RO!HO8*0.85,)</f>
        <v>8670</v>
      </c>
      <c r="GW9" s="48">
        <f>ROUNDUP(RO!HP8*0.85,)</f>
        <v>8925</v>
      </c>
      <c r="GX9" s="48">
        <f>ROUNDUP(RO!HQ8*0.85,)</f>
        <v>8925</v>
      </c>
      <c r="GY9" s="48">
        <f>ROUNDUP(RO!HR8*0.85,)</f>
        <v>8670</v>
      </c>
      <c r="GZ9" s="48">
        <f>ROUNDUP(RO!HS8*0.85,)</f>
        <v>8670</v>
      </c>
      <c r="HA9" s="48">
        <f>ROUNDUP(RO!HT8*0.85,)</f>
        <v>8670</v>
      </c>
      <c r="HB9" s="48">
        <f>ROUNDUP(RO!HU8*0.85,)</f>
        <v>8670</v>
      </c>
      <c r="HC9" s="48">
        <f>ROUNDUP(RO!HV8*0.85,)</f>
        <v>8670</v>
      </c>
      <c r="HD9" s="48">
        <f>ROUNDUP(RO!HW8*0.85,)</f>
        <v>8925</v>
      </c>
      <c r="HE9" s="48">
        <f>ROUNDUP(RO!HX8*0.85,)</f>
        <v>8925</v>
      </c>
      <c r="HF9" s="48">
        <f>ROUNDUP(RO!HY8*0.85,)</f>
        <v>8670</v>
      </c>
      <c r="HG9" s="48">
        <f>ROUNDUP(RO!HZ8*0.85,)</f>
        <v>8670</v>
      </c>
      <c r="HH9" s="48">
        <f>ROUNDUP(RO!IA8*0.85,)</f>
        <v>8670</v>
      </c>
      <c r="HI9" s="48">
        <f>ROUNDUP(RO!IB8*0.85,)</f>
        <v>8670</v>
      </c>
      <c r="HJ9" s="48">
        <f>ROUNDUP(RO!IC8*0.85,)</f>
        <v>8670</v>
      </c>
      <c r="HK9" s="48">
        <f>ROUNDUP(RO!ID8*0.85,)</f>
        <v>8925</v>
      </c>
      <c r="HL9" s="48">
        <f>ROUNDUP(RO!IE8*0.85,)</f>
        <v>8925</v>
      </c>
      <c r="HM9" s="48">
        <f>ROUNDUP(RO!IF8*0.85,)</f>
        <v>8670</v>
      </c>
      <c r="HN9" s="48">
        <f>ROUNDUP(RO!IG8*0.85,)</f>
        <v>8670</v>
      </c>
      <c r="HO9" s="48">
        <f>ROUNDUP(RO!IH8*0.85,)</f>
        <v>8925</v>
      </c>
      <c r="HP9" s="48">
        <f>ROUNDUP(RO!II8*0.85,)</f>
        <v>9350</v>
      </c>
      <c r="HQ9" s="48">
        <f>ROUNDUP(RO!IJ8*0.85,)</f>
        <v>8245</v>
      </c>
      <c r="HR9" s="48">
        <f>ROUNDUP(RO!IK8*0.85,)</f>
        <v>8670</v>
      </c>
      <c r="HS9" s="48">
        <f>ROUNDUP(RO!IL8*0.85,)</f>
        <v>8670</v>
      </c>
      <c r="HT9" s="48">
        <f>ROUNDUP(RO!IM8*0.85,)</f>
        <v>8245</v>
      </c>
      <c r="HU9" s="48">
        <f>ROUNDUP(RO!IN8*0.85,)</f>
        <v>8245</v>
      </c>
      <c r="HV9" s="48">
        <f>ROUNDUP(RO!IO8*0.85,)</f>
        <v>8245</v>
      </c>
      <c r="HW9" s="48">
        <f>ROUNDUP(RO!IP8*0.85,)</f>
        <v>8245</v>
      </c>
      <c r="HX9" s="48">
        <f>ROUNDUP(RO!IQ8*0.85,)</f>
        <v>8245</v>
      </c>
      <c r="HY9" s="48">
        <f>ROUNDUP(RO!IR8*0.85,)</f>
        <v>8670</v>
      </c>
      <c r="HZ9" s="48">
        <f>ROUNDUP(RO!IS8*0.85,)</f>
        <v>8670</v>
      </c>
      <c r="IA9" s="48">
        <f>ROUNDUP(RO!IT8*0.85,)</f>
        <v>8245</v>
      </c>
      <c r="IB9" s="48">
        <f>ROUNDUP(RO!IU8*0.85,)</f>
        <v>8245</v>
      </c>
      <c r="IC9" s="48">
        <f>ROUNDUP(RO!IV8*0.85,)</f>
        <v>8245</v>
      </c>
      <c r="ID9" s="48">
        <f>ROUNDUP(RO!IW8*0.85,)</f>
        <v>8245</v>
      </c>
      <c r="IE9" s="48">
        <f>ROUNDUP(RO!IX8*0.85,)</f>
        <v>8245</v>
      </c>
      <c r="IF9" s="48">
        <f>ROUNDUP(RO!IY8*0.85,)</f>
        <v>8670</v>
      </c>
      <c r="IG9" s="48">
        <f>ROUNDUP(RO!IZ8*0.85,)</f>
        <v>8670</v>
      </c>
      <c r="IH9" s="48">
        <f>ROUNDUP(RO!JA8*0.85,)</f>
        <v>8245</v>
      </c>
      <c r="II9" s="48">
        <f>ROUNDUP(RO!JB8*0.85,)</f>
        <v>8245</v>
      </c>
      <c r="IJ9" s="48">
        <f>ROUNDUP(RO!JC8*0.85,)</f>
        <v>8245</v>
      </c>
      <c r="IK9" s="48">
        <f>ROUNDUP(RO!JD8*0.85,)</f>
        <v>8245</v>
      </c>
      <c r="IL9" s="48">
        <f>ROUNDUP(RO!JE8*0.85,)</f>
        <v>8245</v>
      </c>
      <c r="IM9" s="48">
        <f>ROUNDUP(RO!JF8*0.85,)</f>
        <v>8670</v>
      </c>
      <c r="IN9" s="48">
        <f>ROUNDUP(RO!JG8*0.85,)</f>
        <v>8670</v>
      </c>
      <c r="IO9" s="48">
        <f>ROUNDUP(RO!JH8*0.85,)</f>
        <v>8245</v>
      </c>
      <c r="IP9" s="48">
        <f>ROUNDUP(RO!JI8*0.85,)</f>
        <v>8245</v>
      </c>
      <c r="IQ9" s="48">
        <f>ROUNDUP(RO!JJ8*0.85,)</f>
        <v>9350</v>
      </c>
      <c r="IR9" s="48">
        <f>ROUNDUP(RO!JK8*0.85,)</f>
        <v>9350</v>
      </c>
      <c r="IS9" s="48">
        <f>ROUNDUP(RO!JL8*0.85,)</f>
        <v>9350</v>
      </c>
      <c r="IT9" s="48">
        <f>ROUNDUP(RO!JM8*0.85,)</f>
        <v>9605</v>
      </c>
      <c r="IU9" s="48">
        <f>ROUNDUP(RO!JN8*0.85,)</f>
        <v>9605</v>
      </c>
      <c r="IV9" s="48">
        <f>ROUNDUP(RO!JO8*0.85,)</f>
        <v>9350</v>
      </c>
      <c r="IW9" s="48">
        <f>ROUNDUP(RO!JP8*0.85,)</f>
        <v>9350</v>
      </c>
      <c r="IX9" s="48">
        <f>ROUNDUP(RO!JQ8*0.85,)</f>
        <v>9350</v>
      </c>
      <c r="IY9" s="48">
        <f>ROUNDUP(RO!JR8*0.85,)</f>
        <v>9350</v>
      </c>
      <c r="IZ9" s="48">
        <f>ROUNDUP(RO!JS8*0.85,)</f>
        <v>9350</v>
      </c>
      <c r="JA9" s="48">
        <f>ROUNDUP(RO!JT8*0.85,)</f>
        <v>9605</v>
      </c>
      <c r="JB9" s="48">
        <f>ROUNDUP(RO!JU8*0.85,)</f>
        <v>9605</v>
      </c>
      <c r="JC9" s="48">
        <f>ROUNDUP(RO!JV8*0.85,)</f>
        <v>9350</v>
      </c>
      <c r="JD9" s="48">
        <f>ROUNDUP(RO!JW8*0.85,)</f>
        <v>9350</v>
      </c>
      <c r="JE9" s="48">
        <f>ROUNDUP(RO!JX8*0.85,)</f>
        <v>10200</v>
      </c>
      <c r="JF9" s="48">
        <f>ROUNDUP(RO!JY8*0.85,)</f>
        <v>10200</v>
      </c>
      <c r="JG9" s="48">
        <f>ROUNDUP(RO!JZ8*0.85,)</f>
        <v>9605</v>
      </c>
      <c r="JH9" s="48">
        <f>ROUNDUP(RO!KA8*0.85,)</f>
        <v>10200</v>
      </c>
      <c r="JI9" s="48">
        <f>ROUNDUP(RO!KB8*0.85,)</f>
        <v>10200</v>
      </c>
      <c r="JJ9" s="48">
        <f>ROUNDUP(RO!KC8*0.85,)</f>
        <v>10200</v>
      </c>
      <c r="JK9" s="48">
        <f>ROUNDUP(RO!KD8*0.85,)</f>
        <v>10200</v>
      </c>
      <c r="JL9" s="48">
        <f>ROUNDUP(RO!KE8*0.85,)</f>
        <v>10625</v>
      </c>
      <c r="JM9" s="48">
        <f>ROUNDUP(RO!KF8*0.85,)</f>
        <v>10625</v>
      </c>
      <c r="JN9" s="48">
        <f>ROUNDUP(RO!KG8*0.85,)</f>
        <v>10880</v>
      </c>
      <c r="JO9" s="121"/>
      <c r="JP9" s="121"/>
      <c r="JQ9" s="121"/>
      <c r="JR9" s="121"/>
      <c r="JS9" s="121"/>
      <c r="JT9" s="121"/>
      <c r="JU9" s="121"/>
      <c r="JV9" s="121"/>
      <c r="JW9" s="121"/>
      <c r="JX9" s="121"/>
      <c r="JY9" s="121"/>
      <c r="JZ9" s="121"/>
      <c r="KA9" s="121"/>
      <c r="KB9" s="121"/>
      <c r="KC9" s="121"/>
      <c r="KD9" s="121"/>
      <c r="KE9" s="121"/>
      <c r="KF9" s="121"/>
      <c r="KG9" s="121"/>
    </row>
    <row r="10" spans="1:293" s="116" customFormat="1" x14ac:dyDescent="0.2">
      <c r="A10" s="84" t="s">
        <v>69</v>
      </c>
      <c r="B10" s="300"/>
      <c r="C10" s="300"/>
      <c r="D10" s="300"/>
      <c r="E10" s="300"/>
      <c r="F10" s="300"/>
      <c r="G10" s="299"/>
      <c r="H10" s="299"/>
      <c r="I10" s="299"/>
      <c r="J10" s="299"/>
      <c r="K10" s="299"/>
      <c r="L10" s="299"/>
      <c r="M10" s="299"/>
      <c r="N10" s="299"/>
      <c r="O10" s="299"/>
      <c r="P10" s="299"/>
      <c r="Q10" s="299"/>
      <c r="R10" s="299"/>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121"/>
      <c r="JP10" s="121"/>
      <c r="JQ10" s="121"/>
      <c r="JR10" s="121"/>
      <c r="JS10" s="121"/>
      <c r="JT10" s="121"/>
      <c r="JU10" s="121"/>
      <c r="JV10" s="121"/>
      <c r="JW10" s="121"/>
      <c r="JX10" s="121"/>
      <c r="JY10" s="121"/>
      <c r="JZ10" s="121"/>
      <c r="KA10" s="121"/>
      <c r="KB10" s="121"/>
      <c r="KC10" s="121"/>
      <c r="KD10" s="121"/>
      <c r="KE10" s="121"/>
      <c r="KF10" s="121"/>
      <c r="KG10" s="121"/>
    </row>
    <row r="11" spans="1:293" s="116" customFormat="1" x14ac:dyDescent="0.2">
      <c r="A11" s="85" t="s">
        <v>97</v>
      </c>
      <c r="B11" s="85">
        <f>ROUNDUP(RO!B10*0.85,)</f>
        <v>19508</v>
      </c>
      <c r="C11" s="85">
        <f>ROUNDUP(RO!C10*0.85,)</f>
        <v>19508</v>
      </c>
      <c r="D11" s="85">
        <f>ROUNDUP(RO!D10*0.85,)</f>
        <v>19508</v>
      </c>
      <c r="E11" s="85">
        <f>ROUNDUP(RO!E10*0.85,)</f>
        <v>19508</v>
      </c>
      <c r="F11" s="85">
        <f>ROUNDUP(RO!F10*0.85,)</f>
        <v>19508</v>
      </c>
      <c r="G11" s="299">
        <f>ROUNDUP(RO!G10*0.85,)</f>
        <v>14450</v>
      </c>
      <c r="H11" s="299">
        <f>ROUNDUP(RO!H10*0.85,)</f>
        <v>14450</v>
      </c>
      <c r="I11" s="299">
        <f>ROUNDUP(RO!I10*0.85,)</f>
        <v>14025</v>
      </c>
      <c r="J11" s="299">
        <f>ROUNDUP(RO!J10*0.85,)</f>
        <v>14025</v>
      </c>
      <c r="K11" s="299">
        <f>ROUNDUP(RO!K10*0.85,)</f>
        <v>13345</v>
      </c>
      <c r="L11" s="299">
        <f>ROUNDUP(RO!L10*0.85,)</f>
        <v>13345</v>
      </c>
      <c r="M11" s="299">
        <f>ROUNDUP(RO!M10*0.85,)</f>
        <v>14025</v>
      </c>
      <c r="N11" s="299">
        <f>ROUNDUP(RO!N10*0.85,)</f>
        <v>14025</v>
      </c>
      <c r="O11" s="299">
        <f>ROUNDUP(RO!O10*0.85,)</f>
        <v>13345</v>
      </c>
      <c r="P11" s="299">
        <f>ROUNDUP(RO!P10*0.85,)</f>
        <v>14025</v>
      </c>
      <c r="Q11" s="299">
        <f>ROUNDUP(RO!Q10*0.85,)</f>
        <v>14025</v>
      </c>
      <c r="R11" s="299">
        <f>ROUNDUP(RO!R10*0.85,)</f>
        <v>13345</v>
      </c>
      <c r="S11" s="85">
        <f>ROUNDUP(RO!S10*0.85,)</f>
        <v>13345</v>
      </c>
      <c r="T11" s="85">
        <f>ROUNDUP(RO!T10*0.85,)</f>
        <v>13770</v>
      </c>
      <c r="U11" s="85">
        <f>ROUNDUP(RO!U10*0.85,)</f>
        <v>14025</v>
      </c>
      <c r="V11" s="85">
        <f>ROUNDUP(RO!V10*0.85,)</f>
        <v>14450</v>
      </c>
      <c r="W11" s="85">
        <f>ROUNDUP(RO!W10*0.85,)</f>
        <v>14025</v>
      </c>
      <c r="X11" s="85">
        <f>ROUNDUP(RO!X10*0.85,)</f>
        <v>14025</v>
      </c>
      <c r="Y11" s="85">
        <f>ROUNDUP(RO!Y10*0.85,)</f>
        <v>13345</v>
      </c>
      <c r="Z11" s="85">
        <f>ROUNDUP(RO!Z10*0.85,)</f>
        <v>13345</v>
      </c>
      <c r="AA11" s="85">
        <f>ROUNDUP(RO!AA10*0.85,)</f>
        <v>13345</v>
      </c>
      <c r="AB11" s="85">
        <f>ROUNDUP(RO!AB10*0.85,)</f>
        <v>13345</v>
      </c>
      <c r="AC11" s="85">
        <f>ROUNDUP(RO!AC10*0.85,)</f>
        <v>13770</v>
      </c>
      <c r="AD11" s="85">
        <f>ROUNDUP(RO!AD10*0.85,)</f>
        <v>14025</v>
      </c>
      <c r="AE11" s="85">
        <f>ROUNDUP(RO!AE10*0.85,)</f>
        <v>14025</v>
      </c>
      <c r="AF11" s="85">
        <f>ROUNDUP(RO!AF10*0.85,)</f>
        <v>13345</v>
      </c>
      <c r="AG11" s="85">
        <f>ROUNDUP(RO!AG10*0.85,)</f>
        <v>13345</v>
      </c>
      <c r="AH11" s="85">
        <f>ROUNDUP(RO!AH10*0.85,)</f>
        <v>13345</v>
      </c>
      <c r="AI11" s="85">
        <f>ROUNDUP(RO!AI10*0.85,)</f>
        <v>14025</v>
      </c>
      <c r="AJ11" s="85">
        <f>ROUNDUP(RO!AJ10*0.85,)</f>
        <v>15725</v>
      </c>
      <c r="AK11" s="85">
        <f>ROUNDUP(RO!AK10*0.85,)</f>
        <v>15980</v>
      </c>
      <c r="AL11" s="85">
        <f>ROUNDUP(RO!AL10*0.85,)</f>
        <v>15980</v>
      </c>
      <c r="AM11" s="85">
        <f>ROUNDUP(RO!AM10*0.85,)</f>
        <v>15725</v>
      </c>
      <c r="AN11" s="85">
        <f>ROUNDUP(RO!AN10*0.85,)</f>
        <v>14705</v>
      </c>
      <c r="AO11" s="85">
        <f>ROUNDUP(RO!AO10*0.85,)</f>
        <v>14705</v>
      </c>
      <c r="AP11" s="85">
        <f>ROUNDUP(RO!AP10*0.85,)</f>
        <v>14705</v>
      </c>
      <c r="AQ11" s="85">
        <f>ROUNDUP(RO!AQ10*0.85,)</f>
        <v>14705</v>
      </c>
      <c r="AR11" s="85">
        <f>ROUNDUP(RO!AR10*0.85,)</f>
        <v>14705</v>
      </c>
      <c r="AS11" s="85">
        <f>ROUNDUP(RO!AS10*0.85,)</f>
        <v>15725</v>
      </c>
      <c r="AT11" s="85">
        <f>ROUNDUP(RO!AT10*0.85,)</f>
        <v>15725</v>
      </c>
      <c r="AU11" s="85">
        <f>ROUNDUP(RO!AU10*0.85,)</f>
        <v>15725</v>
      </c>
      <c r="AV11" s="85">
        <f>ROUNDUP(RO!AV10*0.85,)</f>
        <v>13345</v>
      </c>
      <c r="AW11" s="85">
        <f>ROUNDUP(RO!AW10*0.85,)</f>
        <v>13345</v>
      </c>
      <c r="AX11" s="85">
        <f>ROUNDUP(RO!AX10*0.85,)</f>
        <v>13345</v>
      </c>
      <c r="AY11" s="85">
        <f>ROUNDUP(RO!AY10*0.85,)</f>
        <v>14025</v>
      </c>
      <c r="AZ11" s="85">
        <f>ROUNDUP(RO!AZ10*0.85,)</f>
        <v>14025</v>
      </c>
      <c r="BA11" s="85">
        <f>ROUNDUP(RO!BA10*0.85,)</f>
        <v>13345</v>
      </c>
      <c r="BB11" s="85">
        <f>ROUNDUP(RO!BB10*0.85,)</f>
        <v>13345</v>
      </c>
      <c r="BC11" s="85">
        <f>ROUNDUP(RO!BC10*0.85,)</f>
        <v>13345</v>
      </c>
      <c r="BD11" s="85">
        <f>ROUNDUP(RO!BD10*0.85,)</f>
        <v>13345</v>
      </c>
      <c r="BE11" s="85">
        <f>ROUNDUP(RO!BE10*0.85,)</f>
        <v>13345</v>
      </c>
      <c r="BF11" s="85">
        <f>ROUNDUP(RO!BF10*0.85,)</f>
        <v>14025</v>
      </c>
      <c r="BG11" s="85">
        <f>ROUNDUP(RO!BG10*0.85,)</f>
        <v>14025</v>
      </c>
      <c r="BH11" s="85">
        <f>ROUNDUP(RO!BH10*0.85,)</f>
        <v>13345</v>
      </c>
      <c r="BI11" s="85">
        <f>ROUNDUP(RO!BI10*0.85,)</f>
        <v>13345</v>
      </c>
      <c r="BJ11" s="85">
        <f>ROUNDUP(RO!BJ10*0.85,)</f>
        <v>13345</v>
      </c>
      <c r="BK11" s="85">
        <f>ROUNDUP(RO!BK10*0.85,)</f>
        <v>13345</v>
      </c>
      <c r="BL11" s="85">
        <f>ROUNDUP(RO!BL10*0.85,)</f>
        <v>13345</v>
      </c>
      <c r="BM11" s="85">
        <f>ROUNDUP(RO!BM10*0.85,)</f>
        <v>14025</v>
      </c>
      <c r="BN11" s="85">
        <f>ROUNDUP(RO!BN10*0.85,)</f>
        <v>14025</v>
      </c>
      <c r="BO11" s="85">
        <f>ROUNDUP(RO!BO10*0.85,)</f>
        <v>15300</v>
      </c>
      <c r="BP11" s="299">
        <f>ROUNDUP(RO!BP10*0.85,)</f>
        <v>15980</v>
      </c>
      <c r="BQ11" s="299">
        <f>ROUNDUP(RO!BQ10*0.85,)</f>
        <v>15980</v>
      </c>
      <c r="BR11" s="299">
        <f>ROUNDUP(RO!BR10*0.85,)</f>
        <v>15980</v>
      </c>
      <c r="BS11" s="299">
        <f>ROUNDUP(RO!BS10*0.85,)</f>
        <v>15980</v>
      </c>
      <c r="BT11" s="299">
        <f>ROUNDUP(RO!BT10*0.85,)</f>
        <v>15980</v>
      </c>
      <c r="BU11" s="299">
        <f>ROUNDUP(RO!BU10*0.85,)</f>
        <v>16575</v>
      </c>
      <c r="BV11" s="299">
        <f>ROUNDUP(RO!BV10*0.85,)</f>
        <v>22610</v>
      </c>
      <c r="BW11" s="299">
        <f>ROUNDUP(RO!BW10*0.85,)</f>
        <v>22610</v>
      </c>
      <c r="BX11" s="299">
        <f>ROUNDUP(RO!BX10*0.85,)</f>
        <v>22610</v>
      </c>
      <c r="BY11" s="299">
        <f>ROUNDUP(RO!BY10*0.85,)</f>
        <v>22610</v>
      </c>
      <c r="BZ11" s="299">
        <f>ROUNDUP(RO!BZ10*0.85,)</f>
        <v>22610</v>
      </c>
      <c r="CA11" s="299">
        <f>ROUNDUP(RO!CA10*0.85,)</f>
        <v>17000</v>
      </c>
      <c r="CB11" s="299">
        <f>ROUNDUP(RO!CB10*0.85,)</f>
        <v>17000</v>
      </c>
      <c r="CC11" s="299">
        <f>ROUNDUP(RO!CC10*0.85,)</f>
        <v>17000</v>
      </c>
      <c r="CD11" s="299">
        <f>ROUNDUP(RO!CD10*0.85,)</f>
        <v>22610</v>
      </c>
      <c r="CE11" s="299">
        <f>ROUNDUP(RO!CE10*0.85,)</f>
        <v>22610</v>
      </c>
      <c r="CF11" s="299">
        <f>ROUNDUP(RO!CF10*0.85,)</f>
        <v>22610</v>
      </c>
      <c r="CG11" s="299">
        <f>ROUNDUP(RO!CG10*0.85,)</f>
        <v>22610</v>
      </c>
      <c r="CH11" s="299">
        <f>ROUNDUP(RO!CH10*0.85,)</f>
        <v>22610</v>
      </c>
      <c r="CI11" s="299">
        <f>ROUNDUP(RO!CI10*0.85,)</f>
        <v>15980</v>
      </c>
      <c r="CJ11" s="299">
        <f>ROUNDUP(RO!CJ10*0.85,)</f>
        <v>15980</v>
      </c>
      <c r="CK11" s="299">
        <f>ROUNDUP(RO!CK10*0.85,)</f>
        <v>15980</v>
      </c>
      <c r="CL11" s="299">
        <f>ROUNDUP(RO!CL10*0.85,)</f>
        <v>15980</v>
      </c>
      <c r="CM11" s="299">
        <f>ROUNDUP(RO!CM10*0.85,)</f>
        <v>15980</v>
      </c>
      <c r="CN11" s="299">
        <f>ROUNDUP(RO!CN10*0.85,)</f>
        <v>16575</v>
      </c>
      <c r="CO11" s="299">
        <f>ROUNDUP(RO!CO10*0.85,)</f>
        <v>22610</v>
      </c>
      <c r="CP11" s="299">
        <f>ROUNDUP(RO!CP10*0.85,)</f>
        <v>22610</v>
      </c>
      <c r="CQ11" s="299">
        <f>ROUNDUP(RO!CQ10*0.85,)</f>
        <v>22610</v>
      </c>
      <c r="CR11" s="299">
        <f>ROUNDUP(RO!CR10*0.85,)</f>
        <v>22610</v>
      </c>
      <c r="CS11" s="299">
        <f>ROUNDUP(RO!CS10*0.85,)</f>
        <v>22610</v>
      </c>
      <c r="CT11" s="299">
        <f>ROUNDUP(RO!CT10*0.85,)</f>
        <v>17000</v>
      </c>
      <c r="CU11" s="299">
        <f>ROUNDUP(RO!CU10*0.85,)</f>
        <v>17000</v>
      </c>
      <c r="CV11" s="299">
        <f>ROUNDUP(RO!CV10*0.85,)</f>
        <v>17000</v>
      </c>
      <c r="CW11" s="299">
        <f>ROUNDUP(RO!CW10*0.85,)</f>
        <v>22610</v>
      </c>
      <c r="CX11" s="299">
        <f>ROUNDUP(RO!CX10*0.85,)</f>
        <v>22610</v>
      </c>
      <c r="CY11" s="299">
        <f>ROUNDUP(RO!CY10*0.85,)</f>
        <v>22610</v>
      </c>
      <c r="CZ11" s="299">
        <f>ROUNDUP(RO!CZ10*0.85,)</f>
        <v>22610</v>
      </c>
      <c r="DA11" s="299">
        <f>ROUNDUP(RO!DA10*0.85,)</f>
        <v>22610</v>
      </c>
      <c r="DB11" s="299">
        <f>ROUNDUP(RO!DB10*0.85,)</f>
        <v>22610</v>
      </c>
      <c r="DC11" s="299">
        <f>ROUNDUP(RO!DC10*0.85,)</f>
        <v>22610</v>
      </c>
      <c r="DD11" s="299">
        <f>ROUNDUP(RO!DD10*0.85,)</f>
        <v>22610</v>
      </c>
      <c r="DE11" s="299">
        <f>ROUNDUP(RO!DE10*0.85,)</f>
        <v>22610</v>
      </c>
      <c r="DF11" s="299">
        <f>ROUNDUP(RO!DF10*0.85,)</f>
        <v>22610</v>
      </c>
      <c r="DG11" s="299">
        <f>ROUNDUP(RO!DG10*0.85,)</f>
        <v>22610</v>
      </c>
      <c r="DH11" s="299">
        <f>ROUNDUP(RO!DH10*0.85,)</f>
        <v>22610</v>
      </c>
      <c r="DI11" s="299">
        <f>ROUNDUP(RO!DI10*0.85,)</f>
        <v>22610</v>
      </c>
      <c r="DJ11" s="299">
        <f>ROUNDUP(RO!DJ10*0.85,)</f>
        <v>22610</v>
      </c>
      <c r="DK11" s="299">
        <f>ROUNDUP(RO!DK10*0.85,)</f>
        <v>15980</v>
      </c>
      <c r="DL11" s="299">
        <f>ROUNDUP(RO!DL10*0.85,)</f>
        <v>16575</v>
      </c>
      <c r="DM11" s="299">
        <f>ROUNDUP(RO!DM10*0.85,)</f>
        <v>22610</v>
      </c>
      <c r="DN11" s="299">
        <f>ROUNDUP(RO!DN10*0.85,)</f>
        <v>22610</v>
      </c>
      <c r="DO11" s="299">
        <f>ROUNDUP(RO!DO10*0.85,)</f>
        <v>22610</v>
      </c>
      <c r="DP11" s="299">
        <f>ROUNDUP(RO!DP10*0.85,)</f>
        <v>22610</v>
      </c>
      <c r="DQ11" s="299">
        <f>ROUNDUP(RO!DQ10*0.85,)</f>
        <v>23460</v>
      </c>
      <c r="DR11" s="299">
        <f>ROUNDUP(RO!DR10*0.85,)</f>
        <v>23460</v>
      </c>
      <c r="DS11" s="299">
        <f>ROUNDUP(RO!DS10*0.85,)</f>
        <v>22610</v>
      </c>
      <c r="DT11" s="299">
        <f>ROUNDUP(RO!DT10*0.85,)</f>
        <v>23460</v>
      </c>
      <c r="DU11" s="299">
        <f>ROUNDUP(RO!DU10*0.85,)</f>
        <v>23460</v>
      </c>
      <c r="DV11" s="299">
        <f>ROUNDUP(RO!DV10*0.85,)</f>
        <v>22610</v>
      </c>
      <c r="DW11" s="299">
        <f>ROUNDUP(RO!DW10*0.85,)</f>
        <v>17850</v>
      </c>
      <c r="DX11" s="299">
        <f>ROUNDUP(RO!DX10*0.85,)</f>
        <v>17850</v>
      </c>
      <c r="DY11" s="299">
        <f>ROUNDUP(RO!DY10*0.85,)</f>
        <v>17850</v>
      </c>
      <c r="DZ11" s="299">
        <f>ROUNDUP(RO!DZ10*0.85,)</f>
        <v>18275</v>
      </c>
      <c r="EA11" s="299">
        <f>ROUNDUP(RO!EA10*0.85,)</f>
        <v>18275</v>
      </c>
      <c r="EB11" s="299">
        <f>ROUNDUP(RO!EB10*0.85,)</f>
        <v>18275</v>
      </c>
      <c r="EC11" s="299">
        <f>ROUNDUP(RO!EC10*0.85,)</f>
        <v>19720</v>
      </c>
      <c r="ED11" s="299">
        <f>ROUNDUP(RO!ED10*0.85,)</f>
        <v>19720</v>
      </c>
      <c r="EE11" s="299">
        <f>ROUNDUP(RO!EE10*0.85,)</f>
        <v>18275</v>
      </c>
      <c r="EF11" s="299">
        <f>ROUNDUP(RO!EF10*0.85,)</f>
        <v>18275</v>
      </c>
      <c r="EG11" s="299">
        <f>ROUNDUP(RO!EG10*0.85,)</f>
        <v>18275</v>
      </c>
      <c r="EH11" s="299">
        <f>ROUNDUP(RO!EH10*0.85,)</f>
        <v>18275</v>
      </c>
      <c r="EI11" s="299">
        <f>ROUNDUP(RO!EI10*0.85,)</f>
        <v>18275</v>
      </c>
      <c r="EJ11" s="299">
        <f>ROUNDUP(RO!EJ10*0.85,)</f>
        <v>19720</v>
      </c>
      <c r="EK11" s="299">
        <f>ROUNDUP(RO!EK10*0.85,)</f>
        <v>19720</v>
      </c>
      <c r="EL11" s="299">
        <f>ROUNDUP(RO!EL10*0.85,)</f>
        <v>18275</v>
      </c>
      <c r="EM11" s="299">
        <f>ROUNDUP(RO!EM10*0.85,)</f>
        <v>18275</v>
      </c>
      <c r="EN11" s="299">
        <f>ROUNDUP(RO!EN10*0.85,)</f>
        <v>18275</v>
      </c>
      <c r="EO11" s="299">
        <f>ROUNDUP(RO!EO10*0.85,)</f>
        <v>18275</v>
      </c>
      <c r="EP11" s="299">
        <f>ROUNDUP(RO!EP10*0.85,)</f>
        <v>18275</v>
      </c>
      <c r="EQ11" s="299">
        <f>ROUNDUP(RO!EQ10*0.85,)</f>
        <v>19720</v>
      </c>
      <c r="ER11" s="299">
        <f>ROUNDUP(RO!ER10*0.85,)</f>
        <v>19720</v>
      </c>
      <c r="ES11" s="299">
        <f>ROUNDUP(RO!ES10*0.85,)</f>
        <v>18275</v>
      </c>
      <c r="ET11" s="299">
        <f>ROUNDUP(RO!ET10*0.85,)</f>
        <v>18275</v>
      </c>
      <c r="EU11" s="299">
        <f>ROUNDUP(RO!EU10*0.85,)</f>
        <v>18275</v>
      </c>
      <c r="EV11" s="299">
        <f>ROUNDUP(RO!EV10*0.85,)</f>
        <v>18275</v>
      </c>
      <c r="EW11" s="299">
        <f>ROUNDUP(RO!EW10*0.85,)</f>
        <v>18275</v>
      </c>
      <c r="EX11" s="299">
        <f>ROUNDUP(RO!EX10*0.85,)</f>
        <v>19720</v>
      </c>
      <c r="EY11" s="299">
        <f>ROUNDUP(RO!EY10*0.85,)</f>
        <v>19720</v>
      </c>
      <c r="EZ11" s="299">
        <f>ROUNDUP(RO!EZ10*0.85,)</f>
        <v>18275</v>
      </c>
      <c r="FA11" s="299">
        <f>ROUNDUP(RO!FA10*0.85,)</f>
        <v>18275</v>
      </c>
      <c r="FB11" s="299">
        <f>ROUNDUP(RO!FB10*0.85,)</f>
        <v>18275</v>
      </c>
      <c r="FC11" s="299">
        <f>ROUNDUP(RO!FC10*0.85,)</f>
        <v>18275</v>
      </c>
      <c r="FD11" s="299">
        <f>ROUNDUP(RO!FD10*0.85,)</f>
        <v>18275</v>
      </c>
      <c r="FE11" s="299">
        <f>ROUNDUP(RO!FE10*0.85,)</f>
        <v>19720</v>
      </c>
      <c r="FF11" s="299">
        <f>ROUNDUP(RO!FF10*0.85,)</f>
        <v>19720</v>
      </c>
      <c r="FG11" s="299">
        <f>ROUNDUP(RO!FG10*0.85,)</f>
        <v>18275</v>
      </c>
      <c r="FH11" s="299">
        <f>ROUNDUP(RO!FH10*0.85,)</f>
        <v>18275</v>
      </c>
      <c r="FI11" s="299">
        <f>ROUNDUP(RO!FI10*0.85,)</f>
        <v>18275</v>
      </c>
      <c r="FJ11" s="299">
        <f>ROUNDUP(RO!FJ10*0.85,)</f>
        <v>18275</v>
      </c>
      <c r="FK11" s="299">
        <f>ROUNDUP(RO!FK10*0.85,)</f>
        <v>18275</v>
      </c>
      <c r="FL11" s="299">
        <f>ROUNDUP(RO!FL10*0.85,)</f>
        <v>19720</v>
      </c>
      <c r="FM11" s="299">
        <f>ROUNDUP(RO!FM10*0.85,)</f>
        <v>19720</v>
      </c>
      <c r="FN11" s="299">
        <f>ROUNDUP(RO!FN10*0.85,)</f>
        <v>18275</v>
      </c>
      <c r="FO11" s="299">
        <f>ROUNDUP(RO!FO10*0.85,)</f>
        <v>18275</v>
      </c>
      <c r="FP11" s="299">
        <f>ROUNDUP(RO!FP10*0.85,)</f>
        <v>18275</v>
      </c>
      <c r="FQ11" s="299">
        <f>ROUNDUP(RO!FQ10*0.85,)</f>
        <v>18275</v>
      </c>
      <c r="FR11" s="299">
        <f>ROUNDUP(RO!FR10*0.85,)</f>
        <v>18275</v>
      </c>
      <c r="FS11" s="299">
        <f>ROUNDUP(RO!FS10*0.85,)</f>
        <v>19720</v>
      </c>
      <c r="FT11" s="299">
        <f>ROUNDUP(RO!FT10*0.85,)</f>
        <v>19720</v>
      </c>
      <c r="FU11" s="299">
        <f>ROUNDUP(RO!FU10*0.85,)</f>
        <v>17850</v>
      </c>
      <c r="FV11" s="299">
        <f>ROUNDUP(RO!FV10*0.85,)</f>
        <v>17850</v>
      </c>
      <c r="FW11" s="299">
        <f>ROUNDUP(RO!FW10*0.85,)</f>
        <v>17850</v>
      </c>
      <c r="FX11" s="299">
        <f>ROUNDUP(RO!FX10*0.85,)</f>
        <v>17850</v>
      </c>
      <c r="FY11" s="299">
        <f>ROUNDUP(RO!FY10*0.85,)</f>
        <v>17850</v>
      </c>
      <c r="FZ11" s="299">
        <f>ROUNDUP(RO!FZ10*0.85,)</f>
        <v>18870</v>
      </c>
      <c r="GA11" s="299">
        <f>ROUNDUP(RO!GA10*0.85,)</f>
        <v>18870</v>
      </c>
      <c r="GB11" s="299">
        <f>ROUNDUP(RO!GB10*0.85,)</f>
        <v>17850</v>
      </c>
      <c r="GC11" s="299">
        <f>ROUNDUP(RO!GC10*0.85,)</f>
        <v>17850</v>
      </c>
      <c r="GD11" s="299">
        <f>ROUNDUP(RO!GD10*0.85,)</f>
        <v>17850</v>
      </c>
      <c r="GE11" s="299">
        <f>ROUNDUP(RO!GE10*0.85,)</f>
        <v>17850</v>
      </c>
      <c r="GF11" s="299">
        <f>ROUNDUP(RO!GF10*0.85,)</f>
        <v>17850</v>
      </c>
      <c r="GG11" s="299">
        <f>ROUNDUP(RO!GG10*0.85,)</f>
        <v>18870</v>
      </c>
      <c r="GH11" s="48">
        <f>ROUNDUP(RO!HA10*0.85,)</f>
        <v>13770</v>
      </c>
      <c r="GI11" s="48">
        <f>ROUNDUP(RO!HB10*0.85,)</f>
        <v>14025</v>
      </c>
      <c r="GJ11" s="48">
        <f>ROUNDUP(RO!HC10*0.85,)</f>
        <v>14025</v>
      </c>
      <c r="GK11" s="48">
        <f>ROUNDUP(RO!HD10*0.85,)</f>
        <v>13770</v>
      </c>
      <c r="GL11" s="48">
        <f>ROUNDUP(RO!HE10*0.85,)</f>
        <v>13770</v>
      </c>
      <c r="GM11" s="48">
        <f>ROUNDUP(RO!HF10*0.85,)</f>
        <v>13770</v>
      </c>
      <c r="GN11" s="48">
        <f>ROUNDUP(RO!HG10*0.85,)</f>
        <v>13770</v>
      </c>
      <c r="GO11" s="48">
        <f>ROUNDUP(RO!HH10*0.85,)</f>
        <v>13770</v>
      </c>
      <c r="GP11" s="48">
        <f>ROUNDUP(RO!HI10*0.85,)</f>
        <v>14025</v>
      </c>
      <c r="GQ11" s="48">
        <f>ROUNDUP(RO!HJ10*0.85,)</f>
        <v>14025</v>
      </c>
      <c r="GR11" s="48">
        <f>ROUNDUP(RO!HK10*0.85,)</f>
        <v>13770</v>
      </c>
      <c r="GS11" s="48">
        <f>ROUNDUP(RO!HL10*0.85,)</f>
        <v>13770</v>
      </c>
      <c r="GT11" s="48">
        <f>ROUNDUP(RO!HM10*0.85,)</f>
        <v>13770</v>
      </c>
      <c r="GU11" s="48">
        <f>ROUNDUP(RO!HN10*0.85,)</f>
        <v>13770</v>
      </c>
      <c r="GV11" s="48">
        <f>ROUNDUP(RO!HO10*0.85,)</f>
        <v>13770</v>
      </c>
      <c r="GW11" s="48">
        <f>ROUNDUP(RO!HP10*0.85,)</f>
        <v>14025</v>
      </c>
      <c r="GX11" s="48">
        <f>ROUNDUP(RO!HQ10*0.85,)</f>
        <v>14025</v>
      </c>
      <c r="GY11" s="48">
        <f>ROUNDUP(RO!HR10*0.85,)</f>
        <v>13770</v>
      </c>
      <c r="GZ11" s="48">
        <f>ROUNDUP(RO!HS10*0.85,)</f>
        <v>13770</v>
      </c>
      <c r="HA11" s="48">
        <f>ROUNDUP(RO!HT10*0.85,)</f>
        <v>13770</v>
      </c>
      <c r="HB11" s="48">
        <f>ROUNDUP(RO!HU10*0.85,)</f>
        <v>13770</v>
      </c>
      <c r="HC11" s="48">
        <f>ROUNDUP(RO!HV10*0.85,)</f>
        <v>13770</v>
      </c>
      <c r="HD11" s="48">
        <f>ROUNDUP(RO!HW10*0.85,)</f>
        <v>14025</v>
      </c>
      <c r="HE11" s="48">
        <f>ROUNDUP(RO!HX10*0.85,)</f>
        <v>14025</v>
      </c>
      <c r="HF11" s="48">
        <f>ROUNDUP(RO!HY10*0.85,)</f>
        <v>13770</v>
      </c>
      <c r="HG11" s="48">
        <f>ROUNDUP(RO!HZ10*0.85,)</f>
        <v>13770</v>
      </c>
      <c r="HH11" s="48">
        <f>ROUNDUP(RO!IA10*0.85,)</f>
        <v>13770</v>
      </c>
      <c r="HI11" s="48">
        <f>ROUNDUP(RO!IB10*0.85,)</f>
        <v>13770</v>
      </c>
      <c r="HJ11" s="48">
        <f>ROUNDUP(RO!IC10*0.85,)</f>
        <v>13770</v>
      </c>
      <c r="HK11" s="48">
        <f>ROUNDUP(RO!ID10*0.85,)</f>
        <v>14025</v>
      </c>
      <c r="HL11" s="48">
        <f>ROUNDUP(RO!IE10*0.85,)</f>
        <v>14025</v>
      </c>
      <c r="HM11" s="48">
        <f>ROUNDUP(RO!IF10*0.85,)</f>
        <v>13770</v>
      </c>
      <c r="HN11" s="48">
        <f>ROUNDUP(RO!IG10*0.85,)</f>
        <v>13770</v>
      </c>
      <c r="HO11" s="48">
        <f>ROUNDUP(RO!IH10*0.85,)</f>
        <v>14025</v>
      </c>
      <c r="HP11" s="48">
        <f>ROUNDUP(RO!II10*0.85,)</f>
        <v>14450</v>
      </c>
      <c r="HQ11" s="48">
        <f>ROUNDUP(RO!IJ10*0.85,)</f>
        <v>13345</v>
      </c>
      <c r="HR11" s="48">
        <f>ROUNDUP(RO!IK10*0.85,)</f>
        <v>13770</v>
      </c>
      <c r="HS11" s="48">
        <f>ROUNDUP(RO!IL10*0.85,)</f>
        <v>13770</v>
      </c>
      <c r="HT11" s="48">
        <f>ROUNDUP(RO!IM10*0.85,)</f>
        <v>13345</v>
      </c>
      <c r="HU11" s="48">
        <f>ROUNDUP(RO!IN10*0.85,)</f>
        <v>13345</v>
      </c>
      <c r="HV11" s="48">
        <f>ROUNDUP(RO!IO10*0.85,)</f>
        <v>13345</v>
      </c>
      <c r="HW11" s="48">
        <f>ROUNDUP(RO!IP10*0.85,)</f>
        <v>13345</v>
      </c>
      <c r="HX11" s="48">
        <f>ROUNDUP(RO!IQ10*0.85,)</f>
        <v>13345</v>
      </c>
      <c r="HY11" s="48">
        <f>ROUNDUP(RO!IR10*0.85,)</f>
        <v>13770</v>
      </c>
      <c r="HZ11" s="48">
        <f>ROUNDUP(RO!IS10*0.85,)</f>
        <v>13770</v>
      </c>
      <c r="IA11" s="48">
        <f>ROUNDUP(RO!IT10*0.85,)</f>
        <v>13345</v>
      </c>
      <c r="IB11" s="48">
        <f>ROUNDUP(RO!IU10*0.85,)</f>
        <v>13345</v>
      </c>
      <c r="IC11" s="48">
        <f>ROUNDUP(RO!IV10*0.85,)</f>
        <v>13345</v>
      </c>
      <c r="ID11" s="48">
        <f>ROUNDUP(RO!IW10*0.85,)</f>
        <v>13345</v>
      </c>
      <c r="IE11" s="48">
        <f>ROUNDUP(RO!IX10*0.85,)</f>
        <v>13345</v>
      </c>
      <c r="IF11" s="48">
        <f>ROUNDUP(RO!IY10*0.85,)</f>
        <v>13770</v>
      </c>
      <c r="IG11" s="48">
        <f>ROUNDUP(RO!IZ10*0.85,)</f>
        <v>13770</v>
      </c>
      <c r="IH11" s="48">
        <f>ROUNDUP(RO!JA10*0.85,)</f>
        <v>13345</v>
      </c>
      <c r="II11" s="48">
        <f>ROUNDUP(RO!JB10*0.85,)</f>
        <v>13345</v>
      </c>
      <c r="IJ11" s="48">
        <f>ROUNDUP(RO!JC10*0.85,)</f>
        <v>13345</v>
      </c>
      <c r="IK11" s="48">
        <f>ROUNDUP(RO!JD10*0.85,)</f>
        <v>13345</v>
      </c>
      <c r="IL11" s="48">
        <f>ROUNDUP(RO!JE10*0.85,)</f>
        <v>13345</v>
      </c>
      <c r="IM11" s="48">
        <f>ROUNDUP(RO!JF10*0.85,)</f>
        <v>13770</v>
      </c>
      <c r="IN11" s="48">
        <f>ROUNDUP(RO!JG10*0.85,)</f>
        <v>13770</v>
      </c>
      <c r="IO11" s="48">
        <f>ROUNDUP(RO!JH10*0.85,)</f>
        <v>13345</v>
      </c>
      <c r="IP11" s="48">
        <f>ROUNDUP(RO!JI10*0.85,)</f>
        <v>13345</v>
      </c>
      <c r="IQ11" s="48">
        <f>ROUNDUP(RO!JJ10*0.85,)</f>
        <v>14450</v>
      </c>
      <c r="IR11" s="48">
        <f>ROUNDUP(RO!JK10*0.85,)</f>
        <v>14450</v>
      </c>
      <c r="IS11" s="48">
        <f>ROUNDUP(RO!JL10*0.85,)</f>
        <v>14450</v>
      </c>
      <c r="IT11" s="48">
        <f>ROUNDUP(RO!JM10*0.85,)</f>
        <v>14705</v>
      </c>
      <c r="IU11" s="48">
        <f>ROUNDUP(RO!JN10*0.85,)</f>
        <v>14705</v>
      </c>
      <c r="IV11" s="48">
        <f>ROUNDUP(RO!JO10*0.85,)</f>
        <v>14450</v>
      </c>
      <c r="IW11" s="48">
        <f>ROUNDUP(RO!JP10*0.85,)</f>
        <v>14450</v>
      </c>
      <c r="IX11" s="48">
        <f>ROUNDUP(RO!JQ10*0.85,)</f>
        <v>14450</v>
      </c>
      <c r="IY11" s="48">
        <f>ROUNDUP(RO!JR10*0.85,)</f>
        <v>14450</v>
      </c>
      <c r="IZ11" s="48">
        <f>ROUNDUP(RO!JS10*0.85,)</f>
        <v>14450</v>
      </c>
      <c r="JA11" s="48">
        <f>ROUNDUP(RO!JT10*0.85,)</f>
        <v>14705</v>
      </c>
      <c r="JB11" s="48">
        <f>ROUNDUP(RO!JU10*0.85,)</f>
        <v>14705</v>
      </c>
      <c r="JC11" s="48">
        <f>ROUNDUP(RO!JV10*0.85,)</f>
        <v>14450</v>
      </c>
      <c r="JD11" s="48">
        <f>ROUNDUP(RO!JW10*0.85,)</f>
        <v>14450</v>
      </c>
      <c r="JE11" s="48">
        <f>ROUNDUP(RO!JX10*0.85,)</f>
        <v>15300</v>
      </c>
      <c r="JF11" s="48">
        <f>ROUNDUP(RO!JY10*0.85,)</f>
        <v>15300</v>
      </c>
      <c r="JG11" s="48">
        <f>ROUNDUP(RO!JZ10*0.85,)</f>
        <v>14705</v>
      </c>
      <c r="JH11" s="48">
        <f>ROUNDUP(RO!KA10*0.85,)</f>
        <v>15300</v>
      </c>
      <c r="JI11" s="48">
        <f>ROUNDUP(RO!KB10*0.85,)</f>
        <v>15300</v>
      </c>
      <c r="JJ11" s="48">
        <f>ROUNDUP(RO!KC10*0.85,)</f>
        <v>15300</v>
      </c>
      <c r="JK11" s="48">
        <f>ROUNDUP(RO!KD10*0.85,)</f>
        <v>15300</v>
      </c>
      <c r="JL11" s="48">
        <f>ROUNDUP(RO!KE10*0.85,)</f>
        <v>15725</v>
      </c>
      <c r="JM11" s="48">
        <f>ROUNDUP(RO!KF10*0.85,)</f>
        <v>15725</v>
      </c>
      <c r="JN11" s="48">
        <f>ROUNDUP(RO!KG10*0.85,)</f>
        <v>15980</v>
      </c>
      <c r="JO11" s="121"/>
      <c r="JP11" s="121"/>
      <c r="JQ11" s="121"/>
      <c r="JR11" s="121"/>
      <c r="JS11" s="121"/>
      <c r="JT11" s="121"/>
      <c r="JU11" s="121"/>
      <c r="JV11" s="121"/>
      <c r="JW11" s="121"/>
      <c r="JX11" s="121"/>
      <c r="JY11" s="121"/>
      <c r="JZ11" s="121"/>
      <c r="KA11" s="121"/>
      <c r="KB11" s="121"/>
      <c r="KC11" s="121"/>
      <c r="KD11" s="121"/>
      <c r="KE11" s="121"/>
      <c r="KF11" s="121"/>
      <c r="KG11" s="121"/>
    </row>
    <row r="12" spans="1:293" s="116" customFormat="1" x14ac:dyDescent="0.2">
      <c r="A12" s="84" t="s">
        <v>70</v>
      </c>
      <c r="B12" s="300"/>
      <c r="C12" s="300"/>
      <c r="D12" s="300"/>
      <c r="E12" s="300"/>
      <c r="F12" s="300"/>
      <c r="G12" s="299"/>
      <c r="H12" s="299"/>
      <c r="I12" s="299"/>
      <c r="J12" s="299"/>
      <c r="K12" s="299"/>
      <c r="L12" s="299"/>
      <c r="M12" s="299"/>
      <c r="N12" s="299"/>
      <c r="O12" s="299"/>
      <c r="P12" s="299"/>
      <c r="Q12" s="299"/>
      <c r="R12" s="299"/>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G12" s="299"/>
      <c r="FH12" s="299"/>
      <c r="FI12" s="299"/>
      <c r="FJ12" s="299"/>
      <c r="FK12" s="299"/>
      <c r="FL12" s="299"/>
      <c r="FM12" s="299"/>
      <c r="FN12" s="299"/>
      <c r="FO12" s="299"/>
      <c r="FP12" s="299"/>
      <c r="FQ12" s="299"/>
      <c r="FR12" s="299"/>
      <c r="FS12" s="299"/>
      <c r="FT12" s="299"/>
      <c r="FU12" s="299"/>
      <c r="FV12" s="299"/>
      <c r="FW12" s="299"/>
      <c r="FX12" s="299"/>
      <c r="FY12" s="299"/>
      <c r="FZ12" s="299"/>
      <c r="GA12" s="299"/>
      <c r="GB12" s="299"/>
      <c r="GC12" s="299"/>
      <c r="GD12" s="299"/>
      <c r="GE12" s="299"/>
      <c r="GF12" s="299"/>
      <c r="GG12" s="299"/>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121"/>
      <c r="JP12" s="121"/>
      <c r="JQ12" s="121"/>
      <c r="JR12" s="121"/>
      <c r="JS12" s="121"/>
      <c r="JT12" s="121"/>
      <c r="JU12" s="121"/>
      <c r="JV12" s="121"/>
      <c r="JW12" s="121"/>
      <c r="JX12" s="121"/>
      <c r="JY12" s="121"/>
      <c r="JZ12" s="121"/>
      <c r="KA12" s="121"/>
      <c r="KB12" s="121"/>
      <c r="KC12" s="121"/>
      <c r="KD12" s="121"/>
      <c r="KE12" s="121"/>
      <c r="KF12" s="121"/>
      <c r="KG12" s="121"/>
    </row>
    <row r="13" spans="1:293" s="116" customFormat="1" x14ac:dyDescent="0.2">
      <c r="A13" s="85" t="s">
        <v>97</v>
      </c>
      <c r="B13" s="85">
        <f>ROUNDUP(RO!B12*0.85,)</f>
        <v>24225</v>
      </c>
      <c r="C13" s="85">
        <f>ROUNDUP(RO!C12*0.85,)</f>
        <v>24225</v>
      </c>
      <c r="D13" s="85">
        <f>ROUNDUP(RO!D12*0.85,)</f>
        <v>24225</v>
      </c>
      <c r="E13" s="85">
        <f>ROUNDUP(RO!E12*0.85,)</f>
        <v>24225</v>
      </c>
      <c r="F13" s="85">
        <f>ROUNDUP(RO!F12*0.85,)</f>
        <v>24225</v>
      </c>
      <c r="G13" s="299">
        <f>ROUNDUP(RO!G12*0.85,)</f>
        <v>18700</v>
      </c>
      <c r="H13" s="299">
        <f>ROUNDUP(RO!H12*0.85,)</f>
        <v>18700</v>
      </c>
      <c r="I13" s="299">
        <f>ROUNDUP(RO!I12*0.85,)</f>
        <v>18275</v>
      </c>
      <c r="J13" s="299">
        <f>ROUNDUP(RO!J12*0.85,)</f>
        <v>18275</v>
      </c>
      <c r="K13" s="299">
        <f>ROUNDUP(RO!K12*0.85,)</f>
        <v>17595</v>
      </c>
      <c r="L13" s="299">
        <f>ROUNDUP(RO!L12*0.85,)</f>
        <v>17595</v>
      </c>
      <c r="M13" s="299">
        <f>ROUNDUP(RO!M12*0.85,)</f>
        <v>18275</v>
      </c>
      <c r="N13" s="299">
        <f>ROUNDUP(RO!N12*0.85,)</f>
        <v>18275</v>
      </c>
      <c r="O13" s="299">
        <f>ROUNDUP(RO!O12*0.85,)</f>
        <v>17595</v>
      </c>
      <c r="P13" s="299">
        <f>ROUNDUP(RO!P12*0.85,)</f>
        <v>18275</v>
      </c>
      <c r="Q13" s="299">
        <f>ROUNDUP(RO!Q12*0.85,)</f>
        <v>18275</v>
      </c>
      <c r="R13" s="299">
        <f>ROUNDUP(RO!R12*0.85,)</f>
        <v>17595</v>
      </c>
      <c r="S13" s="85">
        <f>ROUNDUP(RO!S12*0.85,)</f>
        <v>17595</v>
      </c>
      <c r="T13" s="85">
        <f>ROUNDUP(RO!T12*0.85,)</f>
        <v>18020</v>
      </c>
      <c r="U13" s="85">
        <f>ROUNDUP(RO!U12*0.85,)</f>
        <v>18275</v>
      </c>
      <c r="V13" s="85">
        <f>ROUNDUP(RO!V12*0.85,)</f>
        <v>18700</v>
      </c>
      <c r="W13" s="85">
        <f>ROUNDUP(RO!W12*0.85,)</f>
        <v>18275</v>
      </c>
      <c r="X13" s="85">
        <f>ROUNDUP(RO!X12*0.85,)</f>
        <v>18275</v>
      </c>
      <c r="Y13" s="85">
        <f>ROUNDUP(RO!Y12*0.85,)</f>
        <v>17595</v>
      </c>
      <c r="Z13" s="85">
        <f>ROUNDUP(RO!Z12*0.85,)</f>
        <v>17595</v>
      </c>
      <c r="AA13" s="85">
        <f>ROUNDUP(RO!AA12*0.85,)</f>
        <v>17595</v>
      </c>
      <c r="AB13" s="85">
        <f>ROUNDUP(RO!AB12*0.85,)</f>
        <v>17595</v>
      </c>
      <c r="AC13" s="85">
        <f>ROUNDUP(RO!AC12*0.85,)</f>
        <v>18020</v>
      </c>
      <c r="AD13" s="85">
        <f>ROUNDUP(RO!AD12*0.85,)</f>
        <v>18275</v>
      </c>
      <c r="AE13" s="85">
        <f>ROUNDUP(RO!AE12*0.85,)</f>
        <v>18275</v>
      </c>
      <c r="AF13" s="85">
        <f>ROUNDUP(RO!AF12*0.85,)</f>
        <v>17595</v>
      </c>
      <c r="AG13" s="85">
        <f>ROUNDUP(RO!AG12*0.85,)</f>
        <v>17595</v>
      </c>
      <c r="AH13" s="85">
        <f>ROUNDUP(RO!AH12*0.85,)</f>
        <v>17595</v>
      </c>
      <c r="AI13" s="85">
        <f>ROUNDUP(RO!AI12*0.85,)</f>
        <v>18275</v>
      </c>
      <c r="AJ13" s="85">
        <f>ROUNDUP(RO!AJ12*0.85,)</f>
        <v>19975</v>
      </c>
      <c r="AK13" s="85">
        <f>ROUNDUP(RO!AK12*0.85,)</f>
        <v>20230</v>
      </c>
      <c r="AL13" s="85">
        <f>ROUNDUP(RO!AL12*0.85,)</f>
        <v>20230</v>
      </c>
      <c r="AM13" s="85">
        <f>ROUNDUP(RO!AM12*0.85,)</f>
        <v>19975</v>
      </c>
      <c r="AN13" s="85">
        <f>ROUNDUP(RO!AN12*0.85,)</f>
        <v>18955</v>
      </c>
      <c r="AO13" s="85">
        <f>ROUNDUP(RO!AO12*0.85,)</f>
        <v>18955</v>
      </c>
      <c r="AP13" s="85">
        <f>ROUNDUP(RO!AP12*0.85,)</f>
        <v>18955</v>
      </c>
      <c r="AQ13" s="85">
        <f>ROUNDUP(RO!AQ12*0.85,)</f>
        <v>18955</v>
      </c>
      <c r="AR13" s="85">
        <f>ROUNDUP(RO!AR12*0.85,)</f>
        <v>18955</v>
      </c>
      <c r="AS13" s="85">
        <f>ROUNDUP(RO!AS12*0.85,)</f>
        <v>19975</v>
      </c>
      <c r="AT13" s="85">
        <f>ROUNDUP(RO!AT12*0.85,)</f>
        <v>19975</v>
      </c>
      <c r="AU13" s="85">
        <f>ROUNDUP(RO!AU12*0.85,)</f>
        <v>19975</v>
      </c>
      <c r="AV13" s="85">
        <f>ROUNDUP(RO!AV12*0.85,)</f>
        <v>17595</v>
      </c>
      <c r="AW13" s="85">
        <f>ROUNDUP(RO!AW12*0.85,)</f>
        <v>17595</v>
      </c>
      <c r="AX13" s="85">
        <f>ROUNDUP(RO!AX12*0.85,)</f>
        <v>17595</v>
      </c>
      <c r="AY13" s="85">
        <f>ROUNDUP(RO!AY12*0.85,)</f>
        <v>18275</v>
      </c>
      <c r="AZ13" s="85">
        <f>ROUNDUP(RO!AZ12*0.85,)</f>
        <v>18275</v>
      </c>
      <c r="BA13" s="85">
        <f>ROUNDUP(RO!BA12*0.85,)</f>
        <v>17595</v>
      </c>
      <c r="BB13" s="85">
        <f>ROUNDUP(RO!BB12*0.85,)</f>
        <v>17595</v>
      </c>
      <c r="BC13" s="85">
        <f>ROUNDUP(RO!BC12*0.85,)</f>
        <v>17595</v>
      </c>
      <c r="BD13" s="85">
        <f>ROUNDUP(RO!BD12*0.85,)</f>
        <v>17595</v>
      </c>
      <c r="BE13" s="85">
        <f>ROUNDUP(RO!BE12*0.85,)</f>
        <v>17595</v>
      </c>
      <c r="BF13" s="85">
        <f>ROUNDUP(RO!BF12*0.85,)</f>
        <v>18275</v>
      </c>
      <c r="BG13" s="85">
        <f>ROUNDUP(RO!BG12*0.85,)</f>
        <v>18275</v>
      </c>
      <c r="BH13" s="85">
        <f>ROUNDUP(RO!BH12*0.85,)</f>
        <v>17595</v>
      </c>
      <c r="BI13" s="85">
        <f>ROUNDUP(RO!BI12*0.85,)</f>
        <v>17595</v>
      </c>
      <c r="BJ13" s="85">
        <f>ROUNDUP(RO!BJ12*0.85,)</f>
        <v>17595</v>
      </c>
      <c r="BK13" s="85">
        <f>ROUNDUP(RO!BK12*0.85,)</f>
        <v>17595</v>
      </c>
      <c r="BL13" s="85">
        <f>ROUNDUP(RO!BL12*0.85,)</f>
        <v>17595</v>
      </c>
      <c r="BM13" s="85">
        <f>ROUNDUP(RO!BM12*0.85,)</f>
        <v>18275</v>
      </c>
      <c r="BN13" s="85">
        <f>ROUNDUP(RO!BN12*0.85,)</f>
        <v>18275</v>
      </c>
      <c r="BO13" s="85">
        <f>ROUNDUP(RO!BO12*0.85,)</f>
        <v>19550</v>
      </c>
      <c r="BP13" s="299">
        <f>ROUNDUP(RO!BP12*0.85,)</f>
        <v>20230</v>
      </c>
      <c r="BQ13" s="299">
        <f>ROUNDUP(RO!BQ12*0.85,)</f>
        <v>20230</v>
      </c>
      <c r="BR13" s="299">
        <f>ROUNDUP(RO!BR12*0.85,)</f>
        <v>20230</v>
      </c>
      <c r="BS13" s="299">
        <f>ROUNDUP(RO!BS12*0.85,)</f>
        <v>20230</v>
      </c>
      <c r="BT13" s="299">
        <f>ROUNDUP(RO!BT12*0.85,)</f>
        <v>20230</v>
      </c>
      <c r="BU13" s="299">
        <f>ROUNDUP(RO!BU12*0.85,)</f>
        <v>20825</v>
      </c>
      <c r="BV13" s="299">
        <f>ROUNDUP(RO!BV12*0.85,)</f>
        <v>26860</v>
      </c>
      <c r="BW13" s="299">
        <f>ROUNDUP(RO!BW12*0.85,)</f>
        <v>26860</v>
      </c>
      <c r="BX13" s="299">
        <f>ROUNDUP(RO!BX12*0.85,)</f>
        <v>26860</v>
      </c>
      <c r="BY13" s="299">
        <f>ROUNDUP(RO!BY12*0.85,)</f>
        <v>26860</v>
      </c>
      <c r="BZ13" s="299">
        <f>ROUNDUP(RO!BZ12*0.85,)</f>
        <v>26860</v>
      </c>
      <c r="CA13" s="299">
        <f>ROUNDUP(RO!CA12*0.85,)</f>
        <v>21250</v>
      </c>
      <c r="CB13" s="299">
        <f>ROUNDUP(RO!CB12*0.85,)</f>
        <v>21250</v>
      </c>
      <c r="CC13" s="299">
        <f>ROUNDUP(RO!CC12*0.85,)</f>
        <v>21250</v>
      </c>
      <c r="CD13" s="299">
        <f>ROUNDUP(RO!CD12*0.85,)</f>
        <v>26860</v>
      </c>
      <c r="CE13" s="299">
        <f>ROUNDUP(RO!CE12*0.85,)</f>
        <v>26860</v>
      </c>
      <c r="CF13" s="299">
        <f>ROUNDUP(RO!CF12*0.85,)</f>
        <v>26860</v>
      </c>
      <c r="CG13" s="299">
        <f>ROUNDUP(RO!CG12*0.85,)</f>
        <v>26860</v>
      </c>
      <c r="CH13" s="299">
        <f>ROUNDUP(RO!CH12*0.85,)</f>
        <v>26860</v>
      </c>
      <c r="CI13" s="299">
        <f>ROUNDUP(RO!CI12*0.85,)</f>
        <v>20230</v>
      </c>
      <c r="CJ13" s="299">
        <f>ROUNDUP(RO!CJ12*0.85,)</f>
        <v>20230</v>
      </c>
      <c r="CK13" s="299">
        <f>ROUNDUP(RO!CK12*0.85,)</f>
        <v>20230</v>
      </c>
      <c r="CL13" s="299">
        <f>ROUNDUP(RO!CL12*0.85,)</f>
        <v>20230</v>
      </c>
      <c r="CM13" s="299">
        <f>ROUNDUP(RO!CM12*0.85,)</f>
        <v>20230</v>
      </c>
      <c r="CN13" s="299">
        <f>ROUNDUP(RO!CN12*0.85,)</f>
        <v>20825</v>
      </c>
      <c r="CO13" s="299">
        <f>ROUNDUP(RO!CO12*0.85,)</f>
        <v>26860</v>
      </c>
      <c r="CP13" s="299">
        <f>ROUNDUP(RO!CP12*0.85,)</f>
        <v>26860</v>
      </c>
      <c r="CQ13" s="299">
        <f>ROUNDUP(RO!CQ12*0.85,)</f>
        <v>26860</v>
      </c>
      <c r="CR13" s="299">
        <f>ROUNDUP(RO!CR12*0.85,)</f>
        <v>26860</v>
      </c>
      <c r="CS13" s="299">
        <f>ROUNDUP(RO!CS12*0.85,)</f>
        <v>26860</v>
      </c>
      <c r="CT13" s="299">
        <f>ROUNDUP(RO!CT12*0.85,)</f>
        <v>21250</v>
      </c>
      <c r="CU13" s="299">
        <f>ROUNDUP(RO!CU12*0.85,)</f>
        <v>21250</v>
      </c>
      <c r="CV13" s="299">
        <f>ROUNDUP(RO!CV12*0.85,)</f>
        <v>21250</v>
      </c>
      <c r="CW13" s="299">
        <f>ROUNDUP(RO!CW12*0.85,)</f>
        <v>26860</v>
      </c>
      <c r="CX13" s="299">
        <f>ROUNDUP(RO!CX12*0.85,)</f>
        <v>26860</v>
      </c>
      <c r="CY13" s="299">
        <f>ROUNDUP(RO!CY12*0.85,)</f>
        <v>26860</v>
      </c>
      <c r="CZ13" s="299">
        <f>ROUNDUP(RO!CZ12*0.85,)</f>
        <v>26860</v>
      </c>
      <c r="DA13" s="299">
        <f>ROUNDUP(RO!DA12*0.85,)</f>
        <v>26860</v>
      </c>
      <c r="DB13" s="299">
        <f>ROUNDUP(RO!DB12*0.85,)</f>
        <v>26860</v>
      </c>
      <c r="DC13" s="299">
        <f>ROUNDUP(RO!DC12*0.85,)</f>
        <v>26860</v>
      </c>
      <c r="DD13" s="299">
        <f>ROUNDUP(RO!DD12*0.85,)</f>
        <v>26860</v>
      </c>
      <c r="DE13" s="299">
        <f>ROUNDUP(RO!DE12*0.85,)</f>
        <v>26860</v>
      </c>
      <c r="DF13" s="299">
        <f>ROUNDUP(RO!DF12*0.85,)</f>
        <v>26860</v>
      </c>
      <c r="DG13" s="299">
        <f>ROUNDUP(RO!DG12*0.85,)</f>
        <v>26860</v>
      </c>
      <c r="DH13" s="299">
        <f>ROUNDUP(RO!DH12*0.85,)</f>
        <v>26860</v>
      </c>
      <c r="DI13" s="299">
        <f>ROUNDUP(RO!DI12*0.85,)</f>
        <v>26860</v>
      </c>
      <c r="DJ13" s="299">
        <f>ROUNDUP(RO!DJ12*0.85,)</f>
        <v>26860</v>
      </c>
      <c r="DK13" s="299">
        <f>ROUNDUP(RO!DK12*0.85,)</f>
        <v>20230</v>
      </c>
      <c r="DL13" s="299">
        <f>ROUNDUP(RO!DL12*0.85,)</f>
        <v>20825</v>
      </c>
      <c r="DM13" s="299">
        <f>ROUNDUP(RO!DM12*0.85,)</f>
        <v>26860</v>
      </c>
      <c r="DN13" s="299">
        <f>ROUNDUP(RO!DN12*0.85,)</f>
        <v>26860</v>
      </c>
      <c r="DO13" s="299">
        <f>ROUNDUP(RO!DO12*0.85,)</f>
        <v>26860</v>
      </c>
      <c r="DP13" s="299">
        <f>ROUNDUP(RO!DP12*0.85,)</f>
        <v>26860</v>
      </c>
      <c r="DQ13" s="299">
        <f>ROUNDUP(RO!DQ12*0.85,)</f>
        <v>27710</v>
      </c>
      <c r="DR13" s="299">
        <f>ROUNDUP(RO!DR12*0.85,)</f>
        <v>27710</v>
      </c>
      <c r="DS13" s="299">
        <f>ROUNDUP(RO!DS12*0.85,)</f>
        <v>26860</v>
      </c>
      <c r="DT13" s="299">
        <f>ROUNDUP(RO!DT12*0.85,)</f>
        <v>27710</v>
      </c>
      <c r="DU13" s="299">
        <f>ROUNDUP(RO!DU12*0.85,)</f>
        <v>27710</v>
      </c>
      <c r="DV13" s="299">
        <f>ROUNDUP(RO!DV12*0.85,)</f>
        <v>26860</v>
      </c>
      <c r="DW13" s="299">
        <f>ROUNDUP(RO!DW12*0.85,)</f>
        <v>22100</v>
      </c>
      <c r="DX13" s="299">
        <f>ROUNDUP(RO!DX12*0.85,)</f>
        <v>22100</v>
      </c>
      <c r="DY13" s="299">
        <f>ROUNDUP(RO!DY12*0.85,)</f>
        <v>22100</v>
      </c>
      <c r="DZ13" s="299">
        <f>ROUNDUP(RO!DZ12*0.85,)</f>
        <v>22525</v>
      </c>
      <c r="EA13" s="299">
        <f>ROUNDUP(RO!EA12*0.85,)</f>
        <v>22525</v>
      </c>
      <c r="EB13" s="299">
        <f>ROUNDUP(RO!EB12*0.85,)</f>
        <v>22525</v>
      </c>
      <c r="EC13" s="299">
        <f>ROUNDUP(RO!EC12*0.85,)</f>
        <v>23970</v>
      </c>
      <c r="ED13" s="299">
        <f>ROUNDUP(RO!ED12*0.85,)</f>
        <v>23970</v>
      </c>
      <c r="EE13" s="299">
        <f>ROUNDUP(RO!EE12*0.85,)</f>
        <v>22525</v>
      </c>
      <c r="EF13" s="299">
        <f>ROUNDUP(RO!EF12*0.85,)</f>
        <v>22525</v>
      </c>
      <c r="EG13" s="299">
        <f>ROUNDUP(RO!EG12*0.85,)</f>
        <v>22525</v>
      </c>
      <c r="EH13" s="299">
        <f>ROUNDUP(RO!EH12*0.85,)</f>
        <v>22525</v>
      </c>
      <c r="EI13" s="299">
        <f>ROUNDUP(RO!EI12*0.85,)</f>
        <v>22525</v>
      </c>
      <c r="EJ13" s="299">
        <f>ROUNDUP(RO!EJ12*0.85,)</f>
        <v>23970</v>
      </c>
      <c r="EK13" s="299">
        <f>ROUNDUP(RO!EK12*0.85,)</f>
        <v>23970</v>
      </c>
      <c r="EL13" s="299">
        <f>ROUNDUP(RO!EL12*0.85,)</f>
        <v>22525</v>
      </c>
      <c r="EM13" s="299">
        <f>ROUNDUP(RO!EM12*0.85,)</f>
        <v>22525</v>
      </c>
      <c r="EN13" s="299">
        <f>ROUNDUP(RO!EN12*0.85,)</f>
        <v>22525</v>
      </c>
      <c r="EO13" s="299">
        <f>ROUNDUP(RO!EO12*0.85,)</f>
        <v>22525</v>
      </c>
      <c r="EP13" s="299">
        <f>ROUNDUP(RO!EP12*0.85,)</f>
        <v>22525</v>
      </c>
      <c r="EQ13" s="299">
        <f>ROUNDUP(RO!EQ12*0.85,)</f>
        <v>23970</v>
      </c>
      <c r="ER13" s="299">
        <f>ROUNDUP(RO!ER12*0.85,)</f>
        <v>23970</v>
      </c>
      <c r="ES13" s="299">
        <f>ROUNDUP(RO!ES12*0.85,)</f>
        <v>22525</v>
      </c>
      <c r="ET13" s="299">
        <f>ROUNDUP(RO!ET12*0.85,)</f>
        <v>22525</v>
      </c>
      <c r="EU13" s="299">
        <f>ROUNDUP(RO!EU12*0.85,)</f>
        <v>22525</v>
      </c>
      <c r="EV13" s="299">
        <f>ROUNDUP(RO!EV12*0.85,)</f>
        <v>22525</v>
      </c>
      <c r="EW13" s="299">
        <f>ROUNDUP(RO!EW12*0.85,)</f>
        <v>22525</v>
      </c>
      <c r="EX13" s="299">
        <f>ROUNDUP(RO!EX12*0.85,)</f>
        <v>23970</v>
      </c>
      <c r="EY13" s="299">
        <f>ROUNDUP(RO!EY12*0.85,)</f>
        <v>23970</v>
      </c>
      <c r="EZ13" s="299">
        <f>ROUNDUP(RO!EZ12*0.85,)</f>
        <v>22525</v>
      </c>
      <c r="FA13" s="299">
        <f>ROUNDUP(RO!FA12*0.85,)</f>
        <v>22525</v>
      </c>
      <c r="FB13" s="299">
        <f>ROUNDUP(RO!FB12*0.85,)</f>
        <v>22525</v>
      </c>
      <c r="FC13" s="299">
        <f>ROUNDUP(RO!FC12*0.85,)</f>
        <v>22525</v>
      </c>
      <c r="FD13" s="299">
        <f>ROUNDUP(RO!FD12*0.85,)</f>
        <v>22525</v>
      </c>
      <c r="FE13" s="299">
        <f>ROUNDUP(RO!FE12*0.85,)</f>
        <v>23970</v>
      </c>
      <c r="FF13" s="299">
        <f>ROUNDUP(RO!FF12*0.85,)</f>
        <v>23970</v>
      </c>
      <c r="FG13" s="299">
        <f>ROUNDUP(RO!FG12*0.85,)</f>
        <v>22525</v>
      </c>
      <c r="FH13" s="299">
        <f>ROUNDUP(RO!FH12*0.85,)</f>
        <v>22525</v>
      </c>
      <c r="FI13" s="299">
        <f>ROUNDUP(RO!FI12*0.85,)</f>
        <v>22525</v>
      </c>
      <c r="FJ13" s="299">
        <f>ROUNDUP(RO!FJ12*0.85,)</f>
        <v>22525</v>
      </c>
      <c r="FK13" s="299">
        <f>ROUNDUP(RO!FK12*0.85,)</f>
        <v>22525</v>
      </c>
      <c r="FL13" s="299">
        <f>ROUNDUP(RO!FL12*0.85,)</f>
        <v>23970</v>
      </c>
      <c r="FM13" s="299">
        <f>ROUNDUP(RO!FM12*0.85,)</f>
        <v>23970</v>
      </c>
      <c r="FN13" s="299">
        <f>ROUNDUP(RO!FN12*0.85,)</f>
        <v>22525</v>
      </c>
      <c r="FO13" s="299">
        <f>ROUNDUP(RO!FO12*0.85,)</f>
        <v>22525</v>
      </c>
      <c r="FP13" s="299">
        <f>ROUNDUP(RO!FP12*0.85,)</f>
        <v>22525</v>
      </c>
      <c r="FQ13" s="299">
        <f>ROUNDUP(RO!FQ12*0.85,)</f>
        <v>22525</v>
      </c>
      <c r="FR13" s="299">
        <f>ROUNDUP(RO!FR12*0.85,)</f>
        <v>22525</v>
      </c>
      <c r="FS13" s="299">
        <f>ROUNDUP(RO!FS12*0.85,)</f>
        <v>23970</v>
      </c>
      <c r="FT13" s="299">
        <f>ROUNDUP(RO!FT12*0.85,)</f>
        <v>23970</v>
      </c>
      <c r="FU13" s="299">
        <f>ROUNDUP(RO!FU12*0.85,)</f>
        <v>22100</v>
      </c>
      <c r="FV13" s="299">
        <f>ROUNDUP(RO!FV12*0.85,)</f>
        <v>22100</v>
      </c>
      <c r="FW13" s="299">
        <f>ROUNDUP(RO!FW12*0.85,)</f>
        <v>22100</v>
      </c>
      <c r="FX13" s="299">
        <f>ROUNDUP(RO!FX12*0.85,)</f>
        <v>22100</v>
      </c>
      <c r="FY13" s="299">
        <f>ROUNDUP(RO!FY12*0.85,)</f>
        <v>22100</v>
      </c>
      <c r="FZ13" s="299">
        <f>ROUNDUP(RO!FZ12*0.85,)</f>
        <v>23120</v>
      </c>
      <c r="GA13" s="299">
        <f>ROUNDUP(RO!GA12*0.85,)</f>
        <v>23120</v>
      </c>
      <c r="GB13" s="299">
        <f>ROUNDUP(RO!GB12*0.85,)</f>
        <v>22100</v>
      </c>
      <c r="GC13" s="299">
        <f>ROUNDUP(RO!GC12*0.85,)</f>
        <v>22100</v>
      </c>
      <c r="GD13" s="299">
        <f>ROUNDUP(RO!GD12*0.85,)</f>
        <v>22100</v>
      </c>
      <c r="GE13" s="299">
        <f>ROUNDUP(RO!GE12*0.85,)</f>
        <v>22100</v>
      </c>
      <c r="GF13" s="299">
        <f>ROUNDUP(RO!GF12*0.85,)</f>
        <v>22100</v>
      </c>
      <c r="GG13" s="299">
        <f>ROUNDUP(RO!GG12*0.85,)</f>
        <v>23120</v>
      </c>
      <c r="GH13" s="48">
        <f>ROUNDUP(RO!HA12*0.85,)</f>
        <v>18020</v>
      </c>
      <c r="GI13" s="48">
        <f>ROUNDUP(RO!HB12*0.85,)</f>
        <v>18275</v>
      </c>
      <c r="GJ13" s="48">
        <f>ROUNDUP(RO!HC12*0.85,)</f>
        <v>18275</v>
      </c>
      <c r="GK13" s="48">
        <f>ROUNDUP(RO!HD12*0.85,)</f>
        <v>18020</v>
      </c>
      <c r="GL13" s="48">
        <f>ROUNDUP(RO!HE12*0.85,)</f>
        <v>18020</v>
      </c>
      <c r="GM13" s="48">
        <f>ROUNDUP(RO!HF12*0.85,)</f>
        <v>18020</v>
      </c>
      <c r="GN13" s="48">
        <f>ROUNDUP(RO!HG12*0.85,)</f>
        <v>18020</v>
      </c>
      <c r="GO13" s="48">
        <f>ROUNDUP(RO!HH12*0.85,)</f>
        <v>18020</v>
      </c>
      <c r="GP13" s="48">
        <f>ROUNDUP(RO!HI12*0.85,)</f>
        <v>18275</v>
      </c>
      <c r="GQ13" s="48">
        <f>ROUNDUP(RO!HJ12*0.85,)</f>
        <v>18275</v>
      </c>
      <c r="GR13" s="48">
        <f>ROUNDUP(RO!HK12*0.85,)</f>
        <v>18020</v>
      </c>
      <c r="GS13" s="48">
        <f>ROUNDUP(RO!HL12*0.85,)</f>
        <v>18020</v>
      </c>
      <c r="GT13" s="48">
        <f>ROUNDUP(RO!HM12*0.85,)</f>
        <v>18020</v>
      </c>
      <c r="GU13" s="48">
        <f>ROUNDUP(RO!HN12*0.85,)</f>
        <v>18020</v>
      </c>
      <c r="GV13" s="48">
        <f>ROUNDUP(RO!HO12*0.85,)</f>
        <v>18020</v>
      </c>
      <c r="GW13" s="48">
        <f>ROUNDUP(RO!HP12*0.85,)</f>
        <v>18275</v>
      </c>
      <c r="GX13" s="48">
        <f>ROUNDUP(RO!HQ12*0.85,)</f>
        <v>18275</v>
      </c>
      <c r="GY13" s="48">
        <f>ROUNDUP(RO!HR12*0.85,)</f>
        <v>18020</v>
      </c>
      <c r="GZ13" s="48">
        <f>ROUNDUP(RO!HS12*0.85,)</f>
        <v>18020</v>
      </c>
      <c r="HA13" s="48">
        <f>ROUNDUP(RO!HT12*0.85,)</f>
        <v>18020</v>
      </c>
      <c r="HB13" s="48">
        <f>ROUNDUP(RO!HU12*0.85,)</f>
        <v>18020</v>
      </c>
      <c r="HC13" s="48">
        <f>ROUNDUP(RO!HV12*0.85,)</f>
        <v>18020</v>
      </c>
      <c r="HD13" s="48">
        <f>ROUNDUP(RO!HW12*0.85,)</f>
        <v>18275</v>
      </c>
      <c r="HE13" s="48">
        <f>ROUNDUP(RO!HX12*0.85,)</f>
        <v>18275</v>
      </c>
      <c r="HF13" s="48">
        <f>ROUNDUP(RO!HY12*0.85,)</f>
        <v>18020</v>
      </c>
      <c r="HG13" s="48">
        <f>ROUNDUP(RO!HZ12*0.85,)</f>
        <v>18020</v>
      </c>
      <c r="HH13" s="48">
        <f>ROUNDUP(RO!IA12*0.85,)</f>
        <v>18020</v>
      </c>
      <c r="HI13" s="48">
        <f>ROUNDUP(RO!IB12*0.85,)</f>
        <v>18020</v>
      </c>
      <c r="HJ13" s="48">
        <f>ROUNDUP(RO!IC12*0.85,)</f>
        <v>18020</v>
      </c>
      <c r="HK13" s="48">
        <f>ROUNDUP(RO!ID12*0.85,)</f>
        <v>18275</v>
      </c>
      <c r="HL13" s="48">
        <f>ROUNDUP(RO!IE12*0.85,)</f>
        <v>18275</v>
      </c>
      <c r="HM13" s="48">
        <f>ROUNDUP(RO!IF12*0.85,)</f>
        <v>18020</v>
      </c>
      <c r="HN13" s="48">
        <f>ROUNDUP(RO!IG12*0.85,)</f>
        <v>18020</v>
      </c>
      <c r="HO13" s="48">
        <f>ROUNDUP(RO!IH12*0.85,)</f>
        <v>18275</v>
      </c>
      <c r="HP13" s="48">
        <f>ROUNDUP(RO!II12*0.85,)</f>
        <v>18700</v>
      </c>
      <c r="HQ13" s="48">
        <f>ROUNDUP(RO!IJ12*0.85,)</f>
        <v>17595</v>
      </c>
      <c r="HR13" s="48">
        <f>ROUNDUP(RO!IK12*0.85,)</f>
        <v>18020</v>
      </c>
      <c r="HS13" s="48">
        <f>ROUNDUP(RO!IL12*0.85,)</f>
        <v>18020</v>
      </c>
      <c r="HT13" s="48">
        <f>ROUNDUP(RO!IM12*0.85,)</f>
        <v>17595</v>
      </c>
      <c r="HU13" s="48">
        <f>ROUNDUP(RO!IN12*0.85,)</f>
        <v>17595</v>
      </c>
      <c r="HV13" s="48">
        <f>ROUNDUP(RO!IO12*0.85,)</f>
        <v>17595</v>
      </c>
      <c r="HW13" s="48">
        <f>ROUNDUP(RO!IP12*0.85,)</f>
        <v>17595</v>
      </c>
      <c r="HX13" s="48">
        <f>ROUNDUP(RO!IQ12*0.85,)</f>
        <v>17595</v>
      </c>
      <c r="HY13" s="48">
        <f>ROUNDUP(RO!IR12*0.85,)</f>
        <v>18020</v>
      </c>
      <c r="HZ13" s="48">
        <f>ROUNDUP(RO!IS12*0.85,)</f>
        <v>18020</v>
      </c>
      <c r="IA13" s="48">
        <f>ROUNDUP(RO!IT12*0.85,)</f>
        <v>17595</v>
      </c>
      <c r="IB13" s="48">
        <f>ROUNDUP(RO!IU12*0.85,)</f>
        <v>17595</v>
      </c>
      <c r="IC13" s="48">
        <f>ROUNDUP(RO!IV12*0.85,)</f>
        <v>17595</v>
      </c>
      <c r="ID13" s="48">
        <f>ROUNDUP(RO!IW12*0.85,)</f>
        <v>17595</v>
      </c>
      <c r="IE13" s="48">
        <f>ROUNDUP(RO!IX12*0.85,)</f>
        <v>17595</v>
      </c>
      <c r="IF13" s="48">
        <f>ROUNDUP(RO!IY12*0.85,)</f>
        <v>18020</v>
      </c>
      <c r="IG13" s="48">
        <f>ROUNDUP(RO!IZ12*0.85,)</f>
        <v>18020</v>
      </c>
      <c r="IH13" s="48">
        <f>ROUNDUP(RO!JA12*0.85,)</f>
        <v>17595</v>
      </c>
      <c r="II13" s="48">
        <f>ROUNDUP(RO!JB12*0.85,)</f>
        <v>17595</v>
      </c>
      <c r="IJ13" s="48">
        <f>ROUNDUP(RO!JC12*0.85,)</f>
        <v>17595</v>
      </c>
      <c r="IK13" s="48">
        <f>ROUNDUP(RO!JD12*0.85,)</f>
        <v>17595</v>
      </c>
      <c r="IL13" s="48">
        <f>ROUNDUP(RO!JE12*0.85,)</f>
        <v>17595</v>
      </c>
      <c r="IM13" s="48">
        <f>ROUNDUP(RO!JF12*0.85,)</f>
        <v>18020</v>
      </c>
      <c r="IN13" s="48">
        <f>ROUNDUP(RO!JG12*0.85,)</f>
        <v>18020</v>
      </c>
      <c r="IO13" s="48">
        <f>ROUNDUP(RO!JH12*0.85,)</f>
        <v>17595</v>
      </c>
      <c r="IP13" s="48">
        <f>ROUNDUP(RO!JI12*0.85,)</f>
        <v>17595</v>
      </c>
      <c r="IQ13" s="48">
        <f>ROUNDUP(RO!JJ12*0.85,)</f>
        <v>18700</v>
      </c>
      <c r="IR13" s="48">
        <f>ROUNDUP(RO!JK12*0.85,)</f>
        <v>18700</v>
      </c>
      <c r="IS13" s="48">
        <f>ROUNDUP(RO!JL12*0.85,)</f>
        <v>18700</v>
      </c>
      <c r="IT13" s="48">
        <f>ROUNDUP(RO!JM12*0.85,)</f>
        <v>18955</v>
      </c>
      <c r="IU13" s="48">
        <f>ROUNDUP(RO!JN12*0.85,)</f>
        <v>18955</v>
      </c>
      <c r="IV13" s="48">
        <f>ROUNDUP(RO!JO12*0.85,)</f>
        <v>18700</v>
      </c>
      <c r="IW13" s="48">
        <f>ROUNDUP(RO!JP12*0.85,)</f>
        <v>18700</v>
      </c>
      <c r="IX13" s="48">
        <f>ROUNDUP(RO!JQ12*0.85,)</f>
        <v>18700</v>
      </c>
      <c r="IY13" s="48">
        <f>ROUNDUP(RO!JR12*0.85,)</f>
        <v>18700</v>
      </c>
      <c r="IZ13" s="48">
        <f>ROUNDUP(RO!JS12*0.85,)</f>
        <v>18700</v>
      </c>
      <c r="JA13" s="48">
        <f>ROUNDUP(RO!JT12*0.85,)</f>
        <v>18955</v>
      </c>
      <c r="JB13" s="48">
        <f>ROUNDUP(RO!JU12*0.85,)</f>
        <v>18955</v>
      </c>
      <c r="JC13" s="48">
        <f>ROUNDUP(RO!JV12*0.85,)</f>
        <v>18700</v>
      </c>
      <c r="JD13" s="48">
        <f>ROUNDUP(RO!JW12*0.85,)</f>
        <v>18700</v>
      </c>
      <c r="JE13" s="48">
        <f>ROUNDUP(RO!JX12*0.85,)</f>
        <v>19550</v>
      </c>
      <c r="JF13" s="48">
        <f>ROUNDUP(RO!JY12*0.85,)</f>
        <v>19550</v>
      </c>
      <c r="JG13" s="48">
        <f>ROUNDUP(RO!JZ12*0.85,)</f>
        <v>18955</v>
      </c>
      <c r="JH13" s="48">
        <f>ROUNDUP(RO!KA12*0.85,)</f>
        <v>19550</v>
      </c>
      <c r="JI13" s="48">
        <f>ROUNDUP(RO!KB12*0.85,)</f>
        <v>19550</v>
      </c>
      <c r="JJ13" s="48">
        <f>ROUNDUP(RO!KC12*0.85,)</f>
        <v>19550</v>
      </c>
      <c r="JK13" s="48">
        <f>ROUNDUP(RO!KD12*0.85,)</f>
        <v>19550</v>
      </c>
      <c r="JL13" s="48">
        <f>ROUNDUP(RO!KE12*0.85,)</f>
        <v>19975</v>
      </c>
      <c r="JM13" s="48">
        <f>ROUNDUP(RO!KF12*0.85,)</f>
        <v>19975</v>
      </c>
      <c r="JN13" s="48">
        <f>ROUNDUP(RO!KG12*0.85,)</f>
        <v>20230</v>
      </c>
      <c r="JO13" s="121"/>
      <c r="JP13" s="121"/>
      <c r="JQ13" s="121"/>
      <c r="JR13" s="121"/>
      <c r="JS13" s="121"/>
      <c r="JT13" s="121"/>
      <c r="JU13" s="121"/>
      <c r="JV13" s="121"/>
      <c r="JW13" s="121"/>
      <c r="JX13" s="121"/>
      <c r="JY13" s="121"/>
      <c r="JZ13" s="121"/>
      <c r="KA13" s="121"/>
      <c r="KB13" s="121"/>
      <c r="KC13" s="121"/>
      <c r="KD13" s="121"/>
      <c r="KE13" s="121"/>
      <c r="KF13" s="121"/>
      <c r="KG13" s="121"/>
    </row>
    <row r="14" spans="1:293" s="116" customFormat="1" ht="24" x14ac:dyDescent="0.2">
      <c r="A14" s="302" t="s">
        <v>98</v>
      </c>
    </row>
    <row r="15" spans="1:293" s="116" customFormat="1" ht="24" x14ac:dyDescent="0.2">
      <c r="A15" s="303" t="s">
        <v>99</v>
      </c>
    </row>
    <row r="16" spans="1:293" x14ac:dyDescent="0.2">
      <c r="A16" s="111" t="s">
        <v>76</v>
      </c>
    </row>
    <row r="17" spans="1:1" ht="13.35" customHeight="1" x14ac:dyDescent="0.2">
      <c r="A17" s="404" t="s">
        <v>100</v>
      </c>
    </row>
    <row r="18" spans="1:1" ht="13.35" customHeight="1" x14ac:dyDescent="0.2">
      <c r="A18" s="405"/>
    </row>
    <row r="19" spans="1:1" ht="12.6" customHeight="1" x14ac:dyDescent="0.2">
      <c r="A19" s="405"/>
    </row>
    <row r="20" spans="1:1" ht="13.35" customHeight="1" x14ac:dyDescent="0.2">
      <c r="A20" s="405"/>
    </row>
    <row r="21" spans="1:1" ht="11.45" customHeight="1" x14ac:dyDescent="0.2">
      <c r="A21" s="406"/>
    </row>
    <row r="22" spans="1:1" x14ac:dyDescent="0.2">
      <c r="A22" s="111" t="s">
        <v>83</v>
      </c>
    </row>
    <row r="23" spans="1:1" ht="84" x14ac:dyDescent="0.2">
      <c r="A23" s="304" t="s">
        <v>101</v>
      </c>
    </row>
    <row r="24" spans="1:1" ht="120" x14ac:dyDescent="0.2">
      <c r="A24" s="100" t="s">
        <v>95</v>
      </c>
    </row>
  </sheetData>
  <mergeCells count="1">
    <mergeCell ref="A17:A21"/>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JZ34"/>
  <sheetViews>
    <sheetView workbookViewId="0">
      <pane xSplit="1" topLeftCell="B1" activePane="topRight" state="frozen"/>
      <selection pane="topRight" activeCell="G26" sqref="G26"/>
    </sheetView>
  </sheetViews>
  <sheetFormatPr defaultColWidth="9" defaultRowHeight="12" x14ac:dyDescent="0.2"/>
  <cols>
    <col min="1" max="1" width="70.28515625" style="78" customWidth="1"/>
    <col min="2" max="73" width="9" style="78"/>
    <col min="74" max="78" width="9" style="148"/>
    <col min="79" max="81" width="9" style="78"/>
    <col min="82" max="85" width="9" style="148"/>
    <col min="86" max="179" width="9" style="78"/>
    <col min="180" max="183" width="9" style="76"/>
    <col min="184" max="188" width="9" style="78"/>
    <col min="189" max="189" width="9.7109375" style="76" customWidth="1"/>
    <col min="190" max="16384" width="9" style="78"/>
  </cols>
  <sheetData>
    <row r="1" spans="1:286" ht="11.45" customHeight="1" x14ac:dyDescent="0.2">
      <c r="A1" s="101" t="s">
        <v>63</v>
      </c>
    </row>
    <row r="2" spans="1:286" ht="15" customHeight="1" x14ac:dyDescent="0.2">
      <c r="A2" s="102" t="s">
        <v>106</v>
      </c>
    </row>
    <row r="3" spans="1:286" ht="15" customHeight="1" x14ac:dyDescent="0.2">
      <c r="A3" s="113" t="s">
        <v>75</v>
      </c>
    </row>
    <row r="4" spans="1:286" s="36" customFormat="1" ht="24.6" customHeight="1" x14ac:dyDescent="0.2">
      <c r="A4" s="88" t="s">
        <v>66</v>
      </c>
      <c r="B4" s="159">
        <f>'РБ10% FIT15'!B4</f>
        <v>46108</v>
      </c>
      <c r="C4" s="159">
        <f>'РБ10% FIT15'!C4</f>
        <v>46109</v>
      </c>
      <c r="D4" s="159">
        <f>'РБ10% FIT15'!D4</f>
        <v>46110</v>
      </c>
      <c r="E4" s="159">
        <f>'РБ10% FIT15'!E4</f>
        <v>46111</v>
      </c>
      <c r="F4" s="159">
        <f>'РБ10% FIT15'!F4</f>
        <v>46112</v>
      </c>
      <c r="G4" s="159">
        <f>'РБ10% FIT15'!G4</f>
        <v>46113</v>
      </c>
      <c r="H4" s="159">
        <f>'РБ10% FIT15'!H4</f>
        <v>46114</v>
      </c>
      <c r="I4" s="159">
        <f>'РБ10% FIT15'!I4</f>
        <v>46115</v>
      </c>
      <c r="J4" s="159">
        <f>'РБ10% FIT15'!J4</f>
        <v>46116</v>
      </c>
      <c r="K4" s="159">
        <f>'РБ10% FIT15'!K4</f>
        <v>46117</v>
      </c>
      <c r="L4" s="159">
        <f>'РБ10% FIT15'!L4</f>
        <v>46118</v>
      </c>
      <c r="M4" s="159">
        <f>'РБ10% FIT15'!M4</f>
        <v>46119</v>
      </c>
      <c r="N4" s="159">
        <f>'РБ10% FIT15'!N4</f>
        <v>46120</v>
      </c>
      <c r="O4" s="159">
        <f>'РБ10% FIT15'!O4</f>
        <v>46121</v>
      </c>
      <c r="P4" s="159">
        <f>'РБ10% FIT15'!P4</f>
        <v>46122</v>
      </c>
      <c r="Q4" s="159">
        <f>'РБ10% FIT15'!Q4</f>
        <v>46123</v>
      </c>
      <c r="R4" s="159">
        <f>'РБ10% FIT15'!R4</f>
        <v>46124</v>
      </c>
      <c r="S4" s="159">
        <f>'РБ10% FIT15'!S4</f>
        <v>46125</v>
      </c>
      <c r="T4" s="159">
        <f>'РБ10% FIT15'!T4</f>
        <v>46126</v>
      </c>
      <c r="U4" s="159">
        <f>'РБ10% FIT15'!U4</f>
        <v>46127</v>
      </c>
      <c r="V4" s="159">
        <f>'РБ10% FIT15'!V4</f>
        <v>46128</v>
      </c>
      <c r="W4" s="159">
        <f>'РБ10% FIT15'!W4</f>
        <v>46129</v>
      </c>
      <c r="X4" s="159">
        <f>'РБ10% FIT15'!X4</f>
        <v>46130</v>
      </c>
      <c r="Y4" s="159">
        <f>'РБ10% FIT15'!Y4</f>
        <v>46131</v>
      </c>
      <c r="Z4" s="159">
        <f>'РБ10% FIT15'!Z4</f>
        <v>46132</v>
      </c>
      <c r="AA4" s="159">
        <f>'РБ10% FIT15'!AA4</f>
        <v>46133</v>
      </c>
      <c r="AB4" s="159">
        <f>'РБ10% FIT15'!AB4</f>
        <v>46134</v>
      </c>
      <c r="AC4" s="159">
        <f>'РБ10% FIT15'!AC4</f>
        <v>46135</v>
      </c>
      <c r="AD4" s="159">
        <f>'РБ10% FIT15'!AD4</f>
        <v>46136</v>
      </c>
      <c r="AE4" s="159">
        <f>'РБ10% FIT15'!AE4</f>
        <v>46137</v>
      </c>
      <c r="AF4" s="159">
        <f>'РБ10% FIT15'!AF4</f>
        <v>46138</v>
      </c>
      <c r="AG4" s="159">
        <f>'РБ10% FIT15'!AG4</f>
        <v>46139</v>
      </c>
      <c r="AH4" s="159">
        <f>'РБ10% FIT15'!AH4</f>
        <v>46140</v>
      </c>
      <c r="AI4" s="159">
        <f>'РБ10% FIT15'!AI4</f>
        <v>46141</v>
      </c>
      <c r="AJ4" s="159">
        <f>'РБ10% FIT15'!AJ4</f>
        <v>46142</v>
      </c>
      <c r="AK4" s="159">
        <f>'РБ10% FIT15'!AK4</f>
        <v>46143</v>
      </c>
      <c r="AL4" s="159">
        <f>'РБ10% FIT15'!AL4</f>
        <v>46144</v>
      </c>
      <c r="AM4" s="159">
        <f>'РБ10% FIT15'!AM4</f>
        <v>46145</v>
      </c>
      <c r="AN4" s="159">
        <f>'РБ10% FIT15'!AN4</f>
        <v>46146</v>
      </c>
      <c r="AO4" s="159">
        <f>'РБ10% FIT15'!AO4</f>
        <v>46147</v>
      </c>
      <c r="AP4" s="159">
        <f>'РБ10% FIT15'!AP4</f>
        <v>46148</v>
      </c>
      <c r="AQ4" s="159">
        <f>'РБ10% FIT15'!AQ4</f>
        <v>46149</v>
      </c>
      <c r="AR4" s="159">
        <f>'РБ10% FIT15'!AR4</f>
        <v>46150</v>
      </c>
      <c r="AS4" s="159">
        <f>'РБ10% FIT15'!AS4</f>
        <v>46151</v>
      </c>
      <c r="AT4" s="159">
        <f>'РБ10% FIT15'!AT4</f>
        <v>46152</v>
      </c>
      <c r="AU4" s="159">
        <f>'РБ10% FIT15'!AU4</f>
        <v>46153</v>
      </c>
      <c r="AV4" s="159">
        <f>'РБ10% FIT15'!AV4</f>
        <v>46154</v>
      </c>
      <c r="AW4" s="159">
        <f>'РБ10% FIT15'!AW4</f>
        <v>46155</v>
      </c>
      <c r="AX4" s="159">
        <f>'РБ10% FIT15'!AX4</f>
        <v>46156</v>
      </c>
      <c r="AY4" s="159">
        <f>'РБ10% FIT15'!AY4</f>
        <v>46157</v>
      </c>
      <c r="AZ4" s="159">
        <f>'РБ10% FIT15'!AZ4</f>
        <v>46158</v>
      </c>
      <c r="BA4" s="159">
        <f>'РБ10% FIT15'!BA4</f>
        <v>46159</v>
      </c>
      <c r="BB4" s="159">
        <f>'РБ10% FIT15'!BB4</f>
        <v>46160</v>
      </c>
      <c r="BC4" s="159">
        <f>'РБ10% FIT15'!BC4</f>
        <v>46161</v>
      </c>
      <c r="BD4" s="159">
        <f>'РБ10% FIT15'!BD4</f>
        <v>46162</v>
      </c>
      <c r="BE4" s="159">
        <f>'РБ10% FIT15'!BE4</f>
        <v>46163</v>
      </c>
      <c r="BF4" s="159">
        <f>'РБ10% FIT15'!BF4</f>
        <v>46164</v>
      </c>
      <c r="BG4" s="159">
        <f>'РБ10% FIT15'!BG4</f>
        <v>46165</v>
      </c>
      <c r="BH4" s="159">
        <f>'РБ10% FIT15'!BH4</f>
        <v>46166</v>
      </c>
      <c r="BI4" s="159">
        <f>'РБ10% FIT15'!BI4</f>
        <v>46167</v>
      </c>
      <c r="BJ4" s="159">
        <f>'РБ10% FIT15'!BJ4</f>
        <v>46168</v>
      </c>
      <c r="BK4" s="159">
        <f>'РБ10% FIT15'!BK4</f>
        <v>46169</v>
      </c>
      <c r="BL4" s="159">
        <f>'РБ10% FIT15'!BL4</f>
        <v>46170</v>
      </c>
      <c r="BM4" s="159">
        <f>'РБ10% FIT15'!BM4</f>
        <v>46171</v>
      </c>
      <c r="BN4" s="159">
        <f>'РБ10% FIT15'!BN4</f>
        <v>46172</v>
      </c>
      <c r="BO4" s="159">
        <f>'РБ10% FIT15'!BO4</f>
        <v>46173</v>
      </c>
      <c r="BP4" s="159">
        <f>'РБ10% FIT15'!BP4</f>
        <v>46174</v>
      </c>
      <c r="BQ4" s="159">
        <f>'РБ10% FIT15'!BQ4</f>
        <v>46175</v>
      </c>
      <c r="BR4" s="159">
        <f>'РБ10% FIT15'!BR4</f>
        <v>46176</v>
      </c>
      <c r="BS4" s="159">
        <f>'РБ10% FIT15'!BS4</f>
        <v>46177</v>
      </c>
      <c r="BT4" s="159">
        <f>'РБ10% FIT15'!BT4</f>
        <v>46178</v>
      </c>
      <c r="BU4" s="159">
        <f>'РБ10% FIT15'!BU4</f>
        <v>46179</v>
      </c>
      <c r="BV4" s="180">
        <f>'РБ10% FIT15'!BV4</f>
        <v>46180</v>
      </c>
      <c r="BW4" s="180">
        <f>'РБ10% FIT15'!BW4</f>
        <v>46181</v>
      </c>
      <c r="BX4" s="180">
        <f>'РБ10% FIT15'!BX4</f>
        <v>46182</v>
      </c>
      <c r="BY4" s="180">
        <f>'РБ10% FIT15'!BY4</f>
        <v>46183</v>
      </c>
      <c r="BZ4" s="180">
        <f>'РБ10% FIT15'!BZ4</f>
        <v>46184</v>
      </c>
      <c r="CA4" s="159">
        <f>'РБ10% FIT15'!CA4</f>
        <v>46185</v>
      </c>
      <c r="CB4" s="159">
        <f>'РБ10% FIT15'!CB4</f>
        <v>46186</v>
      </c>
      <c r="CC4" s="159">
        <f>'РБ10% FIT15'!CC4</f>
        <v>46187</v>
      </c>
      <c r="CD4" s="180">
        <f>'РБ10% FIT15'!CD4</f>
        <v>46188</v>
      </c>
      <c r="CE4" s="180">
        <f>'РБ10% FIT15'!CE4</f>
        <v>46189</v>
      </c>
      <c r="CF4" s="180">
        <f>'РБ10% FIT15'!CF4</f>
        <v>46190</v>
      </c>
      <c r="CG4" s="180">
        <f>'РБ10% FIT15'!CG4</f>
        <v>46191</v>
      </c>
      <c r="CH4" s="159">
        <f>'РБ10% FIT15'!CH4</f>
        <v>46192</v>
      </c>
      <c r="CI4" s="159">
        <f>'РБ10% FIT15'!CI4</f>
        <v>46193</v>
      </c>
      <c r="CJ4" s="159">
        <f>'РБ10% FIT15'!CJ4</f>
        <v>46194</v>
      </c>
      <c r="CK4" s="159">
        <f>'РБ10% FIT15'!CK4</f>
        <v>46195</v>
      </c>
      <c r="CL4" s="159">
        <f>'РБ10% FIT15'!CL4</f>
        <v>46196</v>
      </c>
      <c r="CM4" s="159">
        <f>'РБ10% FIT15'!CM4</f>
        <v>46197</v>
      </c>
      <c r="CN4" s="159">
        <f>'РБ10% FIT15'!CN4</f>
        <v>46198</v>
      </c>
      <c r="CO4" s="159">
        <f>'РБ10% FIT15'!CO4</f>
        <v>46199</v>
      </c>
      <c r="CP4" s="159">
        <f>'РБ10% FIT15'!CP4</f>
        <v>46200</v>
      </c>
      <c r="CQ4" s="159">
        <f>'РБ10% FIT15'!CQ4</f>
        <v>46201</v>
      </c>
      <c r="CR4" s="159">
        <f>'РБ10% FIT15'!CR4</f>
        <v>46202</v>
      </c>
      <c r="CS4" s="159">
        <f>'РБ10% FIT15'!CS4</f>
        <v>46203</v>
      </c>
      <c r="CT4" s="159">
        <f>'РБ10% FIT15'!CT4</f>
        <v>46204</v>
      </c>
      <c r="CU4" s="159">
        <f>'РБ10% FIT15'!CU4</f>
        <v>46205</v>
      </c>
      <c r="CV4" s="159">
        <f>'РБ10% FIT15'!CV4</f>
        <v>46206</v>
      </c>
      <c r="CW4" s="159">
        <f>'РБ10% FIT15'!CW4</f>
        <v>46207</v>
      </c>
      <c r="CX4" s="159">
        <f>'РБ10% FIT15'!CX4</f>
        <v>46208</v>
      </c>
      <c r="CY4" s="159">
        <f>'РБ10% FIT15'!CY4</f>
        <v>46209</v>
      </c>
      <c r="CZ4" s="159">
        <f>'РБ10% FIT15'!CZ4</f>
        <v>46210</v>
      </c>
      <c r="DA4" s="159">
        <f>'РБ10% FIT15'!DA4</f>
        <v>46211</v>
      </c>
      <c r="DB4" s="159">
        <f>'РБ10% FIT15'!DB4</f>
        <v>46212</v>
      </c>
      <c r="DC4" s="159">
        <f>'РБ10% FIT15'!DC4</f>
        <v>46213</v>
      </c>
      <c r="DD4" s="159">
        <f>'РБ10% FIT15'!DD4</f>
        <v>46214</v>
      </c>
      <c r="DE4" s="159">
        <f>'РБ10% FIT15'!DE4</f>
        <v>46215</v>
      </c>
      <c r="DF4" s="159">
        <f>'РБ10% FIT15'!DF4</f>
        <v>46216</v>
      </c>
      <c r="DG4" s="159">
        <f>'РБ10% FIT15'!DG4</f>
        <v>46217</v>
      </c>
      <c r="DH4" s="159">
        <f>'РБ10% FIT15'!DH4</f>
        <v>46218</v>
      </c>
      <c r="DI4" s="159">
        <f>'РБ10% FIT15'!DI4</f>
        <v>46219</v>
      </c>
      <c r="DJ4" s="159">
        <f>'РБ10% FIT15'!DJ4</f>
        <v>46220</v>
      </c>
      <c r="DK4" s="159">
        <f>'РБ10% FIT15'!DK4</f>
        <v>46221</v>
      </c>
      <c r="DL4" s="159">
        <f>'РБ10% FIT15'!DL4</f>
        <v>46222</v>
      </c>
      <c r="DM4" s="159">
        <f>'РБ10% FIT15'!DM4</f>
        <v>46223</v>
      </c>
      <c r="DN4" s="159">
        <f>'РБ10% FIT15'!DN4</f>
        <v>46224</v>
      </c>
      <c r="DO4" s="159">
        <f>'РБ10% FIT15'!DO4</f>
        <v>46225</v>
      </c>
      <c r="DP4" s="159">
        <f>'РБ10% FIT15'!DP4</f>
        <v>46226</v>
      </c>
      <c r="DQ4" s="159">
        <f>'РБ10% FIT15'!DQ4</f>
        <v>46227</v>
      </c>
      <c r="DR4" s="159">
        <f>'РБ10% FIT15'!DR4</f>
        <v>46228</v>
      </c>
      <c r="DS4" s="159">
        <f>'РБ10% FIT15'!DS4</f>
        <v>46229</v>
      </c>
      <c r="DT4" s="159">
        <f>'РБ10% FIT15'!DT4</f>
        <v>46230</v>
      </c>
      <c r="DU4" s="159">
        <f>'РБ10% FIT15'!DU4</f>
        <v>46231</v>
      </c>
      <c r="DV4" s="159">
        <f>'РБ10% FIT15'!DV4</f>
        <v>46232</v>
      </c>
      <c r="DW4" s="159">
        <f>'РБ10% FIT15'!DW4</f>
        <v>46233</v>
      </c>
      <c r="DX4" s="159">
        <f>'РБ10% FIT15'!DX4</f>
        <v>46234</v>
      </c>
      <c r="DY4" s="159">
        <f>'РБ10% FIT15'!DY4</f>
        <v>46235</v>
      </c>
      <c r="DZ4" s="159">
        <f>'РБ10% FIT15'!DZ4</f>
        <v>46236</v>
      </c>
      <c r="EA4" s="159">
        <f>'РБ10% FIT15'!EA4</f>
        <v>46237</v>
      </c>
      <c r="EB4" s="159">
        <f>'РБ10% FIT15'!EB4</f>
        <v>46238</v>
      </c>
      <c r="EC4" s="159">
        <f>'РБ10% FIT15'!EC4</f>
        <v>46239</v>
      </c>
      <c r="ED4" s="159">
        <f>'РБ10% FIT15'!ED4</f>
        <v>46240</v>
      </c>
      <c r="EE4" s="159">
        <f>'РБ10% FIT15'!EE4</f>
        <v>46241</v>
      </c>
      <c r="EF4" s="159">
        <f>'РБ10% FIT15'!EF4</f>
        <v>46242</v>
      </c>
      <c r="EG4" s="159">
        <f>'РБ10% FIT15'!EG4</f>
        <v>46243</v>
      </c>
      <c r="EH4" s="159">
        <f>'РБ10% FIT15'!EH4</f>
        <v>46244</v>
      </c>
      <c r="EI4" s="159">
        <f>'РБ10% FIT15'!EI4</f>
        <v>46245</v>
      </c>
      <c r="EJ4" s="159">
        <f>'РБ10% FIT15'!EJ4</f>
        <v>46246</v>
      </c>
      <c r="EK4" s="159">
        <f>'РБ10% FIT15'!EK4</f>
        <v>46247</v>
      </c>
      <c r="EL4" s="159">
        <f>'РБ10% FIT15'!EL4</f>
        <v>46248</v>
      </c>
      <c r="EM4" s="159">
        <f>'РБ10% FIT15'!EM4</f>
        <v>46249</v>
      </c>
      <c r="EN4" s="159">
        <f>'РБ10% FIT15'!EN4</f>
        <v>46250</v>
      </c>
      <c r="EO4" s="159">
        <f>'РБ10% FIT15'!EO4</f>
        <v>46251</v>
      </c>
      <c r="EP4" s="159">
        <f>'РБ10% FIT15'!EP4</f>
        <v>46252</v>
      </c>
      <c r="EQ4" s="159">
        <f>'РБ10% FIT15'!EQ4</f>
        <v>46253</v>
      </c>
      <c r="ER4" s="159">
        <f>'РБ10% FIT15'!ER4</f>
        <v>46254</v>
      </c>
      <c r="ES4" s="159">
        <f>'РБ10% FIT15'!ES4</f>
        <v>46255</v>
      </c>
      <c r="ET4" s="159">
        <f>'РБ10% FIT15'!ET4</f>
        <v>46256</v>
      </c>
      <c r="EU4" s="159">
        <f>'РБ10% FIT15'!EU4</f>
        <v>46257</v>
      </c>
      <c r="EV4" s="159">
        <f>'РБ10% FIT15'!EV4</f>
        <v>46258</v>
      </c>
      <c r="EW4" s="159">
        <f>'РБ10% FIT15'!EW4</f>
        <v>46259</v>
      </c>
      <c r="EX4" s="159">
        <f>'РБ10% FIT15'!EX4</f>
        <v>46260</v>
      </c>
      <c r="EY4" s="159">
        <f>'РБ10% FIT15'!EY4</f>
        <v>46261</v>
      </c>
      <c r="EZ4" s="159">
        <f>'РБ10% FIT15'!EZ4</f>
        <v>46262</v>
      </c>
      <c r="FA4" s="159">
        <f>'РБ10% FIT15'!FA4</f>
        <v>46263</v>
      </c>
      <c r="FB4" s="159">
        <f>'РБ10% FIT15'!FB4</f>
        <v>46264</v>
      </c>
      <c r="FC4" s="159">
        <f>'РБ10% FIT15'!FC4</f>
        <v>46265</v>
      </c>
      <c r="FD4" s="159">
        <f>'РБ10% FIT15'!FD4</f>
        <v>46266</v>
      </c>
      <c r="FE4" s="159">
        <f>'РБ10% FIT15'!FE4</f>
        <v>46267</v>
      </c>
      <c r="FF4" s="159">
        <f>'РБ10% FIT15'!FF4</f>
        <v>46268</v>
      </c>
      <c r="FG4" s="159">
        <f>'РБ10% FIT15'!FG4</f>
        <v>46269</v>
      </c>
      <c r="FH4" s="159">
        <f>'РБ10% FIT15'!FH4</f>
        <v>46270</v>
      </c>
      <c r="FI4" s="159">
        <f>'РБ10% FIT15'!FI4</f>
        <v>46271</v>
      </c>
      <c r="FJ4" s="159">
        <f>'РБ10% FIT15'!FJ4</f>
        <v>46272</v>
      </c>
      <c r="FK4" s="159">
        <f>'РБ10% FIT15'!FK4</f>
        <v>46273</v>
      </c>
      <c r="FL4" s="159">
        <f>'РБ10% FIT15'!FL4</f>
        <v>46274</v>
      </c>
      <c r="FM4" s="159">
        <f>'РБ10% FIT15'!FM4</f>
        <v>46275</v>
      </c>
      <c r="FN4" s="159">
        <f>'РБ10% FIT15'!FN4</f>
        <v>46276</v>
      </c>
      <c r="FO4" s="159">
        <f>'РБ10% FIT15'!FO4</f>
        <v>46277</v>
      </c>
      <c r="FP4" s="159">
        <f>'РБ10% FIT15'!FP4</f>
        <v>46278</v>
      </c>
      <c r="FQ4" s="159">
        <f>'РБ10% FIT15'!FQ4</f>
        <v>46279</v>
      </c>
      <c r="FR4" s="159">
        <f>'РБ10% FIT15'!FR4</f>
        <v>46280</v>
      </c>
      <c r="FS4" s="159">
        <f>'РБ10% FIT15'!FS4</f>
        <v>46281</v>
      </c>
      <c r="FT4" s="159">
        <f>'РБ10% FIT15'!FT4</f>
        <v>46282</v>
      </c>
      <c r="FU4" s="159">
        <f>'РБ10% FIT15'!FU4</f>
        <v>46283</v>
      </c>
      <c r="FV4" s="159">
        <f>'РБ10% FIT15'!FV4</f>
        <v>46284</v>
      </c>
      <c r="FW4" s="159">
        <f>'РБ10% FIT15'!FW4</f>
        <v>46285</v>
      </c>
      <c r="FX4" s="159">
        <f>'РБ10% FIT15'!FX4</f>
        <v>46286</v>
      </c>
      <c r="FY4" s="159">
        <f>'РБ10% FIT15'!FY4</f>
        <v>46287</v>
      </c>
      <c r="FZ4" s="159">
        <f>'РБ10% FIT15'!FZ4</f>
        <v>46288</v>
      </c>
      <c r="GA4" s="159">
        <f>'РБ10% FIT15'!GA4</f>
        <v>46289</v>
      </c>
      <c r="GB4" s="159">
        <f>'РБ10% FIT15'!GB4</f>
        <v>46290</v>
      </c>
      <c r="GC4" s="159">
        <f>'РБ10% FIT15'!GC4</f>
        <v>46291</v>
      </c>
      <c r="GD4" s="159">
        <f>'РБ10% FIT15'!GD4</f>
        <v>46292</v>
      </c>
      <c r="GE4" s="159">
        <f>'РБ10% FIT15'!GE4</f>
        <v>46293</v>
      </c>
      <c r="GF4" s="159">
        <f>'РБ10% FIT15'!GF4</f>
        <v>46294</v>
      </c>
      <c r="GG4" s="159">
        <f>'РБ10% FIT15'!GG4</f>
        <v>46295</v>
      </c>
      <c r="GH4" s="159">
        <f>'РБ10% FIT15'!GH4</f>
        <v>46296</v>
      </c>
      <c r="GI4" s="159">
        <f>'РБ10% FIT15'!GI4</f>
        <v>46297</v>
      </c>
      <c r="GJ4" s="159">
        <f>'РБ10% FIT15'!GJ4</f>
        <v>46298</v>
      </c>
      <c r="GK4" s="159">
        <f>'РБ10% FIT15'!GK4</f>
        <v>46299</v>
      </c>
      <c r="GL4" s="159">
        <f>'РБ10% FIT15'!GL4</f>
        <v>46300</v>
      </c>
      <c r="GM4" s="159">
        <f>'РБ10% FIT15'!GM4</f>
        <v>46301</v>
      </c>
      <c r="GN4" s="159">
        <f>'РБ10% FIT15'!GN4</f>
        <v>46302</v>
      </c>
      <c r="GO4" s="159">
        <f>'РБ10% FIT15'!GO4</f>
        <v>46303</v>
      </c>
      <c r="GP4" s="159">
        <f>'РБ10% FIT15'!GP4</f>
        <v>46304</v>
      </c>
      <c r="GQ4" s="159">
        <f>'РБ10% FIT15'!GQ4</f>
        <v>46305</v>
      </c>
      <c r="GR4" s="159">
        <f>'РБ10% FIT15'!GR4</f>
        <v>46306</v>
      </c>
      <c r="GS4" s="159">
        <f>'РБ10% FIT15'!GS4</f>
        <v>46307</v>
      </c>
      <c r="GT4" s="159">
        <f>'РБ10% FIT15'!GT4</f>
        <v>46308</v>
      </c>
      <c r="GU4" s="159">
        <f>'РБ10% FIT15'!GU4</f>
        <v>46309</v>
      </c>
      <c r="GV4" s="159">
        <f>'РБ10% FIT15'!GV4</f>
        <v>46310</v>
      </c>
      <c r="GW4" s="159">
        <f>'РБ10% FIT15'!GW4</f>
        <v>46311</v>
      </c>
      <c r="GX4" s="159">
        <f>'РБ10% FIT15'!GX4</f>
        <v>46312</v>
      </c>
      <c r="GY4" s="159">
        <f>'РБ10% FIT15'!GY4</f>
        <v>46313</v>
      </c>
      <c r="GZ4" s="159">
        <f>'РБ10% FIT15'!GZ4</f>
        <v>46314</v>
      </c>
      <c r="HA4" s="159">
        <f>'РБ10% FIT15'!HA4</f>
        <v>46315</v>
      </c>
      <c r="HB4" s="159">
        <f>'РБ10% FIT15'!HB4</f>
        <v>46316</v>
      </c>
      <c r="HC4" s="159">
        <f>'РБ10% FIT15'!HC4</f>
        <v>46317</v>
      </c>
      <c r="HD4" s="159">
        <f>'РБ10% FIT15'!HD4</f>
        <v>46318</v>
      </c>
      <c r="HE4" s="159">
        <f>'РБ10% FIT15'!HE4</f>
        <v>46319</v>
      </c>
      <c r="HF4" s="159">
        <f>'РБ10% FIT15'!HF4</f>
        <v>46320</v>
      </c>
      <c r="HG4" s="159">
        <f>'РБ10% FIT15'!HG4</f>
        <v>46321</v>
      </c>
      <c r="HH4" s="159">
        <f>'РБ10% FIT15'!HH4</f>
        <v>46322</v>
      </c>
      <c r="HI4" s="159">
        <f>'РБ10% FIT15'!HI4</f>
        <v>46323</v>
      </c>
      <c r="HJ4" s="159">
        <f>'РБ10% FIT15'!HJ4</f>
        <v>46324</v>
      </c>
      <c r="HK4" s="159">
        <f>'РБ10% FIT15'!HK4</f>
        <v>46325</v>
      </c>
      <c r="HL4" s="159">
        <f>'РБ10% FIT15'!HL4</f>
        <v>46326</v>
      </c>
      <c r="HM4" s="159">
        <f>'РБ10% FIT15'!HM4</f>
        <v>46327</v>
      </c>
      <c r="HN4" s="159">
        <f>'РБ10% FIT15'!HN4</f>
        <v>46328</v>
      </c>
      <c r="HO4" s="159">
        <f>'РБ10% FIT15'!HO4</f>
        <v>46329</v>
      </c>
      <c r="HP4" s="159">
        <f>'РБ10% FIT15'!HP4</f>
        <v>46330</v>
      </c>
      <c r="HQ4" s="159">
        <f>'РБ10% FIT15'!HQ4</f>
        <v>46331</v>
      </c>
      <c r="HR4" s="159">
        <f>'РБ10% FIT15'!HR4</f>
        <v>46332</v>
      </c>
      <c r="HS4" s="159">
        <f>'РБ10% FIT15'!HS4</f>
        <v>46333</v>
      </c>
      <c r="HT4" s="159">
        <f>'РБ10% FIT15'!HT4</f>
        <v>46334</v>
      </c>
      <c r="HU4" s="159">
        <f>'РБ10% FIT15'!HU4</f>
        <v>46335</v>
      </c>
      <c r="HV4" s="159">
        <f>'РБ10% FIT15'!HV4</f>
        <v>46336</v>
      </c>
      <c r="HW4" s="159">
        <f>'РБ10% FIT15'!HW4</f>
        <v>46337</v>
      </c>
      <c r="HX4" s="159">
        <f>'РБ10% FIT15'!HX4</f>
        <v>46338</v>
      </c>
      <c r="HY4" s="159">
        <f>'РБ10% FIT15'!HY4</f>
        <v>46339</v>
      </c>
      <c r="HZ4" s="159">
        <f>'РБ10% FIT15'!HZ4</f>
        <v>46340</v>
      </c>
      <c r="IA4" s="159">
        <f>'РБ10% FIT15'!IA4</f>
        <v>46341</v>
      </c>
      <c r="IB4" s="159">
        <f>'РБ10% FIT15'!IB4</f>
        <v>46342</v>
      </c>
      <c r="IC4" s="159">
        <f>'РБ10% FIT15'!IC4</f>
        <v>46343</v>
      </c>
      <c r="ID4" s="159">
        <f>'РБ10% FIT15'!ID4</f>
        <v>46344</v>
      </c>
      <c r="IE4" s="159">
        <f>'РБ10% FIT15'!IE4</f>
        <v>46345</v>
      </c>
      <c r="IF4" s="159">
        <f>'РБ10% FIT15'!IF4</f>
        <v>46346</v>
      </c>
      <c r="IG4" s="159">
        <f>'РБ10% FIT15'!IG4</f>
        <v>46347</v>
      </c>
      <c r="IH4" s="159">
        <f>'РБ10% FIT15'!IH4</f>
        <v>46348</v>
      </c>
      <c r="II4" s="159">
        <f>'РБ10% FIT15'!II4</f>
        <v>46349</v>
      </c>
      <c r="IJ4" s="159">
        <f>'РБ10% FIT15'!IJ4</f>
        <v>46350</v>
      </c>
      <c r="IK4" s="159">
        <f>'РБ10% FIT15'!IK4</f>
        <v>46351</v>
      </c>
      <c r="IL4" s="159">
        <f>'РБ10% FIT15'!IL4</f>
        <v>46352</v>
      </c>
      <c r="IM4" s="159">
        <f>'РБ10% FIT15'!IM4</f>
        <v>46353</v>
      </c>
      <c r="IN4" s="159">
        <f>'РБ10% FIT15'!IN4</f>
        <v>46354</v>
      </c>
      <c r="IO4" s="159">
        <f>'РБ10% FIT15'!IO4</f>
        <v>46355</v>
      </c>
      <c r="IP4" s="159">
        <f>'РБ10% FIT15'!IP4</f>
        <v>46356</v>
      </c>
      <c r="IQ4" s="159">
        <f>'РБ10% FIT15'!IQ4</f>
        <v>46357</v>
      </c>
      <c r="IR4" s="159">
        <f>'РБ10% FIT15'!IR4</f>
        <v>46358</v>
      </c>
      <c r="IS4" s="159">
        <f>'РБ10% FIT15'!IS4</f>
        <v>46359</v>
      </c>
      <c r="IT4" s="159">
        <f>'РБ10% FIT15'!IT4</f>
        <v>46360</v>
      </c>
      <c r="IU4" s="159">
        <f>'РБ10% FIT15'!IU4</f>
        <v>46361</v>
      </c>
      <c r="IV4" s="159">
        <f>'РБ10% FIT15'!IV4</f>
        <v>46362</v>
      </c>
      <c r="IW4" s="159">
        <f>'РБ10% FIT15'!IW4</f>
        <v>46363</v>
      </c>
      <c r="IX4" s="159">
        <f>'РБ10% FIT15'!IX4</f>
        <v>46364</v>
      </c>
      <c r="IY4" s="159">
        <f>'РБ10% FIT15'!IY4</f>
        <v>46365</v>
      </c>
      <c r="IZ4" s="159">
        <f>'РБ10% FIT15'!IZ4</f>
        <v>46366</v>
      </c>
      <c r="JA4" s="159">
        <f>'РБ10% FIT15'!JA4</f>
        <v>46367</v>
      </c>
      <c r="JB4" s="159">
        <f>'РБ10% FIT15'!JB4</f>
        <v>46368</v>
      </c>
      <c r="JC4" s="159">
        <f>'РБ10% FIT15'!JC4</f>
        <v>46369</v>
      </c>
      <c r="JD4" s="159">
        <f>'РБ10% FIT15'!JD4</f>
        <v>46370</v>
      </c>
      <c r="JE4" s="159">
        <f>'РБ10% FIT15'!JE4</f>
        <v>46371</v>
      </c>
      <c r="JF4" s="159">
        <f>'РБ10% FIT15'!JF4</f>
        <v>46372</v>
      </c>
      <c r="JG4" s="159">
        <f>'РБ10% FIT15'!JG4</f>
        <v>46373</v>
      </c>
      <c r="JH4" s="159">
        <f>'РБ10% FIT15'!JH4</f>
        <v>46374</v>
      </c>
      <c r="JI4" s="159">
        <f>'РБ10% FIT15'!JI4</f>
        <v>46375</v>
      </c>
      <c r="JJ4" s="159">
        <f>'РБ10% FIT15'!JJ4</f>
        <v>46376</v>
      </c>
      <c r="JK4" s="159">
        <f>'РБ10% FIT15'!JK4</f>
        <v>46377</v>
      </c>
      <c r="JL4" s="159">
        <f>'РБ10% FIT15'!JL4</f>
        <v>46378</v>
      </c>
      <c r="JM4" s="159">
        <f>'РБ10% FIT15'!JM4</f>
        <v>46379</v>
      </c>
      <c r="JN4" s="159">
        <f>'РБ10% FIT15'!JN4</f>
        <v>46380</v>
      </c>
      <c r="JQ4" s="78"/>
      <c r="JR4" s="78"/>
      <c r="JS4" s="78"/>
      <c r="JT4" s="78"/>
      <c r="JU4" s="78"/>
      <c r="JV4" s="78"/>
      <c r="JW4" s="78"/>
      <c r="JX4" s="78"/>
      <c r="JY4" s="78"/>
      <c r="JZ4" s="78"/>
    </row>
    <row r="5" spans="1:286" x14ac:dyDescent="0.2">
      <c r="A5" s="47" t="s">
        <v>67</v>
      </c>
    </row>
    <row r="6" spans="1:286" x14ac:dyDescent="0.2">
      <c r="A6" s="48">
        <v>1</v>
      </c>
      <c r="B6" s="144">
        <f>BB!B6*0.9*0.87</f>
        <v>8730.4500000000007</v>
      </c>
      <c r="C6" s="144">
        <f>BB!C6*0.9*0.87</f>
        <v>8730.4500000000007</v>
      </c>
      <c r="D6" s="144">
        <f>BB!D6*0.9*0.87</f>
        <v>8730.4500000000007</v>
      </c>
      <c r="E6" s="144">
        <f>BB!E6*0.9*0.87</f>
        <v>8730.4500000000007</v>
      </c>
      <c r="F6" s="144">
        <f>BB!F6*0.9*0.87</f>
        <v>8730.4500000000007</v>
      </c>
      <c r="G6" s="144">
        <f>BB!G6*0.9*0.87</f>
        <v>7986.6</v>
      </c>
      <c r="H6" s="144">
        <f>BB!H6*0.9*0.87</f>
        <v>7986.6</v>
      </c>
      <c r="I6" s="144">
        <f>BB!I6*0.9*0.87</f>
        <v>7595.1</v>
      </c>
      <c r="J6" s="144">
        <f>BB!J6*0.9*0.87</f>
        <v>7595.1</v>
      </c>
      <c r="K6" s="144">
        <f>BB!K6*0.9*0.87</f>
        <v>6968.7</v>
      </c>
      <c r="L6" s="144">
        <f>BB!L6*0.9*0.87</f>
        <v>6968.7</v>
      </c>
      <c r="M6" s="144">
        <f>BB!M6*0.9*0.87</f>
        <v>7595.1</v>
      </c>
      <c r="N6" s="144">
        <f>BB!N6*0.9*0.87</f>
        <v>7595.1</v>
      </c>
      <c r="O6" s="144">
        <f>BB!O6*0.9*0.87</f>
        <v>6968.7</v>
      </c>
      <c r="P6" s="144">
        <f>BB!P6*0.9*0.87</f>
        <v>7595.1</v>
      </c>
      <c r="Q6" s="144">
        <f>BB!Q6*0.9*0.87</f>
        <v>7595.1</v>
      </c>
      <c r="R6" s="144">
        <f>BB!R6*0.9*0.87</f>
        <v>6968.7</v>
      </c>
      <c r="S6" s="144">
        <f>BB!S6*0.9*0.87</f>
        <v>6968.7</v>
      </c>
      <c r="T6" s="144">
        <f>BB!T6*0.9*0.87</f>
        <v>7360.2</v>
      </c>
      <c r="U6" s="144">
        <f>BB!U6*0.9*0.87</f>
        <v>7595.1</v>
      </c>
      <c r="V6" s="144">
        <f>BB!V6*0.9*0.87</f>
        <v>7986.6</v>
      </c>
      <c r="W6" s="144">
        <f>BB!W6*0.9*0.87</f>
        <v>7595.1</v>
      </c>
      <c r="X6" s="144">
        <f>BB!X6*0.9*0.87</f>
        <v>7595.1</v>
      </c>
      <c r="Y6" s="144">
        <f>BB!Y6*0.9*0.87</f>
        <v>6968.7</v>
      </c>
      <c r="Z6" s="144">
        <f>BB!Z6*0.9*0.87</f>
        <v>6968.7</v>
      </c>
      <c r="AA6" s="144">
        <f>BB!AA6*0.9*0.87</f>
        <v>6968.7</v>
      </c>
      <c r="AB6" s="144">
        <f>BB!AB6*0.9*0.87</f>
        <v>6968.7</v>
      </c>
      <c r="AC6" s="144">
        <f>BB!AC6*0.9*0.87</f>
        <v>7360.2</v>
      </c>
      <c r="AD6" s="144">
        <f>BB!AD6*0.9*0.87</f>
        <v>7595.1</v>
      </c>
      <c r="AE6" s="144">
        <f>BB!AE6*0.9*0.87</f>
        <v>7595.1</v>
      </c>
      <c r="AF6" s="144">
        <f>BB!AF6*0.9*0.87</f>
        <v>6968.7</v>
      </c>
      <c r="AG6" s="144">
        <f>BB!AG6*0.9*0.87</f>
        <v>6968.7</v>
      </c>
      <c r="AH6" s="144">
        <f>BB!AH6*0.9*0.87</f>
        <v>6968.7</v>
      </c>
      <c r="AI6" s="144">
        <f>BB!AI6*0.9*0.87</f>
        <v>7595.1</v>
      </c>
      <c r="AJ6" s="144">
        <f>BB!AJ6*0.9*0.87</f>
        <v>9161.1</v>
      </c>
      <c r="AK6" s="144">
        <f>BB!AK6*0.9*0.87</f>
        <v>9396</v>
      </c>
      <c r="AL6" s="144">
        <f>BB!AL6*0.9*0.87</f>
        <v>9396</v>
      </c>
      <c r="AM6" s="144">
        <f>BB!AM6*0.9*0.87</f>
        <v>9161.1</v>
      </c>
      <c r="AN6" s="144">
        <f>BB!AN6*0.9*0.87</f>
        <v>8221.5</v>
      </c>
      <c r="AO6" s="144">
        <f>BB!AO6*0.9*0.87</f>
        <v>8221.5</v>
      </c>
      <c r="AP6" s="144">
        <f>BB!AP6*0.9*0.87</f>
        <v>8221.5</v>
      </c>
      <c r="AQ6" s="144">
        <f>BB!AQ6*0.9*0.87</f>
        <v>8221.5</v>
      </c>
      <c r="AR6" s="144">
        <f>BB!AR6*0.9*0.87</f>
        <v>8221.5</v>
      </c>
      <c r="AS6" s="144">
        <f>BB!AS6*0.9*0.87</f>
        <v>9161.1</v>
      </c>
      <c r="AT6" s="144">
        <f>BB!AT6*0.9*0.87</f>
        <v>9161.1</v>
      </c>
      <c r="AU6" s="144">
        <f>BB!AU6*0.9*0.87</f>
        <v>9161.1</v>
      </c>
      <c r="AV6" s="144">
        <f>BB!AV6*0.9*0.87</f>
        <v>6968.7</v>
      </c>
      <c r="AW6" s="144">
        <f>BB!AW6*0.9*0.87</f>
        <v>6968.7</v>
      </c>
      <c r="AX6" s="144">
        <f>BB!AX6*0.9*0.87</f>
        <v>6968.7</v>
      </c>
      <c r="AY6" s="144">
        <f>BB!AY6*0.9*0.87</f>
        <v>7595.1</v>
      </c>
      <c r="AZ6" s="144">
        <f>BB!AZ6*0.9*0.87</f>
        <v>7595.1</v>
      </c>
      <c r="BA6" s="144">
        <f>BB!BA6*0.9*0.87</f>
        <v>6968.7</v>
      </c>
      <c r="BB6" s="144">
        <f>BB!BB6*0.9*0.87</f>
        <v>6968.7</v>
      </c>
      <c r="BC6" s="144">
        <f>BB!BC6*0.9*0.87</f>
        <v>6968.7</v>
      </c>
      <c r="BD6" s="144">
        <f>BB!BD6*0.9*0.87</f>
        <v>6968.7</v>
      </c>
      <c r="BE6" s="144">
        <f>BB!BE6*0.9*0.87</f>
        <v>6968.7</v>
      </c>
      <c r="BF6" s="144">
        <f>BB!BF6*0.9*0.87</f>
        <v>7595.1</v>
      </c>
      <c r="BG6" s="144">
        <f>BB!BG6*0.9*0.87</f>
        <v>7595.1</v>
      </c>
      <c r="BH6" s="144">
        <f>BB!BH6*0.9*0.87</f>
        <v>6968.7</v>
      </c>
      <c r="BI6" s="144">
        <f>BB!BI6*0.9*0.87</f>
        <v>6968.7</v>
      </c>
      <c r="BJ6" s="144">
        <f>BB!BJ6*0.9*0.87</f>
        <v>6968.7</v>
      </c>
      <c r="BK6" s="144">
        <f>BB!BK6*0.9*0.87</f>
        <v>6968.7</v>
      </c>
      <c r="BL6" s="144">
        <f>BB!BL6*0.9*0.87</f>
        <v>6968.7</v>
      </c>
      <c r="BM6" s="144">
        <f>BB!BM6*0.9*0.87</f>
        <v>7595.1</v>
      </c>
      <c r="BN6" s="144">
        <f>BB!BN6*0.9*0.87</f>
        <v>7595.1</v>
      </c>
      <c r="BO6" s="144">
        <f>BB!BO6*0.9*0.87</f>
        <v>8769.6</v>
      </c>
      <c r="BP6" s="144">
        <f>BB!BP6*0.9*0.87</f>
        <v>9396</v>
      </c>
      <c r="BQ6" s="144">
        <f>BB!BQ6*0.9*0.87</f>
        <v>9396</v>
      </c>
      <c r="BR6" s="144">
        <f>BB!BR6*0.9*0.87</f>
        <v>9396</v>
      </c>
      <c r="BS6" s="144">
        <f>BB!BS6*0.9*0.87</f>
        <v>9396</v>
      </c>
      <c r="BT6" s="144">
        <f>BB!BT6*0.9*0.87</f>
        <v>9396</v>
      </c>
      <c r="BU6" s="144">
        <f>BB!BU6*0.9*0.87</f>
        <v>9944.1</v>
      </c>
      <c r="BV6" s="144">
        <f>BB!BV6*0.9*0.87</f>
        <v>15503.4</v>
      </c>
      <c r="BW6" s="144">
        <f>BB!BW6*0.9*0.87</f>
        <v>15503.4</v>
      </c>
      <c r="BX6" s="144">
        <f>BB!BX6*0.9*0.87</f>
        <v>15503.4</v>
      </c>
      <c r="BY6" s="144">
        <f>BB!BY6*0.9*0.87</f>
        <v>15503.4</v>
      </c>
      <c r="BZ6" s="144">
        <f>BB!BZ6*0.9*0.87</f>
        <v>15503.4</v>
      </c>
      <c r="CA6" s="144">
        <f>BB!CA6*0.9*0.87</f>
        <v>10335.6</v>
      </c>
      <c r="CB6" s="144">
        <f>BB!CB6*0.9*0.87</f>
        <v>10335.6</v>
      </c>
      <c r="CC6" s="144">
        <f>BB!CC6*0.9*0.87</f>
        <v>10335.6</v>
      </c>
      <c r="CD6" s="144">
        <f>BB!CD6*0.9*0.87</f>
        <v>15503.4</v>
      </c>
      <c r="CE6" s="144">
        <f>BB!CE6*0.9*0.87</f>
        <v>15503.4</v>
      </c>
      <c r="CF6" s="144">
        <f>BB!CF6*0.9*0.87</f>
        <v>15503.4</v>
      </c>
      <c r="CG6" s="144">
        <f>BB!CG6*0.9*0.87</f>
        <v>15503.4</v>
      </c>
      <c r="CH6" s="144">
        <f>BB!CH6*0.9*0.87</f>
        <v>15503.4</v>
      </c>
      <c r="CI6" s="144">
        <f>BB!CI6*0.9*0.87</f>
        <v>15503.4</v>
      </c>
      <c r="CJ6" s="144">
        <f>BB!CJ6*0.9*0.87</f>
        <v>15503.4</v>
      </c>
      <c r="CK6" s="144">
        <f>BB!CK6*0.9*0.87</f>
        <v>15503.4</v>
      </c>
      <c r="CL6" s="144">
        <f>BB!CL6*0.9*0.87</f>
        <v>15503.4</v>
      </c>
      <c r="CM6" s="144">
        <f>BB!CM6*0.9*0.87</f>
        <v>15503.4</v>
      </c>
      <c r="CN6" s="144">
        <f>BB!CN6*0.9*0.87</f>
        <v>15503.4</v>
      </c>
      <c r="CO6" s="144">
        <f>BB!CO6*0.9*0.87</f>
        <v>15503.4</v>
      </c>
      <c r="CP6" s="144">
        <f>BB!CP6*0.9*0.87</f>
        <v>15503.4</v>
      </c>
      <c r="CQ6" s="144">
        <f>BB!CQ6*0.9*0.87</f>
        <v>15503.4</v>
      </c>
      <c r="CR6" s="144">
        <f>BB!CR6*0.9*0.87</f>
        <v>9396</v>
      </c>
      <c r="CS6" s="144">
        <f>BB!CS6*0.9*0.87</f>
        <v>9944.1</v>
      </c>
      <c r="CT6" s="144">
        <f>BB!CT6*0.9*0.87</f>
        <v>15503.4</v>
      </c>
      <c r="CU6" s="144">
        <f>BB!CU6*0.9*0.87</f>
        <v>15503.4</v>
      </c>
      <c r="CV6" s="144">
        <f>BB!CV6*0.9*0.87</f>
        <v>15503.4</v>
      </c>
      <c r="CW6" s="144">
        <f>BB!CW6*0.9*0.87</f>
        <v>15503.4</v>
      </c>
      <c r="CX6" s="144">
        <f>BB!CX6*0.9*0.87</f>
        <v>16286.4</v>
      </c>
      <c r="CY6" s="144">
        <f>BB!CY6*0.9*0.87</f>
        <v>16286.4</v>
      </c>
      <c r="CZ6" s="144">
        <f>BB!CZ6*0.9*0.87</f>
        <v>15503.4</v>
      </c>
      <c r="DA6" s="144">
        <f>BB!DA6*0.9*0.87</f>
        <v>16286.4</v>
      </c>
      <c r="DB6" s="144">
        <f>BB!DB6*0.9*0.87</f>
        <v>16286.4</v>
      </c>
      <c r="DC6" s="144">
        <f>BB!DC6*0.9*0.87</f>
        <v>15503.4</v>
      </c>
      <c r="DD6" s="144">
        <f>BB!DD6*0.9*0.87</f>
        <v>11118.6</v>
      </c>
      <c r="DE6" s="144">
        <f>BB!DE6*0.9*0.87</f>
        <v>11118.6</v>
      </c>
      <c r="DF6" s="144">
        <f>BB!DF6*0.9*0.87</f>
        <v>11118.6</v>
      </c>
      <c r="DG6" s="144">
        <f>BB!DG6*0.9*0.87</f>
        <v>11510.1</v>
      </c>
      <c r="DH6" s="144">
        <f>BB!DH6*0.9*0.87</f>
        <v>11510.1</v>
      </c>
      <c r="DI6" s="144">
        <f>BB!DI6*0.9*0.87</f>
        <v>11510.1</v>
      </c>
      <c r="DJ6" s="144">
        <f>BB!DJ6*0.9*0.87</f>
        <v>12841.2</v>
      </c>
      <c r="DK6" s="144">
        <f>BB!DK6*0.9*0.87</f>
        <v>12841.2</v>
      </c>
      <c r="DL6" s="144">
        <f>BB!DL6*0.9*0.87</f>
        <v>11510.1</v>
      </c>
      <c r="DM6" s="144">
        <f>BB!DM6*0.9*0.87</f>
        <v>11510.1</v>
      </c>
      <c r="DN6" s="144">
        <f>BB!DN6*0.9*0.87</f>
        <v>11510.1</v>
      </c>
      <c r="DO6" s="144">
        <f>BB!DO6*0.9*0.87</f>
        <v>11510.1</v>
      </c>
      <c r="DP6" s="144">
        <f>BB!DP6*0.9*0.87</f>
        <v>11510.1</v>
      </c>
      <c r="DQ6" s="144">
        <f>BB!DQ6*0.9*0.87</f>
        <v>12841.2</v>
      </c>
      <c r="DR6" s="144">
        <f>BB!DR6*0.9*0.87</f>
        <v>12841.2</v>
      </c>
      <c r="DS6" s="144">
        <f>BB!DS6*0.9*0.87</f>
        <v>11510.1</v>
      </c>
      <c r="DT6" s="144">
        <f>BB!DT6*0.9*0.87</f>
        <v>11510.1</v>
      </c>
      <c r="DU6" s="144">
        <f>BB!DU6*0.9*0.87</f>
        <v>11510.1</v>
      </c>
      <c r="DV6" s="144">
        <f>BB!DV6*0.9*0.87</f>
        <v>11510.1</v>
      </c>
      <c r="DW6" s="144">
        <f>BB!DW6*0.9*0.87</f>
        <v>11510.1</v>
      </c>
      <c r="DX6" s="144">
        <f>BB!DX6*0.9*0.87</f>
        <v>12841.2</v>
      </c>
      <c r="DY6" s="144">
        <f>BB!DY6*0.9*0.87</f>
        <v>12841.2</v>
      </c>
      <c r="DZ6" s="144">
        <f>BB!DZ6*0.9*0.87</f>
        <v>11510.1</v>
      </c>
      <c r="EA6" s="144">
        <f>BB!EA6*0.9*0.87</f>
        <v>11510.1</v>
      </c>
      <c r="EB6" s="144">
        <f>BB!EB6*0.9*0.87</f>
        <v>11510.1</v>
      </c>
      <c r="EC6" s="144">
        <f>BB!EC6*0.9*0.87</f>
        <v>11510.1</v>
      </c>
      <c r="ED6" s="144">
        <f>BB!ED6*0.9*0.87</f>
        <v>11510.1</v>
      </c>
      <c r="EE6" s="144">
        <f>BB!EE6*0.9*0.87</f>
        <v>12841.2</v>
      </c>
      <c r="EF6" s="144">
        <f>BB!EF6*0.9*0.87</f>
        <v>12841.2</v>
      </c>
      <c r="EG6" s="144">
        <f>BB!EG6*0.9*0.87</f>
        <v>11510.1</v>
      </c>
      <c r="EH6" s="144">
        <f>BB!EH6*0.9*0.87</f>
        <v>11510.1</v>
      </c>
      <c r="EI6" s="144">
        <f>BB!EI6*0.9*0.87</f>
        <v>11510.1</v>
      </c>
      <c r="EJ6" s="144">
        <f>BB!EJ6*0.9*0.87</f>
        <v>11510.1</v>
      </c>
      <c r="EK6" s="144">
        <f>BB!EK6*0.9*0.87</f>
        <v>11510.1</v>
      </c>
      <c r="EL6" s="144">
        <f>BB!EL6*0.9*0.87</f>
        <v>12841.2</v>
      </c>
      <c r="EM6" s="144">
        <f>BB!EM6*0.9*0.87</f>
        <v>12841.2</v>
      </c>
      <c r="EN6" s="144">
        <f>BB!EN6*0.9*0.87</f>
        <v>11510.1</v>
      </c>
      <c r="EO6" s="144">
        <f>BB!EO6*0.9*0.87</f>
        <v>11510.1</v>
      </c>
      <c r="EP6" s="144">
        <f>BB!EP6*0.9*0.87</f>
        <v>11510.1</v>
      </c>
      <c r="EQ6" s="144">
        <f>BB!EQ6*0.9*0.87</f>
        <v>11510.1</v>
      </c>
      <c r="ER6" s="144">
        <f>BB!ER6*0.9*0.87</f>
        <v>11510.1</v>
      </c>
      <c r="ES6" s="144">
        <f>BB!ES6*0.9*0.87</f>
        <v>12841.2</v>
      </c>
      <c r="ET6" s="144">
        <f>BB!ET6*0.9*0.87</f>
        <v>12841.2</v>
      </c>
      <c r="EU6" s="144">
        <f>BB!EU6*0.9*0.87</f>
        <v>11510.1</v>
      </c>
      <c r="EV6" s="144">
        <f>BB!EV6*0.9*0.87</f>
        <v>11510.1</v>
      </c>
      <c r="EW6" s="144">
        <f>BB!EW6*0.9*0.87</f>
        <v>11510.1</v>
      </c>
      <c r="EX6" s="144">
        <f>BB!EX6*0.9*0.87</f>
        <v>11510.1</v>
      </c>
      <c r="EY6" s="144">
        <f>BB!EY6*0.9*0.87</f>
        <v>11510.1</v>
      </c>
      <c r="EZ6" s="144">
        <f>BB!EZ6*0.9*0.87</f>
        <v>12841.2</v>
      </c>
      <c r="FA6" s="144">
        <f>BB!FA6*0.9*0.87</f>
        <v>12841.2</v>
      </c>
      <c r="FB6" s="144">
        <f>BB!FB6*0.9*0.87</f>
        <v>11118.6</v>
      </c>
      <c r="FC6" s="144">
        <f>BB!FC6*0.9*0.87</f>
        <v>11118.6</v>
      </c>
      <c r="FD6" s="144">
        <f>BB!FD6*0.9*0.87</f>
        <v>11118.6</v>
      </c>
      <c r="FE6" s="144">
        <f>BB!FE6*0.9*0.87</f>
        <v>11118.6</v>
      </c>
      <c r="FF6" s="144">
        <f>BB!FF6*0.9*0.87</f>
        <v>11118.6</v>
      </c>
      <c r="FG6" s="144">
        <f>BB!FG6*0.9*0.87</f>
        <v>12058.2</v>
      </c>
      <c r="FH6" s="144">
        <f>BB!FH6*0.9*0.87</f>
        <v>12058.2</v>
      </c>
      <c r="FI6" s="144">
        <f>BB!FI6*0.9*0.87</f>
        <v>11118.6</v>
      </c>
      <c r="FJ6" s="144">
        <f>BB!FJ6*0.9*0.87</f>
        <v>11118.6</v>
      </c>
      <c r="FK6" s="144">
        <f>BB!FK6*0.9*0.87</f>
        <v>11118.6</v>
      </c>
      <c r="FL6" s="144">
        <f>BB!FL6*0.9*0.87</f>
        <v>11118.6</v>
      </c>
      <c r="FM6" s="144">
        <f>BB!FM6*0.9*0.87</f>
        <v>11118.6</v>
      </c>
      <c r="FN6" s="144">
        <f>BB!FN6*0.9*0.87</f>
        <v>12058.2</v>
      </c>
      <c r="FO6" s="144">
        <f>BB!FO6*0.9*0.87</f>
        <v>12058.2</v>
      </c>
      <c r="FP6" s="144">
        <f>BB!FP6*0.9*0.87</f>
        <v>11118.6</v>
      </c>
      <c r="FQ6" s="144">
        <f>BB!FQ6*0.9*0.87</f>
        <v>11118.6</v>
      </c>
      <c r="FR6" s="144">
        <f>BB!FR6*0.9*0.87</f>
        <v>11118.6</v>
      </c>
      <c r="FS6" s="144">
        <f>BB!FS6*0.9*0.87</f>
        <v>11118.6</v>
      </c>
      <c r="FT6" s="144">
        <f>BB!FT6*0.9*0.87</f>
        <v>11118.6</v>
      </c>
      <c r="FU6" s="144">
        <f>BB!FU6*0.9*0.87</f>
        <v>12058.2</v>
      </c>
      <c r="FV6" s="144">
        <f>BB!FV6*0.9*0.87</f>
        <v>12058.2</v>
      </c>
      <c r="FW6" s="144">
        <f>BB!FW6*0.9*0.87</f>
        <v>11510.1</v>
      </c>
      <c r="FX6" s="144">
        <f>BB!FX6*0.9*0.87</f>
        <v>13232.7</v>
      </c>
      <c r="FY6" s="144">
        <f>BB!FY6*0.9*0.87</f>
        <v>13232.7</v>
      </c>
      <c r="FZ6" s="144">
        <f>BB!FZ6*0.9*0.87</f>
        <v>13232.7</v>
      </c>
      <c r="GA6" s="144">
        <f>BB!GA6*0.9*0.87</f>
        <v>13232.7</v>
      </c>
      <c r="GB6" s="144">
        <f>BB!GB6*0.9*0.87</f>
        <v>13232.7</v>
      </c>
      <c r="GC6" s="144">
        <f>BB!GC6*0.9*0.87</f>
        <v>13232.7</v>
      </c>
      <c r="GD6" s="144">
        <f>BB!GD6*0.9*0.87</f>
        <v>13232.7</v>
      </c>
      <c r="GE6" s="144">
        <f>BB!GE6*0.9*0.87</f>
        <v>13232.7</v>
      </c>
      <c r="GF6" s="144">
        <f>BB!GF6*0.9*0.87</f>
        <v>13232.7</v>
      </c>
      <c r="GG6" s="181">
        <f>BB!GG6*0.9*0.87</f>
        <v>13232.7</v>
      </c>
      <c r="GH6" s="181">
        <f>BB!GH6*0.9*0.87</f>
        <v>7360.2</v>
      </c>
      <c r="GI6" s="181">
        <f>BB!GI6*0.9*0.87</f>
        <v>7595.1</v>
      </c>
      <c r="GJ6" s="181">
        <f>BB!GJ6*0.9*0.87</f>
        <v>7595.1</v>
      </c>
      <c r="GK6" s="181">
        <f>BB!GK6*0.9*0.87</f>
        <v>7360.2</v>
      </c>
      <c r="GL6" s="181">
        <f>BB!GL6*0.9*0.87</f>
        <v>7360.2</v>
      </c>
      <c r="GM6" s="181">
        <f>BB!GM6*0.9*0.87</f>
        <v>7360.2</v>
      </c>
      <c r="GN6" s="181">
        <f>BB!GN6*0.9*0.87</f>
        <v>7360.2</v>
      </c>
      <c r="GO6" s="181">
        <f>BB!GO6*0.9*0.87</f>
        <v>7360.2</v>
      </c>
      <c r="GP6" s="181">
        <f>BB!GP6*0.9*0.87</f>
        <v>7595.1</v>
      </c>
      <c r="GQ6" s="181">
        <f>BB!GQ6*0.9*0.87</f>
        <v>7595.1</v>
      </c>
      <c r="GR6" s="181">
        <f>BB!GR6*0.9*0.87</f>
        <v>7360.2</v>
      </c>
      <c r="GS6" s="181">
        <f>BB!GS6*0.9*0.87</f>
        <v>7360.2</v>
      </c>
      <c r="GT6" s="181">
        <f>BB!GT6*0.9*0.87</f>
        <v>7360.2</v>
      </c>
      <c r="GU6" s="181">
        <f>BB!GU6*0.9*0.87</f>
        <v>7360.2</v>
      </c>
      <c r="GV6" s="181">
        <f>BB!GV6*0.9*0.87</f>
        <v>7360.2</v>
      </c>
      <c r="GW6" s="181">
        <f>BB!GW6*0.9*0.87</f>
        <v>7595.1</v>
      </c>
      <c r="GX6" s="181">
        <f>BB!GX6*0.9*0.87</f>
        <v>7595.1</v>
      </c>
      <c r="GY6" s="181">
        <f>BB!GY6*0.9*0.87</f>
        <v>7360.2</v>
      </c>
      <c r="GZ6" s="181">
        <f>BB!GZ6*0.9*0.87</f>
        <v>7360.2</v>
      </c>
      <c r="HA6" s="181">
        <f>BB!HA6*0.9*0.87</f>
        <v>7360.2</v>
      </c>
      <c r="HB6" s="181">
        <f>BB!HB6*0.9*0.87</f>
        <v>7360.2</v>
      </c>
      <c r="HC6" s="181">
        <f>BB!HC6*0.9*0.87</f>
        <v>7360.2</v>
      </c>
      <c r="HD6" s="181">
        <f>BB!HD6*0.9*0.87</f>
        <v>7595.1</v>
      </c>
      <c r="HE6" s="181">
        <f>BB!HE6*0.9*0.87</f>
        <v>7595.1</v>
      </c>
      <c r="HF6" s="181">
        <f>BB!HF6*0.9*0.87</f>
        <v>7360.2</v>
      </c>
      <c r="HG6" s="181">
        <f>BB!HG6*0.9*0.87</f>
        <v>7360.2</v>
      </c>
      <c r="HH6" s="181">
        <f>BB!HH6*0.9*0.87</f>
        <v>7360.2</v>
      </c>
      <c r="HI6" s="181">
        <f>BB!HI6*0.9*0.87</f>
        <v>7360.2</v>
      </c>
      <c r="HJ6" s="181">
        <f>BB!HJ6*0.9*0.87</f>
        <v>7360.2</v>
      </c>
      <c r="HK6" s="181">
        <f>BB!HK6*0.9*0.87</f>
        <v>7595.1</v>
      </c>
      <c r="HL6" s="181">
        <f>BB!HL6*0.9*0.87</f>
        <v>7595.1</v>
      </c>
      <c r="HM6" s="181">
        <f>BB!HM6*0.9*0.87</f>
        <v>7360.2</v>
      </c>
      <c r="HN6" s="181">
        <f>BB!HN6*0.9*0.87</f>
        <v>7360.2</v>
      </c>
      <c r="HO6" s="181">
        <f>BB!HO6*0.9*0.87</f>
        <v>7595.1</v>
      </c>
      <c r="HP6" s="181">
        <f>BB!HP6*0.9*0.87</f>
        <v>7986.6</v>
      </c>
      <c r="HQ6" s="181">
        <f>BB!HQ6*0.9*0.87</f>
        <v>6968.7</v>
      </c>
      <c r="HR6" s="181">
        <f>BB!HR6*0.9*0.87</f>
        <v>7360.2</v>
      </c>
      <c r="HS6" s="181">
        <f>BB!HS6*0.9*0.87</f>
        <v>7360.2</v>
      </c>
      <c r="HT6" s="181">
        <f>BB!HT6*0.9*0.87</f>
        <v>6968.7</v>
      </c>
      <c r="HU6" s="181">
        <f>BB!HU6*0.9*0.87</f>
        <v>6968.7</v>
      </c>
      <c r="HV6" s="181">
        <f>BB!HV6*0.9*0.87</f>
        <v>6968.7</v>
      </c>
      <c r="HW6" s="181">
        <f>BB!HW6*0.9*0.87</f>
        <v>6968.7</v>
      </c>
      <c r="HX6" s="181">
        <f>BB!HX6*0.9*0.87</f>
        <v>6968.7</v>
      </c>
      <c r="HY6" s="181">
        <f>BB!HY6*0.9*0.87</f>
        <v>7360.2</v>
      </c>
      <c r="HZ6" s="181">
        <f>BB!HZ6*0.9*0.87</f>
        <v>7360.2</v>
      </c>
      <c r="IA6" s="181">
        <f>BB!IA6*0.9*0.87</f>
        <v>6968.7</v>
      </c>
      <c r="IB6" s="181">
        <f>BB!IB6*0.9*0.87</f>
        <v>6968.7</v>
      </c>
      <c r="IC6" s="181">
        <f>BB!IC6*0.9*0.87</f>
        <v>6968.7</v>
      </c>
      <c r="ID6" s="181">
        <f>BB!ID6*0.9*0.87</f>
        <v>6968.7</v>
      </c>
      <c r="IE6" s="181">
        <f>BB!IE6*0.9*0.87</f>
        <v>6968.7</v>
      </c>
      <c r="IF6" s="181">
        <f>BB!IF6*0.9*0.87</f>
        <v>7360.2</v>
      </c>
      <c r="IG6" s="181">
        <f>BB!IG6*0.9*0.87</f>
        <v>7360.2</v>
      </c>
      <c r="IH6" s="181">
        <f>BB!IH6*0.9*0.87</f>
        <v>6968.7</v>
      </c>
      <c r="II6" s="181">
        <f>BB!II6*0.9*0.87</f>
        <v>6968.7</v>
      </c>
      <c r="IJ6" s="181">
        <f>BB!IJ6*0.9*0.87</f>
        <v>6968.7</v>
      </c>
      <c r="IK6" s="181">
        <f>BB!IK6*0.9*0.87</f>
        <v>6968.7</v>
      </c>
      <c r="IL6" s="181">
        <f>BB!IL6*0.9*0.87</f>
        <v>6968.7</v>
      </c>
      <c r="IM6" s="181">
        <f>BB!IM6*0.9*0.87</f>
        <v>7360.2</v>
      </c>
      <c r="IN6" s="181">
        <f>BB!IN6*0.9*0.87</f>
        <v>7360.2</v>
      </c>
      <c r="IO6" s="181">
        <f>BB!IO6*0.9*0.87</f>
        <v>6968.7</v>
      </c>
      <c r="IP6" s="181">
        <f>BB!IP6*0.9*0.87</f>
        <v>6968.7</v>
      </c>
      <c r="IQ6" s="181">
        <f>BB!IQ6*0.9*0.87</f>
        <v>7986.6</v>
      </c>
      <c r="IR6" s="181">
        <f>BB!IR6*0.9*0.87</f>
        <v>7986.6</v>
      </c>
      <c r="IS6" s="181">
        <f>BB!IS6*0.9*0.87</f>
        <v>7986.6</v>
      </c>
      <c r="IT6" s="181">
        <f>BB!IT6*0.9*0.87</f>
        <v>8221.5</v>
      </c>
      <c r="IU6" s="181">
        <f>BB!IU6*0.9*0.87</f>
        <v>8221.5</v>
      </c>
      <c r="IV6" s="181">
        <f>BB!IV6*0.9*0.87</f>
        <v>7986.6</v>
      </c>
      <c r="IW6" s="181">
        <f>BB!IW6*0.9*0.87</f>
        <v>7986.6</v>
      </c>
      <c r="IX6" s="181">
        <f>BB!IX6*0.9*0.87</f>
        <v>7986.6</v>
      </c>
      <c r="IY6" s="181">
        <f>BB!IY6*0.9*0.87</f>
        <v>7986.6</v>
      </c>
      <c r="IZ6" s="181">
        <f>BB!IZ6*0.9*0.87</f>
        <v>7986.6</v>
      </c>
      <c r="JA6" s="181">
        <f>BB!JA6*0.9*0.87</f>
        <v>8221.5</v>
      </c>
      <c r="JB6" s="181">
        <f>BB!JB6*0.9*0.87</f>
        <v>8221.5</v>
      </c>
      <c r="JC6" s="181">
        <f>BB!JC6*0.9*0.87</f>
        <v>7986.6</v>
      </c>
      <c r="JD6" s="181">
        <f>BB!JD6*0.9*0.87</f>
        <v>7986.6</v>
      </c>
      <c r="JE6" s="181">
        <f>BB!JE6*0.9*0.87</f>
        <v>8769.6</v>
      </c>
      <c r="JF6" s="181">
        <f>BB!JF6*0.9*0.87</f>
        <v>8769.6</v>
      </c>
      <c r="JG6" s="181">
        <f>BB!JG6*0.9*0.87</f>
        <v>8221.5</v>
      </c>
      <c r="JH6" s="181">
        <f>BB!JH6*0.9*0.87</f>
        <v>8769.6</v>
      </c>
      <c r="JI6" s="181">
        <f>BB!JI6*0.9*0.87</f>
        <v>8769.6</v>
      </c>
      <c r="JJ6" s="181">
        <f>BB!JJ6*0.9*0.87</f>
        <v>8769.6</v>
      </c>
      <c r="JK6" s="181">
        <f>BB!JK6*0.9*0.87</f>
        <v>8769.6</v>
      </c>
      <c r="JL6" s="181">
        <f>BB!JL6*0.9*0.87</f>
        <v>9161.1</v>
      </c>
      <c r="JM6" s="181">
        <f>BB!JM6*0.9*0.87</f>
        <v>9161.1</v>
      </c>
      <c r="JN6" s="181">
        <f>BB!JN6*0.9*0.87</f>
        <v>9396</v>
      </c>
    </row>
    <row r="7" spans="1:286" x14ac:dyDescent="0.2">
      <c r="A7" s="48">
        <v>2</v>
      </c>
      <c r="B7" s="144">
        <f>BB!B7*0.9*0.87</f>
        <v>10805.4</v>
      </c>
      <c r="C7" s="144">
        <f>BB!C7*0.9*0.87</f>
        <v>10805.4</v>
      </c>
      <c r="D7" s="144">
        <f>BB!D7*0.9*0.87</f>
        <v>10805.4</v>
      </c>
      <c r="E7" s="144">
        <f>BB!E7*0.9*0.87</f>
        <v>10805.4</v>
      </c>
      <c r="F7" s="144">
        <f>BB!F7*0.9*0.87</f>
        <v>10805.4</v>
      </c>
      <c r="G7" s="144">
        <f>BB!G7*0.9*0.87</f>
        <v>9709.2000000000007</v>
      </c>
      <c r="H7" s="144">
        <f>BB!H7*0.9*0.87</f>
        <v>9709.2000000000007</v>
      </c>
      <c r="I7" s="144">
        <f>BB!I7*0.9*0.87</f>
        <v>9317.7000000000007</v>
      </c>
      <c r="J7" s="144">
        <f>BB!J7*0.9*0.87</f>
        <v>9317.7000000000007</v>
      </c>
      <c r="K7" s="144">
        <f>BB!K7*0.9*0.87</f>
        <v>8691.2999999999993</v>
      </c>
      <c r="L7" s="144">
        <f>BB!L7*0.9*0.87</f>
        <v>8691.2999999999993</v>
      </c>
      <c r="M7" s="144">
        <f>BB!M7*0.9*0.87</f>
        <v>9317.7000000000007</v>
      </c>
      <c r="N7" s="144">
        <f>BB!N7*0.9*0.87</f>
        <v>9317.7000000000007</v>
      </c>
      <c r="O7" s="144">
        <f>BB!O7*0.9*0.87</f>
        <v>8691.2999999999993</v>
      </c>
      <c r="P7" s="144">
        <f>BB!P7*0.9*0.87</f>
        <v>9317.7000000000007</v>
      </c>
      <c r="Q7" s="144">
        <f>BB!Q7*0.9*0.87</f>
        <v>9317.7000000000007</v>
      </c>
      <c r="R7" s="144">
        <f>BB!R7*0.9*0.87</f>
        <v>8691.2999999999993</v>
      </c>
      <c r="S7" s="144">
        <f>BB!S7*0.9*0.87</f>
        <v>8691.2999999999993</v>
      </c>
      <c r="T7" s="144">
        <f>BB!T7*0.9*0.87</f>
        <v>9082.7999999999993</v>
      </c>
      <c r="U7" s="144">
        <f>BB!U7*0.9*0.87</f>
        <v>9317.7000000000007</v>
      </c>
      <c r="V7" s="144">
        <f>BB!V7*0.9*0.87</f>
        <v>9709.2000000000007</v>
      </c>
      <c r="W7" s="144">
        <f>BB!W7*0.9*0.87</f>
        <v>9317.7000000000007</v>
      </c>
      <c r="X7" s="144">
        <f>BB!X7*0.9*0.87</f>
        <v>9317.7000000000007</v>
      </c>
      <c r="Y7" s="144">
        <f>BB!Y7*0.9*0.87</f>
        <v>8691.2999999999993</v>
      </c>
      <c r="Z7" s="144">
        <f>BB!Z7*0.9*0.87</f>
        <v>8691.2999999999993</v>
      </c>
      <c r="AA7" s="144">
        <f>BB!AA7*0.9*0.87</f>
        <v>8691.2999999999993</v>
      </c>
      <c r="AB7" s="144">
        <f>BB!AB7*0.9*0.87</f>
        <v>8691.2999999999993</v>
      </c>
      <c r="AC7" s="144">
        <f>BB!AC7*0.9*0.87</f>
        <v>9082.7999999999993</v>
      </c>
      <c r="AD7" s="144">
        <f>BB!AD7*0.9*0.87</f>
        <v>9317.7000000000007</v>
      </c>
      <c r="AE7" s="144">
        <f>BB!AE7*0.9*0.87</f>
        <v>9317.7000000000007</v>
      </c>
      <c r="AF7" s="144">
        <f>BB!AF7*0.9*0.87</f>
        <v>8691.2999999999993</v>
      </c>
      <c r="AG7" s="144">
        <f>BB!AG7*0.9*0.87</f>
        <v>8691.2999999999993</v>
      </c>
      <c r="AH7" s="144">
        <f>BB!AH7*0.9*0.87</f>
        <v>8691.2999999999993</v>
      </c>
      <c r="AI7" s="144">
        <f>BB!AI7*0.9*0.87</f>
        <v>9317.7000000000007</v>
      </c>
      <c r="AJ7" s="144">
        <f>BB!AJ7*0.9*0.87</f>
        <v>10883.7</v>
      </c>
      <c r="AK7" s="144">
        <f>BB!AK7*0.9*0.87</f>
        <v>11118.6</v>
      </c>
      <c r="AL7" s="144">
        <f>BB!AL7*0.9*0.87</f>
        <v>11118.6</v>
      </c>
      <c r="AM7" s="144">
        <f>BB!AM7*0.9*0.87</f>
        <v>10883.7</v>
      </c>
      <c r="AN7" s="144">
        <f>BB!AN7*0.9*0.87</f>
        <v>9944.1</v>
      </c>
      <c r="AO7" s="144">
        <f>BB!AO7*0.9*0.87</f>
        <v>9944.1</v>
      </c>
      <c r="AP7" s="144">
        <f>BB!AP7*0.9*0.87</f>
        <v>9944.1</v>
      </c>
      <c r="AQ7" s="144">
        <f>BB!AQ7*0.9*0.87</f>
        <v>9944.1</v>
      </c>
      <c r="AR7" s="144">
        <f>BB!AR7*0.9*0.87</f>
        <v>9944.1</v>
      </c>
      <c r="AS7" s="144">
        <f>BB!AS7*0.9*0.87</f>
        <v>10883.7</v>
      </c>
      <c r="AT7" s="144">
        <f>BB!AT7*0.9*0.87</f>
        <v>10883.7</v>
      </c>
      <c r="AU7" s="144">
        <f>BB!AU7*0.9*0.87</f>
        <v>10883.7</v>
      </c>
      <c r="AV7" s="144">
        <f>BB!AV7*0.9*0.87</f>
        <v>8691.2999999999993</v>
      </c>
      <c r="AW7" s="144">
        <f>BB!AW7*0.9*0.87</f>
        <v>8691.2999999999993</v>
      </c>
      <c r="AX7" s="144">
        <f>BB!AX7*0.9*0.87</f>
        <v>8691.2999999999993</v>
      </c>
      <c r="AY7" s="144">
        <f>BB!AY7*0.9*0.87</f>
        <v>9317.7000000000007</v>
      </c>
      <c r="AZ7" s="144">
        <f>BB!AZ7*0.9*0.87</f>
        <v>9317.7000000000007</v>
      </c>
      <c r="BA7" s="144">
        <f>BB!BA7*0.9*0.87</f>
        <v>8691.2999999999993</v>
      </c>
      <c r="BB7" s="144">
        <f>BB!BB7*0.9*0.87</f>
        <v>8691.2999999999993</v>
      </c>
      <c r="BC7" s="144">
        <f>BB!BC7*0.9*0.87</f>
        <v>8691.2999999999993</v>
      </c>
      <c r="BD7" s="144">
        <f>BB!BD7*0.9*0.87</f>
        <v>8691.2999999999993</v>
      </c>
      <c r="BE7" s="144">
        <f>BB!BE7*0.9*0.87</f>
        <v>8691.2999999999993</v>
      </c>
      <c r="BF7" s="144">
        <f>BB!BF7*0.9*0.87</f>
        <v>9317.7000000000007</v>
      </c>
      <c r="BG7" s="144">
        <f>BB!BG7*0.9*0.87</f>
        <v>9317.7000000000007</v>
      </c>
      <c r="BH7" s="144">
        <f>BB!BH7*0.9*0.87</f>
        <v>8691.2999999999993</v>
      </c>
      <c r="BI7" s="144">
        <f>BB!BI7*0.9*0.87</f>
        <v>8691.2999999999993</v>
      </c>
      <c r="BJ7" s="144">
        <f>BB!BJ7*0.9*0.87</f>
        <v>8691.2999999999993</v>
      </c>
      <c r="BK7" s="144">
        <f>BB!BK7*0.9*0.87</f>
        <v>8691.2999999999993</v>
      </c>
      <c r="BL7" s="144">
        <f>BB!BL7*0.9*0.87</f>
        <v>8691.2999999999993</v>
      </c>
      <c r="BM7" s="144">
        <f>BB!BM7*0.9*0.87</f>
        <v>9317.7000000000007</v>
      </c>
      <c r="BN7" s="144">
        <f>BB!BN7*0.9*0.87</f>
        <v>9317.7000000000007</v>
      </c>
      <c r="BO7" s="144">
        <f>BB!BO7*0.9*0.87</f>
        <v>10492.2</v>
      </c>
      <c r="BP7" s="144">
        <f>BB!BP7*0.9*0.87</f>
        <v>11118.6</v>
      </c>
      <c r="BQ7" s="144">
        <f>BB!BQ7*0.9*0.87</f>
        <v>11118.6</v>
      </c>
      <c r="BR7" s="144">
        <f>BB!BR7*0.9*0.87</f>
        <v>11118.6</v>
      </c>
      <c r="BS7" s="144">
        <f>BB!BS7*0.9*0.87</f>
        <v>11118.6</v>
      </c>
      <c r="BT7" s="144">
        <f>BB!BT7*0.9*0.87</f>
        <v>11118.6</v>
      </c>
      <c r="BU7" s="144">
        <f>BB!BU7*0.9*0.87</f>
        <v>11666.7</v>
      </c>
      <c r="BV7" s="144">
        <f>BB!BV7*0.9*0.87</f>
        <v>17226</v>
      </c>
      <c r="BW7" s="144">
        <f>BB!BW7*0.9*0.87</f>
        <v>17226</v>
      </c>
      <c r="BX7" s="144">
        <f>BB!BX7*0.9*0.87</f>
        <v>17226</v>
      </c>
      <c r="BY7" s="144">
        <f>BB!BY7*0.9*0.87</f>
        <v>17226</v>
      </c>
      <c r="BZ7" s="144">
        <f>BB!BZ7*0.9*0.87</f>
        <v>17226</v>
      </c>
      <c r="CA7" s="144">
        <f>BB!CA7*0.9*0.87</f>
        <v>12058.2</v>
      </c>
      <c r="CB7" s="144">
        <f>BB!CB7*0.9*0.87</f>
        <v>12058.2</v>
      </c>
      <c r="CC7" s="144">
        <f>BB!CC7*0.9*0.87</f>
        <v>12058.2</v>
      </c>
      <c r="CD7" s="144">
        <f>BB!CD7*0.9*0.87</f>
        <v>17226</v>
      </c>
      <c r="CE7" s="144">
        <f>BB!CE7*0.9*0.87</f>
        <v>17226</v>
      </c>
      <c r="CF7" s="144">
        <f>BB!CF7*0.9*0.87</f>
        <v>17226</v>
      </c>
      <c r="CG7" s="144">
        <f>BB!CG7*0.9*0.87</f>
        <v>17226</v>
      </c>
      <c r="CH7" s="144">
        <f>BB!CH7*0.9*0.87</f>
        <v>17226</v>
      </c>
      <c r="CI7" s="144">
        <f>BB!CI7*0.9*0.87</f>
        <v>17226</v>
      </c>
      <c r="CJ7" s="144">
        <f>BB!CJ7*0.9*0.87</f>
        <v>17226</v>
      </c>
      <c r="CK7" s="144">
        <f>BB!CK7*0.9*0.87</f>
        <v>17226</v>
      </c>
      <c r="CL7" s="144">
        <f>BB!CL7*0.9*0.87</f>
        <v>17226</v>
      </c>
      <c r="CM7" s="144">
        <f>BB!CM7*0.9*0.87</f>
        <v>17226</v>
      </c>
      <c r="CN7" s="144">
        <f>BB!CN7*0.9*0.87</f>
        <v>17226</v>
      </c>
      <c r="CO7" s="144">
        <f>BB!CO7*0.9*0.87</f>
        <v>17226</v>
      </c>
      <c r="CP7" s="144">
        <f>BB!CP7*0.9*0.87</f>
        <v>17226</v>
      </c>
      <c r="CQ7" s="144">
        <f>BB!CQ7*0.9*0.87</f>
        <v>17226</v>
      </c>
      <c r="CR7" s="144">
        <f>BB!CR7*0.9*0.87</f>
        <v>11118.6</v>
      </c>
      <c r="CS7" s="144">
        <f>BB!CS7*0.9*0.87</f>
        <v>11666.7</v>
      </c>
      <c r="CT7" s="144">
        <f>BB!CT7*0.9*0.87</f>
        <v>17226</v>
      </c>
      <c r="CU7" s="144">
        <f>BB!CU7*0.9*0.87</f>
        <v>17226</v>
      </c>
      <c r="CV7" s="144">
        <f>BB!CV7*0.9*0.87</f>
        <v>17226</v>
      </c>
      <c r="CW7" s="144">
        <f>BB!CW7*0.9*0.87</f>
        <v>17226</v>
      </c>
      <c r="CX7" s="144">
        <f>BB!CX7*0.9*0.87</f>
        <v>18009</v>
      </c>
      <c r="CY7" s="144">
        <f>BB!CY7*0.9*0.87</f>
        <v>18009</v>
      </c>
      <c r="CZ7" s="144">
        <f>BB!CZ7*0.9*0.87</f>
        <v>17226</v>
      </c>
      <c r="DA7" s="144">
        <f>BB!DA7*0.9*0.87</f>
        <v>18009</v>
      </c>
      <c r="DB7" s="144">
        <f>BB!DB7*0.9*0.87</f>
        <v>18009</v>
      </c>
      <c r="DC7" s="144">
        <f>BB!DC7*0.9*0.87</f>
        <v>17226</v>
      </c>
      <c r="DD7" s="144">
        <f>BB!DD7*0.9*0.87</f>
        <v>12841.2</v>
      </c>
      <c r="DE7" s="144">
        <f>BB!DE7*0.9*0.87</f>
        <v>12841.2</v>
      </c>
      <c r="DF7" s="144">
        <f>BB!DF7*0.9*0.87</f>
        <v>12841.2</v>
      </c>
      <c r="DG7" s="144">
        <f>BB!DG7*0.9*0.87</f>
        <v>13232.7</v>
      </c>
      <c r="DH7" s="144">
        <f>BB!DH7*0.9*0.87</f>
        <v>13232.7</v>
      </c>
      <c r="DI7" s="144">
        <f>BB!DI7*0.9*0.87</f>
        <v>13232.7</v>
      </c>
      <c r="DJ7" s="144">
        <f>BB!DJ7*0.9*0.87</f>
        <v>14563.8</v>
      </c>
      <c r="DK7" s="144">
        <f>BB!DK7*0.9*0.87</f>
        <v>14563.8</v>
      </c>
      <c r="DL7" s="144">
        <f>BB!DL7*0.9*0.87</f>
        <v>13232.7</v>
      </c>
      <c r="DM7" s="144">
        <f>BB!DM7*0.9*0.87</f>
        <v>13232.7</v>
      </c>
      <c r="DN7" s="144">
        <f>BB!DN7*0.9*0.87</f>
        <v>13232.7</v>
      </c>
      <c r="DO7" s="144">
        <f>BB!DO7*0.9*0.87</f>
        <v>13232.7</v>
      </c>
      <c r="DP7" s="144">
        <f>BB!DP7*0.9*0.87</f>
        <v>13232.7</v>
      </c>
      <c r="DQ7" s="144">
        <f>BB!DQ7*0.9*0.87</f>
        <v>14563.8</v>
      </c>
      <c r="DR7" s="144">
        <f>BB!DR7*0.9*0.87</f>
        <v>14563.8</v>
      </c>
      <c r="DS7" s="144">
        <f>BB!DS7*0.9*0.87</f>
        <v>13232.7</v>
      </c>
      <c r="DT7" s="144">
        <f>BB!DT7*0.9*0.87</f>
        <v>13232.7</v>
      </c>
      <c r="DU7" s="144">
        <f>BB!DU7*0.9*0.87</f>
        <v>13232.7</v>
      </c>
      <c r="DV7" s="144">
        <f>BB!DV7*0.9*0.87</f>
        <v>13232.7</v>
      </c>
      <c r="DW7" s="144">
        <f>BB!DW7*0.9*0.87</f>
        <v>13232.7</v>
      </c>
      <c r="DX7" s="144">
        <f>BB!DX7*0.9*0.87</f>
        <v>14563.8</v>
      </c>
      <c r="DY7" s="144">
        <f>BB!DY7*0.9*0.87</f>
        <v>14563.8</v>
      </c>
      <c r="DZ7" s="144">
        <f>BB!DZ7*0.9*0.87</f>
        <v>13232.7</v>
      </c>
      <c r="EA7" s="144">
        <f>BB!EA7*0.9*0.87</f>
        <v>13232.7</v>
      </c>
      <c r="EB7" s="144">
        <f>BB!EB7*0.9*0.87</f>
        <v>13232.7</v>
      </c>
      <c r="EC7" s="144">
        <f>BB!EC7*0.9*0.87</f>
        <v>13232.7</v>
      </c>
      <c r="ED7" s="144">
        <f>BB!ED7*0.9*0.87</f>
        <v>13232.7</v>
      </c>
      <c r="EE7" s="144">
        <f>BB!EE7*0.9*0.87</f>
        <v>14563.8</v>
      </c>
      <c r="EF7" s="144">
        <f>BB!EF7*0.9*0.87</f>
        <v>14563.8</v>
      </c>
      <c r="EG7" s="144">
        <f>BB!EG7*0.9*0.87</f>
        <v>13232.7</v>
      </c>
      <c r="EH7" s="144">
        <f>BB!EH7*0.9*0.87</f>
        <v>13232.7</v>
      </c>
      <c r="EI7" s="144">
        <f>BB!EI7*0.9*0.87</f>
        <v>13232.7</v>
      </c>
      <c r="EJ7" s="144">
        <f>BB!EJ7*0.9*0.87</f>
        <v>13232.7</v>
      </c>
      <c r="EK7" s="144">
        <f>BB!EK7*0.9*0.87</f>
        <v>13232.7</v>
      </c>
      <c r="EL7" s="144">
        <f>BB!EL7*0.9*0.87</f>
        <v>14563.8</v>
      </c>
      <c r="EM7" s="144">
        <f>BB!EM7*0.9*0.87</f>
        <v>14563.8</v>
      </c>
      <c r="EN7" s="144">
        <f>BB!EN7*0.9*0.87</f>
        <v>13232.7</v>
      </c>
      <c r="EO7" s="144">
        <f>BB!EO7*0.9*0.87</f>
        <v>13232.7</v>
      </c>
      <c r="EP7" s="144">
        <f>BB!EP7*0.9*0.87</f>
        <v>13232.7</v>
      </c>
      <c r="EQ7" s="144">
        <f>BB!EQ7*0.9*0.87</f>
        <v>13232.7</v>
      </c>
      <c r="ER7" s="144">
        <f>BB!ER7*0.9*0.87</f>
        <v>13232.7</v>
      </c>
      <c r="ES7" s="144">
        <f>BB!ES7*0.9*0.87</f>
        <v>14563.8</v>
      </c>
      <c r="ET7" s="144">
        <f>BB!ET7*0.9*0.87</f>
        <v>14563.8</v>
      </c>
      <c r="EU7" s="144">
        <f>BB!EU7*0.9*0.87</f>
        <v>13232.7</v>
      </c>
      <c r="EV7" s="144">
        <f>BB!EV7*0.9*0.87</f>
        <v>13232.7</v>
      </c>
      <c r="EW7" s="144">
        <f>BB!EW7*0.9*0.87</f>
        <v>13232.7</v>
      </c>
      <c r="EX7" s="144">
        <f>BB!EX7*0.9*0.87</f>
        <v>13232.7</v>
      </c>
      <c r="EY7" s="144">
        <f>BB!EY7*0.9*0.87</f>
        <v>13232.7</v>
      </c>
      <c r="EZ7" s="144">
        <f>BB!EZ7*0.9*0.87</f>
        <v>14563.8</v>
      </c>
      <c r="FA7" s="144">
        <f>BB!FA7*0.9*0.87</f>
        <v>14563.8</v>
      </c>
      <c r="FB7" s="144">
        <f>BB!FB7*0.9*0.87</f>
        <v>12841.2</v>
      </c>
      <c r="FC7" s="144">
        <f>BB!FC7*0.9*0.87</f>
        <v>12841.2</v>
      </c>
      <c r="FD7" s="144">
        <f>BB!FD7*0.9*0.87</f>
        <v>12841.2</v>
      </c>
      <c r="FE7" s="144">
        <f>BB!FE7*0.9*0.87</f>
        <v>12841.2</v>
      </c>
      <c r="FF7" s="144">
        <f>BB!FF7*0.9*0.87</f>
        <v>12841.2</v>
      </c>
      <c r="FG7" s="144">
        <f>BB!FG7*0.9*0.87</f>
        <v>13780.8</v>
      </c>
      <c r="FH7" s="144">
        <f>BB!FH7*0.9*0.87</f>
        <v>13780.8</v>
      </c>
      <c r="FI7" s="144">
        <f>BB!FI7*0.9*0.87</f>
        <v>12841.2</v>
      </c>
      <c r="FJ7" s="144">
        <f>BB!FJ7*0.9*0.87</f>
        <v>12841.2</v>
      </c>
      <c r="FK7" s="144">
        <f>BB!FK7*0.9*0.87</f>
        <v>12841.2</v>
      </c>
      <c r="FL7" s="144">
        <f>BB!FL7*0.9*0.87</f>
        <v>12841.2</v>
      </c>
      <c r="FM7" s="144">
        <f>BB!FM7*0.9*0.87</f>
        <v>12841.2</v>
      </c>
      <c r="FN7" s="144">
        <f>BB!FN7*0.9*0.87</f>
        <v>13780.8</v>
      </c>
      <c r="FO7" s="144">
        <f>BB!FO7*0.9*0.87</f>
        <v>13780.8</v>
      </c>
      <c r="FP7" s="144">
        <f>BB!FP7*0.9*0.87</f>
        <v>12841.2</v>
      </c>
      <c r="FQ7" s="144">
        <f>BB!FQ7*0.9*0.87</f>
        <v>12841.2</v>
      </c>
      <c r="FR7" s="144">
        <f>BB!FR7*0.9*0.87</f>
        <v>12841.2</v>
      </c>
      <c r="FS7" s="144">
        <f>BB!FS7*0.9*0.87</f>
        <v>12841.2</v>
      </c>
      <c r="FT7" s="144">
        <f>BB!FT7*0.9*0.87</f>
        <v>12841.2</v>
      </c>
      <c r="FU7" s="144">
        <f>BB!FU7*0.9*0.87</f>
        <v>13780.8</v>
      </c>
      <c r="FV7" s="144">
        <f>BB!FV7*0.9*0.87</f>
        <v>13780.8</v>
      </c>
      <c r="FW7" s="144">
        <f>BB!FW7*0.9*0.87</f>
        <v>13232.7</v>
      </c>
      <c r="FX7" s="144">
        <f>BB!FX7*0.9*0.87</f>
        <v>14955.3</v>
      </c>
      <c r="FY7" s="144">
        <f>BB!FY7*0.9*0.87</f>
        <v>14955.3</v>
      </c>
      <c r="FZ7" s="144">
        <f>BB!FZ7*0.9*0.87</f>
        <v>14955.3</v>
      </c>
      <c r="GA7" s="144">
        <f>BB!GA7*0.9*0.87</f>
        <v>14955.3</v>
      </c>
      <c r="GB7" s="144">
        <f>BB!GB7*0.9*0.87</f>
        <v>14955.3</v>
      </c>
      <c r="GC7" s="144">
        <f>BB!GC7*0.9*0.87</f>
        <v>14955.3</v>
      </c>
      <c r="GD7" s="144">
        <f>BB!GD7*0.9*0.87</f>
        <v>14955.3</v>
      </c>
      <c r="GE7" s="144">
        <f>BB!GE7*0.9*0.87</f>
        <v>14955.3</v>
      </c>
      <c r="GF7" s="144">
        <f>BB!GF7*0.9*0.87</f>
        <v>14955.3</v>
      </c>
      <c r="GG7" s="181">
        <f>BB!GG7*0.9*0.87</f>
        <v>14955.3</v>
      </c>
      <c r="GH7" s="181">
        <f>BB!GH7*0.9*0.87</f>
        <v>9082.7999999999993</v>
      </c>
      <c r="GI7" s="181">
        <f>BB!GI7*0.9*0.87</f>
        <v>9317.7000000000007</v>
      </c>
      <c r="GJ7" s="181">
        <f>BB!GJ7*0.9*0.87</f>
        <v>9317.7000000000007</v>
      </c>
      <c r="GK7" s="181">
        <f>BB!GK7*0.9*0.87</f>
        <v>9082.7999999999993</v>
      </c>
      <c r="GL7" s="181">
        <f>BB!GL7*0.9*0.87</f>
        <v>9082.7999999999993</v>
      </c>
      <c r="GM7" s="181">
        <f>BB!GM7*0.9*0.87</f>
        <v>9082.7999999999993</v>
      </c>
      <c r="GN7" s="181">
        <f>BB!GN7*0.9*0.87</f>
        <v>9082.7999999999993</v>
      </c>
      <c r="GO7" s="181">
        <f>BB!GO7*0.9*0.87</f>
        <v>9082.7999999999993</v>
      </c>
      <c r="GP7" s="181">
        <f>BB!GP7*0.9*0.87</f>
        <v>9317.7000000000007</v>
      </c>
      <c r="GQ7" s="181">
        <f>BB!GQ7*0.9*0.87</f>
        <v>9317.7000000000007</v>
      </c>
      <c r="GR7" s="181">
        <f>BB!GR7*0.9*0.87</f>
        <v>9082.7999999999993</v>
      </c>
      <c r="GS7" s="181">
        <f>BB!GS7*0.9*0.87</f>
        <v>9082.7999999999993</v>
      </c>
      <c r="GT7" s="181">
        <f>BB!GT7*0.9*0.87</f>
        <v>9082.7999999999993</v>
      </c>
      <c r="GU7" s="181">
        <f>BB!GU7*0.9*0.87</f>
        <v>9082.7999999999993</v>
      </c>
      <c r="GV7" s="181">
        <f>BB!GV7*0.9*0.87</f>
        <v>9082.7999999999993</v>
      </c>
      <c r="GW7" s="181">
        <f>BB!GW7*0.9*0.87</f>
        <v>9317.7000000000007</v>
      </c>
      <c r="GX7" s="181">
        <f>BB!GX7*0.9*0.87</f>
        <v>9317.7000000000007</v>
      </c>
      <c r="GY7" s="181">
        <f>BB!GY7*0.9*0.87</f>
        <v>9082.7999999999993</v>
      </c>
      <c r="GZ7" s="181">
        <f>BB!GZ7*0.9*0.87</f>
        <v>9082.7999999999993</v>
      </c>
      <c r="HA7" s="181">
        <f>BB!HA7*0.9*0.87</f>
        <v>9082.7999999999993</v>
      </c>
      <c r="HB7" s="181">
        <f>BB!HB7*0.9*0.87</f>
        <v>9082.7999999999993</v>
      </c>
      <c r="HC7" s="181">
        <f>BB!HC7*0.9*0.87</f>
        <v>9082.7999999999993</v>
      </c>
      <c r="HD7" s="181">
        <f>BB!HD7*0.9*0.87</f>
        <v>9317.7000000000007</v>
      </c>
      <c r="HE7" s="181">
        <f>BB!HE7*0.9*0.87</f>
        <v>9317.7000000000007</v>
      </c>
      <c r="HF7" s="181">
        <f>BB!HF7*0.9*0.87</f>
        <v>9082.7999999999993</v>
      </c>
      <c r="HG7" s="181">
        <f>BB!HG7*0.9*0.87</f>
        <v>9082.7999999999993</v>
      </c>
      <c r="HH7" s="181">
        <f>BB!HH7*0.9*0.87</f>
        <v>9082.7999999999993</v>
      </c>
      <c r="HI7" s="181">
        <f>BB!HI7*0.9*0.87</f>
        <v>9082.7999999999993</v>
      </c>
      <c r="HJ7" s="181">
        <f>BB!HJ7*0.9*0.87</f>
        <v>9082.7999999999993</v>
      </c>
      <c r="HK7" s="181">
        <f>BB!HK7*0.9*0.87</f>
        <v>9317.7000000000007</v>
      </c>
      <c r="HL7" s="181">
        <f>BB!HL7*0.9*0.87</f>
        <v>9317.7000000000007</v>
      </c>
      <c r="HM7" s="181">
        <f>BB!HM7*0.9*0.87</f>
        <v>9082.7999999999993</v>
      </c>
      <c r="HN7" s="181">
        <f>BB!HN7*0.9*0.87</f>
        <v>9082.7999999999993</v>
      </c>
      <c r="HO7" s="181">
        <f>BB!HO7*0.9*0.87</f>
        <v>9317.7000000000007</v>
      </c>
      <c r="HP7" s="181">
        <f>BB!HP7*0.9*0.87</f>
        <v>9709.2000000000007</v>
      </c>
      <c r="HQ7" s="181">
        <f>BB!HQ7*0.9*0.87</f>
        <v>8691.2999999999993</v>
      </c>
      <c r="HR7" s="181">
        <f>BB!HR7*0.9*0.87</f>
        <v>9082.7999999999993</v>
      </c>
      <c r="HS7" s="181">
        <f>BB!HS7*0.9*0.87</f>
        <v>9082.7999999999993</v>
      </c>
      <c r="HT7" s="181">
        <f>BB!HT7*0.9*0.87</f>
        <v>8691.2999999999993</v>
      </c>
      <c r="HU7" s="181">
        <f>BB!HU7*0.9*0.87</f>
        <v>8691.2999999999993</v>
      </c>
      <c r="HV7" s="181">
        <f>BB!HV7*0.9*0.87</f>
        <v>8691.2999999999993</v>
      </c>
      <c r="HW7" s="181">
        <f>BB!HW7*0.9*0.87</f>
        <v>8691.2999999999993</v>
      </c>
      <c r="HX7" s="181">
        <f>BB!HX7*0.9*0.87</f>
        <v>8691.2999999999993</v>
      </c>
      <c r="HY7" s="181">
        <f>BB!HY7*0.9*0.87</f>
        <v>9082.7999999999993</v>
      </c>
      <c r="HZ7" s="181">
        <f>BB!HZ7*0.9*0.87</f>
        <v>9082.7999999999993</v>
      </c>
      <c r="IA7" s="181">
        <f>BB!IA7*0.9*0.87</f>
        <v>8691.2999999999993</v>
      </c>
      <c r="IB7" s="181">
        <f>BB!IB7*0.9*0.87</f>
        <v>8691.2999999999993</v>
      </c>
      <c r="IC7" s="181">
        <f>BB!IC7*0.9*0.87</f>
        <v>8691.2999999999993</v>
      </c>
      <c r="ID7" s="181">
        <f>BB!ID7*0.9*0.87</f>
        <v>8691.2999999999993</v>
      </c>
      <c r="IE7" s="181">
        <f>BB!IE7*0.9*0.87</f>
        <v>8691.2999999999993</v>
      </c>
      <c r="IF7" s="181">
        <f>BB!IF7*0.9*0.87</f>
        <v>9082.7999999999993</v>
      </c>
      <c r="IG7" s="181">
        <f>BB!IG7*0.9*0.87</f>
        <v>9082.7999999999993</v>
      </c>
      <c r="IH7" s="181">
        <f>BB!IH7*0.9*0.87</f>
        <v>8691.2999999999993</v>
      </c>
      <c r="II7" s="181">
        <f>BB!II7*0.9*0.87</f>
        <v>8691.2999999999993</v>
      </c>
      <c r="IJ7" s="181">
        <f>BB!IJ7*0.9*0.87</f>
        <v>8691.2999999999993</v>
      </c>
      <c r="IK7" s="181">
        <f>BB!IK7*0.9*0.87</f>
        <v>8691.2999999999993</v>
      </c>
      <c r="IL7" s="181">
        <f>BB!IL7*0.9*0.87</f>
        <v>8691.2999999999993</v>
      </c>
      <c r="IM7" s="181">
        <f>BB!IM7*0.9*0.87</f>
        <v>9082.7999999999993</v>
      </c>
      <c r="IN7" s="181">
        <f>BB!IN7*0.9*0.87</f>
        <v>9082.7999999999993</v>
      </c>
      <c r="IO7" s="181">
        <f>BB!IO7*0.9*0.87</f>
        <v>8691.2999999999993</v>
      </c>
      <c r="IP7" s="181">
        <f>BB!IP7*0.9*0.87</f>
        <v>8691.2999999999993</v>
      </c>
      <c r="IQ7" s="181">
        <f>BB!IQ7*0.9*0.87</f>
        <v>9709.2000000000007</v>
      </c>
      <c r="IR7" s="181">
        <f>BB!IR7*0.9*0.87</f>
        <v>9709.2000000000007</v>
      </c>
      <c r="IS7" s="181">
        <f>BB!IS7*0.9*0.87</f>
        <v>9709.2000000000007</v>
      </c>
      <c r="IT7" s="181">
        <f>BB!IT7*0.9*0.87</f>
        <v>9944.1</v>
      </c>
      <c r="IU7" s="181">
        <f>BB!IU7*0.9*0.87</f>
        <v>9944.1</v>
      </c>
      <c r="IV7" s="181">
        <f>BB!IV7*0.9*0.87</f>
        <v>9709.2000000000007</v>
      </c>
      <c r="IW7" s="181">
        <f>BB!IW7*0.9*0.87</f>
        <v>9709.2000000000007</v>
      </c>
      <c r="IX7" s="181">
        <f>BB!IX7*0.9*0.87</f>
        <v>9709.2000000000007</v>
      </c>
      <c r="IY7" s="181">
        <f>BB!IY7*0.9*0.87</f>
        <v>9709.2000000000007</v>
      </c>
      <c r="IZ7" s="181">
        <f>BB!IZ7*0.9*0.87</f>
        <v>9709.2000000000007</v>
      </c>
      <c r="JA7" s="181">
        <f>BB!JA7*0.9*0.87</f>
        <v>9944.1</v>
      </c>
      <c r="JB7" s="181">
        <f>BB!JB7*0.9*0.87</f>
        <v>9944.1</v>
      </c>
      <c r="JC7" s="181">
        <f>BB!JC7*0.9*0.87</f>
        <v>9709.2000000000007</v>
      </c>
      <c r="JD7" s="181">
        <f>BB!JD7*0.9*0.87</f>
        <v>9709.2000000000007</v>
      </c>
      <c r="JE7" s="181">
        <f>BB!JE7*0.9*0.87</f>
        <v>10492.2</v>
      </c>
      <c r="JF7" s="181">
        <f>BB!JF7*0.9*0.87</f>
        <v>10492.2</v>
      </c>
      <c r="JG7" s="181">
        <f>BB!JG7*0.9*0.87</f>
        <v>9944.1</v>
      </c>
      <c r="JH7" s="181">
        <f>BB!JH7*0.9*0.87</f>
        <v>10492.2</v>
      </c>
      <c r="JI7" s="181">
        <f>BB!JI7*0.9*0.87</f>
        <v>10492.2</v>
      </c>
      <c r="JJ7" s="181">
        <f>BB!JJ7*0.9*0.87</f>
        <v>10492.2</v>
      </c>
      <c r="JK7" s="181">
        <f>BB!JK7*0.9*0.87</f>
        <v>10492.2</v>
      </c>
      <c r="JL7" s="181">
        <f>BB!JL7*0.9*0.87</f>
        <v>10883.7</v>
      </c>
      <c r="JM7" s="181">
        <f>BB!JM7*0.9*0.87</f>
        <v>10883.7</v>
      </c>
      <c r="JN7" s="181">
        <f>BB!JN7*0.9*0.87</f>
        <v>11118.6</v>
      </c>
    </row>
    <row r="8" spans="1:286" x14ac:dyDescent="0.2">
      <c r="A8" s="90" t="s">
        <v>68</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77"/>
      <c r="BW8" s="177"/>
      <c r="BX8" s="177"/>
      <c r="BY8" s="177"/>
      <c r="BZ8" s="177"/>
      <c r="CA8" s="144"/>
      <c r="CB8" s="144"/>
      <c r="CC8" s="144"/>
      <c r="CD8" s="177"/>
      <c r="CE8" s="177"/>
      <c r="CF8" s="177"/>
      <c r="CG8" s="177"/>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81"/>
      <c r="FY8" s="181"/>
      <c r="FZ8" s="181"/>
      <c r="GA8" s="181"/>
      <c r="GB8" s="144"/>
      <c r="GC8" s="144"/>
      <c r="GD8" s="144"/>
      <c r="GE8" s="144"/>
      <c r="GF8" s="144"/>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c r="IM8" s="181"/>
      <c r="IN8" s="181"/>
      <c r="IO8" s="181"/>
      <c r="IP8" s="181"/>
      <c r="IQ8" s="181"/>
      <c r="IR8" s="181"/>
      <c r="IS8" s="181"/>
      <c r="IT8" s="181"/>
      <c r="IU8" s="181"/>
      <c r="IV8" s="181"/>
      <c r="IW8" s="181"/>
      <c r="IX8" s="181"/>
      <c r="IY8" s="181"/>
      <c r="IZ8" s="181"/>
      <c r="JA8" s="181"/>
      <c r="JB8" s="181"/>
      <c r="JC8" s="181"/>
      <c r="JD8" s="181"/>
      <c r="JE8" s="181"/>
      <c r="JF8" s="181"/>
      <c r="JG8" s="181"/>
      <c r="JH8" s="181"/>
      <c r="JI8" s="181"/>
      <c r="JJ8" s="181"/>
      <c r="JK8" s="181"/>
      <c r="JL8" s="181"/>
      <c r="JM8" s="181"/>
      <c r="JN8" s="181"/>
    </row>
    <row r="9" spans="1:286" x14ac:dyDescent="0.2">
      <c r="A9" s="48">
        <v>1</v>
      </c>
      <c r="B9" s="144">
        <f>BB!B9*0.9*0.87</f>
        <v>11862.45</v>
      </c>
      <c r="C9" s="144">
        <f>BB!C9*0.9*0.87</f>
        <v>11862.45</v>
      </c>
      <c r="D9" s="144">
        <f>BB!D9*0.9*0.87</f>
        <v>11862.45</v>
      </c>
      <c r="E9" s="144">
        <f>BB!E9*0.9*0.87</f>
        <v>11862.45</v>
      </c>
      <c r="F9" s="144">
        <f>BB!F9*0.9*0.87</f>
        <v>11862.45</v>
      </c>
      <c r="G9" s="144">
        <f>BB!G9*0.9*0.87</f>
        <v>10335.6</v>
      </c>
      <c r="H9" s="144">
        <f>BB!H9*0.9*0.87</f>
        <v>10335.6</v>
      </c>
      <c r="I9" s="144">
        <f>BB!I9*0.9*0.87</f>
        <v>9944.1</v>
      </c>
      <c r="J9" s="144">
        <f>BB!J9*0.9*0.87</f>
        <v>9944.1</v>
      </c>
      <c r="K9" s="144">
        <f>BB!K9*0.9*0.87</f>
        <v>9317.7000000000007</v>
      </c>
      <c r="L9" s="144">
        <f>BB!L9*0.9*0.87</f>
        <v>9317.7000000000007</v>
      </c>
      <c r="M9" s="144">
        <f>BB!M9*0.9*0.87</f>
        <v>9944.1</v>
      </c>
      <c r="N9" s="144">
        <f>BB!N9*0.9*0.87</f>
        <v>9944.1</v>
      </c>
      <c r="O9" s="144">
        <f>BB!O9*0.9*0.87</f>
        <v>9317.7000000000007</v>
      </c>
      <c r="P9" s="144">
        <f>BB!P9*0.9*0.87</f>
        <v>9944.1</v>
      </c>
      <c r="Q9" s="144">
        <f>BB!Q9*0.9*0.87</f>
        <v>9944.1</v>
      </c>
      <c r="R9" s="144">
        <f>BB!R9*0.9*0.87</f>
        <v>9317.7000000000007</v>
      </c>
      <c r="S9" s="144">
        <f>BB!S9*0.9*0.87</f>
        <v>9317.7000000000007</v>
      </c>
      <c r="T9" s="144">
        <f>BB!T9*0.9*0.87</f>
        <v>9709.2000000000007</v>
      </c>
      <c r="U9" s="144">
        <f>BB!U9*0.9*0.87</f>
        <v>9944.1</v>
      </c>
      <c r="V9" s="144">
        <f>BB!V9*0.9*0.87</f>
        <v>10335.6</v>
      </c>
      <c r="W9" s="144">
        <f>BB!W9*0.9*0.87</f>
        <v>9944.1</v>
      </c>
      <c r="X9" s="144">
        <f>BB!X9*0.9*0.87</f>
        <v>9944.1</v>
      </c>
      <c r="Y9" s="144">
        <f>BB!Y9*0.9*0.87</f>
        <v>9317.7000000000007</v>
      </c>
      <c r="Z9" s="144">
        <f>BB!Z9*0.9*0.87</f>
        <v>9317.7000000000007</v>
      </c>
      <c r="AA9" s="144">
        <f>BB!AA9*0.9*0.87</f>
        <v>9317.7000000000007</v>
      </c>
      <c r="AB9" s="144">
        <f>BB!AB9*0.9*0.87</f>
        <v>9317.7000000000007</v>
      </c>
      <c r="AC9" s="144">
        <f>BB!AC9*0.9*0.87</f>
        <v>9709.2000000000007</v>
      </c>
      <c r="AD9" s="144">
        <f>BB!AD9*0.9*0.87</f>
        <v>9944.1</v>
      </c>
      <c r="AE9" s="144">
        <f>BB!AE9*0.9*0.87</f>
        <v>9944.1</v>
      </c>
      <c r="AF9" s="144">
        <f>BB!AF9*0.9*0.87</f>
        <v>9317.7000000000007</v>
      </c>
      <c r="AG9" s="144">
        <f>BB!AG9*0.9*0.87</f>
        <v>9317.7000000000007</v>
      </c>
      <c r="AH9" s="144">
        <f>BB!AH9*0.9*0.87</f>
        <v>9317.7000000000007</v>
      </c>
      <c r="AI9" s="144">
        <f>BB!AI9*0.9*0.87</f>
        <v>9944.1</v>
      </c>
      <c r="AJ9" s="144">
        <f>BB!AJ9*0.9*0.87</f>
        <v>11510.1</v>
      </c>
      <c r="AK9" s="144">
        <f>BB!AK9*0.9*0.87</f>
        <v>11745</v>
      </c>
      <c r="AL9" s="144">
        <f>BB!AL9*0.9*0.87</f>
        <v>11745</v>
      </c>
      <c r="AM9" s="144">
        <f>BB!AM9*0.9*0.87</f>
        <v>11510.1</v>
      </c>
      <c r="AN9" s="144">
        <f>BB!AN9*0.9*0.87</f>
        <v>10570.5</v>
      </c>
      <c r="AO9" s="144">
        <f>BB!AO9*0.9*0.87</f>
        <v>10570.5</v>
      </c>
      <c r="AP9" s="144">
        <f>BB!AP9*0.9*0.87</f>
        <v>10570.5</v>
      </c>
      <c r="AQ9" s="144">
        <f>BB!AQ9*0.9*0.87</f>
        <v>10570.5</v>
      </c>
      <c r="AR9" s="144">
        <f>BB!AR9*0.9*0.87</f>
        <v>10570.5</v>
      </c>
      <c r="AS9" s="144">
        <f>BB!AS9*0.9*0.87</f>
        <v>11510.1</v>
      </c>
      <c r="AT9" s="144">
        <f>BB!AT9*0.9*0.87</f>
        <v>11510.1</v>
      </c>
      <c r="AU9" s="144">
        <f>BB!AU9*0.9*0.87</f>
        <v>11510.1</v>
      </c>
      <c r="AV9" s="144">
        <f>BB!AV9*0.9*0.87</f>
        <v>9317.7000000000007</v>
      </c>
      <c r="AW9" s="144">
        <f>BB!AW9*0.9*0.87</f>
        <v>9317.7000000000007</v>
      </c>
      <c r="AX9" s="144">
        <f>BB!AX9*0.9*0.87</f>
        <v>9317.7000000000007</v>
      </c>
      <c r="AY9" s="144">
        <f>BB!AY9*0.9*0.87</f>
        <v>9944.1</v>
      </c>
      <c r="AZ9" s="144">
        <f>BB!AZ9*0.9*0.87</f>
        <v>9944.1</v>
      </c>
      <c r="BA9" s="144">
        <f>BB!BA9*0.9*0.87</f>
        <v>9317.7000000000007</v>
      </c>
      <c r="BB9" s="144">
        <f>BB!BB9*0.9*0.87</f>
        <v>9317.7000000000007</v>
      </c>
      <c r="BC9" s="144">
        <f>BB!BC9*0.9*0.87</f>
        <v>9317.7000000000007</v>
      </c>
      <c r="BD9" s="144">
        <f>BB!BD9*0.9*0.87</f>
        <v>9317.7000000000007</v>
      </c>
      <c r="BE9" s="144">
        <f>BB!BE9*0.9*0.87</f>
        <v>9317.7000000000007</v>
      </c>
      <c r="BF9" s="144">
        <f>BB!BF9*0.9*0.87</f>
        <v>9944.1</v>
      </c>
      <c r="BG9" s="144">
        <f>BB!BG9*0.9*0.87</f>
        <v>9944.1</v>
      </c>
      <c r="BH9" s="144">
        <f>BB!BH9*0.9*0.87</f>
        <v>9317.7000000000007</v>
      </c>
      <c r="BI9" s="144">
        <f>BB!BI9*0.9*0.87</f>
        <v>9317.7000000000007</v>
      </c>
      <c r="BJ9" s="144">
        <f>BB!BJ9*0.9*0.87</f>
        <v>9317.7000000000007</v>
      </c>
      <c r="BK9" s="144">
        <f>BB!BK9*0.9*0.87</f>
        <v>9317.7000000000007</v>
      </c>
      <c r="BL9" s="144">
        <f>BB!BL9*0.9*0.87</f>
        <v>9317.7000000000007</v>
      </c>
      <c r="BM9" s="144">
        <f>BB!BM9*0.9*0.87</f>
        <v>9944.1</v>
      </c>
      <c r="BN9" s="144">
        <f>BB!BN9*0.9*0.87</f>
        <v>9944.1</v>
      </c>
      <c r="BO9" s="144">
        <f>BB!BO9*0.9*0.87</f>
        <v>11118.6</v>
      </c>
      <c r="BP9" s="144">
        <f>BB!BP9*0.9*0.87</f>
        <v>11745</v>
      </c>
      <c r="BQ9" s="144">
        <f>BB!BQ9*0.9*0.87</f>
        <v>11745</v>
      </c>
      <c r="BR9" s="144">
        <f>BB!BR9*0.9*0.87</f>
        <v>11745</v>
      </c>
      <c r="BS9" s="144">
        <f>BB!BS9*0.9*0.87</f>
        <v>11745</v>
      </c>
      <c r="BT9" s="144">
        <f>BB!BT9*0.9*0.87</f>
        <v>11745</v>
      </c>
      <c r="BU9" s="144">
        <f>BB!BU9*0.9*0.87</f>
        <v>12293.1</v>
      </c>
      <c r="BV9" s="144">
        <f>BB!BV9*0.9*0.87</f>
        <v>17852.400000000001</v>
      </c>
      <c r="BW9" s="144">
        <f>BB!BW9*0.9*0.87</f>
        <v>17852.400000000001</v>
      </c>
      <c r="BX9" s="144">
        <f>BB!BX9*0.9*0.87</f>
        <v>17852.400000000001</v>
      </c>
      <c r="BY9" s="144">
        <f>BB!BY9*0.9*0.87</f>
        <v>17852.400000000001</v>
      </c>
      <c r="BZ9" s="144">
        <f>BB!BZ9*0.9*0.87</f>
        <v>17852.400000000001</v>
      </c>
      <c r="CA9" s="144">
        <f>BB!CA9*0.9*0.87</f>
        <v>12684.6</v>
      </c>
      <c r="CB9" s="144">
        <f>BB!CB9*0.9*0.87</f>
        <v>12684.6</v>
      </c>
      <c r="CC9" s="144">
        <f>BB!CC9*0.9*0.87</f>
        <v>12684.6</v>
      </c>
      <c r="CD9" s="144">
        <f>BB!CD9*0.9*0.87</f>
        <v>17852.400000000001</v>
      </c>
      <c r="CE9" s="144">
        <f>BB!CE9*0.9*0.87</f>
        <v>17852.400000000001</v>
      </c>
      <c r="CF9" s="144">
        <f>BB!CF9*0.9*0.87</f>
        <v>17852.400000000001</v>
      </c>
      <c r="CG9" s="144">
        <f>BB!CG9*0.9*0.87</f>
        <v>17852.400000000001</v>
      </c>
      <c r="CH9" s="144">
        <f>BB!CH9*0.9*0.87</f>
        <v>17852.400000000001</v>
      </c>
      <c r="CI9" s="144">
        <f>BB!CI9*0.9*0.87</f>
        <v>17852.400000000001</v>
      </c>
      <c r="CJ9" s="144">
        <f>BB!CJ9*0.9*0.87</f>
        <v>17852.400000000001</v>
      </c>
      <c r="CK9" s="144">
        <f>BB!CK9*0.9*0.87</f>
        <v>17852.400000000001</v>
      </c>
      <c r="CL9" s="144">
        <f>BB!CL9*0.9*0.87</f>
        <v>17852.400000000001</v>
      </c>
      <c r="CM9" s="144">
        <f>BB!CM9*0.9*0.87</f>
        <v>17852.400000000001</v>
      </c>
      <c r="CN9" s="144">
        <f>BB!CN9*0.9*0.87</f>
        <v>17852.400000000001</v>
      </c>
      <c r="CO9" s="144">
        <f>BB!CO9*0.9*0.87</f>
        <v>17852.400000000001</v>
      </c>
      <c r="CP9" s="144">
        <f>BB!CP9*0.9*0.87</f>
        <v>17852.400000000001</v>
      </c>
      <c r="CQ9" s="144">
        <f>BB!CQ9*0.9*0.87</f>
        <v>17852.400000000001</v>
      </c>
      <c r="CR9" s="144">
        <f>BB!CR9*0.9*0.87</f>
        <v>11745</v>
      </c>
      <c r="CS9" s="144">
        <f>BB!CS9*0.9*0.87</f>
        <v>12293.1</v>
      </c>
      <c r="CT9" s="144">
        <f>BB!CT9*0.9*0.87</f>
        <v>17852.400000000001</v>
      </c>
      <c r="CU9" s="144">
        <f>BB!CU9*0.9*0.87</f>
        <v>17852.400000000001</v>
      </c>
      <c r="CV9" s="144">
        <f>BB!CV9*0.9*0.87</f>
        <v>17852.400000000001</v>
      </c>
      <c r="CW9" s="144">
        <f>BB!CW9*0.9*0.87</f>
        <v>17852.400000000001</v>
      </c>
      <c r="CX9" s="144">
        <f>BB!CX9*0.9*0.87</f>
        <v>18635.400000000001</v>
      </c>
      <c r="CY9" s="144">
        <f>BB!CY9*0.9*0.87</f>
        <v>18635.400000000001</v>
      </c>
      <c r="CZ9" s="144">
        <f>BB!CZ9*0.9*0.87</f>
        <v>17852.400000000001</v>
      </c>
      <c r="DA9" s="144">
        <f>BB!DA9*0.9*0.87</f>
        <v>18635.400000000001</v>
      </c>
      <c r="DB9" s="144">
        <f>BB!DB9*0.9*0.87</f>
        <v>18635.400000000001</v>
      </c>
      <c r="DC9" s="144">
        <f>BB!DC9*0.9*0.87</f>
        <v>17852.400000000001</v>
      </c>
      <c r="DD9" s="144">
        <f>BB!DD9*0.9*0.87</f>
        <v>13467.6</v>
      </c>
      <c r="DE9" s="144">
        <f>BB!DE9*0.9*0.87</f>
        <v>13467.6</v>
      </c>
      <c r="DF9" s="144">
        <f>BB!DF9*0.9*0.87</f>
        <v>13467.6</v>
      </c>
      <c r="DG9" s="144">
        <f>BB!DG9*0.9*0.87</f>
        <v>13859.1</v>
      </c>
      <c r="DH9" s="144">
        <f>BB!DH9*0.9*0.87</f>
        <v>13859.1</v>
      </c>
      <c r="DI9" s="144">
        <f>BB!DI9*0.9*0.87</f>
        <v>13859.1</v>
      </c>
      <c r="DJ9" s="144">
        <f>BB!DJ9*0.9*0.87</f>
        <v>15190.2</v>
      </c>
      <c r="DK9" s="144">
        <f>BB!DK9*0.9*0.87</f>
        <v>15190.2</v>
      </c>
      <c r="DL9" s="144">
        <f>BB!DL9*0.9*0.87</f>
        <v>13859.1</v>
      </c>
      <c r="DM9" s="144">
        <f>BB!DM9*0.9*0.87</f>
        <v>13859.1</v>
      </c>
      <c r="DN9" s="144">
        <f>BB!DN9*0.9*0.87</f>
        <v>13859.1</v>
      </c>
      <c r="DO9" s="144">
        <f>BB!DO9*0.9*0.87</f>
        <v>13859.1</v>
      </c>
      <c r="DP9" s="144">
        <f>BB!DP9*0.9*0.87</f>
        <v>13859.1</v>
      </c>
      <c r="DQ9" s="144">
        <f>BB!DQ9*0.9*0.87</f>
        <v>15190.2</v>
      </c>
      <c r="DR9" s="144">
        <f>BB!DR9*0.9*0.87</f>
        <v>15190.2</v>
      </c>
      <c r="DS9" s="144">
        <f>BB!DS9*0.9*0.87</f>
        <v>13859.1</v>
      </c>
      <c r="DT9" s="144">
        <f>BB!DT9*0.9*0.87</f>
        <v>13859.1</v>
      </c>
      <c r="DU9" s="144">
        <f>BB!DU9*0.9*0.87</f>
        <v>13859.1</v>
      </c>
      <c r="DV9" s="144">
        <f>BB!DV9*0.9*0.87</f>
        <v>13859.1</v>
      </c>
      <c r="DW9" s="144">
        <f>BB!DW9*0.9*0.87</f>
        <v>13859.1</v>
      </c>
      <c r="DX9" s="144">
        <f>BB!DX9*0.9*0.87</f>
        <v>15190.2</v>
      </c>
      <c r="DY9" s="144">
        <f>BB!DY9*0.9*0.87</f>
        <v>15190.2</v>
      </c>
      <c r="DZ9" s="144">
        <f>BB!DZ9*0.9*0.87</f>
        <v>13859.1</v>
      </c>
      <c r="EA9" s="144">
        <f>BB!EA9*0.9*0.87</f>
        <v>13859.1</v>
      </c>
      <c r="EB9" s="144">
        <f>BB!EB9*0.9*0.87</f>
        <v>13859.1</v>
      </c>
      <c r="EC9" s="144">
        <f>BB!EC9*0.9*0.87</f>
        <v>13859.1</v>
      </c>
      <c r="ED9" s="144">
        <f>BB!ED9*0.9*0.87</f>
        <v>13859.1</v>
      </c>
      <c r="EE9" s="144">
        <f>BB!EE9*0.9*0.87</f>
        <v>15190.2</v>
      </c>
      <c r="EF9" s="144">
        <f>BB!EF9*0.9*0.87</f>
        <v>15190.2</v>
      </c>
      <c r="EG9" s="144">
        <f>BB!EG9*0.9*0.87</f>
        <v>13859.1</v>
      </c>
      <c r="EH9" s="144">
        <f>BB!EH9*0.9*0.87</f>
        <v>13859.1</v>
      </c>
      <c r="EI9" s="144">
        <f>BB!EI9*0.9*0.87</f>
        <v>13859.1</v>
      </c>
      <c r="EJ9" s="144">
        <f>BB!EJ9*0.9*0.87</f>
        <v>13859.1</v>
      </c>
      <c r="EK9" s="144">
        <f>BB!EK9*0.9*0.87</f>
        <v>13859.1</v>
      </c>
      <c r="EL9" s="144">
        <f>BB!EL9*0.9*0.87</f>
        <v>15190.2</v>
      </c>
      <c r="EM9" s="144">
        <f>BB!EM9*0.9*0.87</f>
        <v>15190.2</v>
      </c>
      <c r="EN9" s="144">
        <f>BB!EN9*0.9*0.87</f>
        <v>13859.1</v>
      </c>
      <c r="EO9" s="144">
        <f>BB!EO9*0.9*0.87</f>
        <v>13859.1</v>
      </c>
      <c r="EP9" s="144">
        <f>BB!EP9*0.9*0.87</f>
        <v>13859.1</v>
      </c>
      <c r="EQ9" s="144">
        <f>BB!EQ9*0.9*0.87</f>
        <v>13859.1</v>
      </c>
      <c r="ER9" s="144">
        <f>BB!ER9*0.9*0.87</f>
        <v>13859.1</v>
      </c>
      <c r="ES9" s="144">
        <f>BB!ES9*0.9*0.87</f>
        <v>15190.2</v>
      </c>
      <c r="ET9" s="144">
        <f>BB!ET9*0.9*0.87</f>
        <v>15190.2</v>
      </c>
      <c r="EU9" s="144">
        <f>BB!EU9*0.9*0.87</f>
        <v>13859.1</v>
      </c>
      <c r="EV9" s="144">
        <f>BB!EV9*0.9*0.87</f>
        <v>13859.1</v>
      </c>
      <c r="EW9" s="144">
        <f>BB!EW9*0.9*0.87</f>
        <v>13859.1</v>
      </c>
      <c r="EX9" s="144">
        <f>BB!EX9*0.9*0.87</f>
        <v>13859.1</v>
      </c>
      <c r="EY9" s="144">
        <f>BB!EY9*0.9*0.87</f>
        <v>13859.1</v>
      </c>
      <c r="EZ9" s="144">
        <f>BB!EZ9*0.9*0.87</f>
        <v>15190.2</v>
      </c>
      <c r="FA9" s="144">
        <f>BB!FA9*0.9*0.87</f>
        <v>15190.2</v>
      </c>
      <c r="FB9" s="144">
        <f>BB!FB9*0.9*0.87</f>
        <v>13467.6</v>
      </c>
      <c r="FC9" s="144">
        <f>BB!FC9*0.9*0.87</f>
        <v>13467.6</v>
      </c>
      <c r="FD9" s="144">
        <f>BB!FD9*0.9*0.87</f>
        <v>13467.6</v>
      </c>
      <c r="FE9" s="144">
        <f>BB!FE9*0.9*0.87</f>
        <v>13467.6</v>
      </c>
      <c r="FF9" s="144">
        <f>BB!FF9*0.9*0.87</f>
        <v>13467.6</v>
      </c>
      <c r="FG9" s="144">
        <f>BB!FG9*0.9*0.87</f>
        <v>14407.2</v>
      </c>
      <c r="FH9" s="144">
        <f>BB!FH9*0.9*0.87</f>
        <v>14407.2</v>
      </c>
      <c r="FI9" s="144">
        <f>BB!FI9*0.9*0.87</f>
        <v>13467.6</v>
      </c>
      <c r="FJ9" s="144">
        <f>BB!FJ9*0.9*0.87</f>
        <v>13467.6</v>
      </c>
      <c r="FK9" s="144">
        <f>BB!FK9*0.9*0.87</f>
        <v>13467.6</v>
      </c>
      <c r="FL9" s="144">
        <f>BB!FL9*0.9*0.87</f>
        <v>13467.6</v>
      </c>
      <c r="FM9" s="144">
        <f>BB!FM9*0.9*0.87</f>
        <v>13467.6</v>
      </c>
      <c r="FN9" s="144">
        <f>BB!FN9*0.9*0.87</f>
        <v>14407.2</v>
      </c>
      <c r="FO9" s="144">
        <f>BB!FO9*0.9*0.87</f>
        <v>14407.2</v>
      </c>
      <c r="FP9" s="144">
        <f>BB!FP9*0.9*0.87</f>
        <v>13467.6</v>
      </c>
      <c r="FQ9" s="144">
        <f>BB!FQ9*0.9*0.87</f>
        <v>13467.6</v>
      </c>
      <c r="FR9" s="144">
        <f>BB!FR9*0.9*0.87</f>
        <v>13467.6</v>
      </c>
      <c r="FS9" s="144">
        <f>BB!FS9*0.9*0.87</f>
        <v>13467.6</v>
      </c>
      <c r="FT9" s="144">
        <f>BB!FT9*0.9*0.87</f>
        <v>13467.6</v>
      </c>
      <c r="FU9" s="144">
        <f>BB!FU9*0.9*0.87</f>
        <v>14407.2</v>
      </c>
      <c r="FV9" s="144">
        <f>BB!FV9*0.9*0.87</f>
        <v>14407.2</v>
      </c>
      <c r="FW9" s="144">
        <f>BB!FW9*0.9*0.87</f>
        <v>13859.1</v>
      </c>
      <c r="FX9" s="144">
        <f>BB!FX9*0.9*0.87</f>
        <v>15581.7</v>
      </c>
      <c r="FY9" s="144">
        <f>BB!FY9*0.9*0.87</f>
        <v>15581.7</v>
      </c>
      <c r="FZ9" s="144">
        <f>BB!FZ9*0.9*0.87</f>
        <v>15581.7</v>
      </c>
      <c r="GA9" s="144">
        <f>BB!GA9*0.9*0.87</f>
        <v>15581.7</v>
      </c>
      <c r="GB9" s="144">
        <f>BB!GB9*0.9*0.87</f>
        <v>15581.7</v>
      </c>
      <c r="GC9" s="144">
        <f>BB!GC9*0.9*0.87</f>
        <v>15581.7</v>
      </c>
      <c r="GD9" s="144">
        <f>BB!GD9*0.9*0.87</f>
        <v>15581.7</v>
      </c>
      <c r="GE9" s="144">
        <f>BB!GE9*0.9*0.87</f>
        <v>15581.7</v>
      </c>
      <c r="GF9" s="144">
        <f>BB!GF9*0.9*0.87</f>
        <v>15581.7</v>
      </c>
      <c r="GG9" s="144">
        <f>BB!GG9*0.9*0.87</f>
        <v>15581.7</v>
      </c>
      <c r="GH9" s="144">
        <f>BB!GH9*0.9*0.87</f>
        <v>9709.2000000000007</v>
      </c>
      <c r="GI9" s="144">
        <f>BB!GI9*0.9*0.87</f>
        <v>9944.1</v>
      </c>
      <c r="GJ9" s="144">
        <f>BB!GJ9*0.9*0.87</f>
        <v>9944.1</v>
      </c>
      <c r="GK9" s="144">
        <f>BB!GK9*0.9*0.87</f>
        <v>9709.2000000000007</v>
      </c>
      <c r="GL9" s="144">
        <f>BB!GL9*0.9*0.87</f>
        <v>9709.2000000000007</v>
      </c>
      <c r="GM9" s="144">
        <f>BB!GM9*0.9*0.87</f>
        <v>9709.2000000000007</v>
      </c>
      <c r="GN9" s="144">
        <f>BB!GN9*0.9*0.87</f>
        <v>9709.2000000000007</v>
      </c>
      <c r="GO9" s="144">
        <f>BB!GO9*0.9*0.87</f>
        <v>9709.2000000000007</v>
      </c>
      <c r="GP9" s="144">
        <f>BB!GP9*0.9*0.87</f>
        <v>9944.1</v>
      </c>
      <c r="GQ9" s="144">
        <f>BB!GQ9*0.9*0.87</f>
        <v>9944.1</v>
      </c>
      <c r="GR9" s="144">
        <f>BB!GR9*0.9*0.87</f>
        <v>9709.2000000000007</v>
      </c>
      <c r="GS9" s="144">
        <f>BB!GS9*0.9*0.87</f>
        <v>9709.2000000000007</v>
      </c>
      <c r="GT9" s="144">
        <f>BB!GT9*0.9*0.87</f>
        <v>9709.2000000000007</v>
      </c>
      <c r="GU9" s="144">
        <f>BB!GU9*0.9*0.87</f>
        <v>9709.2000000000007</v>
      </c>
      <c r="GV9" s="144">
        <f>BB!GV9*0.9*0.87</f>
        <v>9709.2000000000007</v>
      </c>
      <c r="GW9" s="144">
        <f>BB!GW9*0.9*0.87</f>
        <v>9944.1</v>
      </c>
      <c r="GX9" s="144">
        <f>BB!GX9*0.9*0.87</f>
        <v>9944.1</v>
      </c>
      <c r="GY9" s="144">
        <f>BB!GY9*0.9*0.87</f>
        <v>9709.2000000000007</v>
      </c>
      <c r="GZ9" s="144">
        <f>BB!GZ9*0.9*0.87</f>
        <v>9709.2000000000007</v>
      </c>
      <c r="HA9" s="144">
        <f>BB!HA9*0.9*0.87</f>
        <v>9709.2000000000007</v>
      </c>
      <c r="HB9" s="144">
        <f>BB!HB9*0.9*0.87</f>
        <v>9709.2000000000007</v>
      </c>
      <c r="HC9" s="144">
        <f>BB!HC9*0.9*0.87</f>
        <v>9709.2000000000007</v>
      </c>
      <c r="HD9" s="144">
        <f>BB!HD9*0.9*0.87</f>
        <v>9944.1</v>
      </c>
      <c r="HE9" s="144">
        <f>BB!HE9*0.9*0.87</f>
        <v>9944.1</v>
      </c>
      <c r="HF9" s="144">
        <f>BB!HF9*0.9*0.87</f>
        <v>9709.2000000000007</v>
      </c>
      <c r="HG9" s="144">
        <f>BB!HG9*0.9*0.87</f>
        <v>9709.2000000000007</v>
      </c>
      <c r="HH9" s="144">
        <f>BB!HH9*0.9*0.87</f>
        <v>9709.2000000000007</v>
      </c>
      <c r="HI9" s="144">
        <f>BB!HI9*0.9*0.87</f>
        <v>9709.2000000000007</v>
      </c>
      <c r="HJ9" s="144">
        <f>BB!HJ9*0.9*0.87</f>
        <v>9709.2000000000007</v>
      </c>
      <c r="HK9" s="144">
        <f>BB!HK9*0.9*0.87</f>
        <v>9944.1</v>
      </c>
      <c r="HL9" s="144">
        <f>BB!HL9*0.9*0.87</f>
        <v>9944.1</v>
      </c>
      <c r="HM9" s="144">
        <f>BB!HM9*0.9*0.87</f>
        <v>9709.2000000000007</v>
      </c>
      <c r="HN9" s="144">
        <f>BB!HN9*0.9*0.87</f>
        <v>9709.2000000000007</v>
      </c>
      <c r="HO9" s="144">
        <f>BB!HO9*0.9*0.87</f>
        <v>9944.1</v>
      </c>
      <c r="HP9" s="144">
        <f>BB!HP9*0.9*0.87</f>
        <v>10335.6</v>
      </c>
      <c r="HQ9" s="144">
        <f>BB!HQ9*0.9*0.87</f>
        <v>9317.7000000000007</v>
      </c>
      <c r="HR9" s="144">
        <f>BB!HR9*0.9*0.87</f>
        <v>9709.2000000000007</v>
      </c>
      <c r="HS9" s="144">
        <f>BB!HS9*0.9*0.87</f>
        <v>9709.2000000000007</v>
      </c>
      <c r="HT9" s="144">
        <f>BB!HT9*0.9*0.87</f>
        <v>9317.7000000000007</v>
      </c>
      <c r="HU9" s="144">
        <f>BB!HU9*0.9*0.87</f>
        <v>9317.7000000000007</v>
      </c>
      <c r="HV9" s="144">
        <f>BB!HV9*0.9*0.87</f>
        <v>9317.7000000000007</v>
      </c>
      <c r="HW9" s="144">
        <f>BB!HW9*0.9*0.87</f>
        <v>9317.7000000000007</v>
      </c>
      <c r="HX9" s="144">
        <f>BB!HX9*0.9*0.87</f>
        <v>9317.7000000000007</v>
      </c>
      <c r="HY9" s="144">
        <f>BB!HY9*0.9*0.87</f>
        <v>9709.2000000000007</v>
      </c>
      <c r="HZ9" s="144">
        <f>BB!HZ9*0.9*0.87</f>
        <v>9709.2000000000007</v>
      </c>
      <c r="IA9" s="144">
        <f>BB!IA9*0.9*0.87</f>
        <v>9317.7000000000007</v>
      </c>
      <c r="IB9" s="144">
        <f>BB!IB9*0.9*0.87</f>
        <v>9317.7000000000007</v>
      </c>
      <c r="IC9" s="144">
        <f>BB!IC9*0.9*0.87</f>
        <v>9317.7000000000007</v>
      </c>
      <c r="ID9" s="144">
        <f>BB!ID9*0.9*0.87</f>
        <v>9317.7000000000007</v>
      </c>
      <c r="IE9" s="144">
        <f>BB!IE9*0.9*0.87</f>
        <v>9317.7000000000007</v>
      </c>
      <c r="IF9" s="144">
        <f>BB!IF9*0.9*0.87</f>
        <v>9709.2000000000007</v>
      </c>
      <c r="IG9" s="144">
        <f>BB!IG9*0.9*0.87</f>
        <v>9709.2000000000007</v>
      </c>
      <c r="IH9" s="144">
        <f>BB!IH9*0.9*0.87</f>
        <v>9317.7000000000007</v>
      </c>
      <c r="II9" s="144">
        <f>BB!II9*0.9*0.87</f>
        <v>9317.7000000000007</v>
      </c>
      <c r="IJ9" s="144">
        <f>BB!IJ9*0.9*0.87</f>
        <v>9317.7000000000007</v>
      </c>
      <c r="IK9" s="144">
        <f>BB!IK9*0.9*0.87</f>
        <v>9317.7000000000007</v>
      </c>
      <c r="IL9" s="144">
        <f>BB!IL9*0.9*0.87</f>
        <v>9317.7000000000007</v>
      </c>
      <c r="IM9" s="144">
        <f>BB!IM9*0.9*0.87</f>
        <v>9709.2000000000007</v>
      </c>
      <c r="IN9" s="144">
        <f>BB!IN9*0.9*0.87</f>
        <v>9709.2000000000007</v>
      </c>
      <c r="IO9" s="144">
        <f>BB!IO9*0.9*0.87</f>
        <v>9317.7000000000007</v>
      </c>
      <c r="IP9" s="144">
        <f>BB!IP9*0.9*0.87</f>
        <v>9317.7000000000007</v>
      </c>
      <c r="IQ9" s="144">
        <f>BB!IQ9*0.9*0.87</f>
        <v>10335.6</v>
      </c>
      <c r="IR9" s="144">
        <f>BB!IR9*0.9*0.87</f>
        <v>10335.6</v>
      </c>
      <c r="IS9" s="144">
        <f>BB!IS9*0.9*0.87</f>
        <v>10335.6</v>
      </c>
      <c r="IT9" s="144">
        <f>BB!IT9*0.9*0.87</f>
        <v>10570.5</v>
      </c>
      <c r="IU9" s="144">
        <f>BB!IU9*0.9*0.87</f>
        <v>10570.5</v>
      </c>
      <c r="IV9" s="144">
        <f>BB!IV9*0.9*0.87</f>
        <v>10335.6</v>
      </c>
      <c r="IW9" s="144">
        <f>BB!IW9*0.9*0.87</f>
        <v>10335.6</v>
      </c>
      <c r="IX9" s="144">
        <f>BB!IX9*0.9*0.87</f>
        <v>10335.6</v>
      </c>
      <c r="IY9" s="144">
        <f>BB!IY9*0.9*0.87</f>
        <v>10335.6</v>
      </c>
      <c r="IZ9" s="144">
        <f>BB!IZ9*0.9*0.87</f>
        <v>10335.6</v>
      </c>
      <c r="JA9" s="144">
        <f>BB!JA9*0.9*0.87</f>
        <v>10570.5</v>
      </c>
      <c r="JB9" s="144">
        <f>BB!JB9*0.9*0.87</f>
        <v>10570.5</v>
      </c>
      <c r="JC9" s="144">
        <f>BB!JC9*0.9*0.87</f>
        <v>10335.6</v>
      </c>
      <c r="JD9" s="144">
        <f>BB!JD9*0.9*0.87</f>
        <v>10335.6</v>
      </c>
      <c r="JE9" s="144">
        <f>BB!JE9*0.9*0.87</f>
        <v>11118.6</v>
      </c>
      <c r="JF9" s="144">
        <f>BB!JF9*0.9*0.87</f>
        <v>11118.6</v>
      </c>
      <c r="JG9" s="144">
        <f>BB!JG9*0.9*0.87</f>
        <v>10570.5</v>
      </c>
      <c r="JH9" s="144">
        <f>BB!JH9*0.9*0.87</f>
        <v>11118.6</v>
      </c>
      <c r="JI9" s="144">
        <f>BB!JI9*0.9*0.87</f>
        <v>11118.6</v>
      </c>
      <c r="JJ9" s="144">
        <f>BB!JJ9*0.9*0.87</f>
        <v>11118.6</v>
      </c>
      <c r="JK9" s="144">
        <f>BB!JK9*0.9*0.87</f>
        <v>11118.6</v>
      </c>
      <c r="JL9" s="144">
        <f>BB!JL9*0.9*0.87</f>
        <v>11510.1</v>
      </c>
      <c r="JM9" s="144">
        <f>BB!JM9*0.9*0.87</f>
        <v>11510.1</v>
      </c>
      <c r="JN9" s="144">
        <f>BB!JN9*0.9*0.87</f>
        <v>11745</v>
      </c>
    </row>
    <row r="10" spans="1:286" x14ac:dyDescent="0.2">
      <c r="A10" s="48">
        <v>2</v>
      </c>
      <c r="B10" s="144">
        <f>BB!B10*0.9*0.87</f>
        <v>13937.4</v>
      </c>
      <c r="C10" s="144">
        <f>BB!C10*0.9*0.87</f>
        <v>13937.4</v>
      </c>
      <c r="D10" s="144">
        <f>BB!D10*0.9*0.87</f>
        <v>13937.4</v>
      </c>
      <c r="E10" s="144">
        <f>BB!E10*0.9*0.87</f>
        <v>13937.4</v>
      </c>
      <c r="F10" s="144">
        <f>BB!F10*0.9*0.87</f>
        <v>13937.4</v>
      </c>
      <c r="G10" s="144">
        <f>BB!G10*0.9*0.87</f>
        <v>12058.2</v>
      </c>
      <c r="H10" s="144">
        <f>BB!H10*0.9*0.87</f>
        <v>12058.2</v>
      </c>
      <c r="I10" s="144">
        <f>BB!I10*0.9*0.87</f>
        <v>11666.7</v>
      </c>
      <c r="J10" s="144">
        <f>BB!J10*0.9*0.87</f>
        <v>11666.7</v>
      </c>
      <c r="K10" s="144">
        <f>BB!K10*0.9*0.87</f>
        <v>11040.3</v>
      </c>
      <c r="L10" s="144">
        <f>BB!L10*0.9*0.87</f>
        <v>11040.3</v>
      </c>
      <c r="M10" s="144">
        <f>BB!M10*0.9*0.87</f>
        <v>11666.7</v>
      </c>
      <c r="N10" s="144">
        <f>BB!N10*0.9*0.87</f>
        <v>11666.7</v>
      </c>
      <c r="O10" s="144">
        <f>BB!O10*0.9*0.87</f>
        <v>11040.3</v>
      </c>
      <c r="P10" s="144">
        <f>BB!P10*0.9*0.87</f>
        <v>11666.7</v>
      </c>
      <c r="Q10" s="144">
        <f>BB!Q10*0.9*0.87</f>
        <v>11666.7</v>
      </c>
      <c r="R10" s="144">
        <f>BB!R10*0.9*0.87</f>
        <v>11040.3</v>
      </c>
      <c r="S10" s="144">
        <f>BB!S10*0.9*0.87</f>
        <v>11040.3</v>
      </c>
      <c r="T10" s="144">
        <f>BB!T10*0.9*0.87</f>
        <v>11431.8</v>
      </c>
      <c r="U10" s="144">
        <f>BB!U10*0.9*0.87</f>
        <v>11666.7</v>
      </c>
      <c r="V10" s="144">
        <f>BB!V10*0.9*0.87</f>
        <v>12058.2</v>
      </c>
      <c r="W10" s="144">
        <f>BB!W10*0.9*0.87</f>
        <v>11666.7</v>
      </c>
      <c r="X10" s="144">
        <f>BB!X10*0.9*0.87</f>
        <v>11666.7</v>
      </c>
      <c r="Y10" s="144">
        <f>BB!Y10*0.9*0.87</f>
        <v>11040.3</v>
      </c>
      <c r="Z10" s="144">
        <f>BB!Z10*0.9*0.87</f>
        <v>11040.3</v>
      </c>
      <c r="AA10" s="144">
        <f>BB!AA10*0.9*0.87</f>
        <v>11040.3</v>
      </c>
      <c r="AB10" s="144">
        <f>BB!AB10*0.9*0.87</f>
        <v>11040.3</v>
      </c>
      <c r="AC10" s="144">
        <f>BB!AC10*0.9*0.87</f>
        <v>11431.8</v>
      </c>
      <c r="AD10" s="144">
        <f>BB!AD10*0.9*0.87</f>
        <v>11666.7</v>
      </c>
      <c r="AE10" s="144">
        <f>BB!AE10*0.9*0.87</f>
        <v>11666.7</v>
      </c>
      <c r="AF10" s="144">
        <f>BB!AF10*0.9*0.87</f>
        <v>11040.3</v>
      </c>
      <c r="AG10" s="144">
        <f>BB!AG10*0.9*0.87</f>
        <v>11040.3</v>
      </c>
      <c r="AH10" s="144">
        <f>BB!AH10*0.9*0.87</f>
        <v>11040.3</v>
      </c>
      <c r="AI10" s="144">
        <f>BB!AI10*0.9*0.87</f>
        <v>11666.7</v>
      </c>
      <c r="AJ10" s="144">
        <f>BB!AJ10*0.9*0.87</f>
        <v>13232.7</v>
      </c>
      <c r="AK10" s="144">
        <f>BB!AK10*0.9*0.87</f>
        <v>13467.6</v>
      </c>
      <c r="AL10" s="144">
        <f>BB!AL10*0.9*0.87</f>
        <v>13467.6</v>
      </c>
      <c r="AM10" s="144">
        <f>BB!AM10*0.9*0.87</f>
        <v>13232.7</v>
      </c>
      <c r="AN10" s="144">
        <f>BB!AN10*0.9*0.87</f>
        <v>12293.1</v>
      </c>
      <c r="AO10" s="144">
        <f>BB!AO10*0.9*0.87</f>
        <v>12293.1</v>
      </c>
      <c r="AP10" s="144">
        <f>BB!AP10*0.9*0.87</f>
        <v>12293.1</v>
      </c>
      <c r="AQ10" s="144">
        <f>BB!AQ10*0.9*0.87</f>
        <v>12293.1</v>
      </c>
      <c r="AR10" s="144">
        <f>BB!AR10*0.9*0.87</f>
        <v>12293.1</v>
      </c>
      <c r="AS10" s="144">
        <f>BB!AS10*0.9*0.87</f>
        <v>13232.7</v>
      </c>
      <c r="AT10" s="144">
        <f>BB!AT10*0.9*0.87</f>
        <v>13232.7</v>
      </c>
      <c r="AU10" s="144">
        <f>BB!AU10*0.9*0.87</f>
        <v>13232.7</v>
      </c>
      <c r="AV10" s="144">
        <f>BB!AV10*0.9*0.87</f>
        <v>11040.3</v>
      </c>
      <c r="AW10" s="144">
        <f>BB!AW10*0.9*0.87</f>
        <v>11040.3</v>
      </c>
      <c r="AX10" s="144">
        <f>BB!AX10*0.9*0.87</f>
        <v>11040.3</v>
      </c>
      <c r="AY10" s="144">
        <f>BB!AY10*0.9*0.87</f>
        <v>11666.7</v>
      </c>
      <c r="AZ10" s="144">
        <f>BB!AZ10*0.9*0.87</f>
        <v>11666.7</v>
      </c>
      <c r="BA10" s="144">
        <f>BB!BA10*0.9*0.87</f>
        <v>11040.3</v>
      </c>
      <c r="BB10" s="144">
        <f>BB!BB10*0.9*0.87</f>
        <v>11040.3</v>
      </c>
      <c r="BC10" s="144">
        <f>BB!BC10*0.9*0.87</f>
        <v>11040.3</v>
      </c>
      <c r="BD10" s="144">
        <f>BB!BD10*0.9*0.87</f>
        <v>11040.3</v>
      </c>
      <c r="BE10" s="144">
        <f>BB!BE10*0.9*0.87</f>
        <v>11040.3</v>
      </c>
      <c r="BF10" s="144">
        <f>BB!BF10*0.9*0.87</f>
        <v>11666.7</v>
      </c>
      <c r="BG10" s="144">
        <f>BB!BG10*0.9*0.87</f>
        <v>11666.7</v>
      </c>
      <c r="BH10" s="144">
        <f>BB!BH10*0.9*0.87</f>
        <v>11040.3</v>
      </c>
      <c r="BI10" s="144">
        <f>BB!BI10*0.9*0.87</f>
        <v>11040.3</v>
      </c>
      <c r="BJ10" s="144">
        <f>BB!BJ10*0.9*0.87</f>
        <v>11040.3</v>
      </c>
      <c r="BK10" s="144">
        <f>BB!BK10*0.9*0.87</f>
        <v>11040.3</v>
      </c>
      <c r="BL10" s="144">
        <f>BB!BL10*0.9*0.87</f>
        <v>11040.3</v>
      </c>
      <c r="BM10" s="144">
        <f>BB!BM10*0.9*0.87</f>
        <v>11666.7</v>
      </c>
      <c r="BN10" s="144">
        <f>BB!BN10*0.9*0.87</f>
        <v>11666.7</v>
      </c>
      <c r="BO10" s="144">
        <f>BB!BO10*0.9*0.87</f>
        <v>12841.2</v>
      </c>
      <c r="BP10" s="144">
        <f>BB!BP10*0.9*0.87</f>
        <v>13467.6</v>
      </c>
      <c r="BQ10" s="144">
        <f>BB!BQ10*0.9*0.87</f>
        <v>13467.6</v>
      </c>
      <c r="BR10" s="144">
        <f>BB!BR10*0.9*0.87</f>
        <v>13467.6</v>
      </c>
      <c r="BS10" s="144">
        <f>BB!BS10*0.9*0.87</f>
        <v>13467.6</v>
      </c>
      <c r="BT10" s="144">
        <f>BB!BT10*0.9*0.87</f>
        <v>13467.6</v>
      </c>
      <c r="BU10" s="144">
        <f>BB!BU10*0.9*0.87</f>
        <v>14015.7</v>
      </c>
      <c r="BV10" s="144">
        <f>BB!BV10*0.9*0.87</f>
        <v>19575</v>
      </c>
      <c r="BW10" s="144">
        <f>BB!BW10*0.9*0.87</f>
        <v>19575</v>
      </c>
      <c r="BX10" s="144">
        <f>BB!BX10*0.9*0.87</f>
        <v>19575</v>
      </c>
      <c r="BY10" s="144">
        <f>BB!BY10*0.9*0.87</f>
        <v>19575</v>
      </c>
      <c r="BZ10" s="144">
        <f>BB!BZ10*0.9*0.87</f>
        <v>19575</v>
      </c>
      <c r="CA10" s="144">
        <f>BB!CA10*0.9*0.87</f>
        <v>14407.2</v>
      </c>
      <c r="CB10" s="144">
        <f>BB!CB10*0.9*0.87</f>
        <v>14407.2</v>
      </c>
      <c r="CC10" s="144">
        <f>BB!CC10*0.9*0.87</f>
        <v>14407.2</v>
      </c>
      <c r="CD10" s="144">
        <f>BB!CD10*0.9*0.87</f>
        <v>19575</v>
      </c>
      <c r="CE10" s="144">
        <f>BB!CE10*0.9*0.87</f>
        <v>19575</v>
      </c>
      <c r="CF10" s="144">
        <f>BB!CF10*0.9*0.87</f>
        <v>19575</v>
      </c>
      <c r="CG10" s="144">
        <f>BB!CG10*0.9*0.87</f>
        <v>19575</v>
      </c>
      <c r="CH10" s="144">
        <f>BB!CH10*0.9*0.87</f>
        <v>19575</v>
      </c>
      <c r="CI10" s="144">
        <f>BB!CI10*0.9*0.87</f>
        <v>19575</v>
      </c>
      <c r="CJ10" s="144">
        <f>BB!CJ10*0.9*0.87</f>
        <v>19575</v>
      </c>
      <c r="CK10" s="144">
        <f>BB!CK10*0.9*0.87</f>
        <v>19575</v>
      </c>
      <c r="CL10" s="144">
        <f>BB!CL10*0.9*0.87</f>
        <v>19575</v>
      </c>
      <c r="CM10" s="144">
        <f>BB!CM10*0.9*0.87</f>
        <v>19575</v>
      </c>
      <c r="CN10" s="144">
        <f>BB!CN10*0.9*0.87</f>
        <v>19575</v>
      </c>
      <c r="CO10" s="144">
        <f>BB!CO10*0.9*0.87</f>
        <v>19575</v>
      </c>
      <c r="CP10" s="144">
        <f>BB!CP10*0.9*0.87</f>
        <v>19575</v>
      </c>
      <c r="CQ10" s="144">
        <f>BB!CQ10*0.9*0.87</f>
        <v>19575</v>
      </c>
      <c r="CR10" s="144">
        <f>BB!CR10*0.9*0.87</f>
        <v>13467.6</v>
      </c>
      <c r="CS10" s="144">
        <f>BB!CS10*0.9*0.87</f>
        <v>14015.7</v>
      </c>
      <c r="CT10" s="144">
        <f>BB!CT10*0.9*0.87</f>
        <v>19575</v>
      </c>
      <c r="CU10" s="144">
        <f>BB!CU10*0.9*0.87</f>
        <v>19575</v>
      </c>
      <c r="CV10" s="144">
        <f>BB!CV10*0.9*0.87</f>
        <v>19575</v>
      </c>
      <c r="CW10" s="144">
        <f>BB!CW10*0.9*0.87</f>
        <v>19575</v>
      </c>
      <c r="CX10" s="144">
        <f>BB!CX10*0.9*0.87</f>
        <v>20358</v>
      </c>
      <c r="CY10" s="144">
        <f>BB!CY10*0.9*0.87</f>
        <v>20358</v>
      </c>
      <c r="CZ10" s="144">
        <f>BB!CZ10*0.9*0.87</f>
        <v>19575</v>
      </c>
      <c r="DA10" s="144">
        <f>BB!DA10*0.9*0.87</f>
        <v>20358</v>
      </c>
      <c r="DB10" s="144">
        <f>BB!DB10*0.9*0.87</f>
        <v>20358</v>
      </c>
      <c r="DC10" s="144">
        <f>BB!DC10*0.9*0.87</f>
        <v>19575</v>
      </c>
      <c r="DD10" s="144">
        <f>BB!DD10*0.9*0.87</f>
        <v>15190.2</v>
      </c>
      <c r="DE10" s="144">
        <f>BB!DE10*0.9*0.87</f>
        <v>15190.2</v>
      </c>
      <c r="DF10" s="144">
        <f>BB!DF10*0.9*0.87</f>
        <v>15190.2</v>
      </c>
      <c r="DG10" s="144">
        <f>BB!DG10*0.9*0.87</f>
        <v>15581.7</v>
      </c>
      <c r="DH10" s="144">
        <f>BB!DH10*0.9*0.87</f>
        <v>15581.7</v>
      </c>
      <c r="DI10" s="144">
        <f>BB!DI10*0.9*0.87</f>
        <v>15581.7</v>
      </c>
      <c r="DJ10" s="144">
        <f>BB!DJ10*0.9*0.87</f>
        <v>16912.8</v>
      </c>
      <c r="DK10" s="144">
        <f>BB!DK10*0.9*0.87</f>
        <v>16912.8</v>
      </c>
      <c r="DL10" s="144">
        <f>BB!DL10*0.9*0.87</f>
        <v>15581.7</v>
      </c>
      <c r="DM10" s="144">
        <f>BB!DM10*0.9*0.87</f>
        <v>15581.7</v>
      </c>
      <c r="DN10" s="144">
        <f>BB!DN10*0.9*0.87</f>
        <v>15581.7</v>
      </c>
      <c r="DO10" s="144">
        <f>BB!DO10*0.9*0.87</f>
        <v>15581.7</v>
      </c>
      <c r="DP10" s="144">
        <f>BB!DP10*0.9*0.87</f>
        <v>15581.7</v>
      </c>
      <c r="DQ10" s="144">
        <f>BB!DQ10*0.9*0.87</f>
        <v>16912.8</v>
      </c>
      <c r="DR10" s="144">
        <f>BB!DR10*0.9*0.87</f>
        <v>16912.8</v>
      </c>
      <c r="DS10" s="144">
        <f>BB!DS10*0.9*0.87</f>
        <v>15581.7</v>
      </c>
      <c r="DT10" s="144">
        <f>BB!DT10*0.9*0.87</f>
        <v>15581.7</v>
      </c>
      <c r="DU10" s="144">
        <f>BB!DU10*0.9*0.87</f>
        <v>15581.7</v>
      </c>
      <c r="DV10" s="144">
        <f>BB!DV10*0.9*0.87</f>
        <v>15581.7</v>
      </c>
      <c r="DW10" s="144">
        <f>BB!DW10*0.9*0.87</f>
        <v>15581.7</v>
      </c>
      <c r="DX10" s="144">
        <f>BB!DX10*0.9*0.87</f>
        <v>16912.8</v>
      </c>
      <c r="DY10" s="144">
        <f>BB!DY10*0.9*0.87</f>
        <v>16912.8</v>
      </c>
      <c r="DZ10" s="144">
        <f>BB!DZ10*0.9*0.87</f>
        <v>15581.7</v>
      </c>
      <c r="EA10" s="144">
        <f>BB!EA10*0.9*0.87</f>
        <v>15581.7</v>
      </c>
      <c r="EB10" s="144">
        <f>BB!EB10*0.9*0.87</f>
        <v>15581.7</v>
      </c>
      <c r="EC10" s="144">
        <f>BB!EC10*0.9*0.87</f>
        <v>15581.7</v>
      </c>
      <c r="ED10" s="144">
        <f>BB!ED10*0.9*0.87</f>
        <v>15581.7</v>
      </c>
      <c r="EE10" s="144">
        <f>BB!EE10*0.9*0.87</f>
        <v>16912.8</v>
      </c>
      <c r="EF10" s="144">
        <f>BB!EF10*0.9*0.87</f>
        <v>16912.8</v>
      </c>
      <c r="EG10" s="144">
        <f>BB!EG10*0.9*0.87</f>
        <v>15581.7</v>
      </c>
      <c r="EH10" s="144">
        <f>BB!EH10*0.9*0.87</f>
        <v>15581.7</v>
      </c>
      <c r="EI10" s="144">
        <f>BB!EI10*0.9*0.87</f>
        <v>15581.7</v>
      </c>
      <c r="EJ10" s="144">
        <f>BB!EJ10*0.9*0.87</f>
        <v>15581.7</v>
      </c>
      <c r="EK10" s="144">
        <f>BB!EK10*0.9*0.87</f>
        <v>15581.7</v>
      </c>
      <c r="EL10" s="144">
        <f>BB!EL10*0.9*0.87</f>
        <v>16912.8</v>
      </c>
      <c r="EM10" s="144">
        <f>BB!EM10*0.9*0.87</f>
        <v>16912.8</v>
      </c>
      <c r="EN10" s="144">
        <f>BB!EN10*0.9*0.87</f>
        <v>15581.7</v>
      </c>
      <c r="EO10" s="144">
        <f>BB!EO10*0.9*0.87</f>
        <v>15581.7</v>
      </c>
      <c r="EP10" s="144">
        <f>BB!EP10*0.9*0.87</f>
        <v>15581.7</v>
      </c>
      <c r="EQ10" s="144">
        <f>BB!EQ10*0.9*0.87</f>
        <v>15581.7</v>
      </c>
      <c r="ER10" s="144">
        <f>BB!ER10*0.9*0.87</f>
        <v>15581.7</v>
      </c>
      <c r="ES10" s="144">
        <f>BB!ES10*0.9*0.87</f>
        <v>16912.8</v>
      </c>
      <c r="ET10" s="144">
        <f>BB!ET10*0.9*0.87</f>
        <v>16912.8</v>
      </c>
      <c r="EU10" s="144">
        <f>BB!EU10*0.9*0.87</f>
        <v>15581.7</v>
      </c>
      <c r="EV10" s="144">
        <f>BB!EV10*0.9*0.87</f>
        <v>15581.7</v>
      </c>
      <c r="EW10" s="144">
        <f>BB!EW10*0.9*0.87</f>
        <v>15581.7</v>
      </c>
      <c r="EX10" s="144">
        <f>BB!EX10*0.9*0.87</f>
        <v>15581.7</v>
      </c>
      <c r="EY10" s="144">
        <f>BB!EY10*0.9*0.87</f>
        <v>15581.7</v>
      </c>
      <c r="EZ10" s="144">
        <f>BB!EZ10*0.9*0.87</f>
        <v>16912.8</v>
      </c>
      <c r="FA10" s="144">
        <f>BB!FA10*0.9*0.87</f>
        <v>16912.8</v>
      </c>
      <c r="FB10" s="144">
        <f>BB!FB10*0.9*0.87</f>
        <v>15190.2</v>
      </c>
      <c r="FC10" s="144">
        <f>BB!FC10*0.9*0.87</f>
        <v>15190.2</v>
      </c>
      <c r="FD10" s="144">
        <f>BB!FD10*0.9*0.87</f>
        <v>15190.2</v>
      </c>
      <c r="FE10" s="144">
        <f>BB!FE10*0.9*0.87</f>
        <v>15190.2</v>
      </c>
      <c r="FF10" s="144">
        <f>BB!FF10*0.9*0.87</f>
        <v>15190.2</v>
      </c>
      <c r="FG10" s="144">
        <f>BB!FG10*0.9*0.87</f>
        <v>16129.8</v>
      </c>
      <c r="FH10" s="144">
        <f>BB!FH10*0.9*0.87</f>
        <v>16129.8</v>
      </c>
      <c r="FI10" s="144">
        <f>BB!FI10*0.9*0.87</f>
        <v>15190.2</v>
      </c>
      <c r="FJ10" s="144">
        <f>BB!FJ10*0.9*0.87</f>
        <v>15190.2</v>
      </c>
      <c r="FK10" s="144">
        <f>BB!FK10*0.9*0.87</f>
        <v>15190.2</v>
      </c>
      <c r="FL10" s="144">
        <f>BB!FL10*0.9*0.87</f>
        <v>15190.2</v>
      </c>
      <c r="FM10" s="144">
        <f>BB!FM10*0.9*0.87</f>
        <v>15190.2</v>
      </c>
      <c r="FN10" s="144">
        <f>BB!FN10*0.9*0.87</f>
        <v>16129.8</v>
      </c>
      <c r="FO10" s="144">
        <f>BB!FO10*0.9*0.87</f>
        <v>16129.8</v>
      </c>
      <c r="FP10" s="144">
        <f>BB!FP10*0.9*0.87</f>
        <v>15190.2</v>
      </c>
      <c r="FQ10" s="144">
        <f>BB!FQ10*0.9*0.87</f>
        <v>15190.2</v>
      </c>
      <c r="FR10" s="144">
        <f>BB!FR10*0.9*0.87</f>
        <v>15190.2</v>
      </c>
      <c r="FS10" s="144">
        <f>BB!FS10*0.9*0.87</f>
        <v>15190.2</v>
      </c>
      <c r="FT10" s="144">
        <f>BB!FT10*0.9*0.87</f>
        <v>15190.2</v>
      </c>
      <c r="FU10" s="144">
        <f>BB!FU10*0.9*0.87</f>
        <v>16129.8</v>
      </c>
      <c r="FV10" s="144">
        <f>BB!FV10*0.9*0.87</f>
        <v>16129.8</v>
      </c>
      <c r="FW10" s="144">
        <f>BB!FW10*0.9*0.87</f>
        <v>15581.7</v>
      </c>
      <c r="FX10" s="144">
        <f>BB!FX10*0.9*0.87</f>
        <v>17304.3</v>
      </c>
      <c r="FY10" s="144">
        <f>BB!FY10*0.9*0.87</f>
        <v>17304.3</v>
      </c>
      <c r="FZ10" s="144">
        <f>BB!FZ10*0.9*0.87</f>
        <v>17304.3</v>
      </c>
      <c r="GA10" s="144">
        <f>BB!GA10*0.9*0.87</f>
        <v>17304.3</v>
      </c>
      <c r="GB10" s="144">
        <f>BB!GB10*0.9*0.87</f>
        <v>17304.3</v>
      </c>
      <c r="GC10" s="144">
        <f>BB!GC10*0.9*0.87</f>
        <v>17304.3</v>
      </c>
      <c r="GD10" s="144">
        <f>BB!GD10*0.9*0.87</f>
        <v>17304.3</v>
      </c>
      <c r="GE10" s="144">
        <f>BB!GE10*0.9*0.87</f>
        <v>17304.3</v>
      </c>
      <c r="GF10" s="144">
        <f>BB!GF10*0.9*0.87</f>
        <v>17304.3</v>
      </c>
      <c r="GG10" s="144">
        <f>BB!GG10*0.9*0.87</f>
        <v>17304.3</v>
      </c>
      <c r="GH10" s="144">
        <f>BB!GH10*0.9*0.87</f>
        <v>11431.8</v>
      </c>
      <c r="GI10" s="144">
        <f>BB!GI10*0.9*0.87</f>
        <v>11666.7</v>
      </c>
      <c r="GJ10" s="144">
        <f>BB!GJ10*0.9*0.87</f>
        <v>11666.7</v>
      </c>
      <c r="GK10" s="144">
        <f>BB!GK10*0.9*0.87</f>
        <v>11431.8</v>
      </c>
      <c r="GL10" s="144">
        <f>BB!GL10*0.9*0.87</f>
        <v>11431.8</v>
      </c>
      <c r="GM10" s="144">
        <f>BB!GM10*0.9*0.87</f>
        <v>11431.8</v>
      </c>
      <c r="GN10" s="144">
        <f>BB!GN10*0.9*0.87</f>
        <v>11431.8</v>
      </c>
      <c r="GO10" s="144">
        <f>BB!GO10*0.9*0.87</f>
        <v>11431.8</v>
      </c>
      <c r="GP10" s="144">
        <f>BB!GP10*0.9*0.87</f>
        <v>11666.7</v>
      </c>
      <c r="GQ10" s="144">
        <f>BB!GQ10*0.9*0.87</f>
        <v>11666.7</v>
      </c>
      <c r="GR10" s="144">
        <f>BB!GR10*0.9*0.87</f>
        <v>11431.8</v>
      </c>
      <c r="GS10" s="144">
        <f>BB!GS10*0.9*0.87</f>
        <v>11431.8</v>
      </c>
      <c r="GT10" s="144">
        <f>BB!GT10*0.9*0.87</f>
        <v>11431.8</v>
      </c>
      <c r="GU10" s="144">
        <f>BB!GU10*0.9*0.87</f>
        <v>11431.8</v>
      </c>
      <c r="GV10" s="144">
        <f>BB!GV10*0.9*0.87</f>
        <v>11431.8</v>
      </c>
      <c r="GW10" s="144">
        <f>BB!GW10*0.9*0.87</f>
        <v>11666.7</v>
      </c>
      <c r="GX10" s="144">
        <f>BB!GX10*0.9*0.87</f>
        <v>11666.7</v>
      </c>
      <c r="GY10" s="144">
        <f>BB!GY10*0.9*0.87</f>
        <v>11431.8</v>
      </c>
      <c r="GZ10" s="144">
        <f>BB!GZ10*0.9*0.87</f>
        <v>11431.8</v>
      </c>
      <c r="HA10" s="144">
        <f>BB!HA10*0.9*0.87</f>
        <v>11431.8</v>
      </c>
      <c r="HB10" s="144">
        <f>BB!HB10*0.9*0.87</f>
        <v>11431.8</v>
      </c>
      <c r="HC10" s="144">
        <f>BB!HC10*0.9*0.87</f>
        <v>11431.8</v>
      </c>
      <c r="HD10" s="144">
        <f>BB!HD10*0.9*0.87</f>
        <v>11666.7</v>
      </c>
      <c r="HE10" s="144">
        <f>BB!HE10*0.9*0.87</f>
        <v>11666.7</v>
      </c>
      <c r="HF10" s="144">
        <f>BB!HF10*0.9*0.87</f>
        <v>11431.8</v>
      </c>
      <c r="HG10" s="144">
        <f>BB!HG10*0.9*0.87</f>
        <v>11431.8</v>
      </c>
      <c r="HH10" s="144">
        <f>BB!HH10*0.9*0.87</f>
        <v>11431.8</v>
      </c>
      <c r="HI10" s="144">
        <f>BB!HI10*0.9*0.87</f>
        <v>11431.8</v>
      </c>
      <c r="HJ10" s="144">
        <f>BB!HJ10*0.9*0.87</f>
        <v>11431.8</v>
      </c>
      <c r="HK10" s="144">
        <f>BB!HK10*0.9*0.87</f>
        <v>11666.7</v>
      </c>
      <c r="HL10" s="144">
        <f>BB!HL10*0.9*0.87</f>
        <v>11666.7</v>
      </c>
      <c r="HM10" s="144">
        <f>BB!HM10*0.9*0.87</f>
        <v>11431.8</v>
      </c>
      <c r="HN10" s="144">
        <f>BB!HN10*0.9*0.87</f>
        <v>11431.8</v>
      </c>
      <c r="HO10" s="144">
        <f>BB!HO10*0.9*0.87</f>
        <v>11666.7</v>
      </c>
      <c r="HP10" s="144">
        <f>BB!HP10*0.9*0.87</f>
        <v>12058.2</v>
      </c>
      <c r="HQ10" s="144">
        <f>BB!HQ10*0.9*0.87</f>
        <v>11040.3</v>
      </c>
      <c r="HR10" s="144">
        <f>BB!HR10*0.9*0.87</f>
        <v>11431.8</v>
      </c>
      <c r="HS10" s="144">
        <f>BB!HS10*0.9*0.87</f>
        <v>11431.8</v>
      </c>
      <c r="HT10" s="144">
        <f>BB!HT10*0.9*0.87</f>
        <v>11040.3</v>
      </c>
      <c r="HU10" s="144">
        <f>BB!HU10*0.9*0.87</f>
        <v>11040.3</v>
      </c>
      <c r="HV10" s="144">
        <f>BB!HV10*0.9*0.87</f>
        <v>11040.3</v>
      </c>
      <c r="HW10" s="144">
        <f>BB!HW10*0.9*0.87</f>
        <v>11040.3</v>
      </c>
      <c r="HX10" s="144">
        <f>BB!HX10*0.9*0.87</f>
        <v>11040.3</v>
      </c>
      <c r="HY10" s="144">
        <f>BB!HY10*0.9*0.87</f>
        <v>11431.8</v>
      </c>
      <c r="HZ10" s="144">
        <f>BB!HZ10*0.9*0.87</f>
        <v>11431.8</v>
      </c>
      <c r="IA10" s="144">
        <f>BB!IA10*0.9*0.87</f>
        <v>11040.3</v>
      </c>
      <c r="IB10" s="144">
        <f>BB!IB10*0.9*0.87</f>
        <v>11040.3</v>
      </c>
      <c r="IC10" s="144">
        <f>BB!IC10*0.9*0.87</f>
        <v>11040.3</v>
      </c>
      <c r="ID10" s="144">
        <f>BB!ID10*0.9*0.87</f>
        <v>11040.3</v>
      </c>
      <c r="IE10" s="144">
        <f>BB!IE10*0.9*0.87</f>
        <v>11040.3</v>
      </c>
      <c r="IF10" s="144">
        <f>BB!IF10*0.9*0.87</f>
        <v>11431.8</v>
      </c>
      <c r="IG10" s="144">
        <f>BB!IG10*0.9*0.87</f>
        <v>11431.8</v>
      </c>
      <c r="IH10" s="144">
        <f>BB!IH10*0.9*0.87</f>
        <v>11040.3</v>
      </c>
      <c r="II10" s="144">
        <f>BB!II10*0.9*0.87</f>
        <v>11040.3</v>
      </c>
      <c r="IJ10" s="144">
        <f>BB!IJ10*0.9*0.87</f>
        <v>11040.3</v>
      </c>
      <c r="IK10" s="144">
        <f>BB!IK10*0.9*0.87</f>
        <v>11040.3</v>
      </c>
      <c r="IL10" s="144">
        <f>BB!IL10*0.9*0.87</f>
        <v>11040.3</v>
      </c>
      <c r="IM10" s="144">
        <f>BB!IM10*0.9*0.87</f>
        <v>11431.8</v>
      </c>
      <c r="IN10" s="144">
        <f>BB!IN10*0.9*0.87</f>
        <v>11431.8</v>
      </c>
      <c r="IO10" s="144">
        <f>BB!IO10*0.9*0.87</f>
        <v>11040.3</v>
      </c>
      <c r="IP10" s="144">
        <f>BB!IP10*0.9*0.87</f>
        <v>11040.3</v>
      </c>
      <c r="IQ10" s="144">
        <f>BB!IQ10*0.9*0.87</f>
        <v>12058.2</v>
      </c>
      <c r="IR10" s="144">
        <f>BB!IR10*0.9*0.87</f>
        <v>12058.2</v>
      </c>
      <c r="IS10" s="144">
        <f>BB!IS10*0.9*0.87</f>
        <v>12058.2</v>
      </c>
      <c r="IT10" s="144">
        <f>BB!IT10*0.9*0.87</f>
        <v>12293.1</v>
      </c>
      <c r="IU10" s="144">
        <f>BB!IU10*0.9*0.87</f>
        <v>12293.1</v>
      </c>
      <c r="IV10" s="144">
        <f>BB!IV10*0.9*0.87</f>
        <v>12058.2</v>
      </c>
      <c r="IW10" s="144">
        <f>BB!IW10*0.9*0.87</f>
        <v>12058.2</v>
      </c>
      <c r="IX10" s="144">
        <f>BB!IX10*0.9*0.87</f>
        <v>12058.2</v>
      </c>
      <c r="IY10" s="144">
        <f>BB!IY10*0.9*0.87</f>
        <v>12058.2</v>
      </c>
      <c r="IZ10" s="144">
        <f>BB!IZ10*0.9*0.87</f>
        <v>12058.2</v>
      </c>
      <c r="JA10" s="144">
        <f>BB!JA10*0.9*0.87</f>
        <v>12293.1</v>
      </c>
      <c r="JB10" s="144">
        <f>BB!JB10*0.9*0.87</f>
        <v>12293.1</v>
      </c>
      <c r="JC10" s="144">
        <f>BB!JC10*0.9*0.87</f>
        <v>12058.2</v>
      </c>
      <c r="JD10" s="144">
        <f>BB!JD10*0.9*0.87</f>
        <v>12058.2</v>
      </c>
      <c r="JE10" s="144">
        <f>BB!JE10*0.9*0.87</f>
        <v>12841.2</v>
      </c>
      <c r="JF10" s="144">
        <f>BB!JF10*0.9*0.87</f>
        <v>12841.2</v>
      </c>
      <c r="JG10" s="144">
        <f>BB!JG10*0.9*0.87</f>
        <v>12293.1</v>
      </c>
      <c r="JH10" s="144">
        <f>BB!JH10*0.9*0.87</f>
        <v>12841.2</v>
      </c>
      <c r="JI10" s="144">
        <f>BB!JI10*0.9*0.87</f>
        <v>12841.2</v>
      </c>
      <c r="JJ10" s="144">
        <f>BB!JJ10*0.9*0.87</f>
        <v>12841.2</v>
      </c>
      <c r="JK10" s="144">
        <f>BB!JK10*0.9*0.87</f>
        <v>12841.2</v>
      </c>
      <c r="JL10" s="144">
        <f>BB!JL10*0.9*0.87</f>
        <v>13232.7</v>
      </c>
      <c r="JM10" s="144">
        <f>BB!JM10*0.9*0.87</f>
        <v>13232.7</v>
      </c>
      <c r="JN10" s="144">
        <f>BB!JN10*0.9*0.87</f>
        <v>13467.6</v>
      </c>
    </row>
    <row r="11" spans="1:286" x14ac:dyDescent="0.2">
      <c r="A11" s="47" t="s">
        <v>69</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77"/>
      <c r="BW11" s="177"/>
      <c r="BX11" s="177"/>
      <c r="BY11" s="177"/>
      <c r="BZ11" s="177"/>
      <c r="CA11" s="144"/>
      <c r="CB11" s="144"/>
      <c r="CC11" s="144"/>
      <c r="CD11" s="177"/>
      <c r="CE11" s="177"/>
      <c r="CF11" s="177"/>
      <c r="CG11" s="177"/>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81"/>
      <c r="FY11" s="181"/>
      <c r="FZ11" s="181"/>
      <c r="GA11" s="181"/>
      <c r="GB11" s="144"/>
      <c r="GC11" s="144"/>
      <c r="GD11" s="144"/>
      <c r="GE11" s="144"/>
      <c r="GF11" s="144"/>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c r="IM11" s="181"/>
      <c r="IN11" s="181"/>
      <c r="IO11" s="181"/>
      <c r="IP11" s="181"/>
      <c r="IQ11" s="181"/>
      <c r="IR11" s="181"/>
      <c r="IS11" s="181"/>
      <c r="IT11" s="181"/>
      <c r="IU11" s="181"/>
      <c r="IV11" s="181"/>
      <c r="IW11" s="181"/>
      <c r="IX11" s="181"/>
      <c r="IY11" s="181"/>
      <c r="IZ11" s="181"/>
      <c r="JA11" s="181"/>
      <c r="JB11" s="181"/>
      <c r="JC11" s="181"/>
      <c r="JD11" s="181"/>
      <c r="JE11" s="181"/>
      <c r="JF11" s="181"/>
      <c r="JG11" s="181"/>
      <c r="JH11" s="181"/>
      <c r="JI11" s="181"/>
      <c r="JJ11" s="181"/>
      <c r="JK11" s="181"/>
      <c r="JL11" s="181"/>
      <c r="JM11" s="181"/>
      <c r="JN11" s="181"/>
    </row>
    <row r="12" spans="1:286" x14ac:dyDescent="0.2">
      <c r="A12" s="91">
        <v>1</v>
      </c>
      <c r="B12" s="144">
        <f>BB!B12*0.9*0.87</f>
        <v>19692.45</v>
      </c>
      <c r="C12" s="144">
        <f>BB!C12*0.9*0.87</f>
        <v>19692.45</v>
      </c>
      <c r="D12" s="144">
        <f>BB!D12*0.9*0.87</f>
        <v>19692.45</v>
      </c>
      <c r="E12" s="144">
        <f>BB!E12*0.9*0.87</f>
        <v>19692.45</v>
      </c>
      <c r="F12" s="144">
        <f>BB!F12*0.9*0.87</f>
        <v>19692.45</v>
      </c>
      <c r="G12" s="144">
        <f>BB!G12*0.9*0.87</f>
        <v>15033.6</v>
      </c>
      <c r="H12" s="144">
        <f>BB!H12*0.9*0.87</f>
        <v>15033.6</v>
      </c>
      <c r="I12" s="144">
        <f>BB!I12*0.9*0.87</f>
        <v>14642.1</v>
      </c>
      <c r="J12" s="144">
        <f>BB!J12*0.9*0.87</f>
        <v>14642.1</v>
      </c>
      <c r="K12" s="144">
        <f>BB!K12*0.9*0.87</f>
        <v>14015.7</v>
      </c>
      <c r="L12" s="144">
        <f>BB!L12*0.9*0.87</f>
        <v>14015.7</v>
      </c>
      <c r="M12" s="144">
        <f>BB!M12*0.9*0.87</f>
        <v>14642.1</v>
      </c>
      <c r="N12" s="144">
        <f>BB!N12*0.9*0.87</f>
        <v>14642.1</v>
      </c>
      <c r="O12" s="144">
        <f>BB!O12*0.9*0.87</f>
        <v>14015.7</v>
      </c>
      <c r="P12" s="144">
        <f>BB!P12*0.9*0.87</f>
        <v>14642.1</v>
      </c>
      <c r="Q12" s="144">
        <f>BB!Q12*0.9*0.87</f>
        <v>14642.1</v>
      </c>
      <c r="R12" s="144">
        <f>BB!R12*0.9*0.87</f>
        <v>14015.7</v>
      </c>
      <c r="S12" s="144">
        <f>BB!S12*0.9*0.87</f>
        <v>14015.7</v>
      </c>
      <c r="T12" s="144">
        <f>BB!T12*0.9*0.87</f>
        <v>14407.2</v>
      </c>
      <c r="U12" s="144">
        <f>BB!U12*0.9*0.87</f>
        <v>14642.1</v>
      </c>
      <c r="V12" s="144">
        <f>BB!V12*0.9*0.87</f>
        <v>15033.6</v>
      </c>
      <c r="W12" s="144">
        <f>BB!W12*0.9*0.87</f>
        <v>14642.1</v>
      </c>
      <c r="X12" s="144">
        <f>BB!X12*0.9*0.87</f>
        <v>14642.1</v>
      </c>
      <c r="Y12" s="144">
        <f>BB!Y12*0.9*0.87</f>
        <v>14015.7</v>
      </c>
      <c r="Z12" s="144">
        <f>BB!Z12*0.9*0.87</f>
        <v>14015.7</v>
      </c>
      <c r="AA12" s="144">
        <f>BB!AA12*0.9*0.87</f>
        <v>14015.7</v>
      </c>
      <c r="AB12" s="144">
        <f>BB!AB12*0.9*0.87</f>
        <v>14015.7</v>
      </c>
      <c r="AC12" s="144">
        <f>BB!AC12*0.9*0.87</f>
        <v>14407.2</v>
      </c>
      <c r="AD12" s="144">
        <f>BB!AD12*0.9*0.87</f>
        <v>14642.1</v>
      </c>
      <c r="AE12" s="144">
        <f>BB!AE12*0.9*0.87</f>
        <v>14642.1</v>
      </c>
      <c r="AF12" s="144">
        <f>BB!AF12*0.9*0.87</f>
        <v>14015.7</v>
      </c>
      <c r="AG12" s="144">
        <f>BB!AG12*0.9*0.87</f>
        <v>14015.7</v>
      </c>
      <c r="AH12" s="144">
        <f>BB!AH12*0.9*0.87</f>
        <v>14015.7</v>
      </c>
      <c r="AI12" s="144">
        <f>BB!AI12*0.9*0.87</f>
        <v>14642.1</v>
      </c>
      <c r="AJ12" s="144">
        <f>BB!AJ12*0.9*0.87</f>
        <v>16208.1</v>
      </c>
      <c r="AK12" s="144">
        <f>BB!AK12*0.9*0.87</f>
        <v>16443</v>
      </c>
      <c r="AL12" s="144">
        <f>BB!AL12*0.9*0.87</f>
        <v>16443</v>
      </c>
      <c r="AM12" s="144">
        <f>BB!AM12*0.9*0.87</f>
        <v>16208.1</v>
      </c>
      <c r="AN12" s="144">
        <f>BB!AN12*0.9*0.87</f>
        <v>15268.5</v>
      </c>
      <c r="AO12" s="144">
        <f>BB!AO12*0.9*0.87</f>
        <v>15268.5</v>
      </c>
      <c r="AP12" s="144">
        <f>BB!AP12*0.9*0.87</f>
        <v>15268.5</v>
      </c>
      <c r="AQ12" s="144">
        <f>BB!AQ12*0.9*0.87</f>
        <v>15268.5</v>
      </c>
      <c r="AR12" s="144">
        <f>BB!AR12*0.9*0.87</f>
        <v>15268.5</v>
      </c>
      <c r="AS12" s="144">
        <f>BB!AS12*0.9*0.87</f>
        <v>16208.1</v>
      </c>
      <c r="AT12" s="144">
        <f>BB!AT12*0.9*0.87</f>
        <v>16208.1</v>
      </c>
      <c r="AU12" s="144">
        <f>BB!AU12*0.9*0.87</f>
        <v>16208.1</v>
      </c>
      <c r="AV12" s="144">
        <f>BB!AV12*0.9*0.87</f>
        <v>14015.7</v>
      </c>
      <c r="AW12" s="144">
        <f>BB!AW12*0.9*0.87</f>
        <v>14015.7</v>
      </c>
      <c r="AX12" s="144">
        <f>BB!AX12*0.9*0.87</f>
        <v>14015.7</v>
      </c>
      <c r="AY12" s="144">
        <f>BB!AY12*0.9*0.87</f>
        <v>14642.1</v>
      </c>
      <c r="AZ12" s="144">
        <f>BB!AZ12*0.9*0.87</f>
        <v>14642.1</v>
      </c>
      <c r="BA12" s="144">
        <f>BB!BA12*0.9*0.87</f>
        <v>14015.7</v>
      </c>
      <c r="BB12" s="144">
        <f>BB!BB12*0.9*0.87</f>
        <v>14015.7</v>
      </c>
      <c r="BC12" s="144">
        <f>BB!BC12*0.9*0.87</f>
        <v>14015.7</v>
      </c>
      <c r="BD12" s="144">
        <f>BB!BD12*0.9*0.87</f>
        <v>14015.7</v>
      </c>
      <c r="BE12" s="144">
        <f>BB!BE12*0.9*0.87</f>
        <v>14015.7</v>
      </c>
      <c r="BF12" s="144">
        <f>BB!BF12*0.9*0.87</f>
        <v>14642.1</v>
      </c>
      <c r="BG12" s="144">
        <f>BB!BG12*0.9*0.87</f>
        <v>14642.1</v>
      </c>
      <c r="BH12" s="144">
        <f>BB!BH12*0.9*0.87</f>
        <v>14015.7</v>
      </c>
      <c r="BI12" s="144">
        <f>BB!BI12*0.9*0.87</f>
        <v>14015.7</v>
      </c>
      <c r="BJ12" s="144">
        <f>BB!BJ12*0.9*0.87</f>
        <v>14015.7</v>
      </c>
      <c r="BK12" s="144">
        <f>BB!BK12*0.9*0.87</f>
        <v>14015.7</v>
      </c>
      <c r="BL12" s="144">
        <f>BB!BL12*0.9*0.87</f>
        <v>14015.7</v>
      </c>
      <c r="BM12" s="144">
        <f>BB!BM12*0.9*0.87</f>
        <v>14642.1</v>
      </c>
      <c r="BN12" s="144">
        <f>BB!BN12*0.9*0.87</f>
        <v>14642.1</v>
      </c>
      <c r="BO12" s="144">
        <f>BB!BO12*0.9*0.87</f>
        <v>15816.6</v>
      </c>
      <c r="BP12" s="144">
        <f>BB!BP12*0.9*0.87</f>
        <v>16443</v>
      </c>
      <c r="BQ12" s="144">
        <f>BB!BQ12*0.9*0.87</f>
        <v>16443</v>
      </c>
      <c r="BR12" s="144">
        <f>BB!BR12*0.9*0.87</f>
        <v>16443</v>
      </c>
      <c r="BS12" s="144">
        <f>BB!BS12*0.9*0.87</f>
        <v>16443</v>
      </c>
      <c r="BT12" s="144">
        <f>BB!BT12*0.9*0.87</f>
        <v>16443</v>
      </c>
      <c r="BU12" s="144">
        <f>BB!BU12*0.9*0.87</f>
        <v>16991.099999999999</v>
      </c>
      <c r="BV12" s="144">
        <f>BB!BV12*0.9*0.87</f>
        <v>22550.400000000001</v>
      </c>
      <c r="BW12" s="144">
        <f>BB!BW12*0.9*0.87</f>
        <v>22550.400000000001</v>
      </c>
      <c r="BX12" s="144">
        <f>BB!BX12*0.9*0.87</f>
        <v>22550.400000000001</v>
      </c>
      <c r="BY12" s="144">
        <f>BB!BY12*0.9*0.87</f>
        <v>22550.400000000001</v>
      </c>
      <c r="BZ12" s="144">
        <f>BB!BZ12*0.9*0.87</f>
        <v>22550.400000000001</v>
      </c>
      <c r="CA12" s="144">
        <f>BB!CA12*0.9*0.87</f>
        <v>17382.599999999999</v>
      </c>
      <c r="CB12" s="144">
        <f>BB!CB12*0.9*0.87</f>
        <v>17382.599999999999</v>
      </c>
      <c r="CC12" s="144">
        <f>BB!CC12*0.9*0.87</f>
        <v>17382.599999999999</v>
      </c>
      <c r="CD12" s="144">
        <f>BB!CD12*0.9*0.87</f>
        <v>22550.400000000001</v>
      </c>
      <c r="CE12" s="144">
        <f>BB!CE12*0.9*0.87</f>
        <v>22550.400000000001</v>
      </c>
      <c r="CF12" s="144">
        <f>BB!CF12*0.9*0.87</f>
        <v>22550.400000000001</v>
      </c>
      <c r="CG12" s="144">
        <f>BB!CG12*0.9*0.87</f>
        <v>22550.400000000001</v>
      </c>
      <c r="CH12" s="144">
        <f>BB!CH12*0.9*0.87</f>
        <v>22550.400000000001</v>
      </c>
      <c r="CI12" s="144">
        <f>BB!CI12*0.9*0.87</f>
        <v>22550.400000000001</v>
      </c>
      <c r="CJ12" s="144">
        <f>BB!CJ12*0.9*0.87</f>
        <v>22550.400000000001</v>
      </c>
      <c r="CK12" s="144">
        <f>BB!CK12*0.9*0.87</f>
        <v>22550.400000000001</v>
      </c>
      <c r="CL12" s="144">
        <f>BB!CL12*0.9*0.87</f>
        <v>22550.400000000001</v>
      </c>
      <c r="CM12" s="144">
        <f>BB!CM12*0.9*0.87</f>
        <v>22550.400000000001</v>
      </c>
      <c r="CN12" s="144">
        <f>BB!CN12*0.9*0.87</f>
        <v>22550.400000000001</v>
      </c>
      <c r="CO12" s="144">
        <f>BB!CO12*0.9*0.87</f>
        <v>22550.400000000001</v>
      </c>
      <c r="CP12" s="144">
        <f>BB!CP12*0.9*0.87</f>
        <v>22550.400000000001</v>
      </c>
      <c r="CQ12" s="144">
        <f>BB!CQ12*0.9*0.87</f>
        <v>22550.400000000001</v>
      </c>
      <c r="CR12" s="144">
        <f>BB!CR12*0.9*0.87</f>
        <v>16443</v>
      </c>
      <c r="CS12" s="144">
        <f>BB!CS12*0.9*0.87</f>
        <v>16991.099999999999</v>
      </c>
      <c r="CT12" s="144">
        <f>BB!CT12*0.9*0.87</f>
        <v>22550.400000000001</v>
      </c>
      <c r="CU12" s="144">
        <f>BB!CU12*0.9*0.87</f>
        <v>22550.400000000001</v>
      </c>
      <c r="CV12" s="144">
        <f>BB!CV12*0.9*0.87</f>
        <v>22550.400000000001</v>
      </c>
      <c r="CW12" s="144">
        <f>BB!CW12*0.9*0.87</f>
        <v>22550.400000000001</v>
      </c>
      <c r="CX12" s="144">
        <f>BB!CX12*0.9*0.87</f>
        <v>23333.4</v>
      </c>
      <c r="CY12" s="144">
        <f>BB!CY12*0.9*0.87</f>
        <v>23333.4</v>
      </c>
      <c r="CZ12" s="144">
        <f>BB!CZ12*0.9*0.87</f>
        <v>22550.400000000001</v>
      </c>
      <c r="DA12" s="144">
        <f>BB!DA12*0.9*0.87</f>
        <v>23333.4</v>
      </c>
      <c r="DB12" s="144">
        <f>BB!DB12*0.9*0.87</f>
        <v>23333.4</v>
      </c>
      <c r="DC12" s="144">
        <f>BB!DC12*0.9*0.87</f>
        <v>22550.400000000001</v>
      </c>
      <c r="DD12" s="144">
        <f>BB!DD12*0.9*0.87</f>
        <v>18165.599999999999</v>
      </c>
      <c r="DE12" s="144">
        <f>BB!DE12*0.9*0.87</f>
        <v>18165.599999999999</v>
      </c>
      <c r="DF12" s="144">
        <f>BB!DF12*0.9*0.87</f>
        <v>18165.599999999999</v>
      </c>
      <c r="DG12" s="144">
        <f>BB!DG12*0.9*0.87</f>
        <v>18557.099999999999</v>
      </c>
      <c r="DH12" s="144">
        <f>BB!DH12*0.9*0.87</f>
        <v>18557.099999999999</v>
      </c>
      <c r="DI12" s="144">
        <f>BB!DI12*0.9*0.87</f>
        <v>18557.099999999999</v>
      </c>
      <c r="DJ12" s="144">
        <f>BB!DJ12*0.9*0.87</f>
        <v>19888.2</v>
      </c>
      <c r="DK12" s="144">
        <f>BB!DK12*0.9*0.87</f>
        <v>19888.2</v>
      </c>
      <c r="DL12" s="144">
        <f>BB!DL12*0.9*0.87</f>
        <v>18557.099999999999</v>
      </c>
      <c r="DM12" s="144">
        <f>BB!DM12*0.9*0.87</f>
        <v>18557.099999999999</v>
      </c>
      <c r="DN12" s="144">
        <f>BB!DN12*0.9*0.87</f>
        <v>18557.099999999999</v>
      </c>
      <c r="DO12" s="144">
        <f>BB!DO12*0.9*0.87</f>
        <v>18557.099999999999</v>
      </c>
      <c r="DP12" s="144">
        <f>BB!DP12*0.9*0.87</f>
        <v>18557.099999999999</v>
      </c>
      <c r="DQ12" s="144">
        <f>BB!DQ12*0.9*0.87</f>
        <v>19888.2</v>
      </c>
      <c r="DR12" s="144">
        <f>BB!DR12*0.9*0.87</f>
        <v>19888.2</v>
      </c>
      <c r="DS12" s="144">
        <f>BB!DS12*0.9*0.87</f>
        <v>18557.099999999999</v>
      </c>
      <c r="DT12" s="144">
        <f>BB!DT12*0.9*0.87</f>
        <v>18557.099999999999</v>
      </c>
      <c r="DU12" s="144">
        <f>BB!DU12*0.9*0.87</f>
        <v>18557.099999999999</v>
      </c>
      <c r="DV12" s="144">
        <f>BB!DV12*0.9*0.87</f>
        <v>18557.099999999999</v>
      </c>
      <c r="DW12" s="144">
        <f>BB!DW12*0.9*0.87</f>
        <v>18557.099999999999</v>
      </c>
      <c r="DX12" s="144">
        <f>BB!DX12*0.9*0.87</f>
        <v>19888.2</v>
      </c>
      <c r="DY12" s="144">
        <f>BB!DY12*0.9*0.87</f>
        <v>19888.2</v>
      </c>
      <c r="DZ12" s="144">
        <f>BB!DZ12*0.9*0.87</f>
        <v>18557.099999999999</v>
      </c>
      <c r="EA12" s="144">
        <f>BB!EA12*0.9*0.87</f>
        <v>18557.099999999999</v>
      </c>
      <c r="EB12" s="144">
        <f>BB!EB12*0.9*0.87</f>
        <v>18557.099999999999</v>
      </c>
      <c r="EC12" s="144">
        <f>BB!EC12*0.9*0.87</f>
        <v>18557.099999999999</v>
      </c>
      <c r="ED12" s="144">
        <f>BB!ED12*0.9*0.87</f>
        <v>18557.099999999999</v>
      </c>
      <c r="EE12" s="144">
        <f>BB!EE12*0.9*0.87</f>
        <v>19888.2</v>
      </c>
      <c r="EF12" s="144">
        <f>BB!EF12*0.9*0.87</f>
        <v>19888.2</v>
      </c>
      <c r="EG12" s="144">
        <f>BB!EG12*0.9*0.87</f>
        <v>18557.099999999999</v>
      </c>
      <c r="EH12" s="144">
        <f>BB!EH12*0.9*0.87</f>
        <v>18557.099999999999</v>
      </c>
      <c r="EI12" s="144">
        <f>BB!EI12*0.9*0.87</f>
        <v>18557.099999999999</v>
      </c>
      <c r="EJ12" s="144">
        <f>BB!EJ12*0.9*0.87</f>
        <v>18557.099999999999</v>
      </c>
      <c r="EK12" s="144">
        <f>BB!EK12*0.9*0.87</f>
        <v>18557.099999999999</v>
      </c>
      <c r="EL12" s="144">
        <f>BB!EL12*0.9*0.87</f>
        <v>19888.2</v>
      </c>
      <c r="EM12" s="144">
        <f>BB!EM12*0.9*0.87</f>
        <v>19888.2</v>
      </c>
      <c r="EN12" s="144">
        <f>BB!EN12*0.9*0.87</f>
        <v>18557.099999999999</v>
      </c>
      <c r="EO12" s="144">
        <f>BB!EO12*0.9*0.87</f>
        <v>18557.099999999999</v>
      </c>
      <c r="EP12" s="144">
        <f>BB!EP12*0.9*0.87</f>
        <v>18557.099999999999</v>
      </c>
      <c r="EQ12" s="144">
        <f>BB!EQ12*0.9*0.87</f>
        <v>18557.099999999999</v>
      </c>
      <c r="ER12" s="144">
        <f>BB!ER12*0.9*0.87</f>
        <v>18557.099999999999</v>
      </c>
      <c r="ES12" s="144">
        <f>BB!ES12*0.9*0.87</f>
        <v>19888.2</v>
      </c>
      <c r="ET12" s="144">
        <f>BB!ET12*0.9*0.87</f>
        <v>19888.2</v>
      </c>
      <c r="EU12" s="144">
        <f>BB!EU12*0.9*0.87</f>
        <v>18557.099999999999</v>
      </c>
      <c r="EV12" s="144">
        <f>BB!EV12*0.9*0.87</f>
        <v>18557.099999999999</v>
      </c>
      <c r="EW12" s="144">
        <f>BB!EW12*0.9*0.87</f>
        <v>18557.099999999999</v>
      </c>
      <c r="EX12" s="144">
        <f>BB!EX12*0.9*0.87</f>
        <v>18557.099999999999</v>
      </c>
      <c r="EY12" s="144">
        <f>BB!EY12*0.9*0.87</f>
        <v>18557.099999999999</v>
      </c>
      <c r="EZ12" s="144">
        <f>BB!EZ12*0.9*0.87</f>
        <v>19888.2</v>
      </c>
      <c r="FA12" s="144">
        <f>BB!FA12*0.9*0.87</f>
        <v>19888.2</v>
      </c>
      <c r="FB12" s="144">
        <f>BB!FB12*0.9*0.87</f>
        <v>18165.599999999999</v>
      </c>
      <c r="FC12" s="144">
        <f>BB!FC12*0.9*0.87</f>
        <v>18165.599999999999</v>
      </c>
      <c r="FD12" s="144">
        <f>BB!FD12*0.9*0.87</f>
        <v>18165.599999999999</v>
      </c>
      <c r="FE12" s="144">
        <f>BB!FE12*0.9*0.87</f>
        <v>18165.599999999999</v>
      </c>
      <c r="FF12" s="144">
        <f>BB!FF12*0.9*0.87</f>
        <v>18165.599999999999</v>
      </c>
      <c r="FG12" s="144">
        <f>BB!FG12*0.9*0.87</f>
        <v>19105.2</v>
      </c>
      <c r="FH12" s="144">
        <f>BB!FH12*0.9*0.87</f>
        <v>19105.2</v>
      </c>
      <c r="FI12" s="144">
        <f>BB!FI12*0.9*0.87</f>
        <v>18165.599999999999</v>
      </c>
      <c r="FJ12" s="144">
        <f>BB!FJ12*0.9*0.87</f>
        <v>18165.599999999999</v>
      </c>
      <c r="FK12" s="144">
        <f>BB!FK12*0.9*0.87</f>
        <v>18165.599999999999</v>
      </c>
      <c r="FL12" s="144">
        <f>BB!FL12*0.9*0.87</f>
        <v>18165.599999999999</v>
      </c>
      <c r="FM12" s="144">
        <f>BB!FM12*0.9*0.87</f>
        <v>18165.599999999999</v>
      </c>
      <c r="FN12" s="144">
        <f>BB!FN12*0.9*0.87</f>
        <v>19105.2</v>
      </c>
      <c r="FO12" s="144">
        <f>BB!FO12*0.9*0.87</f>
        <v>19105.2</v>
      </c>
      <c r="FP12" s="144">
        <f>BB!FP12*0.9*0.87</f>
        <v>18165.599999999999</v>
      </c>
      <c r="FQ12" s="144">
        <f>BB!FQ12*0.9*0.87</f>
        <v>18165.599999999999</v>
      </c>
      <c r="FR12" s="144">
        <f>BB!FR12*0.9*0.87</f>
        <v>18165.599999999999</v>
      </c>
      <c r="FS12" s="144">
        <f>BB!FS12*0.9*0.87</f>
        <v>18165.599999999999</v>
      </c>
      <c r="FT12" s="144">
        <f>BB!FT12*0.9*0.87</f>
        <v>18165.599999999999</v>
      </c>
      <c r="FU12" s="144">
        <f>BB!FU12*0.9*0.87</f>
        <v>19105.2</v>
      </c>
      <c r="FV12" s="144">
        <f>BB!FV12*0.9*0.87</f>
        <v>19105.2</v>
      </c>
      <c r="FW12" s="144">
        <f>BB!FW12*0.9*0.87</f>
        <v>18557.099999999999</v>
      </c>
      <c r="FX12" s="144">
        <f>BB!FX12*0.9*0.87</f>
        <v>20279.7</v>
      </c>
      <c r="FY12" s="144">
        <f>BB!FY12*0.9*0.87</f>
        <v>20279.7</v>
      </c>
      <c r="FZ12" s="144">
        <f>BB!FZ12*0.9*0.87</f>
        <v>20279.7</v>
      </c>
      <c r="GA12" s="144">
        <f>BB!GA12*0.9*0.87</f>
        <v>20279.7</v>
      </c>
      <c r="GB12" s="144">
        <f>BB!GB12*0.9*0.87</f>
        <v>20279.7</v>
      </c>
      <c r="GC12" s="144">
        <f>BB!GC12*0.9*0.87</f>
        <v>20279.7</v>
      </c>
      <c r="GD12" s="144">
        <f>BB!GD12*0.9*0.87</f>
        <v>20279.7</v>
      </c>
      <c r="GE12" s="144">
        <f>BB!GE12*0.9*0.87</f>
        <v>20279.7</v>
      </c>
      <c r="GF12" s="144">
        <f>BB!GF12*0.9*0.87</f>
        <v>20279.7</v>
      </c>
      <c r="GG12" s="144">
        <f>BB!GG12*0.9*0.87</f>
        <v>20279.7</v>
      </c>
      <c r="GH12" s="144">
        <f>BB!GH12*0.9*0.87</f>
        <v>14407.2</v>
      </c>
      <c r="GI12" s="144">
        <f>BB!GI12*0.9*0.87</f>
        <v>14642.1</v>
      </c>
      <c r="GJ12" s="144">
        <f>BB!GJ12*0.9*0.87</f>
        <v>14642.1</v>
      </c>
      <c r="GK12" s="144">
        <f>BB!GK12*0.9*0.87</f>
        <v>14407.2</v>
      </c>
      <c r="GL12" s="144">
        <f>BB!GL12*0.9*0.87</f>
        <v>14407.2</v>
      </c>
      <c r="GM12" s="144">
        <f>BB!GM12*0.9*0.87</f>
        <v>14407.2</v>
      </c>
      <c r="GN12" s="144">
        <f>BB!GN12*0.9*0.87</f>
        <v>14407.2</v>
      </c>
      <c r="GO12" s="144">
        <f>BB!GO12*0.9*0.87</f>
        <v>14407.2</v>
      </c>
      <c r="GP12" s="144">
        <f>BB!GP12*0.9*0.87</f>
        <v>14642.1</v>
      </c>
      <c r="GQ12" s="144">
        <f>BB!GQ12*0.9*0.87</f>
        <v>14642.1</v>
      </c>
      <c r="GR12" s="144">
        <f>BB!GR12*0.9*0.87</f>
        <v>14407.2</v>
      </c>
      <c r="GS12" s="144">
        <f>BB!GS12*0.9*0.87</f>
        <v>14407.2</v>
      </c>
      <c r="GT12" s="144">
        <f>BB!GT12*0.9*0.87</f>
        <v>14407.2</v>
      </c>
      <c r="GU12" s="144">
        <f>BB!GU12*0.9*0.87</f>
        <v>14407.2</v>
      </c>
      <c r="GV12" s="144">
        <f>BB!GV12*0.9*0.87</f>
        <v>14407.2</v>
      </c>
      <c r="GW12" s="144">
        <f>BB!GW12*0.9*0.87</f>
        <v>14642.1</v>
      </c>
      <c r="GX12" s="144">
        <f>BB!GX12*0.9*0.87</f>
        <v>14642.1</v>
      </c>
      <c r="GY12" s="144">
        <f>BB!GY12*0.9*0.87</f>
        <v>14407.2</v>
      </c>
      <c r="GZ12" s="144">
        <f>BB!GZ12*0.9*0.87</f>
        <v>14407.2</v>
      </c>
      <c r="HA12" s="144">
        <f>BB!HA12*0.9*0.87</f>
        <v>14407.2</v>
      </c>
      <c r="HB12" s="144">
        <f>BB!HB12*0.9*0.87</f>
        <v>14407.2</v>
      </c>
      <c r="HC12" s="144">
        <f>BB!HC12*0.9*0.87</f>
        <v>14407.2</v>
      </c>
      <c r="HD12" s="144">
        <f>BB!HD12*0.9*0.87</f>
        <v>14642.1</v>
      </c>
      <c r="HE12" s="144">
        <f>BB!HE12*0.9*0.87</f>
        <v>14642.1</v>
      </c>
      <c r="HF12" s="144">
        <f>BB!HF12*0.9*0.87</f>
        <v>14407.2</v>
      </c>
      <c r="HG12" s="144">
        <f>BB!HG12*0.9*0.87</f>
        <v>14407.2</v>
      </c>
      <c r="HH12" s="144">
        <f>BB!HH12*0.9*0.87</f>
        <v>14407.2</v>
      </c>
      <c r="HI12" s="144">
        <f>BB!HI12*0.9*0.87</f>
        <v>14407.2</v>
      </c>
      <c r="HJ12" s="144">
        <f>BB!HJ12*0.9*0.87</f>
        <v>14407.2</v>
      </c>
      <c r="HK12" s="144">
        <f>BB!HK12*0.9*0.87</f>
        <v>14642.1</v>
      </c>
      <c r="HL12" s="144">
        <f>BB!HL12*0.9*0.87</f>
        <v>14642.1</v>
      </c>
      <c r="HM12" s="144">
        <f>BB!HM12*0.9*0.87</f>
        <v>14407.2</v>
      </c>
      <c r="HN12" s="144">
        <f>BB!HN12*0.9*0.87</f>
        <v>14407.2</v>
      </c>
      <c r="HO12" s="144">
        <f>BB!HO12*0.9*0.87</f>
        <v>14642.1</v>
      </c>
      <c r="HP12" s="144">
        <f>BB!HP12*0.9*0.87</f>
        <v>15033.6</v>
      </c>
      <c r="HQ12" s="144">
        <f>BB!HQ12*0.9*0.87</f>
        <v>14015.7</v>
      </c>
      <c r="HR12" s="144">
        <f>BB!HR12*0.9*0.87</f>
        <v>14407.2</v>
      </c>
      <c r="HS12" s="144">
        <f>BB!HS12*0.9*0.87</f>
        <v>14407.2</v>
      </c>
      <c r="HT12" s="144">
        <f>BB!HT12*0.9*0.87</f>
        <v>14015.7</v>
      </c>
      <c r="HU12" s="144">
        <f>BB!HU12*0.9*0.87</f>
        <v>14015.7</v>
      </c>
      <c r="HV12" s="144">
        <f>BB!HV12*0.9*0.87</f>
        <v>14015.7</v>
      </c>
      <c r="HW12" s="144">
        <f>BB!HW12*0.9*0.87</f>
        <v>14015.7</v>
      </c>
      <c r="HX12" s="144">
        <f>BB!HX12*0.9*0.87</f>
        <v>14015.7</v>
      </c>
      <c r="HY12" s="144">
        <f>BB!HY12*0.9*0.87</f>
        <v>14407.2</v>
      </c>
      <c r="HZ12" s="144">
        <f>BB!HZ12*0.9*0.87</f>
        <v>14407.2</v>
      </c>
      <c r="IA12" s="144">
        <f>BB!IA12*0.9*0.87</f>
        <v>14015.7</v>
      </c>
      <c r="IB12" s="144">
        <f>BB!IB12*0.9*0.87</f>
        <v>14015.7</v>
      </c>
      <c r="IC12" s="144">
        <f>BB!IC12*0.9*0.87</f>
        <v>14015.7</v>
      </c>
      <c r="ID12" s="144">
        <f>BB!ID12*0.9*0.87</f>
        <v>14015.7</v>
      </c>
      <c r="IE12" s="144">
        <f>BB!IE12*0.9*0.87</f>
        <v>14015.7</v>
      </c>
      <c r="IF12" s="144">
        <f>BB!IF12*0.9*0.87</f>
        <v>14407.2</v>
      </c>
      <c r="IG12" s="144">
        <f>BB!IG12*0.9*0.87</f>
        <v>14407.2</v>
      </c>
      <c r="IH12" s="144">
        <f>BB!IH12*0.9*0.87</f>
        <v>14015.7</v>
      </c>
      <c r="II12" s="144">
        <f>BB!II12*0.9*0.87</f>
        <v>14015.7</v>
      </c>
      <c r="IJ12" s="144">
        <f>BB!IJ12*0.9*0.87</f>
        <v>14015.7</v>
      </c>
      <c r="IK12" s="144">
        <f>BB!IK12*0.9*0.87</f>
        <v>14015.7</v>
      </c>
      <c r="IL12" s="144">
        <f>BB!IL12*0.9*0.87</f>
        <v>14015.7</v>
      </c>
      <c r="IM12" s="144">
        <f>BB!IM12*0.9*0.87</f>
        <v>14407.2</v>
      </c>
      <c r="IN12" s="144">
        <f>BB!IN12*0.9*0.87</f>
        <v>14407.2</v>
      </c>
      <c r="IO12" s="144">
        <f>BB!IO12*0.9*0.87</f>
        <v>14015.7</v>
      </c>
      <c r="IP12" s="144">
        <f>BB!IP12*0.9*0.87</f>
        <v>14015.7</v>
      </c>
      <c r="IQ12" s="144">
        <f>BB!IQ12*0.9*0.87</f>
        <v>15033.6</v>
      </c>
      <c r="IR12" s="144">
        <f>BB!IR12*0.9*0.87</f>
        <v>15033.6</v>
      </c>
      <c r="IS12" s="144">
        <f>BB!IS12*0.9*0.87</f>
        <v>15033.6</v>
      </c>
      <c r="IT12" s="144">
        <f>BB!IT12*0.9*0.87</f>
        <v>15268.5</v>
      </c>
      <c r="IU12" s="144">
        <f>BB!IU12*0.9*0.87</f>
        <v>15268.5</v>
      </c>
      <c r="IV12" s="144">
        <f>BB!IV12*0.9*0.87</f>
        <v>15033.6</v>
      </c>
      <c r="IW12" s="144">
        <f>BB!IW12*0.9*0.87</f>
        <v>15033.6</v>
      </c>
      <c r="IX12" s="144">
        <f>BB!IX12*0.9*0.87</f>
        <v>15033.6</v>
      </c>
      <c r="IY12" s="144">
        <f>BB!IY12*0.9*0.87</f>
        <v>15033.6</v>
      </c>
      <c r="IZ12" s="144">
        <f>BB!IZ12*0.9*0.87</f>
        <v>15033.6</v>
      </c>
      <c r="JA12" s="144">
        <f>BB!JA12*0.9*0.87</f>
        <v>15268.5</v>
      </c>
      <c r="JB12" s="144">
        <f>BB!JB12*0.9*0.87</f>
        <v>15268.5</v>
      </c>
      <c r="JC12" s="144">
        <f>BB!JC12*0.9*0.87</f>
        <v>15033.6</v>
      </c>
      <c r="JD12" s="144">
        <f>BB!JD12*0.9*0.87</f>
        <v>15033.6</v>
      </c>
      <c r="JE12" s="144">
        <f>BB!JE12*0.9*0.87</f>
        <v>15816.6</v>
      </c>
      <c r="JF12" s="144">
        <f>BB!JF12*0.9*0.87</f>
        <v>15816.6</v>
      </c>
      <c r="JG12" s="144">
        <f>BB!JG12*0.9*0.87</f>
        <v>15268.5</v>
      </c>
      <c r="JH12" s="144">
        <f>BB!JH12*0.9*0.87</f>
        <v>15816.6</v>
      </c>
      <c r="JI12" s="144">
        <f>BB!JI12*0.9*0.87</f>
        <v>15816.6</v>
      </c>
      <c r="JJ12" s="144">
        <f>BB!JJ12*0.9*0.87</f>
        <v>15816.6</v>
      </c>
      <c r="JK12" s="144">
        <f>BB!JK12*0.9*0.87</f>
        <v>15816.6</v>
      </c>
      <c r="JL12" s="144">
        <f>BB!JL12*0.9*0.87</f>
        <v>16208.1</v>
      </c>
      <c r="JM12" s="144">
        <f>BB!JM12*0.9*0.87</f>
        <v>16208.1</v>
      </c>
      <c r="JN12" s="144">
        <f>BB!JN12*0.9*0.87</f>
        <v>16443</v>
      </c>
    </row>
    <row r="13" spans="1:286" x14ac:dyDescent="0.2">
      <c r="A13" s="91">
        <v>2</v>
      </c>
      <c r="B13" s="144">
        <f>BB!B13*0.9*0.87</f>
        <v>21767.4</v>
      </c>
      <c r="C13" s="144">
        <f>BB!C13*0.9*0.87</f>
        <v>21767.4</v>
      </c>
      <c r="D13" s="144">
        <f>BB!D13*0.9*0.87</f>
        <v>21767.4</v>
      </c>
      <c r="E13" s="144">
        <f>BB!E13*0.9*0.87</f>
        <v>21767.4</v>
      </c>
      <c r="F13" s="144">
        <f>BB!F13*0.9*0.87</f>
        <v>21767.4</v>
      </c>
      <c r="G13" s="144">
        <f>BB!G13*0.9*0.87</f>
        <v>16756.2</v>
      </c>
      <c r="H13" s="144">
        <f>BB!H13*0.9*0.87</f>
        <v>16756.2</v>
      </c>
      <c r="I13" s="144">
        <f>BB!I13*0.9*0.87</f>
        <v>16364.7</v>
      </c>
      <c r="J13" s="144">
        <f>BB!J13*0.9*0.87</f>
        <v>16364.7</v>
      </c>
      <c r="K13" s="144">
        <f>BB!K13*0.9*0.87</f>
        <v>15738.3</v>
      </c>
      <c r="L13" s="144">
        <f>BB!L13*0.9*0.87</f>
        <v>15738.3</v>
      </c>
      <c r="M13" s="144">
        <f>BB!M13*0.9*0.87</f>
        <v>16364.7</v>
      </c>
      <c r="N13" s="144">
        <f>BB!N13*0.9*0.87</f>
        <v>16364.7</v>
      </c>
      <c r="O13" s="144">
        <f>BB!O13*0.9*0.87</f>
        <v>15738.3</v>
      </c>
      <c r="P13" s="144">
        <f>BB!P13*0.9*0.87</f>
        <v>16364.7</v>
      </c>
      <c r="Q13" s="144">
        <f>BB!Q13*0.9*0.87</f>
        <v>16364.7</v>
      </c>
      <c r="R13" s="144">
        <f>BB!R13*0.9*0.87</f>
        <v>15738.3</v>
      </c>
      <c r="S13" s="144">
        <f>BB!S13*0.9*0.87</f>
        <v>15738.3</v>
      </c>
      <c r="T13" s="144">
        <f>BB!T13*0.9*0.87</f>
        <v>16129.8</v>
      </c>
      <c r="U13" s="144">
        <f>BB!U13*0.9*0.87</f>
        <v>16364.7</v>
      </c>
      <c r="V13" s="144">
        <f>BB!V13*0.9*0.87</f>
        <v>16756.2</v>
      </c>
      <c r="W13" s="144">
        <f>BB!W13*0.9*0.87</f>
        <v>16364.7</v>
      </c>
      <c r="X13" s="144">
        <f>BB!X13*0.9*0.87</f>
        <v>16364.7</v>
      </c>
      <c r="Y13" s="144">
        <f>BB!Y13*0.9*0.87</f>
        <v>15738.3</v>
      </c>
      <c r="Z13" s="144">
        <f>BB!Z13*0.9*0.87</f>
        <v>15738.3</v>
      </c>
      <c r="AA13" s="144">
        <f>BB!AA13*0.9*0.87</f>
        <v>15738.3</v>
      </c>
      <c r="AB13" s="144">
        <f>BB!AB13*0.9*0.87</f>
        <v>15738.3</v>
      </c>
      <c r="AC13" s="144">
        <f>BB!AC13*0.9*0.87</f>
        <v>16129.8</v>
      </c>
      <c r="AD13" s="144">
        <f>BB!AD13*0.9*0.87</f>
        <v>16364.7</v>
      </c>
      <c r="AE13" s="144">
        <f>BB!AE13*0.9*0.87</f>
        <v>16364.7</v>
      </c>
      <c r="AF13" s="144">
        <f>BB!AF13*0.9*0.87</f>
        <v>15738.3</v>
      </c>
      <c r="AG13" s="144">
        <f>BB!AG13*0.9*0.87</f>
        <v>15738.3</v>
      </c>
      <c r="AH13" s="144">
        <f>BB!AH13*0.9*0.87</f>
        <v>15738.3</v>
      </c>
      <c r="AI13" s="144">
        <f>BB!AI13*0.9*0.87</f>
        <v>16364.7</v>
      </c>
      <c r="AJ13" s="144">
        <f>BB!AJ13*0.9*0.87</f>
        <v>17930.7</v>
      </c>
      <c r="AK13" s="144">
        <f>BB!AK13*0.9*0.87</f>
        <v>18165.599999999999</v>
      </c>
      <c r="AL13" s="144">
        <f>BB!AL13*0.9*0.87</f>
        <v>18165.599999999999</v>
      </c>
      <c r="AM13" s="144">
        <f>BB!AM13*0.9*0.87</f>
        <v>17930.7</v>
      </c>
      <c r="AN13" s="144">
        <f>BB!AN13*0.9*0.87</f>
        <v>16991.099999999999</v>
      </c>
      <c r="AO13" s="144">
        <f>BB!AO13*0.9*0.87</f>
        <v>16991.099999999999</v>
      </c>
      <c r="AP13" s="144">
        <f>BB!AP13*0.9*0.87</f>
        <v>16991.099999999999</v>
      </c>
      <c r="AQ13" s="144">
        <f>BB!AQ13*0.9*0.87</f>
        <v>16991.099999999999</v>
      </c>
      <c r="AR13" s="144">
        <f>BB!AR13*0.9*0.87</f>
        <v>16991.099999999999</v>
      </c>
      <c r="AS13" s="144">
        <f>BB!AS13*0.9*0.87</f>
        <v>17930.7</v>
      </c>
      <c r="AT13" s="144">
        <f>BB!AT13*0.9*0.87</f>
        <v>17930.7</v>
      </c>
      <c r="AU13" s="144">
        <f>BB!AU13*0.9*0.87</f>
        <v>17930.7</v>
      </c>
      <c r="AV13" s="144">
        <f>BB!AV13*0.9*0.87</f>
        <v>15738.3</v>
      </c>
      <c r="AW13" s="144">
        <f>BB!AW13*0.9*0.87</f>
        <v>15738.3</v>
      </c>
      <c r="AX13" s="144">
        <f>BB!AX13*0.9*0.87</f>
        <v>15738.3</v>
      </c>
      <c r="AY13" s="144">
        <f>BB!AY13*0.9*0.87</f>
        <v>16364.7</v>
      </c>
      <c r="AZ13" s="144">
        <f>BB!AZ13*0.9*0.87</f>
        <v>16364.7</v>
      </c>
      <c r="BA13" s="144">
        <f>BB!BA13*0.9*0.87</f>
        <v>15738.3</v>
      </c>
      <c r="BB13" s="144">
        <f>BB!BB13*0.9*0.87</f>
        <v>15738.3</v>
      </c>
      <c r="BC13" s="144">
        <f>BB!BC13*0.9*0.87</f>
        <v>15738.3</v>
      </c>
      <c r="BD13" s="144">
        <f>BB!BD13*0.9*0.87</f>
        <v>15738.3</v>
      </c>
      <c r="BE13" s="144">
        <f>BB!BE13*0.9*0.87</f>
        <v>15738.3</v>
      </c>
      <c r="BF13" s="144">
        <f>BB!BF13*0.9*0.87</f>
        <v>16364.7</v>
      </c>
      <c r="BG13" s="144">
        <f>BB!BG13*0.9*0.87</f>
        <v>16364.7</v>
      </c>
      <c r="BH13" s="144">
        <f>BB!BH13*0.9*0.87</f>
        <v>15738.3</v>
      </c>
      <c r="BI13" s="144">
        <f>BB!BI13*0.9*0.87</f>
        <v>15738.3</v>
      </c>
      <c r="BJ13" s="144">
        <f>BB!BJ13*0.9*0.87</f>
        <v>15738.3</v>
      </c>
      <c r="BK13" s="144">
        <f>BB!BK13*0.9*0.87</f>
        <v>15738.3</v>
      </c>
      <c r="BL13" s="144">
        <f>BB!BL13*0.9*0.87</f>
        <v>15738.3</v>
      </c>
      <c r="BM13" s="144">
        <f>BB!BM13*0.9*0.87</f>
        <v>16364.7</v>
      </c>
      <c r="BN13" s="144">
        <f>BB!BN13*0.9*0.87</f>
        <v>16364.7</v>
      </c>
      <c r="BO13" s="144">
        <f>BB!BO13*0.9*0.87</f>
        <v>17539.2</v>
      </c>
      <c r="BP13" s="144">
        <f>BB!BP13*0.9*0.87</f>
        <v>18165.599999999999</v>
      </c>
      <c r="BQ13" s="144">
        <f>BB!BQ13*0.9*0.87</f>
        <v>18165.599999999999</v>
      </c>
      <c r="BR13" s="144">
        <f>BB!BR13*0.9*0.87</f>
        <v>18165.599999999999</v>
      </c>
      <c r="BS13" s="144">
        <f>BB!BS13*0.9*0.87</f>
        <v>18165.599999999999</v>
      </c>
      <c r="BT13" s="144">
        <f>BB!BT13*0.9*0.87</f>
        <v>18165.599999999999</v>
      </c>
      <c r="BU13" s="144">
        <f>BB!BU13*0.9*0.87</f>
        <v>18713.7</v>
      </c>
      <c r="BV13" s="144">
        <f>BB!BV13*0.9*0.87</f>
        <v>24273</v>
      </c>
      <c r="BW13" s="144">
        <f>BB!BW13*0.9*0.87</f>
        <v>24273</v>
      </c>
      <c r="BX13" s="144">
        <f>BB!BX13*0.9*0.87</f>
        <v>24273</v>
      </c>
      <c r="BY13" s="144">
        <f>BB!BY13*0.9*0.87</f>
        <v>24273</v>
      </c>
      <c r="BZ13" s="144">
        <f>BB!BZ13*0.9*0.87</f>
        <v>24273</v>
      </c>
      <c r="CA13" s="144">
        <f>BB!CA13*0.9*0.87</f>
        <v>19105.2</v>
      </c>
      <c r="CB13" s="144">
        <f>BB!CB13*0.9*0.87</f>
        <v>19105.2</v>
      </c>
      <c r="CC13" s="144">
        <f>BB!CC13*0.9*0.87</f>
        <v>19105.2</v>
      </c>
      <c r="CD13" s="144">
        <f>BB!CD13*0.9*0.87</f>
        <v>24273</v>
      </c>
      <c r="CE13" s="144">
        <f>BB!CE13*0.9*0.87</f>
        <v>24273</v>
      </c>
      <c r="CF13" s="144">
        <f>BB!CF13*0.9*0.87</f>
        <v>24273</v>
      </c>
      <c r="CG13" s="144">
        <f>BB!CG13*0.9*0.87</f>
        <v>24273</v>
      </c>
      <c r="CH13" s="144">
        <f>BB!CH13*0.9*0.87</f>
        <v>24273</v>
      </c>
      <c r="CI13" s="144">
        <f>BB!CI13*0.9*0.87</f>
        <v>24273</v>
      </c>
      <c r="CJ13" s="144">
        <f>BB!CJ13*0.9*0.87</f>
        <v>24273</v>
      </c>
      <c r="CK13" s="144">
        <f>BB!CK13*0.9*0.87</f>
        <v>24273</v>
      </c>
      <c r="CL13" s="144">
        <f>BB!CL13*0.9*0.87</f>
        <v>24273</v>
      </c>
      <c r="CM13" s="144">
        <f>BB!CM13*0.9*0.87</f>
        <v>24273</v>
      </c>
      <c r="CN13" s="144">
        <f>BB!CN13*0.9*0.87</f>
        <v>24273</v>
      </c>
      <c r="CO13" s="144">
        <f>BB!CO13*0.9*0.87</f>
        <v>24273</v>
      </c>
      <c r="CP13" s="144">
        <f>BB!CP13*0.9*0.87</f>
        <v>24273</v>
      </c>
      <c r="CQ13" s="144">
        <f>BB!CQ13*0.9*0.87</f>
        <v>24273</v>
      </c>
      <c r="CR13" s="144">
        <f>BB!CR13*0.9*0.87</f>
        <v>18165.599999999999</v>
      </c>
      <c r="CS13" s="144">
        <f>BB!CS13*0.9*0.87</f>
        <v>18713.7</v>
      </c>
      <c r="CT13" s="144">
        <f>BB!CT13*0.9*0.87</f>
        <v>24273</v>
      </c>
      <c r="CU13" s="144">
        <f>BB!CU13*0.9*0.87</f>
        <v>24273</v>
      </c>
      <c r="CV13" s="144">
        <f>BB!CV13*0.9*0.87</f>
        <v>24273</v>
      </c>
      <c r="CW13" s="144">
        <f>BB!CW13*0.9*0.87</f>
        <v>24273</v>
      </c>
      <c r="CX13" s="144">
        <f>BB!CX13*0.9*0.87</f>
        <v>25056</v>
      </c>
      <c r="CY13" s="144">
        <f>BB!CY13*0.9*0.87</f>
        <v>25056</v>
      </c>
      <c r="CZ13" s="144">
        <f>BB!CZ13*0.9*0.87</f>
        <v>24273</v>
      </c>
      <c r="DA13" s="144">
        <f>BB!DA13*0.9*0.87</f>
        <v>25056</v>
      </c>
      <c r="DB13" s="144">
        <f>BB!DB13*0.9*0.87</f>
        <v>25056</v>
      </c>
      <c r="DC13" s="144">
        <f>BB!DC13*0.9*0.87</f>
        <v>24273</v>
      </c>
      <c r="DD13" s="144">
        <f>BB!DD13*0.9*0.87</f>
        <v>19888.2</v>
      </c>
      <c r="DE13" s="144">
        <f>BB!DE13*0.9*0.87</f>
        <v>19888.2</v>
      </c>
      <c r="DF13" s="144">
        <f>BB!DF13*0.9*0.87</f>
        <v>19888.2</v>
      </c>
      <c r="DG13" s="144">
        <f>BB!DG13*0.9*0.87</f>
        <v>20279.7</v>
      </c>
      <c r="DH13" s="144">
        <f>BB!DH13*0.9*0.87</f>
        <v>20279.7</v>
      </c>
      <c r="DI13" s="144">
        <f>BB!DI13*0.9*0.87</f>
        <v>20279.7</v>
      </c>
      <c r="DJ13" s="144">
        <f>BB!DJ13*0.9*0.87</f>
        <v>21610.799999999999</v>
      </c>
      <c r="DK13" s="144">
        <f>BB!DK13*0.9*0.87</f>
        <v>21610.799999999999</v>
      </c>
      <c r="DL13" s="144">
        <f>BB!DL13*0.9*0.87</f>
        <v>20279.7</v>
      </c>
      <c r="DM13" s="144">
        <f>BB!DM13*0.9*0.87</f>
        <v>20279.7</v>
      </c>
      <c r="DN13" s="144">
        <f>BB!DN13*0.9*0.87</f>
        <v>20279.7</v>
      </c>
      <c r="DO13" s="144">
        <f>BB!DO13*0.9*0.87</f>
        <v>20279.7</v>
      </c>
      <c r="DP13" s="144">
        <f>BB!DP13*0.9*0.87</f>
        <v>20279.7</v>
      </c>
      <c r="DQ13" s="144">
        <f>BB!DQ13*0.9*0.87</f>
        <v>21610.799999999999</v>
      </c>
      <c r="DR13" s="144">
        <f>BB!DR13*0.9*0.87</f>
        <v>21610.799999999999</v>
      </c>
      <c r="DS13" s="144">
        <f>BB!DS13*0.9*0.87</f>
        <v>20279.7</v>
      </c>
      <c r="DT13" s="144">
        <f>BB!DT13*0.9*0.87</f>
        <v>20279.7</v>
      </c>
      <c r="DU13" s="144">
        <f>BB!DU13*0.9*0.87</f>
        <v>20279.7</v>
      </c>
      <c r="DV13" s="144">
        <f>BB!DV13*0.9*0.87</f>
        <v>20279.7</v>
      </c>
      <c r="DW13" s="144">
        <f>BB!DW13*0.9*0.87</f>
        <v>20279.7</v>
      </c>
      <c r="DX13" s="144">
        <f>BB!DX13*0.9*0.87</f>
        <v>21610.799999999999</v>
      </c>
      <c r="DY13" s="144">
        <f>BB!DY13*0.9*0.87</f>
        <v>21610.799999999999</v>
      </c>
      <c r="DZ13" s="144">
        <f>BB!DZ13*0.9*0.87</f>
        <v>20279.7</v>
      </c>
      <c r="EA13" s="144">
        <f>BB!EA13*0.9*0.87</f>
        <v>20279.7</v>
      </c>
      <c r="EB13" s="144">
        <f>BB!EB13*0.9*0.87</f>
        <v>20279.7</v>
      </c>
      <c r="EC13" s="144">
        <f>BB!EC13*0.9*0.87</f>
        <v>20279.7</v>
      </c>
      <c r="ED13" s="144">
        <f>BB!ED13*0.9*0.87</f>
        <v>20279.7</v>
      </c>
      <c r="EE13" s="144">
        <f>BB!EE13*0.9*0.87</f>
        <v>21610.799999999999</v>
      </c>
      <c r="EF13" s="144">
        <f>BB!EF13*0.9*0.87</f>
        <v>21610.799999999999</v>
      </c>
      <c r="EG13" s="144">
        <f>BB!EG13*0.9*0.87</f>
        <v>20279.7</v>
      </c>
      <c r="EH13" s="144">
        <f>BB!EH13*0.9*0.87</f>
        <v>20279.7</v>
      </c>
      <c r="EI13" s="144">
        <f>BB!EI13*0.9*0.87</f>
        <v>20279.7</v>
      </c>
      <c r="EJ13" s="144">
        <f>BB!EJ13*0.9*0.87</f>
        <v>20279.7</v>
      </c>
      <c r="EK13" s="144">
        <f>BB!EK13*0.9*0.87</f>
        <v>20279.7</v>
      </c>
      <c r="EL13" s="144">
        <f>BB!EL13*0.9*0.87</f>
        <v>21610.799999999999</v>
      </c>
      <c r="EM13" s="144">
        <f>BB!EM13*0.9*0.87</f>
        <v>21610.799999999999</v>
      </c>
      <c r="EN13" s="144">
        <f>BB!EN13*0.9*0.87</f>
        <v>20279.7</v>
      </c>
      <c r="EO13" s="144">
        <f>BB!EO13*0.9*0.87</f>
        <v>20279.7</v>
      </c>
      <c r="EP13" s="144">
        <f>BB!EP13*0.9*0.87</f>
        <v>20279.7</v>
      </c>
      <c r="EQ13" s="144">
        <f>BB!EQ13*0.9*0.87</f>
        <v>20279.7</v>
      </c>
      <c r="ER13" s="144">
        <f>BB!ER13*0.9*0.87</f>
        <v>20279.7</v>
      </c>
      <c r="ES13" s="144">
        <f>BB!ES13*0.9*0.87</f>
        <v>21610.799999999999</v>
      </c>
      <c r="ET13" s="144">
        <f>BB!ET13*0.9*0.87</f>
        <v>21610.799999999999</v>
      </c>
      <c r="EU13" s="144">
        <f>BB!EU13*0.9*0.87</f>
        <v>20279.7</v>
      </c>
      <c r="EV13" s="144">
        <f>BB!EV13*0.9*0.87</f>
        <v>20279.7</v>
      </c>
      <c r="EW13" s="144">
        <f>BB!EW13*0.9*0.87</f>
        <v>20279.7</v>
      </c>
      <c r="EX13" s="144">
        <f>BB!EX13*0.9*0.87</f>
        <v>20279.7</v>
      </c>
      <c r="EY13" s="144">
        <f>BB!EY13*0.9*0.87</f>
        <v>20279.7</v>
      </c>
      <c r="EZ13" s="144">
        <f>BB!EZ13*0.9*0.87</f>
        <v>21610.799999999999</v>
      </c>
      <c r="FA13" s="144">
        <f>BB!FA13*0.9*0.87</f>
        <v>21610.799999999999</v>
      </c>
      <c r="FB13" s="144">
        <f>BB!FB13*0.9*0.87</f>
        <v>19888.2</v>
      </c>
      <c r="FC13" s="144">
        <f>BB!FC13*0.9*0.87</f>
        <v>19888.2</v>
      </c>
      <c r="FD13" s="144">
        <f>BB!FD13*0.9*0.87</f>
        <v>19888.2</v>
      </c>
      <c r="FE13" s="144">
        <f>BB!FE13*0.9*0.87</f>
        <v>19888.2</v>
      </c>
      <c r="FF13" s="144">
        <f>BB!FF13*0.9*0.87</f>
        <v>19888.2</v>
      </c>
      <c r="FG13" s="144">
        <f>BB!FG13*0.9*0.87</f>
        <v>20827.8</v>
      </c>
      <c r="FH13" s="144">
        <f>BB!FH13*0.9*0.87</f>
        <v>20827.8</v>
      </c>
      <c r="FI13" s="144">
        <f>BB!FI13*0.9*0.87</f>
        <v>19888.2</v>
      </c>
      <c r="FJ13" s="144">
        <f>BB!FJ13*0.9*0.87</f>
        <v>19888.2</v>
      </c>
      <c r="FK13" s="144">
        <f>BB!FK13*0.9*0.87</f>
        <v>19888.2</v>
      </c>
      <c r="FL13" s="144">
        <f>BB!FL13*0.9*0.87</f>
        <v>19888.2</v>
      </c>
      <c r="FM13" s="144">
        <f>BB!FM13*0.9*0.87</f>
        <v>19888.2</v>
      </c>
      <c r="FN13" s="144">
        <f>BB!FN13*0.9*0.87</f>
        <v>20827.8</v>
      </c>
      <c r="FO13" s="144">
        <f>BB!FO13*0.9*0.87</f>
        <v>20827.8</v>
      </c>
      <c r="FP13" s="144">
        <f>BB!FP13*0.9*0.87</f>
        <v>19888.2</v>
      </c>
      <c r="FQ13" s="144">
        <f>BB!FQ13*0.9*0.87</f>
        <v>19888.2</v>
      </c>
      <c r="FR13" s="144">
        <f>BB!FR13*0.9*0.87</f>
        <v>19888.2</v>
      </c>
      <c r="FS13" s="144">
        <f>BB!FS13*0.9*0.87</f>
        <v>19888.2</v>
      </c>
      <c r="FT13" s="144">
        <f>BB!FT13*0.9*0.87</f>
        <v>19888.2</v>
      </c>
      <c r="FU13" s="144">
        <f>BB!FU13*0.9*0.87</f>
        <v>20827.8</v>
      </c>
      <c r="FV13" s="144">
        <f>BB!FV13*0.9*0.87</f>
        <v>20827.8</v>
      </c>
      <c r="FW13" s="144">
        <f>BB!FW13*0.9*0.87</f>
        <v>20279.7</v>
      </c>
      <c r="FX13" s="144">
        <f>BB!FX13*0.9*0.87</f>
        <v>22002.3</v>
      </c>
      <c r="FY13" s="144">
        <f>BB!FY13*0.9*0.87</f>
        <v>22002.3</v>
      </c>
      <c r="FZ13" s="144">
        <f>BB!FZ13*0.9*0.87</f>
        <v>22002.3</v>
      </c>
      <c r="GA13" s="144">
        <f>BB!GA13*0.9*0.87</f>
        <v>22002.3</v>
      </c>
      <c r="GB13" s="144">
        <f>BB!GB13*0.9*0.87</f>
        <v>22002.3</v>
      </c>
      <c r="GC13" s="144">
        <f>BB!GC13*0.9*0.87</f>
        <v>22002.3</v>
      </c>
      <c r="GD13" s="144">
        <f>BB!GD13*0.9*0.87</f>
        <v>22002.3</v>
      </c>
      <c r="GE13" s="144">
        <f>BB!GE13*0.9*0.87</f>
        <v>22002.3</v>
      </c>
      <c r="GF13" s="144">
        <f>BB!GF13*0.9*0.87</f>
        <v>22002.3</v>
      </c>
      <c r="GG13" s="144">
        <f>BB!GG13*0.9*0.87</f>
        <v>22002.3</v>
      </c>
      <c r="GH13" s="144">
        <f>BB!GH13*0.9*0.87</f>
        <v>16129.8</v>
      </c>
      <c r="GI13" s="144">
        <f>BB!GI13*0.9*0.87</f>
        <v>16364.7</v>
      </c>
      <c r="GJ13" s="144">
        <f>BB!GJ13*0.9*0.87</f>
        <v>16364.7</v>
      </c>
      <c r="GK13" s="144">
        <f>BB!GK13*0.9*0.87</f>
        <v>16129.8</v>
      </c>
      <c r="GL13" s="144">
        <f>BB!GL13*0.9*0.87</f>
        <v>16129.8</v>
      </c>
      <c r="GM13" s="144">
        <f>BB!GM13*0.9*0.87</f>
        <v>16129.8</v>
      </c>
      <c r="GN13" s="144">
        <f>BB!GN13*0.9*0.87</f>
        <v>16129.8</v>
      </c>
      <c r="GO13" s="144">
        <f>BB!GO13*0.9*0.87</f>
        <v>16129.8</v>
      </c>
      <c r="GP13" s="144">
        <f>BB!GP13*0.9*0.87</f>
        <v>16364.7</v>
      </c>
      <c r="GQ13" s="144">
        <f>BB!GQ13*0.9*0.87</f>
        <v>16364.7</v>
      </c>
      <c r="GR13" s="144">
        <f>BB!GR13*0.9*0.87</f>
        <v>16129.8</v>
      </c>
      <c r="GS13" s="144">
        <f>BB!GS13*0.9*0.87</f>
        <v>16129.8</v>
      </c>
      <c r="GT13" s="144">
        <f>BB!GT13*0.9*0.87</f>
        <v>16129.8</v>
      </c>
      <c r="GU13" s="144">
        <f>BB!GU13*0.9*0.87</f>
        <v>16129.8</v>
      </c>
      <c r="GV13" s="144">
        <f>BB!GV13*0.9*0.87</f>
        <v>16129.8</v>
      </c>
      <c r="GW13" s="144">
        <f>BB!GW13*0.9*0.87</f>
        <v>16364.7</v>
      </c>
      <c r="GX13" s="144">
        <f>BB!GX13*0.9*0.87</f>
        <v>16364.7</v>
      </c>
      <c r="GY13" s="144">
        <f>BB!GY13*0.9*0.87</f>
        <v>16129.8</v>
      </c>
      <c r="GZ13" s="144">
        <f>BB!GZ13*0.9*0.87</f>
        <v>16129.8</v>
      </c>
      <c r="HA13" s="144">
        <f>BB!HA13*0.9*0.87</f>
        <v>16129.8</v>
      </c>
      <c r="HB13" s="144">
        <f>BB!HB13*0.9*0.87</f>
        <v>16129.8</v>
      </c>
      <c r="HC13" s="144">
        <f>BB!HC13*0.9*0.87</f>
        <v>16129.8</v>
      </c>
      <c r="HD13" s="144">
        <f>BB!HD13*0.9*0.87</f>
        <v>16364.7</v>
      </c>
      <c r="HE13" s="144">
        <f>BB!HE13*0.9*0.87</f>
        <v>16364.7</v>
      </c>
      <c r="HF13" s="144">
        <f>BB!HF13*0.9*0.87</f>
        <v>16129.8</v>
      </c>
      <c r="HG13" s="144">
        <f>BB!HG13*0.9*0.87</f>
        <v>16129.8</v>
      </c>
      <c r="HH13" s="144">
        <f>BB!HH13*0.9*0.87</f>
        <v>16129.8</v>
      </c>
      <c r="HI13" s="144">
        <f>BB!HI13*0.9*0.87</f>
        <v>16129.8</v>
      </c>
      <c r="HJ13" s="144">
        <f>BB!HJ13*0.9*0.87</f>
        <v>16129.8</v>
      </c>
      <c r="HK13" s="144">
        <f>BB!HK13*0.9*0.87</f>
        <v>16364.7</v>
      </c>
      <c r="HL13" s="144">
        <f>BB!HL13*0.9*0.87</f>
        <v>16364.7</v>
      </c>
      <c r="HM13" s="144">
        <f>BB!HM13*0.9*0.87</f>
        <v>16129.8</v>
      </c>
      <c r="HN13" s="144">
        <f>BB!HN13*0.9*0.87</f>
        <v>16129.8</v>
      </c>
      <c r="HO13" s="144">
        <f>BB!HO13*0.9*0.87</f>
        <v>16364.7</v>
      </c>
      <c r="HP13" s="144">
        <f>BB!HP13*0.9*0.87</f>
        <v>16756.2</v>
      </c>
      <c r="HQ13" s="144">
        <f>BB!HQ13*0.9*0.87</f>
        <v>15738.3</v>
      </c>
      <c r="HR13" s="144">
        <f>BB!HR13*0.9*0.87</f>
        <v>16129.8</v>
      </c>
      <c r="HS13" s="144">
        <f>BB!HS13*0.9*0.87</f>
        <v>16129.8</v>
      </c>
      <c r="HT13" s="144">
        <f>BB!HT13*0.9*0.87</f>
        <v>15738.3</v>
      </c>
      <c r="HU13" s="144">
        <f>BB!HU13*0.9*0.87</f>
        <v>15738.3</v>
      </c>
      <c r="HV13" s="144">
        <f>BB!HV13*0.9*0.87</f>
        <v>15738.3</v>
      </c>
      <c r="HW13" s="144">
        <f>BB!HW13*0.9*0.87</f>
        <v>15738.3</v>
      </c>
      <c r="HX13" s="144">
        <f>BB!HX13*0.9*0.87</f>
        <v>15738.3</v>
      </c>
      <c r="HY13" s="144">
        <f>BB!HY13*0.9*0.87</f>
        <v>16129.8</v>
      </c>
      <c r="HZ13" s="144">
        <f>BB!HZ13*0.9*0.87</f>
        <v>16129.8</v>
      </c>
      <c r="IA13" s="144">
        <f>BB!IA13*0.9*0.87</f>
        <v>15738.3</v>
      </c>
      <c r="IB13" s="144">
        <f>BB!IB13*0.9*0.87</f>
        <v>15738.3</v>
      </c>
      <c r="IC13" s="144">
        <f>BB!IC13*0.9*0.87</f>
        <v>15738.3</v>
      </c>
      <c r="ID13" s="144">
        <f>BB!ID13*0.9*0.87</f>
        <v>15738.3</v>
      </c>
      <c r="IE13" s="144">
        <f>BB!IE13*0.9*0.87</f>
        <v>15738.3</v>
      </c>
      <c r="IF13" s="144">
        <f>BB!IF13*0.9*0.87</f>
        <v>16129.8</v>
      </c>
      <c r="IG13" s="144">
        <f>BB!IG13*0.9*0.87</f>
        <v>16129.8</v>
      </c>
      <c r="IH13" s="144">
        <f>BB!IH13*0.9*0.87</f>
        <v>15738.3</v>
      </c>
      <c r="II13" s="144">
        <f>BB!II13*0.9*0.87</f>
        <v>15738.3</v>
      </c>
      <c r="IJ13" s="144">
        <f>BB!IJ13*0.9*0.87</f>
        <v>15738.3</v>
      </c>
      <c r="IK13" s="144">
        <f>BB!IK13*0.9*0.87</f>
        <v>15738.3</v>
      </c>
      <c r="IL13" s="144">
        <f>BB!IL13*0.9*0.87</f>
        <v>15738.3</v>
      </c>
      <c r="IM13" s="144">
        <f>BB!IM13*0.9*0.87</f>
        <v>16129.8</v>
      </c>
      <c r="IN13" s="144">
        <f>BB!IN13*0.9*0.87</f>
        <v>16129.8</v>
      </c>
      <c r="IO13" s="144">
        <f>BB!IO13*0.9*0.87</f>
        <v>15738.3</v>
      </c>
      <c r="IP13" s="144">
        <f>BB!IP13*0.9*0.87</f>
        <v>15738.3</v>
      </c>
      <c r="IQ13" s="144">
        <f>BB!IQ13*0.9*0.87</f>
        <v>16756.2</v>
      </c>
      <c r="IR13" s="144">
        <f>BB!IR13*0.9*0.87</f>
        <v>16756.2</v>
      </c>
      <c r="IS13" s="144">
        <f>BB!IS13*0.9*0.87</f>
        <v>16756.2</v>
      </c>
      <c r="IT13" s="144">
        <f>BB!IT13*0.9*0.87</f>
        <v>16991.099999999999</v>
      </c>
      <c r="IU13" s="144">
        <f>BB!IU13*0.9*0.87</f>
        <v>16991.099999999999</v>
      </c>
      <c r="IV13" s="144">
        <f>BB!IV13*0.9*0.87</f>
        <v>16756.2</v>
      </c>
      <c r="IW13" s="144">
        <f>BB!IW13*0.9*0.87</f>
        <v>16756.2</v>
      </c>
      <c r="IX13" s="144">
        <f>BB!IX13*0.9*0.87</f>
        <v>16756.2</v>
      </c>
      <c r="IY13" s="144">
        <f>BB!IY13*0.9*0.87</f>
        <v>16756.2</v>
      </c>
      <c r="IZ13" s="144">
        <f>BB!IZ13*0.9*0.87</f>
        <v>16756.2</v>
      </c>
      <c r="JA13" s="144">
        <f>BB!JA13*0.9*0.87</f>
        <v>16991.099999999999</v>
      </c>
      <c r="JB13" s="144">
        <f>BB!JB13*0.9*0.87</f>
        <v>16991.099999999999</v>
      </c>
      <c r="JC13" s="144">
        <f>BB!JC13*0.9*0.87</f>
        <v>16756.2</v>
      </c>
      <c r="JD13" s="144">
        <f>BB!JD13*0.9*0.87</f>
        <v>16756.2</v>
      </c>
      <c r="JE13" s="144">
        <f>BB!JE13*0.9*0.87</f>
        <v>17539.2</v>
      </c>
      <c r="JF13" s="144">
        <f>BB!JF13*0.9*0.87</f>
        <v>17539.2</v>
      </c>
      <c r="JG13" s="144">
        <f>BB!JG13*0.9*0.87</f>
        <v>16991.099999999999</v>
      </c>
      <c r="JH13" s="144">
        <f>BB!JH13*0.9*0.87</f>
        <v>17539.2</v>
      </c>
      <c r="JI13" s="144">
        <f>BB!JI13*0.9*0.87</f>
        <v>17539.2</v>
      </c>
      <c r="JJ13" s="144">
        <f>BB!JJ13*0.9*0.87</f>
        <v>17539.2</v>
      </c>
      <c r="JK13" s="144">
        <f>BB!JK13*0.9*0.87</f>
        <v>17539.2</v>
      </c>
      <c r="JL13" s="144">
        <f>BB!JL13*0.9*0.87</f>
        <v>17930.7</v>
      </c>
      <c r="JM13" s="144">
        <f>BB!JM13*0.9*0.87</f>
        <v>17930.7</v>
      </c>
      <c r="JN13" s="144">
        <f>BB!JN13*0.9*0.87</f>
        <v>18165.599999999999</v>
      </c>
    </row>
    <row r="14" spans="1:286" x14ac:dyDescent="0.2">
      <c r="A14" s="47" t="s">
        <v>70</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77"/>
      <c r="BW14" s="177"/>
      <c r="BX14" s="177"/>
      <c r="BY14" s="177"/>
      <c r="BZ14" s="177"/>
      <c r="CA14" s="144"/>
      <c r="CB14" s="144"/>
      <c r="CC14" s="144"/>
      <c r="CD14" s="177"/>
      <c r="CE14" s="177"/>
      <c r="CF14" s="177"/>
      <c r="CG14" s="177"/>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81"/>
      <c r="FY14" s="181"/>
      <c r="FZ14" s="181"/>
      <c r="GA14" s="181"/>
      <c r="GB14" s="144"/>
      <c r="GC14" s="144"/>
      <c r="GD14" s="144"/>
      <c r="GE14" s="144"/>
      <c r="GF14" s="144"/>
      <c r="GG14" s="181"/>
      <c r="GH14" s="181"/>
      <c r="GI14" s="181"/>
      <c r="GJ14" s="181"/>
      <c r="GK14" s="181"/>
      <c r="GL14" s="181"/>
      <c r="GM14" s="181"/>
      <c r="GN14" s="181"/>
      <c r="GO14" s="181"/>
      <c r="GP14" s="181"/>
      <c r="GQ14" s="181"/>
      <c r="GR14" s="181"/>
      <c r="GS14" s="181"/>
      <c r="GT14" s="181"/>
      <c r="GU14" s="181"/>
      <c r="GV14" s="181"/>
      <c r="GW14" s="181"/>
      <c r="GX14" s="181"/>
      <c r="GY14" s="181"/>
      <c r="GZ14" s="181"/>
      <c r="HA14" s="181"/>
      <c r="HB14" s="181"/>
      <c r="HC14" s="181"/>
      <c r="HD14" s="181"/>
      <c r="HE14" s="181"/>
      <c r="HF14" s="181"/>
      <c r="HG14" s="181"/>
      <c r="HH14" s="181"/>
      <c r="HI14" s="181"/>
      <c r="HJ14" s="181"/>
      <c r="HK14" s="181"/>
      <c r="HL14" s="181"/>
      <c r="HM14" s="181"/>
      <c r="HN14" s="181"/>
      <c r="HO14" s="181"/>
      <c r="HP14" s="181"/>
      <c r="HQ14" s="181"/>
      <c r="HR14" s="181"/>
      <c r="HS14" s="181"/>
      <c r="HT14" s="181"/>
      <c r="HU14" s="181"/>
      <c r="HV14" s="181"/>
      <c r="HW14" s="181"/>
      <c r="HX14" s="181"/>
      <c r="HY14" s="181"/>
      <c r="HZ14" s="181"/>
      <c r="IA14" s="181"/>
      <c r="IB14" s="181"/>
      <c r="IC14" s="181"/>
      <c r="ID14" s="181"/>
      <c r="IE14" s="181"/>
      <c r="IF14" s="181"/>
      <c r="IG14" s="181"/>
      <c r="IH14" s="181"/>
      <c r="II14" s="181"/>
      <c r="IJ14" s="181"/>
      <c r="IK14" s="181"/>
      <c r="IL14" s="181"/>
      <c r="IM14" s="181"/>
      <c r="IN14" s="181"/>
      <c r="IO14" s="181"/>
      <c r="IP14" s="181"/>
      <c r="IQ14" s="181"/>
      <c r="IR14" s="181"/>
      <c r="IS14" s="181"/>
      <c r="IT14" s="181"/>
      <c r="IU14" s="181"/>
      <c r="IV14" s="181"/>
      <c r="IW14" s="181"/>
      <c r="IX14" s="181"/>
      <c r="IY14" s="181"/>
      <c r="IZ14" s="181"/>
      <c r="JA14" s="181"/>
      <c r="JB14" s="181"/>
      <c r="JC14" s="181"/>
      <c r="JD14" s="181"/>
      <c r="JE14" s="181"/>
      <c r="JF14" s="181"/>
      <c r="JG14" s="181"/>
      <c r="JH14" s="181"/>
      <c r="JI14" s="181"/>
      <c r="JJ14" s="181"/>
      <c r="JK14" s="181"/>
      <c r="JL14" s="181"/>
      <c r="JM14" s="181"/>
      <c r="JN14" s="181"/>
    </row>
    <row r="15" spans="1:286" x14ac:dyDescent="0.2">
      <c r="A15" s="91">
        <v>1</v>
      </c>
      <c r="B15" s="144">
        <f>BB!B15*0.9*0.87</f>
        <v>24390.45</v>
      </c>
      <c r="C15" s="144">
        <f>BB!C15*0.9*0.87</f>
        <v>24390.45</v>
      </c>
      <c r="D15" s="144">
        <f>BB!D15*0.9*0.87</f>
        <v>24390.45</v>
      </c>
      <c r="E15" s="144">
        <f>BB!E15*0.9*0.87</f>
        <v>24390.45</v>
      </c>
      <c r="F15" s="144">
        <f>BB!F15*0.9*0.87</f>
        <v>24390.45</v>
      </c>
      <c r="G15" s="144">
        <f>BB!G15*0.9*0.87</f>
        <v>18948.599999999999</v>
      </c>
      <c r="H15" s="144">
        <f>BB!H15*0.9*0.87</f>
        <v>18948.599999999999</v>
      </c>
      <c r="I15" s="144">
        <f>BB!I15*0.9*0.87</f>
        <v>18557.099999999999</v>
      </c>
      <c r="J15" s="144">
        <f>BB!J15*0.9*0.87</f>
        <v>18557.099999999999</v>
      </c>
      <c r="K15" s="144">
        <f>BB!K15*0.9*0.87</f>
        <v>17930.7</v>
      </c>
      <c r="L15" s="144">
        <f>BB!L15*0.9*0.87</f>
        <v>17930.7</v>
      </c>
      <c r="M15" s="144">
        <f>BB!M15*0.9*0.87</f>
        <v>18557.099999999999</v>
      </c>
      <c r="N15" s="144">
        <f>BB!N15*0.9*0.87</f>
        <v>18557.099999999999</v>
      </c>
      <c r="O15" s="144">
        <f>BB!O15*0.9*0.87</f>
        <v>17930.7</v>
      </c>
      <c r="P15" s="144">
        <f>BB!P15*0.9*0.87</f>
        <v>18557.099999999999</v>
      </c>
      <c r="Q15" s="144">
        <f>BB!Q15*0.9*0.87</f>
        <v>18557.099999999999</v>
      </c>
      <c r="R15" s="144">
        <f>BB!R15*0.9*0.87</f>
        <v>17930.7</v>
      </c>
      <c r="S15" s="144">
        <f>BB!S15*0.9*0.87</f>
        <v>17930.7</v>
      </c>
      <c r="T15" s="144">
        <f>BB!T15*0.9*0.87</f>
        <v>18322.2</v>
      </c>
      <c r="U15" s="144">
        <f>BB!U15*0.9*0.87</f>
        <v>18557.099999999999</v>
      </c>
      <c r="V15" s="144">
        <f>BB!V15*0.9*0.87</f>
        <v>18948.599999999999</v>
      </c>
      <c r="W15" s="144">
        <f>BB!W15*0.9*0.87</f>
        <v>18557.099999999999</v>
      </c>
      <c r="X15" s="144">
        <f>BB!X15*0.9*0.87</f>
        <v>18557.099999999999</v>
      </c>
      <c r="Y15" s="144">
        <f>BB!Y15*0.9*0.87</f>
        <v>17930.7</v>
      </c>
      <c r="Z15" s="144">
        <f>BB!Z15*0.9*0.87</f>
        <v>17930.7</v>
      </c>
      <c r="AA15" s="144">
        <f>BB!AA15*0.9*0.87</f>
        <v>17930.7</v>
      </c>
      <c r="AB15" s="144">
        <f>BB!AB15*0.9*0.87</f>
        <v>17930.7</v>
      </c>
      <c r="AC15" s="144">
        <f>BB!AC15*0.9*0.87</f>
        <v>18322.2</v>
      </c>
      <c r="AD15" s="144">
        <f>BB!AD15*0.9*0.87</f>
        <v>18557.099999999999</v>
      </c>
      <c r="AE15" s="144">
        <f>BB!AE15*0.9*0.87</f>
        <v>18557.099999999999</v>
      </c>
      <c r="AF15" s="144">
        <f>BB!AF15*0.9*0.87</f>
        <v>17930.7</v>
      </c>
      <c r="AG15" s="144">
        <f>BB!AG15*0.9*0.87</f>
        <v>17930.7</v>
      </c>
      <c r="AH15" s="144">
        <f>BB!AH15*0.9*0.87</f>
        <v>17930.7</v>
      </c>
      <c r="AI15" s="144">
        <f>BB!AI15*0.9*0.87</f>
        <v>18557.099999999999</v>
      </c>
      <c r="AJ15" s="144">
        <f>BB!AJ15*0.9*0.87</f>
        <v>20123.099999999999</v>
      </c>
      <c r="AK15" s="144">
        <f>BB!AK15*0.9*0.87</f>
        <v>20358</v>
      </c>
      <c r="AL15" s="144">
        <f>BB!AL15*0.9*0.87</f>
        <v>20358</v>
      </c>
      <c r="AM15" s="144">
        <f>BB!AM15*0.9*0.87</f>
        <v>20123.099999999999</v>
      </c>
      <c r="AN15" s="144">
        <f>BB!AN15*0.9*0.87</f>
        <v>19183.5</v>
      </c>
      <c r="AO15" s="144">
        <f>BB!AO15*0.9*0.87</f>
        <v>19183.5</v>
      </c>
      <c r="AP15" s="144">
        <f>BB!AP15*0.9*0.87</f>
        <v>19183.5</v>
      </c>
      <c r="AQ15" s="144">
        <f>BB!AQ15*0.9*0.87</f>
        <v>19183.5</v>
      </c>
      <c r="AR15" s="144">
        <f>BB!AR15*0.9*0.87</f>
        <v>19183.5</v>
      </c>
      <c r="AS15" s="144">
        <f>BB!AS15*0.9*0.87</f>
        <v>20123.099999999999</v>
      </c>
      <c r="AT15" s="144">
        <f>BB!AT15*0.9*0.87</f>
        <v>20123.099999999999</v>
      </c>
      <c r="AU15" s="144">
        <f>BB!AU15*0.9*0.87</f>
        <v>20123.099999999999</v>
      </c>
      <c r="AV15" s="144">
        <f>BB!AV15*0.9*0.87</f>
        <v>17930.7</v>
      </c>
      <c r="AW15" s="144">
        <f>BB!AW15*0.9*0.87</f>
        <v>17930.7</v>
      </c>
      <c r="AX15" s="144">
        <f>BB!AX15*0.9*0.87</f>
        <v>17930.7</v>
      </c>
      <c r="AY15" s="144">
        <f>BB!AY15*0.9*0.87</f>
        <v>18557.099999999999</v>
      </c>
      <c r="AZ15" s="144">
        <f>BB!AZ15*0.9*0.87</f>
        <v>18557.099999999999</v>
      </c>
      <c r="BA15" s="144">
        <f>BB!BA15*0.9*0.87</f>
        <v>17930.7</v>
      </c>
      <c r="BB15" s="144">
        <f>BB!BB15*0.9*0.87</f>
        <v>17930.7</v>
      </c>
      <c r="BC15" s="144">
        <f>BB!BC15*0.9*0.87</f>
        <v>17930.7</v>
      </c>
      <c r="BD15" s="144">
        <f>BB!BD15*0.9*0.87</f>
        <v>17930.7</v>
      </c>
      <c r="BE15" s="144">
        <f>BB!BE15*0.9*0.87</f>
        <v>17930.7</v>
      </c>
      <c r="BF15" s="144">
        <f>BB!BF15*0.9*0.87</f>
        <v>18557.099999999999</v>
      </c>
      <c r="BG15" s="144">
        <f>BB!BG15*0.9*0.87</f>
        <v>18557.099999999999</v>
      </c>
      <c r="BH15" s="144">
        <f>BB!BH15*0.9*0.87</f>
        <v>17930.7</v>
      </c>
      <c r="BI15" s="144">
        <f>BB!BI15*0.9*0.87</f>
        <v>17930.7</v>
      </c>
      <c r="BJ15" s="144">
        <f>BB!BJ15*0.9*0.87</f>
        <v>17930.7</v>
      </c>
      <c r="BK15" s="144">
        <f>BB!BK15*0.9*0.87</f>
        <v>17930.7</v>
      </c>
      <c r="BL15" s="144">
        <f>BB!BL15*0.9*0.87</f>
        <v>17930.7</v>
      </c>
      <c r="BM15" s="144">
        <f>BB!BM15*0.9*0.87</f>
        <v>18557.099999999999</v>
      </c>
      <c r="BN15" s="144">
        <f>BB!BN15*0.9*0.87</f>
        <v>18557.099999999999</v>
      </c>
      <c r="BO15" s="144">
        <f>BB!BO15*0.9*0.87</f>
        <v>19731.599999999999</v>
      </c>
      <c r="BP15" s="144">
        <f>BB!BP15*0.9*0.87</f>
        <v>20358</v>
      </c>
      <c r="BQ15" s="144">
        <f>BB!BQ15*0.9*0.87</f>
        <v>20358</v>
      </c>
      <c r="BR15" s="144">
        <f>BB!BR15*0.9*0.87</f>
        <v>20358</v>
      </c>
      <c r="BS15" s="144">
        <f>BB!BS15*0.9*0.87</f>
        <v>20358</v>
      </c>
      <c r="BT15" s="144">
        <f>BB!BT15*0.9*0.87</f>
        <v>20358</v>
      </c>
      <c r="BU15" s="144">
        <f>BB!BU15*0.9*0.87</f>
        <v>20906.099999999999</v>
      </c>
      <c r="BV15" s="144">
        <f>BB!BV15*0.9*0.87</f>
        <v>26465.4</v>
      </c>
      <c r="BW15" s="144">
        <f>BB!BW15*0.9*0.87</f>
        <v>26465.4</v>
      </c>
      <c r="BX15" s="144">
        <f>BB!BX15*0.9*0.87</f>
        <v>26465.4</v>
      </c>
      <c r="BY15" s="144">
        <f>BB!BY15*0.9*0.87</f>
        <v>26465.4</v>
      </c>
      <c r="BZ15" s="144">
        <f>BB!BZ15*0.9*0.87</f>
        <v>26465.4</v>
      </c>
      <c r="CA15" s="144">
        <f>BB!CA15*0.9*0.87</f>
        <v>21297.599999999999</v>
      </c>
      <c r="CB15" s="144">
        <f>BB!CB15*0.9*0.87</f>
        <v>21297.599999999999</v>
      </c>
      <c r="CC15" s="144">
        <f>BB!CC15*0.9*0.87</f>
        <v>21297.599999999999</v>
      </c>
      <c r="CD15" s="144">
        <f>BB!CD15*0.9*0.87</f>
        <v>26465.4</v>
      </c>
      <c r="CE15" s="144">
        <f>BB!CE15*0.9*0.87</f>
        <v>26465.4</v>
      </c>
      <c r="CF15" s="144">
        <f>BB!CF15*0.9*0.87</f>
        <v>26465.4</v>
      </c>
      <c r="CG15" s="144">
        <f>BB!CG15*0.9*0.87</f>
        <v>26465.4</v>
      </c>
      <c r="CH15" s="144">
        <f>BB!CH15*0.9*0.87</f>
        <v>26465.4</v>
      </c>
      <c r="CI15" s="144">
        <f>BB!CI15*0.9*0.87</f>
        <v>26465.4</v>
      </c>
      <c r="CJ15" s="144">
        <f>BB!CJ15*0.9*0.87</f>
        <v>26465.4</v>
      </c>
      <c r="CK15" s="144">
        <f>BB!CK15*0.9*0.87</f>
        <v>26465.4</v>
      </c>
      <c r="CL15" s="144">
        <f>BB!CL15*0.9*0.87</f>
        <v>26465.4</v>
      </c>
      <c r="CM15" s="144">
        <f>BB!CM15*0.9*0.87</f>
        <v>26465.4</v>
      </c>
      <c r="CN15" s="144">
        <f>BB!CN15*0.9*0.87</f>
        <v>26465.4</v>
      </c>
      <c r="CO15" s="144">
        <f>BB!CO15*0.9*0.87</f>
        <v>26465.4</v>
      </c>
      <c r="CP15" s="144">
        <f>BB!CP15*0.9*0.87</f>
        <v>26465.4</v>
      </c>
      <c r="CQ15" s="144">
        <f>BB!CQ15*0.9*0.87</f>
        <v>26465.4</v>
      </c>
      <c r="CR15" s="144">
        <f>BB!CR15*0.9*0.87</f>
        <v>20358</v>
      </c>
      <c r="CS15" s="144">
        <f>BB!CS15*0.9*0.87</f>
        <v>20906.099999999999</v>
      </c>
      <c r="CT15" s="144">
        <f>BB!CT15*0.9*0.87</f>
        <v>26465.4</v>
      </c>
      <c r="CU15" s="144">
        <f>BB!CU15*0.9*0.87</f>
        <v>26465.4</v>
      </c>
      <c r="CV15" s="144">
        <f>BB!CV15*0.9*0.87</f>
        <v>26465.4</v>
      </c>
      <c r="CW15" s="144">
        <f>BB!CW15*0.9*0.87</f>
        <v>26465.4</v>
      </c>
      <c r="CX15" s="144">
        <f>BB!CX15*0.9*0.87</f>
        <v>27248.400000000001</v>
      </c>
      <c r="CY15" s="144">
        <f>BB!CY15*0.9*0.87</f>
        <v>27248.400000000001</v>
      </c>
      <c r="CZ15" s="144">
        <f>BB!CZ15*0.9*0.87</f>
        <v>26465.4</v>
      </c>
      <c r="DA15" s="144">
        <f>BB!DA15*0.9*0.87</f>
        <v>27248.400000000001</v>
      </c>
      <c r="DB15" s="144">
        <f>BB!DB15*0.9*0.87</f>
        <v>27248.400000000001</v>
      </c>
      <c r="DC15" s="144">
        <f>BB!DC15*0.9*0.87</f>
        <v>26465.4</v>
      </c>
      <c r="DD15" s="144">
        <f>BB!DD15*0.9*0.87</f>
        <v>22080.6</v>
      </c>
      <c r="DE15" s="144">
        <f>BB!DE15*0.9*0.87</f>
        <v>22080.6</v>
      </c>
      <c r="DF15" s="144">
        <f>BB!DF15*0.9*0.87</f>
        <v>22080.6</v>
      </c>
      <c r="DG15" s="144">
        <f>BB!DG15*0.9*0.87</f>
        <v>22472.1</v>
      </c>
      <c r="DH15" s="144">
        <f>BB!DH15*0.9*0.87</f>
        <v>22472.1</v>
      </c>
      <c r="DI15" s="144">
        <f>BB!DI15*0.9*0.87</f>
        <v>22472.1</v>
      </c>
      <c r="DJ15" s="144">
        <f>BB!DJ15*0.9*0.87</f>
        <v>23803.200000000001</v>
      </c>
      <c r="DK15" s="144">
        <f>BB!DK15*0.9*0.87</f>
        <v>23803.200000000001</v>
      </c>
      <c r="DL15" s="144">
        <f>BB!DL15*0.9*0.87</f>
        <v>22472.1</v>
      </c>
      <c r="DM15" s="144">
        <f>BB!DM15*0.9*0.87</f>
        <v>22472.1</v>
      </c>
      <c r="DN15" s="144">
        <f>BB!DN15*0.9*0.87</f>
        <v>22472.1</v>
      </c>
      <c r="DO15" s="144">
        <f>BB!DO15*0.9*0.87</f>
        <v>22472.1</v>
      </c>
      <c r="DP15" s="144">
        <f>BB!DP15*0.9*0.87</f>
        <v>22472.1</v>
      </c>
      <c r="DQ15" s="144">
        <f>BB!DQ15*0.9*0.87</f>
        <v>23803.200000000001</v>
      </c>
      <c r="DR15" s="144">
        <f>BB!DR15*0.9*0.87</f>
        <v>23803.200000000001</v>
      </c>
      <c r="DS15" s="144">
        <f>BB!DS15*0.9*0.87</f>
        <v>22472.1</v>
      </c>
      <c r="DT15" s="144">
        <f>BB!DT15*0.9*0.87</f>
        <v>22472.1</v>
      </c>
      <c r="DU15" s="144">
        <f>BB!DU15*0.9*0.87</f>
        <v>22472.1</v>
      </c>
      <c r="DV15" s="144">
        <f>BB!DV15*0.9*0.87</f>
        <v>22472.1</v>
      </c>
      <c r="DW15" s="144">
        <f>BB!DW15*0.9*0.87</f>
        <v>22472.1</v>
      </c>
      <c r="DX15" s="144">
        <f>BB!DX15*0.9*0.87</f>
        <v>23803.200000000001</v>
      </c>
      <c r="DY15" s="144">
        <f>BB!DY15*0.9*0.87</f>
        <v>23803.200000000001</v>
      </c>
      <c r="DZ15" s="144">
        <f>BB!DZ15*0.9*0.87</f>
        <v>22472.1</v>
      </c>
      <c r="EA15" s="144">
        <f>BB!EA15*0.9*0.87</f>
        <v>22472.1</v>
      </c>
      <c r="EB15" s="144">
        <f>BB!EB15*0.9*0.87</f>
        <v>22472.1</v>
      </c>
      <c r="EC15" s="144">
        <f>BB!EC15*0.9*0.87</f>
        <v>22472.1</v>
      </c>
      <c r="ED15" s="144">
        <f>BB!ED15*0.9*0.87</f>
        <v>22472.1</v>
      </c>
      <c r="EE15" s="144">
        <f>BB!EE15*0.9*0.87</f>
        <v>23803.200000000001</v>
      </c>
      <c r="EF15" s="144">
        <f>BB!EF15*0.9*0.87</f>
        <v>23803.200000000001</v>
      </c>
      <c r="EG15" s="144">
        <f>BB!EG15*0.9*0.87</f>
        <v>22472.1</v>
      </c>
      <c r="EH15" s="144">
        <f>BB!EH15*0.9*0.87</f>
        <v>22472.1</v>
      </c>
      <c r="EI15" s="144">
        <f>BB!EI15*0.9*0.87</f>
        <v>22472.1</v>
      </c>
      <c r="EJ15" s="144">
        <f>BB!EJ15*0.9*0.87</f>
        <v>22472.1</v>
      </c>
      <c r="EK15" s="144">
        <f>BB!EK15*0.9*0.87</f>
        <v>22472.1</v>
      </c>
      <c r="EL15" s="144">
        <f>BB!EL15*0.9*0.87</f>
        <v>23803.200000000001</v>
      </c>
      <c r="EM15" s="144">
        <f>BB!EM15*0.9*0.87</f>
        <v>23803.200000000001</v>
      </c>
      <c r="EN15" s="144">
        <f>BB!EN15*0.9*0.87</f>
        <v>22472.1</v>
      </c>
      <c r="EO15" s="144">
        <f>BB!EO15*0.9*0.87</f>
        <v>22472.1</v>
      </c>
      <c r="EP15" s="144">
        <f>BB!EP15*0.9*0.87</f>
        <v>22472.1</v>
      </c>
      <c r="EQ15" s="144">
        <f>BB!EQ15*0.9*0.87</f>
        <v>22472.1</v>
      </c>
      <c r="ER15" s="144">
        <f>BB!ER15*0.9*0.87</f>
        <v>22472.1</v>
      </c>
      <c r="ES15" s="144">
        <f>BB!ES15*0.9*0.87</f>
        <v>23803.200000000001</v>
      </c>
      <c r="ET15" s="144">
        <f>BB!ET15*0.9*0.87</f>
        <v>23803.200000000001</v>
      </c>
      <c r="EU15" s="144">
        <f>BB!EU15*0.9*0.87</f>
        <v>22472.1</v>
      </c>
      <c r="EV15" s="144">
        <f>BB!EV15*0.9*0.87</f>
        <v>22472.1</v>
      </c>
      <c r="EW15" s="144">
        <f>BB!EW15*0.9*0.87</f>
        <v>22472.1</v>
      </c>
      <c r="EX15" s="144">
        <f>BB!EX15*0.9*0.87</f>
        <v>22472.1</v>
      </c>
      <c r="EY15" s="144">
        <f>BB!EY15*0.9*0.87</f>
        <v>22472.1</v>
      </c>
      <c r="EZ15" s="144">
        <f>BB!EZ15*0.9*0.87</f>
        <v>23803.200000000001</v>
      </c>
      <c r="FA15" s="144">
        <f>BB!FA15*0.9*0.87</f>
        <v>23803.200000000001</v>
      </c>
      <c r="FB15" s="144">
        <f>BB!FB15*0.9*0.87</f>
        <v>22080.6</v>
      </c>
      <c r="FC15" s="144">
        <f>BB!FC15*0.9*0.87</f>
        <v>22080.6</v>
      </c>
      <c r="FD15" s="144">
        <f>BB!FD15*0.9*0.87</f>
        <v>22080.6</v>
      </c>
      <c r="FE15" s="144">
        <f>BB!FE15*0.9*0.87</f>
        <v>22080.6</v>
      </c>
      <c r="FF15" s="144">
        <f>BB!FF15*0.9*0.87</f>
        <v>22080.6</v>
      </c>
      <c r="FG15" s="144">
        <f>BB!FG15*0.9*0.87</f>
        <v>23020.2</v>
      </c>
      <c r="FH15" s="144">
        <f>BB!FH15*0.9*0.87</f>
        <v>23020.2</v>
      </c>
      <c r="FI15" s="144">
        <f>BB!FI15*0.9*0.87</f>
        <v>22080.6</v>
      </c>
      <c r="FJ15" s="144">
        <f>BB!FJ15*0.9*0.87</f>
        <v>22080.6</v>
      </c>
      <c r="FK15" s="144">
        <f>BB!FK15*0.9*0.87</f>
        <v>22080.6</v>
      </c>
      <c r="FL15" s="144">
        <f>BB!FL15*0.9*0.87</f>
        <v>22080.6</v>
      </c>
      <c r="FM15" s="144">
        <f>BB!FM15*0.9*0.87</f>
        <v>22080.6</v>
      </c>
      <c r="FN15" s="144">
        <f>BB!FN15*0.9*0.87</f>
        <v>23020.2</v>
      </c>
      <c r="FO15" s="144">
        <f>BB!FO15*0.9*0.87</f>
        <v>23020.2</v>
      </c>
      <c r="FP15" s="144">
        <f>BB!FP15*0.9*0.87</f>
        <v>22080.6</v>
      </c>
      <c r="FQ15" s="144">
        <f>BB!FQ15*0.9*0.87</f>
        <v>22080.6</v>
      </c>
      <c r="FR15" s="144">
        <f>BB!FR15*0.9*0.87</f>
        <v>22080.6</v>
      </c>
      <c r="FS15" s="144">
        <f>BB!FS15*0.9*0.87</f>
        <v>22080.6</v>
      </c>
      <c r="FT15" s="144">
        <f>BB!FT15*0.9*0.87</f>
        <v>22080.6</v>
      </c>
      <c r="FU15" s="144">
        <f>BB!FU15*0.9*0.87</f>
        <v>23020.2</v>
      </c>
      <c r="FV15" s="144">
        <f>BB!FV15*0.9*0.87</f>
        <v>23020.2</v>
      </c>
      <c r="FW15" s="144">
        <f>BB!FW15*0.9*0.87</f>
        <v>22472.1</v>
      </c>
      <c r="FX15" s="144">
        <f>BB!FX15*0.9*0.87</f>
        <v>24194.7</v>
      </c>
      <c r="FY15" s="144">
        <f>BB!FY15*0.9*0.87</f>
        <v>24194.7</v>
      </c>
      <c r="FZ15" s="144">
        <f>BB!FZ15*0.9*0.87</f>
        <v>24194.7</v>
      </c>
      <c r="GA15" s="144">
        <f>BB!GA15*0.9*0.87</f>
        <v>24194.7</v>
      </c>
      <c r="GB15" s="144">
        <f>BB!GB15*0.9*0.87</f>
        <v>24194.7</v>
      </c>
      <c r="GC15" s="144">
        <f>BB!GC15*0.9*0.87</f>
        <v>24194.7</v>
      </c>
      <c r="GD15" s="144">
        <f>BB!GD15*0.9*0.87</f>
        <v>24194.7</v>
      </c>
      <c r="GE15" s="144">
        <f>BB!GE15*0.9*0.87</f>
        <v>24194.7</v>
      </c>
      <c r="GF15" s="144">
        <f>BB!GF15*0.9*0.87</f>
        <v>24194.7</v>
      </c>
      <c r="GG15" s="144">
        <f>BB!GG15*0.9*0.87</f>
        <v>24194.7</v>
      </c>
      <c r="GH15" s="144">
        <f>BB!GH15*0.9*0.87</f>
        <v>18322.2</v>
      </c>
      <c r="GI15" s="144">
        <f>BB!GI15*0.9*0.87</f>
        <v>18557.099999999999</v>
      </c>
      <c r="GJ15" s="144">
        <f>BB!GJ15*0.9*0.87</f>
        <v>18557.099999999999</v>
      </c>
      <c r="GK15" s="144">
        <f>BB!GK15*0.9*0.87</f>
        <v>18322.2</v>
      </c>
      <c r="GL15" s="144">
        <f>BB!GL15*0.9*0.87</f>
        <v>18322.2</v>
      </c>
      <c r="GM15" s="144">
        <f>BB!GM15*0.9*0.87</f>
        <v>18322.2</v>
      </c>
      <c r="GN15" s="144">
        <f>BB!GN15*0.9*0.87</f>
        <v>18322.2</v>
      </c>
      <c r="GO15" s="144">
        <f>BB!GO15*0.9*0.87</f>
        <v>18322.2</v>
      </c>
      <c r="GP15" s="144">
        <f>BB!GP15*0.9*0.87</f>
        <v>18557.099999999999</v>
      </c>
      <c r="GQ15" s="144">
        <f>BB!GQ15*0.9*0.87</f>
        <v>18557.099999999999</v>
      </c>
      <c r="GR15" s="144">
        <f>BB!GR15*0.9*0.87</f>
        <v>18322.2</v>
      </c>
      <c r="GS15" s="144">
        <f>BB!GS15*0.9*0.87</f>
        <v>18322.2</v>
      </c>
      <c r="GT15" s="144">
        <f>BB!GT15*0.9*0.87</f>
        <v>18322.2</v>
      </c>
      <c r="GU15" s="144">
        <f>BB!GU15*0.9*0.87</f>
        <v>18322.2</v>
      </c>
      <c r="GV15" s="144">
        <f>BB!GV15*0.9*0.87</f>
        <v>18322.2</v>
      </c>
      <c r="GW15" s="144">
        <f>BB!GW15*0.9*0.87</f>
        <v>18557.099999999999</v>
      </c>
      <c r="GX15" s="144">
        <f>BB!GX15*0.9*0.87</f>
        <v>18557.099999999999</v>
      </c>
      <c r="GY15" s="144">
        <f>BB!GY15*0.9*0.87</f>
        <v>18322.2</v>
      </c>
      <c r="GZ15" s="144">
        <f>BB!GZ15*0.9*0.87</f>
        <v>18322.2</v>
      </c>
      <c r="HA15" s="144">
        <f>BB!HA15*0.9*0.87</f>
        <v>18322.2</v>
      </c>
      <c r="HB15" s="144">
        <f>BB!HB15*0.9*0.87</f>
        <v>18322.2</v>
      </c>
      <c r="HC15" s="144">
        <f>BB!HC15*0.9*0.87</f>
        <v>18322.2</v>
      </c>
      <c r="HD15" s="144">
        <f>BB!HD15*0.9*0.87</f>
        <v>18557.099999999999</v>
      </c>
      <c r="HE15" s="144">
        <f>BB!HE15*0.9*0.87</f>
        <v>18557.099999999999</v>
      </c>
      <c r="HF15" s="144">
        <f>BB!HF15*0.9*0.87</f>
        <v>18322.2</v>
      </c>
      <c r="HG15" s="144">
        <f>BB!HG15*0.9*0.87</f>
        <v>18322.2</v>
      </c>
      <c r="HH15" s="144">
        <f>BB!HH15*0.9*0.87</f>
        <v>18322.2</v>
      </c>
      <c r="HI15" s="144">
        <f>BB!HI15*0.9*0.87</f>
        <v>18322.2</v>
      </c>
      <c r="HJ15" s="144">
        <f>BB!HJ15*0.9*0.87</f>
        <v>18322.2</v>
      </c>
      <c r="HK15" s="144">
        <f>BB!HK15*0.9*0.87</f>
        <v>18557.099999999999</v>
      </c>
      <c r="HL15" s="144">
        <f>BB!HL15*0.9*0.87</f>
        <v>18557.099999999999</v>
      </c>
      <c r="HM15" s="144">
        <f>BB!HM15*0.9*0.87</f>
        <v>18322.2</v>
      </c>
      <c r="HN15" s="144">
        <f>BB!HN15*0.9*0.87</f>
        <v>18322.2</v>
      </c>
      <c r="HO15" s="144">
        <f>BB!HO15*0.9*0.87</f>
        <v>18557.099999999999</v>
      </c>
      <c r="HP15" s="144">
        <f>BB!HP15*0.9*0.87</f>
        <v>18948.599999999999</v>
      </c>
      <c r="HQ15" s="144">
        <f>BB!HQ15*0.9*0.87</f>
        <v>17930.7</v>
      </c>
      <c r="HR15" s="144">
        <f>BB!HR15*0.9*0.87</f>
        <v>18322.2</v>
      </c>
      <c r="HS15" s="144">
        <f>BB!HS15*0.9*0.87</f>
        <v>18322.2</v>
      </c>
      <c r="HT15" s="144">
        <f>BB!HT15*0.9*0.87</f>
        <v>17930.7</v>
      </c>
      <c r="HU15" s="144">
        <f>BB!HU15*0.9*0.87</f>
        <v>17930.7</v>
      </c>
      <c r="HV15" s="144">
        <f>BB!HV15*0.9*0.87</f>
        <v>17930.7</v>
      </c>
      <c r="HW15" s="144">
        <f>BB!HW15*0.9*0.87</f>
        <v>17930.7</v>
      </c>
      <c r="HX15" s="144">
        <f>BB!HX15*0.9*0.87</f>
        <v>17930.7</v>
      </c>
      <c r="HY15" s="144">
        <f>BB!HY15*0.9*0.87</f>
        <v>18322.2</v>
      </c>
      <c r="HZ15" s="144">
        <f>BB!HZ15*0.9*0.87</f>
        <v>18322.2</v>
      </c>
      <c r="IA15" s="144">
        <f>BB!IA15*0.9*0.87</f>
        <v>17930.7</v>
      </c>
      <c r="IB15" s="144">
        <f>BB!IB15*0.9*0.87</f>
        <v>17930.7</v>
      </c>
      <c r="IC15" s="144">
        <f>BB!IC15*0.9*0.87</f>
        <v>17930.7</v>
      </c>
      <c r="ID15" s="144">
        <f>BB!ID15*0.9*0.87</f>
        <v>17930.7</v>
      </c>
      <c r="IE15" s="144">
        <f>BB!IE15*0.9*0.87</f>
        <v>17930.7</v>
      </c>
      <c r="IF15" s="144">
        <f>BB!IF15*0.9*0.87</f>
        <v>18322.2</v>
      </c>
      <c r="IG15" s="144">
        <f>BB!IG15*0.9*0.87</f>
        <v>18322.2</v>
      </c>
      <c r="IH15" s="144">
        <f>BB!IH15*0.9*0.87</f>
        <v>17930.7</v>
      </c>
      <c r="II15" s="144">
        <f>BB!II15*0.9*0.87</f>
        <v>17930.7</v>
      </c>
      <c r="IJ15" s="144">
        <f>BB!IJ15*0.9*0.87</f>
        <v>17930.7</v>
      </c>
      <c r="IK15" s="144">
        <f>BB!IK15*0.9*0.87</f>
        <v>17930.7</v>
      </c>
      <c r="IL15" s="144">
        <f>BB!IL15*0.9*0.87</f>
        <v>17930.7</v>
      </c>
      <c r="IM15" s="144">
        <f>BB!IM15*0.9*0.87</f>
        <v>18322.2</v>
      </c>
      <c r="IN15" s="144">
        <f>BB!IN15*0.9*0.87</f>
        <v>18322.2</v>
      </c>
      <c r="IO15" s="144">
        <f>BB!IO15*0.9*0.87</f>
        <v>17930.7</v>
      </c>
      <c r="IP15" s="144">
        <f>BB!IP15*0.9*0.87</f>
        <v>17930.7</v>
      </c>
      <c r="IQ15" s="144">
        <f>BB!IQ15*0.9*0.87</f>
        <v>18948.599999999999</v>
      </c>
      <c r="IR15" s="144">
        <f>BB!IR15*0.9*0.87</f>
        <v>18948.599999999999</v>
      </c>
      <c r="IS15" s="144">
        <f>BB!IS15*0.9*0.87</f>
        <v>18948.599999999999</v>
      </c>
      <c r="IT15" s="144">
        <f>BB!IT15*0.9*0.87</f>
        <v>19183.5</v>
      </c>
      <c r="IU15" s="144">
        <f>BB!IU15*0.9*0.87</f>
        <v>19183.5</v>
      </c>
      <c r="IV15" s="144">
        <f>BB!IV15*0.9*0.87</f>
        <v>18948.599999999999</v>
      </c>
      <c r="IW15" s="144">
        <f>BB!IW15*0.9*0.87</f>
        <v>18948.599999999999</v>
      </c>
      <c r="IX15" s="144">
        <f>BB!IX15*0.9*0.87</f>
        <v>18948.599999999999</v>
      </c>
      <c r="IY15" s="144">
        <f>BB!IY15*0.9*0.87</f>
        <v>18948.599999999999</v>
      </c>
      <c r="IZ15" s="144">
        <f>BB!IZ15*0.9*0.87</f>
        <v>18948.599999999999</v>
      </c>
      <c r="JA15" s="144">
        <f>BB!JA15*0.9*0.87</f>
        <v>19183.5</v>
      </c>
      <c r="JB15" s="144">
        <f>BB!JB15*0.9*0.87</f>
        <v>19183.5</v>
      </c>
      <c r="JC15" s="144">
        <f>BB!JC15*0.9*0.87</f>
        <v>18948.599999999999</v>
      </c>
      <c r="JD15" s="144">
        <f>BB!JD15*0.9*0.87</f>
        <v>18948.599999999999</v>
      </c>
      <c r="JE15" s="144">
        <f>BB!JE15*0.9*0.87</f>
        <v>19731.599999999999</v>
      </c>
      <c r="JF15" s="144">
        <f>BB!JF15*0.9*0.87</f>
        <v>19731.599999999999</v>
      </c>
      <c r="JG15" s="144">
        <f>BB!JG15*0.9*0.87</f>
        <v>19183.5</v>
      </c>
      <c r="JH15" s="144">
        <f>BB!JH15*0.9*0.87</f>
        <v>19731.599999999999</v>
      </c>
      <c r="JI15" s="144">
        <f>BB!JI15*0.9*0.87</f>
        <v>19731.599999999999</v>
      </c>
      <c r="JJ15" s="144">
        <f>BB!JJ15*0.9*0.87</f>
        <v>19731.599999999999</v>
      </c>
      <c r="JK15" s="144">
        <f>BB!JK15*0.9*0.87</f>
        <v>19731.599999999999</v>
      </c>
      <c r="JL15" s="144">
        <f>BB!JL15*0.9*0.87</f>
        <v>20123.099999999999</v>
      </c>
      <c r="JM15" s="144">
        <f>BB!JM15*0.9*0.87</f>
        <v>20123.099999999999</v>
      </c>
      <c r="JN15" s="144">
        <f>BB!JN15*0.9*0.87</f>
        <v>20358</v>
      </c>
    </row>
    <row r="16" spans="1:286" x14ac:dyDescent="0.2">
      <c r="A16" s="91">
        <v>2</v>
      </c>
      <c r="B16" s="144">
        <f>BB!B16*0.9*0.87</f>
        <v>26465.4</v>
      </c>
      <c r="C16" s="144">
        <f>BB!C16*0.9*0.87</f>
        <v>26465.4</v>
      </c>
      <c r="D16" s="144">
        <f>BB!D16*0.9*0.87</f>
        <v>26465.4</v>
      </c>
      <c r="E16" s="144">
        <f>BB!E16*0.9*0.87</f>
        <v>26465.4</v>
      </c>
      <c r="F16" s="144">
        <f>BB!F16*0.9*0.87</f>
        <v>26465.4</v>
      </c>
      <c r="G16" s="144">
        <f>BB!G16*0.9*0.87</f>
        <v>20671.2</v>
      </c>
      <c r="H16" s="144">
        <f>BB!H16*0.9*0.87</f>
        <v>20671.2</v>
      </c>
      <c r="I16" s="144">
        <f>BB!I16*0.9*0.87</f>
        <v>20279.7</v>
      </c>
      <c r="J16" s="144">
        <f>BB!J16*0.9*0.87</f>
        <v>20279.7</v>
      </c>
      <c r="K16" s="144">
        <f>BB!K16*0.9*0.87</f>
        <v>19653.3</v>
      </c>
      <c r="L16" s="144">
        <f>BB!L16*0.9*0.87</f>
        <v>19653.3</v>
      </c>
      <c r="M16" s="144">
        <f>BB!M16*0.9*0.87</f>
        <v>20279.7</v>
      </c>
      <c r="N16" s="144">
        <f>BB!N16*0.9*0.87</f>
        <v>20279.7</v>
      </c>
      <c r="O16" s="144">
        <f>BB!O16*0.9*0.87</f>
        <v>19653.3</v>
      </c>
      <c r="P16" s="144">
        <f>BB!P16*0.9*0.87</f>
        <v>20279.7</v>
      </c>
      <c r="Q16" s="144">
        <f>BB!Q16*0.9*0.87</f>
        <v>20279.7</v>
      </c>
      <c r="R16" s="144">
        <f>BB!R16*0.9*0.87</f>
        <v>19653.3</v>
      </c>
      <c r="S16" s="144">
        <f>BB!S16*0.9*0.87</f>
        <v>19653.3</v>
      </c>
      <c r="T16" s="144">
        <f>BB!T16*0.9*0.87</f>
        <v>20044.8</v>
      </c>
      <c r="U16" s="144">
        <f>BB!U16*0.9*0.87</f>
        <v>20279.7</v>
      </c>
      <c r="V16" s="144">
        <f>BB!V16*0.9*0.87</f>
        <v>20671.2</v>
      </c>
      <c r="W16" s="144">
        <f>BB!W16*0.9*0.87</f>
        <v>20279.7</v>
      </c>
      <c r="X16" s="144">
        <f>BB!X16*0.9*0.87</f>
        <v>20279.7</v>
      </c>
      <c r="Y16" s="144">
        <f>BB!Y16*0.9*0.87</f>
        <v>19653.3</v>
      </c>
      <c r="Z16" s="144">
        <f>BB!Z16*0.9*0.87</f>
        <v>19653.3</v>
      </c>
      <c r="AA16" s="144">
        <f>BB!AA16*0.9*0.87</f>
        <v>19653.3</v>
      </c>
      <c r="AB16" s="144">
        <f>BB!AB16*0.9*0.87</f>
        <v>19653.3</v>
      </c>
      <c r="AC16" s="144">
        <f>BB!AC16*0.9*0.87</f>
        <v>20044.8</v>
      </c>
      <c r="AD16" s="144">
        <f>BB!AD16*0.9*0.87</f>
        <v>20279.7</v>
      </c>
      <c r="AE16" s="144">
        <f>BB!AE16*0.9*0.87</f>
        <v>20279.7</v>
      </c>
      <c r="AF16" s="144">
        <f>BB!AF16*0.9*0.87</f>
        <v>19653.3</v>
      </c>
      <c r="AG16" s="144">
        <f>BB!AG16*0.9*0.87</f>
        <v>19653.3</v>
      </c>
      <c r="AH16" s="144">
        <f>BB!AH16*0.9*0.87</f>
        <v>19653.3</v>
      </c>
      <c r="AI16" s="144">
        <f>BB!AI16*0.9*0.87</f>
        <v>20279.7</v>
      </c>
      <c r="AJ16" s="144">
        <f>BB!AJ16*0.9*0.87</f>
        <v>21845.7</v>
      </c>
      <c r="AK16" s="144">
        <f>BB!AK16*0.9*0.87</f>
        <v>22080.6</v>
      </c>
      <c r="AL16" s="144">
        <f>BB!AL16*0.9*0.87</f>
        <v>22080.6</v>
      </c>
      <c r="AM16" s="144">
        <f>BB!AM16*0.9*0.87</f>
        <v>21845.7</v>
      </c>
      <c r="AN16" s="144">
        <f>BB!AN16*0.9*0.87</f>
        <v>20906.099999999999</v>
      </c>
      <c r="AO16" s="144">
        <f>BB!AO16*0.9*0.87</f>
        <v>20906.099999999999</v>
      </c>
      <c r="AP16" s="144">
        <f>BB!AP16*0.9*0.87</f>
        <v>20906.099999999999</v>
      </c>
      <c r="AQ16" s="144">
        <f>BB!AQ16*0.9*0.87</f>
        <v>20906.099999999999</v>
      </c>
      <c r="AR16" s="144">
        <f>BB!AR16*0.9*0.87</f>
        <v>20906.099999999999</v>
      </c>
      <c r="AS16" s="144">
        <f>BB!AS16*0.9*0.87</f>
        <v>21845.7</v>
      </c>
      <c r="AT16" s="144">
        <f>BB!AT16*0.9*0.87</f>
        <v>21845.7</v>
      </c>
      <c r="AU16" s="144">
        <f>BB!AU16*0.9*0.87</f>
        <v>21845.7</v>
      </c>
      <c r="AV16" s="144">
        <f>BB!AV16*0.9*0.87</f>
        <v>19653.3</v>
      </c>
      <c r="AW16" s="144">
        <f>BB!AW16*0.9*0.87</f>
        <v>19653.3</v>
      </c>
      <c r="AX16" s="144">
        <f>BB!AX16*0.9*0.87</f>
        <v>19653.3</v>
      </c>
      <c r="AY16" s="144">
        <f>BB!AY16*0.9*0.87</f>
        <v>20279.7</v>
      </c>
      <c r="AZ16" s="144">
        <f>BB!AZ16*0.9*0.87</f>
        <v>20279.7</v>
      </c>
      <c r="BA16" s="144">
        <f>BB!BA16*0.9*0.87</f>
        <v>19653.3</v>
      </c>
      <c r="BB16" s="144">
        <f>BB!BB16*0.9*0.87</f>
        <v>19653.3</v>
      </c>
      <c r="BC16" s="144">
        <f>BB!BC16*0.9*0.87</f>
        <v>19653.3</v>
      </c>
      <c r="BD16" s="144">
        <f>BB!BD16*0.9*0.87</f>
        <v>19653.3</v>
      </c>
      <c r="BE16" s="144">
        <f>BB!BE16*0.9*0.87</f>
        <v>19653.3</v>
      </c>
      <c r="BF16" s="144">
        <f>BB!BF16*0.9*0.87</f>
        <v>20279.7</v>
      </c>
      <c r="BG16" s="144">
        <f>BB!BG16*0.9*0.87</f>
        <v>20279.7</v>
      </c>
      <c r="BH16" s="144">
        <f>BB!BH16*0.9*0.87</f>
        <v>19653.3</v>
      </c>
      <c r="BI16" s="144">
        <f>BB!BI16*0.9*0.87</f>
        <v>19653.3</v>
      </c>
      <c r="BJ16" s="144">
        <f>BB!BJ16*0.9*0.87</f>
        <v>19653.3</v>
      </c>
      <c r="BK16" s="144">
        <f>BB!BK16*0.9*0.87</f>
        <v>19653.3</v>
      </c>
      <c r="BL16" s="144">
        <f>BB!BL16*0.9*0.87</f>
        <v>19653.3</v>
      </c>
      <c r="BM16" s="144">
        <f>BB!BM16*0.9*0.87</f>
        <v>20279.7</v>
      </c>
      <c r="BN16" s="144">
        <f>BB!BN16*0.9*0.87</f>
        <v>20279.7</v>
      </c>
      <c r="BO16" s="144">
        <f>BB!BO16*0.9*0.87</f>
        <v>21454.2</v>
      </c>
      <c r="BP16" s="144">
        <f>BB!BP16*0.9*0.87</f>
        <v>22080.6</v>
      </c>
      <c r="BQ16" s="144">
        <f>BB!BQ16*0.9*0.87</f>
        <v>22080.6</v>
      </c>
      <c r="BR16" s="144">
        <f>BB!BR16*0.9*0.87</f>
        <v>22080.6</v>
      </c>
      <c r="BS16" s="144">
        <f>BB!BS16*0.9*0.87</f>
        <v>22080.6</v>
      </c>
      <c r="BT16" s="144">
        <f>BB!BT16*0.9*0.87</f>
        <v>22080.6</v>
      </c>
      <c r="BU16" s="144">
        <f>BB!BU16*0.9*0.87</f>
        <v>22628.7</v>
      </c>
      <c r="BV16" s="144">
        <f>BB!BV16*0.9*0.87</f>
        <v>28188</v>
      </c>
      <c r="BW16" s="144">
        <f>BB!BW16*0.9*0.87</f>
        <v>28188</v>
      </c>
      <c r="BX16" s="144">
        <f>BB!BX16*0.9*0.87</f>
        <v>28188</v>
      </c>
      <c r="BY16" s="144">
        <f>BB!BY16*0.9*0.87</f>
        <v>28188</v>
      </c>
      <c r="BZ16" s="144">
        <f>BB!BZ16*0.9*0.87</f>
        <v>28188</v>
      </c>
      <c r="CA16" s="144">
        <f>BB!CA16*0.9*0.87</f>
        <v>23020.2</v>
      </c>
      <c r="CB16" s="144">
        <f>BB!CB16*0.9*0.87</f>
        <v>23020.2</v>
      </c>
      <c r="CC16" s="144">
        <f>BB!CC16*0.9*0.87</f>
        <v>23020.2</v>
      </c>
      <c r="CD16" s="144">
        <f>BB!CD16*0.9*0.87</f>
        <v>28188</v>
      </c>
      <c r="CE16" s="144">
        <f>BB!CE16*0.9*0.87</f>
        <v>28188</v>
      </c>
      <c r="CF16" s="144">
        <f>BB!CF16*0.9*0.87</f>
        <v>28188</v>
      </c>
      <c r="CG16" s="144">
        <f>BB!CG16*0.9*0.87</f>
        <v>28188</v>
      </c>
      <c r="CH16" s="144">
        <f>BB!CH16*0.9*0.87</f>
        <v>28188</v>
      </c>
      <c r="CI16" s="144">
        <f>BB!CI16*0.9*0.87</f>
        <v>28188</v>
      </c>
      <c r="CJ16" s="144">
        <f>BB!CJ16*0.9*0.87</f>
        <v>28188</v>
      </c>
      <c r="CK16" s="144">
        <f>BB!CK16*0.9*0.87</f>
        <v>28188</v>
      </c>
      <c r="CL16" s="144">
        <f>BB!CL16*0.9*0.87</f>
        <v>28188</v>
      </c>
      <c r="CM16" s="144">
        <f>BB!CM16*0.9*0.87</f>
        <v>28188</v>
      </c>
      <c r="CN16" s="144">
        <f>BB!CN16*0.9*0.87</f>
        <v>28188</v>
      </c>
      <c r="CO16" s="144">
        <f>BB!CO16*0.9*0.87</f>
        <v>28188</v>
      </c>
      <c r="CP16" s="144">
        <f>BB!CP16*0.9*0.87</f>
        <v>28188</v>
      </c>
      <c r="CQ16" s="144">
        <f>BB!CQ16*0.9*0.87</f>
        <v>28188</v>
      </c>
      <c r="CR16" s="144">
        <f>BB!CR16*0.9*0.87</f>
        <v>22080.6</v>
      </c>
      <c r="CS16" s="144">
        <f>BB!CS16*0.9*0.87</f>
        <v>22628.7</v>
      </c>
      <c r="CT16" s="144">
        <f>BB!CT16*0.9*0.87</f>
        <v>28188</v>
      </c>
      <c r="CU16" s="144">
        <f>BB!CU16*0.9*0.87</f>
        <v>28188</v>
      </c>
      <c r="CV16" s="144">
        <f>BB!CV16*0.9*0.87</f>
        <v>28188</v>
      </c>
      <c r="CW16" s="144">
        <f>BB!CW16*0.9*0.87</f>
        <v>28188</v>
      </c>
      <c r="CX16" s="144">
        <f>BB!CX16*0.9*0.87</f>
        <v>28971</v>
      </c>
      <c r="CY16" s="144">
        <f>BB!CY16*0.9*0.87</f>
        <v>28971</v>
      </c>
      <c r="CZ16" s="144">
        <f>BB!CZ16*0.9*0.87</f>
        <v>28188</v>
      </c>
      <c r="DA16" s="144">
        <f>BB!DA16*0.9*0.87</f>
        <v>28971</v>
      </c>
      <c r="DB16" s="144">
        <f>BB!DB16*0.9*0.87</f>
        <v>28971</v>
      </c>
      <c r="DC16" s="144">
        <f>BB!DC16*0.9*0.87</f>
        <v>28188</v>
      </c>
      <c r="DD16" s="144">
        <f>BB!DD16*0.9*0.87</f>
        <v>23803.200000000001</v>
      </c>
      <c r="DE16" s="144">
        <f>BB!DE16*0.9*0.87</f>
        <v>23803.200000000001</v>
      </c>
      <c r="DF16" s="144">
        <f>BB!DF16*0.9*0.87</f>
        <v>23803.200000000001</v>
      </c>
      <c r="DG16" s="144">
        <f>BB!DG16*0.9*0.87</f>
        <v>24194.7</v>
      </c>
      <c r="DH16" s="144">
        <f>BB!DH16*0.9*0.87</f>
        <v>24194.7</v>
      </c>
      <c r="DI16" s="144">
        <f>BB!DI16*0.9*0.87</f>
        <v>24194.7</v>
      </c>
      <c r="DJ16" s="144">
        <f>BB!DJ16*0.9*0.87</f>
        <v>25525.8</v>
      </c>
      <c r="DK16" s="144">
        <f>BB!DK16*0.9*0.87</f>
        <v>25525.8</v>
      </c>
      <c r="DL16" s="144">
        <f>BB!DL16*0.9*0.87</f>
        <v>24194.7</v>
      </c>
      <c r="DM16" s="144">
        <f>BB!DM16*0.9*0.87</f>
        <v>24194.7</v>
      </c>
      <c r="DN16" s="144">
        <f>BB!DN16*0.9*0.87</f>
        <v>24194.7</v>
      </c>
      <c r="DO16" s="144">
        <f>BB!DO16*0.9*0.87</f>
        <v>24194.7</v>
      </c>
      <c r="DP16" s="144">
        <f>BB!DP16*0.9*0.87</f>
        <v>24194.7</v>
      </c>
      <c r="DQ16" s="144">
        <f>BB!DQ16*0.9*0.87</f>
        <v>25525.8</v>
      </c>
      <c r="DR16" s="144">
        <f>BB!DR16*0.9*0.87</f>
        <v>25525.8</v>
      </c>
      <c r="DS16" s="144">
        <f>BB!DS16*0.9*0.87</f>
        <v>24194.7</v>
      </c>
      <c r="DT16" s="144">
        <f>BB!DT16*0.9*0.87</f>
        <v>24194.7</v>
      </c>
      <c r="DU16" s="144">
        <f>BB!DU16*0.9*0.87</f>
        <v>24194.7</v>
      </c>
      <c r="DV16" s="144">
        <f>BB!DV16*0.9*0.87</f>
        <v>24194.7</v>
      </c>
      <c r="DW16" s="144">
        <f>BB!DW16*0.9*0.87</f>
        <v>24194.7</v>
      </c>
      <c r="DX16" s="144">
        <f>BB!DX16*0.9*0.87</f>
        <v>25525.8</v>
      </c>
      <c r="DY16" s="144">
        <f>BB!DY16*0.9*0.87</f>
        <v>25525.8</v>
      </c>
      <c r="DZ16" s="144">
        <f>BB!DZ16*0.9*0.87</f>
        <v>24194.7</v>
      </c>
      <c r="EA16" s="144">
        <f>BB!EA16*0.9*0.87</f>
        <v>24194.7</v>
      </c>
      <c r="EB16" s="144">
        <f>BB!EB16*0.9*0.87</f>
        <v>24194.7</v>
      </c>
      <c r="EC16" s="144">
        <f>BB!EC16*0.9*0.87</f>
        <v>24194.7</v>
      </c>
      <c r="ED16" s="144">
        <f>BB!ED16*0.9*0.87</f>
        <v>24194.7</v>
      </c>
      <c r="EE16" s="144">
        <f>BB!EE16*0.9*0.87</f>
        <v>25525.8</v>
      </c>
      <c r="EF16" s="144">
        <f>BB!EF16*0.9*0.87</f>
        <v>25525.8</v>
      </c>
      <c r="EG16" s="144">
        <f>BB!EG16*0.9*0.87</f>
        <v>24194.7</v>
      </c>
      <c r="EH16" s="144">
        <f>BB!EH16*0.9*0.87</f>
        <v>24194.7</v>
      </c>
      <c r="EI16" s="144">
        <f>BB!EI16*0.9*0.87</f>
        <v>24194.7</v>
      </c>
      <c r="EJ16" s="144">
        <f>BB!EJ16*0.9*0.87</f>
        <v>24194.7</v>
      </c>
      <c r="EK16" s="144">
        <f>BB!EK16*0.9*0.87</f>
        <v>24194.7</v>
      </c>
      <c r="EL16" s="144">
        <f>BB!EL16*0.9*0.87</f>
        <v>25525.8</v>
      </c>
      <c r="EM16" s="144">
        <f>BB!EM16*0.9*0.87</f>
        <v>25525.8</v>
      </c>
      <c r="EN16" s="144">
        <f>BB!EN16*0.9*0.87</f>
        <v>24194.7</v>
      </c>
      <c r="EO16" s="144">
        <f>BB!EO16*0.9*0.87</f>
        <v>24194.7</v>
      </c>
      <c r="EP16" s="144">
        <f>BB!EP16*0.9*0.87</f>
        <v>24194.7</v>
      </c>
      <c r="EQ16" s="144">
        <f>BB!EQ16*0.9*0.87</f>
        <v>24194.7</v>
      </c>
      <c r="ER16" s="144">
        <f>BB!ER16*0.9*0.87</f>
        <v>24194.7</v>
      </c>
      <c r="ES16" s="144">
        <f>BB!ES16*0.9*0.87</f>
        <v>25525.8</v>
      </c>
      <c r="ET16" s="144">
        <f>BB!ET16*0.9*0.87</f>
        <v>25525.8</v>
      </c>
      <c r="EU16" s="144">
        <f>BB!EU16*0.9*0.87</f>
        <v>24194.7</v>
      </c>
      <c r="EV16" s="144">
        <f>BB!EV16*0.9*0.87</f>
        <v>24194.7</v>
      </c>
      <c r="EW16" s="144">
        <f>BB!EW16*0.9*0.87</f>
        <v>24194.7</v>
      </c>
      <c r="EX16" s="144">
        <f>BB!EX16*0.9*0.87</f>
        <v>24194.7</v>
      </c>
      <c r="EY16" s="144">
        <f>BB!EY16*0.9*0.87</f>
        <v>24194.7</v>
      </c>
      <c r="EZ16" s="144">
        <f>BB!EZ16*0.9*0.87</f>
        <v>25525.8</v>
      </c>
      <c r="FA16" s="144">
        <f>BB!FA16*0.9*0.87</f>
        <v>25525.8</v>
      </c>
      <c r="FB16" s="144">
        <f>BB!FB16*0.9*0.87</f>
        <v>23803.200000000001</v>
      </c>
      <c r="FC16" s="144">
        <f>BB!FC16*0.9*0.87</f>
        <v>23803.200000000001</v>
      </c>
      <c r="FD16" s="144">
        <f>BB!FD16*0.9*0.87</f>
        <v>23803.200000000001</v>
      </c>
      <c r="FE16" s="144">
        <f>BB!FE16*0.9*0.87</f>
        <v>23803.200000000001</v>
      </c>
      <c r="FF16" s="144">
        <f>BB!FF16*0.9*0.87</f>
        <v>23803.200000000001</v>
      </c>
      <c r="FG16" s="144">
        <f>BB!FG16*0.9*0.87</f>
        <v>24742.799999999999</v>
      </c>
      <c r="FH16" s="144">
        <f>BB!FH16*0.9*0.87</f>
        <v>24742.799999999999</v>
      </c>
      <c r="FI16" s="144">
        <f>BB!FI16*0.9*0.87</f>
        <v>23803.200000000001</v>
      </c>
      <c r="FJ16" s="144">
        <f>BB!FJ16*0.9*0.87</f>
        <v>23803.200000000001</v>
      </c>
      <c r="FK16" s="144">
        <f>BB!FK16*0.9*0.87</f>
        <v>23803.200000000001</v>
      </c>
      <c r="FL16" s="144">
        <f>BB!FL16*0.9*0.87</f>
        <v>23803.200000000001</v>
      </c>
      <c r="FM16" s="144">
        <f>BB!FM16*0.9*0.87</f>
        <v>23803.200000000001</v>
      </c>
      <c r="FN16" s="144">
        <f>BB!FN16*0.9*0.87</f>
        <v>24742.799999999999</v>
      </c>
      <c r="FO16" s="144">
        <f>BB!FO16*0.9*0.87</f>
        <v>24742.799999999999</v>
      </c>
      <c r="FP16" s="144">
        <f>BB!FP16*0.9*0.87</f>
        <v>23803.200000000001</v>
      </c>
      <c r="FQ16" s="144">
        <f>BB!FQ16*0.9*0.87</f>
        <v>23803.200000000001</v>
      </c>
      <c r="FR16" s="144">
        <f>BB!FR16*0.9*0.87</f>
        <v>23803.200000000001</v>
      </c>
      <c r="FS16" s="144">
        <f>BB!FS16*0.9*0.87</f>
        <v>23803.200000000001</v>
      </c>
      <c r="FT16" s="144">
        <f>BB!FT16*0.9*0.87</f>
        <v>23803.200000000001</v>
      </c>
      <c r="FU16" s="144">
        <f>BB!FU16*0.9*0.87</f>
        <v>24742.799999999999</v>
      </c>
      <c r="FV16" s="144">
        <f>BB!FV16*0.9*0.87</f>
        <v>24742.799999999999</v>
      </c>
      <c r="FW16" s="144">
        <f>BB!FW16*0.9*0.87</f>
        <v>24194.7</v>
      </c>
      <c r="FX16" s="144">
        <f>BB!FX16*0.9*0.87</f>
        <v>25917.3</v>
      </c>
      <c r="FY16" s="144">
        <f>BB!FY16*0.9*0.87</f>
        <v>25917.3</v>
      </c>
      <c r="FZ16" s="144">
        <f>BB!FZ16*0.9*0.87</f>
        <v>25917.3</v>
      </c>
      <c r="GA16" s="144">
        <f>BB!GA16*0.9*0.87</f>
        <v>25917.3</v>
      </c>
      <c r="GB16" s="144">
        <f>BB!GB16*0.9*0.87</f>
        <v>25917.3</v>
      </c>
      <c r="GC16" s="144">
        <f>BB!GC16*0.9*0.87</f>
        <v>25917.3</v>
      </c>
      <c r="GD16" s="144">
        <f>BB!GD16*0.9*0.87</f>
        <v>25917.3</v>
      </c>
      <c r="GE16" s="144">
        <f>BB!GE16*0.9*0.87</f>
        <v>25917.3</v>
      </c>
      <c r="GF16" s="144">
        <f>BB!GF16*0.9*0.87</f>
        <v>25917.3</v>
      </c>
      <c r="GG16" s="144">
        <f>BB!GG16*0.9*0.87</f>
        <v>25917.3</v>
      </c>
      <c r="GH16" s="144">
        <f>BB!GH16*0.9*0.87</f>
        <v>20044.8</v>
      </c>
      <c r="GI16" s="144">
        <f>BB!GI16*0.9*0.87</f>
        <v>20279.7</v>
      </c>
      <c r="GJ16" s="144">
        <f>BB!GJ16*0.9*0.87</f>
        <v>20279.7</v>
      </c>
      <c r="GK16" s="144">
        <f>BB!GK16*0.9*0.87</f>
        <v>20044.8</v>
      </c>
      <c r="GL16" s="144">
        <f>BB!GL16*0.9*0.87</f>
        <v>20044.8</v>
      </c>
      <c r="GM16" s="144">
        <f>BB!GM16*0.9*0.87</f>
        <v>20044.8</v>
      </c>
      <c r="GN16" s="144">
        <f>BB!GN16*0.9*0.87</f>
        <v>20044.8</v>
      </c>
      <c r="GO16" s="144">
        <f>BB!GO16*0.9*0.87</f>
        <v>20044.8</v>
      </c>
      <c r="GP16" s="144">
        <f>BB!GP16*0.9*0.87</f>
        <v>20279.7</v>
      </c>
      <c r="GQ16" s="144">
        <f>BB!GQ16*0.9*0.87</f>
        <v>20279.7</v>
      </c>
      <c r="GR16" s="144">
        <f>BB!GR16*0.9*0.87</f>
        <v>20044.8</v>
      </c>
      <c r="GS16" s="144">
        <f>BB!GS16*0.9*0.87</f>
        <v>20044.8</v>
      </c>
      <c r="GT16" s="144">
        <f>BB!GT16*0.9*0.87</f>
        <v>20044.8</v>
      </c>
      <c r="GU16" s="144">
        <f>BB!GU16*0.9*0.87</f>
        <v>20044.8</v>
      </c>
      <c r="GV16" s="144">
        <f>BB!GV16*0.9*0.87</f>
        <v>20044.8</v>
      </c>
      <c r="GW16" s="144">
        <f>BB!GW16*0.9*0.87</f>
        <v>20279.7</v>
      </c>
      <c r="GX16" s="144">
        <f>BB!GX16*0.9*0.87</f>
        <v>20279.7</v>
      </c>
      <c r="GY16" s="144">
        <f>BB!GY16*0.9*0.87</f>
        <v>20044.8</v>
      </c>
      <c r="GZ16" s="144">
        <f>BB!GZ16*0.9*0.87</f>
        <v>20044.8</v>
      </c>
      <c r="HA16" s="144">
        <f>BB!HA16*0.9*0.87</f>
        <v>20044.8</v>
      </c>
      <c r="HB16" s="144">
        <f>BB!HB16*0.9*0.87</f>
        <v>20044.8</v>
      </c>
      <c r="HC16" s="144">
        <f>BB!HC16*0.9*0.87</f>
        <v>20044.8</v>
      </c>
      <c r="HD16" s="144">
        <f>BB!HD16*0.9*0.87</f>
        <v>20279.7</v>
      </c>
      <c r="HE16" s="144">
        <f>BB!HE16*0.9*0.87</f>
        <v>20279.7</v>
      </c>
      <c r="HF16" s="144">
        <f>BB!HF16*0.9*0.87</f>
        <v>20044.8</v>
      </c>
      <c r="HG16" s="144">
        <f>BB!HG16*0.9*0.87</f>
        <v>20044.8</v>
      </c>
      <c r="HH16" s="144">
        <f>BB!HH16*0.9*0.87</f>
        <v>20044.8</v>
      </c>
      <c r="HI16" s="144">
        <f>BB!HI16*0.9*0.87</f>
        <v>20044.8</v>
      </c>
      <c r="HJ16" s="144">
        <f>BB!HJ16*0.9*0.87</f>
        <v>20044.8</v>
      </c>
      <c r="HK16" s="144">
        <f>BB!HK16*0.9*0.87</f>
        <v>20279.7</v>
      </c>
      <c r="HL16" s="144">
        <f>BB!HL16*0.9*0.87</f>
        <v>20279.7</v>
      </c>
      <c r="HM16" s="144">
        <f>BB!HM16*0.9*0.87</f>
        <v>20044.8</v>
      </c>
      <c r="HN16" s="144">
        <f>BB!HN16*0.9*0.87</f>
        <v>20044.8</v>
      </c>
      <c r="HO16" s="144">
        <f>BB!HO16*0.9*0.87</f>
        <v>20279.7</v>
      </c>
      <c r="HP16" s="144">
        <f>BB!HP16*0.9*0.87</f>
        <v>20671.2</v>
      </c>
      <c r="HQ16" s="144">
        <f>BB!HQ16*0.9*0.87</f>
        <v>19653.3</v>
      </c>
      <c r="HR16" s="144">
        <f>BB!HR16*0.9*0.87</f>
        <v>20044.8</v>
      </c>
      <c r="HS16" s="144">
        <f>BB!HS16*0.9*0.87</f>
        <v>20044.8</v>
      </c>
      <c r="HT16" s="144">
        <f>BB!HT16*0.9*0.87</f>
        <v>19653.3</v>
      </c>
      <c r="HU16" s="144">
        <f>BB!HU16*0.9*0.87</f>
        <v>19653.3</v>
      </c>
      <c r="HV16" s="144">
        <f>BB!HV16*0.9*0.87</f>
        <v>19653.3</v>
      </c>
      <c r="HW16" s="144">
        <f>BB!HW16*0.9*0.87</f>
        <v>19653.3</v>
      </c>
      <c r="HX16" s="144">
        <f>BB!HX16*0.9*0.87</f>
        <v>19653.3</v>
      </c>
      <c r="HY16" s="144">
        <f>BB!HY16*0.9*0.87</f>
        <v>20044.8</v>
      </c>
      <c r="HZ16" s="144">
        <f>BB!HZ16*0.9*0.87</f>
        <v>20044.8</v>
      </c>
      <c r="IA16" s="144">
        <f>BB!IA16*0.9*0.87</f>
        <v>19653.3</v>
      </c>
      <c r="IB16" s="144">
        <f>BB!IB16*0.9*0.87</f>
        <v>19653.3</v>
      </c>
      <c r="IC16" s="144">
        <f>BB!IC16*0.9*0.87</f>
        <v>19653.3</v>
      </c>
      <c r="ID16" s="144">
        <f>BB!ID16*0.9*0.87</f>
        <v>19653.3</v>
      </c>
      <c r="IE16" s="144">
        <f>BB!IE16*0.9*0.87</f>
        <v>19653.3</v>
      </c>
      <c r="IF16" s="144">
        <f>BB!IF16*0.9*0.87</f>
        <v>20044.8</v>
      </c>
      <c r="IG16" s="144">
        <f>BB!IG16*0.9*0.87</f>
        <v>20044.8</v>
      </c>
      <c r="IH16" s="144">
        <f>BB!IH16*0.9*0.87</f>
        <v>19653.3</v>
      </c>
      <c r="II16" s="144">
        <f>BB!II16*0.9*0.87</f>
        <v>19653.3</v>
      </c>
      <c r="IJ16" s="144">
        <f>BB!IJ16*0.9*0.87</f>
        <v>19653.3</v>
      </c>
      <c r="IK16" s="144">
        <f>BB!IK16*0.9*0.87</f>
        <v>19653.3</v>
      </c>
      <c r="IL16" s="144">
        <f>BB!IL16*0.9*0.87</f>
        <v>19653.3</v>
      </c>
      <c r="IM16" s="144">
        <f>BB!IM16*0.9*0.87</f>
        <v>20044.8</v>
      </c>
      <c r="IN16" s="144">
        <f>BB!IN16*0.9*0.87</f>
        <v>20044.8</v>
      </c>
      <c r="IO16" s="144">
        <f>BB!IO16*0.9*0.87</f>
        <v>19653.3</v>
      </c>
      <c r="IP16" s="144">
        <f>BB!IP16*0.9*0.87</f>
        <v>19653.3</v>
      </c>
      <c r="IQ16" s="144">
        <f>BB!IQ16*0.9*0.87</f>
        <v>20671.2</v>
      </c>
      <c r="IR16" s="144">
        <f>BB!IR16*0.9*0.87</f>
        <v>20671.2</v>
      </c>
      <c r="IS16" s="144">
        <f>BB!IS16*0.9*0.87</f>
        <v>20671.2</v>
      </c>
      <c r="IT16" s="144">
        <f>BB!IT16*0.9*0.87</f>
        <v>20906.099999999999</v>
      </c>
      <c r="IU16" s="144">
        <f>BB!IU16*0.9*0.87</f>
        <v>20906.099999999999</v>
      </c>
      <c r="IV16" s="144">
        <f>BB!IV16*0.9*0.87</f>
        <v>20671.2</v>
      </c>
      <c r="IW16" s="144">
        <f>BB!IW16*0.9*0.87</f>
        <v>20671.2</v>
      </c>
      <c r="IX16" s="144">
        <f>BB!IX16*0.9*0.87</f>
        <v>20671.2</v>
      </c>
      <c r="IY16" s="144">
        <f>BB!IY16*0.9*0.87</f>
        <v>20671.2</v>
      </c>
      <c r="IZ16" s="144">
        <f>BB!IZ16*0.9*0.87</f>
        <v>20671.2</v>
      </c>
      <c r="JA16" s="144">
        <f>BB!JA16*0.9*0.87</f>
        <v>20906.099999999999</v>
      </c>
      <c r="JB16" s="144">
        <f>BB!JB16*0.9*0.87</f>
        <v>20906.099999999999</v>
      </c>
      <c r="JC16" s="144">
        <f>BB!JC16*0.9*0.87</f>
        <v>20671.2</v>
      </c>
      <c r="JD16" s="144">
        <f>BB!JD16*0.9*0.87</f>
        <v>20671.2</v>
      </c>
      <c r="JE16" s="144">
        <f>BB!JE16*0.9*0.87</f>
        <v>21454.2</v>
      </c>
      <c r="JF16" s="144">
        <f>BB!JF16*0.9*0.87</f>
        <v>21454.2</v>
      </c>
      <c r="JG16" s="144">
        <f>BB!JG16*0.9*0.87</f>
        <v>20906.099999999999</v>
      </c>
      <c r="JH16" s="144">
        <f>BB!JH16*0.9*0.87</f>
        <v>21454.2</v>
      </c>
      <c r="JI16" s="144">
        <f>BB!JI16*0.9*0.87</f>
        <v>21454.2</v>
      </c>
      <c r="JJ16" s="144">
        <f>BB!JJ16*0.9*0.87</f>
        <v>21454.2</v>
      </c>
      <c r="JK16" s="144">
        <f>BB!JK16*0.9*0.87</f>
        <v>21454.2</v>
      </c>
      <c r="JL16" s="144">
        <f>BB!JL16*0.9*0.87</f>
        <v>21845.7</v>
      </c>
      <c r="JM16" s="144">
        <f>BB!JM16*0.9*0.87</f>
        <v>21845.7</v>
      </c>
      <c r="JN16" s="144">
        <f>BB!JN16*0.9*0.87</f>
        <v>22080.6</v>
      </c>
    </row>
    <row r="17" spans="1:274" x14ac:dyDescent="0.2">
      <c r="A17" s="47" t="s">
        <v>71</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77"/>
      <c r="BW17" s="177"/>
      <c r="BX17" s="177"/>
      <c r="BY17" s="177"/>
      <c r="BZ17" s="177"/>
      <c r="CA17" s="144"/>
      <c r="CB17" s="144"/>
      <c r="CC17" s="144"/>
      <c r="CD17" s="177"/>
      <c r="CE17" s="177"/>
      <c r="CF17" s="177"/>
      <c r="CG17" s="177"/>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81"/>
      <c r="FY17" s="181"/>
      <c r="FZ17" s="181"/>
      <c r="GA17" s="181"/>
      <c r="GB17" s="144"/>
      <c r="GC17" s="144"/>
      <c r="GD17" s="144"/>
      <c r="GE17" s="144"/>
      <c r="GF17" s="144"/>
      <c r="GG17" s="181"/>
      <c r="GH17" s="181"/>
      <c r="GI17" s="181"/>
      <c r="GJ17" s="181"/>
      <c r="GK17" s="181"/>
      <c r="GL17" s="181"/>
      <c r="GM17" s="181"/>
      <c r="GN17" s="181"/>
      <c r="GO17" s="181"/>
      <c r="GP17" s="181"/>
      <c r="GQ17" s="181"/>
      <c r="GR17" s="181"/>
      <c r="GS17" s="181"/>
      <c r="GT17" s="181"/>
      <c r="GU17" s="181"/>
      <c r="GV17" s="181"/>
      <c r="GW17" s="181"/>
      <c r="GX17" s="181"/>
      <c r="GY17" s="181"/>
      <c r="GZ17" s="181"/>
      <c r="HA17" s="181"/>
      <c r="HB17" s="181"/>
      <c r="HC17" s="181"/>
      <c r="HD17" s="181"/>
      <c r="HE17" s="181"/>
      <c r="HF17" s="181"/>
      <c r="HG17" s="181"/>
      <c r="HH17" s="181"/>
      <c r="HI17" s="181"/>
      <c r="HJ17" s="181"/>
      <c r="HK17" s="181"/>
      <c r="HL17" s="181"/>
      <c r="HM17" s="181"/>
      <c r="HN17" s="181"/>
      <c r="HO17" s="181"/>
      <c r="HP17" s="181"/>
      <c r="HQ17" s="181"/>
      <c r="HR17" s="181"/>
      <c r="HS17" s="181"/>
      <c r="HT17" s="181"/>
      <c r="HU17" s="181"/>
      <c r="HV17" s="181"/>
      <c r="HW17" s="181"/>
      <c r="HX17" s="181"/>
      <c r="HY17" s="181"/>
      <c r="HZ17" s="181"/>
      <c r="IA17" s="181"/>
      <c r="IB17" s="181"/>
      <c r="IC17" s="181"/>
      <c r="ID17" s="181"/>
      <c r="IE17" s="181"/>
      <c r="IF17" s="181"/>
      <c r="IG17" s="181"/>
      <c r="IH17" s="181"/>
      <c r="II17" s="181"/>
      <c r="IJ17" s="181"/>
      <c r="IK17" s="181"/>
      <c r="IL17" s="181"/>
      <c r="IM17" s="181"/>
      <c r="IN17" s="181"/>
      <c r="IO17" s="181"/>
      <c r="IP17" s="181"/>
      <c r="IQ17" s="181"/>
      <c r="IR17" s="181"/>
      <c r="IS17" s="181"/>
      <c r="IT17" s="181"/>
      <c r="IU17" s="181"/>
      <c r="IV17" s="181"/>
      <c r="IW17" s="181"/>
      <c r="IX17" s="181"/>
      <c r="IY17" s="181"/>
      <c r="IZ17" s="181"/>
      <c r="JA17" s="181"/>
      <c r="JB17" s="181"/>
      <c r="JC17" s="181"/>
      <c r="JD17" s="181"/>
      <c r="JE17" s="181"/>
      <c r="JF17" s="181"/>
      <c r="JG17" s="181"/>
      <c r="JH17" s="181"/>
      <c r="JI17" s="181"/>
      <c r="JJ17" s="181"/>
      <c r="JK17" s="181"/>
      <c r="JL17" s="181"/>
      <c r="JM17" s="181"/>
      <c r="JN17" s="181"/>
    </row>
    <row r="18" spans="1:274" x14ac:dyDescent="0.2">
      <c r="A18" s="48" t="s">
        <v>72</v>
      </c>
      <c r="B18" s="144">
        <f>BB!B18*0.9*0.87</f>
        <v>46040.4</v>
      </c>
      <c r="C18" s="144">
        <f>BB!C18*0.9*0.87</f>
        <v>46040.4</v>
      </c>
      <c r="D18" s="144">
        <f>BB!D18*0.9*0.87</f>
        <v>46040.4</v>
      </c>
      <c r="E18" s="144">
        <f>BB!E18*0.9*0.87</f>
        <v>46040.4</v>
      </c>
      <c r="F18" s="144">
        <f>BB!F18*0.9*0.87</f>
        <v>46040.4</v>
      </c>
      <c r="G18" s="144">
        <f>BB!G18*0.9*0.87</f>
        <v>35391.599999999999</v>
      </c>
      <c r="H18" s="144">
        <f>BB!H18*0.9*0.87</f>
        <v>35391.599999999999</v>
      </c>
      <c r="I18" s="144">
        <f>BB!I18*0.9*0.87</f>
        <v>35000.1</v>
      </c>
      <c r="J18" s="144">
        <f>BB!J18*0.9*0.87</f>
        <v>35000.1</v>
      </c>
      <c r="K18" s="144">
        <f>BB!K18*0.9*0.87</f>
        <v>34373.699999999997</v>
      </c>
      <c r="L18" s="144">
        <f>BB!L18*0.9*0.87</f>
        <v>34373.699999999997</v>
      </c>
      <c r="M18" s="144">
        <f>BB!M18*0.9*0.87</f>
        <v>35000.1</v>
      </c>
      <c r="N18" s="144">
        <f>BB!N18*0.9*0.87</f>
        <v>35000.1</v>
      </c>
      <c r="O18" s="144">
        <f>BB!O18*0.9*0.87</f>
        <v>34373.699999999997</v>
      </c>
      <c r="P18" s="144">
        <f>BB!P18*0.9*0.87</f>
        <v>35000.1</v>
      </c>
      <c r="Q18" s="144">
        <f>BB!Q18*0.9*0.87</f>
        <v>35000.1</v>
      </c>
      <c r="R18" s="144">
        <f>BB!R18*0.9*0.87</f>
        <v>34373.699999999997</v>
      </c>
      <c r="S18" s="144">
        <f>BB!S18*0.9*0.87</f>
        <v>34373.699999999997</v>
      </c>
      <c r="T18" s="144">
        <f>BB!T18*0.9*0.87</f>
        <v>34765.199999999997</v>
      </c>
      <c r="U18" s="144">
        <f>BB!U18*0.9*0.87</f>
        <v>35000.1</v>
      </c>
      <c r="V18" s="144">
        <f>BB!V18*0.9*0.87</f>
        <v>35391.599999999999</v>
      </c>
      <c r="W18" s="144">
        <f>BB!W18*0.9*0.87</f>
        <v>35000.1</v>
      </c>
      <c r="X18" s="144">
        <f>BB!X18*0.9*0.87</f>
        <v>35000.1</v>
      </c>
      <c r="Y18" s="144">
        <f>BB!Y18*0.9*0.87</f>
        <v>34373.699999999997</v>
      </c>
      <c r="Z18" s="144">
        <f>BB!Z18*0.9*0.87</f>
        <v>34373.699999999997</v>
      </c>
      <c r="AA18" s="144">
        <f>BB!AA18*0.9*0.87</f>
        <v>34373.699999999997</v>
      </c>
      <c r="AB18" s="144">
        <f>BB!AB18*0.9*0.87</f>
        <v>34373.699999999997</v>
      </c>
      <c r="AC18" s="144">
        <f>BB!AC18*0.9*0.87</f>
        <v>34765.199999999997</v>
      </c>
      <c r="AD18" s="144">
        <f>BB!AD18*0.9*0.87</f>
        <v>35000.1</v>
      </c>
      <c r="AE18" s="144">
        <f>BB!AE18*0.9*0.87</f>
        <v>35000.1</v>
      </c>
      <c r="AF18" s="144">
        <f>BB!AF18*0.9*0.87</f>
        <v>34373.699999999997</v>
      </c>
      <c r="AG18" s="144">
        <f>BB!AG18*0.9*0.87</f>
        <v>34373.699999999997</v>
      </c>
      <c r="AH18" s="144">
        <f>BB!AH18*0.9*0.87</f>
        <v>34373.699999999997</v>
      </c>
      <c r="AI18" s="144">
        <f>BB!AI18*0.9*0.87</f>
        <v>35000.1</v>
      </c>
      <c r="AJ18" s="144">
        <f>BB!AJ18*0.9*0.87</f>
        <v>36566.1</v>
      </c>
      <c r="AK18" s="144">
        <f>BB!AK18*0.9*0.87</f>
        <v>36801</v>
      </c>
      <c r="AL18" s="144">
        <f>BB!AL18*0.9*0.87</f>
        <v>36801</v>
      </c>
      <c r="AM18" s="144">
        <f>BB!AM18*0.9*0.87</f>
        <v>36566.1</v>
      </c>
      <c r="AN18" s="144">
        <f>BB!AN18*0.9*0.87</f>
        <v>35626.5</v>
      </c>
      <c r="AO18" s="144">
        <f>BB!AO18*0.9*0.87</f>
        <v>35626.5</v>
      </c>
      <c r="AP18" s="144">
        <f>BB!AP18*0.9*0.87</f>
        <v>35626.5</v>
      </c>
      <c r="AQ18" s="144">
        <f>BB!AQ18*0.9*0.87</f>
        <v>35626.5</v>
      </c>
      <c r="AR18" s="144">
        <f>BB!AR18*0.9*0.87</f>
        <v>35626.5</v>
      </c>
      <c r="AS18" s="144">
        <f>BB!AS18*0.9*0.87</f>
        <v>36566.1</v>
      </c>
      <c r="AT18" s="144">
        <f>BB!AT18*0.9*0.87</f>
        <v>36566.1</v>
      </c>
      <c r="AU18" s="144">
        <f>BB!AU18*0.9*0.87</f>
        <v>36566.1</v>
      </c>
      <c r="AV18" s="144">
        <f>BB!AV18*0.9*0.87</f>
        <v>34373.699999999997</v>
      </c>
      <c r="AW18" s="144">
        <f>BB!AW18*0.9*0.87</f>
        <v>34373.699999999997</v>
      </c>
      <c r="AX18" s="144">
        <f>BB!AX18*0.9*0.87</f>
        <v>34373.699999999997</v>
      </c>
      <c r="AY18" s="144">
        <f>BB!AY18*0.9*0.87</f>
        <v>35000.1</v>
      </c>
      <c r="AZ18" s="144">
        <f>BB!AZ18*0.9*0.87</f>
        <v>35000.1</v>
      </c>
      <c r="BA18" s="144">
        <f>BB!BA18*0.9*0.87</f>
        <v>34373.699999999997</v>
      </c>
      <c r="BB18" s="144">
        <f>BB!BB18*0.9*0.87</f>
        <v>34373.699999999997</v>
      </c>
      <c r="BC18" s="144">
        <f>BB!BC18*0.9*0.87</f>
        <v>34373.699999999997</v>
      </c>
      <c r="BD18" s="144">
        <f>BB!BD18*0.9*0.87</f>
        <v>34373.699999999997</v>
      </c>
      <c r="BE18" s="144">
        <f>BB!BE18*0.9*0.87</f>
        <v>34373.699999999997</v>
      </c>
      <c r="BF18" s="144">
        <f>BB!BF18*0.9*0.87</f>
        <v>35000.1</v>
      </c>
      <c r="BG18" s="144">
        <f>BB!BG18*0.9*0.87</f>
        <v>35000.1</v>
      </c>
      <c r="BH18" s="144">
        <f>BB!BH18*0.9*0.87</f>
        <v>34373.699999999997</v>
      </c>
      <c r="BI18" s="144">
        <f>BB!BI18*0.9*0.87</f>
        <v>34373.699999999997</v>
      </c>
      <c r="BJ18" s="144">
        <f>BB!BJ18*0.9*0.87</f>
        <v>34373.699999999997</v>
      </c>
      <c r="BK18" s="144">
        <f>BB!BK18*0.9*0.87</f>
        <v>34373.699999999997</v>
      </c>
      <c r="BL18" s="144">
        <f>BB!BL18*0.9*0.87</f>
        <v>34373.699999999997</v>
      </c>
      <c r="BM18" s="144">
        <f>BB!BM18*0.9*0.87</f>
        <v>35000.1</v>
      </c>
      <c r="BN18" s="144">
        <f>BB!BN18*0.9*0.87</f>
        <v>35000.1</v>
      </c>
      <c r="BO18" s="144">
        <f>BB!BO18*0.9*0.87</f>
        <v>36174.6</v>
      </c>
      <c r="BP18" s="144">
        <f>BB!BP18*0.9*0.87</f>
        <v>36801</v>
      </c>
      <c r="BQ18" s="144">
        <f>BB!BQ18*0.9*0.87</f>
        <v>36801</v>
      </c>
      <c r="BR18" s="144">
        <f>BB!BR18*0.9*0.87</f>
        <v>36801</v>
      </c>
      <c r="BS18" s="144">
        <f>BB!BS18*0.9*0.87</f>
        <v>36801</v>
      </c>
      <c r="BT18" s="144">
        <f>BB!BT18*0.9*0.87</f>
        <v>36801</v>
      </c>
      <c r="BU18" s="144">
        <f>BB!BU18*0.9*0.87</f>
        <v>37349.1</v>
      </c>
      <c r="BV18" s="144">
        <f>BB!BV18*0.9*0.87</f>
        <v>42908.4</v>
      </c>
      <c r="BW18" s="144">
        <f>BB!BW18*0.9*0.87</f>
        <v>42908.4</v>
      </c>
      <c r="BX18" s="144">
        <f>BB!BX18*0.9*0.87</f>
        <v>42908.4</v>
      </c>
      <c r="BY18" s="144">
        <f>BB!BY18*0.9*0.87</f>
        <v>42908.4</v>
      </c>
      <c r="BZ18" s="144">
        <f>BB!BZ18*0.9*0.87</f>
        <v>42908.4</v>
      </c>
      <c r="CA18" s="144">
        <f>BB!CA18*0.9*0.87</f>
        <v>37740.6</v>
      </c>
      <c r="CB18" s="144">
        <f>BB!CB18*0.9*0.87</f>
        <v>37740.6</v>
      </c>
      <c r="CC18" s="144">
        <f>BB!CC18*0.9*0.87</f>
        <v>37740.6</v>
      </c>
      <c r="CD18" s="144">
        <f>BB!CD18*0.9*0.87</f>
        <v>42908.4</v>
      </c>
      <c r="CE18" s="144">
        <f>BB!CE18*0.9*0.87</f>
        <v>42908.4</v>
      </c>
      <c r="CF18" s="144">
        <f>BB!CF18*0.9*0.87</f>
        <v>42908.4</v>
      </c>
      <c r="CG18" s="144">
        <f>BB!CG18*0.9*0.87</f>
        <v>42908.4</v>
      </c>
      <c r="CH18" s="144">
        <f>BB!CH18*0.9*0.87</f>
        <v>42908.4</v>
      </c>
      <c r="CI18" s="144">
        <f>BB!CI18*0.9*0.87</f>
        <v>42908.4</v>
      </c>
      <c r="CJ18" s="144">
        <f>BB!CJ18*0.9*0.87</f>
        <v>42908.4</v>
      </c>
      <c r="CK18" s="144">
        <f>BB!CK18*0.9*0.87</f>
        <v>42908.4</v>
      </c>
      <c r="CL18" s="144">
        <f>BB!CL18*0.9*0.87</f>
        <v>42908.4</v>
      </c>
      <c r="CM18" s="144">
        <f>BB!CM18*0.9*0.87</f>
        <v>42908.4</v>
      </c>
      <c r="CN18" s="144">
        <f>BB!CN18*0.9*0.87</f>
        <v>42908.4</v>
      </c>
      <c r="CO18" s="144">
        <f>BB!CO18*0.9*0.87</f>
        <v>42908.4</v>
      </c>
      <c r="CP18" s="144">
        <f>BB!CP18*0.9*0.87</f>
        <v>42908.4</v>
      </c>
      <c r="CQ18" s="144">
        <f>BB!CQ18*0.9*0.87</f>
        <v>42908.4</v>
      </c>
      <c r="CR18" s="144">
        <f>BB!CR18*0.9*0.87</f>
        <v>36801</v>
      </c>
      <c r="CS18" s="144">
        <f>BB!CS18*0.9*0.87</f>
        <v>37349.1</v>
      </c>
      <c r="CT18" s="144">
        <f>BB!CT18*0.9*0.87</f>
        <v>42908.4</v>
      </c>
      <c r="CU18" s="144">
        <f>BB!CU18*0.9*0.87</f>
        <v>42908.4</v>
      </c>
      <c r="CV18" s="144">
        <f>BB!CV18*0.9*0.87</f>
        <v>42908.4</v>
      </c>
      <c r="CW18" s="144">
        <f>BB!CW18*0.9*0.87</f>
        <v>42908.4</v>
      </c>
      <c r="CX18" s="144">
        <f>BB!CX18*0.9*0.87</f>
        <v>43691.4</v>
      </c>
      <c r="CY18" s="144">
        <f>BB!CY18*0.9*0.87</f>
        <v>43691.4</v>
      </c>
      <c r="CZ18" s="144">
        <f>BB!CZ18*0.9*0.87</f>
        <v>42908.4</v>
      </c>
      <c r="DA18" s="144">
        <f>BB!DA18*0.9*0.87</f>
        <v>43691.4</v>
      </c>
      <c r="DB18" s="144">
        <f>BB!DB18*0.9*0.87</f>
        <v>43691.4</v>
      </c>
      <c r="DC18" s="144">
        <f>BB!DC18*0.9*0.87</f>
        <v>42908.4</v>
      </c>
      <c r="DD18" s="144">
        <f>BB!DD18*0.9*0.87</f>
        <v>38523.599999999999</v>
      </c>
      <c r="DE18" s="144">
        <f>BB!DE18*0.9*0.87</f>
        <v>38523.599999999999</v>
      </c>
      <c r="DF18" s="144">
        <f>BB!DF18*0.9*0.87</f>
        <v>38523.599999999999</v>
      </c>
      <c r="DG18" s="144">
        <f>BB!DG18*0.9*0.87</f>
        <v>38915.1</v>
      </c>
      <c r="DH18" s="144">
        <f>BB!DH18*0.9*0.87</f>
        <v>38915.1</v>
      </c>
      <c r="DI18" s="144">
        <f>BB!DI18*0.9*0.87</f>
        <v>38915.1</v>
      </c>
      <c r="DJ18" s="144">
        <f>BB!DJ18*0.9*0.87</f>
        <v>40246.199999999997</v>
      </c>
      <c r="DK18" s="144">
        <f>BB!DK18*0.9*0.87</f>
        <v>40246.199999999997</v>
      </c>
      <c r="DL18" s="144">
        <f>BB!DL18*0.9*0.87</f>
        <v>38915.1</v>
      </c>
      <c r="DM18" s="144">
        <f>BB!DM18*0.9*0.87</f>
        <v>38915.1</v>
      </c>
      <c r="DN18" s="144">
        <f>BB!DN18*0.9*0.87</f>
        <v>38915.1</v>
      </c>
      <c r="DO18" s="144">
        <f>BB!DO18*0.9*0.87</f>
        <v>38915.1</v>
      </c>
      <c r="DP18" s="144">
        <f>BB!DP18*0.9*0.87</f>
        <v>38915.1</v>
      </c>
      <c r="DQ18" s="144">
        <f>BB!DQ18*0.9*0.87</f>
        <v>40246.199999999997</v>
      </c>
      <c r="DR18" s="144">
        <f>BB!DR18*0.9*0.87</f>
        <v>40246.199999999997</v>
      </c>
      <c r="DS18" s="144">
        <f>BB!DS18*0.9*0.87</f>
        <v>38915.1</v>
      </c>
      <c r="DT18" s="144">
        <f>BB!DT18*0.9*0.87</f>
        <v>38915.1</v>
      </c>
      <c r="DU18" s="144">
        <f>BB!DU18*0.9*0.87</f>
        <v>38915.1</v>
      </c>
      <c r="DV18" s="144">
        <f>BB!DV18*0.9*0.87</f>
        <v>38915.1</v>
      </c>
      <c r="DW18" s="144">
        <f>BB!DW18*0.9*0.87</f>
        <v>38915.1</v>
      </c>
      <c r="DX18" s="144">
        <f>BB!DX18*0.9*0.87</f>
        <v>40246.199999999997</v>
      </c>
      <c r="DY18" s="144">
        <f>BB!DY18*0.9*0.87</f>
        <v>40246.199999999997</v>
      </c>
      <c r="DZ18" s="144">
        <f>BB!DZ18*0.9*0.87</f>
        <v>38915.1</v>
      </c>
      <c r="EA18" s="144">
        <f>BB!EA18*0.9*0.87</f>
        <v>38915.1</v>
      </c>
      <c r="EB18" s="144">
        <f>BB!EB18*0.9*0.87</f>
        <v>38915.1</v>
      </c>
      <c r="EC18" s="144">
        <f>BB!EC18*0.9*0.87</f>
        <v>38915.1</v>
      </c>
      <c r="ED18" s="144">
        <f>BB!ED18*0.9*0.87</f>
        <v>38915.1</v>
      </c>
      <c r="EE18" s="144">
        <f>BB!EE18*0.9*0.87</f>
        <v>40246.199999999997</v>
      </c>
      <c r="EF18" s="144">
        <f>BB!EF18*0.9*0.87</f>
        <v>40246.199999999997</v>
      </c>
      <c r="EG18" s="144">
        <f>BB!EG18*0.9*0.87</f>
        <v>38915.1</v>
      </c>
      <c r="EH18" s="144">
        <f>BB!EH18*0.9*0.87</f>
        <v>38915.1</v>
      </c>
      <c r="EI18" s="144">
        <f>BB!EI18*0.9*0.87</f>
        <v>38915.1</v>
      </c>
      <c r="EJ18" s="144">
        <f>BB!EJ18*0.9*0.87</f>
        <v>38915.1</v>
      </c>
      <c r="EK18" s="144">
        <f>BB!EK18*0.9*0.87</f>
        <v>38915.1</v>
      </c>
      <c r="EL18" s="144">
        <f>BB!EL18*0.9*0.87</f>
        <v>40246.199999999997</v>
      </c>
      <c r="EM18" s="144">
        <f>BB!EM18*0.9*0.87</f>
        <v>40246.199999999997</v>
      </c>
      <c r="EN18" s="144">
        <f>BB!EN18*0.9*0.87</f>
        <v>38915.1</v>
      </c>
      <c r="EO18" s="144">
        <f>BB!EO18*0.9*0.87</f>
        <v>38915.1</v>
      </c>
      <c r="EP18" s="144">
        <f>BB!EP18*0.9*0.87</f>
        <v>38915.1</v>
      </c>
      <c r="EQ18" s="144">
        <f>BB!EQ18*0.9*0.87</f>
        <v>38915.1</v>
      </c>
      <c r="ER18" s="144">
        <f>BB!ER18*0.9*0.87</f>
        <v>38915.1</v>
      </c>
      <c r="ES18" s="144">
        <f>BB!ES18*0.9*0.87</f>
        <v>40246.199999999997</v>
      </c>
      <c r="ET18" s="144">
        <f>BB!ET18*0.9*0.87</f>
        <v>40246.199999999997</v>
      </c>
      <c r="EU18" s="144">
        <f>BB!EU18*0.9*0.87</f>
        <v>38915.1</v>
      </c>
      <c r="EV18" s="144">
        <f>BB!EV18*0.9*0.87</f>
        <v>38915.1</v>
      </c>
      <c r="EW18" s="144">
        <f>BB!EW18*0.9*0.87</f>
        <v>38915.1</v>
      </c>
      <c r="EX18" s="144">
        <f>BB!EX18*0.9*0.87</f>
        <v>38915.1</v>
      </c>
      <c r="EY18" s="144">
        <f>BB!EY18*0.9*0.87</f>
        <v>38915.1</v>
      </c>
      <c r="EZ18" s="144">
        <f>BB!EZ18*0.9*0.87</f>
        <v>40246.199999999997</v>
      </c>
      <c r="FA18" s="144">
        <f>BB!FA18*0.9*0.87</f>
        <v>40246.199999999997</v>
      </c>
      <c r="FB18" s="144">
        <f>BB!FB18*0.9*0.87</f>
        <v>38523.599999999999</v>
      </c>
      <c r="FC18" s="144">
        <f>BB!FC18*0.9*0.87</f>
        <v>38523.599999999999</v>
      </c>
      <c r="FD18" s="144">
        <f>BB!FD18*0.9*0.87</f>
        <v>38523.599999999999</v>
      </c>
      <c r="FE18" s="144">
        <f>BB!FE18*0.9*0.87</f>
        <v>38523.599999999999</v>
      </c>
      <c r="FF18" s="144">
        <f>BB!FF18*0.9*0.87</f>
        <v>38523.599999999999</v>
      </c>
      <c r="FG18" s="144">
        <f>BB!FG18*0.9*0.87</f>
        <v>39463.199999999997</v>
      </c>
      <c r="FH18" s="144">
        <f>BB!FH18*0.9*0.87</f>
        <v>39463.199999999997</v>
      </c>
      <c r="FI18" s="144">
        <f>BB!FI18*0.9*0.87</f>
        <v>38523.599999999999</v>
      </c>
      <c r="FJ18" s="144">
        <f>BB!FJ18*0.9*0.87</f>
        <v>38523.599999999999</v>
      </c>
      <c r="FK18" s="144">
        <f>BB!FK18*0.9*0.87</f>
        <v>38523.599999999999</v>
      </c>
      <c r="FL18" s="144">
        <f>BB!FL18*0.9*0.87</f>
        <v>38523.599999999999</v>
      </c>
      <c r="FM18" s="144">
        <f>BB!FM18*0.9*0.87</f>
        <v>38523.599999999999</v>
      </c>
      <c r="FN18" s="144">
        <f>BB!FN18*0.9*0.87</f>
        <v>39463.199999999997</v>
      </c>
      <c r="FO18" s="144">
        <f>BB!FO18*0.9*0.87</f>
        <v>39463.199999999997</v>
      </c>
      <c r="FP18" s="144">
        <f>BB!FP18*0.9*0.87</f>
        <v>38523.599999999999</v>
      </c>
      <c r="FQ18" s="144">
        <f>BB!FQ18*0.9*0.87</f>
        <v>38523.599999999999</v>
      </c>
      <c r="FR18" s="144">
        <f>BB!FR18*0.9*0.87</f>
        <v>38523.599999999999</v>
      </c>
      <c r="FS18" s="144">
        <f>BB!FS18*0.9*0.87</f>
        <v>38523.599999999999</v>
      </c>
      <c r="FT18" s="144">
        <f>BB!FT18*0.9*0.87</f>
        <v>38523.599999999999</v>
      </c>
      <c r="FU18" s="144">
        <f>BB!FU18*0.9*0.87</f>
        <v>39463.199999999997</v>
      </c>
      <c r="FV18" s="144">
        <f>BB!FV18*0.9*0.87</f>
        <v>39463.199999999997</v>
      </c>
      <c r="FW18" s="144">
        <f>BB!FW18*0.9*0.87</f>
        <v>38915.1</v>
      </c>
      <c r="FX18" s="144">
        <f>BB!FX18*0.9*0.87</f>
        <v>40637.699999999997</v>
      </c>
      <c r="FY18" s="144">
        <f>BB!FY18*0.9*0.87</f>
        <v>40637.699999999997</v>
      </c>
      <c r="FZ18" s="144">
        <f>BB!FZ18*0.9*0.87</f>
        <v>40637.699999999997</v>
      </c>
      <c r="GA18" s="144">
        <f>BB!GA18*0.9*0.87</f>
        <v>40637.699999999997</v>
      </c>
      <c r="GB18" s="144">
        <f>BB!GB18*0.9*0.87</f>
        <v>40637.699999999997</v>
      </c>
      <c r="GC18" s="144">
        <f>BB!GC18*0.9*0.87</f>
        <v>40637.699999999997</v>
      </c>
      <c r="GD18" s="144">
        <f>BB!GD18*0.9*0.87</f>
        <v>40637.699999999997</v>
      </c>
      <c r="GE18" s="144">
        <f>BB!GE18*0.9*0.87</f>
        <v>40637.699999999997</v>
      </c>
      <c r="GF18" s="144">
        <f>BB!GF18*0.9*0.87</f>
        <v>40637.699999999997</v>
      </c>
      <c r="GG18" s="144">
        <f>BB!GG18*0.9*0.87</f>
        <v>40637.699999999997</v>
      </c>
      <c r="GH18" s="144">
        <f>BB!GH18*0.9*0.87</f>
        <v>34765.199999999997</v>
      </c>
      <c r="GI18" s="144">
        <f>BB!GI18*0.9*0.87</f>
        <v>35000.1</v>
      </c>
      <c r="GJ18" s="144">
        <f>BB!GJ18*0.9*0.87</f>
        <v>35000.1</v>
      </c>
      <c r="GK18" s="144">
        <f>BB!GK18*0.9*0.87</f>
        <v>34765.199999999997</v>
      </c>
      <c r="GL18" s="144">
        <f>BB!GL18*0.9*0.87</f>
        <v>34765.199999999997</v>
      </c>
      <c r="GM18" s="144">
        <f>BB!GM18*0.9*0.87</f>
        <v>34765.199999999997</v>
      </c>
      <c r="GN18" s="144">
        <f>BB!GN18*0.9*0.87</f>
        <v>34765.199999999997</v>
      </c>
      <c r="GO18" s="144">
        <f>BB!GO18*0.9*0.87</f>
        <v>34765.199999999997</v>
      </c>
      <c r="GP18" s="144">
        <f>BB!GP18*0.9*0.87</f>
        <v>35000.1</v>
      </c>
      <c r="GQ18" s="144">
        <f>BB!GQ18*0.9*0.87</f>
        <v>35000.1</v>
      </c>
      <c r="GR18" s="144">
        <f>BB!GR18*0.9*0.87</f>
        <v>34765.199999999997</v>
      </c>
      <c r="GS18" s="144">
        <f>BB!GS18*0.9*0.87</f>
        <v>34765.199999999997</v>
      </c>
      <c r="GT18" s="144">
        <f>BB!GT18*0.9*0.87</f>
        <v>34765.199999999997</v>
      </c>
      <c r="GU18" s="144">
        <f>BB!GU18*0.9*0.87</f>
        <v>34765.199999999997</v>
      </c>
      <c r="GV18" s="144">
        <f>BB!GV18*0.9*0.87</f>
        <v>34765.199999999997</v>
      </c>
      <c r="GW18" s="144">
        <f>BB!GW18*0.9*0.87</f>
        <v>35000.1</v>
      </c>
      <c r="GX18" s="144">
        <f>BB!GX18*0.9*0.87</f>
        <v>35000.1</v>
      </c>
      <c r="GY18" s="144">
        <f>BB!GY18*0.9*0.87</f>
        <v>34765.199999999997</v>
      </c>
      <c r="GZ18" s="144">
        <f>BB!GZ18*0.9*0.87</f>
        <v>34765.199999999997</v>
      </c>
      <c r="HA18" s="144">
        <f>BB!HA18*0.9*0.87</f>
        <v>34765.199999999997</v>
      </c>
      <c r="HB18" s="144">
        <f>BB!HB18*0.9*0.87</f>
        <v>34765.199999999997</v>
      </c>
      <c r="HC18" s="144">
        <f>BB!HC18*0.9*0.87</f>
        <v>34765.199999999997</v>
      </c>
      <c r="HD18" s="144">
        <f>BB!HD18*0.9*0.87</f>
        <v>35000.1</v>
      </c>
      <c r="HE18" s="144">
        <f>BB!HE18*0.9*0.87</f>
        <v>35000.1</v>
      </c>
      <c r="HF18" s="144">
        <f>BB!HF18*0.9*0.87</f>
        <v>34765.199999999997</v>
      </c>
      <c r="HG18" s="144">
        <f>BB!HG18*0.9*0.87</f>
        <v>34765.199999999997</v>
      </c>
      <c r="HH18" s="144">
        <f>BB!HH18*0.9*0.87</f>
        <v>34765.199999999997</v>
      </c>
      <c r="HI18" s="144">
        <f>BB!HI18*0.9*0.87</f>
        <v>34765.199999999997</v>
      </c>
      <c r="HJ18" s="144">
        <f>BB!HJ18*0.9*0.87</f>
        <v>34765.199999999997</v>
      </c>
      <c r="HK18" s="144">
        <f>BB!HK18*0.9*0.87</f>
        <v>35000.1</v>
      </c>
      <c r="HL18" s="144">
        <f>BB!HL18*0.9*0.87</f>
        <v>35000.1</v>
      </c>
      <c r="HM18" s="144">
        <f>BB!HM18*0.9*0.87</f>
        <v>34765.199999999997</v>
      </c>
      <c r="HN18" s="144">
        <f>BB!HN18*0.9*0.87</f>
        <v>34765.199999999997</v>
      </c>
      <c r="HO18" s="144">
        <f>BB!HO18*0.9*0.87</f>
        <v>35000.1</v>
      </c>
      <c r="HP18" s="144">
        <f>BB!HP18*0.9*0.87</f>
        <v>35391.599999999999</v>
      </c>
      <c r="HQ18" s="144">
        <f>BB!HQ18*0.9*0.87</f>
        <v>34373.699999999997</v>
      </c>
      <c r="HR18" s="144">
        <f>BB!HR18*0.9*0.87</f>
        <v>34765.199999999997</v>
      </c>
      <c r="HS18" s="144">
        <f>BB!HS18*0.9*0.87</f>
        <v>34765.199999999997</v>
      </c>
      <c r="HT18" s="144">
        <f>BB!HT18*0.9*0.87</f>
        <v>34373.699999999997</v>
      </c>
      <c r="HU18" s="144">
        <f>BB!HU18*0.9*0.87</f>
        <v>34373.699999999997</v>
      </c>
      <c r="HV18" s="144">
        <f>BB!HV18*0.9*0.87</f>
        <v>34373.699999999997</v>
      </c>
      <c r="HW18" s="144">
        <f>BB!HW18*0.9*0.87</f>
        <v>34373.699999999997</v>
      </c>
      <c r="HX18" s="144">
        <f>BB!HX18*0.9*0.87</f>
        <v>34373.699999999997</v>
      </c>
      <c r="HY18" s="144">
        <f>BB!HY18*0.9*0.87</f>
        <v>34765.199999999997</v>
      </c>
      <c r="HZ18" s="144">
        <f>BB!HZ18*0.9*0.87</f>
        <v>34765.199999999997</v>
      </c>
      <c r="IA18" s="144">
        <f>BB!IA18*0.9*0.87</f>
        <v>34373.699999999997</v>
      </c>
      <c r="IB18" s="144">
        <f>BB!IB18*0.9*0.87</f>
        <v>34373.699999999997</v>
      </c>
      <c r="IC18" s="144">
        <f>BB!IC18*0.9*0.87</f>
        <v>34373.699999999997</v>
      </c>
      <c r="ID18" s="144">
        <f>BB!ID18*0.9*0.87</f>
        <v>34373.699999999997</v>
      </c>
      <c r="IE18" s="144">
        <f>BB!IE18*0.9*0.87</f>
        <v>34373.699999999997</v>
      </c>
      <c r="IF18" s="144">
        <f>BB!IF18*0.9*0.87</f>
        <v>34765.199999999997</v>
      </c>
      <c r="IG18" s="144">
        <f>BB!IG18*0.9*0.87</f>
        <v>34765.199999999997</v>
      </c>
      <c r="IH18" s="144">
        <f>BB!IH18*0.9*0.87</f>
        <v>34373.699999999997</v>
      </c>
      <c r="II18" s="144">
        <f>BB!II18*0.9*0.87</f>
        <v>34373.699999999997</v>
      </c>
      <c r="IJ18" s="144">
        <f>BB!IJ18*0.9*0.87</f>
        <v>34373.699999999997</v>
      </c>
      <c r="IK18" s="144">
        <f>BB!IK18*0.9*0.87</f>
        <v>34373.699999999997</v>
      </c>
      <c r="IL18" s="144">
        <f>BB!IL18*0.9*0.87</f>
        <v>34373.699999999997</v>
      </c>
      <c r="IM18" s="144">
        <f>BB!IM18*0.9*0.87</f>
        <v>34765.199999999997</v>
      </c>
      <c r="IN18" s="144">
        <f>BB!IN18*0.9*0.87</f>
        <v>34765.199999999997</v>
      </c>
      <c r="IO18" s="144">
        <f>BB!IO18*0.9*0.87</f>
        <v>34373.699999999997</v>
      </c>
      <c r="IP18" s="144">
        <f>BB!IP18*0.9*0.87</f>
        <v>34373.699999999997</v>
      </c>
      <c r="IQ18" s="144">
        <f>BB!IQ18*0.9*0.87</f>
        <v>35391.599999999999</v>
      </c>
      <c r="IR18" s="144">
        <f>BB!IR18*0.9*0.87</f>
        <v>35391.599999999999</v>
      </c>
      <c r="IS18" s="144">
        <f>BB!IS18*0.9*0.87</f>
        <v>35391.599999999999</v>
      </c>
      <c r="IT18" s="144">
        <f>BB!IT18*0.9*0.87</f>
        <v>35626.5</v>
      </c>
      <c r="IU18" s="144">
        <f>BB!IU18*0.9*0.87</f>
        <v>35626.5</v>
      </c>
      <c r="IV18" s="144">
        <f>BB!IV18*0.9*0.87</f>
        <v>35391.599999999999</v>
      </c>
      <c r="IW18" s="144">
        <f>BB!IW18*0.9*0.87</f>
        <v>35391.599999999999</v>
      </c>
      <c r="IX18" s="144">
        <f>BB!IX18*0.9*0.87</f>
        <v>35391.599999999999</v>
      </c>
      <c r="IY18" s="144">
        <f>BB!IY18*0.9*0.87</f>
        <v>35391.599999999999</v>
      </c>
      <c r="IZ18" s="144">
        <f>BB!IZ18*0.9*0.87</f>
        <v>35391.599999999999</v>
      </c>
      <c r="JA18" s="144">
        <f>BB!JA18*0.9*0.87</f>
        <v>35626.5</v>
      </c>
      <c r="JB18" s="144">
        <f>BB!JB18*0.9*0.87</f>
        <v>35626.5</v>
      </c>
      <c r="JC18" s="144">
        <f>BB!JC18*0.9*0.87</f>
        <v>35391.599999999999</v>
      </c>
      <c r="JD18" s="144">
        <f>BB!JD18*0.9*0.87</f>
        <v>35391.599999999999</v>
      </c>
      <c r="JE18" s="144">
        <f>BB!JE18*0.9*0.87</f>
        <v>36174.6</v>
      </c>
      <c r="JF18" s="144">
        <f>BB!JF18*0.9*0.87</f>
        <v>36174.6</v>
      </c>
      <c r="JG18" s="144">
        <f>BB!JG18*0.9*0.87</f>
        <v>35626.5</v>
      </c>
      <c r="JH18" s="144">
        <f>BB!JH18*0.9*0.87</f>
        <v>36174.6</v>
      </c>
      <c r="JI18" s="144">
        <f>BB!JI18*0.9*0.87</f>
        <v>36174.6</v>
      </c>
      <c r="JJ18" s="144">
        <f>BB!JJ18*0.9*0.87</f>
        <v>36174.6</v>
      </c>
      <c r="JK18" s="144">
        <f>BB!JK18*0.9*0.87</f>
        <v>36174.6</v>
      </c>
      <c r="JL18" s="144">
        <f>BB!JL18*0.9*0.87</f>
        <v>36566.1</v>
      </c>
      <c r="JM18" s="144">
        <f>BB!JM18*0.9*0.87</f>
        <v>36566.1</v>
      </c>
      <c r="JN18" s="144">
        <f>BB!JN18*0.9*0.87</f>
        <v>36801</v>
      </c>
    </row>
    <row r="19" spans="1:274" x14ac:dyDescent="0.2">
      <c r="A19" s="47" t="s">
        <v>73</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77"/>
      <c r="BW19" s="177"/>
      <c r="BX19" s="177"/>
      <c r="BY19" s="177"/>
      <c r="BZ19" s="177"/>
      <c r="CA19" s="144"/>
      <c r="CB19" s="144"/>
      <c r="CC19" s="144"/>
      <c r="CD19" s="177"/>
      <c r="CE19" s="177"/>
      <c r="CF19" s="177"/>
      <c r="CG19" s="177"/>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81"/>
      <c r="FY19" s="181"/>
      <c r="FZ19" s="181"/>
      <c r="GA19" s="181"/>
      <c r="GB19" s="144"/>
      <c r="GC19" s="144"/>
      <c r="GD19" s="144"/>
      <c r="GE19" s="144"/>
      <c r="GF19" s="144"/>
      <c r="GG19" s="181"/>
    </row>
    <row r="20" spans="1:274" x14ac:dyDescent="0.2">
      <c r="A20" s="48" t="s">
        <v>74</v>
      </c>
      <c r="B20" s="144">
        <f>BB!B20*0.9*0.87</f>
        <v>69530.399999999994</v>
      </c>
      <c r="C20" s="144">
        <f>BB!C20*0.9*0.87</f>
        <v>69530.399999999994</v>
      </c>
      <c r="D20" s="144">
        <f>BB!D20*0.9*0.87</f>
        <v>69530.399999999994</v>
      </c>
      <c r="E20" s="144">
        <f>BB!E20*0.9*0.87</f>
        <v>69530.399999999994</v>
      </c>
      <c r="F20" s="144">
        <f>BB!F20*0.9*0.87</f>
        <v>69530.399999999994</v>
      </c>
      <c r="G20" s="144">
        <f>BB!G20*0.9*0.87</f>
        <v>51051.6</v>
      </c>
      <c r="H20" s="144">
        <f>BB!H20*0.9*0.87</f>
        <v>51051.6</v>
      </c>
      <c r="I20" s="144">
        <f>BB!I20*0.9*0.87</f>
        <v>50660.1</v>
      </c>
      <c r="J20" s="144">
        <f>BB!J20*0.9*0.87</f>
        <v>50660.1</v>
      </c>
      <c r="K20" s="144">
        <f>BB!K20*0.9*0.87</f>
        <v>50033.7</v>
      </c>
      <c r="L20" s="144">
        <f>BB!L20*0.9*0.87</f>
        <v>50033.7</v>
      </c>
      <c r="M20" s="144">
        <f>BB!M20*0.9*0.87</f>
        <v>50660.1</v>
      </c>
      <c r="N20" s="144">
        <f>BB!N20*0.9*0.87</f>
        <v>50660.1</v>
      </c>
      <c r="O20" s="144">
        <f>BB!O20*0.9*0.87</f>
        <v>50033.7</v>
      </c>
      <c r="P20" s="144">
        <f>BB!P20*0.9*0.87</f>
        <v>50660.1</v>
      </c>
      <c r="Q20" s="144">
        <f>BB!Q20*0.9*0.87</f>
        <v>50660.1</v>
      </c>
      <c r="R20" s="144">
        <f>BB!R20*0.9*0.87</f>
        <v>50033.7</v>
      </c>
      <c r="S20" s="144">
        <f>BB!S20*0.9*0.87</f>
        <v>50033.7</v>
      </c>
      <c r="T20" s="144">
        <f>BB!T20*0.9*0.87</f>
        <v>50425.2</v>
      </c>
      <c r="U20" s="144">
        <f>BB!U20*0.9*0.87</f>
        <v>50660.1</v>
      </c>
      <c r="V20" s="144">
        <f>BB!V20*0.9*0.87</f>
        <v>51051.6</v>
      </c>
      <c r="W20" s="144">
        <f>BB!W20*0.9*0.87</f>
        <v>50660.1</v>
      </c>
      <c r="X20" s="144">
        <f>BB!X20*0.9*0.87</f>
        <v>50660.1</v>
      </c>
      <c r="Y20" s="144">
        <f>BB!Y20*0.9*0.87</f>
        <v>50033.7</v>
      </c>
      <c r="Z20" s="144">
        <f>BB!Z20*0.9*0.87</f>
        <v>50033.7</v>
      </c>
      <c r="AA20" s="144">
        <f>BB!AA20*0.9*0.87</f>
        <v>50033.7</v>
      </c>
      <c r="AB20" s="144">
        <f>BB!AB20*0.9*0.87</f>
        <v>50033.7</v>
      </c>
      <c r="AC20" s="144">
        <f>BB!AC20*0.9*0.87</f>
        <v>50425.2</v>
      </c>
      <c r="AD20" s="144">
        <f>BB!AD20*0.9*0.87</f>
        <v>50660.1</v>
      </c>
      <c r="AE20" s="144">
        <f>BB!AE20*0.9*0.87</f>
        <v>50660.1</v>
      </c>
      <c r="AF20" s="144">
        <f>BB!AF20*0.9*0.87</f>
        <v>50033.7</v>
      </c>
      <c r="AG20" s="144">
        <f>BB!AG20*0.9*0.87</f>
        <v>50033.7</v>
      </c>
      <c r="AH20" s="144">
        <f>BB!AH20*0.9*0.87</f>
        <v>50033.7</v>
      </c>
      <c r="AI20" s="144">
        <f>BB!AI20*0.9*0.87</f>
        <v>50660.1</v>
      </c>
      <c r="AJ20" s="144">
        <f>BB!AJ20*0.9*0.87</f>
        <v>52226.1</v>
      </c>
      <c r="AK20" s="144">
        <f>BB!AK20*0.9*0.87</f>
        <v>52461</v>
      </c>
      <c r="AL20" s="144">
        <f>BB!AL20*0.9*0.87</f>
        <v>52461</v>
      </c>
      <c r="AM20" s="144">
        <f>BB!AM20*0.9*0.87</f>
        <v>52226.1</v>
      </c>
      <c r="AN20" s="144">
        <f>BB!AN20*0.9*0.87</f>
        <v>51286.5</v>
      </c>
      <c r="AO20" s="144">
        <f>BB!AO20*0.9*0.87</f>
        <v>51286.5</v>
      </c>
      <c r="AP20" s="144">
        <f>BB!AP20*0.9*0.87</f>
        <v>51286.5</v>
      </c>
      <c r="AQ20" s="144">
        <f>BB!AQ20*0.9*0.87</f>
        <v>51286.5</v>
      </c>
      <c r="AR20" s="144">
        <f>BB!AR20*0.9*0.87</f>
        <v>51286.5</v>
      </c>
      <c r="AS20" s="144">
        <f>BB!AS20*0.9*0.87</f>
        <v>52226.1</v>
      </c>
      <c r="AT20" s="144">
        <f>BB!AT20*0.9*0.87</f>
        <v>52226.1</v>
      </c>
      <c r="AU20" s="144">
        <f>BB!AU20*0.9*0.87</f>
        <v>52226.1</v>
      </c>
      <c r="AV20" s="144">
        <f>BB!AV20*0.9*0.87</f>
        <v>50033.7</v>
      </c>
      <c r="AW20" s="144">
        <f>BB!AW20*0.9*0.87</f>
        <v>50033.7</v>
      </c>
      <c r="AX20" s="144">
        <f>BB!AX20*0.9*0.87</f>
        <v>50033.7</v>
      </c>
      <c r="AY20" s="144">
        <f>BB!AY20*0.9*0.87</f>
        <v>50660.1</v>
      </c>
      <c r="AZ20" s="144">
        <f>BB!AZ20*0.9*0.87</f>
        <v>50660.1</v>
      </c>
      <c r="BA20" s="144">
        <f>BB!BA20*0.9*0.87</f>
        <v>50033.7</v>
      </c>
      <c r="BB20" s="144">
        <f>BB!BB20*0.9*0.87</f>
        <v>50033.7</v>
      </c>
      <c r="BC20" s="144">
        <f>BB!BC20*0.9*0.87</f>
        <v>50033.7</v>
      </c>
      <c r="BD20" s="144">
        <f>BB!BD20*0.9*0.87</f>
        <v>50033.7</v>
      </c>
      <c r="BE20" s="144">
        <f>BB!BE20*0.9*0.87</f>
        <v>50033.7</v>
      </c>
      <c r="BF20" s="144">
        <f>BB!BF20*0.9*0.87</f>
        <v>50660.1</v>
      </c>
      <c r="BG20" s="144">
        <f>BB!BG20*0.9*0.87</f>
        <v>50660.1</v>
      </c>
      <c r="BH20" s="144">
        <f>BB!BH20*0.9*0.87</f>
        <v>50033.7</v>
      </c>
      <c r="BI20" s="144">
        <f>BB!BI20*0.9*0.87</f>
        <v>50033.7</v>
      </c>
      <c r="BJ20" s="144">
        <f>BB!BJ20*0.9*0.87</f>
        <v>50033.7</v>
      </c>
      <c r="BK20" s="144">
        <f>BB!BK20*0.9*0.87</f>
        <v>50033.7</v>
      </c>
      <c r="BL20" s="144">
        <f>BB!BL20*0.9*0.87</f>
        <v>50033.7</v>
      </c>
      <c r="BM20" s="144">
        <f>BB!BM20*0.9*0.87</f>
        <v>50660.1</v>
      </c>
      <c r="BN20" s="144">
        <f>BB!BN20*0.9*0.87</f>
        <v>50660.1</v>
      </c>
      <c r="BO20" s="144">
        <f>BB!BO20*0.9*0.87</f>
        <v>51834.6</v>
      </c>
      <c r="BP20" s="144">
        <f>BB!BP20*0.9*0.87</f>
        <v>52461</v>
      </c>
      <c r="BQ20" s="144">
        <f>BB!BQ20*0.9*0.87</f>
        <v>52461</v>
      </c>
      <c r="BR20" s="144">
        <f>BB!BR20*0.9*0.87</f>
        <v>52461</v>
      </c>
      <c r="BS20" s="144">
        <f>BB!BS20*0.9*0.87</f>
        <v>52461</v>
      </c>
      <c r="BT20" s="144">
        <f>BB!BT20*0.9*0.87</f>
        <v>52461</v>
      </c>
      <c r="BU20" s="144">
        <f>BB!BU20*0.9*0.87</f>
        <v>53009.1</v>
      </c>
      <c r="BV20" s="144">
        <f>BB!BV20*0.9*0.87</f>
        <v>58568.4</v>
      </c>
      <c r="BW20" s="144">
        <f>BB!BW20*0.9*0.87</f>
        <v>58568.4</v>
      </c>
      <c r="BX20" s="144">
        <f>BB!BX20*0.9*0.87</f>
        <v>58568.4</v>
      </c>
      <c r="BY20" s="144">
        <f>BB!BY20*0.9*0.87</f>
        <v>58568.4</v>
      </c>
      <c r="BZ20" s="144">
        <f>BB!BZ20*0.9*0.87</f>
        <v>58568.4</v>
      </c>
      <c r="CA20" s="144">
        <f>BB!CA20*0.9*0.87</f>
        <v>53400.6</v>
      </c>
      <c r="CB20" s="144">
        <f>BB!CB20*0.9*0.87</f>
        <v>53400.6</v>
      </c>
      <c r="CC20" s="144">
        <f>BB!CC20*0.9*0.87</f>
        <v>53400.6</v>
      </c>
      <c r="CD20" s="144">
        <f>BB!CD20*0.9*0.87</f>
        <v>58568.4</v>
      </c>
      <c r="CE20" s="144">
        <f>BB!CE20*0.9*0.87</f>
        <v>58568.4</v>
      </c>
      <c r="CF20" s="144">
        <f>BB!CF20*0.9*0.87</f>
        <v>58568.4</v>
      </c>
      <c r="CG20" s="144">
        <f>BB!CG20*0.9*0.87</f>
        <v>58568.4</v>
      </c>
      <c r="CH20" s="144">
        <f>BB!CH20*0.9*0.87</f>
        <v>58568.4</v>
      </c>
      <c r="CI20" s="144">
        <f>BB!CI20*0.9*0.87</f>
        <v>58568.4</v>
      </c>
      <c r="CJ20" s="144">
        <f>BB!CJ20*0.9*0.87</f>
        <v>58568.4</v>
      </c>
      <c r="CK20" s="144">
        <f>BB!CK20*0.9*0.87</f>
        <v>58568.4</v>
      </c>
      <c r="CL20" s="144">
        <f>BB!CL20*0.9*0.87</f>
        <v>58568.4</v>
      </c>
      <c r="CM20" s="144">
        <f>BB!CM20*0.9*0.87</f>
        <v>58568.4</v>
      </c>
      <c r="CN20" s="144">
        <f>BB!CN20*0.9*0.87</f>
        <v>58568.4</v>
      </c>
      <c r="CO20" s="144">
        <f>BB!CO20*0.9*0.87</f>
        <v>58568.4</v>
      </c>
      <c r="CP20" s="144">
        <f>BB!CP20*0.9*0.87</f>
        <v>58568.4</v>
      </c>
      <c r="CQ20" s="144">
        <f>BB!CQ20*0.9*0.87</f>
        <v>58568.4</v>
      </c>
      <c r="CR20" s="144">
        <f>BB!CR20*0.9*0.87</f>
        <v>52461</v>
      </c>
      <c r="CS20" s="144">
        <f>BB!CS20*0.9*0.87</f>
        <v>53009.1</v>
      </c>
      <c r="CT20" s="144">
        <f>BB!CT20*0.9*0.87</f>
        <v>58568.4</v>
      </c>
      <c r="CU20" s="144">
        <f>BB!CU20*0.9*0.87</f>
        <v>58568.4</v>
      </c>
      <c r="CV20" s="144">
        <f>BB!CV20*0.9*0.87</f>
        <v>58568.4</v>
      </c>
      <c r="CW20" s="144">
        <f>BB!CW20*0.9*0.87</f>
        <v>58568.4</v>
      </c>
      <c r="CX20" s="144">
        <f>BB!CX20*0.9*0.87</f>
        <v>59351.4</v>
      </c>
      <c r="CY20" s="144">
        <f>BB!CY20*0.9*0.87</f>
        <v>59351.4</v>
      </c>
      <c r="CZ20" s="144">
        <f>BB!CZ20*0.9*0.87</f>
        <v>58568.4</v>
      </c>
      <c r="DA20" s="144">
        <f>BB!DA20*0.9*0.87</f>
        <v>59351.4</v>
      </c>
      <c r="DB20" s="144">
        <f>BB!DB20*0.9*0.87</f>
        <v>59351.4</v>
      </c>
      <c r="DC20" s="144">
        <f>BB!DC20*0.9*0.87</f>
        <v>58568.4</v>
      </c>
      <c r="DD20" s="144">
        <f>BB!DD20*0.9*0.87</f>
        <v>54183.6</v>
      </c>
      <c r="DE20" s="144">
        <f>BB!DE20*0.9*0.87</f>
        <v>54183.6</v>
      </c>
      <c r="DF20" s="144">
        <f>BB!DF20*0.9*0.87</f>
        <v>54183.6</v>
      </c>
      <c r="DG20" s="144">
        <f>BB!DG20*0.9*0.87</f>
        <v>54575.1</v>
      </c>
      <c r="DH20" s="144">
        <f>BB!DH20*0.9*0.87</f>
        <v>54575.1</v>
      </c>
      <c r="DI20" s="144">
        <f>BB!DI20*0.9*0.87</f>
        <v>54575.1</v>
      </c>
      <c r="DJ20" s="144">
        <f>BB!DJ20*0.9*0.87</f>
        <v>55906.2</v>
      </c>
      <c r="DK20" s="144">
        <f>BB!DK20*0.9*0.87</f>
        <v>55906.2</v>
      </c>
      <c r="DL20" s="144">
        <f>BB!DL20*0.9*0.87</f>
        <v>54575.1</v>
      </c>
      <c r="DM20" s="144">
        <f>BB!DM20*0.9*0.87</f>
        <v>54575.1</v>
      </c>
      <c r="DN20" s="144">
        <f>BB!DN20*0.9*0.87</f>
        <v>54575.1</v>
      </c>
      <c r="DO20" s="144">
        <f>BB!DO20*0.9*0.87</f>
        <v>54575.1</v>
      </c>
      <c r="DP20" s="144">
        <f>BB!DP20*0.9*0.87</f>
        <v>54575.1</v>
      </c>
      <c r="DQ20" s="144">
        <f>BB!DQ20*0.9*0.87</f>
        <v>55906.2</v>
      </c>
      <c r="DR20" s="144">
        <f>BB!DR20*0.9*0.87</f>
        <v>55906.2</v>
      </c>
      <c r="DS20" s="144">
        <f>BB!DS20*0.9*0.87</f>
        <v>54575.1</v>
      </c>
      <c r="DT20" s="144">
        <f>BB!DT20*0.9*0.87</f>
        <v>54575.1</v>
      </c>
      <c r="DU20" s="144">
        <f>BB!DU20*0.9*0.87</f>
        <v>54575.1</v>
      </c>
      <c r="DV20" s="144">
        <f>BB!DV20*0.9*0.87</f>
        <v>54575.1</v>
      </c>
      <c r="DW20" s="144">
        <f>BB!DW20*0.9*0.87</f>
        <v>54575.1</v>
      </c>
      <c r="DX20" s="144">
        <f>BB!DX20*0.9*0.87</f>
        <v>55906.2</v>
      </c>
      <c r="DY20" s="144">
        <f>BB!DY20*0.9*0.87</f>
        <v>55906.2</v>
      </c>
      <c r="DZ20" s="144">
        <f>BB!DZ20*0.9*0.87</f>
        <v>54575.1</v>
      </c>
      <c r="EA20" s="144">
        <f>BB!EA20*0.9*0.87</f>
        <v>54575.1</v>
      </c>
      <c r="EB20" s="144">
        <f>BB!EB20*0.9*0.87</f>
        <v>54575.1</v>
      </c>
      <c r="EC20" s="144">
        <f>BB!EC20*0.9*0.87</f>
        <v>54575.1</v>
      </c>
      <c r="ED20" s="144">
        <f>BB!ED20*0.9*0.87</f>
        <v>54575.1</v>
      </c>
      <c r="EE20" s="144">
        <f>BB!EE20*0.9*0.87</f>
        <v>55906.2</v>
      </c>
      <c r="EF20" s="144">
        <f>BB!EF20*0.9*0.87</f>
        <v>55906.2</v>
      </c>
      <c r="EG20" s="144">
        <f>BB!EG20*0.9*0.87</f>
        <v>54575.1</v>
      </c>
      <c r="EH20" s="144">
        <f>BB!EH20*0.9*0.87</f>
        <v>54575.1</v>
      </c>
      <c r="EI20" s="144">
        <f>BB!EI20*0.9*0.87</f>
        <v>54575.1</v>
      </c>
      <c r="EJ20" s="144">
        <f>BB!EJ20*0.9*0.87</f>
        <v>54575.1</v>
      </c>
      <c r="EK20" s="144">
        <f>BB!EK20*0.9*0.87</f>
        <v>54575.1</v>
      </c>
      <c r="EL20" s="144">
        <f>BB!EL20*0.9*0.87</f>
        <v>55906.2</v>
      </c>
      <c r="EM20" s="144">
        <f>BB!EM20*0.9*0.87</f>
        <v>55906.2</v>
      </c>
      <c r="EN20" s="144">
        <f>BB!EN20*0.9*0.87</f>
        <v>54575.1</v>
      </c>
      <c r="EO20" s="144">
        <f>BB!EO20*0.9*0.87</f>
        <v>54575.1</v>
      </c>
      <c r="EP20" s="144">
        <f>BB!EP20*0.9*0.87</f>
        <v>54575.1</v>
      </c>
      <c r="EQ20" s="144">
        <f>BB!EQ20*0.9*0.87</f>
        <v>54575.1</v>
      </c>
      <c r="ER20" s="144">
        <f>BB!ER20*0.9*0.87</f>
        <v>54575.1</v>
      </c>
      <c r="ES20" s="144">
        <f>BB!ES20*0.9*0.87</f>
        <v>55906.2</v>
      </c>
      <c r="ET20" s="144">
        <f>BB!ET20*0.9*0.87</f>
        <v>55906.2</v>
      </c>
      <c r="EU20" s="144">
        <f>BB!EU20*0.9*0.87</f>
        <v>54575.1</v>
      </c>
      <c r="EV20" s="144">
        <f>BB!EV20*0.9*0.87</f>
        <v>54575.1</v>
      </c>
      <c r="EW20" s="144">
        <f>BB!EW20*0.9*0.87</f>
        <v>54575.1</v>
      </c>
      <c r="EX20" s="144">
        <f>BB!EX20*0.9*0.87</f>
        <v>54575.1</v>
      </c>
      <c r="EY20" s="144">
        <f>BB!EY20*0.9*0.87</f>
        <v>54575.1</v>
      </c>
      <c r="EZ20" s="144">
        <f>BB!EZ20*0.9*0.87</f>
        <v>55906.2</v>
      </c>
      <c r="FA20" s="144">
        <f>BB!FA20*0.9*0.87</f>
        <v>55906.2</v>
      </c>
      <c r="FB20" s="144">
        <f>BB!FB20*0.9*0.87</f>
        <v>54183.6</v>
      </c>
      <c r="FC20" s="144">
        <f>BB!FC20*0.9*0.87</f>
        <v>54183.6</v>
      </c>
      <c r="FD20" s="144">
        <f>BB!FD20*0.9*0.87</f>
        <v>54183.6</v>
      </c>
      <c r="FE20" s="144">
        <f>BB!FE20*0.9*0.87</f>
        <v>54183.6</v>
      </c>
      <c r="FF20" s="144">
        <f>BB!FF20*0.9*0.87</f>
        <v>54183.6</v>
      </c>
      <c r="FG20" s="144">
        <f>BB!FG20*0.9*0.87</f>
        <v>55123.199999999997</v>
      </c>
      <c r="FH20" s="144">
        <f>BB!FH20*0.9*0.87</f>
        <v>55123.199999999997</v>
      </c>
      <c r="FI20" s="144">
        <f>BB!FI20*0.9*0.87</f>
        <v>54183.6</v>
      </c>
      <c r="FJ20" s="144">
        <f>BB!FJ20*0.9*0.87</f>
        <v>54183.6</v>
      </c>
      <c r="FK20" s="144">
        <f>BB!FK20*0.9*0.87</f>
        <v>54183.6</v>
      </c>
      <c r="FL20" s="144">
        <f>BB!FL20*0.9*0.87</f>
        <v>54183.6</v>
      </c>
      <c r="FM20" s="144">
        <f>BB!FM20*0.9*0.87</f>
        <v>54183.6</v>
      </c>
      <c r="FN20" s="144">
        <f>BB!FN20*0.9*0.87</f>
        <v>55123.199999999997</v>
      </c>
      <c r="FO20" s="144">
        <f>BB!FO20*0.9*0.87</f>
        <v>55123.199999999997</v>
      </c>
      <c r="FP20" s="144">
        <f>BB!FP20*0.9*0.87</f>
        <v>54183.6</v>
      </c>
      <c r="FQ20" s="144">
        <f>BB!FQ20*0.9*0.87</f>
        <v>54183.6</v>
      </c>
      <c r="FR20" s="144">
        <f>BB!FR20*0.9*0.87</f>
        <v>54183.6</v>
      </c>
      <c r="FS20" s="144">
        <f>BB!FS20*0.9*0.87</f>
        <v>54183.6</v>
      </c>
      <c r="FT20" s="144">
        <f>BB!FT20*0.9*0.87</f>
        <v>54183.6</v>
      </c>
      <c r="FU20" s="144">
        <f>BB!FU20*0.9*0.87</f>
        <v>55123.199999999997</v>
      </c>
      <c r="FV20" s="144">
        <f>BB!FV20*0.9*0.87</f>
        <v>55123.199999999997</v>
      </c>
      <c r="FW20" s="144">
        <f>BB!FW20*0.9*0.87</f>
        <v>54575.1</v>
      </c>
      <c r="FX20" s="144">
        <f>BB!FX20*0.9*0.87</f>
        <v>56297.7</v>
      </c>
      <c r="FY20" s="144">
        <f>BB!FY20*0.9*0.87</f>
        <v>56297.7</v>
      </c>
      <c r="FZ20" s="144">
        <f>BB!FZ20*0.9*0.87</f>
        <v>56297.7</v>
      </c>
      <c r="GA20" s="144">
        <f>BB!GA20*0.9*0.87</f>
        <v>56297.7</v>
      </c>
      <c r="GB20" s="144">
        <f>BB!GB20*0.9*0.87</f>
        <v>56297.7</v>
      </c>
      <c r="GC20" s="144">
        <f>BB!GC20*0.9*0.87</f>
        <v>56297.7</v>
      </c>
      <c r="GD20" s="144">
        <f>BB!GD20*0.9*0.87</f>
        <v>56297.7</v>
      </c>
      <c r="GE20" s="144">
        <f>BB!GE20*0.9*0.87</f>
        <v>56297.7</v>
      </c>
      <c r="GF20" s="144">
        <f>BB!GF20*0.9*0.87</f>
        <v>56297.7</v>
      </c>
      <c r="GG20" s="144">
        <f>BB!GG20*0.9*0.87</f>
        <v>56297.7</v>
      </c>
      <c r="GH20" s="144">
        <f>BB!GH20*0.9*0.87</f>
        <v>50425.2</v>
      </c>
      <c r="GI20" s="144">
        <f>BB!GI20*0.9*0.87</f>
        <v>50660.1</v>
      </c>
      <c r="GJ20" s="144">
        <f>BB!GJ20*0.9*0.87</f>
        <v>50660.1</v>
      </c>
      <c r="GK20" s="144">
        <f>BB!GK20*0.9*0.87</f>
        <v>50425.2</v>
      </c>
      <c r="GL20" s="144">
        <f>BB!GL20*0.9*0.87</f>
        <v>50425.2</v>
      </c>
      <c r="GM20" s="144">
        <f>BB!GM20*0.9*0.87</f>
        <v>50425.2</v>
      </c>
      <c r="GN20" s="144">
        <f>BB!GN20*0.9*0.87</f>
        <v>50425.2</v>
      </c>
      <c r="GO20" s="144">
        <f>BB!GO20*0.9*0.87</f>
        <v>50425.2</v>
      </c>
      <c r="GP20" s="144">
        <f>BB!GP20*0.9*0.87</f>
        <v>50660.1</v>
      </c>
      <c r="GQ20" s="144">
        <f>BB!GQ20*0.9*0.87</f>
        <v>50660.1</v>
      </c>
      <c r="GR20" s="144">
        <f>BB!GR20*0.9*0.87</f>
        <v>50425.2</v>
      </c>
      <c r="GS20" s="144">
        <f>BB!GS20*0.9*0.87</f>
        <v>50425.2</v>
      </c>
      <c r="GT20" s="144">
        <f>BB!GT20*0.9*0.87</f>
        <v>50425.2</v>
      </c>
      <c r="GU20" s="144">
        <f>BB!GU20*0.9*0.87</f>
        <v>50425.2</v>
      </c>
      <c r="GV20" s="144">
        <f>BB!GV20*0.9*0.87</f>
        <v>50425.2</v>
      </c>
      <c r="GW20" s="144">
        <f>BB!GW20*0.9*0.87</f>
        <v>50660.1</v>
      </c>
      <c r="GX20" s="144">
        <f>BB!GX20*0.9*0.87</f>
        <v>50660.1</v>
      </c>
      <c r="GY20" s="144">
        <f>BB!GY20*0.9*0.87</f>
        <v>50425.2</v>
      </c>
      <c r="GZ20" s="144">
        <f>BB!GZ20*0.9*0.87</f>
        <v>50425.2</v>
      </c>
      <c r="HA20" s="144">
        <f>BB!HA20*0.9*0.87</f>
        <v>50425.2</v>
      </c>
      <c r="HB20" s="144">
        <f>BB!HB20*0.9*0.87</f>
        <v>50425.2</v>
      </c>
      <c r="HC20" s="144">
        <f>BB!HC20*0.9*0.87</f>
        <v>50425.2</v>
      </c>
      <c r="HD20" s="144">
        <f>BB!HD20*0.9*0.87</f>
        <v>50660.1</v>
      </c>
      <c r="HE20" s="144">
        <f>BB!HE20*0.9*0.87</f>
        <v>50660.1</v>
      </c>
      <c r="HF20" s="144">
        <f>BB!HF20*0.9*0.87</f>
        <v>50425.2</v>
      </c>
      <c r="HG20" s="144">
        <f>BB!HG20*0.9*0.87</f>
        <v>50425.2</v>
      </c>
      <c r="HH20" s="144">
        <f>BB!HH20*0.9*0.87</f>
        <v>50425.2</v>
      </c>
      <c r="HI20" s="144">
        <f>BB!HI20*0.9*0.87</f>
        <v>50425.2</v>
      </c>
      <c r="HJ20" s="144">
        <f>BB!HJ20*0.9*0.87</f>
        <v>50425.2</v>
      </c>
      <c r="HK20" s="144">
        <f>BB!HK20*0.9*0.87</f>
        <v>50660.1</v>
      </c>
      <c r="HL20" s="144">
        <f>BB!HL20*0.9*0.87</f>
        <v>50660.1</v>
      </c>
      <c r="HM20" s="144">
        <f>BB!HM20*0.9*0.87</f>
        <v>50425.2</v>
      </c>
      <c r="HN20" s="144">
        <f>BB!HN20*0.9*0.87</f>
        <v>50425.2</v>
      </c>
      <c r="HO20" s="144">
        <f>BB!HO20*0.9*0.87</f>
        <v>50660.1</v>
      </c>
      <c r="HP20" s="144">
        <f>BB!HP20*0.9*0.87</f>
        <v>51051.6</v>
      </c>
      <c r="HQ20" s="144">
        <f>BB!HQ20*0.9*0.87</f>
        <v>50033.7</v>
      </c>
      <c r="HR20" s="144">
        <f>BB!HR20*0.9*0.87</f>
        <v>50425.2</v>
      </c>
      <c r="HS20" s="144">
        <f>BB!HS20*0.9*0.87</f>
        <v>50425.2</v>
      </c>
      <c r="HT20" s="144">
        <f>BB!HT20*0.9*0.87</f>
        <v>50033.7</v>
      </c>
      <c r="HU20" s="144">
        <f>BB!HU20*0.9*0.87</f>
        <v>50033.7</v>
      </c>
      <c r="HV20" s="144">
        <f>BB!HV20*0.9*0.87</f>
        <v>50033.7</v>
      </c>
      <c r="HW20" s="144">
        <f>BB!HW20*0.9*0.87</f>
        <v>50033.7</v>
      </c>
      <c r="HX20" s="144">
        <f>BB!HX20*0.9*0.87</f>
        <v>50033.7</v>
      </c>
      <c r="HY20" s="144">
        <f>BB!HY20*0.9*0.87</f>
        <v>50425.2</v>
      </c>
      <c r="HZ20" s="144">
        <f>BB!HZ20*0.9*0.87</f>
        <v>50425.2</v>
      </c>
      <c r="IA20" s="144">
        <f>BB!IA20*0.9*0.87</f>
        <v>50033.7</v>
      </c>
      <c r="IB20" s="144">
        <f>BB!IB20*0.9*0.87</f>
        <v>50033.7</v>
      </c>
      <c r="IC20" s="144">
        <f>BB!IC20*0.9*0.87</f>
        <v>50033.7</v>
      </c>
      <c r="ID20" s="144">
        <f>BB!ID20*0.9*0.87</f>
        <v>50033.7</v>
      </c>
      <c r="IE20" s="144">
        <f>BB!IE20*0.9*0.87</f>
        <v>50033.7</v>
      </c>
      <c r="IF20" s="144">
        <f>BB!IF20*0.9*0.87</f>
        <v>50425.2</v>
      </c>
      <c r="IG20" s="144">
        <f>BB!IG20*0.9*0.87</f>
        <v>50425.2</v>
      </c>
      <c r="IH20" s="144">
        <f>BB!IH20*0.9*0.87</f>
        <v>50033.7</v>
      </c>
      <c r="II20" s="144">
        <f>BB!II20*0.9*0.87</f>
        <v>50033.7</v>
      </c>
      <c r="IJ20" s="144">
        <f>BB!IJ20*0.9*0.87</f>
        <v>50033.7</v>
      </c>
      <c r="IK20" s="144">
        <f>BB!IK20*0.9*0.87</f>
        <v>50033.7</v>
      </c>
      <c r="IL20" s="144">
        <f>BB!IL20*0.9*0.87</f>
        <v>50033.7</v>
      </c>
      <c r="IM20" s="144">
        <f>BB!IM20*0.9*0.87</f>
        <v>50425.2</v>
      </c>
      <c r="IN20" s="144">
        <f>BB!IN20*0.9*0.87</f>
        <v>50425.2</v>
      </c>
      <c r="IO20" s="144">
        <f>BB!IO20*0.9*0.87</f>
        <v>50033.7</v>
      </c>
      <c r="IP20" s="144">
        <f>BB!IP20*0.9*0.87</f>
        <v>50033.7</v>
      </c>
      <c r="IQ20" s="144">
        <f>BB!IQ20*0.9*0.87</f>
        <v>51051.6</v>
      </c>
      <c r="IR20" s="144">
        <f>BB!IR20*0.9*0.87</f>
        <v>51051.6</v>
      </c>
      <c r="IS20" s="144">
        <f>BB!IS20*0.9*0.87</f>
        <v>51051.6</v>
      </c>
      <c r="IT20" s="144">
        <f>BB!IT20*0.9*0.87</f>
        <v>51286.5</v>
      </c>
      <c r="IU20" s="144">
        <f>BB!IU20*0.9*0.87</f>
        <v>51286.5</v>
      </c>
      <c r="IV20" s="144">
        <f>BB!IV20*0.9*0.87</f>
        <v>51051.6</v>
      </c>
      <c r="IW20" s="144">
        <f>BB!IW20*0.9*0.87</f>
        <v>51051.6</v>
      </c>
      <c r="IX20" s="144">
        <f>BB!IX20*0.9*0.87</f>
        <v>51051.6</v>
      </c>
      <c r="IY20" s="144">
        <f>BB!IY20*0.9*0.87</f>
        <v>51051.6</v>
      </c>
      <c r="IZ20" s="144">
        <f>BB!IZ20*0.9*0.87</f>
        <v>51051.6</v>
      </c>
      <c r="JA20" s="144">
        <f>BB!JA20*0.9*0.87</f>
        <v>51286.5</v>
      </c>
      <c r="JB20" s="144">
        <f>BB!JB20*0.9*0.87</f>
        <v>51286.5</v>
      </c>
      <c r="JC20" s="144">
        <f>BB!JC20*0.9*0.87</f>
        <v>51051.6</v>
      </c>
      <c r="JD20" s="144">
        <f>BB!JD20*0.9*0.87</f>
        <v>51051.6</v>
      </c>
      <c r="JE20" s="144">
        <f>BB!JE20*0.9*0.87</f>
        <v>51834.6</v>
      </c>
      <c r="JF20" s="144">
        <f>BB!JF20*0.9*0.87</f>
        <v>51834.6</v>
      </c>
      <c r="JG20" s="144">
        <f>BB!JG20*0.9*0.87</f>
        <v>51286.5</v>
      </c>
      <c r="JH20" s="144">
        <f>BB!JH20*0.9*0.87</f>
        <v>51834.6</v>
      </c>
      <c r="JI20" s="144">
        <f>BB!JI20*0.9*0.87</f>
        <v>51834.6</v>
      </c>
      <c r="JJ20" s="144">
        <f>BB!JJ20*0.9*0.87</f>
        <v>51834.6</v>
      </c>
      <c r="JK20" s="144">
        <f>BB!JK20*0.9*0.87</f>
        <v>51834.6</v>
      </c>
      <c r="JL20" s="144">
        <f>BB!JL20*0.9*0.87</f>
        <v>52226.1</v>
      </c>
      <c r="JM20" s="144">
        <f>BB!JM20*0.9*0.87</f>
        <v>52226.1</v>
      </c>
      <c r="JN20" s="144">
        <f>BB!JN20*0.9*0.87</f>
        <v>52461</v>
      </c>
    </row>
    <row r="21" spans="1:274" s="76" customFormat="1" x14ac:dyDescent="0.2">
      <c r="A21" s="92" t="s">
        <v>107</v>
      </c>
    </row>
    <row r="22" spans="1:274" s="76" customFormat="1" x14ac:dyDescent="0.2">
      <c r="A22" s="150" t="s">
        <v>108</v>
      </c>
    </row>
    <row r="23" spans="1:274" x14ac:dyDescent="0.2">
      <c r="A23" s="111" t="s">
        <v>89</v>
      </c>
    </row>
    <row r="24" spans="1:274" ht="24" x14ac:dyDescent="0.2">
      <c r="A24" s="175" t="s">
        <v>90</v>
      </c>
    </row>
    <row r="25" spans="1:274" x14ac:dyDescent="0.2">
      <c r="A25" s="106" t="s">
        <v>76</v>
      </c>
    </row>
    <row r="26" spans="1:274" ht="12" customHeight="1" x14ac:dyDescent="0.2">
      <c r="A26" s="407" t="s">
        <v>91</v>
      </c>
    </row>
    <row r="27" spans="1:274" x14ac:dyDescent="0.2">
      <c r="A27" s="408"/>
    </row>
    <row r="28" spans="1:274" x14ac:dyDescent="0.2">
      <c r="A28" s="408"/>
    </row>
    <row r="29" spans="1:274" ht="63" customHeight="1" x14ac:dyDescent="0.2">
      <c r="A29" s="409"/>
    </row>
    <row r="30" spans="1:274" x14ac:dyDescent="0.2">
      <c r="A30" s="111" t="s">
        <v>83</v>
      </c>
    </row>
    <row r="31" spans="1:274" ht="60" x14ac:dyDescent="0.2">
      <c r="A31" s="65" t="s">
        <v>109</v>
      </c>
    </row>
    <row r="32" spans="1:274" x14ac:dyDescent="0.2">
      <c r="A32" s="176" t="s">
        <v>93</v>
      </c>
    </row>
    <row r="33" spans="1:1" x14ac:dyDescent="0.2">
      <c r="A33" s="153" t="s">
        <v>94</v>
      </c>
    </row>
    <row r="34" spans="1:1" ht="120" x14ac:dyDescent="0.2">
      <c r="A34" s="100" t="s">
        <v>95</v>
      </c>
    </row>
  </sheetData>
  <mergeCells count="1">
    <mergeCell ref="A26:A29"/>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KL34"/>
  <sheetViews>
    <sheetView topLeftCell="A10" workbookViewId="0">
      <pane xSplit="1" topLeftCell="B1" activePane="topRight" state="frozen"/>
      <selection pane="topRight" activeCell="G26" sqref="G26"/>
    </sheetView>
  </sheetViews>
  <sheetFormatPr defaultColWidth="9" defaultRowHeight="12" x14ac:dyDescent="0.2"/>
  <cols>
    <col min="1" max="1" width="70.28515625" style="78" customWidth="1"/>
    <col min="2" max="73" width="9" style="78"/>
    <col min="74" max="78" width="9" style="148"/>
    <col min="79" max="81" width="9" style="78"/>
    <col min="82" max="85" width="9" style="148"/>
    <col min="86" max="179" width="9" style="78"/>
    <col min="180" max="183" width="9" style="76"/>
    <col min="184" max="188" width="9" style="78"/>
    <col min="189" max="189" width="9" style="148"/>
    <col min="190" max="16384" width="9" style="78"/>
  </cols>
  <sheetData>
    <row r="1" spans="1:298" ht="11.45" customHeight="1" x14ac:dyDescent="0.2">
      <c r="A1" s="101" t="s">
        <v>63</v>
      </c>
    </row>
    <row r="2" spans="1:298" ht="15" customHeight="1" x14ac:dyDescent="0.2">
      <c r="A2" s="102" t="s">
        <v>110</v>
      </c>
    </row>
    <row r="3" spans="1:298" ht="15" customHeight="1" x14ac:dyDescent="0.2">
      <c r="A3" s="113" t="s">
        <v>75</v>
      </c>
    </row>
    <row r="4" spans="1:298" s="36" customFormat="1" ht="24.6" customHeight="1" x14ac:dyDescent="0.2">
      <c r="A4" s="88" t="s">
        <v>66</v>
      </c>
      <c r="B4" s="159">
        <f>'РБ10% FIT15'!B4</f>
        <v>46108</v>
      </c>
      <c r="C4" s="159">
        <f>'РБ10% FIT15'!C4</f>
        <v>46109</v>
      </c>
      <c r="D4" s="159">
        <f>'РБ10% FIT15'!D4</f>
        <v>46110</v>
      </c>
      <c r="E4" s="159">
        <f>'РБ10% FIT15'!E4</f>
        <v>46111</v>
      </c>
      <c r="F4" s="159">
        <f>'РБ10% FIT15'!F4</f>
        <v>46112</v>
      </c>
      <c r="G4" s="159">
        <f>'РБ10% FIT15'!G4</f>
        <v>46113</v>
      </c>
      <c r="H4" s="159">
        <f>'РБ10% FIT15'!H4</f>
        <v>46114</v>
      </c>
      <c r="I4" s="159">
        <f>'РБ10% FIT15'!I4</f>
        <v>46115</v>
      </c>
      <c r="J4" s="159">
        <f>'РБ10% FIT15'!J4</f>
        <v>46116</v>
      </c>
      <c r="K4" s="159">
        <f>'РБ10% FIT15'!K4</f>
        <v>46117</v>
      </c>
      <c r="L4" s="159">
        <f>'РБ10% FIT15'!L4</f>
        <v>46118</v>
      </c>
      <c r="M4" s="159">
        <f>'РБ10% FIT15'!M4</f>
        <v>46119</v>
      </c>
      <c r="N4" s="159">
        <f>'РБ10% FIT15'!N4</f>
        <v>46120</v>
      </c>
      <c r="O4" s="159">
        <f>'РБ10% FIT15'!O4</f>
        <v>46121</v>
      </c>
      <c r="P4" s="159">
        <f>'РБ10% FIT15'!P4</f>
        <v>46122</v>
      </c>
      <c r="Q4" s="159">
        <f>'РБ10% FIT15'!Q4</f>
        <v>46123</v>
      </c>
      <c r="R4" s="159">
        <f>'РБ10% FIT15'!R4</f>
        <v>46124</v>
      </c>
      <c r="S4" s="159">
        <f>'РБ10% FIT15'!S4</f>
        <v>46125</v>
      </c>
      <c r="T4" s="159">
        <f>'РБ10% FIT15'!T4</f>
        <v>46126</v>
      </c>
      <c r="U4" s="159">
        <f>'РБ10% FIT15'!U4</f>
        <v>46127</v>
      </c>
      <c r="V4" s="159">
        <f>'РБ10% FIT15'!V4</f>
        <v>46128</v>
      </c>
      <c r="W4" s="159">
        <f>'РБ10% FIT15'!W4</f>
        <v>46129</v>
      </c>
      <c r="X4" s="159">
        <f>'РБ10% FIT15'!X4</f>
        <v>46130</v>
      </c>
      <c r="Y4" s="159">
        <f>'РБ10% FIT15'!Y4</f>
        <v>46131</v>
      </c>
      <c r="Z4" s="159">
        <f>'РБ10% FIT15'!Z4</f>
        <v>46132</v>
      </c>
      <c r="AA4" s="159">
        <f>'РБ10% FIT15'!AA4</f>
        <v>46133</v>
      </c>
      <c r="AB4" s="159">
        <f>'РБ10% FIT15'!AB4</f>
        <v>46134</v>
      </c>
      <c r="AC4" s="159">
        <f>'РБ10% FIT15'!AC4</f>
        <v>46135</v>
      </c>
      <c r="AD4" s="159">
        <f>'РБ10% FIT15'!AD4</f>
        <v>46136</v>
      </c>
      <c r="AE4" s="159">
        <f>'РБ10% FIT15'!AE4</f>
        <v>46137</v>
      </c>
      <c r="AF4" s="159">
        <f>'РБ10% FIT15'!AF4</f>
        <v>46138</v>
      </c>
      <c r="AG4" s="159">
        <f>'РБ10% FIT15'!AG4</f>
        <v>46139</v>
      </c>
      <c r="AH4" s="159">
        <f>'РБ10% FIT15'!AH4</f>
        <v>46140</v>
      </c>
      <c r="AI4" s="159">
        <f>'РБ10% FIT15'!AI4</f>
        <v>46141</v>
      </c>
      <c r="AJ4" s="159">
        <f>'РБ10% FIT15'!AJ4</f>
        <v>46142</v>
      </c>
      <c r="AK4" s="159">
        <f>'РБ10% FIT15'!AK4</f>
        <v>46143</v>
      </c>
      <c r="AL4" s="159">
        <f>'РБ10% FIT15'!AL4</f>
        <v>46144</v>
      </c>
      <c r="AM4" s="159">
        <f>'РБ10% FIT15'!AM4</f>
        <v>46145</v>
      </c>
      <c r="AN4" s="159">
        <f>'РБ10% FIT15'!AN4</f>
        <v>46146</v>
      </c>
      <c r="AO4" s="159">
        <f>'РБ10% FIT15'!AO4</f>
        <v>46147</v>
      </c>
      <c r="AP4" s="159">
        <f>'РБ10% FIT15'!AP4</f>
        <v>46148</v>
      </c>
      <c r="AQ4" s="159">
        <f>'РБ10% FIT15'!AQ4</f>
        <v>46149</v>
      </c>
      <c r="AR4" s="159">
        <f>'РБ10% FIT15'!AR4</f>
        <v>46150</v>
      </c>
      <c r="AS4" s="159">
        <f>'РБ10% FIT15'!AS4</f>
        <v>46151</v>
      </c>
      <c r="AT4" s="159">
        <f>'РБ10% FIT15'!AT4</f>
        <v>46152</v>
      </c>
      <c r="AU4" s="159">
        <f>'РБ10% FIT15'!AU4</f>
        <v>46153</v>
      </c>
      <c r="AV4" s="159">
        <f>'РБ10% FIT15'!AV4</f>
        <v>46154</v>
      </c>
      <c r="AW4" s="159">
        <f>'РБ10% FIT15'!AW4</f>
        <v>46155</v>
      </c>
      <c r="AX4" s="159">
        <f>'РБ10% FIT15'!AX4</f>
        <v>46156</v>
      </c>
      <c r="AY4" s="159">
        <f>'РБ10% FIT15'!AY4</f>
        <v>46157</v>
      </c>
      <c r="AZ4" s="159">
        <f>'РБ10% FIT15'!AZ4</f>
        <v>46158</v>
      </c>
      <c r="BA4" s="159">
        <f>'РБ10% FIT15'!BA4</f>
        <v>46159</v>
      </c>
      <c r="BB4" s="159">
        <f>'РБ10% FIT15'!BB4</f>
        <v>46160</v>
      </c>
      <c r="BC4" s="159">
        <f>'РБ10% FIT15'!BC4</f>
        <v>46161</v>
      </c>
      <c r="BD4" s="159">
        <f>'РБ10% FIT15'!BD4</f>
        <v>46162</v>
      </c>
      <c r="BE4" s="159">
        <f>'РБ10% FIT15'!BE4</f>
        <v>46163</v>
      </c>
      <c r="BF4" s="159">
        <f>'РБ10% FIT15'!BF4</f>
        <v>46164</v>
      </c>
      <c r="BG4" s="159">
        <f>'РБ10% FIT15'!BG4</f>
        <v>46165</v>
      </c>
      <c r="BH4" s="159">
        <f>'РБ10% FIT15'!BH4</f>
        <v>46166</v>
      </c>
      <c r="BI4" s="159">
        <f>'РБ10% FIT15'!BI4</f>
        <v>46167</v>
      </c>
      <c r="BJ4" s="159">
        <f>'РБ10% FIT15'!BJ4</f>
        <v>46168</v>
      </c>
      <c r="BK4" s="159">
        <f>'РБ10% FIT15'!BK4</f>
        <v>46169</v>
      </c>
      <c r="BL4" s="159">
        <f>'РБ10% FIT15'!BL4</f>
        <v>46170</v>
      </c>
      <c r="BM4" s="159">
        <f>'РБ10% FIT15'!BM4</f>
        <v>46171</v>
      </c>
      <c r="BN4" s="159">
        <f>'РБ10% FIT15'!BN4</f>
        <v>46172</v>
      </c>
      <c r="BO4" s="159">
        <f>'РБ10% FIT15'!BO4</f>
        <v>46173</v>
      </c>
      <c r="BP4" s="159">
        <f>'РБ10% FIT15'!BP4</f>
        <v>46174</v>
      </c>
      <c r="BQ4" s="159">
        <f>'РБ10% FIT15'!BQ4</f>
        <v>46175</v>
      </c>
      <c r="BR4" s="159">
        <f>'РБ10% FIT15'!BR4</f>
        <v>46176</v>
      </c>
      <c r="BS4" s="159">
        <f>'РБ10% FIT15'!BS4</f>
        <v>46177</v>
      </c>
      <c r="BT4" s="159">
        <f>'РБ10% FIT15'!BT4</f>
        <v>46178</v>
      </c>
      <c r="BU4" s="159">
        <f>'РБ10% FIT15'!BU4</f>
        <v>46179</v>
      </c>
      <c r="BV4" s="180">
        <f>'РБ10% FIT15'!BV4</f>
        <v>46180</v>
      </c>
      <c r="BW4" s="180">
        <f>'РБ10% FIT15'!BW4</f>
        <v>46181</v>
      </c>
      <c r="BX4" s="180">
        <f>'РБ10% FIT15'!BX4</f>
        <v>46182</v>
      </c>
      <c r="BY4" s="180">
        <f>'РБ10% FIT15'!BY4</f>
        <v>46183</v>
      </c>
      <c r="BZ4" s="180">
        <f>'РБ10% FIT15'!BZ4</f>
        <v>46184</v>
      </c>
      <c r="CA4" s="159">
        <f>'РБ10% FIT15'!CA4</f>
        <v>46185</v>
      </c>
      <c r="CB4" s="159">
        <f>'РБ10% FIT15'!CB4</f>
        <v>46186</v>
      </c>
      <c r="CC4" s="159">
        <f>'РБ10% FIT15'!CC4</f>
        <v>46187</v>
      </c>
      <c r="CD4" s="180">
        <f>'РБ10% FIT15'!CD4</f>
        <v>46188</v>
      </c>
      <c r="CE4" s="180">
        <f>'РБ10% FIT15'!CE4</f>
        <v>46189</v>
      </c>
      <c r="CF4" s="180">
        <f>'РБ10% FIT15'!CF4</f>
        <v>46190</v>
      </c>
      <c r="CG4" s="180">
        <f>'РБ10% FIT15'!CG4</f>
        <v>46191</v>
      </c>
      <c r="CH4" s="159">
        <f>'РБ10% FIT15'!CH4</f>
        <v>46192</v>
      </c>
      <c r="CI4" s="159">
        <f>'РБ10% FIT15'!CI4</f>
        <v>46193</v>
      </c>
      <c r="CJ4" s="159">
        <f>'РБ10% FIT15'!CJ4</f>
        <v>46194</v>
      </c>
      <c r="CK4" s="159">
        <f>'РБ10% FIT15'!CK4</f>
        <v>46195</v>
      </c>
      <c r="CL4" s="159">
        <f>'РБ10% FIT15'!CL4</f>
        <v>46196</v>
      </c>
      <c r="CM4" s="159">
        <f>'РБ10% FIT15'!CM4</f>
        <v>46197</v>
      </c>
      <c r="CN4" s="159">
        <f>'РБ10% FIT15'!CN4</f>
        <v>46198</v>
      </c>
      <c r="CO4" s="159">
        <f>'РБ10% FIT15'!CO4</f>
        <v>46199</v>
      </c>
      <c r="CP4" s="159">
        <f>'РБ10% FIT15'!CP4</f>
        <v>46200</v>
      </c>
      <c r="CQ4" s="159">
        <f>'РБ10% FIT15'!CQ4</f>
        <v>46201</v>
      </c>
      <c r="CR4" s="159">
        <f>'РБ10% FIT15'!CR4</f>
        <v>46202</v>
      </c>
      <c r="CS4" s="159">
        <f>'РБ10% FIT15'!CS4</f>
        <v>46203</v>
      </c>
      <c r="CT4" s="159">
        <f>'РБ10% FIT15'!CT4</f>
        <v>46204</v>
      </c>
      <c r="CU4" s="159">
        <f>'РБ10% FIT15'!CU4</f>
        <v>46205</v>
      </c>
      <c r="CV4" s="159">
        <f>'РБ10% FIT15'!CV4</f>
        <v>46206</v>
      </c>
      <c r="CW4" s="159">
        <f>'РБ10% FIT15'!CW4</f>
        <v>46207</v>
      </c>
      <c r="CX4" s="159">
        <f>'РБ10% FIT15'!CX4</f>
        <v>46208</v>
      </c>
      <c r="CY4" s="159">
        <f>'РБ10% FIT15'!CY4</f>
        <v>46209</v>
      </c>
      <c r="CZ4" s="159">
        <f>'РБ10% FIT15'!CZ4</f>
        <v>46210</v>
      </c>
      <c r="DA4" s="159">
        <f>'РБ10% FIT15'!DA4</f>
        <v>46211</v>
      </c>
      <c r="DB4" s="159">
        <f>'РБ10% FIT15'!DB4</f>
        <v>46212</v>
      </c>
      <c r="DC4" s="159">
        <f>'РБ10% FIT15'!DC4</f>
        <v>46213</v>
      </c>
      <c r="DD4" s="159">
        <f>'РБ10% FIT15'!DD4</f>
        <v>46214</v>
      </c>
      <c r="DE4" s="159">
        <f>'РБ10% FIT15'!DE4</f>
        <v>46215</v>
      </c>
      <c r="DF4" s="159">
        <f>'РБ10% FIT15'!DF4</f>
        <v>46216</v>
      </c>
      <c r="DG4" s="159">
        <f>'РБ10% FIT15'!DG4</f>
        <v>46217</v>
      </c>
      <c r="DH4" s="159">
        <f>'РБ10% FIT15'!DH4</f>
        <v>46218</v>
      </c>
      <c r="DI4" s="159">
        <f>'РБ10% FIT15'!DI4</f>
        <v>46219</v>
      </c>
      <c r="DJ4" s="159">
        <f>'РБ10% FIT15'!DJ4</f>
        <v>46220</v>
      </c>
      <c r="DK4" s="159">
        <f>'РБ10% FIT15'!DK4</f>
        <v>46221</v>
      </c>
      <c r="DL4" s="159">
        <f>'РБ10% FIT15'!DL4</f>
        <v>46222</v>
      </c>
      <c r="DM4" s="159">
        <f>'РБ10% FIT15'!DM4</f>
        <v>46223</v>
      </c>
      <c r="DN4" s="159">
        <f>'РБ10% FIT15'!DN4</f>
        <v>46224</v>
      </c>
      <c r="DO4" s="159">
        <f>'РБ10% FIT15'!DO4</f>
        <v>46225</v>
      </c>
      <c r="DP4" s="159">
        <f>'РБ10% FIT15'!DP4</f>
        <v>46226</v>
      </c>
      <c r="DQ4" s="159">
        <f>'РБ10% FIT15'!DQ4</f>
        <v>46227</v>
      </c>
      <c r="DR4" s="159">
        <f>'РБ10% FIT15'!DR4</f>
        <v>46228</v>
      </c>
      <c r="DS4" s="159">
        <f>'РБ10% FIT15'!DS4</f>
        <v>46229</v>
      </c>
      <c r="DT4" s="159">
        <f>'РБ10% FIT15'!DT4</f>
        <v>46230</v>
      </c>
      <c r="DU4" s="159">
        <f>'РБ10% FIT15'!DU4</f>
        <v>46231</v>
      </c>
      <c r="DV4" s="159">
        <f>'РБ10% FIT15'!DV4</f>
        <v>46232</v>
      </c>
      <c r="DW4" s="159">
        <f>'РБ10% FIT15'!DW4</f>
        <v>46233</v>
      </c>
      <c r="DX4" s="159">
        <f>'РБ10% FIT15'!DX4</f>
        <v>46234</v>
      </c>
      <c r="DY4" s="159">
        <f>'РБ10% FIT15'!DY4</f>
        <v>46235</v>
      </c>
      <c r="DZ4" s="159">
        <f>'РБ10% FIT15'!DZ4</f>
        <v>46236</v>
      </c>
      <c r="EA4" s="159">
        <f>'РБ10% FIT15'!EA4</f>
        <v>46237</v>
      </c>
      <c r="EB4" s="159">
        <f>'РБ10% FIT15'!EB4</f>
        <v>46238</v>
      </c>
      <c r="EC4" s="159">
        <f>'РБ10% FIT15'!EC4</f>
        <v>46239</v>
      </c>
      <c r="ED4" s="159">
        <f>'РБ10% FIT15'!ED4</f>
        <v>46240</v>
      </c>
      <c r="EE4" s="159">
        <f>'РБ10% FIT15'!EE4</f>
        <v>46241</v>
      </c>
      <c r="EF4" s="159">
        <f>'РБ10% FIT15'!EF4</f>
        <v>46242</v>
      </c>
      <c r="EG4" s="159">
        <f>'РБ10% FIT15'!EG4</f>
        <v>46243</v>
      </c>
      <c r="EH4" s="159">
        <f>'РБ10% FIT15'!EH4</f>
        <v>46244</v>
      </c>
      <c r="EI4" s="159">
        <f>'РБ10% FIT15'!EI4</f>
        <v>46245</v>
      </c>
      <c r="EJ4" s="159">
        <f>'РБ10% FIT15'!EJ4</f>
        <v>46246</v>
      </c>
      <c r="EK4" s="159">
        <f>'РБ10% FIT15'!EK4</f>
        <v>46247</v>
      </c>
      <c r="EL4" s="159">
        <f>'РБ10% FIT15'!EL4</f>
        <v>46248</v>
      </c>
      <c r="EM4" s="159">
        <f>'РБ10% FIT15'!EM4</f>
        <v>46249</v>
      </c>
      <c r="EN4" s="159">
        <f>'РБ10% FIT15'!EN4</f>
        <v>46250</v>
      </c>
      <c r="EO4" s="159">
        <f>'РБ10% FIT15'!EO4</f>
        <v>46251</v>
      </c>
      <c r="EP4" s="159">
        <f>'РБ10% FIT15'!EP4</f>
        <v>46252</v>
      </c>
      <c r="EQ4" s="159">
        <f>'РБ10% FIT15'!EQ4</f>
        <v>46253</v>
      </c>
      <c r="ER4" s="159">
        <f>'РБ10% FIT15'!ER4</f>
        <v>46254</v>
      </c>
      <c r="ES4" s="159">
        <f>'РБ10% FIT15'!ES4</f>
        <v>46255</v>
      </c>
      <c r="ET4" s="159">
        <f>'РБ10% FIT15'!ET4</f>
        <v>46256</v>
      </c>
      <c r="EU4" s="159">
        <f>'РБ10% FIT15'!EU4</f>
        <v>46257</v>
      </c>
      <c r="EV4" s="159">
        <f>'РБ10% FIT15'!EV4</f>
        <v>46258</v>
      </c>
      <c r="EW4" s="159">
        <f>'РБ10% FIT15'!EW4</f>
        <v>46259</v>
      </c>
      <c r="EX4" s="159">
        <f>'РБ10% FIT15'!EX4</f>
        <v>46260</v>
      </c>
      <c r="EY4" s="159">
        <f>'РБ10% FIT15'!EY4</f>
        <v>46261</v>
      </c>
      <c r="EZ4" s="159">
        <f>'РБ10% FIT15'!EZ4</f>
        <v>46262</v>
      </c>
      <c r="FA4" s="159">
        <f>'РБ10% FIT15'!FA4</f>
        <v>46263</v>
      </c>
      <c r="FB4" s="159">
        <f>'РБ10% FIT15'!FB4</f>
        <v>46264</v>
      </c>
      <c r="FC4" s="159">
        <f>'РБ10% FIT15'!FC4</f>
        <v>46265</v>
      </c>
      <c r="FD4" s="159">
        <f>'РБ10% FIT15'!FD4</f>
        <v>46266</v>
      </c>
      <c r="FE4" s="159">
        <f>'РБ10% FIT15'!FE4</f>
        <v>46267</v>
      </c>
      <c r="FF4" s="159">
        <f>'РБ10% FIT15'!FF4</f>
        <v>46268</v>
      </c>
      <c r="FG4" s="159">
        <f>'РБ10% FIT15'!FG4</f>
        <v>46269</v>
      </c>
      <c r="FH4" s="159">
        <f>'РБ10% FIT15'!FH4</f>
        <v>46270</v>
      </c>
      <c r="FI4" s="159">
        <f>'РБ10% FIT15'!FI4</f>
        <v>46271</v>
      </c>
      <c r="FJ4" s="159">
        <f>'РБ10% FIT15'!FJ4</f>
        <v>46272</v>
      </c>
      <c r="FK4" s="159">
        <f>'РБ10% FIT15'!FK4</f>
        <v>46273</v>
      </c>
      <c r="FL4" s="159">
        <f>'РБ10% FIT15'!FL4</f>
        <v>46274</v>
      </c>
      <c r="FM4" s="159">
        <f>'РБ10% FIT15'!FM4</f>
        <v>46275</v>
      </c>
      <c r="FN4" s="159">
        <f>'РБ10% FIT15'!FN4</f>
        <v>46276</v>
      </c>
      <c r="FO4" s="159">
        <f>'РБ10% FIT15'!FO4</f>
        <v>46277</v>
      </c>
      <c r="FP4" s="159">
        <f>'РБ10% FIT15'!FP4</f>
        <v>46278</v>
      </c>
      <c r="FQ4" s="159">
        <f>'РБ10% FIT15'!FQ4</f>
        <v>46279</v>
      </c>
      <c r="FR4" s="159">
        <f>'РБ10% FIT15'!FR4</f>
        <v>46280</v>
      </c>
      <c r="FS4" s="159">
        <f>'РБ10% FIT15'!FS4</f>
        <v>46281</v>
      </c>
      <c r="FT4" s="159">
        <f>'РБ10% FIT15'!FT4</f>
        <v>46282</v>
      </c>
      <c r="FU4" s="159">
        <f>'РБ10% FIT15'!FU4</f>
        <v>46283</v>
      </c>
      <c r="FV4" s="159">
        <f>'РБ10% FIT15'!FV4</f>
        <v>46284</v>
      </c>
      <c r="FW4" s="159">
        <f>'РБ10% FIT15'!FW4</f>
        <v>46285</v>
      </c>
      <c r="FX4" s="159">
        <f>'РБ10% FIT15'!FX4</f>
        <v>46286</v>
      </c>
      <c r="FY4" s="159">
        <f>'РБ10% FIT15'!FY4</f>
        <v>46287</v>
      </c>
      <c r="FZ4" s="159">
        <f>'РБ10% FIT15'!FZ4</f>
        <v>46288</v>
      </c>
      <c r="GA4" s="159">
        <f>'РБ10% FIT15'!GA4</f>
        <v>46289</v>
      </c>
      <c r="GB4" s="159">
        <f>'РБ10% FIT15'!GB4</f>
        <v>46290</v>
      </c>
      <c r="GC4" s="159">
        <f>'РБ10% FIT15'!GC4</f>
        <v>46291</v>
      </c>
      <c r="GD4" s="159">
        <f>'РБ10% FIT15'!GD4</f>
        <v>46292</v>
      </c>
      <c r="GE4" s="159">
        <f>'РБ10% FIT15'!GE4</f>
        <v>46293</v>
      </c>
      <c r="GF4" s="159">
        <f>'РБ10% FIT15'!GF4</f>
        <v>46294</v>
      </c>
      <c r="GG4" s="159">
        <f>'РБ10% FIT15'!GG4</f>
        <v>46295</v>
      </c>
      <c r="GH4" s="159">
        <f>'РБ10% FIT15'!GH4</f>
        <v>46296</v>
      </c>
      <c r="GI4" s="159">
        <f>'РБ10% FIT15'!GI4</f>
        <v>46297</v>
      </c>
      <c r="GJ4" s="159">
        <f>'РБ10% FIT15'!GJ4</f>
        <v>46298</v>
      </c>
      <c r="GK4" s="159">
        <f>'РБ10% FIT15'!GK4</f>
        <v>46299</v>
      </c>
      <c r="GL4" s="159">
        <f>'РБ10% FIT15'!GL4</f>
        <v>46300</v>
      </c>
      <c r="GM4" s="159">
        <f>'РБ10% FIT15'!GM4</f>
        <v>46301</v>
      </c>
      <c r="GN4" s="159">
        <f>'РБ10% FIT15'!GN4</f>
        <v>46302</v>
      </c>
      <c r="GO4" s="159">
        <f>'РБ10% FIT15'!GO4</f>
        <v>46303</v>
      </c>
      <c r="GP4" s="159">
        <f>'РБ10% FIT15'!GP4</f>
        <v>46304</v>
      </c>
      <c r="GQ4" s="159">
        <f>'РБ10% FIT15'!GQ4</f>
        <v>46305</v>
      </c>
      <c r="GR4" s="159">
        <f>'РБ10% FIT15'!GR4</f>
        <v>46306</v>
      </c>
      <c r="GS4" s="159">
        <f>'РБ10% FIT15'!GS4</f>
        <v>46307</v>
      </c>
      <c r="GT4" s="159">
        <f>'РБ10% FIT15'!GT4</f>
        <v>46308</v>
      </c>
      <c r="GU4" s="159">
        <f>'РБ10% FIT15'!GU4</f>
        <v>46309</v>
      </c>
      <c r="GV4" s="159">
        <f>'РБ10% FIT15'!GV4</f>
        <v>46310</v>
      </c>
      <c r="GW4" s="159">
        <f>'РБ10% FIT15'!GW4</f>
        <v>46311</v>
      </c>
      <c r="GX4" s="159">
        <f>'РБ10% FIT15'!GX4</f>
        <v>46312</v>
      </c>
      <c r="GY4" s="159">
        <f>'РБ10% FIT15'!GY4</f>
        <v>46313</v>
      </c>
      <c r="GZ4" s="159">
        <f>'РБ10% FIT15'!GZ4</f>
        <v>46314</v>
      </c>
      <c r="HA4" s="159">
        <f>'РБ10% FIT15'!HA4</f>
        <v>46315</v>
      </c>
      <c r="HB4" s="159">
        <f>'РБ10% FIT15'!HB4</f>
        <v>46316</v>
      </c>
      <c r="HC4" s="159">
        <f>'РБ10% FIT15'!HC4</f>
        <v>46317</v>
      </c>
      <c r="HD4" s="159">
        <f>'РБ10% FIT15'!HD4</f>
        <v>46318</v>
      </c>
      <c r="HE4" s="159">
        <f>'РБ10% FIT15'!HE4</f>
        <v>46319</v>
      </c>
      <c r="HF4" s="159">
        <f>'РБ10% FIT15'!HF4</f>
        <v>46320</v>
      </c>
      <c r="HG4" s="159">
        <f>'РБ10% FIT15'!HG4</f>
        <v>46321</v>
      </c>
      <c r="HH4" s="159">
        <f>'РБ10% FIT15'!HH4</f>
        <v>46322</v>
      </c>
      <c r="HI4" s="159">
        <f>'РБ10% FIT15'!HI4</f>
        <v>46323</v>
      </c>
      <c r="HJ4" s="159">
        <f>'РБ10% FIT15'!HJ4</f>
        <v>46324</v>
      </c>
      <c r="HK4" s="159">
        <f>'РБ10% FIT15'!HK4</f>
        <v>46325</v>
      </c>
      <c r="HL4" s="159">
        <f>'РБ10% FIT15'!HL4</f>
        <v>46326</v>
      </c>
      <c r="HM4" s="159">
        <f>'РБ10% FIT15'!HM4</f>
        <v>46327</v>
      </c>
      <c r="HN4" s="159">
        <f>'РБ10% FIT15'!HN4</f>
        <v>46328</v>
      </c>
      <c r="HO4" s="159">
        <f>'РБ10% FIT15'!HO4</f>
        <v>46329</v>
      </c>
      <c r="HP4" s="159">
        <f>'РБ10% FIT15'!HP4</f>
        <v>46330</v>
      </c>
      <c r="HQ4" s="159">
        <f>'РБ10% FIT15'!HQ4</f>
        <v>46331</v>
      </c>
      <c r="HR4" s="159">
        <f>'РБ10% FIT15'!HR4</f>
        <v>46332</v>
      </c>
      <c r="HS4" s="159">
        <f>'РБ10% FIT15'!HS4</f>
        <v>46333</v>
      </c>
      <c r="HT4" s="159">
        <f>'РБ10% FIT15'!HT4</f>
        <v>46334</v>
      </c>
      <c r="HU4" s="159">
        <f>'РБ10% FIT15'!HU4</f>
        <v>46335</v>
      </c>
      <c r="HV4" s="159">
        <f>'РБ10% FIT15'!HV4</f>
        <v>46336</v>
      </c>
      <c r="HW4" s="159">
        <f>'РБ10% FIT15'!HW4</f>
        <v>46337</v>
      </c>
      <c r="HX4" s="159">
        <f>'РБ10% FIT15'!HX4</f>
        <v>46338</v>
      </c>
      <c r="HY4" s="159">
        <f>'РБ10% FIT15'!HY4</f>
        <v>46339</v>
      </c>
      <c r="HZ4" s="159">
        <f>'РБ10% FIT15'!HZ4</f>
        <v>46340</v>
      </c>
      <c r="IA4" s="159">
        <f>'РБ10% FIT15'!IA4</f>
        <v>46341</v>
      </c>
      <c r="IB4" s="159">
        <f>'РБ10% FIT15'!IB4</f>
        <v>46342</v>
      </c>
      <c r="IC4" s="159">
        <f>'РБ10% FIT15'!IC4</f>
        <v>46343</v>
      </c>
      <c r="ID4" s="159">
        <f>'РБ10% FIT15'!ID4</f>
        <v>46344</v>
      </c>
      <c r="IE4" s="159">
        <f>'РБ10% FIT15'!IE4</f>
        <v>46345</v>
      </c>
      <c r="IF4" s="159">
        <f>'РБ10% FIT15'!IF4</f>
        <v>46346</v>
      </c>
      <c r="IG4" s="159">
        <f>'РБ10% FIT15'!IG4</f>
        <v>46347</v>
      </c>
      <c r="IH4" s="159">
        <f>'РБ10% FIT15'!IH4</f>
        <v>46348</v>
      </c>
      <c r="II4" s="159">
        <f>'РБ10% FIT15'!II4</f>
        <v>46349</v>
      </c>
      <c r="IJ4" s="159">
        <f>'РБ10% FIT15'!IJ4</f>
        <v>46350</v>
      </c>
      <c r="IK4" s="159">
        <f>'РБ10% FIT15'!IK4</f>
        <v>46351</v>
      </c>
      <c r="IL4" s="159">
        <f>'РБ10% FIT15'!IL4</f>
        <v>46352</v>
      </c>
      <c r="IM4" s="159">
        <f>'РБ10% FIT15'!IM4</f>
        <v>46353</v>
      </c>
      <c r="IN4" s="159">
        <f>'РБ10% FIT15'!IN4</f>
        <v>46354</v>
      </c>
      <c r="IO4" s="159">
        <f>'РБ10% FIT15'!IO4</f>
        <v>46355</v>
      </c>
      <c r="IP4" s="159">
        <f>'РБ10% FIT15'!IP4</f>
        <v>46356</v>
      </c>
      <c r="IQ4" s="159">
        <f>'РБ10% FIT15'!IQ4</f>
        <v>46357</v>
      </c>
      <c r="IR4" s="159">
        <f>'РБ10% FIT15'!IR4</f>
        <v>46358</v>
      </c>
      <c r="IS4" s="159">
        <f>'РБ10% FIT15'!IS4</f>
        <v>46359</v>
      </c>
      <c r="IT4" s="159">
        <f>'РБ10% FIT15'!IT4</f>
        <v>46360</v>
      </c>
      <c r="IU4" s="159">
        <f>'РБ10% FIT15'!IU4</f>
        <v>46361</v>
      </c>
      <c r="IV4" s="159">
        <f>'РБ10% FIT15'!IV4</f>
        <v>46362</v>
      </c>
      <c r="IW4" s="159">
        <f>'РБ10% FIT15'!IW4</f>
        <v>46363</v>
      </c>
      <c r="IX4" s="159">
        <f>'РБ10% FIT15'!IX4</f>
        <v>46364</v>
      </c>
      <c r="IY4" s="159">
        <f>'РБ10% FIT15'!IY4</f>
        <v>46365</v>
      </c>
      <c r="IZ4" s="159">
        <f>'РБ10% FIT15'!IZ4</f>
        <v>46366</v>
      </c>
      <c r="JA4" s="159">
        <f>'РБ10% FIT15'!JA4</f>
        <v>46367</v>
      </c>
      <c r="JB4" s="159">
        <f>'РБ10% FIT15'!JB4</f>
        <v>46368</v>
      </c>
      <c r="JC4" s="159">
        <f>'РБ10% FIT15'!JC4</f>
        <v>46369</v>
      </c>
      <c r="JD4" s="159">
        <f>'РБ10% FIT15'!JD4</f>
        <v>46370</v>
      </c>
      <c r="JE4" s="159">
        <f>'РБ10% FIT15'!JE4</f>
        <v>46371</v>
      </c>
      <c r="JF4" s="159">
        <f>'РБ10% FIT15'!JF4</f>
        <v>46372</v>
      </c>
      <c r="JG4" s="159">
        <f>'РБ10% FIT15'!JG4</f>
        <v>46373</v>
      </c>
      <c r="JH4" s="159">
        <f>'РБ10% FIT15'!JH4</f>
        <v>46374</v>
      </c>
      <c r="JI4" s="159">
        <f>'РБ10% FIT15'!JI4</f>
        <v>46375</v>
      </c>
      <c r="JJ4" s="159">
        <f>'РБ10% FIT15'!JJ4</f>
        <v>46376</v>
      </c>
      <c r="JK4" s="159">
        <f>'РБ10% FIT15'!JK4</f>
        <v>46377</v>
      </c>
      <c r="JL4" s="159">
        <f>'РБ10% FIT15'!JL4</f>
        <v>46378</v>
      </c>
      <c r="JM4" s="159">
        <f>'РБ10% FIT15'!JM4</f>
        <v>46379</v>
      </c>
      <c r="JN4" s="159">
        <f>'РБ10% FIT15'!JN4</f>
        <v>46380</v>
      </c>
      <c r="JO4" s="78"/>
      <c r="JP4" s="78"/>
      <c r="JQ4" s="78"/>
      <c r="JR4" s="78"/>
      <c r="JS4" s="78"/>
      <c r="JT4" s="78"/>
      <c r="JU4" s="78"/>
      <c r="JV4" s="78"/>
      <c r="JW4" s="78"/>
      <c r="JX4" s="78"/>
      <c r="JY4" s="78"/>
      <c r="JZ4" s="78"/>
      <c r="KA4" s="78"/>
      <c r="KB4" s="78"/>
      <c r="KC4" s="78"/>
      <c r="KD4" s="78"/>
      <c r="KE4" s="78"/>
      <c r="KF4" s="78"/>
      <c r="KG4" s="78"/>
      <c r="KH4" s="78"/>
      <c r="KI4" s="78"/>
      <c r="KJ4" s="78"/>
      <c r="KK4" s="78"/>
      <c r="KL4" s="78"/>
    </row>
    <row r="5" spans="1:298" x14ac:dyDescent="0.2">
      <c r="A5" s="47" t="s">
        <v>67</v>
      </c>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row>
    <row r="6" spans="1:298" x14ac:dyDescent="0.2">
      <c r="A6" s="48">
        <v>1</v>
      </c>
      <c r="B6" s="149" t="e">
        <f>#REF!*0.87</f>
        <v>#REF!</v>
      </c>
      <c r="C6" s="149" t="e">
        <f>#REF!*0.87</f>
        <v>#REF!</v>
      </c>
      <c r="D6" s="149" t="e">
        <f>#REF!*0.87</f>
        <v>#REF!</v>
      </c>
      <c r="E6" s="149" t="e">
        <f>#REF!*0.87</f>
        <v>#REF!</v>
      </c>
      <c r="F6" s="149" t="e">
        <f>#REF!*0.87</f>
        <v>#REF!</v>
      </c>
      <c r="G6" s="149" t="e">
        <f>#REF!*0.87</f>
        <v>#REF!</v>
      </c>
      <c r="H6" s="149" t="e">
        <f>#REF!*0.87</f>
        <v>#REF!</v>
      </c>
      <c r="I6" s="149" t="e">
        <f>#REF!*0.87</f>
        <v>#REF!</v>
      </c>
      <c r="J6" s="149" t="e">
        <f>#REF!*0.87</f>
        <v>#REF!</v>
      </c>
      <c r="K6" s="149" t="e">
        <f>#REF!*0.87</f>
        <v>#REF!</v>
      </c>
      <c r="L6" s="149" t="e">
        <f>#REF!*0.87</f>
        <v>#REF!</v>
      </c>
      <c r="M6" s="149" t="e">
        <f>#REF!*0.87</f>
        <v>#REF!</v>
      </c>
      <c r="N6" s="149" t="e">
        <f>#REF!*0.87</f>
        <v>#REF!</v>
      </c>
      <c r="O6" s="149" t="e">
        <f>#REF!*0.87</f>
        <v>#REF!</v>
      </c>
      <c r="P6" s="149" t="e">
        <f>#REF!*0.87</f>
        <v>#REF!</v>
      </c>
      <c r="Q6" s="149" t="e">
        <f>#REF!*0.87</f>
        <v>#REF!</v>
      </c>
      <c r="R6" s="149" t="e">
        <f>#REF!*0.87</f>
        <v>#REF!</v>
      </c>
      <c r="S6" s="149" t="e">
        <f>#REF!*0.87</f>
        <v>#REF!</v>
      </c>
      <c r="T6" s="149" t="e">
        <f>#REF!*0.87</f>
        <v>#REF!</v>
      </c>
      <c r="U6" s="149" t="e">
        <f>#REF!*0.87</f>
        <v>#REF!</v>
      </c>
      <c r="V6" s="149" t="e">
        <f>#REF!*0.87</f>
        <v>#REF!</v>
      </c>
      <c r="W6" s="149" t="e">
        <f>#REF!*0.87</f>
        <v>#REF!</v>
      </c>
      <c r="X6" s="149" t="e">
        <f>#REF!*0.87</f>
        <v>#REF!</v>
      </c>
      <c r="Y6" s="149" t="e">
        <f>#REF!*0.87</f>
        <v>#REF!</v>
      </c>
      <c r="Z6" s="149" t="e">
        <f>#REF!*0.87</f>
        <v>#REF!</v>
      </c>
      <c r="AA6" s="149" t="e">
        <f>#REF!*0.87</f>
        <v>#REF!</v>
      </c>
      <c r="AB6" s="149" t="e">
        <f>#REF!*0.87</f>
        <v>#REF!</v>
      </c>
      <c r="AC6" s="149" t="e">
        <f>#REF!*0.87</f>
        <v>#REF!</v>
      </c>
      <c r="AD6" s="149" t="e">
        <f>#REF!*0.87</f>
        <v>#REF!</v>
      </c>
      <c r="AE6" s="149" t="e">
        <f>#REF!*0.87</f>
        <v>#REF!</v>
      </c>
      <c r="AF6" s="149" t="e">
        <f>#REF!*0.87</f>
        <v>#REF!</v>
      </c>
      <c r="AG6" s="149" t="e">
        <f>#REF!*0.87</f>
        <v>#REF!</v>
      </c>
      <c r="AH6" s="149" t="e">
        <f>#REF!*0.87</f>
        <v>#REF!</v>
      </c>
      <c r="AI6" s="149" t="e">
        <f>#REF!*0.87</f>
        <v>#REF!</v>
      </c>
      <c r="AJ6" s="149" t="e">
        <f>#REF!*0.87</f>
        <v>#REF!</v>
      </c>
      <c r="AK6" s="149" t="e">
        <f>#REF!*0.87</f>
        <v>#REF!</v>
      </c>
      <c r="AL6" s="149" t="e">
        <f>#REF!*0.87</f>
        <v>#REF!</v>
      </c>
      <c r="AM6" s="149" t="e">
        <f>#REF!*0.87</f>
        <v>#REF!</v>
      </c>
      <c r="AN6" s="149" t="e">
        <f>#REF!*0.87</f>
        <v>#REF!</v>
      </c>
      <c r="AO6" s="149" t="e">
        <f>#REF!*0.87</f>
        <v>#REF!</v>
      </c>
      <c r="AP6" s="149" t="e">
        <f>#REF!*0.87</f>
        <v>#REF!</v>
      </c>
      <c r="AQ6" s="149" t="e">
        <f>#REF!*0.87</f>
        <v>#REF!</v>
      </c>
      <c r="AR6" s="149" t="e">
        <f>#REF!*0.87</f>
        <v>#REF!</v>
      </c>
      <c r="AS6" s="149" t="e">
        <f>#REF!*0.87</f>
        <v>#REF!</v>
      </c>
      <c r="AT6" s="149" t="e">
        <f>#REF!*0.87</f>
        <v>#REF!</v>
      </c>
      <c r="AU6" s="149" t="e">
        <f>#REF!*0.87</f>
        <v>#REF!</v>
      </c>
      <c r="AV6" s="149" t="e">
        <f>#REF!*0.87</f>
        <v>#REF!</v>
      </c>
      <c r="AW6" s="149" t="e">
        <f>#REF!*0.87</f>
        <v>#REF!</v>
      </c>
      <c r="AX6" s="149" t="e">
        <f>#REF!*0.87</f>
        <v>#REF!</v>
      </c>
      <c r="AY6" s="149" t="e">
        <f>#REF!*0.87</f>
        <v>#REF!</v>
      </c>
      <c r="AZ6" s="149" t="e">
        <f>#REF!*0.87</f>
        <v>#REF!</v>
      </c>
      <c r="BA6" s="149" t="e">
        <f>#REF!*0.87</f>
        <v>#REF!</v>
      </c>
      <c r="BB6" s="149" t="e">
        <f>#REF!*0.87</f>
        <v>#REF!</v>
      </c>
      <c r="BC6" s="149" t="e">
        <f>#REF!*0.87</f>
        <v>#REF!</v>
      </c>
      <c r="BD6" s="149" t="e">
        <f>#REF!*0.87</f>
        <v>#REF!</v>
      </c>
      <c r="BE6" s="149" t="e">
        <f>#REF!*0.87</f>
        <v>#REF!</v>
      </c>
      <c r="BF6" s="149" t="e">
        <f>#REF!*0.87</f>
        <v>#REF!</v>
      </c>
      <c r="BG6" s="149" t="e">
        <f>#REF!*0.87</f>
        <v>#REF!</v>
      </c>
      <c r="BH6" s="149" t="e">
        <f>#REF!*0.87</f>
        <v>#REF!</v>
      </c>
      <c r="BI6" s="149" t="e">
        <f>#REF!*0.87</f>
        <v>#REF!</v>
      </c>
      <c r="BJ6" s="149" t="e">
        <f>#REF!*0.87</f>
        <v>#REF!</v>
      </c>
      <c r="BK6" s="149" t="e">
        <f>#REF!*0.87</f>
        <v>#REF!</v>
      </c>
      <c r="BL6" s="149" t="e">
        <f>#REF!*0.87</f>
        <v>#REF!</v>
      </c>
      <c r="BM6" s="149" t="e">
        <f>#REF!*0.87</f>
        <v>#REF!</v>
      </c>
      <c r="BN6" s="149" t="e">
        <f>#REF!*0.87</f>
        <v>#REF!</v>
      </c>
      <c r="BO6" s="149" t="e">
        <f>#REF!*0.87</f>
        <v>#REF!</v>
      </c>
      <c r="BP6" s="149" t="e">
        <f>#REF!*0.87</f>
        <v>#REF!</v>
      </c>
      <c r="BQ6" s="149" t="e">
        <f>#REF!*0.87</f>
        <v>#REF!</v>
      </c>
      <c r="BR6" s="149" t="e">
        <f>#REF!*0.87</f>
        <v>#REF!</v>
      </c>
      <c r="BS6" s="149" t="e">
        <f>#REF!*0.87</f>
        <v>#REF!</v>
      </c>
      <c r="BT6" s="149" t="e">
        <f>#REF!*0.87</f>
        <v>#REF!</v>
      </c>
      <c r="BU6" s="149" t="e">
        <f>#REF!*0.87</f>
        <v>#REF!</v>
      </c>
      <c r="BV6" s="149" t="e">
        <f>#REF!*0.87</f>
        <v>#REF!</v>
      </c>
      <c r="BW6" s="149" t="e">
        <f>#REF!*0.87</f>
        <v>#REF!</v>
      </c>
      <c r="BX6" s="149" t="e">
        <f>#REF!*0.87</f>
        <v>#REF!</v>
      </c>
      <c r="BY6" s="149" t="e">
        <f>#REF!*0.87</f>
        <v>#REF!</v>
      </c>
      <c r="BZ6" s="149" t="e">
        <f>#REF!*0.87</f>
        <v>#REF!</v>
      </c>
      <c r="CA6" s="149" t="e">
        <f>#REF!*0.87</f>
        <v>#REF!</v>
      </c>
      <c r="CB6" s="149" t="e">
        <f>#REF!*0.87</f>
        <v>#REF!</v>
      </c>
      <c r="CC6" s="149" t="e">
        <f>#REF!*0.87</f>
        <v>#REF!</v>
      </c>
      <c r="CD6" s="149" t="e">
        <f>#REF!*0.87</f>
        <v>#REF!</v>
      </c>
      <c r="CE6" s="149" t="e">
        <f>#REF!*0.87</f>
        <v>#REF!</v>
      </c>
      <c r="CF6" s="149" t="e">
        <f>#REF!*0.87</f>
        <v>#REF!</v>
      </c>
      <c r="CG6" s="149" t="e">
        <f>#REF!*0.87</f>
        <v>#REF!</v>
      </c>
      <c r="CH6" s="149" t="e">
        <f>#REF!*0.87</f>
        <v>#REF!</v>
      </c>
      <c r="CI6" s="149" t="e">
        <f>#REF!*0.87</f>
        <v>#REF!</v>
      </c>
      <c r="CJ6" s="149" t="e">
        <f>#REF!*0.87</f>
        <v>#REF!</v>
      </c>
      <c r="CK6" s="149" t="e">
        <f>#REF!*0.87</f>
        <v>#REF!</v>
      </c>
      <c r="CL6" s="149" t="e">
        <f>#REF!*0.87</f>
        <v>#REF!</v>
      </c>
      <c r="CM6" s="149" t="e">
        <f>#REF!*0.87</f>
        <v>#REF!</v>
      </c>
      <c r="CN6" s="149" t="e">
        <f>#REF!*0.87</f>
        <v>#REF!</v>
      </c>
      <c r="CO6" s="149" t="e">
        <f>#REF!*0.87</f>
        <v>#REF!</v>
      </c>
      <c r="CP6" s="149" t="e">
        <f>#REF!*0.87</f>
        <v>#REF!</v>
      </c>
      <c r="CQ6" s="149" t="e">
        <f>#REF!*0.87</f>
        <v>#REF!</v>
      </c>
      <c r="CR6" s="149" t="e">
        <f>#REF!*0.87</f>
        <v>#REF!</v>
      </c>
      <c r="CS6" s="149" t="e">
        <f>#REF!*0.87</f>
        <v>#REF!</v>
      </c>
      <c r="CT6" s="149" t="e">
        <f>#REF!*0.87</f>
        <v>#REF!</v>
      </c>
      <c r="CU6" s="149" t="e">
        <f>#REF!*0.87</f>
        <v>#REF!</v>
      </c>
      <c r="CV6" s="149" t="e">
        <f>#REF!*0.87</f>
        <v>#REF!</v>
      </c>
      <c r="CW6" s="149" t="e">
        <f>#REF!*0.87</f>
        <v>#REF!</v>
      </c>
      <c r="CX6" s="149" t="e">
        <f>#REF!*0.87</f>
        <v>#REF!</v>
      </c>
      <c r="CY6" s="149" t="e">
        <f>#REF!*0.87</f>
        <v>#REF!</v>
      </c>
      <c r="CZ6" s="149" t="e">
        <f>#REF!*0.87</f>
        <v>#REF!</v>
      </c>
      <c r="DA6" s="149" t="e">
        <f>#REF!*0.87</f>
        <v>#REF!</v>
      </c>
      <c r="DB6" s="149" t="e">
        <f>#REF!*0.87</f>
        <v>#REF!</v>
      </c>
      <c r="DC6" s="149" t="e">
        <f>#REF!*0.87</f>
        <v>#REF!</v>
      </c>
      <c r="DD6" s="149" t="e">
        <f>#REF!*0.87</f>
        <v>#REF!</v>
      </c>
      <c r="DE6" s="149" t="e">
        <f>#REF!*0.87</f>
        <v>#REF!</v>
      </c>
      <c r="DF6" s="149" t="e">
        <f>#REF!*0.87</f>
        <v>#REF!</v>
      </c>
      <c r="DG6" s="149" t="e">
        <f>#REF!*0.87</f>
        <v>#REF!</v>
      </c>
      <c r="DH6" s="149" t="e">
        <f>#REF!*0.87</f>
        <v>#REF!</v>
      </c>
      <c r="DI6" s="149" t="e">
        <f>#REF!*0.87</f>
        <v>#REF!</v>
      </c>
      <c r="DJ6" s="149" t="e">
        <f>#REF!*0.87</f>
        <v>#REF!</v>
      </c>
      <c r="DK6" s="149" t="e">
        <f>#REF!*0.87</f>
        <v>#REF!</v>
      </c>
      <c r="DL6" s="149" t="e">
        <f>#REF!*0.87</f>
        <v>#REF!</v>
      </c>
      <c r="DM6" s="149" t="e">
        <f>#REF!*0.87</f>
        <v>#REF!</v>
      </c>
      <c r="DN6" s="149" t="e">
        <f>#REF!*0.87</f>
        <v>#REF!</v>
      </c>
      <c r="DO6" s="149" t="e">
        <f>#REF!*0.87</f>
        <v>#REF!</v>
      </c>
      <c r="DP6" s="149" t="e">
        <f>#REF!*0.87</f>
        <v>#REF!</v>
      </c>
      <c r="DQ6" s="149" t="e">
        <f>#REF!*0.87</f>
        <v>#REF!</v>
      </c>
      <c r="DR6" s="149" t="e">
        <f>#REF!*0.87</f>
        <v>#REF!</v>
      </c>
      <c r="DS6" s="149" t="e">
        <f>#REF!*0.87</f>
        <v>#REF!</v>
      </c>
      <c r="DT6" s="149" t="e">
        <f>#REF!*0.87</f>
        <v>#REF!</v>
      </c>
      <c r="DU6" s="149" t="e">
        <f>#REF!*0.87</f>
        <v>#REF!</v>
      </c>
      <c r="DV6" s="149" t="e">
        <f>#REF!*0.87</f>
        <v>#REF!</v>
      </c>
      <c r="DW6" s="149" t="e">
        <f>#REF!*0.87</f>
        <v>#REF!</v>
      </c>
      <c r="DX6" s="149" t="e">
        <f>#REF!*0.87</f>
        <v>#REF!</v>
      </c>
      <c r="DY6" s="149" t="e">
        <f>#REF!*0.87</f>
        <v>#REF!</v>
      </c>
      <c r="DZ6" s="149" t="e">
        <f>#REF!*0.87</f>
        <v>#REF!</v>
      </c>
      <c r="EA6" s="149" t="e">
        <f>#REF!*0.87</f>
        <v>#REF!</v>
      </c>
      <c r="EB6" s="149" t="e">
        <f>#REF!*0.87</f>
        <v>#REF!</v>
      </c>
      <c r="EC6" s="149" t="e">
        <f>#REF!*0.87</f>
        <v>#REF!</v>
      </c>
      <c r="ED6" s="149" t="e">
        <f>#REF!*0.87</f>
        <v>#REF!</v>
      </c>
      <c r="EE6" s="149" t="e">
        <f>#REF!*0.87</f>
        <v>#REF!</v>
      </c>
      <c r="EF6" s="149" t="e">
        <f>#REF!*0.87</f>
        <v>#REF!</v>
      </c>
      <c r="EG6" s="149" t="e">
        <f>#REF!*0.87</f>
        <v>#REF!</v>
      </c>
      <c r="EH6" s="149" t="e">
        <f>#REF!*0.87</f>
        <v>#REF!</v>
      </c>
      <c r="EI6" s="149" t="e">
        <f>#REF!*0.87</f>
        <v>#REF!</v>
      </c>
      <c r="EJ6" s="149" t="e">
        <f>#REF!*0.87</f>
        <v>#REF!</v>
      </c>
      <c r="EK6" s="149" t="e">
        <f>#REF!*0.87</f>
        <v>#REF!</v>
      </c>
      <c r="EL6" s="149" t="e">
        <f>#REF!*0.87</f>
        <v>#REF!</v>
      </c>
      <c r="EM6" s="149" t="e">
        <f>#REF!*0.87</f>
        <v>#REF!</v>
      </c>
      <c r="EN6" s="149" t="e">
        <f>#REF!*0.87</f>
        <v>#REF!</v>
      </c>
      <c r="EO6" s="149" t="e">
        <f>#REF!*0.87</f>
        <v>#REF!</v>
      </c>
      <c r="EP6" s="149" t="e">
        <f>#REF!*0.87</f>
        <v>#REF!</v>
      </c>
      <c r="EQ6" s="149" t="e">
        <f>#REF!*0.87</f>
        <v>#REF!</v>
      </c>
      <c r="ER6" s="149" t="e">
        <f>#REF!*0.87</f>
        <v>#REF!</v>
      </c>
      <c r="ES6" s="149" t="e">
        <f>#REF!*0.87</f>
        <v>#REF!</v>
      </c>
      <c r="ET6" s="149" t="e">
        <f>#REF!*0.87</f>
        <v>#REF!</v>
      </c>
      <c r="EU6" s="149" t="e">
        <f>#REF!*0.87</f>
        <v>#REF!</v>
      </c>
      <c r="EV6" s="149" t="e">
        <f>#REF!*0.87</f>
        <v>#REF!</v>
      </c>
      <c r="EW6" s="149" t="e">
        <f>#REF!*0.87</f>
        <v>#REF!</v>
      </c>
      <c r="EX6" s="149" t="e">
        <f>#REF!*0.87</f>
        <v>#REF!</v>
      </c>
      <c r="EY6" s="149" t="e">
        <f>#REF!*0.87</f>
        <v>#REF!</v>
      </c>
      <c r="EZ6" s="149" t="e">
        <f>#REF!*0.87</f>
        <v>#REF!</v>
      </c>
      <c r="FA6" s="149" t="e">
        <f>#REF!*0.87</f>
        <v>#REF!</v>
      </c>
      <c r="FB6" s="149" t="e">
        <f>#REF!*0.87</f>
        <v>#REF!</v>
      </c>
      <c r="FC6" s="149" t="e">
        <f>#REF!*0.87</f>
        <v>#REF!</v>
      </c>
      <c r="FD6" s="149" t="e">
        <f>#REF!*0.87</f>
        <v>#REF!</v>
      </c>
      <c r="FE6" s="149" t="e">
        <f>#REF!*0.87</f>
        <v>#REF!</v>
      </c>
      <c r="FF6" s="149" t="e">
        <f>#REF!*0.87</f>
        <v>#REF!</v>
      </c>
      <c r="FG6" s="149" t="e">
        <f>#REF!*0.87</f>
        <v>#REF!</v>
      </c>
      <c r="FH6" s="149" t="e">
        <f>#REF!*0.87</f>
        <v>#REF!</v>
      </c>
      <c r="FI6" s="149" t="e">
        <f>#REF!*0.87</f>
        <v>#REF!</v>
      </c>
      <c r="FJ6" s="149" t="e">
        <f>#REF!*0.87</f>
        <v>#REF!</v>
      </c>
      <c r="FK6" s="149" t="e">
        <f>#REF!*0.87</f>
        <v>#REF!</v>
      </c>
      <c r="FL6" s="149" t="e">
        <f>#REF!*0.87</f>
        <v>#REF!</v>
      </c>
      <c r="FM6" s="149" t="e">
        <f>#REF!*0.87</f>
        <v>#REF!</v>
      </c>
      <c r="FN6" s="149" t="e">
        <f>#REF!*0.87</f>
        <v>#REF!</v>
      </c>
      <c r="FO6" s="149" t="e">
        <f>#REF!*0.87</f>
        <v>#REF!</v>
      </c>
      <c r="FP6" s="149" t="e">
        <f>#REF!*0.87</f>
        <v>#REF!</v>
      </c>
      <c r="FQ6" s="149" t="e">
        <f>#REF!*0.87</f>
        <v>#REF!</v>
      </c>
      <c r="FR6" s="149" t="e">
        <f>#REF!*0.87</f>
        <v>#REF!</v>
      </c>
      <c r="FS6" s="149" t="e">
        <f>#REF!*0.87</f>
        <v>#REF!</v>
      </c>
      <c r="FT6" s="149" t="e">
        <f>#REF!*0.87</f>
        <v>#REF!</v>
      </c>
      <c r="FU6" s="149" t="e">
        <f>#REF!*0.87</f>
        <v>#REF!</v>
      </c>
      <c r="FV6" s="149" t="e">
        <f>#REF!*0.87</f>
        <v>#REF!</v>
      </c>
      <c r="FW6" s="149" t="e">
        <f>#REF!*0.87</f>
        <v>#REF!</v>
      </c>
      <c r="FX6" s="149" t="e">
        <f>#REF!*0.87</f>
        <v>#REF!</v>
      </c>
      <c r="FY6" s="149" t="e">
        <f>#REF!*0.87</f>
        <v>#REF!</v>
      </c>
      <c r="FZ6" s="149" t="e">
        <f>#REF!*0.87</f>
        <v>#REF!</v>
      </c>
      <c r="GA6" s="149" t="e">
        <f>#REF!*0.87</f>
        <v>#REF!</v>
      </c>
      <c r="GB6" s="149" t="e">
        <f>#REF!*0.87</f>
        <v>#REF!</v>
      </c>
      <c r="GC6" s="149" t="e">
        <f>#REF!*0.87</f>
        <v>#REF!</v>
      </c>
      <c r="GD6" s="149" t="e">
        <f>#REF!*0.87</f>
        <v>#REF!</v>
      </c>
      <c r="GE6" s="149" t="e">
        <f>#REF!*0.87</f>
        <v>#REF!</v>
      </c>
      <c r="GF6" s="149" t="e">
        <f>#REF!*0.87</f>
        <v>#REF!</v>
      </c>
      <c r="GG6" s="149" t="e">
        <f>#REF!*0.87</f>
        <v>#REF!</v>
      </c>
      <c r="GH6" s="149" t="e">
        <f>#REF!*0.87</f>
        <v>#REF!</v>
      </c>
      <c r="GI6" s="149" t="e">
        <f>#REF!*0.87</f>
        <v>#REF!</v>
      </c>
      <c r="GJ6" s="149" t="e">
        <f>#REF!*0.87</f>
        <v>#REF!</v>
      </c>
      <c r="GK6" s="149" t="e">
        <f>#REF!*0.87</f>
        <v>#REF!</v>
      </c>
      <c r="GL6" s="149" t="e">
        <f>#REF!*0.87</f>
        <v>#REF!</v>
      </c>
      <c r="GM6" s="149" t="e">
        <f>#REF!*0.87</f>
        <v>#REF!</v>
      </c>
      <c r="GN6" s="149" t="e">
        <f>#REF!*0.87</f>
        <v>#REF!</v>
      </c>
      <c r="GO6" s="149" t="e">
        <f>#REF!*0.87</f>
        <v>#REF!</v>
      </c>
      <c r="GP6" s="149" t="e">
        <f>#REF!*0.87</f>
        <v>#REF!</v>
      </c>
      <c r="GQ6" s="149" t="e">
        <f>#REF!*0.87</f>
        <v>#REF!</v>
      </c>
      <c r="GR6" s="149" t="e">
        <f>#REF!*0.87</f>
        <v>#REF!</v>
      </c>
      <c r="GS6" s="149" t="e">
        <f>#REF!*0.87</f>
        <v>#REF!</v>
      </c>
      <c r="GT6" s="149" t="e">
        <f>#REF!*0.87</f>
        <v>#REF!</v>
      </c>
      <c r="GU6" s="149" t="e">
        <f>#REF!*0.87</f>
        <v>#REF!</v>
      </c>
      <c r="GV6" s="149" t="e">
        <f>#REF!*0.87</f>
        <v>#REF!</v>
      </c>
      <c r="GW6" s="149" t="e">
        <f>#REF!*0.87</f>
        <v>#REF!</v>
      </c>
      <c r="GX6" s="149" t="e">
        <f>#REF!*0.87</f>
        <v>#REF!</v>
      </c>
      <c r="GY6" s="149" t="e">
        <f>#REF!*0.87</f>
        <v>#REF!</v>
      </c>
      <c r="GZ6" s="149" t="e">
        <f>#REF!*0.87</f>
        <v>#REF!</v>
      </c>
      <c r="HA6" s="149" t="e">
        <f>#REF!*0.87</f>
        <v>#REF!</v>
      </c>
      <c r="HB6" s="149" t="e">
        <f>#REF!*0.87</f>
        <v>#REF!</v>
      </c>
      <c r="HC6" s="149" t="e">
        <f>#REF!*0.87</f>
        <v>#REF!</v>
      </c>
      <c r="HD6" s="149" t="e">
        <f>#REF!*0.87</f>
        <v>#REF!</v>
      </c>
      <c r="HE6" s="149" t="e">
        <f>#REF!*0.87</f>
        <v>#REF!</v>
      </c>
      <c r="HF6" s="149" t="e">
        <f>#REF!*0.87</f>
        <v>#REF!</v>
      </c>
      <c r="HG6" s="149" t="e">
        <f>#REF!*0.87</f>
        <v>#REF!</v>
      </c>
      <c r="HH6" s="149" t="e">
        <f>#REF!*0.87</f>
        <v>#REF!</v>
      </c>
      <c r="HI6" s="149" t="e">
        <f>#REF!*0.87</f>
        <v>#REF!</v>
      </c>
      <c r="HJ6" s="149" t="e">
        <f>#REF!*0.87</f>
        <v>#REF!</v>
      </c>
      <c r="HK6" s="149" t="e">
        <f>#REF!*0.87</f>
        <v>#REF!</v>
      </c>
      <c r="HL6" s="149" t="e">
        <f>#REF!*0.87</f>
        <v>#REF!</v>
      </c>
      <c r="HM6" s="149" t="e">
        <f>#REF!*0.87</f>
        <v>#REF!</v>
      </c>
      <c r="HN6" s="149" t="e">
        <f>#REF!*0.87</f>
        <v>#REF!</v>
      </c>
      <c r="HO6" s="149" t="e">
        <f>#REF!*0.87</f>
        <v>#REF!</v>
      </c>
      <c r="HP6" s="149" t="e">
        <f>#REF!*0.87</f>
        <v>#REF!</v>
      </c>
      <c r="HQ6" s="149" t="e">
        <f>#REF!*0.87</f>
        <v>#REF!</v>
      </c>
      <c r="HR6" s="149" t="e">
        <f>#REF!*0.87</f>
        <v>#REF!</v>
      </c>
      <c r="HS6" s="149" t="e">
        <f>#REF!*0.87</f>
        <v>#REF!</v>
      </c>
      <c r="HT6" s="149" t="e">
        <f>#REF!*0.87</f>
        <v>#REF!</v>
      </c>
      <c r="HU6" s="149" t="e">
        <f>#REF!*0.87</f>
        <v>#REF!</v>
      </c>
      <c r="HV6" s="149" t="e">
        <f>#REF!*0.87</f>
        <v>#REF!</v>
      </c>
      <c r="HW6" s="149" t="e">
        <f>#REF!*0.87</f>
        <v>#REF!</v>
      </c>
      <c r="HX6" s="149" t="e">
        <f>#REF!*0.87</f>
        <v>#REF!</v>
      </c>
      <c r="HY6" s="149" t="e">
        <f>#REF!*0.87</f>
        <v>#REF!</v>
      </c>
      <c r="HZ6" s="149" t="e">
        <f>#REF!*0.87</f>
        <v>#REF!</v>
      </c>
      <c r="IA6" s="149" t="e">
        <f>#REF!*0.87</f>
        <v>#REF!</v>
      </c>
      <c r="IB6" s="149" t="e">
        <f>#REF!*0.87</f>
        <v>#REF!</v>
      </c>
      <c r="IC6" s="149" t="e">
        <f>#REF!*0.87</f>
        <v>#REF!</v>
      </c>
      <c r="ID6" s="149" t="e">
        <f>#REF!*0.87</f>
        <v>#REF!</v>
      </c>
      <c r="IE6" s="149" t="e">
        <f>#REF!*0.87</f>
        <v>#REF!</v>
      </c>
      <c r="IF6" s="149" t="e">
        <f>#REF!*0.87</f>
        <v>#REF!</v>
      </c>
      <c r="IG6" s="149" t="e">
        <f>#REF!*0.87</f>
        <v>#REF!</v>
      </c>
      <c r="IH6" s="149" t="e">
        <f>#REF!*0.87</f>
        <v>#REF!</v>
      </c>
      <c r="II6" s="149" t="e">
        <f>#REF!*0.87</f>
        <v>#REF!</v>
      </c>
      <c r="IJ6" s="149" t="e">
        <f>#REF!*0.87</f>
        <v>#REF!</v>
      </c>
      <c r="IK6" s="149" t="e">
        <f>#REF!*0.87</f>
        <v>#REF!</v>
      </c>
      <c r="IL6" s="149" t="e">
        <f>#REF!*0.87</f>
        <v>#REF!</v>
      </c>
      <c r="IM6" s="149" t="e">
        <f>#REF!*0.87</f>
        <v>#REF!</v>
      </c>
      <c r="IN6" s="149" t="e">
        <f>#REF!*0.87</f>
        <v>#REF!</v>
      </c>
      <c r="IO6" s="149" t="e">
        <f>#REF!*0.87</f>
        <v>#REF!</v>
      </c>
      <c r="IP6" s="149" t="e">
        <f>#REF!*0.87</f>
        <v>#REF!</v>
      </c>
      <c r="IQ6" s="149" t="e">
        <f>#REF!*0.87</f>
        <v>#REF!</v>
      </c>
      <c r="IR6" s="149" t="e">
        <f>#REF!*0.87</f>
        <v>#REF!</v>
      </c>
      <c r="IS6" s="149" t="e">
        <f>#REF!*0.87</f>
        <v>#REF!</v>
      </c>
      <c r="IT6" s="149" t="e">
        <f>#REF!*0.87</f>
        <v>#REF!</v>
      </c>
      <c r="IU6" s="149" t="e">
        <f>#REF!*0.87</f>
        <v>#REF!</v>
      </c>
      <c r="IV6" s="149" t="e">
        <f>#REF!*0.87</f>
        <v>#REF!</v>
      </c>
      <c r="IW6" s="149" t="e">
        <f>#REF!*0.87</f>
        <v>#REF!</v>
      </c>
      <c r="IX6" s="149" t="e">
        <f>#REF!*0.87</f>
        <v>#REF!</v>
      </c>
      <c r="IY6" s="149" t="e">
        <f>#REF!*0.87</f>
        <v>#REF!</v>
      </c>
      <c r="IZ6" s="149" t="e">
        <f>#REF!*0.87</f>
        <v>#REF!</v>
      </c>
      <c r="JA6" s="149" t="e">
        <f>#REF!*0.87</f>
        <v>#REF!</v>
      </c>
      <c r="JB6" s="149" t="e">
        <f>#REF!*0.87</f>
        <v>#REF!</v>
      </c>
      <c r="JC6" s="149" t="e">
        <f>#REF!*0.87</f>
        <v>#REF!</v>
      </c>
      <c r="JD6" s="149" t="e">
        <f>#REF!*0.87</f>
        <v>#REF!</v>
      </c>
      <c r="JE6" s="149" t="e">
        <f>#REF!*0.87</f>
        <v>#REF!</v>
      </c>
      <c r="JF6" s="149" t="e">
        <f>#REF!*0.87</f>
        <v>#REF!</v>
      </c>
      <c r="JG6" s="149" t="e">
        <f>#REF!*0.87</f>
        <v>#REF!</v>
      </c>
      <c r="JH6" s="149" t="e">
        <f>#REF!*0.87</f>
        <v>#REF!</v>
      </c>
      <c r="JI6" s="149" t="e">
        <f>#REF!*0.87</f>
        <v>#REF!</v>
      </c>
      <c r="JJ6" s="149" t="e">
        <f>#REF!*0.87</f>
        <v>#REF!</v>
      </c>
      <c r="JK6" s="149" t="e">
        <f>#REF!*0.87</f>
        <v>#REF!</v>
      </c>
      <c r="JL6" s="149" t="e">
        <f>#REF!*0.87</f>
        <v>#REF!</v>
      </c>
      <c r="JM6" s="149" t="e">
        <f>#REF!*0.87</f>
        <v>#REF!</v>
      </c>
      <c r="JN6" s="149" t="e">
        <f>#REF!*0.87</f>
        <v>#REF!</v>
      </c>
    </row>
    <row r="7" spans="1:298" x14ac:dyDescent="0.2">
      <c r="A7" s="48">
        <v>2</v>
      </c>
      <c r="B7" s="149" t="e">
        <f>#REF!*0.87</f>
        <v>#REF!</v>
      </c>
      <c r="C7" s="149" t="e">
        <f>#REF!*0.87</f>
        <v>#REF!</v>
      </c>
      <c r="D7" s="149" t="e">
        <f>#REF!*0.87</f>
        <v>#REF!</v>
      </c>
      <c r="E7" s="149" t="e">
        <f>#REF!*0.87</f>
        <v>#REF!</v>
      </c>
      <c r="F7" s="149" t="e">
        <f>#REF!*0.87</f>
        <v>#REF!</v>
      </c>
      <c r="G7" s="149" t="e">
        <f>#REF!*0.87</f>
        <v>#REF!</v>
      </c>
      <c r="H7" s="149" t="e">
        <f>#REF!*0.87</f>
        <v>#REF!</v>
      </c>
      <c r="I7" s="149" t="e">
        <f>#REF!*0.87</f>
        <v>#REF!</v>
      </c>
      <c r="J7" s="149" t="e">
        <f>#REF!*0.87</f>
        <v>#REF!</v>
      </c>
      <c r="K7" s="149" t="e">
        <f>#REF!*0.87</f>
        <v>#REF!</v>
      </c>
      <c r="L7" s="149" t="e">
        <f>#REF!*0.87</f>
        <v>#REF!</v>
      </c>
      <c r="M7" s="149" t="e">
        <f>#REF!*0.87</f>
        <v>#REF!</v>
      </c>
      <c r="N7" s="149" t="e">
        <f>#REF!*0.87</f>
        <v>#REF!</v>
      </c>
      <c r="O7" s="149" t="e">
        <f>#REF!*0.87</f>
        <v>#REF!</v>
      </c>
      <c r="P7" s="149" t="e">
        <f>#REF!*0.87</f>
        <v>#REF!</v>
      </c>
      <c r="Q7" s="149" t="e">
        <f>#REF!*0.87</f>
        <v>#REF!</v>
      </c>
      <c r="R7" s="149" t="e">
        <f>#REF!*0.87</f>
        <v>#REF!</v>
      </c>
      <c r="S7" s="149" t="e">
        <f>#REF!*0.87</f>
        <v>#REF!</v>
      </c>
      <c r="T7" s="149" t="e">
        <f>#REF!*0.87</f>
        <v>#REF!</v>
      </c>
      <c r="U7" s="149" t="e">
        <f>#REF!*0.87</f>
        <v>#REF!</v>
      </c>
      <c r="V7" s="149" t="e">
        <f>#REF!*0.87</f>
        <v>#REF!</v>
      </c>
      <c r="W7" s="149" t="e">
        <f>#REF!*0.87</f>
        <v>#REF!</v>
      </c>
      <c r="X7" s="149" t="e">
        <f>#REF!*0.87</f>
        <v>#REF!</v>
      </c>
      <c r="Y7" s="149" t="e">
        <f>#REF!*0.87</f>
        <v>#REF!</v>
      </c>
      <c r="Z7" s="149" t="e">
        <f>#REF!*0.87</f>
        <v>#REF!</v>
      </c>
      <c r="AA7" s="149" t="e">
        <f>#REF!*0.87</f>
        <v>#REF!</v>
      </c>
      <c r="AB7" s="149" t="e">
        <f>#REF!*0.87</f>
        <v>#REF!</v>
      </c>
      <c r="AC7" s="149" t="e">
        <f>#REF!*0.87</f>
        <v>#REF!</v>
      </c>
      <c r="AD7" s="149" t="e">
        <f>#REF!*0.87</f>
        <v>#REF!</v>
      </c>
      <c r="AE7" s="149" t="e">
        <f>#REF!*0.87</f>
        <v>#REF!</v>
      </c>
      <c r="AF7" s="149" t="e">
        <f>#REF!*0.87</f>
        <v>#REF!</v>
      </c>
      <c r="AG7" s="149" t="e">
        <f>#REF!*0.87</f>
        <v>#REF!</v>
      </c>
      <c r="AH7" s="149" t="e">
        <f>#REF!*0.87</f>
        <v>#REF!</v>
      </c>
      <c r="AI7" s="149" t="e">
        <f>#REF!*0.87</f>
        <v>#REF!</v>
      </c>
      <c r="AJ7" s="149" t="e">
        <f>#REF!*0.87</f>
        <v>#REF!</v>
      </c>
      <c r="AK7" s="149" t="e">
        <f>#REF!*0.87</f>
        <v>#REF!</v>
      </c>
      <c r="AL7" s="149" t="e">
        <f>#REF!*0.87</f>
        <v>#REF!</v>
      </c>
      <c r="AM7" s="149" t="e">
        <f>#REF!*0.87</f>
        <v>#REF!</v>
      </c>
      <c r="AN7" s="149" t="e">
        <f>#REF!*0.87</f>
        <v>#REF!</v>
      </c>
      <c r="AO7" s="149" t="e">
        <f>#REF!*0.87</f>
        <v>#REF!</v>
      </c>
      <c r="AP7" s="149" t="e">
        <f>#REF!*0.87</f>
        <v>#REF!</v>
      </c>
      <c r="AQ7" s="149" t="e">
        <f>#REF!*0.87</f>
        <v>#REF!</v>
      </c>
      <c r="AR7" s="149" t="e">
        <f>#REF!*0.87</f>
        <v>#REF!</v>
      </c>
      <c r="AS7" s="149" t="e">
        <f>#REF!*0.87</f>
        <v>#REF!</v>
      </c>
      <c r="AT7" s="149" t="e">
        <f>#REF!*0.87</f>
        <v>#REF!</v>
      </c>
      <c r="AU7" s="149" t="e">
        <f>#REF!*0.87</f>
        <v>#REF!</v>
      </c>
      <c r="AV7" s="149" t="e">
        <f>#REF!*0.87</f>
        <v>#REF!</v>
      </c>
      <c r="AW7" s="149" t="e">
        <f>#REF!*0.87</f>
        <v>#REF!</v>
      </c>
      <c r="AX7" s="149" t="e">
        <f>#REF!*0.87</f>
        <v>#REF!</v>
      </c>
      <c r="AY7" s="149" t="e">
        <f>#REF!*0.87</f>
        <v>#REF!</v>
      </c>
      <c r="AZ7" s="149" t="e">
        <f>#REF!*0.87</f>
        <v>#REF!</v>
      </c>
      <c r="BA7" s="149" t="e">
        <f>#REF!*0.87</f>
        <v>#REF!</v>
      </c>
      <c r="BB7" s="149" t="e">
        <f>#REF!*0.87</f>
        <v>#REF!</v>
      </c>
      <c r="BC7" s="149" t="e">
        <f>#REF!*0.87</f>
        <v>#REF!</v>
      </c>
      <c r="BD7" s="149" t="e">
        <f>#REF!*0.87</f>
        <v>#REF!</v>
      </c>
      <c r="BE7" s="149" t="e">
        <f>#REF!*0.87</f>
        <v>#REF!</v>
      </c>
      <c r="BF7" s="149" t="e">
        <f>#REF!*0.87</f>
        <v>#REF!</v>
      </c>
      <c r="BG7" s="149" t="e">
        <f>#REF!*0.87</f>
        <v>#REF!</v>
      </c>
      <c r="BH7" s="149" t="e">
        <f>#REF!*0.87</f>
        <v>#REF!</v>
      </c>
      <c r="BI7" s="149" t="e">
        <f>#REF!*0.87</f>
        <v>#REF!</v>
      </c>
      <c r="BJ7" s="149" t="e">
        <f>#REF!*0.87</f>
        <v>#REF!</v>
      </c>
      <c r="BK7" s="149" t="e">
        <f>#REF!*0.87</f>
        <v>#REF!</v>
      </c>
      <c r="BL7" s="149" t="e">
        <f>#REF!*0.87</f>
        <v>#REF!</v>
      </c>
      <c r="BM7" s="149" t="e">
        <f>#REF!*0.87</f>
        <v>#REF!</v>
      </c>
      <c r="BN7" s="149" t="e">
        <f>#REF!*0.87</f>
        <v>#REF!</v>
      </c>
      <c r="BO7" s="149" t="e">
        <f>#REF!*0.87</f>
        <v>#REF!</v>
      </c>
      <c r="BP7" s="149" t="e">
        <f>#REF!*0.87</f>
        <v>#REF!</v>
      </c>
      <c r="BQ7" s="149" t="e">
        <f>#REF!*0.87</f>
        <v>#REF!</v>
      </c>
      <c r="BR7" s="149" t="e">
        <f>#REF!*0.87</f>
        <v>#REF!</v>
      </c>
      <c r="BS7" s="149" t="e">
        <f>#REF!*0.87</f>
        <v>#REF!</v>
      </c>
      <c r="BT7" s="149" t="e">
        <f>#REF!*0.87</f>
        <v>#REF!</v>
      </c>
      <c r="BU7" s="149" t="e">
        <f>#REF!*0.87</f>
        <v>#REF!</v>
      </c>
      <c r="BV7" s="149" t="e">
        <f>#REF!*0.87</f>
        <v>#REF!</v>
      </c>
      <c r="BW7" s="149" t="e">
        <f>#REF!*0.87</f>
        <v>#REF!</v>
      </c>
      <c r="BX7" s="149" t="e">
        <f>#REF!*0.87</f>
        <v>#REF!</v>
      </c>
      <c r="BY7" s="149" t="e">
        <f>#REF!*0.87</f>
        <v>#REF!</v>
      </c>
      <c r="BZ7" s="149" t="e">
        <f>#REF!*0.87</f>
        <v>#REF!</v>
      </c>
      <c r="CA7" s="149" t="e">
        <f>#REF!*0.87</f>
        <v>#REF!</v>
      </c>
      <c r="CB7" s="149" t="e">
        <f>#REF!*0.87</f>
        <v>#REF!</v>
      </c>
      <c r="CC7" s="149" t="e">
        <f>#REF!*0.87</f>
        <v>#REF!</v>
      </c>
      <c r="CD7" s="149" t="e">
        <f>#REF!*0.87</f>
        <v>#REF!</v>
      </c>
      <c r="CE7" s="149" t="e">
        <f>#REF!*0.87</f>
        <v>#REF!</v>
      </c>
      <c r="CF7" s="149" t="e">
        <f>#REF!*0.87</f>
        <v>#REF!</v>
      </c>
      <c r="CG7" s="149" t="e">
        <f>#REF!*0.87</f>
        <v>#REF!</v>
      </c>
      <c r="CH7" s="149" t="e">
        <f>#REF!*0.87</f>
        <v>#REF!</v>
      </c>
      <c r="CI7" s="149" t="e">
        <f>#REF!*0.87</f>
        <v>#REF!</v>
      </c>
      <c r="CJ7" s="149" t="e">
        <f>#REF!*0.87</f>
        <v>#REF!</v>
      </c>
      <c r="CK7" s="149" t="e">
        <f>#REF!*0.87</f>
        <v>#REF!</v>
      </c>
      <c r="CL7" s="149" t="e">
        <f>#REF!*0.87</f>
        <v>#REF!</v>
      </c>
      <c r="CM7" s="149" t="e">
        <f>#REF!*0.87</f>
        <v>#REF!</v>
      </c>
      <c r="CN7" s="149" t="e">
        <f>#REF!*0.87</f>
        <v>#REF!</v>
      </c>
      <c r="CO7" s="149" t="e">
        <f>#REF!*0.87</f>
        <v>#REF!</v>
      </c>
      <c r="CP7" s="149" t="e">
        <f>#REF!*0.87</f>
        <v>#REF!</v>
      </c>
      <c r="CQ7" s="149" t="e">
        <f>#REF!*0.87</f>
        <v>#REF!</v>
      </c>
      <c r="CR7" s="149" t="e">
        <f>#REF!*0.87</f>
        <v>#REF!</v>
      </c>
      <c r="CS7" s="149" t="e">
        <f>#REF!*0.87</f>
        <v>#REF!</v>
      </c>
      <c r="CT7" s="149" t="e">
        <f>#REF!*0.87</f>
        <v>#REF!</v>
      </c>
      <c r="CU7" s="149" t="e">
        <f>#REF!*0.87</f>
        <v>#REF!</v>
      </c>
      <c r="CV7" s="149" t="e">
        <f>#REF!*0.87</f>
        <v>#REF!</v>
      </c>
      <c r="CW7" s="149" t="e">
        <f>#REF!*0.87</f>
        <v>#REF!</v>
      </c>
      <c r="CX7" s="149" t="e">
        <f>#REF!*0.87</f>
        <v>#REF!</v>
      </c>
      <c r="CY7" s="149" t="e">
        <f>#REF!*0.87</f>
        <v>#REF!</v>
      </c>
      <c r="CZ7" s="149" t="e">
        <f>#REF!*0.87</f>
        <v>#REF!</v>
      </c>
      <c r="DA7" s="149" t="e">
        <f>#REF!*0.87</f>
        <v>#REF!</v>
      </c>
      <c r="DB7" s="149" t="e">
        <f>#REF!*0.87</f>
        <v>#REF!</v>
      </c>
      <c r="DC7" s="149" t="e">
        <f>#REF!*0.87</f>
        <v>#REF!</v>
      </c>
      <c r="DD7" s="149" t="e">
        <f>#REF!*0.87</f>
        <v>#REF!</v>
      </c>
      <c r="DE7" s="149" t="e">
        <f>#REF!*0.87</f>
        <v>#REF!</v>
      </c>
      <c r="DF7" s="149" t="e">
        <f>#REF!*0.87</f>
        <v>#REF!</v>
      </c>
      <c r="DG7" s="149" t="e">
        <f>#REF!*0.87</f>
        <v>#REF!</v>
      </c>
      <c r="DH7" s="149" t="e">
        <f>#REF!*0.87</f>
        <v>#REF!</v>
      </c>
      <c r="DI7" s="149" t="e">
        <f>#REF!*0.87</f>
        <v>#REF!</v>
      </c>
      <c r="DJ7" s="149" t="e">
        <f>#REF!*0.87</f>
        <v>#REF!</v>
      </c>
      <c r="DK7" s="149" t="e">
        <f>#REF!*0.87</f>
        <v>#REF!</v>
      </c>
      <c r="DL7" s="149" t="e">
        <f>#REF!*0.87</f>
        <v>#REF!</v>
      </c>
      <c r="DM7" s="149" t="e">
        <f>#REF!*0.87</f>
        <v>#REF!</v>
      </c>
      <c r="DN7" s="149" t="e">
        <f>#REF!*0.87</f>
        <v>#REF!</v>
      </c>
      <c r="DO7" s="149" t="e">
        <f>#REF!*0.87</f>
        <v>#REF!</v>
      </c>
      <c r="DP7" s="149" t="e">
        <f>#REF!*0.87</f>
        <v>#REF!</v>
      </c>
      <c r="DQ7" s="149" t="e">
        <f>#REF!*0.87</f>
        <v>#REF!</v>
      </c>
      <c r="DR7" s="149" t="e">
        <f>#REF!*0.87</f>
        <v>#REF!</v>
      </c>
      <c r="DS7" s="149" t="e">
        <f>#REF!*0.87</f>
        <v>#REF!</v>
      </c>
      <c r="DT7" s="149" t="e">
        <f>#REF!*0.87</f>
        <v>#REF!</v>
      </c>
      <c r="DU7" s="149" t="e">
        <f>#REF!*0.87</f>
        <v>#REF!</v>
      </c>
      <c r="DV7" s="149" t="e">
        <f>#REF!*0.87</f>
        <v>#REF!</v>
      </c>
      <c r="DW7" s="149" t="e">
        <f>#REF!*0.87</f>
        <v>#REF!</v>
      </c>
      <c r="DX7" s="149" t="e">
        <f>#REF!*0.87</f>
        <v>#REF!</v>
      </c>
      <c r="DY7" s="149" t="e">
        <f>#REF!*0.87</f>
        <v>#REF!</v>
      </c>
      <c r="DZ7" s="149" t="e">
        <f>#REF!*0.87</f>
        <v>#REF!</v>
      </c>
      <c r="EA7" s="149" t="e">
        <f>#REF!*0.87</f>
        <v>#REF!</v>
      </c>
      <c r="EB7" s="149" t="e">
        <f>#REF!*0.87</f>
        <v>#REF!</v>
      </c>
      <c r="EC7" s="149" t="e">
        <f>#REF!*0.87</f>
        <v>#REF!</v>
      </c>
      <c r="ED7" s="149" t="e">
        <f>#REF!*0.87</f>
        <v>#REF!</v>
      </c>
      <c r="EE7" s="149" t="e">
        <f>#REF!*0.87</f>
        <v>#REF!</v>
      </c>
      <c r="EF7" s="149" t="e">
        <f>#REF!*0.87</f>
        <v>#REF!</v>
      </c>
      <c r="EG7" s="149" t="e">
        <f>#REF!*0.87</f>
        <v>#REF!</v>
      </c>
      <c r="EH7" s="149" t="e">
        <f>#REF!*0.87</f>
        <v>#REF!</v>
      </c>
      <c r="EI7" s="149" t="e">
        <f>#REF!*0.87</f>
        <v>#REF!</v>
      </c>
      <c r="EJ7" s="149" t="e">
        <f>#REF!*0.87</f>
        <v>#REF!</v>
      </c>
      <c r="EK7" s="149" t="e">
        <f>#REF!*0.87</f>
        <v>#REF!</v>
      </c>
      <c r="EL7" s="149" t="e">
        <f>#REF!*0.87</f>
        <v>#REF!</v>
      </c>
      <c r="EM7" s="149" t="e">
        <f>#REF!*0.87</f>
        <v>#REF!</v>
      </c>
      <c r="EN7" s="149" t="e">
        <f>#REF!*0.87</f>
        <v>#REF!</v>
      </c>
      <c r="EO7" s="149" t="e">
        <f>#REF!*0.87</f>
        <v>#REF!</v>
      </c>
      <c r="EP7" s="149" t="e">
        <f>#REF!*0.87</f>
        <v>#REF!</v>
      </c>
      <c r="EQ7" s="149" t="e">
        <f>#REF!*0.87</f>
        <v>#REF!</v>
      </c>
      <c r="ER7" s="149" t="e">
        <f>#REF!*0.87</f>
        <v>#REF!</v>
      </c>
      <c r="ES7" s="149" t="e">
        <f>#REF!*0.87</f>
        <v>#REF!</v>
      </c>
      <c r="ET7" s="149" t="e">
        <f>#REF!*0.87</f>
        <v>#REF!</v>
      </c>
      <c r="EU7" s="149" t="e">
        <f>#REF!*0.87</f>
        <v>#REF!</v>
      </c>
      <c r="EV7" s="149" t="e">
        <f>#REF!*0.87</f>
        <v>#REF!</v>
      </c>
      <c r="EW7" s="149" t="e">
        <f>#REF!*0.87</f>
        <v>#REF!</v>
      </c>
      <c r="EX7" s="149" t="e">
        <f>#REF!*0.87</f>
        <v>#REF!</v>
      </c>
      <c r="EY7" s="149" t="e">
        <f>#REF!*0.87</f>
        <v>#REF!</v>
      </c>
      <c r="EZ7" s="149" t="e">
        <f>#REF!*0.87</f>
        <v>#REF!</v>
      </c>
      <c r="FA7" s="149" t="e">
        <f>#REF!*0.87</f>
        <v>#REF!</v>
      </c>
      <c r="FB7" s="149" t="e">
        <f>#REF!*0.87</f>
        <v>#REF!</v>
      </c>
      <c r="FC7" s="149" t="e">
        <f>#REF!*0.87</f>
        <v>#REF!</v>
      </c>
      <c r="FD7" s="149" t="e">
        <f>#REF!*0.87</f>
        <v>#REF!</v>
      </c>
      <c r="FE7" s="149" t="e">
        <f>#REF!*0.87</f>
        <v>#REF!</v>
      </c>
      <c r="FF7" s="149" t="e">
        <f>#REF!*0.87</f>
        <v>#REF!</v>
      </c>
      <c r="FG7" s="149" t="e">
        <f>#REF!*0.87</f>
        <v>#REF!</v>
      </c>
      <c r="FH7" s="149" t="e">
        <f>#REF!*0.87</f>
        <v>#REF!</v>
      </c>
      <c r="FI7" s="149" t="e">
        <f>#REF!*0.87</f>
        <v>#REF!</v>
      </c>
      <c r="FJ7" s="149" t="e">
        <f>#REF!*0.87</f>
        <v>#REF!</v>
      </c>
      <c r="FK7" s="149" t="e">
        <f>#REF!*0.87</f>
        <v>#REF!</v>
      </c>
      <c r="FL7" s="149" t="e">
        <f>#REF!*0.87</f>
        <v>#REF!</v>
      </c>
      <c r="FM7" s="149" t="e">
        <f>#REF!*0.87</f>
        <v>#REF!</v>
      </c>
      <c r="FN7" s="149" t="e">
        <f>#REF!*0.87</f>
        <v>#REF!</v>
      </c>
      <c r="FO7" s="149" t="e">
        <f>#REF!*0.87</f>
        <v>#REF!</v>
      </c>
      <c r="FP7" s="149" t="e">
        <f>#REF!*0.87</f>
        <v>#REF!</v>
      </c>
      <c r="FQ7" s="149" t="e">
        <f>#REF!*0.87</f>
        <v>#REF!</v>
      </c>
      <c r="FR7" s="149" t="e">
        <f>#REF!*0.87</f>
        <v>#REF!</v>
      </c>
      <c r="FS7" s="149" t="e">
        <f>#REF!*0.87</f>
        <v>#REF!</v>
      </c>
      <c r="FT7" s="149" t="e">
        <f>#REF!*0.87</f>
        <v>#REF!</v>
      </c>
      <c r="FU7" s="149" t="e">
        <f>#REF!*0.87</f>
        <v>#REF!</v>
      </c>
      <c r="FV7" s="149" t="e">
        <f>#REF!*0.87</f>
        <v>#REF!</v>
      </c>
      <c r="FW7" s="149" t="e">
        <f>#REF!*0.87</f>
        <v>#REF!</v>
      </c>
      <c r="FX7" s="149" t="e">
        <f>#REF!*0.87</f>
        <v>#REF!</v>
      </c>
      <c r="FY7" s="149" t="e">
        <f>#REF!*0.87</f>
        <v>#REF!</v>
      </c>
      <c r="FZ7" s="149" t="e">
        <f>#REF!*0.87</f>
        <v>#REF!</v>
      </c>
      <c r="GA7" s="149" t="e">
        <f>#REF!*0.87</f>
        <v>#REF!</v>
      </c>
      <c r="GB7" s="149" t="e">
        <f>#REF!*0.87</f>
        <v>#REF!</v>
      </c>
      <c r="GC7" s="149" t="e">
        <f>#REF!*0.87</f>
        <v>#REF!</v>
      </c>
      <c r="GD7" s="149" t="e">
        <f>#REF!*0.87</f>
        <v>#REF!</v>
      </c>
      <c r="GE7" s="149" t="e">
        <f>#REF!*0.87</f>
        <v>#REF!</v>
      </c>
      <c r="GF7" s="149" t="e">
        <f>#REF!*0.87</f>
        <v>#REF!</v>
      </c>
      <c r="GG7" s="149" t="e">
        <f>#REF!*0.87</f>
        <v>#REF!</v>
      </c>
      <c r="GH7" s="149" t="e">
        <f>#REF!*0.87</f>
        <v>#REF!</v>
      </c>
      <c r="GI7" s="149" t="e">
        <f>#REF!*0.87</f>
        <v>#REF!</v>
      </c>
      <c r="GJ7" s="149" t="e">
        <f>#REF!*0.87</f>
        <v>#REF!</v>
      </c>
      <c r="GK7" s="149" t="e">
        <f>#REF!*0.87</f>
        <v>#REF!</v>
      </c>
      <c r="GL7" s="149" t="e">
        <f>#REF!*0.87</f>
        <v>#REF!</v>
      </c>
      <c r="GM7" s="149" t="e">
        <f>#REF!*0.87</f>
        <v>#REF!</v>
      </c>
      <c r="GN7" s="149" t="e">
        <f>#REF!*0.87</f>
        <v>#REF!</v>
      </c>
      <c r="GO7" s="149" t="e">
        <f>#REF!*0.87</f>
        <v>#REF!</v>
      </c>
      <c r="GP7" s="149" t="e">
        <f>#REF!*0.87</f>
        <v>#REF!</v>
      </c>
      <c r="GQ7" s="149" t="e">
        <f>#REF!*0.87</f>
        <v>#REF!</v>
      </c>
      <c r="GR7" s="149" t="e">
        <f>#REF!*0.87</f>
        <v>#REF!</v>
      </c>
      <c r="GS7" s="149" t="e">
        <f>#REF!*0.87</f>
        <v>#REF!</v>
      </c>
      <c r="GT7" s="149" t="e">
        <f>#REF!*0.87</f>
        <v>#REF!</v>
      </c>
      <c r="GU7" s="149" t="e">
        <f>#REF!*0.87</f>
        <v>#REF!</v>
      </c>
      <c r="GV7" s="149" t="e">
        <f>#REF!*0.87</f>
        <v>#REF!</v>
      </c>
      <c r="GW7" s="149" t="e">
        <f>#REF!*0.87</f>
        <v>#REF!</v>
      </c>
      <c r="GX7" s="149" t="e">
        <f>#REF!*0.87</f>
        <v>#REF!</v>
      </c>
      <c r="GY7" s="149" t="e">
        <f>#REF!*0.87</f>
        <v>#REF!</v>
      </c>
      <c r="GZ7" s="149" t="e">
        <f>#REF!*0.87</f>
        <v>#REF!</v>
      </c>
      <c r="HA7" s="149" t="e">
        <f>#REF!*0.87</f>
        <v>#REF!</v>
      </c>
      <c r="HB7" s="149" t="e">
        <f>#REF!*0.87</f>
        <v>#REF!</v>
      </c>
      <c r="HC7" s="149" t="e">
        <f>#REF!*0.87</f>
        <v>#REF!</v>
      </c>
      <c r="HD7" s="149" t="e">
        <f>#REF!*0.87</f>
        <v>#REF!</v>
      </c>
      <c r="HE7" s="149" t="e">
        <f>#REF!*0.87</f>
        <v>#REF!</v>
      </c>
      <c r="HF7" s="149" t="e">
        <f>#REF!*0.87</f>
        <v>#REF!</v>
      </c>
      <c r="HG7" s="149" t="e">
        <f>#REF!*0.87</f>
        <v>#REF!</v>
      </c>
      <c r="HH7" s="149" t="e">
        <f>#REF!*0.87</f>
        <v>#REF!</v>
      </c>
      <c r="HI7" s="149" t="e">
        <f>#REF!*0.87</f>
        <v>#REF!</v>
      </c>
      <c r="HJ7" s="149" t="e">
        <f>#REF!*0.87</f>
        <v>#REF!</v>
      </c>
      <c r="HK7" s="149" t="e">
        <f>#REF!*0.87</f>
        <v>#REF!</v>
      </c>
      <c r="HL7" s="149" t="e">
        <f>#REF!*0.87</f>
        <v>#REF!</v>
      </c>
      <c r="HM7" s="149" t="e">
        <f>#REF!*0.87</f>
        <v>#REF!</v>
      </c>
      <c r="HN7" s="149" t="e">
        <f>#REF!*0.87</f>
        <v>#REF!</v>
      </c>
      <c r="HO7" s="149" t="e">
        <f>#REF!*0.87</f>
        <v>#REF!</v>
      </c>
      <c r="HP7" s="149" t="e">
        <f>#REF!*0.87</f>
        <v>#REF!</v>
      </c>
      <c r="HQ7" s="149" t="e">
        <f>#REF!*0.87</f>
        <v>#REF!</v>
      </c>
      <c r="HR7" s="149" t="e">
        <f>#REF!*0.87</f>
        <v>#REF!</v>
      </c>
      <c r="HS7" s="149" t="e">
        <f>#REF!*0.87</f>
        <v>#REF!</v>
      </c>
      <c r="HT7" s="149" t="e">
        <f>#REF!*0.87</f>
        <v>#REF!</v>
      </c>
      <c r="HU7" s="149" t="e">
        <f>#REF!*0.87</f>
        <v>#REF!</v>
      </c>
      <c r="HV7" s="149" t="e">
        <f>#REF!*0.87</f>
        <v>#REF!</v>
      </c>
      <c r="HW7" s="149" t="e">
        <f>#REF!*0.87</f>
        <v>#REF!</v>
      </c>
      <c r="HX7" s="149" t="e">
        <f>#REF!*0.87</f>
        <v>#REF!</v>
      </c>
      <c r="HY7" s="149" t="e">
        <f>#REF!*0.87</f>
        <v>#REF!</v>
      </c>
      <c r="HZ7" s="149" t="e">
        <f>#REF!*0.87</f>
        <v>#REF!</v>
      </c>
      <c r="IA7" s="149" t="e">
        <f>#REF!*0.87</f>
        <v>#REF!</v>
      </c>
      <c r="IB7" s="149" t="e">
        <f>#REF!*0.87</f>
        <v>#REF!</v>
      </c>
      <c r="IC7" s="149" t="e">
        <f>#REF!*0.87</f>
        <v>#REF!</v>
      </c>
      <c r="ID7" s="149" t="e">
        <f>#REF!*0.87</f>
        <v>#REF!</v>
      </c>
      <c r="IE7" s="149" t="e">
        <f>#REF!*0.87</f>
        <v>#REF!</v>
      </c>
      <c r="IF7" s="149" t="e">
        <f>#REF!*0.87</f>
        <v>#REF!</v>
      </c>
      <c r="IG7" s="149" t="e">
        <f>#REF!*0.87</f>
        <v>#REF!</v>
      </c>
      <c r="IH7" s="149" t="e">
        <f>#REF!*0.87</f>
        <v>#REF!</v>
      </c>
      <c r="II7" s="149" t="e">
        <f>#REF!*0.87</f>
        <v>#REF!</v>
      </c>
      <c r="IJ7" s="149" t="e">
        <f>#REF!*0.87</f>
        <v>#REF!</v>
      </c>
      <c r="IK7" s="149" t="e">
        <f>#REF!*0.87</f>
        <v>#REF!</v>
      </c>
      <c r="IL7" s="149" t="e">
        <f>#REF!*0.87</f>
        <v>#REF!</v>
      </c>
      <c r="IM7" s="149" t="e">
        <f>#REF!*0.87</f>
        <v>#REF!</v>
      </c>
      <c r="IN7" s="149" t="e">
        <f>#REF!*0.87</f>
        <v>#REF!</v>
      </c>
      <c r="IO7" s="149" t="e">
        <f>#REF!*0.87</f>
        <v>#REF!</v>
      </c>
      <c r="IP7" s="149" t="e">
        <f>#REF!*0.87</f>
        <v>#REF!</v>
      </c>
      <c r="IQ7" s="149" t="e">
        <f>#REF!*0.87</f>
        <v>#REF!</v>
      </c>
      <c r="IR7" s="149" t="e">
        <f>#REF!*0.87</f>
        <v>#REF!</v>
      </c>
      <c r="IS7" s="149" t="e">
        <f>#REF!*0.87</f>
        <v>#REF!</v>
      </c>
      <c r="IT7" s="149" t="e">
        <f>#REF!*0.87</f>
        <v>#REF!</v>
      </c>
      <c r="IU7" s="149" t="e">
        <f>#REF!*0.87</f>
        <v>#REF!</v>
      </c>
      <c r="IV7" s="149" t="e">
        <f>#REF!*0.87</f>
        <v>#REF!</v>
      </c>
      <c r="IW7" s="149" t="e">
        <f>#REF!*0.87</f>
        <v>#REF!</v>
      </c>
      <c r="IX7" s="149" t="e">
        <f>#REF!*0.87</f>
        <v>#REF!</v>
      </c>
      <c r="IY7" s="149" t="e">
        <f>#REF!*0.87</f>
        <v>#REF!</v>
      </c>
      <c r="IZ7" s="149" t="e">
        <f>#REF!*0.87</f>
        <v>#REF!</v>
      </c>
      <c r="JA7" s="149" t="e">
        <f>#REF!*0.87</f>
        <v>#REF!</v>
      </c>
      <c r="JB7" s="149" t="e">
        <f>#REF!*0.87</f>
        <v>#REF!</v>
      </c>
      <c r="JC7" s="149" t="e">
        <f>#REF!*0.87</f>
        <v>#REF!</v>
      </c>
      <c r="JD7" s="149" t="e">
        <f>#REF!*0.87</f>
        <v>#REF!</v>
      </c>
      <c r="JE7" s="149" t="e">
        <f>#REF!*0.87</f>
        <v>#REF!</v>
      </c>
      <c r="JF7" s="149" t="e">
        <f>#REF!*0.87</f>
        <v>#REF!</v>
      </c>
      <c r="JG7" s="149" t="e">
        <f>#REF!*0.87</f>
        <v>#REF!</v>
      </c>
      <c r="JH7" s="149" t="e">
        <f>#REF!*0.87</f>
        <v>#REF!</v>
      </c>
      <c r="JI7" s="149" t="e">
        <f>#REF!*0.87</f>
        <v>#REF!</v>
      </c>
      <c r="JJ7" s="149" t="e">
        <f>#REF!*0.87</f>
        <v>#REF!</v>
      </c>
      <c r="JK7" s="149" t="e">
        <f>#REF!*0.87</f>
        <v>#REF!</v>
      </c>
      <c r="JL7" s="149" t="e">
        <f>#REF!*0.87</f>
        <v>#REF!</v>
      </c>
      <c r="JM7" s="149" t="e">
        <f>#REF!*0.87</f>
        <v>#REF!</v>
      </c>
      <c r="JN7" s="149" t="e">
        <f>#REF!*0.87</f>
        <v>#REF!</v>
      </c>
    </row>
    <row r="8" spans="1:298" x14ac:dyDescent="0.2">
      <c r="A8" s="90" t="s">
        <v>68</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row>
    <row r="9" spans="1:298" x14ac:dyDescent="0.2">
      <c r="A9" s="48">
        <v>1</v>
      </c>
      <c r="B9" s="149" t="e">
        <f>#REF!*0.87</f>
        <v>#REF!</v>
      </c>
      <c r="C9" s="149" t="e">
        <f>#REF!*0.87</f>
        <v>#REF!</v>
      </c>
      <c r="D9" s="149" t="e">
        <f>#REF!*0.87</f>
        <v>#REF!</v>
      </c>
      <c r="E9" s="149" t="e">
        <f>#REF!*0.87</f>
        <v>#REF!</v>
      </c>
      <c r="F9" s="149" t="e">
        <f>#REF!*0.87</f>
        <v>#REF!</v>
      </c>
      <c r="G9" s="149" t="e">
        <f>#REF!*0.87</f>
        <v>#REF!</v>
      </c>
      <c r="H9" s="149" t="e">
        <f>#REF!*0.87</f>
        <v>#REF!</v>
      </c>
      <c r="I9" s="149" t="e">
        <f>#REF!*0.87</f>
        <v>#REF!</v>
      </c>
      <c r="J9" s="149" t="e">
        <f>#REF!*0.87</f>
        <v>#REF!</v>
      </c>
      <c r="K9" s="149" t="e">
        <f>#REF!*0.87</f>
        <v>#REF!</v>
      </c>
      <c r="L9" s="149" t="e">
        <f>#REF!*0.87</f>
        <v>#REF!</v>
      </c>
      <c r="M9" s="149" t="e">
        <f>#REF!*0.87</f>
        <v>#REF!</v>
      </c>
      <c r="N9" s="149" t="e">
        <f>#REF!*0.87</f>
        <v>#REF!</v>
      </c>
      <c r="O9" s="149" t="e">
        <f>#REF!*0.87</f>
        <v>#REF!</v>
      </c>
      <c r="P9" s="149" t="e">
        <f>#REF!*0.87</f>
        <v>#REF!</v>
      </c>
      <c r="Q9" s="149" t="e">
        <f>#REF!*0.87</f>
        <v>#REF!</v>
      </c>
      <c r="R9" s="149" t="e">
        <f>#REF!*0.87</f>
        <v>#REF!</v>
      </c>
      <c r="S9" s="149" t="e">
        <f>#REF!*0.87</f>
        <v>#REF!</v>
      </c>
      <c r="T9" s="149" t="e">
        <f>#REF!*0.87</f>
        <v>#REF!</v>
      </c>
      <c r="U9" s="149" t="e">
        <f>#REF!*0.87</f>
        <v>#REF!</v>
      </c>
      <c r="V9" s="149" t="e">
        <f>#REF!*0.87</f>
        <v>#REF!</v>
      </c>
      <c r="W9" s="149" t="e">
        <f>#REF!*0.87</f>
        <v>#REF!</v>
      </c>
      <c r="X9" s="149" t="e">
        <f>#REF!*0.87</f>
        <v>#REF!</v>
      </c>
      <c r="Y9" s="149" t="e">
        <f>#REF!*0.87</f>
        <v>#REF!</v>
      </c>
      <c r="Z9" s="149" t="e">
        <f>#REF!*0.87</f>
        <v>#REF!</v>
      </c>
      <c r="AA9" s="149" t="e">
        <f>#REF!*0.87</f>
        <v>#REF!</v>
      </c>
      <c r="AB9" s="149" t="e">
        <f>#REF!*0.87</f>
        <v>#REF!</v>
      </c>
      <c r="AC9" s="149" t="e">
        <f>#REF!*0.87</f>
        <v>#REF!</v>
      </c>
      <c r="AD9" s="149" t="e">
        <f>#REF!*0.87</f>
        <v>#REF!</v>
      </c>
      <c r="AE9" s="149" t="e">
        <f>#REF!*0.87</f>
        <v>#REF!</v>
      </c>
      <c r="AF9" s="149" t="e">
        <f>#REF!*0.87</f>
        <v>#REF!</v>
      </c>
      <c r="AG9" s="149" t="e">
        <f>#REF!*0.87</f>
        <v>#REF!</v>
      </c>
      <c r="AH9" s="149" t="e">
        <f>#REF!*0.87</f>
        <v>#REF!</v>
      </c>
      <c r="AI9" s="149" t="e">
        <f>#REF!*0.87</f>
        <v>#REF!</v>
      </c>
      <c r="AJ9" s="149" t="e">
        <f>#REF!*0.87</f>
        <v>#REF!</v>
      </c>
      <c r="AK9" s="149" t="e">
        <f>#REF!*0.87</f>
        <v>#REF!</v>
      </c>
      <c r="AL9" s="149" t="e">
        <f>#REF!*0.87</f>
        <v>#REF!</v>
      </c>
      <c r="AM9" s="149" t="e">
        <f>#REF!*0.87</f>
        <v>#REF!</v>
      </c>
      <c r="AN9" s="149" t="e">
        <f>#REF!*0.87</f>
        <v>#REF!</v>
      </c>
      <c r="AO9" s="149" t="e">
        <f>#REF!*0.87</f>
        <v>#REF!</v>
      </c>
      <c r="AP9" s="149" t="e">
        <f>#REF!*0.87</f>
        <v>#REF!</v>
      </c>
      <c r="AQ9" s="149" t="e">
        <f>#REF!*0.87</f>
        <v>#REF!</v>
      </c>
      <c r="AR9" s="149" t="e">
        <f>#REF!*0.87</f>
        <v>#REF!</v>
      </c>
      <c r="AS9" s="149" t="e">
        <f>#REF!*0.87</f>
        <v>#REF!</v>
      </c>
      <c r="AT9" s="149" t="e">
        <f>#REF!*0.87</f>
        <v>#REF!</v>
      </c>
      <c r="AU9" s="149" t="e">
        <f>#REF!*0.87</f>
        <v>#REF!</v>
      </c>
      <c r="AV9" s="149" t="e">
        <f>#REF!*0.87</f>
        <v>#REF!</v>
      </c>
      <c r="AW9" s="149" t="e">
        <f>#REF!*0.87</f>
        <v>#REF!</v>
      </c>
      <c r="AX9" s="149" t="e">
        <f>#REF!*0.87</f>
        <v>#REF!</v>
      </c>
      <c r="AY9" s="149" t="e">
        <f>#REF!*0.87</f>
        <v>#REF!</v>
      </c>
      <c r="AZ9" s="149" t="e">
        <f>#REF!*0.87</f>
        <v>#REF!</v>
      </c>
      <c r="BA9" s="149" t="e">
        <f>#REF!*0.87</f>
        <v>#REF!</v>
      </c>
      <c r="BB9" s="149" t="e">
        <f>#REF!*0.87</f>
        <v>#REF!</v>
      </c>
      <c r="BC9" s="149" t="e">
        <f>#REF!*0.87</f>
        <v>#REF!</v>
      </c>
      <c r="BD9" s="149" t="e">
        <f>#REF!*0.87</f>
        <v>#REF!</v>
      </c>
      <c r="BE9" s="149" t="e">
        <f>#REF!*0.87</f>
        <v>#REF!</v>
      </c>
      <c r="BF9" s="149" t="e">
        <f>#REF!*0.87</f>
        <v>#REF!</v>
      </c>
      <c r="BG9" s="149" t="e">
        <f>#REF!*0.87</f>
        <v>#REF!</v>
      </c>
      <c r="BH9" s="149" t="e">
        <f>#REF!*0.87</f>
        <v>#REF!</v>
      </c>
      <c r="BI9" s="149" t="e">
        <f>#REF!*0.87</f>
        <v>#REF!</v>
      </c>
      <c r="BJ9" s="149" t="e">
        <f>#REF!*0.87</f>
        <v>#REF!</v>
      </c>
      <c r="BK9" s="149" t="e">
        <f>#REF!*0.87</f>
        <v>#REF!</v>
      </c>
      <c r="BL9" s="149" t="e">
        <f>#REF!*0.87</f>
        <v>#REF!</v>
      </c>
      <c r="BM9" s="149" t="e">
        <f>#REF!*0.87</f>
        <v>#REF!</v>
      </c>
      <c r="BN9" s="149" t="e">
        <f>#REF!*0.87</f>
        <v>#REF!</v>
      </c>
      <c r="BO9" s="149" t="e">
        <f>#REF!*0.87</f>
        <v>#REF!</v>
      </c>
      <c r="BP9" s="149" t="e">
        <f>#REF!*0.87</f>
        <v>#REF!</v>
      </c>
      <c r="BQ9" s="149" t="e">
        <f>#REF!*0.87</f>
        <v>#REF!</v>
      </c>
      <c r="BR9" s="149" t="e">
        <f>#REF!*0.87</f>
        <v>#REF!</v>
      </c>
      <c r="BS9" s="149" t="e">
        <f>#REF!*0.87</f>
        <v>#REF!</v>
      </c>
      <c r="BT9" s="149" t="e">
        <f>#REF!*0.87</f>
        <v>#REF!</v>
      </c>
      <c r="BU9" s="149" t="e">
        <f>#REF!*0.87</f>
        <v>#REF!</v>
      </c>
      <c r="BV9" s="149" t="e">
        <f>#REF!*0.87</f>
        <v>#REF!</v>
      </c>
      <c r="BW9" s="149" t="e">
        <f>#REF!*0.87</f>
        <v>#REF!</v>
      </c>
      <c r="BX9" s="149" t="e">
        <f>#REF!*0.87</f>
        <v>#REF!</v>
      </c>
      <c r="BY9" s="149" t="e">
        <f>#REF!*0.87</f>
        <v>#REF!</v>
      </c>
      <c r="BZ9" s="149" t="e">
        <f>#REF!*0.87</f>
        <v>#REF!</v>
      </c>
      <c r="CA9" s="149" t="e">
        <f>#REF!*0.87</f>
        <v>#REF!</v>
      </c>
      <c r="CB9" s="149" t="e">
        <f>#REF!*0.87</f>
        <v>#REF!</v>
      </c>
      <c r="CC9" s="149" t="e">
        <f>#REF!*0.87</f>
        <v>#REF!</v>
      </c>
      <c r="CD9" s="149" t="e">
        <f>#REF!*0.87</f>
        <v>#REF!</v>
      </c>
      <c r="CE9" s="149" t="e">
        <f>#REF!*0.87</f>
        <v>#REF!</v>
      </c>
      <c r="CF9" s="149" t="e">
        <f>#REF!*0.87</f>
        <v>#REF!</v>
      </c>
      <c r="CG9" s="149" t="e">
        <f>#REF!*0.87</f>
        <v>#REF!</v>
      </c>
      <c r="CH9" s="149" t="e">
        <f>#REF!*0.87</f>
        <v>#REF!</v>
      </c>
      <c r="CI9" s="149" t="e">
        <f>#REF!*0.87</f>
        <v>#REF!</v>
      </c>
      <c r="CJ9" s="149" t="e">
        <f>#REF!*0.87</f>
        <v>#REF!</v>
      </c>
      <c r="CK9" s="149" t="e">
        <f>#REF!*0.87</f>
        <v>#REF!</v>
      </c>
      <c r="CL9" s="149" t="e">
        <f>#REF!*0.87</f>
        <v>#REF!</v>
      </c>
      <c r="CM9" s="149" t="e">
        <f>#REF!*0.87</f>
        <v>#REF!</v>
      </c>
      <c r="CN9" s="149" t="e">
        <f>#REF!*0.87</f>
        <v>#REF!</v>
      </c>
      <c r="CO9" s="149" t="e">
        <f>#REF!*0.87</f>
        <v>#REF!</v>
      </c>
      <c r="CP9" s="149" t="e">
        <f>#REF!*0.87</f>
        <v>#REF!</v>
      </c>
      <c r="CQ9" s="149" t="e">
        <f>#REF!*0.87</f>
        <v>#REF!</v>
      </c>
      <c r="CR9" s="149" t="e">
        <f>#REF!*0.87</f>
        <v>#REF!</v>
      </c>
      <c r="CS9" s="149" t="e">
        <f>#REF!*0.87</f>
        <v>#REF!</v>
      </c>
      <c r="CT9" s="149" t="e">
        <f>#REF!*0.87</f>
        <v>#REF!</v>
      </c>
      <c r="CU9" s="149" t="e">
        <f>#REF!*0.87</f>
        <v>#REF!</v>
      </c>
      <c r="CV9" s="149" t="e">
        <f>#REF!*0.87</f>
        <v>#REF!</v>
      </c>
      <c r="CW9" s="149" t="e">
        <f>#REF!*0.87</f>
        <v>#REF!</v>
      </c>
      <c r="CX9" s="149" t="e">
        <f>#REF!*0.87</f>
        <v>#REF!</v>
      </c>
      <c r="CY9" s="149" t="e">
        <f>#REF!*0.87</f>
        <v>#REF!</v>
      </c>
      <c r="CZ9" s="149" t="e">
        <f>#REF!*0.87</f>
        <v>#REF!</v>
      </c>
      <c r="DA9" s="149" t="e">
        <f>#REF!*0.87</f>
        <v>#REF!</v>
      </c>
      <c r="DB9" s="149" t="e">
        <f>#REF!*0.87</f>
        <v>#REF!</v>
      </c>
      <c r="DC9" s="149" t="e">
        <f>#REF!*0.87</f>
        <v>#REF!</v>
      </c>
      <c r="DD9" s="149" t="e">
        <f>#REF!*0.87</f>
        <v>#REF!</v>
      </c>
      <c r="DE9" s="149" t="e">
        <f>#REF!*0.87</f>
        <v>#REF!</v>
      </c>
      <c r="DF9" s="149" t="e">
        <f>#REF!*0.87</f>
        <v>#REF!</v>
      </c>
      <c r="DG9" s="149" t="e">
        <f>#REF!*0.87</f>
        <v>#REF!</v>
      </c>
      <c r="DH9" s="149" t="e">
        <f>#REF!*0.87</f>
        <v>#REF!</v>
      </c>
      <c r="DI9" s="149" t="e">
        <f>#REF!*0.87</f>
        <v>#REF!</v>
      </c>
      <c r="DJ9" s="149" t="e">
        <f>#REF!*0.87</f>
        <v>#REF!</v>
      </c>
      <c r="DK9" s="149" t="e">
        <f>#REF!*0.87</f>
        <v>#REF!</v>
      </c>
      <c r="DL9" s="149" t="e">
        <f>#REF!*0.87</f>
        <v>#REF!</v>
      </c>
      <c r="DM9" s="149" t="e">
        <f>#REF!*0.87</f>
        <v>#REF!</v>
      </c>
      <c r="DN9" s="149" t="e">
        <f>#REF!*0.87</f>
        <v>#REF!</v>
      </c>
      <c r="DO9" s="149" t="e">
        <f>#REF!*0.87</f>
        <v>#REF!</v>
      </c>
      <c r="DP9" s="149" t="e">
        <f>#REF!*0.87</f>
        <v>#REF!</v>
      </c>
      <c r="DQ9" s="149" t="e">
        <f>#REF!*0.87</f>
        <v>#REF!</v>
      </c>
      <c r="DR9" s="149" t="e">
        <f>#REF!*0.87</f>
        <v>#REF!</v>
      </c>
      <c r="DS9" s="149" t="e">
        <f>#REF!*0.87</f>
        <v>#REF!</v>
      </c>
      <c r="DT9" s="149" t="e">
        <f>#REF!*0.87</f>
        <v>#REF!</v>
      </c>
      <c r="DU9" s="149" t="e">
        <f>#REF!*0.87</f>
        <v>#REF!</v>
      </c>
      <c r="DV9" s="149" t="e">
        <f>#REF!*0.87</f>
        <v>#REF!</v>
      </c>
      <c r="DW9" s="149" t="e">
        <f>#REF!*0.87</f>
        <v>#REF!</v>
      </c>
      <c r="DX9" s="149" t="e">
        <f>#REF!*0.87</f>
        <v>#REF!</v>
      </c>
      <c r="DY9" s="149" t="e">
        <f>#REF!*0.87</f>
        <v>#REF!</v>
      </c>
      <c r="DZ9" s="149" t="e">
        <f>#REF!*0.87</f>
        <v>#REF!</v>
      </c>
      <c r="EA9" s="149" t="e">
        <f>#REF!*0.87</f>
        <v>#REF!</v>
      </c>
      <c r="EB9" s="149" t="e">
        <f>#REF!*0.87</f>
        <v>#REF!</v>
      </c>
      <c r="EC9" s="149" t="e">
        <f>#REF!*0.87</f>
        <v>#REF!</v>
      </c>
      <c r="ED9" s="149" t="e">
        <f>#REF!*0.87</f>
        <v>#REF!</v>
      </c>
      <c r="EE9" s="149" t="e">
        <f>#REF!*0.87</f>
        <v>#REF!</v>
      </c>
      <c r="EF9" s="149" t="e">
        <f>#REF!*0.87</f>
        <v>#REF!</v>
      </c>
      <c r="EG9" s="149" t="e">
        <f>#REF!*0.87</f>
        <v>#REF!</v>
      </c>
      <c r="EH9" s="149" t="e">
        <f>#REF!*0.87</f>
        <v>#REF!</v>
      </c>
      <c r="EI9" s="149" t="e">
        <f>#REF!*0.87</f>
        <v>#REF!</v>
      </c>
      <c r="EJ9" s="149" t="e">
        <f>#REF!*0.87</f>
        <v>#REF!</v>
      </c>
      <c r="EK9" s="149" t="e">
        <f>#REF!*0.87</f>
        <v>#REF!</v>
      </c>
      <c r="EL9" s="149" t="e">
        <f>#REF!*0.87</f>
        <v>#REF!</v>
      </c>
      <c r="EM9" s="149" t="e">
        <f>#REF!*0.87</f>
        <v>#REF!</v>
      </c>
      <c r="EN9" s="149" t="e">
        <f>#REF!*0.87</f>
        <v>#REF!</v>
      </c>
      <c r="EO9" s="149" t="e">
        <f>#REF!*0.87</f>
        <v>#REF!</v>
      </c>
      <c r="EP9" s="149" t="e">
        <f>#REF!*0.87</f>
        <v>#REF!</v>
      </c>
      <c r="EQ9" s="149" t="e">
        <f>#REF!*0.87</f>
        <v>#REF!</v>
      </c>
      <c r="ER9" s="149" t="e">
        <f>#REF!*0.87</f>
        <v>#REF!</v>
      </c>
      <c r="ES9" s="149" t="e">
        <f>#REF!*0.87</f>
        <v>#REF!</v>
      </c>
      <c r="ET9" s="149" t="e">
        <f>#REF!*0.87</f>
        <v>#REF!</v>
      </c>
      <c r="EU9" s="149" t="e">
        <f>#REF!*0.87</f>
        <v>#REF!</v>
      </c>
      <c r="EV9" s="149" t="e">
        <f>#REF!*0.87</f>
        <v>#REF!</v>
      </c>
      <c r="EW9" s="149" t="e">
        <f>#REF!*0.87</f>
        <v>#REF!</v>
      </c>
      <c r="EX9" s="149" t="e">
        <f>#REF!*0.87</f>
        <v>#REF!</v>
      </c>
      <c r="EY9" s="149" t="e">
        <f>#REF!*0.87</f>
        <v>#REF!</v>
      </c>
      <c r="EZ9" s="149" t="e">
        <f>#REF!*0.87</f>
        <v>#REF!</v>
      </c>
      <c r="FA9" s="149" t="e">
        <f>#REF!*0.87</f>
        <v>#REF!</v>
      </c>
      <c r="FB9" s="149" t="e">
        <f>#REF!*0.87</f>
        <v>#REF!</v>
      </c>
      <c r="FC9" s="149" t="e">
        <f>#REF!*0.87</f>
        <v>#REF!</v>
      </c>
      <c r="FD9" s="149" t="e">
        <f>#REF!*0.87</f>
        <v>#REF!</v>
      </c>
      <c r="FE9" s="149" t="e">
        <f>#REF!*0.87</f>
        <v>#REF!</v>
      </c>
      <c r="FF9" s="149" t="e">
        <f>#REF!*0.87</f>
        <v>#REF!</v>
      </c>
      <c r="FG9" s="149" t="e">
        <f>#REF!*0.87</f>
        <v>#REF!</v>
      </c>
      <c r="FH9" s="149" t="e">
        <f>#REF!*0.87</f>
        <v>#REF!</v>
      </c>
      <c r="FI9" s="149" t="e">
        <f>#REF!*0.87</f>
        <v>#REF!</v>
      </c>
      <c r="FJ9" s="149" t="e">
        <f>#REF!*0.87</f>
        <v>#REF!</v>
      </c>
      <c r="FK9" s="149" t="e">
        <f>#REF!*0.87</f>
        <v>#REF!</v>
      </c>
      <c r="FL9" s="149" t="e">
        <f>#REF!*0.87</f>
        <v>#REF!</v>
      </c>
      <c r="FM9" s="149" t="e">
        <f>#REF!*0.87</f>
        <v>#REF!</v>
      </c>
      <c r="FN9" s="149" t="e">
        <f>#REF!*0.87</f>
        <v>#REF!</v>
      </c>
      <c r="FO9" s="149" t="e">
        <f>#REF!*0.87</f>
        <v>#REF!</v>
      </c>
      <c r="FP9" s="149" t="e">
        <f>#REF!*0.87</f>
        <v>#REF!</v>
      </c>
      <c r="FQ9" s="149" t="e">
        <f>#REF!*0.87</f>
        <v>#REF!</v>
      </c>
      <c r="FR9" s="149" t="e">
        <f>#REF!*0.87</f>
        <v>#REF!</v>
      </c>
      <c r="FS9" s="149" t="e">
        <f>#REF!*0.87</f>
        <v>#REF!</v>
      </c>
      <c r="FT9" s="149" t="e">
        <f>#REF!*0.87</f>
        <v>#REF!</v>
      </c>
      <c r="FU9" s="149" t="e">
        <f>#REF!*0.87</f>
        <v>#REF!</v>
      </c>
      <c r="FV9" s="149" t="e">
        <f>#REF!*0.87</f>
        <v>#REF!</v>
      </c>
      <c r="FW9" s="149" t="e">
        <f>#REF!*0.87</f>
        <v>#REF!</v>
      </c>
      <c r="FX9" s="149" t="e">
        <f>#REF!*0.87</f>
        <v>#REF!</v>
      </c>
      <c r="FY9" s="149" t="e">
        <f>#REF!*0.87</f>
        <v>#REF!</v>
      </c>
      <c r="FZ9" s="149" t="e">
        <f>#REF!*0.87</f>
        <v>#REF!</v>
      </c>
      <c r="GA9" s="149" t="e">
        <f>#REF!*0.87</f>
        <v>#REF!</v>
      </c>
      <c r="GB9" s="149" t="e">
        <f>#REF!*0.87</f>
        <v>#REF!</v>
      </c>
      <c r="GC9" s="149" t="e">
        <f>#REF!*0.87</f>
        <v>#REF!</v>
      </c>
      <c r="GD9" s="149" t="e">
        <f>#REF!*0.87</f>
        <v>#REF!</v>
      </c>
      <c r="GE9" s="149" t="e">
        <f>#REF!*0.87</f>
        <v>#REF!</v>
      </c>
      <c r="GF9" s="149" t="e">
        <f>#REF!*0.87</f>
        <v>#REF!</v>
      </c>
      <c r="GG9" s="149" t="e">
        <f>#REF!*0.87</f>
        <v>#REF!</v>
      </c>
      <c r="GH9" s="149" t="e">
        <f>#REF!*0.87</f>
        <v>#REF!</v>
      </c>
      <c r="GI9" s="149" t="e">
        <f>#REF!*0.87</f>
        <v>#REF!</v>
      </c>
      <c r="GJ9" s="149" t="e">
        <f>#REF!*0.87</f>
        <v>#REF!</v>
      </c>
      <c r="GK9" s="149" t="e">
        <f>#REF!*0.87</f>
        <v>#REF!</v>
      </c>
      <c r="GL9" s="149" t="e">
        <f>#REF!*0.87</f>
        <v>#REF!</v>
      </c>
      <c r="GM9" s="149" t="e">
        <f>#REF!*0.87</f>
        <v>#REF!</v>
      </c>
      <c r="GN9" s="149" t="e">
        <f>#REF!*0.87</f>
        <v>#REF!</v>
      </c>
      <c r="GO9" s="149" t="e">
        <f>#REF!*0.87</f>
        <v>#REF!</v>
      </c>
      <c r="GP9" s="149" t="e">
        <f>#REF!*0.87</f>
        <v>#REF!</v>
      </c>
      <c r="GQ9" s="149" t="e">
        <f>#REF!*0.87</f>
        <v>#REF!</v>
      </c>
      <c r="GR9" s="149" t="e">
        <f>#REF!*0.87</f>
        <v>#REF!</v>
      </c>
      <c r="GS9" s="149" t="e">
        <f>#REF!*0.87</f>
        <v>#REF!</v>
      </c>
      <c r="GT9" s="149" t="e">
        <f>#REF!*0.87</f>
        <v>#REF!</v>
      </c>
      <c r="GU9" s="149" t="e">
        <f>#REF!*0.87</f>
        <v>#REF!</v>
      </c>
      <c r="GV9" s="149" t="e">
        <f>#REF!*0.87</f>
        <v>#REF!</v>
      </c>
      <c r="GW9" s="149" t="e">
        <f>#REF!*0.87</f>
        <v>#REF!</v>
      </c>
      <c r="GX9" s="149" t="e">
        <f>#REF!*0.87</f>
        <v>#REF!</v>
      </c>
      <c r="GY9" s="149" t="e">
        <f>#REF!*0.87</f>
        <v>#REF!</v>
      </c>
      <c r="GZ9" s="149" t="e">
        <f>#REF!*0.87</f>
        <v>#REF!</v>
      </c>
      <c r="HA9" s="149" t="e">
        <f>#REF!*0.87</f>
        <v>#REF!</v>
      </c>
      <c r="HB9" s="149" t="e">
        <f>#REF!*0.87</f>
        <v>#REF!</v>
      </c>
      <c r="HC9" s="149" t="e">
        <f>#REF!*0.87</f>
        <v>#REF!</v>
      </c>
      <c r="HD9" s="149" t="e">
        <f>#REF!*0.87</f>
        <v>#REF!</v>
      </c>
      <c r="HE9" s="149" t="e">
        <f>#REF!*0.87</f>
        <v>#REF!</v>
      </c>
      <c r="HF9" s="149" t="e">
        <f>#REF!*0.87</f>
        <v>#REF!</v>
      </c>
      <c r="HG9" s="149" t="e">
        <f>#REF!*0.87</f>
        <v>#REF!</v>
      </c>
      <c r="HH9" s="149" t="e">
        <f>#REF!*0.87</f>
        <v>#REF!</v>
      </c>
      <c r="HI9" s="149" t="e">
        <f>#REF!*0.87</f>
        <v>#REF!</v>
      </c>
      <c r="HJ9" s="149" t="e">
        <f>#REF!*0.87</f>
        <v>#REF!</v>
      </c>
      <c r="HK9" s="149" t="e">
        <f>#REF!*0.87</f>
        <v>#REF!</v>
      </c>
      <c r="HL9" s="149" t="e">
        <f>#REF!*0.87</f>
        <v>#REF!</v>
      </c>
      <c r="HM9" s="149" t="e">
        <f>#REF!*0.87</f>
        <v>#REF!</v>
      </c>
      <c r="HN9" s="149" t="e">
        <f>#REF!*0.87</f>
        <v>#REF!</v>
      </c>
      <c r="HO9" s="149" t="e">
        <f>#REF!*0.87</f>
        <v>#REF!</v>
      </c>
      <c r="HP9" s="149" t="e">
        <f>#REF!*0.87</f>
        <v>#REF!</v>
      </c>
      <c r="HQ9" s="149" t="e">
        <f>#REF!*0.87</f>
        <v>#REF!</v>
      </c>
      <c r="HR9" s="149" t="e">
        <f>#REF!*0.87</f>
        <v>#REF!</v>
      </c>
      <c r="HS9" s="149" t="e">
        <f>#REF!*0.87</f>
        <v>#REF!</v>
      </c>
      <c r="HT9" s="149" t="e">
        <f>#REF!*0.87</f>
        <v>#REF!</v>
      </c>
      <c r="HU9" s="149" t="e">
        <f>#REF!*0.87</f>
        <v>#REF!</v>
      </c>
      <c r="HV9" s="149" t="e">
        <f>#REF!*0.87</f>
        <v>#REF!</v>
      </c>
      <c r="HW9" s="149" t="e">
        <f>#REF!*0.87</f>
        <v>#REF!</v>
      </c>
      <c r="HX9" s="149" t="e">
        <f>#REF!*0.87</f>
        <v>#REF!</v>
      </c>
      <c r="HY9" s="149" t="e">
        <f>#REF!*0.87</f>
        <v>#REF!</v>
      </c>
      <c r="HZ9" s="149" t="e">
        <f>#REF!*0.87</f>
        <v>#REF!</v>
      </c>
      <c r="IA9" s="149" t="e">
        <f>#REF!*0.87</f>
        <v>#REF!</v>
      </c>
      <c r="IB9" s="149" t="e">
        <f>#REF!*0.87</f>
        <v>#REF!</v>
      </c>
      <c r="IC9" s="149" t="e">
        <f>#REF!*0.87</f>
        <v>#REF!</v>
      </c>
      <c r="ID9" s="149" t="e">
        <f>#REF!*0.87</f>
        <v>#REF!</v>
      </c>
      <c r="IE9" s="149" t="e">
        <f>#REF!*0.87</f>
        <v>#REF!</v>
      </c>
      <c r="IF9" s="149" t="e">
        <f>#REF!*0.87</f>
        <v>#REF!</v>
      </c>
      <c r="IG9" s="149" t="e">
        <f>#REF!*0.87</f>
        <v>#REF!</v>
      </c>
      <c r="IH9" s="149" t="e">
        <f>#REF!*0.87</f>
        <v>#REF!</v>
      </c>
      <c r="II9" s="149" t="e">
        <f>#REF!*0.87</f>
        <v>#REF!</v>
      </c>
      <c r="IJ9" s="149" t="e">
        <f>#REF!*0.87</f>
        <v>#REF!</v>
      </c>
      <c r="IK9" s="149" t="e">
        <f>#REF!*0.87</f>
        <v>#REF!</v>
      </c>
      <c r="IL9" s="149" t="e">
        <f>#REF!*0.87</f>
        <v>#REF!</v>
      </c>
      <c r="IM9" s="149" t="e">
        <f>#REF!*0.87</f>
        <v>#REF!</v>
      </c>
      <c r="IN9" s="149" t="e">
        <f>#REF!*0.87</f>
        <v>#REF!</v>
      </c>
      <c r="IO9" s="149" t="e">
        <f>#REF!*0.87</f>
        <v>#REF!</v>
      </c>
      <c r="IP9" s="149" t="e">
        <f>#REF!*0.87</f>
        <v>#REF!</v>
      </c>
      <c r="IQ9" s="149" t="e">
        <f>#REF!*0.87</f>
        <v>#REF!</v>
      </c>
      <c r="IR9" s="149" t="e">
        <f>#REF!*0.87</f>
        <v>#REF!</v>
      </c>
      <c r="IS9" s="149" t="e">
        <f>#REF!*0.87</f>
        <v>#REF!</v>
      </c>
      <c r="IT9" s="149" t="e">
        <f>#REF!*0.87</f>
        <v>#REF!</v>
      </c>
      <c r="IU9" s="149" t="e">
        <f>#REF!*0.87</f>
        <v>#REF!</v>
      </c>
      <c r="IV9" s="149" t="e">
        <f>#REF!*0.87</f>
        <v>#REF!</v>
      </c>
      <c r="IW9" s="149" t="e">
        <f>#REF!*0.87</f>
        <v>#REF!</v>
      </c>
      <c r="IX9" s="149" t="e">
        <f>#REF!*0.87</f>
        <v>#REF!</v>
      </c>
      <c r="IY9" s="149" t="e">
        <f>#REF!*0.87</f>
        <v>#REF!</v>
      </c>
      <c r="IZ9" s="149" t="e">
        <f>#REF!*0.87</f>
        <v>#REF!</v>
      </c>
      <c r="JA9" s="149" t="e">
        <f>#REF!*0.87</f>
        <v>#REF!</v>
      </c>
      <c r="JB9" s="149" t="e">
        <f>#REF!*0.87</f>
        <v>#REF!</v>
      </c>
      <c r="JC9" s="149" t="e">
        <f>#REF!*0.87</f>
        <v>#REF!</v>
      </c>
      <c r="JD9" s="149" t="e">
        <f>#REF!*0.87</f>
        <v>#REF!</v>
      </c>
      <c r="JE9" s="149" t="e">
        <f>#REF!*0.87</f>
        <v>#REF!</v>
      </c>
      <c r="JF9" s="149" t="e">
        <f>#REF!*0.87</f>
        <v>#REF!</v>
      </c>
      <c r="JG9" s="149" t="e">
        <f>#REF!*0.87</f>
        <v>#REF!</v>
      </c>
      <c r="JH9" s="149" t="e">
        <f>#REF!*0.87</f>
        <v>#REF!</v>
      </c>
      <c r="JI9" s="149" t="e">
        <f>#REF!*0.87</f>
        <v>#REF!</v>
      </c>
      <c r="JJ9" s="149" t="e">
        <f>#REF!*0.87</f>
        <v>#REF!</v>
      </c>
      <c r="JK9" s="149" t="e">
        <f>#REF!*0.87</f>
        <v>#REF!</v>
      </c>
      <c r="JL9" s="149" t="e">
        <f>#REF!*0.87</f>
        <v>#REF!</v>
      </c>
      <c r="JM9" s="149" t="e">
        <f>#REF!*0.87</f>
        <v>#REF!</v>
      </c>
      <c r="JN9" s="149" t="e">
        <f>#REF!*0.87</f>
        <v>#REF!</v>
      </c>
    </row>
    <row r="10" spans="1:298" x14ac:dyDescent="0.2">
      <c r="A10" s="48">
        <v>2</v>
      </c>
      <c r="B10" s="149" t="e">
        <f>#REF!*0.87</f>
        <v>#REF!</v>
      </c>
      <c r="C10" s="149" t="e">
        <f>#REF!*0.87</f>
        <v>#REF!</v>
      </c>
      <c r="D10" s="149" t="e">
        <f>#REF!*0.87</f>
        <v>#REF!</v>
      </c>
      <c r="E10" s="149" t="e">
        <f>#REF!*0.87</f>
        <v>#REF!</v>
      </c>
      <c r="F10" s="149" t="e">
        <f>#REF!*0.87</f>
        <v>#REF!</v>
      </c>
      <c r="G10" s="149" t="e">
        <f>#REF!*0.87</f>
        <v>#REF!</v>
      </c>
      <c r="H10" s="149" t="e">
        <f>#REF!*0.87</f>
        <v>#REF!</v>
      </c>
      <c r="I10" s="149" t="e">
        <f>#REF!*0.87</f>
        <v>#REF!</v>
      </c>
      <c r="J10" s="149" t="e">
        <f>#REF!*0.87</f>
        <v>#REF!</v>
      </c>
      <c r="K10" s="149" t="e">
        <f>#REF!*0.87</f>
        <v>#REF!</v>
      </c>
      <c r="L10" s="149" t="e">
        <f>#REF!*0.87</f>
        <v>#REF!</v>
      </c>
      <c r="M10" s="149" t="e">
        <f>#REF!*0.87</f>
        <v>#REF!</v>
      </c>
      <c r="N10" s="149" t="e">
        <f>#REF!*0.87</f>
        <v>#REF!</v>
      </c>
      <c r="O10" s="149" t="e">
        <f>#REF!*0.87</f>
        <v>#REF!</v>
      </c>
      <c r="P10" s="149" t="e">
        <f>#REF!*0.87</f>
        <v>#REF!</v>
      </c>
      <c r="Q10" s="149" t="e">
        <f>#REF!*0.87</f>
        <v>#REF!</v>
      </c>
      <c r="R10" s="149" t="e">
        <f>#REF!*0.87</f>
        <v>#REF!</v>
      </c>
      <c r="S10" s="149" t="e">
        <f>#REF!*0.87</f>
        <v>#REF!</v>
      </c>
      <c r="T10" s="149" t="e">
        <f>#REF!*0.87</f>
        <v>#REF!</v>
      </c>
      <c r="U10" s="149" t="e">
        <f>#REF!*0.87</f>
        <v>#REF!</v>
      </c>
      <c r="V10" s="149" t="e">
        <f>#REF!*0.87</f>
        <v>#REF!</v>
      </c>
      <c r="W10" s="149" t="e">
        <f>#REF!*0.87</f>
        <v>#REF!</v>
      </c>
      <c r="X10" s="149" t="e">
        <f>#REF!*0.87</f>
        <v>#REF!</v>
      </c>
      <c r="Y10" s="149" t="e">
        <f>#REF!*0.87</f>
        <v>#REF!</v>
      </c>
      <c r="Z10" s="149" t="e">
        <f>#REF!*0.87</f>
        <v>#REF!</v>
      </c>
      <c r="AA10" s="149" t="e">
        <f>#REF!*0.87</f>
        <v>#REF!</v>
      </c>
      <c r="AB10" s="149" t="e">
        <f>#REF!*0.87</f>
        <v>#REF!</v>
      </c>
      <c r="AC10" s="149" t="e">
        <f>#REF!*0.87</f>
        <v>#REF!</v>
      </c>
      <c r="AD10" s="149" t="e">
        <f>#REF!*0.87</f>
        <v>#REF!</v>
      </c>
      <c r="AE10" s="149" t="e">
        <f>#REF!*0.87</f>
        <v>#REF!</v>
      </c>
      <c r="AF10" s="149" t="e">
        <f>#REF!*0.87</f>
        <v>#REF!</v>
      </c>
      <c r="AG10" s="149" t="e">
        <f>#REF!*0.87</f>
        <v>#REF!</v>
      </c>
      <c r="AH10" s="149" t="e">
        <f>#REF!*0.87</f>
        <v>#REF!</v>
      </c>
      <c r="AI10" s="149" t="e">
        <f>#REF!*0.87</f>
        <v>#REF!</v>
      </c>
      <c r="AJ10" s="149" t="e">
        <f>#REF!*0.87</f>
        <v>#REF!</v>
      </c>
      <c r="AK10" s="149" t="e">
        <f>#REF!*0.87</f>
        <v>#REF!</v>
      </c>
      <c r="AL10" s="149" t="e">
        <f>#REF!*0.87</f>
        <v>#REF!</v>
      </c>
      <c r="AM10" s="149" t="e">
        <f>#REF!*0.87</f>
        <v>#REF!</v>
      </c>
      <c r="AN10" s="149" t="e">
        <f>#REF!*0.87</f>
        <v>#REF!</v>
      </c>
      <c r="AO10" s="149" t="e">
        <f>#REF!*0.87</f>
        <v>#REF!</v>
      </c>
      <c r="AP10" s="149" t="e">
        <f>#REF!*0.87</f>
        <v>#REF!</v>
      </c>
      <c r="AQ10" s="149" t="e">
        <f>#REF!*0.87</f>
        <v>#REF!</v>
      </c>
      <c r="AR10" s="149" t="e">
        <f>#REF!*0.87</f>
        <v>#REF!</v>
      </c>
      <c r="AS10" s="149" t="e">
        <f>#REF!*0.87</f>
        <v>#REF!</v>
      </c>
      <c r="AT10" s="149" t="e">
        <f>#REF!*0.87</f>
        <v>#REF!</v>
      </c>
      <c r="AU10" s="149" t="e">
        <f>#REF!*0.87</f>
        <v>#REF!</v>
      </c>
      <c r="AV10" s="149" t="e">
        <f>#REF!*0.87</f>
        <v>#REF!</v>
      </c>
      <c r="AW10" s="149" t="e">
        <f>#REF!*0.87</f>
        <v>#REF!</v>
      </c>
      <c r="AX10" s="149" t="e">
        <f>#REF!*0.87</f>
        <v>#REF!</v>
      </c>
      <c r="AY10" s="149" t="e">
        <f>#REF!*0.87</f>
        <v>#REF!</v>
      </c>
      <c r="AZ10" s="149" t="e">
        <f>#REF!*0.87</f>
        <v>#REF!</v>
      </c>
      <c r="BA10" s="149" t="e">
        <f>#REF!*0.87</f>
        <v>#REF!</v>
      </c>
      <c r="BB10" s="149" t="e">
        <f>#REF!*0.87</f>
        <v>#REF!</v>
      </c>
      <c r="BC10" s="149" t="e">
        <f>#REF!*0.87</f>
        <v>#REF!</v>
      </c>
      <c r="BD10" s="149" t="e">
        <f>#REF!*0.87</f>
        <v>#REF!</v>
      </c>
      <c r="BE10" s="149" t="e">
        <f>#REF!*0.87</f>
        <v>#REF!</v>
      </c>
      <c r="BF10" s="149" t="e">
        <f>#REF!*0.87</f>
        <v>#REF!</v>
      </c>
      <c r="BG10" s="149" t="e">
        <f>#REF!*0.87</f>
        <v>#REF!</v>
      </c>
      <c r="BH10" s="149" t="e">
        <f>#REF!*0.87</f>
        <v>#REF!</v>
      </c>
      <c r="BI10" s="149" t="e">
        <f>#REF!*0.87</f>
        <v>#REF!</v>
      </c>
      <c r="BJ10" s="149" t="e">
        <f>#REF!*0.87</f>
        <v>#REF!</v>
      </c>
      <c r="BK10" s="149" t="e">
        <f>#REF!*0.87</f>
        <v>#REF!</v>
      </c>
      <c r="BL10" s="149" t="e">
        <f>#REF!*0.87</f>
        <v>#REF!</v>
      </c>
      <c r="BM10" s="149" t="e">
        <f>#REF!*0.87</f>
        <v>#REF!</v>
      </c>
      <c r="BN10" s="149" t="e">
        <f>#REF!*0.87</f>
        <v>#REF!</v>
      </c>
      <c r="BO10" s="149" t="e">
        <f>#REF!*0.87</f>
        <v>#REF!</v>
      </c>
      <c r="BP10" s="149" t="e">
        <f>#REF!*0.87</f>
        <v>#REF!</v>
      </c>
      <c r="BQ10" s="149" t="e">
        <f>#REF!*0.87</f>
        <v>#REF!</v>
      </c>
      <c r="BR10" s="149" t="e">
        <f>#REF!*0.87</f>
        <v>#REF!</v>
      </c>
      <c r="BS10" s="149" t="e">
        <f>#REF!*0.87</f>
        <v>#REF!</v>
      </c>
      <c r="BT10" s="149" t="e">
        <f>#REF!*0.87</f>
        <v>#REF!</v>
      </c>
      <c r="BU10" s="149" t="e">
        <f>#REF!*0.87</f>
        <v>#REF!</v>
      </c>
      <c r="BV10" s="149" t="e">
        <f>#REF!*0.87</f>
        <v>#REF!</v>
      </c>
      <c r="BW10" s="149" t="e">
        <f>#REF!*0.87</f>
        <v>#REF!</v>
      </c>
      <c r="BX10" s="149" t="e">
        <f>#REF!*0.87</f>
        <v>#REF!</v>
      </c>
      <c r="BY10" s="149" t="e">
        <f>#REF!*0.87</f>
        <v>#REF!</v>
      </c>
      <c r="BZ10" s="149" t="e">
        <f>#REF!*0.87</f>
        <v>#REF!</v>
      </c>
      <c r="CA10" s="149" t="e">
        <f>#REF!*0.87</f>
        <v>#REF!</v>
      </c>
      <c r="CB10" s="149" t="e">
        <f>#REF!*0.87</f>
        <v>#REF!</v>
      </c>
      <c r="CC10" s="149" t="e">
        <f>#REF!*0.87</f>
        <v>#REF!</v>
      </c>
      <c r="CD10" s="149" t="e">
        <f>#REF!*0.87</f>
        <v>#REF!</v>
      </c>
      <c r="CE10" s="149" t="e">
        <f>#REF!*0.87</f>
        <v>#REF!</v>
      </c>
      <c r="CF10" s="149" t="e">
        <f>#REF!*0.87</f>
        <v>#REF!</v>
      </c>
      <c r="CG10" s="149" t="e">
        <f>#REF!*0.87</f>
        <v>#REF!</v>
      </c>
      <c r="CH10" s="149" t="e">
        <f>#REF!*0.87</f>
        <v>#REF!</v>
      </c>
      <c r="CI10" s="149" t="e">
        <f>#REF!*0.87</f>
        <v>#REF!</v>
      </c>
      <c r="CJ10" s="149" t="e">
        <f>#REF!*0.87</f>
        <v>#REF!</v>
      </c>
      <c r="CK10" s="149" t="e">
        <f>#REF!*0.87</f>
        <v>#REF!</v>
      </c>
      <c r="CL10" s="149" t="e">
        <f>#REF!*0.87</f>
        <v>#REF!</v>
      </c>
      <c r="CM10" s="149" t="e">
        <f>#REF!*0.87</f>
        <v>#REF!</v>
      </c>
      <c r="CN10" s="149" t="e">
        <f>#REF!*0.87</f>
        <v>#REF!</v>
      </c>
      <c r="CO10" s="149" t="e">
        <f>#REF!*0.87</f>
        <v>#REF!</v>
      </c>
      <c r="CP10" s="149" t="e">
        <f>#REF!*0.87</f>
        <v>#REF!</v>
      </c>
      <c r="CQ10" s="149" t="e">
        <f>#REF!*0.87</f>
        <v>#REF!</v>
      </c>
      <c r="CR10" s="149" t="e">
        <f>#REF!*0.87</f>
        <v>#REF!</v>
      </c>
      <c r="CS10" s="149" t="e">
        <f>#REF!*0.87</f>
        <v>#REF!</v>
      </c>
      <c r="CT10" s="149" t="e">
        <f>#REF!*0.87</f>
        <v>#REF!</v>
      </c>
      <c r="CU10" s="149" t="e">
        <f>#REF!*0.87</f>
        <v>#REF!</v>
      </c>
      <c r="CV10" s="149" t="e">
        <f>#REF!*0.87</f>
        <v>#REF!</v>
      </c>
      <c r="CW10" s="149" t="e">
        <f>#REF!*0.87</f>
        <v>#REF!</v>
      </c>
      <c r="CX10" s="149" t="e">
        <f>#REF!*0.87</f>
        <v>#REF!</v>
      </c>
      <c r="CY10" s="149" t="e">
        <f>#REF!*0.87</f>
        <v>#REF!</v>
      </c>
      <c r="CZ10" s="149" t="e">
        <f>#REF!*0.87</f>
        <v>#REF!</v>
      </c>
      <c r="DA10" s="149" t="e">
        <f>#REF!*0.87</f>
        <v>#REF!</v>
      </c>
      <c r="DB10" s="149" t="e">
        <f>#REF!*0.87</f>
        <v>#REF!</v>
      </c>
      <c r="DC10" s="149" t="e">
        <f>#REF!*0.87</f>
        <v>#REF!</v>
      </c>
      <c r="DD10" s="149" t="e">
        <f>#REF!*0.87</f>
        <v>#REF!</v>
      </c>
      <c r="DE10" s="149" t="e">
        <f>#REF!*0.87</f>
        <v>#REF!</v>
      </c>
      <c r="DF10" s="149" t="e">
        <f>#REF!*0.87</f>
        <v>#REF!</v>
      </c>
      <c r="DG10" s="149" t="e">
        <f>#REF!*0.87</f>
        <v>#REF!</v>
      </c>
      <c r="DH10" s="149" t="e">
        <f>#REF!*0.87</f>
        <v>#REF!</v>
      </c>
      <c r="DI10" s="149" t="e">
        <f>#REF!*0.87</f>
        <v>#REF!</v>
      </c>
      <c r="DJ10" s="149" t="e">
        <f>#REF!*0.87</f>
        <v>#REF!</v>
      </c>
      <c r="DK10" s="149" t="e">
        <f>#REF!*0.87</f>
        <v>#REF!</v>
      </c>
      <c r="DL10" s="149" t="e">
        <f>#REF!*0.87</f>
        <v>#REF!</v>
      </c>
      <c r="DM10" s="149" t="e">
        <f>#REF!*0.87</f>
        <v>#REF!</v>
      </c>
      <c r="DN10" s="149" t="e">
        <f>#REF!*0.87</f>
        <v>#REF!</v>
      </c>
      <c r="DO10" s="149" t="e">
        <f>#REF!*0.87</f>
        <v>#REF!</v>
      </c>
      <c r="DP10" s="149" t="e">
        <f>#REF!*0.87</f>
        <v>#REF!</v>
      </c>
      <c r="DQ10" s="149" t="e">
        <f>#REF!*0.87</f>
        <v>#REF!</v>
      </c>
      <c r="DR10" s="149" t="e">
        <f>#REF!*0.87</f>
        <v>#REF!</v>
      </c>
      <c r="DS10" s="149" t="e">
        <f>#REF!*0.87</f>
        <v>#REF!</v>
      </c>
      <c r="DT10" s="149" t="e">
        <f>#REF!*0.87</f>
        <v>#REF!</v>
      </c>
      <c r="DU10" s="149" t="e">
        <f>#REF!*0.87</f>
        <v>#REF!</v>
      </c>
      <c r="DV10" s="149" t="e">
        <f>#REF!*0.87</f>
        <v>#REF!</v>
      </c>
      <c r="DW10" s="149" t="e">
        <f>#REF!*0.87</f>
        <v>#REF!</v>
      </c>
      <c r="DX10" s="149" t="e">
        <f>#REF!*0.87</f>
        <v>#REF!</v>
      </c>
      <c r="DY10" s="149" t="e">
        <f>#REF!*0.87</f>
        <v>#REF!</v>
      </c>
      <c r="DZ10" s="149" t="e">
        <f>#REF!*0.87</f>
        <v>#REF!</v>
      </c>
      <c r="EA10" s="149" t="e">
        <f>#REF!*0.87</f>
        <v>#REF!</v>
      </c>
      <c r="EB10" s="149" t="e">
        <f>#REF!*0.87</f>
        <v>#REF!</v>
      </c>
      <c r="EC10" s="149" t="e">
        <f>#REF!*0.87</f>
        <v>#REF!</v>
      </c>
      <c r="ED10" s="149" t="e">
        <f>#REF!*0.87</f>
        <v>#REF!</v>
      </c>
      <c r="EE10" s="149" t="e">
        <f>#REF!*0.87</f>
        <v>#REF!</v>
      </c>
      <c r="EF10" s="149" t="e">
        <f>#REF!*0.87</f>
        <v>#REF!</v>
      </c>
      <c r="EG10" s="149" t="e">
        <f>#REF!*0.87</f>
        <v>#REF!</v>
      </c>
      <c r="EH10" s="149" t="e">
        <f>#REF!*0.87</f>
        <v>#REF!</v>
      </c>
      <c r="EI10" s="149" t="e">
        <f>#REF!*0.87</f>
        <v>#REF!</v>
      </c>
      <c r="EJ10" s="149" t="e">
        <f>#REF!*0.87</f>
        <v>#REF!</v>
      </c>
      <c r="EK10" s="149" t="e">
        <f>#REF!*0.87</f>
        <v>#REF!</v>
      </c>
      <c r="EL10" s="149" t="e">
        <f>#REF!*0.87</f>
        <v>#REF!</v>
      </c>
      <c r="EM10" s="149" t="e">
        <f>#REF!*0.87</f>
        <v>#REF!</v>
      </c>
      <c r="EN10" s="149" t="e">
        <f>#REF!*0.87</f>
        <v>#REF!</v>
      </c>
      <c r="EO10" s="149" t="e">
        <f>#REF!*0.87</f>
        <v>#REF!</v>
      </c>
      <c r="EP10" s="149" t="e">
        <f>#REF!*0.87</f>
        <v>#REF!</v>
      </c>
      <c r="EQ10" s="149" t="e">
        <f>#REF!*0.87</f>
        <v>#REF!</v>
      </c>
      <c r="ER10" s="149" t="e">
        <f>#REF!*0.87</f>
        <v>#REF!</v>
      </c>
      <c r="ES10" s="149" t="e">
        <f>#REF!*0.87</f>
        <v>#REF!</v>
      </c>
      <c r="ET10" s="149" t="e">
        <f>#REF!*0.87</f>
        <v>#REF!</v>
      </c>
      <c r="EU10" s="149" t="e">
        <f>#REF!*0.87</f>
        <v>#REF!</v>
      </c>
      <c r="EV10" s="149" t="e">
        <f>#REF!*0.87</f>
        <v>#REF!</v>
      </c>
      <c r="EW10" s="149" t="e">
        <f>#REF!*0.87</f>
        <v>#REF!</v>
      </c>
      <c r="EX10" s="149" t="e">
        <f>#REF!*0.87</f>
        <v>#REF!</v>
      </c>
      <c r="EY10" s="149" t="e">
        <f>#REF!*0.87</f>
        <v>#REF!</v>
      </c>
      <c r="EZ10" s="149" t="e">
        <f>#REF!*0.87</f>
        <v>#REF!</v>
      </c>
      <c r="FA10" s="149" t="e">
        <f>#REF!*0.87</f>
        <v>#REF!</v>
      </c>
      <c r="FB10" s="149" t="e">
        <f>#REF!*0.87</f>
        <v>#REF!</v>
      </c>
      <c r="FC10" s="149" t="e">
        <f>#REF!*0.87</f>
        <v>#REF!</v>
      </c>
      <c r="FD10" s="149" t="e">
        <f>#REF!*0.87</f>
        <v>#REF!</v>
      </c>
      <c r="FE10" s="149" t="e">
        <f>#REF!*0.87</f>
        <v>#REF!</v>
      </c>
      <c r="FF10" s="149" t="e">
        <f>#REF!*0.87</f>
        <v>#REF!</v>
      </c>
      <c r="FG10" s="149" t="e">
        <f>#REF!*0.87</f>
        <v>#REF!</v>
      </c>
      <c r="FH10" s="149" t="e">
        <f>#REF!*0.87</f>
        <v>#REF!</v>
      </c>
      <c r="FI10" s="149" t="e">
        <f>#REF!*0.87</f>
        <v>#REF!</v>
      </c>
      <c r="FJ10" s="149" t="e">
        <f>#REF!*0.87</f>
        <v>#REF!</v>
      </c>
      <c r="FK10" s="149" t="e">
        <f>#REF!*0.87</f>
        <v>#REF!</v>
      </c>
      <c r="FL10" s="149" t="e">
        <f>#REF!*0.87</f>
        <v>#REF!</v>
      </c>
      <c r="FM10" s="149" t="e">
        <f>#REF!*0.87</f>
        <v>#REF!</v>
      </c>
      <c r="FN10" s="149" t="e">
        <f>#REF!*0.87</f>
        <v>#REF!</v>
      </c>
      <c r="FO10" s="149" t="e">
        <f>#REF!*0.87</f>
        <v>#REF!</v>
      </c>
      <c r="FP10" s="149" t="e">
        <f>#REF!*0.87</f>
        <v>#REF!</v>
      </c>
      <c r="FQ10" s="149" t="e">
        <f>#REF!*0.87</f>
        <v>#REF!</v>
      </c>
      <c r="FR10" s="149" t="e">
        <f>#REF!*0.87</f>
        <v>#REF!</v>
      </c>
      <c r="FS10" s="149" t="e">
        <f>#REF!*0.87</f>
        <v>#REF!</v>
      </c>
      <c r="FT10" s="149" t="e">
        <f>#REF!*0.87</f>
        <v>#REF!</v>
      </c>
      <c r="FU10" s="149" t="e">
        <f>#REF!*0.87</f>
        <v>#REF!</v>
      </c>
      <c r="FV10" s="149" t="e">
        <f>#REF!*0.87</f>
        <v>#REF!</v>
      </c>
      <c r="FW10" s="149" t="e">
        <f>#REF!*0.87</f>
        <v>#REF!</v>
      </c>
      <c r="FX10" s="149" t="e">
        <f>#REF!*0.87</f>
        <v>#REF!</v>
      </c>
      <c r="FY10" s="149" t="e">
        <f>#REF!*0.87</f>
        <v>#REF!</v>
      </c>
      <c r="FZ10" s="149" t="e">
        <f>#REF!*0.87</f>
        <v>#REF!</v>
      </c>
      <c r="GA10" s="149" t="e">
        <f>#REF!*0.87</f>
        <v>#REF!</v>
      </c>
      <c r="GB10" s="149" t="e">
        <f>#REF!*0.87</f>
        <v>#REF!</v>
      </c>
      <c r="GC10" s="149" t="e">
        <f>#REF!*0.87</f>
        <v>#REF!</v>
      </c>
      <c r="GD10" s="149" t="e">
        <f>#REF!*0.87</f>
        <v>#REF!</v>
      </c>
      <c r="GE10" s="149" t="e">
        <f>#REF!*0.87</f>
        <v>#REF!</v>
      </c>
      <c r="GF10" s="149" t="e">
        <f>#REF!*0.87</f>
        <v>#REF!</v>
      </c>
      <c r="GG10" s="149" t="e">
        <f>#REF!*0.87</f>
        <v>#REF!</v>
      </c>
      <c r="GH10" s="149" t="e">
        <f>#REF!*0.87</f>
        <v>#REF!</v>
      </c>
      <c r="GI10" s="149" t="e">
        <f>#REF!*0.87</f>
        <v>#REF!</v>
      </c>
      <c r="GJ10" s="149" t="e">
        <f>#REF!*0.87</f>
        <v>#REF!</v>
      </c>
      <c r="GK10" s="149" t="e">
        <f>#REF!*0.87</f>
        <v>#REF!</v>
      </c>
      <c r="GL10" s="149" t="e">
        <f>#REF!*0.87</f>
        <v>#REF!</v>
      </c>
      <c r="GM10" s="149" t="e">
        <f>#REF!*0.87</f>
        <v>#REF!</v>
      </c>
      <c r="GN10" s="149" t="e">
        <f>#REF!*0.87</f>
        <v>#REF!</v>
      </c>
      <c r="GO10" s="149" t="e">
        <f>#REF!*0.87</f>
        <v>#REF!</v>
      </c>
      <c r="GP10" s="149" t="e">
        <f>#REF!*0.87</f>
        <v>#REF!</v>
      </c>
      <c r="GQ10" s="149" t="e">
        <f>#REF!*0.87</f>
        <v>#REF!</v>
      </c>
      <c r="GR10" s="149" t="e">
        <f>#REF!*0.87</f>
        <v>#REF!</v>
      </c>
      <c r="GS10" s="149" t="e">
        <f>#REF!*0.87</f>
        <v>#REF!</v>
      </c>
      <c r="GT10" s="149" t="e">
        <f>#REF!*0.87</f>
        <v>#REF!</v>
      </c>
      <c r="GU10" s="149" t="e">
        <f>#REF!*0.87</f>
        <v>#REF!</v>
      </c>
      <c r="GV10" s="149" t="e">
        <f>#REF!*0.87</f>
        <v>#REF!</v>
      </c>
      <c r="GW10" s="149" t="e">
        <f>#REF!*0.87</f>
        <v>#REF!</v>
      </c>
      <c r="GX10" s="149" t="e">
        <f>#REF!*0.87</f>
        <v>#REF!</v>
      </c>
      <c r="GY10" s="149" t="e">
        <f>#REF!*0.87</f>
        <v>#REF!</v>
      </c>
      <c r="GZ10" s="149" t="e">
        <f>#REF!*0.87</f>
        <v>#REF!</v>
      </c>
      <c r="HA10" s="149" t="e">
        <f>#REF!*0.87</f>
        <v>#REF!</v>
      </c>
      <c r="HB10" s="149" t="e">
        <f>#REF!*0.87</f>
        <v>#REF!</v>
      </c>
      <c r="HC10" s="149" t="e">
        <f>#REF!*0.87</f>
        <v>#REF!</v>
      </c>
      <c r="HD10" s="149" t="e">
        <f>#REF!*0.87</f>
        <v>#REF!</v>
      </c>
      <c r="HE10" s="149" t="e">
        <f>#REF!*0.87</f>
        <v>#REF!</v>
      </c>
      <c r="HF10" s="149" t="e">
        <f>#REF!*0.87</f>
        <v>#REF!</v>
      </c>
      <c r="HG10" s="149" t="e">
        <f>#REF!*0.87</f>
        <v>#REF!</v>
      </c>
      <c r="HH10" s="149" t="e">
        <f>#REF!*0.87</f>
        <v>#REF!</v>
      </c>
      <c r="HI10" s="149" t="e">
        <f>#REF!*0.87</f>
        <v>#REF!</v>
      </c>
      <c r="HJ10" s="149" t="e">
        <f>#REF!*0.87</f>
        <v>#REF!</v>
      </c>
      <c r="HK10" s="149" t="e">
        <f>#REF!*0.87</f>
        <v>#REF!</v>
      </c>
      <c r="HL10" s="149" t="e">
        <f>#REF!*0.87</f>
        <v>#REF!</v>
      </c>
      <c r="HM10" s="149" t="e">
        <f>#REF!*0.87</f>
        <v>#REF!</v>
      </c>
      <c r="HN10" s="149" t="e">
        <f>#REF!*0.87</f>
        <v>#REF!</v>
      </c>
      <c r="HO10" s="149" t="e">
        <f>#REF!*0.87</f>
        <v>#REF!</v>
      </c>
      <c r="HP10" s="149" t="e">
        <f>#REF!*0.87</f>
        <v>#REF!</v>
      </c>
      <c r="HQ10" s="149" t="e">
        <f>#REF!*0.87</f>
        <v>#REF!</v>
      </c>
      <c r="HR10" s="149" t="e">
        <f>#REF!*0.87</f>
        <v>#REF!</v>
      </c>
      <c r="HS10" s="149" t="e">
        <f>#REF!*0.87</f>
        <v>#REF!</v>
      </c>
      <c r="HT10" s="149" t="e">
        <f>#REF!*0.87</f>
        <v>#REF!</v>
      </c>
      <c r="HU10" s="149" t="e">
        <f>#REF!*0.87</f>
        <v>#REF!</v>
      </c>
      <c r="HV10" s="149" t="e">
        <f>#REF!*0.87</f>
        <v>#REF!</v>
      </c>
      <c r="HW10" s="149" t="e">
        <f>#REF!*0.87</f>
        <v>#REF!</v>
      </c>
      <c r="HX10" s="149" t="e">
        <f>#REF!*0.87</f>
        <v>#REF!</v>
      </c>
      <c r="HY10" s="149" t="e">
        <f>#REF!*0.87</f>
        <v>#REF!</v>
      </c>
      <c r="HZ10" s="149" t="e">
        <f>#REF!*0.87</f>
        <v>#REF!</v>
      </c>
      <c r="IA10" s="149" t="e">
        <f>#REF!*0.87</f>
        <v>#REF!</v>
      </c>
      <c r="IB10" s="149" t="e">
        <f>#REF!*0.87</f>
        <v>#REF!</v>
      </c>
      <c r="IC10" s="149" t="e">
        <f>#REF!*0.87</f>
        <v>#REF!</v>
      </c>
      <c r="ID10" s="149" t="e">
        <f>#REF!*0.87</f>
        <v>#REF!</v>
      </c>
      <c r="IE10" s="149" t="e">
        <f>#REF!*0.87</f>
        <v>#REF!</v>
      </c>
      <c r="IF10" s="149" t="e">
        <f>#REF!*0.87</f>
        <v>#REF!</v>
      </c>
      <c r="IG10" s="149" t="e">
        <f>#REF!*0.87</f>
        <v>#REF!</v>
      </c>
      <c r="IH10" s="149" t="e">
        <f>#REF!*0.87</f>
        <v>#REF!</v>
      </c>
      <c r="II10" s="149" t="e">
        <f>#REF!*0.87</f>
        <v>#REF!</v>
      </c>
      <c r="IJ10" s="149" t="e">
        <f>#REF!*0.87</f>
        <v>#REF!</v>
      </c>
      <c r="IK10" s="149" t="e">
        <f>#REF!*0.87</f>
        <v>#REF!</v>
      </c>
      <c r="IL10" s="149" t="e">
        <f>#REF!*0.87</f>
        <v>#REF!</v>
      </c>
      <c r="IM10" s="149" t="e">
        <f>#REF!*0.87</f>
        <v>#REF!</v>
      </c>
      <c r="IN10" s="149" t="e">
        <f>#REF!*0.87</f>
        <v>#REF!</v>
      </c>
      <c r="IO10" s="149" t="e">
        <f>#REF!*0.87</f>
        <v>#REF!</v>
      </c>
      <c r="IP10" s="149" t="e">
        <f>#REF!*0.87</f>
        <v>#REF!</v>
      </c>
      <c r="IQ10" s="149" t="e">
        <f>#REF!*0.87</f>
        <v>#REF!</v>
      </c>
      <c r="IR10" s="149" t="e">
        <f>#REF!*0.87</f>
        <v>#REF!</v>
      </c>
      <c r="IS10" s="149" t="e">
        <f>#REF!*0.87</f>
        <v>#REF!</v>
      </c>
      <c r="IT10" s="149" t="e">
        <f>#REF!*0.87</f>
        <v>#REF!</v>
      </c>
      <c r="IU10" s="149" t="e">
        <f>#REF!*0.87</f>
        <v>#REF!</v>
      </c>
      <c r="IV10" s="149" t="e">
        <f>#REF!*0.87</f>
        <v>#REF!</v>
      </c>
      <c r="IW10" s="149" t="e">
        <f>#REF!*0.87</f>
        <v>#REF!</v>
      </c>
      <c r="IX10" s="149" t="e">
        <f>#REF!*0.87</f>
        <v>#REF!</v>
      </c>
      <c r="IY10" s="149" t="e">
        <f>#REF!*0.87</f>
        <v>#REF!</v>
      </c>
      <c r="IZ10" s="149" t="e">
        <f>#REF!*0.87</f>
        <v>#REF!</v>
      </c>
      <c r="JA10" s="149" t="e">
        <f>#REF!*0.87</f>
        <v>#REF!</v>
      </c>
      <c r="JB10" s="149" t="e">
        <f>#REF!*0.87</f>
        <v>#REF!</v>
      </c>
      <c r="JC10" s="149" t="e">
        <f>#REF!*0.87</f>
        <v>#REF!</v>
      </c>
      <c r="JD10" s="149" t="e">
        <f>#REF!*0.87</f>
        <v>#REF!</v>
      </c>
      <c r="JE10" s="149" t="e">
        <f>#REF!*0.87</f>
        <v>#REF!</v>
      </c>
      <c r="JF10" s="149" t="e">
        <f>#REF!*0.87</f>
        <v>#REF!</v>
      </c>
      <c r="JG10" s="149" t="e">
        <f>#REF!*0.87</f>
        <v>#REF!</v>
      </c>
      <c r="JH10" s="149" t="e">
        <f>#REF!*0.87</f>
        <v>#REF!</v>
      </c>
      <c r="JI10" s="149" t="e">
        <f>#REF!*0.87</f>
        <v>#REF!</v>
      </c>
      <c r="JJ10" s="149" t="e">
        <f>#REF!*0.87</f>
        <v>#REF!</v>
      </c>
      <c r="JK10" s="149" t="e">
        <f>#REF!*0.87</f>
        <v>#REF!</v>
      </c>
      <c r="JL10" s="149" t="e">
        <f>#REF!*0.87</f>
        <v>#REF!</v>
      </c>
      <c r="JM10" s="149" t="e">
        <f>#REF!*0.87</f>
        <v>#REF!</v>
      </c>
      <c r="JN10" s="149" t="e">
        <f>#REF!*0.87</f>
        <v>#REF!</v>
      </c>
    </row>
    <row r="11" spans="1:298" x14ac:dyDescent="0.2">
      <c r="A11" s="47" t="s">
        <v>69</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row>
    <row r="12" spans="1:298" x14ac:dyDescent="0.2">
      <c r="A12" s="91">
        <v>1</v>
      </c>
      <c r="B12" s="149" t="e">
        <f>#REF!*0.87</f>
        <v>#REF!</v>
      </c>
      <c r="C12" s="149" t="e">
        <f>#REF!*0.87</f>
        <v>#REF!</v>
      </c>
      <c r="D12" s="149" t="e">
        <f>#REF!*0.87</f>
        <v>#REF!</v>
      </c>
      <c r="E12" s="149" t="e">
        <f>#REF!*0.87</f>
        <v>#REF!</v>
      </c>
      <c r="F12" s="149" t="e">
        <f>#REF!*0.87</f>
        <v>#REF!</v>
      </c>
      <c r="G12" s="149" t="e">
        <f>#REF!*0.87</f>
        <v>#REF!</v>
      </c>
      <c r="H12" s="149" t="e">
        <f>#REF!*0.87</f>
        <v>#REF!</v>
      </c>
      <c r="I12" s="149" t="e">
        <f>#REF!*0.87</f>
        <v>#REF!</v>
      </c>
      <c r="J12" s="149" t="e">
        <f>#REF!*0.87</f>
        <v>#REF!</v>
      </c>
      <c r="K12" s="149" t="e">
        <f>#REF!*0.87</f>
        <v>#REF!</v>
      </c>
      <c r="L12" s="149" t="e">
        <f>#REF!*0.87</f>
        <v>#REF!</v>
      </c>
      <c r="M12" s="149" t="e">
        <f>#REF!*0.87</f>
        <v>#REF!</v>
      </c>
      <c r="N12" s="149" t="e">
        <f>#REF!*0.87</f>
        <v>#REF!</v>
      </c>
      <c r="O12" s="149" t="e">
        <f>#REF!*0.87</f>
        <v>#REF!</v>
      </c>
      <c r="P12" s="149" t="e">
        <f>#REF!*0.87</f>
        <v>#REF!</v>
      </c>
      <c r="Q12" s="149" t="e">
        <f>#REF!*0.87</f>
        <v>#REF!</v>
      </c>
      <c r="R12" s="149" t="e">
        <f>#REF!*0.87</f>
        <v>#REF!</v>
      </c>
      <c r="S12" s="149" t="e">
        <f>#REF!*0.87</f>
        <v>#REF!</v>
      </c>
      <c r="T12" s="149" t="e">
        <f>#REF!*0.87</f>
        <v>#REF!</v>
      </c>
      <c r="U12" s="149" t="e">
        <f>#REF!*0.87</f>
        <v>#REF!</v>
      </c>
      <c r="V12" s="149" t="e">
        <f>#REF!*0.87</f>
        <v>#REF!</v>
      </c>
      <c r="W12" s="149" t="e">
        <f>#REF!*0.87</f>
        <v>#REF!</v>
      </c>
      <c r="X12" s="149" t="e">
        <f>#REF!*0.87</f>
        <v>#REF!</v>
      </c>
      <c r="Y12" s="149" t="e">
        <f>#REF!*0.87</f>
        <v>#REF!</v>
      </c>
      <c r="Z12" s="149" t="e">
        <f>#REF!*0.87</f>
        <v>#REF!</v>
      </c>
      <c r="AA12" s="149" t="e">
        <f>#REF!*0.87</f>
        <v>#REF!</v>
      </c>
      <c r="AB12" s="149" t="e">
        <f>#REF!*0.87</f>
        <v>#REF!</v>
      </c>
      <c r="AC12" s="149" t="e">
        <f>#REF!*0.87</f>
        <v>#REF!</v>
      </c>
      <c r="AD12" s="149" t="e">
        <f>#REF!*0.87</f>
        <v>#REF!</v>
      </c>
      <c r="AE12" s="149" t="e">
        <f>#REF!*0.87</f>
        <v>#REF!</v>
      </c>
      <c r="AF12" s="149" t="e">
        <f>#REF!*0.87</f>
        <v>#REF!</v>
      </c>
      <c r="AG12" s="149" t="e">
        <f>#REF!*0.87</f>
        <v>#REF!</v>
      </c>
      <c r="AH12" s="149" t="e">
        <f>#REF!*0.87</f>
        <v>#REF!</v>
      </c>
      <c r="AI12" s="149" t="e">
        <f>#REF!*0.87</f>
        <v>#REF!</v>
      </c>
      <c r="AJ12" s="149" t="e">
        <f>#REF!*0.87</f>
        <v>#REF!</v>
      </c>
      <c r="AK12" s="149" t="e">
        <f>#REF!*0.87</f>
        <v>#REF!</v>
      </c>
      <c r="AL12" s="149" t="e">
        <f>#REF!*0.87</f>
        <v>#REF!</v>
      </c>
      <c r="AM12" s="149" t="e">
        <f>#REF!*0.87</f>
        <v>#REF!</v>
      </c>
      <c r="AN12" s="149" t="e">
        <f>#REF!*0.87</f>
        <v>#REF!</v>
      </c>
      <c r="AO12" s="149" t="e">
        <f>#REF!*0.87</f>
        <v>#REF!</v>
      </c>
      <c r="AP12" s="149" t="e">
        <f>#REF!*0.87</f>
        <v>#REF!</v>
      </c>
      <c r="AQ12" s="149" t="e">
        <f>#REF!*0.87</f>
        <v>#REF!</v>
      </c>
      <c r="AR12" s="149" t="e">
        <f>#REF!*0.87</f>
        <v>#REF!</v>
      </c>
      <c r="AS12" s="149" t="e">
        <f>#REF!*0.87</f>
        <v>#REF!</v>
      </c>
      <c r="AT12" s="149" t="e">
        <f>#REF!*0.87</f>
        <v>#REF!</v>
      </c>
      <c r="AU12" s="149" t="e">
        <f>#REF!*0.87</f>
        <v>#REF!</v>
      </c>
      <c r="AV12" s="149" t="e">
        <f>#REF!*0.87</f>
        <v>#REF!</v>
      </c>
      <c r="AW12" s="149" t="e">
        <f>#REF!*0.87</f>
        <v>#REF!</v>
      </c>
      <c r="AX12" s="149" t="e">
        <f>#REF!*0.87</f>
        <v>#REF!</v>
      </c>
      <c r="AY12" s="149" t="e">
        <f>#REF!*0.87</f>
        <v>#REF!</v>
      </c>
      <c r="AZ12" s="149" t="e">
        <f>#REF!*0.87</f>
        <v>#REF!</v>
      </c>
      <c r="BA12" s="149" t="e">
        <f>#REF!*0.87</f>
        <v>#REF!</v>
      </c>
      <c r="BB12" s="149" t="e">
        <f>#REF!*0.87</f>
        <v>#REF!</v>
      </c>
      <c r="BC12" s="149" t="e">
        <f>#REF!*0.87</f>
        <v>#REF!</v>
      </c>
      <c r="BD12" s="149" t="e">
        <f>#REF!*0.87</f>
        <v>#REF!</v>
      </c>
      <c r="BE12" s="149" t="e">
        <f>#REF!*0.87</f>
        <v>#REF!</v>
      </c>
      <c r="BF12" s="149" t="e">
        <f>#REF!*0.87</f>
        <v>#REF!</v>
      </c>
      <c r="BG12" s="149" t="e">
        <f>#REF!*0.87</f>
        <v>#REF!</v>
      </c>
      <c r="BH12" s="149" t="e">
        <f>#REF!*0.87</f>
        <v>#REF!</v>
      </c>
      <c r="BI12" s="149" t="e">
        <f>#REF!*0.87</f>
        <v>#REF!</v>
      </c>
      <c r="BJ12" s="149" t="e">
        <f>#REF!*0.87</f>
        <v>#REF!</v>
      </c>
      <c r="BK12" s="149" t="e">
        <f>#REF!*0.87</f>
        <v>#REF!</v>
      </c>
      <c r="BL12" s="149" t="e">
        <f>#REF!*0.87</f>
        <v>#REF!</v>
      </c>
      <c r="BM12" s="149" t="e">
        <f>#REF!*0.87</f>
        <v>#REF!</v>
      </c>
      <c r="BN12" s="149" t="e">
        <f>#REF!*0.87</f>
        <v>#REF!</v>
      </c>
      <c r="BO12" s="149" t="e">
        <f>#REF!*0.87</f>
        <v>#REF!</v>
      </c>
      <c r="BP12" s="149" t="e">
        <f>#REF!*0.87</f>
        <v>#REF!</v>
      </c>
      <c r="BQ12" s="149" t="e">
        <f>#REF!*0.87</f>
        <v>#REF!</v>
      </c>
      <c r="BR12" s="149" t="e">
        <f>#REF!*0.87</f>
        <v>#REF!</v>
      </c>
      <c r="BS12" s="149" t="e">
        <f>#REF!*0.87</f>
        <v>#REF!</v>
      </c>
      <c r="BT12" s="149" t="e">
        <f>#REF!*0.87</f>
        <v>#REF!</v>
      </c>
      <c r="BU12" s="149" t="e">
        <f>#REF!*0.87</f>
        <v>#REF!</v>
      </c>
      <c r="BV12" s="149" t="e">
        <f>#REF!*0.87</f>
        <v>#REF!</v>
      </c>
      <c r="BW12" s="149" t="e">
        <f>#REF!*0.87</f>
        <v>#REF!</v>
      </c>
      <c r="BX12" s="149" t="e">
        <f>#REF!*0.87</f>
        <v>#REF!</v>
      </c>
      <c r="BY12" s="149" t="e">
        <f>#REF!*0.87</f>
        <v>#REF!</v>
      </c>
      <c r="BZ12" s="149" t="e">
        <f>#REF!*0.87</f>
        <v>#REF!</v>
      </c>
      <c r="CA12" s="149" t="e">
        <f>#REF!*0.87</f>
        <v>#REF!</v>
      </c>
      <c r="CB12" s="149" t="e">
        <f>#REF!*0.87</f>
        <v>#REF!</v>
      </c>
      <c r="CC12" s="149" t="e">
        <f>#REF!*0.87</f>
        <v>#REF!</v>
      </c>
      <c r="CD12" s="149" t="e">
        <f>#REF!*0.87</f>
        <v>#REF!</v>
      </c>
      <c r="CE12" s="149" t="e">
        <f>#REF!*0.87</f>
        <v>#REF!</v>
      </c>
      <c r="CF12" s="149" t="e">
        <f>#REF!*0.87</f>
        <v>#REF!</v>
      </c>
      <c r="CG12" s="149" t="e">
        <f>#REF!*0.87</f>
        <v>#REF!</v>
      </c>
      <c r="CH12" s="149" t="e">
        <f>#REF!*0.87</f>
        <v>#REF!</v>
      </c>
      <c r="CI12" s="149" t="e">
        <f>#REF!*0.87</f>
        <v>#REF!</v>
      </c>
      <c r="CJ12" s="149" t="e">
        <f>#REF!*0.87</f>
        <v>#REF!</v>
      </c>
      <c r="CK12" s="149" t="e">
        <f>#REF!*0.87</f>
        <v>#REF!</v>
      </c>
      <c r="CL12" s="149" t="e">
        <f>#REF!*0.87</f>
        <v>#REF!</v>
      </c>
      <c r="CM12" s="149" t="e">
        <f>#REF!*0.87</f>
        <v>#REF!</v>
      </c>
      <c r="CN12" s="149" t="e">
        <f>#REF!*0.87</f>
        <v>#REF!</v>
      </c>
      <c r="CO12" s="149" t="e">
        <f>#REF!*0.87</f>
        <v>#REF!</v>
      </c>
      <c r="CP12" s="149" t="e">
        <f>#REF!*0.87</f>
        <v>#REF!</v>
      </c>
      <c r="CQ12" s="149" t="e">
        <f>#REF!*0.87</f>
        <v>#REF!</v>
      </c>
      <c r="CR12" s="149" t="e">
        <f>#REF!*0.87</f>
        <v>#REF!</v>
      </c>
      <c r="CS12" s="149" t="e">
        <f>#REF!*0.87</f>
        <v>#REF!</v>
      </c>
      <c r="CT12" s="149" t="e">
        <f>#REF!*0.87</f>
        <v>#REF!</v>
      </c>
      <c r="CU12" s="149" t="e">
        <f>#REF!*0.87</f>
        <v>#REF!</v>
      </c>
      <c r="CV12" s="149" t="e">
        <f>#REF!*0.87</f>
        <v>#REF!</v>
      </c>
      <c r="CW12" s="149" t="e">
        <f>#REF!*0.87</f>
        <v>#REF!</v>
      </c>
      <c r="CX12" s="149" t="e">
        <f>#REF!*0.87</f>
        <v>#REF!</v>
      </c>
      <c r="CY12" s="149" t="e">
        <f>#REF!*0.87</f>
        <v>#REF!</v>
      </c>
      <c r="CZ12" s="149" t="e">
        <f>#REF!*0.87</f>
        <v>#REF!</v>
      </c>
      <c r="DA12" s="149" t="e">
        <f>#REF!*0.87</f>
        <v>#REF!</v>
      </c>
      <c r="DB12" s="149" t="e">
        <f>#REF!*0.87</f>
        <v>#REF!</v>
      </c>
      <c r="DC12" s="149" t="e">
        <f>#REF!*0.87</f>
        <v>#REF!</v>
      </c>
      <c r="DD12" s="149" t="e">
        <f>#REF!*0.87</f>
        <v>#REF!</v>
      </c>
      <c r="DE12" s="149" t="e">
        <f>#REF!*0.87</f>
        <v>#REF!</v>
      </c>
      <c r="DF12" s="149" t="e">
        <f>#REF!*0.87</f>
        <v>#REF!</v>
      </c>
      <c r="DG12" s="149" t="e">
        <f>#REF!*0.87</f>
        <v>#REF!</v>
      </c>
      <c r="DH12" s="149" t="e">
        <f>#REF!*0.87</f>
        <v>#REF!</v>
      </c>
      <c r="DI12" s="149" t="e">
        <f>#REF!*0.87</f>
        <v>#REF!</v>
      </c>
      <c r="DJ12" s="149" t="e">
        <f>#REF!*0.87</f>
        <v>#REF!</v>
      </c>
      <c r="DK12" s="149" t="e">
        <f>#REF!*0.87</f>
        <v>#REF!</v>
      </c>
      <c r="DL12" s="149" t="e">
        <f>#REF!*0.87</f>
        <v>#REF!</v>
      </c>
      <c r="DM12" s="149" t="e">
        <f>#REF!*0.87</f>
        <v>#REF!</v>
      </c>
      <c r="DN12" s="149" t="e">
        <f>#REF!*0.87</f>
        <v>#REF!</v>
      </c>
      <c r="DO12" s="149" t="e">
        <f>#REF!*0.87</f>
        <v>#REF!</v>
      </c>
      <c r="DP12" s="149" t="e">
        <f>#REF!*0.87</f>
        <v>#REF!</v>
      </c>
      <c r="DQ12" s="149" t="e">
        <f>#REF!*0.87</f>
        <v>#REF!</v>
      </c>
      <c r="DR12" s="149" t="e">
        <f>#REF!*0.87</f>
        <v>#REF!</v>
      </c>
      <c r="DS12" s="149" t="e">
        <f>#REF!*0.87</f>
        <v>#REF!</v>
      </c>
      <c r="DT12" s="149" t="e">
        <f>#REF!*0.87</f>
        <v>#REF!</v>
      </c>
      <c r="DU12" s="149" t="e">
        <f>#REF!*0.87</f>
        <v>#REF!</v>
      </c>
      <c r="DV12" s="149" t="e">
        <f>#REF!*0.87</f>
        <v>#REF!</v>
      </c>
      <c r="DW12" s="149" t="e">
        <f>#REF!*0.87</f>
        <v>#REF!</v>
      </c>
      <c r="DX12" s="149" t="e">
        <f>#REF!*0.87</f>
        <v>#REF!</v>
      </c>
      <c r="DY12" s="149" t="e">
        <f>#REF!*0.87</f>
        <v>#REF!</v>
      </c>
      <c r="DZ12" s="149" t="e">
        <f>#REF!*0.87</f>
        <v>#REF!</v>
      </c>
      <c r="EA12" s="149" t="e">
        <f>#REF!*0.87</f>
        <v>#REF!</v>
      </c>
      <c r="EB12" s="149" t="e">
        <f>#REF!*0.87</f>
        <v>#REF!</v>
      </c>
      <c r="EC12" s="149" t="e">
        <f>#REF!*0.87</f>
        <v>#REF!</v>
      </c>
      <c r="ED12" s="149" t="e">
        <f>#REF!*0.87</f>
        <v>#REF!</v>
      </c>
      <c r="EE12" s="149" t="e">
        <f>#REF!*0.87</f>
        <v>#REF!</v>
      </c>
      <c r="EF12" s="149" t="e">
        <f>#REF!*0.87</f>
        <v>#REF!</v>
      </c>
      <c r="EG12" s="149" t="e">
        <f>#REF!*0.87</f>
        <v>#REF!</v>
      </c>
      <c r="EH12" s="149" t="e">
        <f>#REF!*0.87</f>
        <v>#REF!</v>
      </c>
      <c r="EI12" s="149" t="e">
        <f>#REF!*0.87</f>
        <v>#REF!</v>
      </c>
      <c r="EJ12" s="149" t="e">
        <f>#REF!*0.87</f>
        <v>#REF!</v>
      </c>
      <c r="EK12" s="149" t="e">
        <f>#REF!*0.87</f>
        <v>#REF!</v>
      </c>
      <c r="EL12" s="149" t="e">
        <f>#REF!*0.87</f>
        <v>#REF!</v>
      </c>
      <c r="EM12" s="149" t="e">
        <f>#REF!*0.87</f>
        <v>#REF!</v>
      </c>
      <c r="EN12" s="149" t="e">
        <f>#REF!*0.87</f>
        <v>#REF!</v>
      </c>
      <c r="EO12" s="149" t="e">
        <f>#REF!*0.87</f>
        <v>#REF!</v>
      </c>
      <c r="EP12" s="149" t="e">
        <f>#REF!*0.87</f>
        <v>#REF!</v>
      </c>
      <c r="EQ12" s="149" t="e">
        <f>#REF!*0.87</f>
        <v>#REF!</v>
      </c>
      <c r="ER12" s="149" t="e">
        <f>#REF!*0.87</f>
        <v>#REF!</v>
      </c>
      <c r="ES12" s="149" t="e">
        <f>#REF!*0.87</f>
        <v>#REF!</v>
      </c>
      <c r="ET12" s="149" t="e">
        <f>#REF!*0.87</f>
        <v>#REF!</v>
      </c>
      <c r="EU12" s="149" t="e">
        <f>#REF!*0.87</f>
        <v>#REF!</v>
      </c>
      <c r="EV12" s="149" t="e">
        <f>#REF!*0.87</f>
        <v>#REF!</v>
      </c>
      <c r="EW12" s="149" t="e">
        <f>#REF!*0.87</f>
        <v>#REF!</v>
      </c>
      <c r="EX12" s="149" t="e">
        <f>#REF!*0.87</f>
        <v>#REF!</v>
      </c>
      <c r="EY12" s="149" t="e">
        <f>#REF!*0.87</f>
        <v>#REF!</v>
      </c>
      <c r="EZ12" s="149" t="e">
        <f>#REF!*0.87</f>
        <v>#REF!</v>
      </c>
      <c r="FA12" s="149" t="e">
        <f>#REF!*0.87</f>
        <v>#REF!</v>
      </c>
      <c r="FB12" s="149" t="e">
        <f>#REF!*0.87</f>
        <v>#REF!</v>
      </c>
      <c r="FC12" s="149" t="e">
        <f>#REF!*0.87</f>
        <v>#REF!</v>
      </c>
      <c r="FD12" s="149" t="e">
        <f>#REF!*0.87</f>
        <v>#REF!</v>
      </c>
      <c r="FE12" s="149" t="e">
        <f>#REF!*0.87</f>
        <v>#REF!</v>
      </c>
      <c r="FF12" s="149" t="e">
        <f>#REF!*0.87</f>
        <v>#REF!</v>
      </c>
      <c r="FG12" s="149" t="e">
        <f>#REF!*0.87</f>
        <v>#REF!</v>
      </c>
      <c r="FH12" s="149" t="e">
        <f>#REF!*0.87</f>
        <v>#REF!</v>
      </c>
      <c r="FI12" s="149" t="e">
        <f>#REF!*0.87</f>
        <v>#REF!</v>
      </c>
      <c r="FJ12" s="149" t="e">
        <f>#REF!*0.87</f>
        <v>#REF!</v>
      </c>
      <c r="FK12" s="149" t="e">
        <f>#REF!*0.87</f>
        <v>#REF!</v>
      </c>
      <c r="FL12" s="149" t="e">
        <f>#REF!*0.87</f>
        <v>#REF!</v>
      </c>
      <c r="FM12" s="149" t="e">
        <f>#REF!*0.87</f>
        <v>#REF!</v>
      </c>
      <c r="FN12" s="149" t="e">
        <f>#REF!*0.87</f>
        <v>#REF!</v>
      </c>
      <c r="FO12" s="149" t="e">
        <f>#REF!*0.87</f>
        <v>#REF!</v>
      </c>
      <c r="FP12" s="149" t="e">
        <f>#REF!*0.87</f>
        <v>#REF!</v>
      </c>
      <c r="FQ12" s="149" t="e">
        <f>#REF!*0.87</f>
        <v>#REF!</v>
      </c>
      <c r="FR12" s="149" t="e">
        <f>#REF!*0.87</f>
        <v>#REF!</v>
      </c>
      <c r="FS12" s="149" t="e">
        <f>#REF!*0.87</f>
        <v>#REF!</v>
      </c>
      <c r="FT12" s="149" t="e">
        <f>#REF!*0.87</f>
        <v>#REF!</v>
      </c>
      <c r="FU12" s="149" t="e">
        <f>#REF!*0.87</f>
        <v>#REF!</v>
      </c>
      <c r="FV12" s="149" t="e">
        <f>#REF!*0.87</f>
        <v>#REF!</v>
      </c>
      <c r="FW12" s="149" t="e">
        <f>#REF!*0.87</f>
        <v>#REF!</v>
      </c>
      <c r="FX12" s="149" t="e">
        <f>#REF!*0.87</f>
        <v>#REF!</v>
      </c>
      <c r="FY12" s="149" t="e">
        <f>#REF!*0.87</f>
        <v>#REF!</v>
      </c>
      <c r="FZ12" s="149" t="e">
        <f>#REF!*0.87</f>
        <v>#REF!</v>
      </c>
      <c r="GA12" s="149" t="e">
        <f>#REF!*0.87</f>
        <v>#REF!</v>
      </c>
      <c r="GB12" s="149" t="e">
        <f>#REF!*0.87</f>
        <v>#REF!</v>
      </c>
      <c r="GC12" s="149" t="e">
        <f>#REF!*0.87</f>
        <v>#REF!</v>
      </c>
      <c r="GD12" s="149" t="e">
        <f>#REF!*0.87</f>
        <v>#REF!</v>
      </c>
      <c r="GE12" s="149" t="e">
        <f>#REF!*0.87</f>
        <v>#REF!</v>
      </c>
      <c r="GF12" s="149" t="e">
        <f>#REF!*0.87</f>
        <v>#REF!</v>
      </c>
      <c r="GG12" s="149" t="e">
        <f>#REF!*0.87</f>
        <v>#REF!</v>
      </c>
      <c r="GH12" s="149" t="e">
        <f>#REF!*0.87</f>
        <v>#REF!</v>
      </c>
      <c r="GI12" s="149" t="e">
        <f>#REF!*0.87</f>
        <v>#REF!</v>
      </c>
      <c r="GJ12" s="149" t="e">
        <f>#REF!*0.87</f>
        <v>#REF!</v>
      </c>
      <c r="GK12" s="149" t="e">
        <f>#REF!*0.87</f>
        <v>#REF!</v>
      </c>
      <c r="GL12" s="149" t="e">
        <f>#REF!*0.87</f>
        <v>#REF!</v>
      </c>
      <c r="GM12" s="149" t="e">
        <f>#REF!*0.87</f>
        <v>#REF!</v>
      </c>
      <c r="GN12" s="149" t="e">
        <f>#REF!*0.87</f>
        <v>#REF!</v>
      </c>
      <c r="GO12" s="149" t="e">
        <f>#REF!*0.87</f>
        <v>#REF!</v>
      </c>
      <c r="GP12" s="149" t="e">
        <f>#REF!*0.87</f>
        <v>#REF!</v>
      </c>
      <c r="GQ12" s="149" t="e">
        <f>#REF!*0.87</f>
        <v>#REF!</v>
      </c>
      <c r="GR12" s="149" t="e">
        <f>#REF!*0.87</f>
        <v>#REF!</v>
      </c>
      <c r="GS12" s="149" t="e">
        <f>#REF!*0.87</f>
        <v>#REF!</v>
      </c>
      <c r="GT12" s="149" t="e">
        <f>#REF!*0.87</f>
        <v>#REF!</v>
      </c>
      <c r="GU12" s="149" t="e">
        <f>#REF!*0.87</f>
        <v>#REF!</v>
      </c>
      <c r="GV12" s="149" t="e">
        <f>#REF!*0.87</f>
        <v>#REF!</v>
      </c>
      <c r="GW12" s="149" t="e">
        <f>#REF!*0.87</f>
        <v>#REF!</v>
      </c>
      <c r="GX12" s="149" t="e">
        <f>#REF!*0.87</f>
        <v>#REF!</v>
      </c>
      <c r="GY12" s="149" t="e">
        <f>#REF!*0.87</f>
        <v>#REF!</v>
      </c>
      <c r="GZ12" s="149" t="e">
        <f>#REF!*0.87</f>
        <v>#REF!</v>
      </c>
      <c r="HA12" s="149" t="e">
        <f>#REF!*0.87</f>
        <v>#REF!</v>
      </c>
      <c r="HB12" s="149" t="e">
        <f>#REF!*0.87</f>
        <v>#REF!</v>
      </c>
      <c r="HC12" s="149" t="e">
        <f>#REF!*0.87</f>
        <v>#REF!</v>
      </c>
      <c r="HD12" s="149" t="e">
        <f>#REF!*0.87</f>
        <v>#REF!</v>
      </c>
      <c r="HE12" s="149" t="e">
        <f>#REF!*0.87</f>
        <v>#REF!</v>
      </c>
      <c r="HF12" s="149" t="e">
        <f>#REF!*0.87</f>
        <v>#REF!</v>
      </c>
      <c r="HG12" s="149" t="e">
        <f>#REF!*0.87</f>
        <v>#REF!</v>
      </c>
      <c r="HH12" s="149" t="e">
        <f>#REF!*0.87</f>
        <v>#REF!</v>
      </c>
      <c r="HI12" s="149" t="e">
        <f>#REF!*0.87</f>
        <v>#REF!</v>
      </c>
      <c r="HJ12" s="149" t="e">
        <f>#REF!*0.87</f>
        <v>#REF!</v>
      </c>
      <c r="HK12" s="149" t="e">
        <f>#REF!*0.87</f>
        <v>#REF!</v>
      </c>
      <c r="HL12" s="149" t="e">
        <f>#REF!*0.87</f>
        <v>#REF!</v>
      </c>
      <c r="HM12" s="149" t="e">
        <f>#REF!*0.87</f>
        <v>#REF!</v>
      </c>
      <c r="HN12" s="149" t="e">
        <f>#REF!*0.87</f>
        <v>#REF!</v>
      </c>
      <c r="HO12" s="149" t="e">
        <f>#REF!*0.87</f>
        <v>#REF!</v>
      </c>
      <c r="HP12" s="149" t="e">
        <f>#REF!*0.87</f>
        <v>#REF!</v>
      </c>
      <c r="HQ12" s="149" t="e">
        <f>#REF!*0.87</f>
        <v>#REF!</v>
      </c>
      <c r="HR12" s="149" t="e">
        <f>#REF!*0.87</f>
        <v>#REF!</v>
      </c>
      <c r="HS12" s="149" t="e">
        <f>#REF!*0.87</f>
        <v>#REF!</v>
      </c>
      <c r="HT12" s="149" t="e">
        <f>#REF!*0.87</f>
        <v>#REF!</v>
      </c>
      <c r="HU12" s="149" t="e">
        <f>#REF!*0.87</f>
        <v>#REF!</v>
      </c>
      <c r="HV12" s="149" t="e">
        <f>#REF!*0.87</f>
        <v>#REF!</v>
      </c>
      <c r="HW12" s="149" t="e">
        <f>#REF!*0.87</f>
        <v>#REF!</v>
      </c>
      <c r="HX12" s="149" t="e">
        <f>#REF!*0.87</f>
        <v>#REF!</v>
      </c>
      <c r="HY12" s="149" t="e">
        <f>#REF!*0.87</f>
        <v>#REF!</v>
      </c>
      <c r="HZ12" s="149" t="e">
        <f>#REF!*0.87</f>
        <v>#REF!</v>
      </c>
      <c r="IA12" s="149" t="e">
        <f>#REF!*0.87</f>
        <v>#REF!</v>
      </c>
      <c r="IB12" s="149" t="e">
        <f>#REF!*0.87</f>
        <v>#REF!</v>
      </c>
      <c r="IC12" s="149" t="e">
        <f>#REF!*0.87</f>
        <v>#REF!</v>
      </c>
      <c r="ID12" s="149" t="e">
        <f>#REF!*0.87</f>
        <v>#REF!</v>
      </c>
      <c r="IE12" s="149" t="e">
        <f>#REF!*0.87</f>
        <v>#REF!</v>
      </c>
      <c r="IF12" s="149" t="e">
        <f>#REF!*0.87</f>
        <v>#REF!</v>
      </c>
      <c r="IG12" s="149" t="e">
        <f>#REF!*0.87</f>
        <v>#REF!</v>
      </c>
      <c r="IH12" s="149" t="e">
        <f>#REF!*0.87</f>
        <v>#REF!</v>
      </c>
      <c r="II12" s="149" t="e">
        <f>#REF!*0.87</f>
        <v>#REF!</v>
      </c>
      <c r="IJ12" s="149" t="e">
        <f>#REF!*0.87</f>
        <v>#REF!</v>
      </c>
      <c r="IK12" s="149" t="e">
        <f>#REF!*0.87</f>
        <v>#REF!</v>
      </c>
      <c r="IL12" s="149" t="e">
        <f>#REF!*0.87</f>
        <v>#REF!</v>
      </c>
      <c r="IM12" s="149" t="e">
        <f>#REF!*0.87</f>
        <v>#REF!</v>
      </c>
      <c r="IN12" s="149" t="e">
        <f>#REF!*0.87</f>
        <v>#REF!</v>
      </c>
      <c r="IO12" s="149" t="e">
        <f>#REF!*0.87</f>
        <v>#REF!</v>
      </c>
      <c r="IP12" s="149" t="e">
        <f>#REF!*0.87</f>
        <v>#REF!</v>
      </c>
      <c r="IQ12" s="149" t="e">
        <f>#REF!*0.87</f>
        <v>#REF!</v>
      </c>
      <c r="IR12" s="149" t="e">
        <f>#REF!*0.87</f>
        <v>#REF!</v>
      </c>
      <c r="IS12" s="149" t="e">
        <f>#REF!*0.87</f>
        <v>#REF!</v>
      </c>
      <c r="IT12" s="149" t="e">
        <f>#REF!*0.87</f>
        <v>#REF!</v>
      </c>
      <c r="IU12" s="149" t="e">
        <f>#REF!*0.87</f>
        <v>#REF!</v>
      </c>
      <c r="IV12" s="149" t="e">
        <f>#REF!*0.87</f>
        <v>#REF!</v>
      </c>
      <c r="IW12" s="149" t="e">
        <f>#REF!*0.87</f>
        <v>#REF!</v>
      </c>
      <c r="IX12" s="149" t="e">
        <f>#REF!*0.87</f>
        <v>#REF!</v>
      </c>
      <c r="IY12" s="149" t="e">
        <f>#REF!*0.87</f>
        <v>#REF!</v>
      </c>
      <c r="IZ12" s="149" t="e">
        <f>#REF!*0.87</f>
        <v>#REF!</v>
      </c>
      <c r="JA12" s="149" t="e">
        <f>#REF!*0.87</f>
        <v>#REF!</v>
      </c>
      <c r="JB12" s="149" t="e">
        <f>#REF!*0.87</f>
        <v>#REF!</v>
      </c>
      <c r="JC12" s="149" t="e">
        <f>#REF!*0.87</f>
        <v>#REF!</v>
      </c>
      <c r="JD12" s="149" t="e">
        <f>#REF!*0.87</f>
        <v>#REF!</v>
      </c>
      <c r="JE12" s="149" t="e">
        <f>#REF!*0.87</f>
        <v>#REF!</v>
      </c>
      <c r="JF12" s="149" t="e">
        <f>#REF!*0.87</f>
        <v>#REF!</v>
      </c>
      <c r="JG12" s="149" t="e">
        <f>#REF!*0.87</f>
        <v>#REF!</v>
      </c>
      <c r="JH12" s="149" t="e">
        <f>#REF!*0.87</f>
        <v>#REF!</v>
      </c>
      <c r="JI12" s="149" t="e">
        <f>#REF!*0.87</f>
        <v>#REF!</v>
      </c>
      <c r="JJ12" s="149" t="e">
        <f>#REF!*0.87</f>
        <v>#REF!</v>
      </c>
      <c r="JK12" s="149" t="e">
        <f>#REF!*0.87</f>
        <v>#REF!</v>
      </c>
      <c r="JL12" s="149" t="e">
        <f>#REF!*0.87</f>
        <v>#REF!</v>
      </c>
      <c r="JM12" s="149" t="e">
        <f>#REF!*0.87</f>
        <v>#REF!</v>
      </c>
      <c r="JN12" s="149" t="e">
        <f>#REF!*0.87</f>
        <v>#REF!</v>
      </c>
    </row>
    <row r="13" spans="1:298" x14ac:dyDescent="0.2">
      <c r="A13" s="91">
        <v>2</v>
      </c>
      <c r="B13" s="149" t="e">
        <f>#REF!*0.87</f>
        <v>#REF!</v>
      </c>
      <c r="C13" s="149" t="e">
        <f>#REF!*0.87</f>
        <v>#REF!</v>
      </c>
      <c r="D13" s="149" t="e">
        <f>#REF!*0.87</f>
        <v>#REF!</v>
      </c>
      <c r="E13" s="149" t="e">
        <f>#REF!*0.87</f>
        <v>#REF!</v>
      </c>
      <c r="F13" s="149" t="e">
        <f>#REF!*0.87</f>
        <v>#REF!</v>
      </c>
      <c r="G13" s="149" t="e">
        <f>#REF!*0.87</f>
        <v>#REF!</v>
      </c>
      <c r="H13" s="149" t="e">
        <f>#REF!*0.87</f>
        <v>#REF!</v>
      </c>
      <c r="I13" s="149" t="e">
        <f>#REF!*0.87</f>
        <v>#REF!</v>
      </c>
      <c r="J13" s="149" t="e">
        <f>#REF!*0.87</f>
        <v>#REF!</v>
      </c>
      <c r="K13" s="149" t="e">
        <f>#REF!*0.87</f>
        <v>#REF!</v>
      </c>
      <c r="L13" s="149" t="e">
        <f>#REF!*0.87</f>
        <v>#REF!</v>
      </c>
      <c r="M13" s="149" t="e">
        <f>#REF!*0.87</f>
        <v>#REF!</v>
      </c>
      <c r="N13" s="149" t="e">
        <f>#REF!*0.87</f>
        <v>#REF!</v>
      </c>
      <c r="O13" s="149" t="e">
        <f>#REF!*0.87</f>
        <v>#REF!</v>
      </c>
      <c r="P13" s="149" t="e">
        <f>#REF!*0.87</f>
        <v>#REF!</v>
      </c>
      <c r="Q13" s="149" t="e">
        <f>#REF!*0.87</f>
        <v>#REF!</v>
      </c>
      <c r="R13" s="149" t="e">
        <f>#REF!*0.87</f>
        <v>#REF!</v>
      </c>
      <c r="S13" s="149" t="e">
        <f>#REF!*0.87</f>
        <v>#REF!</v>
      </c>
      <c r="T13" s="149" t="e">
        <f>#REF!*0.87</f>
        <v>#REF!</v>
      </c>
      <c r="U13" s="149" t="e">
        <f>#REF!*0.87</f>
        <v>#REF!</v>
      </c>
      <c r="V13" s="149" t="e">
        <f>#REF!*0.87</f>
        <v>#REF!</v>
      </c>
      <c r="W13" s="149" t="e">
        <f>#REF!*0.87</f>
        <v>#REF!</v>
      </c>
      <c r="X13" s="149" t="e">
        <f>#REF!*0.87</f>
        <v>#REF!</v>
      </c>
      <c r="Y13" s="149" t="e">
        <f>#REF!*0.87</f>
        <v>#REF!</v>
      </c>
      <c r="Z13" s="149" t="e">
        <f>#REF!*0.87</f>
        <v>#REF!</v>
      </c>
      <c r="AA13" s="149" t="e">
        <f>#REF!*0.87</f>
        <v>#REF!</v>
      </c>
      <c r="AB13" s="149" t="e">
        <f>#REF!*0.87</f>
        <v>#REF!</v>
      </c>
      <c r="AC13" s="149" t="e">
        <f>#REF!*0.87</f>
        <v>#REF!</v>
      </c>
      <c r="AD13" s="149" t="e">
        <f>#REF!*0.87</f>
        <v>#REF!</v>
      </c>
      <c r="AE13" s="149" t="e">
        <f>#REF!*0.87</f>
        <v>#REF!</v>
      </c>
      <c r="AF13" s="149" t="e">
        <f>#REF!*0.87</f>
        <v>#REF!</v>
      </c>
      <c r="AG13" s="149" t="e">
        <f>#REF!*0.87</f>
        <v>#REF!</v>
      </c>
      <c r="AH13" s="149" t="e">
        <f>#REF!*0.87</f>
        <v>#REF!</v>
      </c>
      <c r="AI13" s="149" t="e">
        <f>#REF!*0.87</f>
        <v>#REF!</v>
      </c>
      <c r="AJ13" s="149" t="e">
        <f>#REF!*0.87</f>
        <v>#REF!</v>
      </c>
      <c r="AK13" s="149" t="e">
        <f>#REF!*0.87</f>
        <v>#REF!</v>
      </c>
      <c r="AL13" s="149" t="e">
        <f>#REF!*0.87</f>
        <v>#REF!</v>
      </c>
      <c r="AM13" s="149" t="e">
        <f>#REF!*0.87</f>
        <v>#REF!</v>
      </c>
      <c r="AN13" s="149" t="e">
        <f>#REF!*0.87</f>
        <v>#REF!</v>
      </c>
      <c r="AO13" s="149" t="e">
        <f>#REF!*0.87</f>
        <v>#REF!</v>
      </c>
      <c r="AP13" s="149" t="e">
        <f>#REF!*0.87</f>
        <v>#REF!</v>
      </c>
      <c r="AQ13" s="149" t="e">
        <f>#REF!*0.87</f>
        <v>#REF!</v>
      </c>
      <c r="AR13" s="149" t="e">
        <f>#REF!*0.87</f>
        <v>#REF!</v>
      </c>
      <c r="AS13" s="149" t="e">
        <f>#REF!*0.87</f>
        <v>#REF!</v>
      </c>
      <c r="AT13" s="149" t="e">
        <f>#REF!*0.87</f>
        <v>#REF!</v>
      </c>
      <c r="AU13" s="149" t="e">
        <f>#REF!*0.87</f>
        <v>#REF!</v>
      </c>
      <c r="AV13" s="149" t="e">
        <f>#REF!*0.87</f>
        <v>#REF!</v>
      </c>
      <c r="AW13" s="149" t="e">
        <f>#REF!*0.87</f>
        <v>#REF!</v>
      </c>
      <c r="AX13" s="149" t="e">
        <f>#REF!*0.87</f>
        <v>#REF!</v>
      </c>
      <c r="AY13" s="149" t="e">
        <f>#REF!*0.87</f>
        <v>#REF!</v>
      </c>
      <c r="AZ13" s="149" t="e">
        <f>#REF!*0.87</f>
        <v>#REF!</v>
      </c>
      <c r="BA13" s="149" t="e">
        <f>#REF!*0.87</f>
        <v>#REF!</v>
      </c>
      <c r="BB13" s="149" t="e">
        <f>#REF!*0.87</f>
        <v>#REF!</v>
      </c>
      <c r="BC13" s="149" t="e">
        <f>#REF!*0.87</f>
        <v>#REF!</v>
      </c>
      <c r="BD13" s="149" t="e">
        <f>#REF!*0.87</f>
        <v>#REF!</v>
      </c>
      <c r="BE13" s="149" t="e">
        <f>#REF!*0.87</f>
        <v>#REF!</v>
      </c>
      <c r="BF13" s="149" t="e">
        <f>#REF!*0.87</f>
        <v>#REF!</v>
      </c>
      <c r="BG13" s="149" t="e">
        <f>#REF!*0.87</f>
        <v>#REF!</v>
      </c>
      <c r="BH13" s="149" t="e">
        <f>#REF!*0.87</f>
        <v>#REF!</v>
      </c>
      <c r="BI13" s="149" t="e">
        <f>#REF!*0.87</f>
        <v>#REF!</v>
      </c>
      <c r="BJ13" s="149" t="e">
        <f>#REF!*0.87</f>
        <v>#REF!</v>
      </c>
      <c r="BK13" s="149" t="e">
        <f>#REF!*0.87</f>
        <v>#REF!</v>
      </c>
      <c r="BL13" s="149" t="e">
        <f>#REF!*0.87</f>
        <v>#REF!</v>
      </c>
      <c r="BM13" s="149" t="e">
        <f>#REF!*0.87</f>
        <v>#REF!</v>
      </c>
      <c r="BN13" s="149" t="e">
        <f>#REF!*0.87</f>
        <v>#REF!</v>
      </c>
      <c r="BO13" s="149" t="e">
        <f>#REF!*0.87</f>
        <v>#REF!</v>
      </c>
      <c r="BP13" s="149" t="e">
        <f>#REF!*0.87</f>
        <v>#REF!</v>
      </c>
      <c r="BQ13" s="149" t="e">
        <f>#REF!*0.87</f>
        <v>#REF!</v>
      </c>
      <c r="BR13" s="149" t="e">
        <f>#REF!*0.87</f>
        <v>#REF!</v>
      </c>
      <c r="BS13" s="149" t="e">
        <f>#REF!*0.87</f>
        <v>#REF!</v>
      </c>
      <c r="BT13" s="149" t="e">
        <f>#REF!*0.87</f>
        <v>#REF!</v>
      </c>
      <c r="BU13" s="149" t="e">
        <f>#REF!*0.87</f>
        <v>#REF!</v>
      </c>
      <c r="BV13" s="149" t="e">
        <f>#REF!*0.87</f>
        <v>#REF!</v>
      </c>
      <c r="BW13" s="149" t="e">
        <f>#REF!*0.87</f>
        <v>#REF!</v>
      </c>
      <c r="BX13" s="149" t="e">
        <f>#REF!*0.87</f>
        <v>#REF!</v>
      </c>
      <c r="BY13" s="149" t="e">
        <f>#REF!*0.87</f>
        <v>#REF!</v>
      </c>
      <c r="BZ13" s="149" t="e">
        <f>#REF!*0.87</f>
        <v>#REF!</v>
      </c>
      <c r="CA13" s="149" t="e">
        <f>#REF!*0.87</f>
        <v>#REF!</v>
      </c>
      <c r="CB13" s="149" t="e">
        <f>#REF!*0.87</f>
        <v>#REF!</v>
      </c>
      <c r="CC13" s="149" t="e">
        <f>#REF!*0.87</f>
        <v>#REF!</v>
      </c>
      <c r="CD13" s="149" t="e">
        <f>#REF!*0.87</f>
        <v>#REF!</v>
      </c>
      <c r="CE13" s="149" t="e">
        <f>#REF!*0.87</f>
        <v>#REF!</v>
      </c>
      <c r="CF13" s="149" t="e">
        <f>#REF!*0.87</f>
        <v>#REF!</v>
      </c>
      <c r="CG13" s="149" t="e">
        <f>#REF!*0.87</f>
        <v>#REF!</v>
      </c>
      <c r="CH13" s="149" t="e">
        <f>#REF!*0.87</f>
        <v>#REF!</v>
      </c>
      <c r="CI13" s="149" t="e">
        <f>#REF!*0.87</f>
        <v>#REF!</v>
      </c>
      <c r="CJ13" s="149" t="e">
        <f>#REF!*0.87</f>
        <v>#REF!</v>
      </c>
      <c r="CK13" s="149" t="e">
        <f>#REF!*0.87</f>
        <v>#REF!</v>
      </c>
      <c r="CL13" s="149" t="e">
        <f>#REF!*0.87</f>
        <v>#REF!</v>
      </c>
      <c r="CM13" s="149" t="e">
        <f>#REF!*0.87</f>
        <v>#REF!</v>
      </c>
      <c r="CN13" s="149" t="e">
        <f>#REF!*0.87</f>
        <v>#REF!</v>
      </c>
      <c r="CO13" s="149" t="e">
        <f>#REF!*0.87</f>
        <v>#REF!</v>
      </c>
      <c r="CP13" s="149" t="e">
        <f>#REF!*0.87</f>
        <v>#REF!</v>
      </c>
      <c r="CQ13" s="149" t="e">
        <f>#REF!*0.87</f>
        <v>#REF!</v>
      </c>
      <c r="CR13" s="149" t="e">
        <f>#REF!*0.87</f>
        <v>#REF!</v>
      </c>
      <c r="CS13" s="149" t="e">
        <f>#REF!*0.87</f>
        <v>#REF!</v>
      </c>
      <c r="CT13" s="149" t="e">
        <f>#REF!*0.87</f>
        <v>#REF!</v>
      </c>
      <c r="CU13" s="149" t="e">
        <f>#REF!*0.87</f>
        <v>#REF!</v>
      </c>
      <c r="CV13" s="149" t="e">
        <f>#REF!*0.87</f>
        <v>#REF!</v>
      </c>
      <c r="CW13" s="149" t="e">
        <f>#REF!*0.87</f>
        <v>#REF!</v>
      </c>
      <c r="CX13" s="149" t="e">
        <f>#REF!*0.87</f>
        <v>#REF!</v>
      </c>
      <c r="CY13" s="149" t="e">
        <f>#REF!*0.87</f>
        <v>#REF!</v>
      </c>
      <c r="CZ13" s="149" t="e">
        <f>#REF!*0.87</f>
        <v>#REF!</v>
      </c>
      <c r="DA13" s="149" t="e">
        <f>#REF!*0.87</f>
        <v>#REF!</v>
      </c>
      <c r="DB13" s="149" t="e">
        <f>#REF!*0.87</f>
        <v>#REF!</v>
      </c>
      <c r="DC13" s="149" t="e">
        <f>#REF!*0.87</f>
        <v>#REF!</v>
      </c>
      <c r="DD13" s="149" t="e">
        <f>#REF!*0.87</f>
        <v>#REF!</v>
      </c>
      <c r="DE13" s="149" t="e">
        <f>#REF!*0.87</f>
        <v>#REF!</v>
      </c>
      <c r="DF13" s="149" t="e">
        <f>#REF!*0.87</f>
        <v>#REF!</v>
      </c>
      <c r="DG13" s="149" t="e">
        <f>#REF!*0.87</f>
        <v>#REF!</v>
      </c>
      <c r="DH13" s="149" t="e">
        <f>#REF!*0.87</f>
        <v>#REF!</v>
      </c>
      <c r="DI13" s="149" t="e">
        <f>#REF!*0.87</f>
        <v>#REF!</v>
      </c>
      <c r="DJ13" s="149" t="e">
        <f>#REF!*0.87</f>
        <v>#REF!</v>
      </c>
      <c r="DK13" s="149" t="e">
        <f>#REF!*0.87</f>
        <v>#REF!</v>
      </c>
      <c r="DL13" s="149" t="e">
        <f>#REF!*0.87</f>
        <v>#REF!</v>
      </c>
      <c r="DM13" s="149" t="e">
        <f>#REF!*0.87</f>
        <v>#REF!</v>
      </c>
      <c r="DN13" s="149" t="e">
        <f>#REF!*0.87</f>
        <v>#REF!</v>
      </c>
      <c r="DO13" s="149" t="e">
        <f>#REF!*0.87</f>
        <v>#REF!</v>
      </c>
      <c r="DP13" s="149" t="e">
        <f>#REF!*0.87</f>
        <v>#REF!</v>
      </c>
      <c r="DQ13" s="149" t="e">
        <f>#REF!*0.87</f>
        <v>#REF!</v>
      </c>
      <c r="DR13" s="149" t="e">
        <f>#REF!*0.87</f>
        <v>#REF!</v>
      </c>
      <c r="DS13" s="149" t="e">
        <f>#REF!*0.87</f>
        <v>#REF!</v>
      </c>
      <c r="DT13" s="149" t="e">
        <f>#REF!*0.87</f>
        <v>#REF!</v>
      </c>
      <c r="DU13" s="149" t="e">
        <f>#REF!*0.87</f>
        <v>#REF!</v>
      </c>
      <c r="DV13" s="149" t="e">
        <f>#REF!*0.87</f>
        <v>#REF!</v>
      </c>
      <c r="DW13" s="149" t="e">
        <f>#REF!*0.87</f>
        <v>#REF!</v>
      </c>
      <c r="DX13" s="149" t="e">
        <f>#REF!*0.87</f>
        <v>#REF!</v>
      </c>
      <c r="DY13" s="149" t="e">
        <f>#REF!*0.87</f>
        <v>#REF!</v>
      </c>
      <c r="DZ13" s="149" t="e">
        <f>#REF!*0.87</f>
        <v>#REF!</v>
      </c>
      <c r="EA13" s="149" t="e">
        <f>#REF!*0.87</f>
        <v>#REF!</v>
      </c>
      <c r="EB13" s="149" t="e">
        <f>#REF!*0.87</f>
        <v>#REF!</v>
      </c>
      <c r="EC13" s="149" t="e">
        <f>#REF!*0.87</f>
        <v>#REF!</v>
      </c>
      <c r="ED13" s="149" t="e">
        <f>#REF!*0.87</f>
        <v>#REF!</v>
      </c>
      <c r="EE13" s="149" t="e">
        <f>#REF!*0.87</f>
        <v>#REF!</v>
      </c>
      <c r="EF13" s="149" t="e">
        <f>#REF!*0.87</f>
        <v>#REF!</v>
      </c>
      <c r="EG13" s="149" t="e">
        <f>#REF!*0.87</f>
        <v>#REF!</v>
      </c>
      <c r="EH13" s="149" t="e">
        <f>#REF!*0.87</f>
        <v>#REF!</v>
      </c>
      <c r="EI13" s="149" t="e">
        <f>#REF!*0.87</f>
        <v>#REF!</v>
      </c>
      <c r="EJ13" s="149" t="e">
        <f>#REF!*0.87</f>
        <v>#REF!</v>
      </c>
      <c r="EK13" s="149" t="e">
        <f>#REF!*0.87</f>
        <v>#REF!</v>
      </c>
      <c r="EL13" s="149" t="e">
        <f>#REF!*0.87</f>
        <v>#REF!</v>
      </c>
      <c r="EM13" s="149" t="e">
        <f>#REF!*0.87</f>
        <v>#REF!</v>
      </c>
      <c r="EN13" s="149" t="e">
        <f>#REF!*0.87</f>
        <v>#REF!</v>
      </c>
      <c r="EO13" s="149" t="e">
        <f>#REF!*0.87</f>
        <v>#REF!</v>
      </c>
      <c r="EP13" s="149" t="e">
        <f>#REF!*0.87</f>
        <v>#REF!</v>
      </c>
      <c r="EQ13" s="149" t="e">
        <f>#REF!*0.87</f>
        <v>#REF!</v>
      </c>
      <c r="ER13" s="149" t="e">
        <f>#REF!*0.87</f>
        <v>#REF!</v>
      </c>
      <c r="ES13" s="149" t="e">
        <f>#REF!*0.87</f>
        <v>#REF!</v>
      </c>
      <c r="ET13" s="149" t="e">
        <f>#REF!*0.87</f>
        <v>#REF!</v>
      </c>
      <c r="EU13" s="149" t="e">
        <f>#REF!*0.87</f>
        <v>#REF!</v>
      </c>
      <c r="EV13" s="149" t="e">
        <f>#REF!*0.87</f>
        <v>#REF!</v>
      </c>
      <c r="EW13" s="149" t="e">
        <f>#REF!*0.87</f>
        <v>#REF!</v>
      </c>
      <c r="EX13" s="149" t="e">
        <f>#REF!*0.87</f>
        <v>#REF!</v>
      </c>
      <c r="EY13" s="149" t="e">
        <f>#REF!*0.87</f>
        <v>#REF!</v>
      </c>
      <c r="EZ13" s="149" t="e">
        <f>#REF!*0.87</f>
        <v>#REF!</v>
      </c>
      <c r="FA13" s="149" t="e">
        <f>#REF!*0.87</f>
        <v>#REF!</v>
      </c>
      <c r="FB13" s="149" t="e">
        <f>#REF!*0.87</f>
        <v>#REF!</v>
      </c>
      <c r="FC13" s="149" t="e">
        <f>#REF!*0.87</f>
        <v>#REF!</v>
      </c>
      <c r="FD13" s="149" t="e">
        <f>#REF!*0.87</f>
        <v>#REF!</v>
      </c>
      <c r="FE13" s="149" t="e">
        <f>#REF!*0.87</f>
        <v>#REF!</v>
      </c>
      <c r="FF13" s="149" t="e">
        <f>#REF!*0.87</f>
        <v>#REF!</v>
      </c>
      <c r="FG13" s="149" t="e">
        <f>#REF!*0.87</f>
        <v>#REF!</v>
      </c>
      <c r="FH13" s="149" t="e">
        <f>#REF!*0.87</f>
        <v>#REF!</v>
      </c>
      <c r="FI13" s="149" t="e">
        <f>#REF!*0.87</f>
        <v>#REF!</v>
      </c>
      <c r="FJ13" s="149" t="e">
        <f>#REF!*0.87</f>
        <v>#REF!</v>
      </c>
      <c r="FK13" s="149" t="e">
        <f>#REF!*0.87</f>
        <v>#REF!</v>
      </c>
      <c r="FL13" s="149" t="e">
        <f>#REF!*0.87</f>
        <v>#REF!</v>
      </c>
      <c r="FM13" s="149" t="e">
        <f>#REF!*0.87</f>
        <v>#REF!</v>
      </c>
      <c r="FN13" s="149" t="e">
        <f>#REF!*0.87</f>
        <v>#REF!</v>
      </c>
      <c r="FO13" s="149" t="e">
        <f>#REF!*0.87</f>
        <v>#REF!</v>
      </c>
      <c r="FP13" s="149" t="e">
        <f>#REF!*0.87</f>
        <v>#REF!</v>
      </c>
      <c r="FQ13" s="149" t="e">
        <f>#REF!*0.87</f>
        <v>#REF!</v>
      </c>
      <c r="FR13" s="149" t="e">
        <f>#REF!*0.87</f>
        <v>#REF!</v>
      </c>
      <c r="FS13" s="149" t="e">
        <f>#REF!*0.87</f>
        <v>#REF!</v>
      </c>
      <c r="FT13" s="149" t="e">
        <f>#REF!*0.87</f>
        <v>#REF!</v>
      </c>
      <c r="FU13" s="149" t="e">
        <f>#REF!*0.87</f>
        <v>#REF!</v>
      </c>
      <c r="FV13" s="149" t="e">
        <f>#REF!*0.87</f>
        <v>#REF!</v>
      </c>
      <c r="FW13" s="149" t="e">
        <f>#REF!*0.87</f>
        <v>#REF!</v>
      </c>
      <c r="FX13" s="149" t="e">
        <f>#REF!*0.87</f>
        <v>#REF!</v>
      </c>
      <c r="FY13" s="149" t="e">
        <f>#REF!*0.87</f>
        <v>#REF!</v>
      </c>
      <c r="FZ13" s="149" t="e">
        <f>#REF!*0.87</f>
        <v>#REF!</v>
      </c>
      <c r="GA13" s="149" t="e">
        <f>#REF!*0.87</f>
        <v>#REF!</v>
      </c>
      <c r="GB13" s="149" t="e">
        <f>#REF!*0.87</f>
        <v>#REF!</v>
      </c>
      <c r="GC13" s="149" t="e">
        <f>#REF!*0.87</f>
        <v>#REF!</v>
      </c>
      <c r="GD13" s="149" t="e">
        <f>#REF!*0.87</f>
        <v>#REF!</v>
      </c>
      <c r="GE13" s="149" t="e">
        <f>#REF!*0.87</f>
        <v>#REF!</v>
      </c>
      <c r="GF13" s="149" t="e">
        <f>#REF!*0.87</f>
        <v>#REF!</v>
      </c>
      <c r="GG13" s="149" t="e">
        <f>#REF!*0.87</f>
        <v>#REF!</v>
      </c>
      <c r="GH13" s="149" t="e">
        <f>#REF!*0.87</f>
        <v>#REF!</v>
      </c>
      <c r="GI13" s="149" t="e">
        <f>#REF!*0.87</f>
        <v>#REF!</v>
      </c>
      <c r="GJ13" s="149" t="e">
        <f>#REF!*0.87</f>
        <v>#REF!</v>
      </c>
      <c r="GK13" s="149" t="e">
        <f>#REF!*0.87</f>
        <v>#REF!</v>
      </c>
      <c r="GL13" s="149" t="e">
        <f>#REF!*0.87</f>
        <v>#REF!</v>
      </c>
      <c r="GM13" s="149" t="e">
        <f>#REF!*0.87</f>
        <v>#REF!</v>
      </c>
      <c r="GN13" s="149" t="e">
        <f>#REF!*0.87</f>
        <v>#REF!</v>
      </c>
      <c r="GO13" s="149" t="e">
        <f>#REF!*0.87</f>
        <v>#REF!</v>
      </c>
      <c r="GP13" s="149" t="e">
        <f>#REF!*0.87</f>
        <v>#REF!</v>
      </c>
      <c r="GQ13" s="149" t="e">
        <f>#REF!*0.87</f>
        <v>#REF!</v>
      </c>
      <c r="GR13" s="149" t="e">
        <f>#REF!*0.87</f>
        <v>#REF!</v>
      </c>
      <c r="GS13" s="149" t="e">
        <f>#REF!*0.87</f>
        <v>#REF!</v>
      </c>
      <c r="GT13" s="149" t="e">
        <f>#REF!*0.87</f>
        <v>#REF!</v>
      </c>
      <c r="GU13" s="149" t="e">
        <f>#REF!*0.87</f>
        <v>#REF!</v>
      </c>
      <c r="GV13" s="149" t="e">
        <f>#REF!*0.87</f>
        <v>#REF!</v>
      </c>
      <c r="GW13" s="149" t="e">
        <f>#REF!*0.87</f>
        <v>#REF!</v>
      </c>
      <c r="GX13" s="149" t="e">
        <f>#REF!*0.87</f>
        <v>#REF!</v>
      </c>
      <c r="GY13" s="149" t="e">
        <f>#REF!*0.87</f>
        <v>#REF!</v>
      </c>
      <c r="GZ13" s="149" t="e">
        <f>#REF!*0.87</f>
        <v>#REF!</v>
      </c>
      <c r="HA13" s="149" t="e">
        <f>#REF!*0.87</f>
        <v>#REF!</v>
      </c>
      <c r="HB13" s="149" t="e">
        <f>#REF!*0.87</f>
        <v>#REF!</v>
      </c>
      <c r="HC13" s="149" t="e">
        <f>#REF!*0.87</f>
        <v>#REF!</v>
      </c>
      <c r="HD13" s="149" t="e">
        <f>#REF!*0.87</f>
        <v>#REF!</v>
      </c>
      <c r="HE13" s="149" t="e">
        <f>#REF!*0.87</f>
        <v>#REF!</v>
      </c>
      <c r="HF13" s="149" t="e">
        <f>#REF!*0.87</f>
        <v>#REF!</v>
      </c>
      <c r="HG13" s="149" t="e">
        <f>#REF!*0.87</f>
        <v>#REF!</v>
      </c>
      <c r="HH13" s="149" t="e">
        <f>#REF!*0.87</f>
        <v>#REF!</v>
      </c>
      <c r="HI13" s="149" t="e">
        <f>#REF!*0.87</f>
        <v>#REF!</v>
      </c>
      <c r="HJ13" s="149" t="e">
        <f>#REF!*0.87</f>
        <v>#REF!</v>
      </c>
      <c r="HK13" s="149" t="e">
        <f>#REF!*0.87</f>
        <v>#REF!</v>
      </c>
      <c r="HL13" s="149" t="e">
        <f>#REF!*0.87</f>
        <v>#REF!</v>
      </c>
      <c r="HM13" s="149" t="e">
        <f>#REF!*0.87</f>
        <v>#REF!</v>
      </c>
      <c r="HN13" s="149" t="e">
        <f>#REF!*0.87</f>
        <v>#REF!</v>
      </c>
      <c r="HO13" s="149" t="e">
        <f>#REF!*0.87</f>
        <v>#REF!</v>
      </c>
      <c r="HP13" s="149" t="e">
        <f>#REF!*0.87</f>
        <v>#REF!</v>
      </c>
      <c r="HQ13" s="149" t="e">
        <f>#REF!*0.87</f>
        <v>#REF!</v>
      </c>
      <c r="HR13" s="149" t="e">
        <f>#REF!*0.87</f>
        <v>#REF!</v>
      </c>
      <c r="HS13" s="149" t="e">
        <f>#REF!*0.87</f>
        <v>#REF!</v>
      </c>
      <c r="HT13" s="149" t="e">
        <f>#REF!*0.87</f>
        <v>#REF!</v>
      </c>
      <c r="HU13" s="149" t="e">
        <f>#REF!*0.87</f>
        <v>#REF!</v>
      </c>
      <c r="HV13" s="149" t="e">
        <f>#REF!*0.87</f>
        <v>#REF!</v>
      </c>
      <c r="HW13" s="149" t="e">
        <f>#REF!*0.87</f>
        <v>#REF!</v>
      </c>
      <c r="HX13" s="149" t="e">
        <f>#REF!*0.87</f>
        <v>#REF!</v>
      </c>
      <c r="HY13" s="149" t="e">
        <f>#REF!*0.87</f>
        <v>#REF!</v>
      </c>
      <c r="HZ13" s="149" t="e">
        <f>#REF!*0.87</f>
        <v>#REF!</v>
      </c>
      <c r="IA13" s="149" t="e">
        <f>#REF!*0.87</f>
        <v>#REF!</v>
      </c>
      <c r="IB13" s="149" t="e">
        <f>#REF!*0.87</f>
        <v>#REF!</v>
      </c>
      <c r="IC13" s="149" t="e">
        <f>#REF!*0.87</f>
        <v>#REF!</v>
      </c>
      <c r="ID13" s="149" t="e">
        <f>#REF!*0.87</f>
        <v>#REF!</v>
      </c>
      <c r="IE13" s="149" t="e">
        <f>#REF!*0.87</f>
        <v>#REF!</v>
      </c>
      <c r="IF13" s="149" t="e">
        <f>#REF!*0.87</f>
        <v>#REF!</v>
      </c>
      <c r="IG13" s="149" t="e">
        <f>#REF!*0.87</f>
        <v>#REF!</v>
      </c>
      <c r="IH13" s="149" t="e">
        <f>#REF!*0.87</f>
        <v>#REF!</v>
      </c>
      <c r="II13" s="149" t="e">
        <f>#REF!*0.87</f>
        <v>#REF!</v>
      </c>
      <c r="IJ13" s="149" t="e">
        <f>#REF!*0.87</f>
        <v>#REF!</v>
      </c>
      <c r="IK13" s="149" t="e">
        <f>#REF!*0.87</f>
        <v>#REF!</v>
      </c>
      <c r="IL13" s="149" t="e">
        <f>#REF!*0.87</f>
        <v>#REF!</v>
      </c>
      <c r="IM13" s="149" t="e">
        <f>#REF!*0.87</f>
        <v>#REF!</v>
      </c>
      <c r="IN13" s="149" t="e">
        <f>#REF!*0.87</f>
        <v>#REF!</v>
      </c>
      <c r="IO13" s="149" t="e">
        <f>#REF!*0.87</f>
        <v>#REF!</v>
      </c>
      <c r="IP13" s="149" t="e">
        <f>#REF!*0.87</f>
        <v>#REF!</v>
      </c>
      <c r="IQ13" s="149" t="e">
        <f>#REF!*0.87</f>
        <v>#REF!</v>
      </c>
      <c r="IR13" s="149" t="e">
        <f>#REF!*0.87</f>
        <v>#REF!</v>
      </c>
      <c r="IS13" s="149" t="e">
        <f>#REF!*0.87</f>
        <v>#REF!</v>
      </c>
      <c r="IT13" s="149" t="e">
        <f>#REF!*0.87</f>
        <v>#REF!</v>
      </c>
      <c r="IU13" s="149" t="e">
        <f>#REF!*0.87</f>
        <v>#REF!</v>
      </c>
      <c r="IV13" s="149" t="e">
        <f>#REF!*0.87</f>
        <v>#REF!</v>
      </c>
      <c r="IW13" s="149" t="e">
        <f>#REF!*0.87</f>
        <v>#REF!</v>
      </c>
      <c r="IX13" s="149" t="e">
        <f>#REF!*0.87</f>
        <v>#REF!</v>
      </c>
      <c r="IY13" s="149" t="e">
        <f>#REF!*0.87</f>
        <v>#REF!</v>
      </c>
      <c r="IZ13" s="149" t="e">
        <f>#REF!*0.87</f>
        <v>#REF!</v>
      </c>
      <c r="JA13" s="149" t="e">
        <f>#REF!*0.87</f>
        <v>#REF!</v>
      </c>
      <c r="JB13" s="149" t="e">
        <f>#REF!*0.87</f>
        <v>#REF!</v>
      </c>
      <c r="JC13" s="149" t="e">
        <f>#REF!*0.87</f>
        <v>#REF!</v>
      </c>
      <c r="JD13" s="149" t="e">
        <f>#REF!*0.87</f>
        <v>#REF!</v>
      </c>
      <c r="JE13" s="149" t="e">
        <f>#REF!*0.87</f>
        <v>#REF!</v>
      </c>
      <c r="JF13" s="149" t="e">
        <f>#REF!*0.87</f>
        <v>#REF!</v>
      </c>
      <c r="JG13" s="149" t="e">
        <f>#REF!*0.87</f>
        <v>#REF!</v>
      </c>
      <c r="JH13" s="149" t="e">
        <f>#REF!*0.87</f>
        <v>#REF!</v>
      </c>
      <c r="JI13" s="149" t="e">
        <f>#REF!*0.87</f>
        <v>#REF!</v>
      </c>
      <c r="JJ13" s="149" t="e">
        <f>#REF!*0.87</f>
        <v>#REF!</v>
      </c>
      <c r="JK13" s="149" t="e">
        <f>#REF!*0.87</f>
        <v>#REF!</v>
      </c>
      <c r="JL13" s="149" t="e">
        <f>#REF!*0.87</f>
        <v>#REF!</v>
      </c>
      <c r="JM13" s="149" t="e">
        <f>#REF!*0.87</f>
        <v>#REF!</v>
      </c>
      <c r="JN13" s="149" t="e">
        <f>#REF!*0.87</f>
        <v>#REF!</v>
      </c>
    </row>
    <row r="14" spans="1:298" x14ac:dyDescent="0.2">
      <c r="A14" s="47" t="s">
        <v>70</v>
      </c>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row>
    <row r="15" spans="1:298" x14ac:dyDescent="0.2">
      <c r="A15" s="91">
        <v>1</v>
      </c>
      <c r="B15" s="149" t="e">
        <f>#REF!*0.87</f>
        <v>#REF!</v>
      </c>
      <c r="C15" s="149" t="e">
        <f>#REF!*0.87</f>
        <v>#REF!</v>
      </c>
      <c r="D15" s="149" t="e">
        <f>#REF!*0.87</f>
        <v>#REF!</v>
      </c>
      <c r="E15" s="149" t="e">
        <f>#REF!*0.87</f>
        <v>#REF!</v>
      </c>
      <c r="F15" s="149" t="e">
        <f>#REF!*0.87</f>
        <v>#REF!</v>
      </c>
      <c r="G15" s="149" t="e">
        <f>#REF!*0.87</f>
        <v>#REF!</v>
      </c>
      <c r="H15" s="149" t="e">
        <f>#REF!*0.87</f>
        <v>#REF!</v>
      </c>
      <c r="I15" s="149" t="e">
        <f>#REF!*0.87</f>
        <v>#REF!</v>
      </c>
      <c r="J15" s="149" t="e">
        <f>#REF!*0.87</f>
        <v>#REF!</v>
      </c>
      <c r="K15" s="149" t="e">
        <f>#REF!*0.87</f>
        <v>#REF!</v>
      </c>
      <c r="L15" s="149" t="e">
        <f>#REF!*0.87</f>
        <v>#REF!</v>
      </c>
      <c r="M15" s="149" t="e">
        <f>#REF!*0.87</f>
        <v>#REF!</v>
      </c>
      <c r="N15" s="149" t="e">
        <f>#REF!*0.87</f>
        <v>#REF!</v>
      </c>
      <c r="O15" s="149" t="e">
        <f>#REF!*0.87</f>
        <v>#REF!</v>
      </c>
      <c r="P15" s="149" t="e">
        <f>#REF!*0.87</f>
        <v>#REF!</v>
      </c>
      <c r="Q15" s="149" t="e">
        <f>#REF!*0.87</f>
        <v>#REF!</v>
      </c>
      <c r="R15" s="149" t="e">
        <f>#REF!*0.87</f>
        <v>#REF!</v>
      </c>
      <c r="S15" s="149" t="e">
        <f>#REF!*0.87</f>
        <v>#REF!</v>
      </c>
      <c r="T15" s="149" t="e">
        <f>#REF!*0.87</f>
        <v>#REF!</v>
      </c>
      <c r="U15" s="149" t="e">
        <f>#REF!*0.87</f>
        <v>#REF!</v>
      </c>
      <c r="V15" s="149" t="e">
        <f>#REF!*0.87</f>
        <v>#REF!</v>
      </c>
      <c r="W15" s="149" t="e">
        <f>#REF!*0.87</f>
        <v>#REF!</v>
      </c>
      <c r="X15" s="149" t="e">
        <f>#REF!*0.87</f>
        <v>#REF!</v>
      </c>
      <c r="Y15" s="149" t="e">
        <f>#REF!*0.87</f>
        <v>#REF!</v>
      </c>
      <c r="Z15" s="149" t="e">
        <f>#REF!*0.87</f>
        <v>#REF!</v>
      </c>
      <c r="AA15" s="149" t="e">
        <f>#REF!*0.87</f>
        <v>#REF!</v>
      </c>
      <c r="AB15" s="149" t="e">
        <f>#REF!*0.87</f>
        <v>#REF!</v>
      </c>
      <c r="AC15" s="149" t="e">
        <f>#REF!*0.87</f>
        <v>#REF!</v>
      </c>
      <c r="AD15" s="149" t="e">
        <f>#REF!*0.87</f>
        <v>#REF!</v>
      </c>
      <c r="AE15" s="149" t="e">
        <f>#REF!*0.87</f>
        <v>#REF!</v>
      </c>
      <c r="AF15" s="149" t="e">
        <f>#REF!*0.87</f>
        <v>#REF!</v>
      </c>
      <c r="AG15" s="149" t="e">
        <f>#REF!*0.87</f>
        <v>#REF!</v>
      </c>
      <c r="AH15" s="149" t="e">
        <f>#REF!*0.87</f>
        <v>#REF!</v>
      </c>
      <c r="AI15" s="149" t="e">
        <f>#REF!*0.87</f>
        <v>#REF!</v>
      </c>
      <c r="AJ15" s="149" t="e">
        <f>#REF!*0.87</f>
        <v>#REF!</v>
      </c>
      <c r="AK15" s="149" t="e">
        <f>#REF!*0.87</f>
        <v>#REF!</v>
      </c>
      <c r="AL15" s="149" t="e">
        <f>#REF!*0.87</f>
        <v>#REF!</v>
      </c>
      <c r="AM15" s="149" t="e">
        <f>#REF!*0.87</f>
        <v>#REF!</v>
      </c>
      <c r="AN15" s="149" t="e">
        <f>#REF!*0.87</f>
        <v>#REF!</v>
      </c>
      <c r="AO15" s="149" t="e">
        <f>#REF!*0.87</f>
        <v>#REF!</v>
      </c>
      <c r="AP15" s="149" t="e">
        <f>#REF!*0.87</f>
        <v>#REF!</v>
      </c>
      <c r="AQ15" s="149" t="e">
        <f>#REF!*0.87</f>
        <v>#REF!</v>
      </c>
      <c r="AR15" s="149" t="e">
        <f>#REF!*0.87</f>
        <v>#REF!</v>
      </c>
      <c r="AS15" s="149" t="e">
        <f>#REF!*0.87</f>
        <v>#REF!</v>
      </c>
      <c r="AT15" s="149" t="e">
        <f>#REF!*0.87</f>
        <v>#REF!</v>
      </c>
      <c r="AU15" s="149" t="e">
        <f>#REF!*0.87</f>
        <v>#REF!</v>
      </c>
      <c r="AV15" s="149" t="e">
        <f>#REF!*0.87</f>
        <v>#REF!</v>
      </c>
      <c r="AW15" s="149" t="e">
        <f>#REF!*0.87</f>
        <v>#REF!</v>
      </c>
      <c r="AX15" s="149" t="e">
        <f>#REF!*0.87</f>
        <v>#REF!</v>
      </c>
      <c r="AY15" s="149" t="e">
        <f>#REF!*0.87</f>
        <v>#REF!</v>
      </c>
      <c r="AZ15" s="149" t="e">
        <f>#REF!*0.87</f>
        <v>#REF!</v>
      </c>
      <c r="BA15" s="149" t="e">
        <f>#REF!*0.87</f>
        <v>#REF!</v>
      </c>
      <c r="BB15" s="149" t="e">
        <f>#REF!*0.87</f>
        <v>#REF!</v>
      </c>
      <c r="BC15" s="149" t="e">
        <f>#REF!*0.87</f>
        <v>#REF!</v>
      </c>
      <c r="BD15" s="149" t="e">
        <f>#REF!*0.87</f>
        <v>#REF!</v>
      </c>
      <c r="BE15" s="149" t="e">
        <f>#REF!*0.87</f>
        <v>#REF!</v>
      </c>
      <c r="BF15" s="149" t="e">
        <f>#REF!*0.87</f>
        <v>#REF!</v>
      </c>
      <c r="BG15" s="149" t="e">
        <f>#REF!*0.87</f>
        <v>#REF!</v>
      </c>
      <c r="BH15" s="149" t="e">
        <f>#REF!*0.87</f>
        <v>#REF!</v>
      </c>
      <c r="BI15" s="149" t="e">
        <f>#REF!*0.87</f>
        <v>#REF!</v>
      </c>
      <c r="BJ15" s="149" t="e">
        <f>#REF!*0.87</f>
        <v>#REF!</v>
      </c>
      <c r="BK15" s="149" t="e">
        <f>#REF!*0.87</f>
        <v>#REF!</v>
      </c>
      <c r="BL15" s="149" t="e">
        <f>#REF!*0.87</f>
        <v>#REF!</v>
      </c>
      <c r="BM15" s="149" t="e">
        <f>#REF!*0.87</f>
        <v>#REF!</v>
      </c>
      <c r="BN15" s="149" t="e">
        <f>#REF!*0.87</f>
        <v>#REF!</v>
      </c>
      <c r="BO15" s="149" t="e">
        <f>#REF!*0.87</f>
        <v>#REF!</v>
      </c>
      <c r="BP15" s="149" t="e">
        <f>#REF!*0.87</f>
        <v>#REF!</v>
      </c>
      <c r="BQ15" s="149" t="e">
        <f>#REF!*0.87</f>
        <v>#REF!</v>
      </c>
      <c r="BR15" s="149" t="e">
        <f>#REF!*0.87</f>
        <v>#REF!</v>
      </c>
      <c r="BS15" s="149" t="e">
        <f>#REF!*0.87</f>
        <v>#REF!</v>
      </c>
      <c r="BT15" s="149" t="e">
        <f>#REF!*0.87</f>
        <v>#REF!</v>
      </c>
      <c r="BU15" s="149" t="e">
        <f>#REF!*0.87</f>
        <v>#REF!</v>
      </c>
      <c r="BV15" s="149" t="e">
        <f>#REF!*0.87</f>
        <v>#REF!</v>
      </c>
      <c r="BW15" s="149" t="e">
        <f>#REF!*0.87</f>
        <v>#REF!</v>
      </c>
      <c r="BX15" s="149" t="e">
        <f>#REF!*0.87</f>
        <v>#REF!</v>
      </c>
      <c r="BY15" s="149" t="e">
        <f>#REF!*0.87</f>
        <v>#REF!</v>
      </c>
      <c r="BZ15" s="149" t="e">
        <f>#REF!*0.87</f>
        <v>#REF!</v>
      </c>
      <c r="CA15" s="149" t="e">
        <f>#REF!*0.87</f>
        <v>#REF!</v>
      </c>
      <c r="CB15" s="149" t="e">
        <f>#REF!*0.87</f>
        <v>#REF!</v>
      </c>
      <c r="CC15" s="149" t="e">
        <f>#REF!*0.87</f>
        <v>#REF!</v>
      </c>
      <c r="CD15" s="149" t="e">
        <f>#REF!*0.87</f>
        <v>#REF!</v>
      </c>
      <c r="CE15" s="149" t="e">
        <f>#REF!*0.87</f>
        <v>#REF!</v>
      </c>
      <c r="CF15" s="149" t="e">
        <f>#REF!*0.87</f>
        <v>#REF!</v>
      </c>
      <c r="CG15" s="149" t="e">
        <f>#REF!*0.87</f>
        <v>#REF!</v>
      </c>
      <c r="CH15" s="149" t="e">
        <f>#REF!*0.87</f>
        <v>#REF!</v>
      </c>
      <c r="CI15" s="149" t="e">
        <f>#REF!*0.87</f>
        <v>#REF!</v>
      </c>
      <c r="CJ15" s="149" t="e">
        <f>#REF!*0.87</f>
        <v>#REF!</v>
      </c>
      <c r="CK15" s="149" t="e">
        <f>#REF!*0.87</f>
        <v>#REF!</v>
      </c>
      <c r="CL15" s="149" t="e">
        <f>#REF!*0.87</f>
        <v>#REF!</v>
      </c>
      <c r="CM15" s="149" t="e">
        <f>#REF!*0.87</f>
        <v>#REF!</v>
      </c>
      <c r="CN15" s="149" t="e">
        <f>#REF!*0.87</f>
        <v>#REF!</v>
      </c>
      <c r="CO15" s="149" t="e">
        <f>#REF!*0.87</f>
        <v>#REF!</v>
      </c>
      <c r="CP15" s="149" t="e">
        <f>#REF!*0.87</f>
        <v>#REF!</v>
      </c>
      <c r="CQ15" s="149" t="e">
        <f>#REF!*0.87</f>
        <v>#REF!</v>
      </c>
      <c r="CR15" s="149" t="e">
        <f>#REF!*0.87</f>
        <v>#REF!</v>
      </c>
      <c r="CS15" s="149" t="e">
        <f>#REF!*0.87</f>
        <v>#REF!</v>
      </c>
      <c r="CT15" s="149" t="e">
        <f>#REF!*0.87</f>
        <v>#REF!</v>
      </c>
      <c r="CU15" s="149" t="e">
        <f>#REF!*0.87</f>
        <v>#REF!</v>
      </c>
      <c r="CV15" s="149" t="e">
        <f>#REF!*0.87</f>
        <v>#REF!</v>
      </c>
      <c r="CW15" s="149" t="e">
        <f>#REF!*0.87</f>
        <v>#REF!</v>
      </c>
      <c r="CX15" s="149" t="e">
        <f>#REF!*0.87</f>
        <v>#REF!</v>
      </c>
      <c r="CY15" s="149" t="e">
        <f>#REF!*0.87</f>
        <v>#REF!</v>
      </c>
      <c r="CZ15" s="149" t="e">
        <f>#REF!*0.87</f>
        <v>#REF!</v>
      </c>
      <c r="DA15" s="149" t="e">
        <f>#REF!*0.87</f>
        <v>#REF!</v>
      </c>
      <c r="DB15" s="149" t="e">
        <f>#REF!*0.87</f>
        <v>#REF!</v>
      </c>
      <c r="DC15" s="149" t="e">
        <f>#REF!*0.87</f>
        <v>#REF!</v>
      </c>
      <c r="DD15" s="149" t="e">
        <f>#REF!*0.87</f>
        <v>#REF!</v>
      </c>
      <c r="DE15" s="149" t="e">
        <f>#REF!*0.87</f>
        <v>#REF!</v>
      </c>
      <c r="DF15" s="149" t="e">
        <f>#REF!*0.87</f>
        <v>#REF!</v>
      </c>
      <c r="DG15" s="149" t="e">
        <f>#REF!*0.87</f>
        <v>#REF!</v>
      </c>
      <c r="DH15" s="149" t="e">
        <f>#REF!*0.87</f>
        <v>#REF!</v>
      </c>
      <c r="DI15" s="149" t="e">
        <f>#REF!*0.87</f>
        <v>#REF!</v>
      </c>
      <c r="DJ15" s="149" t="e">
        <f>#REF!*0.87</f>
        <v>#REF!</v>
      </c>
      <c r="DK15" s="149" t="e">
        <f>#REF!*0.87</f>
        <v>#REF!</v>
      </c>
      <c r="DL15" s="149" t="e">
        <f>#REF!*0.87</f>
        <v>#REF!</v>
      </c>
      <c r="DM15" s="149" t="e">
        <f>#REF!*0.87</f>
        <v>#REF!</v>
      </c>
      <c r="DN15" s="149" t="e">
        <f>#REF!*0.87</f>
        <v>#REF!</v>
      </c>
      <c r="DO15" s="149" t="e">
        <f>#REF!*0.87</f>
        <v>#REF!</v>
      </c>
      <c r="DP15" s="149" t="e">
        <f>#REF!*0.87</f>
        <v>#REF!</v>
      </c>
      <c r="DQ15" s="149" t="e">
        <f>#REF!*0.87</f>
        <v>#REF!</v>
      </c>
      <c r="DR15" s="149" t="e">
        <f>#REF!*0.87</f>
        <v>#REF!</v>
      </c>
      <c r="DS15" s="149" t="e">
        <f>#REF!*0.87</f>
        <v>#REF!</v>
      </c>
      <c r="DT15" s="149" t="e">
        <f>#REF!*0.87</f>
        <v>#REF!</v>
      </c>
      <c r="DU15" s="149" t="e">
        <f>#REF!*0.87</f>
        <v>#REF!</v>
      </c>
      <c r="DV15" s="149" t="e">
        <f>#REF!*0.87</f>
        <v>#REF!</v>
      </c>
      <c r="DW15" s="149" t="e">
        <f>#REF!*0.87</f>
        <v>#REF!</v>
      </c>
      <c r="DX15" s="149" t="e">
        <f>#REF!*0.87</f>
        <v>#REF!</v>
      </c>
      <c r="DY15" s="149" t="e">
        <f>#REF!*0.87</f>
        <v>#REF!</v>
      </c>
      <c r="DZ15" s="149" t="e">
        <f>#REF!*0.87</f>
        <v>#REF!</v>
      </c>
      <c r="EA15" s="149" t="e">
        <f>#REF!*0.87</f>
        <v>#REF!</v>
      </c>
      <c r="EB15" s="149" t="e">
        <f>#REF!*0.87</f>
        <v>#REF!</v>
      </c>
      <c r="EC15" s="149" t="e">
        <f>#REF!*0.87</f>
        <v>#REF!</v>
      </c>
      <c r="ED15" s="149" t="e">
        <f>#REF!*0.87</f>
        <v>#REF!</v>
      </c>
      <c r="EE15" s="149" t="e">
        <f>#REF!*0.87</f>
        <v>#REF!</v>
      </c>
      <c r="EF15" s="149" t="e">
        <f>#REF!*0.87</f>
        <v>#REF!</v>
      </c>
      <c r="EG15" s="149" t="e">
        <f>#REF!*0.87</f>
        <v>#REF!</v>
      </c>
      <c r="EH15" s="149" t="e">
        <f>#REF!*0.87</f>
        <v>#REF!</v>
      </c>
      <c r="EI15" s="149" t="e">
        <f>#REF!*0.87</f>
        <v>#REF!</v>
      </c>
      <c r="EJ15" s="149" t="e">
        <f>#REF!*0.87</f>
        <v>#REF!</v>
      </c>
      <c r="EK15" s="149" t="e">
        <f>#REF!*0.87</f>
        <v>#REF!</v>
      </c>
      <c r="EL15" s="149" t="e">
        <f>#REF!*0.87</f>
        <v>#REF!</v>
      </c>
      <c r="EM15" s="149" t="e">
        <f>#REF!*0.87</f>
        <v>#REF!</v>
      </c>
      <c r="EN15" s="149" t="e">
        <f>#REF!*0.87</f>
        <v>#REF!</v>
      </c>
      <c r="EO15" s="149" t="e">
        <f>#REF!*0.87</f>
        <v>#REF!</v>
      </c>
      <c r="EP15" s="149" t="e">
        <f>#REF!*0.87</f>
        <v>#REF!</v>
      </c>
      <c r="EQ15" s="149" t="e">
        <f>#REF!*0.87</f>
        <v>#REF!</v>
      </c>
      <c r="ER15" s="149" t="e">
        <f>#REF!*0.87</f>
        <v>#REF!</v>
      </c>
      <c r="ES15" s="149" t="e">
        <f>#REF!*0.87</f>
        <v>#REF!</v>
      </c>
      <c r="ET15" s="149" t="e">
        <f>#REF!*0.87</f>
        <v>#REF!</v>
      </c>
      <c r="EU15" s="149" t="e">
        <f>#REF!*0.87</f>
        <v>#REF!</v>
      </c>
      <c r="EV15" s="149" t="e">
        <f>#REF!*0.87</f>
        <v>#REF!</v>
      </c>
      <c r="EW15" s="149" t="e">
        <f>#REF!*0.87</f>
        <v>#REF!</v>
      </c>
      <c r="EX15" s="149" t="e">
        <f>#REF!*0.87</f>
        <v>#REF!</v>
      </c>
      <c r="EY15" s="149" t="e">
        <f>#REF!*0.87</f>
        <v>#REF!</v>
      </c>
      <c r="EZ15" s="149" t="e">
        <f>#REF!*0.87</f>
        <v>#REF!</v>
      </c>
      <c r="FA15" s="149" t="e">
        <f>#REF!*0.87</f>
        <v>#REF!</v>
      </c>
      <c r="FB15" s="149" t="e">
        <f>#REF!*0.87</f>
        <v>#REF!</v>
      </c>
      <c r="FC15" s="149" t="e">
        <f>#REF!*0.87</f>
        <v>#REF!</v>
      </c>
      <c r="FD15" s="149" t="e">
        <f>#REF!*0.87</f>
        <v>#REF!</v>
      </c>
      <c r="FE15" s="149" t="e">
        <f>#REF!*0.87</f>
        <v>#REF!</v>
      </c>
      <c r="FF15" s="149" t="e">
        <f>#REF!*0.87</f>
        <v>#REF!</v>
      </c>
      <c r="FG15" s="149" t="e">
        <f>#REF!*0.87</f>
        <v>#REF!</v>
      </c>
      <c r="FH15" s="149" t="e">
        <f>#REF!*0.87</f>
        <v>#REF!</v>
      </c>
      <c r="FI15" s="149" t="e">
        <f>#REF!*0.87</f>
        <v>#REF!</v>
      </c>
      <c r="FJ15" s="149" t="e">
        <f>#REF!*0.87</f>
        <v>#REF!</v>
      </c>
      <c r="FK15" s="149" t="e">
        <f>#REF!*0.87</f>
        <v>#REF!</v>
      </c>
      <c r="FL15" s="149" t="e">
        <f>#REF!*0.87</f>
        <v>#REF!</v>
      </c>
      <c r="FM15" s="149" t="e">
        <f>#REF!*0.87</f>
        <v>#REF!</v>
      </c>
      <c r="FN15" s="149" t="e">
        <f>#REF!*0.87</f>
        <v>#REF!</v>
      </c>
      <c r="FO15" s="149" t="e">
        <f>#REF!*0.87</f>
        <v>#REF!</v>
      </c>
      <c r="FP15" s="149" t="e">
        <f>#REF!*0.87</f>
        <v>#REF!</v>
      </c>
      <c r="FQ15" s="149" t="e">
        <f>#REF!*0.87</f>
        <v>#REF!</v>
      </c>
      <c r="FR15" s="149" t="e">
        <f>#REF!*0.87</f>
        <v>#REF!</v>
      </c>
      <c r="FS15" s="149" t="e">
        <f>#REF!*0.87</f>
        <v>#REF!</v>
      </c>
      <c r="FT15" s="149" t="e">
        <f>#REF!*0.87</f>
        <v>#REF!</v>
      </c>
      <c r="FU15" s="149" t="e">
        <f>#REF!*0.87</f>
        <v>#REF!</v>
      </c>
      <c r="FV15" s="149" t="e">
        <f>#REF!*0.87</f>
        <v>#REF!</v>
      </c>
      <c r="FW15" s="149" t="e">
        <f>#REF!*0.87</f>
        <v>#REF!</v>
      </c>
      <c r="FX15" s="149" t="e">
        <f>#REF!*0.87</f>
        <v>#REF!</v>
      </c>
      <c r="FY15" s="149" t="e">
        <f>#REF!*0.87</f>
        <v>#REF!</v>
      </c>
      <c r="FZ15" s="149" t="e">
        <f>#REF!*0.87</f>
        <v>#REF!</v>
      </c>
      <c r="GA15" s="149" t="e">
        <f>#REF!*0.87</f>
        <v>#REF!</v>
      </c>
      <c r="GB15" s="149" t="e">
        <f>#REF!*0.87</f>
        <v>#REF!</v>
      </c>
      <c r="GC15" s="149" t="e">
        <f>#REF!*0.87</f>
        <v>#REF!</v>
      </c>
      <c r="GD15" s="149" t="e">
        <f>#REF!*0.87</f>
        <v>#REF!</v>
      </c>
      <c r="GE15" s="149" t="e">
        <f>#REF!*0.87</f>
        <v>#REF!</v>
      </c>
      <c r="GF15" s="149" t="e">
        <f>#REF!*0.87</f>
        <v>#REF!</v>
      </c>
      <c r="GG15" s="149" t="e">
        <f>#REF!*0.87</f>
        <v>#REF!</v>
      </c>
      <c r="GH15" s="149" t="e">
        <f>#REF!*0.87</f>
        <v>#REF!</v>
      </c>
      <c r="GI15" s="149" t="e">
        <f>#REF!*0.87</f>
        <v>#REF!</v>
      </c>
      <c r="GJ15" s="149" t="e">
        <f>#REF!*0.87</f>
        <v>#REF!</v>
      </c>
      <c r="GK15" s="149" t="e">
        <f>#REF!*0.87</f>
        <v>#REF!</v>
      </c>
      <c r="GL15" s="149" t="e">
        <f>#REF!*0.87</f>
        <v>#REF!</v>
      </c>
      <c r="GM15" s="149" t="e">
        <f>#REF!*0.87</f>
        <v>#REF!</v>
      </c>
      <c r="GN15" s="149" t="e">
        <f>#REF!*0.87</f>
        <v>#REF!</v>
      </c>
      <c r="GO15" s="149" t="e">
        <f>#REF!*0.87</f>
        <v>#REF!</v>
      </c>
      <c r="GP15" s="149" t="e">
        <f>#REF!*0.87</f>
        <v>#REF!</v>
      </c>
      <c r="GQ15" s="149" t="e">
        <f>#REF!*0.87</f>
        <v>#REF!</v>
      </c>
      <c r="GR15" s="149" t="e">
        <f>#REF!*0.87</f>
        <v>#REF!</v>
      </c>
      <c r="GS15" s="149" t="e">
        <f>#REF!*0.87</f>
        <v>#REF!</v>
      </c>
      <c r="GT15" s="149" t="e">
        <f>#REF!*0.87</f>
        <v>#REF!</v>
      </c>
      <c r="GU15" s="149" t="e">
        <f>#REF!*0.87</f>
        <v>#REF!</v>
      </c>
      <c r="GV15" s="149" t="e">
        <f>#REF!*0.87</f>
        <v>#REF!</v>
      </c>
      <c r="GW15" s="149" t="e">
        <f>#REF!*0.87</f>
        <v>#REF!</v>
      </c>
      <c r="GX15" s="149" t="e">
        <f>#REF!*0.87</f>
        <v>#REF!</v>
      </c>
      <c r="GY15" s="149" t="e">
        <f>#REF!*0.87</f>
        <v>#REF!</v>
      </c>
      <c r="GZ15" s="149" t="e">
        <f>#REF!*0.87</f>
        <v>#REF!</v>
      </c>
      <c r="HA15" s="149" t="e">
        <f>#REF!*0.87</f>
        <v>#REF!</v>
      </c>
      <c r="HB15" s="149" t="e">
        <f>#REF!*0.87</f>
        <v>#REF!</v>
      </c>
      <c r="HC15" s="149" t="e">
        <f>#REF!*0.87</f>
        <v>#REF!</v>
      </c>
      <c r="HD15" s="149" t="e">
        <f>#REF!*0.87</f>
        <v>#REF!</v>
      </c>
      <c r="HE15" s="149" t="e">
        <f>#REF!*0.87</f>
        <v>#REF!</v>
      </c>
      <c r="HF15" s="149" t="e">
        <f>#REF!*0.87</f>
        <v>#REF!</v>
      </c>
      <c r="HG15" s="149" t="e">
        <f>#REF!*0.87</f>
        <v>#REF!</v>
      </c>
      <c r="HH15" s="149" t="e">
        <f>#REF!*0.87</f>
        <v>#REF!</v>
      </c>
      <c r="HI15" s="149" t="e">
        <f>#REF!*0.87</f>
        <v>#REF!</v>
      </c>
      <c r="HJ15" s="149" t="e">
        <f>#REF!*0.87</f>
        <v>#REF!</v>
      </c>
      <c r="HK15" s="149" t="e">
        <f>#REF!*0.87</f>
        <v>#REF!</v>
      </c>
      <c r="HL15" s="149" t="e">
        <f>#REF!*0.87</f>
        <v>#REF!</v>
      </c>
      <c r="HM15" s="149" t="e">
        <f>#REF!*0.87</f>
        <v>#REF!</v>
      </c>
      <c r="HN15" s="149" t="e">
        <f>#REF!*0.87</f>
        <v>#REF!</v>
      </c>
      <c r="HO15" s="149" t="e">
        <f>#REF!*0.87</f>
        <v>#REF!</v>
      </c>
      <c r="HP15" s="149" t="e">
        <f>#REF!*0.87</f>
        <v>#REF!</v>
      </c>
      <c r="HQ15" s="149" t="e">
        <f>#REF!*0.87</f>
        <v>#REF!</v>
      </c>
      <c r="HR15" s="149" t="e">
        <f>#REF!*0.87</f>
        <v>#REF!</v>
      </c>
      <c r="HS15" s="149" t="e">
        <f>#REF!*0.87</f>
        <v>#REF!</v>
      </c>
      <c r="HT15" s="149" t="e">
        <f>#REF!*0.87</f>
        <v>#REF!</v>
      </c>
      <c r="HU15" s="149" t="e">
        <f>#REF!*0.87</f>
        <v>#REF!</v>
      </c>
      <c r="HV15" s="149" t="e">
        <f>#REF!*0.87</f>
        <v>#REF!</v>
      </c>
      <c r="HW15" s="149" t="e">
        <f>#REF!*0.87</f>
        <v>#REF!</v>
      </c>
      <c r="HX15" s="149" t="e">
        <f>#REF!*0.87</f>
        <v>#REF!</v>
      </c>
      <c r="HY15" s="149" t="e">
        <f>#REF!*0.87</f>
        <v>#REF!</v>
      </c>
      <c r="HZ15" s="149" t="e">
        <f>#REF!*0.87</f>
        <v>#REF!</v>
      </c>
      <c r="IA15" s="149" t="e">
        <f>#REF!*0.87</f>
        <v>#REF!</v>
      </c>
      <c r="IB15" s="149" t="e">
        <f>#REF!*0.87</f>
        <v>#REF!</v>
      </c>
      <c r="IC15" s="149" t="e">
        <f>#REF!*0.87</f>
        <v>#REF!</v>
      </c>
      <c r="ID15" s="149" t="e">
        <f>#REF!*0.87</f>
        <v>#REF!</v>
      </c>
      <c r="IE15" s="149" t="e">
        <f>#REF!*0.87</f>
        <v>#REF!</v>
      </c>
      <c r="IF15" s="149" t="e">
        <f>#REF!*0.87</f>
        <v>#REF!</v>
      </c>
      <c r="IG15" s="149" t="e">
        <f>#REF!*0.87</f>
        <v>#REF!</v>
      </c>
      <c r="IH15" s="149" t="e">
        <f>#REF!*0.87</f>
        <v>#REF!</v>
      </c>
      <c r="II15" s="149" t="e">
        <f>#REF!*0.87</f>
        <v>#REF!</v>
      </c>
      <c r="IJ15" s="149" t="e">
        <f>#REF!*0.87</f>
        <v>#REF!</v>
      </c>
      <c r="IK15" s="149" t="e">
        <f>#REF!*0.87</f>
        <v>#REF!</v>
      </c>
      <c r="IL15" s="149" t="e">
        <f>#REF!*0.87</f>
        <v>#REF!</v>
      </c>
      <c r="IM15" s="149" t="e">
        <f>#REF!*0.87</f>
        <v>#REF!</v>
      </c>
      <c r="IN15" s="149" t="e">
        <f>#REF!*0.87</f>
        <v>#REF!</v>
      </c>
      <c r="IO15" s="149" t="e">
        <f>#REF!*0.87</f>
        <v>#REF!</v>
      </c>
      <c r="IP15" s="149" t="e">
        <f>#REF!*0.87</f>
        <v>#REF!</v>
      </c>
      <c r="IQ15" s="149" t="e">
        <f>#REF!*0.87</f>
        <v>#REF!</v>
      </c>
      <c r="IR15" s="149" t="e">
        <f>#REF!*0.87</f>
        <v>#REF!</v>
      </c>
      <c r="IS15" s="149" t="e">
        <f>#REF!*0.87</f>
        <v>#REF!</v>
      </c>
      <c r="IT15" s="149" t="e">
        <f>#REF!*0.87</f>
        <v>#REF!</v>
      </c>
      <c r="IU15" s="149" t="e">
        <f>#REF!*0.87</f>
        <v>#REF!</v>
      </c>
      <c r="IV15" s="149" t="e">
        <f>#REF!*0.87</f>
        <v>#REF!</v>
      </c>
      <c r="IW15" s="149" t="e">
        <f>#REF!*0.87</f>
        <v>#REF!</v>
      </c>
      <c r="IX15" s="149" t="e">
        <f>#REF!*0.87</f>
        <v>#REF!</v>
      </c>
      <c r="IY15" s="149" t="e">
        <f>#REF!*0.87</f>
        <v>#REF!</v>
      </c>
      <c r="IZ15" s="149" t="e">
        <f>#REF!*0.87</f>
        <v>#REF!</v>
      </c>
      <c r="JA15" s="149" t="e">
        <f>#REF!*0.87</f>
        <v>#REF!</v>
      </c>
      <c r="JB15" s="149" t="e">
        <f>#REF!*0.87</f>
        <v>#REF!</v>
      </c>
      <c r="JC15" s="149" t="e">
        <f>#REF!*0.87</f>
        <v>#REF!</v>
      </c>
      <c r="JD15" s="149" t="e">
        <f>#REF!*0.87</f>
        <v>#REF!</v>
      </c>
      <c r="JE15" s="149" t="e">
        <f>#REF!*0.87</f>
        <v>#REF!</v>
      </c>
      <c r="JF15" s="149" t="e">
        <f>#REF!*0.87</f>
        <v>#REF!</v>
      </c>
      <c r="JG15" s="149" t="e">
        <f>#REF!*0.87</f>
        <v>#REF!</v>
      </c>
      <c r="JH15" s="149" t="e">
        <f>#REF!*0.87</f>
        <v>#REF!</v>
      </c>
      <c r="JI15" s="149" t="e">
        <f>#REF!*0.87</f>
        <v>#REF!</v>
      </c>
      <c r="JJ15" s="149" t="e">
        <f>#REF!*0.87</f>
        <v>#REF!</v>
      </c>
      <c r="JK15" s="149" t="e">
        <f>#REF!*0.87</f>
        <v>#REF!</v>
      </c>
      <c r="JL15" s="149" t="e">
        <f>#REF!*0.87</f>
        <v>#REF!</v>
      </c>
      <c r="JM15" s="149" t="e">
        <f>#REF!*0.87</f>
        <v>#REF!</v>
      </c>
      <c r="JN15" s="149" t="e">
        <f>#REF!*0.87</f>
        <v>#REF!</v>
      </c>
    </row>
    <row r="16" spans="1:298" x14ac:dyDescent="0.2">
      <c r="A16" s="91">
        <v>2</v>
      </c>
      <c r="B16" s="149" t="e">
        <f>#REF!*0.87</f>
        <v>#REF!</v>
      </c>
      <c r="C16" s="149" t="e">
        <f>#REF!*0.87</f>
        <v>#REF!</v>
      </c>
      <c r="D16" s="149" t="e">
        <f>#REF!*0.87</f>
        <v>#REF!</v>
      </c>
      <c r="E16" s="149" t="e">
        <f>#REF!*0.87</f>
        <v>#REF!</v>
      </c>
      <c r="F16" s="149" t="e">
        <f>#REF!*0.87</f>
        <v>#REF!</v>
      </c>
      <c r="G16" s="149" t="e">
        <f>#REF!*0.87</f>
        <v>#REF!</v>
      </c>
      <c r="H16" s="149" t="e">
        <f>#REF!*0.87</f>
        <v>#REF!</v>
      </c>
      <c r="I16" s="149" t="e">
        <f>#REF!*0.87</f>
        <v>#REF!</v>
      </c>
      <c r="J16" s="149" t="e">
        <f>#REF!*0.87</f>
        <v>#REF!</v>
      </c>
      <c r="K16" s="149" t="e">
        <f>#REF!*0.87</f>
        <v>#REF!</v>
      </c>
      <c r="L16" s="149" t="e">
        <f>#REF!*0.87</f>
        <v>#REF!</v>
      </c>
      <c r="M16" s="149" t="e">
        <f>#REF!*0.87</f>
        <v>#REF!</v>
      </c>
      <c r="N16" s="149" t="e">
        <f>#REF!*0.87</f>
        <v>#REF!</v>
      </c>
      <c r="O16" s="149" t="e">
        <f>#REF!*0.87</f>
        <v>#REF!</v>
      </c>
      <c r="P16" s="149" t="e">
        <f>#REF!*0.87</f>
        <v>#REF!</v>
      </c>
      <c r="Q16" s="149" t="e">
        <f>#REF!*0.87</f>
        <v>#REF!</v>
      </c>
      <c r="R16" s="149" t="e">
        <f>#REF!*0.87</f>
        <v>#REF!</v>
      </c>
      <c r="S16" s="149" t="e">
        <f>#REF!*0.87</f>
        <v>#REF!</v>
      </c>
      <c r="T16" s="149" t="e">
        <f>#REF!*0.87</f>
        <v>#REF!</v>
      </c>
      <c r="U16" s="149" t="e">
        <f>#REF!*0.87</f>
        <v>#REF!</v>
      </c>
      <c r="V16" s="149" t="e">
        <f>#REF!*0.87</f>
        <v>#REF!</v>
      </c>
      <c r="W16" s="149" t="e">
        <f>#REF!*0.87</f>
        <v>#REF!</v>
      </c>
      <c r="X16" s="149" t="e">
        <f>#REF!*0.87</f>
        <v>#REF!</v>
      </c>
      <c r="Y16" s="149" t="e">
        <f>#REF!*0.87</f>
        <v>#REF!</v>
      </c>
      <c r="Z16" s="149" t="e">
        <f>#REF!*0.87</f>
        <v>#REF!</v>
      </c>
      <c r="AA16" s="149" t="e">
        <f>#REF!*0.87</f>
        <v>#REF!</v>
      </c>
      <c r="AB16" s="149" t="e">
        <f>#REF!*0.87</f>
        <v>#REF!</v>
      </c>
      <c r="AC16" s="149" t="e">
        <f>#REF!*0.87</f>
        <v>#REF!</v>
      </c>
      <c r="AD16" s="149" t="e">
        <f>#REF!*0.87</f>
        <v>#REF!</v>
      </c>
      <c r="AE16" s="149" t="e">
        <f>#REF!*0.87</f>
        <v>#REF!</v>
      </c>
      <c r="AF16" s="149" t="e">
        <f>#REF!*0.87</f>
        <v>#REF!</v>
      </c>
      <c r="AG16" s="149" t="e">
        <f>#REF!*0.87</f>
        <v>#REF!</v>
      </c>
      <c r="AH16" s="149" t="e">
        <f>#REF!*0.87</f>
        <v>#REF!</v>
      </c>
      <c r="AI16" s="149" t="e">
        <f>#REF!*0.87</f>
        <v>#REF!</v>
      </c>
      <c r="AJ16" s="149" t="e">
        <f>#REF!*0.87</f>
        <v>#REF!</v>
      </c>
      <c r="AK16" s="149" t="e">
        <f>#REF!*0.87</f>
        <v>#REF!</v>
      </c>
      <c r="AL16" s="149" t="e">
        <f>#REF!*0.87</f>
        <v>#REF!</v>
      </c>
      <c r="AM16" s="149" t="e">
        <f>#REF!*0.87</f>
        <v>#REF!</v>
      </c>
      <c r="AN16" s="149" t="e">
        <f>#REF!*0.87</f>
        <v>#REF!</v>
      </c>
      <c r="AO16" s="149" t="e">
        <f>#REF!*0.87</f>
        <v>#REF!</v>
      </c>
      <c r="AP16" s="149" t="e">
        <f>#REF!*0.87</f>
        <v>#REF!</v>
      </c>
      <c r="AQ16" s="149" t="e">
        <f>#REF!*0.87</f>
        <v>#REF!</v>
      </c>
      <c r="AR16" s="149" t="e">
        <f>#REF!*0.87</f>
        <v>#REF!</v>
      </c>
      <c r="AS16" s="149" t="e">
        <f>#REF!*0.87</f>
        <v>#REF!</v>
      </c>
      <c r="AT16" s="149" t="e">
        <f>#REF!*0.87</f>
        <v>#REF!</v>
      </c>
      <c r="AU16" s="149" t="e">
        <f>#REF!*0.87</f>
        <v>#REF!</v>
      </c>
      <c r="AV16" s="149" t="e">
        <f>#REF!*0.87</f>
        <v>#REF!</v>
      </c>
      <c r="AW16" s="149" t="e">
        <f>#REF!*0.87</f>
        <v>#REF!</v>
      </c>
      <c r="AX16" s="149" t="e">
        <f>#REF!*0.87</f>
        <v>#REF!</v>
      </c>
      <c r="AY16" s="149" t="e">
        <f>#REF!*0.87</f>
        <v>#REF!</v>
      </c>
      <c r="AZ16" s="149" t="e">
        <f>#REF!*0.87</f>
        <v>#REF!</v>
      </c>
      <c r="BA16" s="149" t="e">
        <f>#REF!*0.87</f>
        <v>#REF!</v>
      </c>
      <c r="BB16" s="149" t="e">
        <f>#REF!*0.87</f>
        <v>#REF!</v>
      </c>
      <c r="BC16" s="149" t="e">
        <f>#REF!*0.87</f>
        <v>#REF!</v>
      </c>
      <c r="BD16" s="149" t="e">
        <f>#REF!*0.87</f>
        <v>#REF!</v>
      </c>
      <c r="BE16" s="149" t="e">
        <f>#REF!*0.87</f>
        <v>#REF!</v>
      </c>
      <c r="BF16" s="149" t="e">
        <f>#REF!*0.87</f>
        <v>#REF!</v>
      </c>
      <c r="BG16" s="149" t="e">
        <f>#REF!*0.87</f>
        <v>#REF!</v>
      </c>
      <c r="BH16" s="149" t="e">
        <f>#REF!*0.87</f>
        <v>#REF!</v>
      </c>
      <c r="BI16" s="149" t="e">
        <f>#REF!*0.87</f>
        <v>#REF!</v>
      </c>
      <c r="BJ16" s="149" t="e">
        <f>#REF!*0.87</f>
        <v>#REF!</v>
      </c>
      <c r="BK16" s="149" t="e">
        <f>#REF!*0.87</f>
        <v>#REF!</v>
      </c>
      <c r="BL16" s="149" t="e">
        <f>#REF!*0.87</f>
        <v>#REF!</v>
      </c>
      <c r="BM16" s="149" t="e">
        <f>#REF!*0.87</f>
        <v>#REF!</v>
      </c>
      <c r="BN16" s="149" t="e">
        <f>#REF!*0.87</f>
        <v>#REF!</v>
      </c>
      <c r="BO16" s="149" t="e">
        <f>#REF!*0.87</f>
        <v>#REF!</v>
      </c>
      <c r="BP16" s="149" t="e">
        <f>#REF!*0.87</f>
        <v>#REF!</v>
      </c>
      <c r="BQ16" s="149" t="e">
        <f>#REF!*0.87</f>
        <v>#REF!</v>
      </c>
      <c r="BR16" s="149" t="e">
        <f>#REF!*0.87</f>
        <v>#REF!</v>
      </c>
      <c r="BS16" s="149" t="e">
        <f>#REF!*0.87</f>
        <v>#REF!</v>
      </c>
      <c r="BT16" s="149" t="e">
        <f>#REF!*0.87</f>
        <v>#REF!</v>
      </c>
      <c r="BU16" s="149" t="e">
        <f>#REF!*0.87</f>
        <v>#REF!</v>
      </c>
      <c r="BV16" s="149" t="e">
        <f>#REF!*0.87</f>
        <v>#REF!</v>
      </c>
      <c r="BW16" s="149" t="e">
        <f>#REF!*0.87</f>
        <v>#REF!</v>
      </c>
      <c r="BX16" s="149" t="e">
        <f>#REF!*0.87</f>
        <v>#REF!</v>
      </c>
      <c r="BY16" s="149" t="e">
        <f>#REF!*0.87</f>
        <v>#REF!</v>
      </c>
      <c r="BZ16" s="149" t="e">
        <f>#REF!*0.87</f>
        <v>#REF!</v>
      </c>
      <c r="CA16" s="149" t="e">
        <f>#REF!*0.87</f>
        <v>#REF!</v>
      </c>
      <c r="CB16" s="149" t="e">
        <f>#REF!*0.87</f>
        <v>#REF!</v>
      </c>
      <c r="CC16" s="149" t="e">
        <f>#REF!*0.87</f>
        <v>#REF!</v>
      </c>
      <c r="CD16" s="149" t="e">
        <f>#REF!*0.87</f>
        <v>#REF!</v>
      </c>
      <c r="CE16" s="149" t="e">
        <f>#REF!*0.87</f>
        <v>#REF!</v>
      </c>
      <c r="CF16" s="149" t="e">
        <f>#REF!*0.87</f>
        <v>#REF!</v>
      </c>
      <c r="CG16" s="149" t="e">
        <f>#REF!*0.87</f>
        <v>#REF!</v>
      </c>
      <c r="CH16" s="149" t="e">
        <f>#REF!*0.87</f>
        <v>#REF!</v>
      </c>
      <c r="CI16" s="149" t="e">
        <f>#REF!*0.87</f>
        <v>#REF!</v>
      </c>
      <c r="CJ16" s="149" t="e">
        <f>#REF!*0.87</f>
        <v>#REF!</v>
      </c>
      <c r="CK16" s="149" t="e">
        <f>#REF!*0.87</f>
        <v>#REF!</v>
      </c>
      <c r="CL16" s="149" t="e">
        <f>#REF!*0.87</f>
        <v>#REF!</v>
      </c>
      <c r="CM16" s="149" t="e">
        <f>#REF!*0.87</f>
        <v>#REF!</v>
      </c>
      <c r="CN16" s="149" t="e">
        <f>#REF!*0.87</f>
        <v>#REF!</v>
      </c>
      <c r="CO16" s="149" t="e">
        <f>#REF!*0.87</f>
        <v>#REF!</v>
      </c>
      <c r="CP16" s="149" t="e">
        <f>#REF!*0.87</f>
        <v>#REF!</v>
      </c>
      <c r="CQ16" s="149" t="e">
        <f>#REF!*0.87</f>
        <v>#REF!</v>
      </c>
      <c r="CR16" s="149" t="e">
        <f>#REF!*0.87</f>
        <v>#REF!</v>
      </c>
      <c r="CS16" s="149" t="e">
        <f>#REF!*0.87</f>
        <v>#REF!</v>
      </c>
      <c r="CT16" s="149" t="e">
        <f>#REF!*0.87</f>
        <v>#REF!</v>
      </c>
      <c r="CU16" s="149" t="e">
        <f>#REF!*0.87</f>
        <v>#REF!</v>
      </c>
      <c r="CV16" s="149" t="e">
        <f>#REF!*0.87</f>
        <v>#REF!</v>
      </c>
      <c r="CW16" s="149" t="e">
        <f>#REF!*0.87</f>
        <v>#REF!</v>
      </c>
      <c r="CX16" s="149" t="e">
        <f>#REF!*0.87</f>
        <v>#REF!</v>
      </c>
      <c r="CY16" s="149" t="e">
        <f>#REF!*0.87</f>
        <v>#REF!</v>
      </c>
      <c r="CZ16" s="149" t="e">
        <f>#REF!*0.87</f>
        <v>#REF!</v>
      </c>
      <c r="DA16" s="149" t="e">
        <f>#REF!*0.87</f>
        <v>#REF!</v>
      </c>
      <c r="DB16" s="149" t="e">
        <f>#REF!*0.87</f>
        <v>#REF!</v>
      </c>
      <c r="DC16" s="149" t="e">
        <f>#REF!*0.87</f>
        <v>#REF!</v>
      </c>
      <c r="DD16" s="149" t="e">
        <f>#REF!*0.87</f>
        <v>#REF!</v>
      </c>
      <c r="DE16" s="149" t="e">
        <f>#REF!*0.87</f>
        <v>#REF!</v>
      </c>
      <c r="DF16" s="149" t="e">
        <f>#REF!*0.87</f>
        <v>#REF!</v>
      </c>
      <c r="DG16" s="149" t="e">
        <f>#REF!*0.87</f>
        <v>#REF!</v>
      </c>
      <c r="DH16" s="149" t="e">
        <f>#REF!*0.87</f>
        <v>#REF!</v>
      </c>
      <c r="DI16" s="149" t="e">
        <f>#REF!*0.87</f>
        <v>#REF!</v>
      </c>
      <c r="DJ16" s="149" t="e">
        <f>#REF!*0.87</f>
        <v>#REF!</v>
      </c>
      <c r="DK16" s="149" t="e">
        <f>#REF!*0.87</f>
        <v>#REF!</v>
      </c>
      <c r="DL16" s="149" t="e">
        <f>#REF!*0.87</f>
        <v>#REF!</v>
      </c>
      <c r="DM16" s="149" t="e">
        <f>#REF!*0.87</f>
        <v>#REF!</v>
      </c>
      <c r="DN16" s="149" t="e">
        <f>#REF!*0.87</f>
        <v>#REF!</v>
      </c>
      <c r="DO16" s="149" t="e">
        <f>#REF!*0.87</f>
        <v>#REF!</v>
      </c>
      <c r="DP16" s="149" t="e">
        <f>#REF!*0.87</f>
        <v>#REF!</v>
      </c>
      <c r="DQ16" s="149" t="e">
        <f>#REF!*0.87</f>
        <v>#REF!</v>
      </c>
      <c r="DR16" s="149" t="e">
        <f>#REF!*0.87</f>
        <v>#REF!</v>
      </c>
      <c r="DS16" s="149" t="e">
        <f>#REF!*0.87</f>
        <v>#REF!</v>
      </c>
      <c r="DT16" s="149" t="e">
        <f>#REF!*0.87</f>
        <v>#REF!</v>
      </c>
      <c r="DU16" s="149" t="e">
        <f>#REF!*0.87</f>
        <v>#REF!</v>
      </c>
      <c r="DV16" s="149" t="e">
        <f>#REF!*0.87</f>
        <v>#REF!</v>
      </c>
      <c r="DW16" s="149" t="e">
        <f>#REF!*0.87</f>
        <v>#REF!</v>
      </c>
      <c r="DX16" s="149" t="e">
        <f>#REF!*0.87</f>
        <v>#REF!</v>
      </c>
      <c r="DY16" s="149" t="e">
        <f>#REF!*0.87</f>
        <v>#REF!</v>
      </c>
      <c r="DZ16" s="149" t="e">
        <f>#REF!*0.87</f>
        <v>#REF!</v>
      </c>
      <c r="EA16" s="149" t="e">
        <f>#REF!*0.87</f>
        <v>#REF!</v>
      </c>
      <c r="EB16" s="149" t="e">
        <f>#REF!*0.87</f>
        <v>#REF!</v>
      </c>
      <c r="EC16" s="149" t="e">
        <f>#REF!*0.87</f>
        <v>#REF!</v>
      </c>
      <c r="ED16" s="149" t="e">
        <f>#REF!*0.87</f>
        <v>#REF!</v>
      </c>
      <c r="EE16" s="149" t="e">
        <f>#REF!*0.87</f>
        <v>#REF!</v>
      </c>
      <c r="EF16" s="149" t="e">
        <f>#REF!*0.87</f>
        <v>#REF!</v>
      </c>
      <c r="EG16" s="149" t="e">
        <f>#REF!*0.87</f>
        <v>#REF!</v>
      </c>
      <c r="EH16" s="149" t="e">
        <f>#REF!*0.87</f>
        <v>#REF!</v>
      </c>
      <c r="EI16" s="149" t="e">
        <f>#REF!*0.87</f>
        <v>#REF!</v>
      </c>
      <c r="EJ16" s="149" t="e">
        <f>#REF!*0.87</f>
        <v>#REF!</v>
      </c>
      <c r="EK16" s="149" t="e">
        <f>#REF!*0.87</f>
        <v>#REF!</v>
      </c>
      <c r="EL16" s="149" t="e">
        <f>#REF!*0.87</f>
        <v>#REF!</v>
      </c>
      <c r="EM16" s="149" t="e">
        <f>#REF!*0.87</f>
        <v>#REF!</v>
      </c>
      <c r="EN16" s="149" t="e">
        <f>#REF!*0.87</f>
        <v>#REF!</v>
      </c>
      <c r="EO16" s="149" t="e">
        <f>#REF!*0.87</f>
        <v>#REF!</v>
      </c>
      <c r="EP16" s="149" t="e">
        <f>#REF!*0.87</f>
        <v>#REF!</v>
      </c>
      <c r="EQ16" s="149" t="e">
        <f>#REF!*0.87</f>
        <v>#REF!</v>
      </c>
      <c r="ER16" s="149" t="e">
        <f>#REF!*0.87</f>
        <v>#REF!</v>
      </c>
      <c r="ES16" s="149" t="e">
        <f>#REF!*0.87</f>
        <v>#REF!</v>
      </c>
      <c r="ET16" s="149" t="e">
        <f>#REF!*0.87</f>
        <v>#REF!</v>
      </c>
      <c r="EU16" s="149" t="e">
        <f>#REF!*0.87</f>
        <v>#REF!</v>
      </c>
      <c r="EV16" s="149" t="e">
        <f>#REF!*0.87</f>
        <v>#REF!</v>
      </c>
      <c r="EW16" s="149" t="e">
        <f>#REF!*0.87</f>
        <v>#REF!</v>
      </c>
      <c r="EX16" s="149" t="e">
        <f>#REF!*0.87</f>
        <v>#REF!</v>
      </c>
      <c r="EY16" s="149" t="e">
        <f>#REF!*0.87</f>
        <v>#REF!</v>
      </c>
      <c r="EZ16" s="149" t="e">
        <f>#REF!*0.87</f>
        <v>#REF!</v>
      </c>
      <c r="FA16" s="149" t="e">
        <f>#REF!*0.87</f>
        <v>#REF!</v>
      </c>
      <c r="FB16" s="149" t="e">
        <f>#REF!*0.87</f>
        <v>#REF!</v>
      </c>
      <c r="FC16" s="149" t="e">
        <f>#REF!*0.87</f>
        <v>#REF!</v>
      </c>
      <c r="FD16" s="149" t="e">
        <f>#REF!*0.87</f>
        <v>#REF!</v>
      </c>
      <c r="FE16" s="149" t="e">
        <f>#REF!*0.87</f>
        <v>#REF!</v>
      </c>
      <c r="FF16" s="149" t="e">
        <f>#REF!*0.87</f>
        <v>#REF!</v>
      </c>
      <c r="FG16" s="149" t="e">
        <f>#REF!*0.87</f>
        <v>#REF!</v>
      </c>
      <c r="FH16" s="149" t="e">
        <f>#REF!*0.87</f>
        <v>#REF!</v>
      </c>
      <c r="FI16" s="149" t="e">
        <f>#REF!*0.87</f>
        <v>#REF!</v>
      </c>
      <c r="FJ16" s="149" t="e">
        <f>#REF!*0.87</f>
        <v>#REF!</v>
      </c>
      <c r="FK16" s="149" t="e">
        <f>#REF!*0.87</f>
        <v>#REF!</v>
      </c>
      <c r="FL16" s="149" t="e">
        <f>#REF!*0.87</f>
        <v>#REF!</v>
      </c>
      <c r="FM16" s="149" t="e">
        <f>#REF!*0.87</f>
        <v>#REF!</v>
      </c>
      <c r="FN16" s="149" t="e">
        <f>#REF!*0.87</f>
        <v>#REF!</v>
      </c>
      <c r="FO16" s="149" t="e">
        <f>#REF!*0.87</f>
        <v>#REF!</v>
      </c>
      <c r="FP16" s="149" t="e">
        <f>#REF!*0.87</f>
        <v>#REF!</v>
      </c>
      <c r="FQ16" s="149" t="e">
        <f>#REF!*0.87</f>
        <v>#REF!</v>
      </c>
      <c r="FR16" s="149" t="e">
        <f>#REF!*0.87</f>
        <v>#REF!</v>
      </c>
      <c r="FS16" s="149" t="e">
        <f>#REF!*0.87</f>
        <v>#REF!</v>
      </c>
      <c r="FT16" s="149" t="e">
        <f>#REF!*0.87</f>
        <v>#REF!</v>
      </c>
      <c r="FU16" s="149" t="e">
        <f>#REF!*0.87</f>
        <v>#REF!</v>
      </c>
      <c r="FV16" s="149" t="e">
        <f>#REF!*0.87</f>
        <v>#REF!</v>
      </c>
      <c r="FW16" s="149" t="e">
        <f>#REF!*0.87</f>
        <v>#REF!</v>
      </c>
      <c r="FX16" s="149" t="e">
        <f>#REF!*0.87</f>
        <v>#REF!</v>
      </c>
      <c r="FY16" s="149" t="e">
        <f>#REF!*0.87</f>
        <v>#REF!</v>
      </c>
      <c r="FZ16" s="149" t="e">
        <f>#REF!*0.87</f>
        <v>#REF!</v>
      </c>
      <c r="GA16" s="149" t="e">
        <f>#REF!*0.87</f>
        <v>#REF!</v>
      </c>
      <c r="GB16" s="149" t="e">
        <f>#REF!*0.87</f>
        <v>#REF!</v>
      </c>
      <c r="GC16" s="149" t="e">
        <f>#REF!*0.87</f>
        <v>#REF!</v>
      </c>
      <c r="GD16" s="149" t="e">
        <f>#REF!*0.87</f>
        <v>#REF!</v>
      </c>
      <c r="GE16" s="149" t="e">
        <f>#REF!*0.87</f>
        <v>#REF!</v>
      </c>
      <c r="GF16" s="149" t="e">
        <f>#REF!*0.87</f>
        <v>#REF!</v>
      </c>
      <c r="GG16" s="149" t="e">
        <f>#REF!*0.87</f>
        <v>#REF!</v>
      </c>
      <c r="GH16" s="149" t="e">
        <f>#REF!*0.87</f>
        <v>#REF!</v>
      </c>
      <c r="GI16" s="149" t="e">
        <f>#REF!*0.87</f>
        <v>#REF!</v>
      </c>
      <c r="GJ16" s="149" t="e">
        <f>#REF!*0.87</f>
        <v>#REF!</v>
      </c>
      <c r="GK16" s="149" t="e">
        <f>#REF!*0.87</f>
        <v>#REF!</v>
      </c>
      <c r="GL16" s="149" t="e">
        <f>#REF!*0.87</f>
        <v>#REF!</v>
      </c>
      <c r="GM16" s="149" t="e">
        <f>#REF!*0.87</f>
        <v>#REF!</v>
      </c>
      <c r="GN16" s="149" t="e">
        <f>#REF!*0.87</f>
        <v>#REF!</v>
      </c>
      <c r="GO16" s="149" t="e">
        <f>#REF!*0.87</f>
        <v>#REF!</v>
      </c>
      <c r="GP16" s="149" t="e">
        <f>#REF!*0.87</f>
        <v>#REF!</v>
      </c>
      <c r="GQ16" s="149" t="e">
        <f>#REF!*0.87</f>
        <v>#REF!</v>
      </c>
      <c r="GR16" s="149" t="e">
        <f>#REF!*0.87</f>
        <v>#REF!</v>
      </c>
      <c r="GS16" s="149" t="e">
        <f>#REF!*0.87</f>
        <v>#REF!</v>
      </c>
      <c r="GT16" s="149" t="e">
        <f>#REF!*0.87</f>
        <v>#REF!</v>
      </c>
      <c r="GU16" s="149" t="e">
        <f>#REF!*0.87</f>
        <v>#REF!</v>
      </c>
      <c r="GV16" s="149" t="e">
        <f>#REF!*0.87</f>
        <v>#REF!</v>
      </c>
      <c r="GW16" s="149" t="e">
        <f>#REF!*0.87</f>
        <v>#REF!</v>
      </c>
      <c r="GX16" s="149" t="e">
        <f>#REF!*0.87</f>
        <v>#REF!</v>
      </c>
      <c r="GY16" s="149" t="e">
        <f>#REF!*0.87</f>
        <v>#REF!</v>
      </c>
      <c r="GZ16" s="149" t="e">
        <f>#REF!*0.87</f>
        <v>#REF!</v>
      </c>
      <c r="HA16" s="149" t="e">
        <f>#REF!*0.87</f>
        <v>#REF!</v>
      </c>
      <c r="HB16" s="149" t="e">
        <f>#REF!*0.87</f>
        <v>#REF!</v>
      </c>
      <c r="HC16" s="149" t="e">
        <f>#REF!*0.87</f>
        <v>#REF!</v>
      </c>
      <c r="HD16" s="149" t="e">
        <f>#REF!*0.87</f>
        <v>#REF!</v>
      </c>
      <c r="HE16" s="149" t="e">
        <f>#REF!*0.87</f>
        <v>#REF!</v>
      </c>
      <c r="HF16" s="149" t="e">
        <f>#REF!*0.87</f>
        <v>#REF!</v>
      </c>
      <c r="HG16" s="149" t="e">
        <f>#REF!*0.87</f>
        <v>#REF!</v>
      </c>
      <c r="HH16" s="149" t="e">
        <f>#REF!*0.87</f>
        <v>#REF!</v>
      </c>
      <c r="HI16" s="149" t="e">
        <f>#REF!*0.87</f>
        <v>#REF!</v>
      </c>
      <c r="HJ16" s="149" t="e">
        <f>#REF!*0.87</f>
        <v>#REF!</v>
      </c>
      <c r="HK16" s="149" t="e">
        <f>#REF!*0.87</f>
        <v>#REF!</v>
      </c>
      <c r="HL16" s="149" t="e">
        <f>#REF!*0.87</f>
        <v>#REF!</v>
      </c>
      <c r="HM16" s="149" t="e">
        <f>#REF!*0.87</f>
        <v>#REF!</v>
      </c>
      <c r="HN16" s="149" t="e">
        <f>#REF!*0.87</f>
        <v>#REF!</v>
      </c>
      <c r="HO16" s="149" t="e">
        <f>#REF!*0.87</f>
        <v>#REF!</v>
      </c>
      <c r="HP16" s="149" t="e">
        <f>#REF!*0.87</f>
        <v>#REF!</v>
      </c>
      <c r="HQ16" s="149" t="e">
        <f>#REF!*0.87</f>
        <v>#REF!</v>
      </c>
      <c r="HR16" s="149" t="e">
        <f>#REF!*0.87</f>
        <v>#REF!</v>
      </c>
      <c r="HS16" s="149" t="e">
        <f>#REF!*0.87</f>
        <v>#REF!</v>
      </c>
      <c r="HT16" s="149" t="e">
        <f>#REF!*0.87</f>
        <v>#REF!</v>
      </c>
      <c r="HU16" s="149" t="e">
        <f>#REF!*0.87</f>
        <v>#REF!</v>
      </c>
      <c r="HV16" s="149" t="e">
        <f>#REF!*0.87</f>
        <v>#REF!</v>
      </c>
      <c r="HW16" s="149" t="e">
        <f>#REF!*0.87</f>
        <v>#REF!</v>
      </c>
      <c r="HX16" s="149" t="e">
        <f>#REF!*0.87</f>
        <v>#REF!</v>
      </c>
      <c r="HY16" s="149" t="e">
        <f>#REF!*0.87</f>
        <v>#REF!</v>
      </c>
      <c r="HZ16" s="149" t="e">
        <f>#REF!*0.87</f>
        <v>#REF!</v>
      </c>
      <c r="IA16" s="149" t="e">
        <f>#REF!*0.87</f>
        <v>#REF!</v>
      </c>
      <c r="IB16" s="149" t="e">
        <f>#REF!*0.87</f>
        <v>#REF!</v>
      </c>
      <c r="IC16" s="149" t="e">
        <f>#REF!*0.87</f>
        <v>#REF!</v>
      </c>
      <c r="ID16" s="149" t="e">
        <f>#REF!*0.87</f>
        <v>#REF!</v>
      </c>
      <c r="IE16" s="149" t="e">
        <f>#REF!*0.87</f>
        <v>#REF!</v>
      </c>
      <c r="IF16" s="149" t="e">
        <f>#REF!*0.87</f>
        <v>#REF!</v>
      </c>
      <c r="IG16" s="149" t="e">
        <f>#REF!*0.87</f>
        <v>#REF!</v>
      </c>
      <c r="IH16" s="149" t="e">
        <f>#REF!*0.87</f>
        <v>#REF!</v>
      </c>
      <c r="II16" s="149" t="e">
        <f>#REF!*0.87</f>
        <v>#REF!</v>
      </c>
      <c r="IJ16" s="149" t="e">
        <f>#REF!*0.87</f>
        <v>#REF!</v>
      </c>
      <c r="IK16" s="149" t="e">
        <f>#REF!*0.87</f>
        <v>#REF!</v>
      </c>
      <c r="IL16" s="149" t="e">
        <f>#REF!*0.87</f>
        <v>#REF!</v>
      </c>
      <c r="IM16" s="149" t="e">
        <f>#REF!*0.87</f>
        <v>#REF!</v>
      </c>
      <c r="IN16" s="149" t="e">
        <f>#REF!*0.87</f>
        <v>#REF!</v>
      </c>
      <c r="IO16" s="149" t="e">
        <f>#REF!*0.87</f>
        <v>#REF!</v>
      </c>
      <c r="IP16" s="149" t="e">
        <f>#REF!*0.87</f>
        <v>#REF!</v>
      </c>
      <c r="IQ16" s="149" t="e">
        <f>#REF!*0.87</f>
        <v>#REF!</v>
      </c>
      <c r="IR16" s="149" t="e">
        <f>#REF!*0.87</f>
        <v>#REF!</v>
      </c>
      <c r="IS16" s="149" t="e">
        <f>#REF!*0.87</f>
        <v>#REF!</v>
      </c>
      <c r="IT16" s="149" t="e">
        <f>#REF!*0.87</f>
        <v>#REF!</v>
      </c>
      <c r="IU16" s="149" t="e">
        <f>#REF!*0.87</f>
        <v>#REF!</v>
      </c>
      <c r="IV16" s="149" t="e">
        <f>#REF!*0.87</f>
        <v>#REF!</v>
      </c>
      <c r="IW16" s="149" t="e">
        <f>#REF!*0.87</f>
        <v>#REF!</v>
      </c>
      <c r="IX16" s="149" t="e">
        <f>#REF!*0.87</f>
        <v>#REF!</v>
      </c>
      <c r="IY16" s="149" t="e">
        <f>#REF!*0.87</f>
        <v>#REF!</v>
      </c>
      <c r="IZ16" s="149" t="e">
        <f>#REF!*0.87</f>
        <v>#REF!</v>
      </c>
      <c r="JA16" s="149" t="e">
        <f>#REF!*0.87</f>
        <v>#REF!</v>
      </c>
      <c r="JB16" s="149" t="e">
        <f>#REF!*0.87</f>
        <v>#REF!</v>
      </c>
      <c r="JC16" s="149" t="e">
        <f>#REF!*0.87</f>
        <v>#REF!</v>
      </c>
      <c r="JD16" s="149" t="e">
        <f>#REF!*0.87</f>
        <v>#REF!</v>
      </c>
      <c r="JE16" s="149" t="e">
        <f>#REF!*0.87</f>
        <v>#REF!</v>
      </c>
      <c r="JF16" s="149" t="e">
        <f>#REF!*0.87</f>
        <v>#REF!</v>
      </c>
      <c r="JG16" s="149" t="e">
        <f>#REF!*0.87</f>
        <v>#REF!</v>
      </c>
      <c r="JH16" s="149" t="e">
        <f>#REF!*0.87</f>
        <v>#REF!</v>
      </c>
      <c r="JI16" s="149" t="e">
        <f>#REF!*0.87</f>
        <v>#REF!</v>
      </c>
      <c r="JJ16" s="149" t="e">
        <f>#REF!*0.87</f>
        <v>#REF!</v>
      </c>
      <c r="JK16" s="149" t="e">
        <f>#REF!*0.87</f>
        <v>#REF!</v>
      </c>
      <c r="JL16" s="149" t="e">
        <f>#REF!*0.87</f>
        <v>#REF!</v>
      </c>
      <c r="JM16" s="149" t="e">
        <f>#REF!*0.87</f>
        <v>#REF!</v>
      </c>
      <c r="JN16" s="149" t="e">
        <f>#REF!*0.87</f>
        <v>#REF!</v>
      </c>
    </row>
    <row r="17" spans="1:274" x14ac:dyDescent="0.2">
      <c r="A17" s="47" t="s">
        <v>71</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row>
    <row r="18" spans="1:274" x14ac:dyDescent="0.2">
      <c r="A18" s="48" t="s">
        <v>72</v>
      </c>
      <c r="B18" s="149" t="e">
        <f>#REF!*0.87</f>
        <v>#REF!</v>
      </c>
      <c r="C18" s="149" t="e">
        <f>#REF!*0.87</f>
        <v>#REF!</v>
      </c>
      <c r="D18" s="149" t="e">
        <f>#REF!*0.87</f>
        <v>#REF!</v>
      </c>
      <c r="E18" s="149" t="e">
        <f>#REF!*0.87</f>
        <v>#REF!</v>
      </c>
      <c r="F18" s="149" t="e">
        <f>#REF!*0.87</f>
        <v>#REF!</v>
      </c>
      <c r="G18" s="149" t="e">
        <f>#REF!*0.87</f>
        <v>#REF!</v>
      </c>
      <c r="H18" s="149" t="e">
        <f>#REF!*0.87</f>
        <v>#REF!</v>
      </c>
      <c r="I18" s="149" t="e">
        <f>#REF!*0.87</f>
        <v>#REF!</v>
      </c>
      <c r="J18" s="149" t="e">
        <f>#REF!*0.87</f>
        <v>#REF!</v>
      </c>
      <c r="K18" s="149" t="e">
        <f>#REF!*0.87</f>
        <v>#REF!</v>
      </c>
      <c r="L18" s="149" t="e">
        <f>#REF!*0.87</f>
        <v>#REF!</v>
      </c>
      <c r="M18" s="149" t="e">
        <f>#REF!*0.87</f>
        <v>#REF!</v>
      </c>
      <c r="N18" s="149" t="e">
        <f>#REF!*0.87</f>
        <v>#REF!</v>
      </c>
      <c r="O18" s="149" t="e">
        <f>#REF!*0.87</f>
        <v>#REF!</v>
      </c>
      <c r="P18" s="149" t="e">
        <f>#REF!*0.87</f>
        <v>#REF!</v>
      </c>
      <c r="Q18" s="149" t="e">
        <f>#REF!*0.87</f>
        <v>#REF!</v>
      </c>
      <c r="R18" s="149" t="e">
        <f>#REF!*0.87</f>
        <v>#REF!</v>
      </c>
      <c r="S18" s="149" t="e">
        <f>#REF!*0.87</f>
        <v>#REF!</v>
      </c>
      <c r="T18" s="149" t="e">
        <f>#REF!*0.87</f>
        <v>#REF!</v>
      </c>
      <c r="U18" s="149" t="e">
        <f>#REF!*0.87</f>
        <v>#REF!</v>
      </c>
      <c r="V18" s="149" t="e">
        <f>#REF!*0.87</f>
        <v>#REF!</v>
      </c>
      <c r="W18" s="149" t="e">
        <f>#REF!*0.87</f>
        <v>#REF!</v>
      </c>
      <c r="X18" s="149" t="e">
        <f>#REF!*0.87</f>
        <v>#REF!</v>
      </c>
      <c r="Y18" s="149" t="e">
        <f>#REF!*0.87</f>
        <v>#REF!</v>
      </c>
      <c r="Z18" s="149" t="e">
        <f>#REF!*0.87</f>
        <v>#REF!</v>
      </c>
      <c r="AA18" s="149" t="e">
        <f>#REF!*0.87</f>
        <v>#REF!</v>
      </c>
      <c r="AB18" s="149" t="e">
        <f>#REF!*0.87</f>
        <v>#REF!</v>
      </c>
      <c r="AC18" s="149" t="e">
        <f>#REF!*0.87</f>
        <v>#REF!</v>
      </c>
      <c r="AD18" s="149" t="e">
        <f>#REF!*0.87</f>
        <v>#REF!</v>
      </c>
      <c r="AE18" s="149" t="e">
        <f>#REF!*0.87</f>
        <v>#REF!</v>
      </c>
      <c r="AF18" s="149" t="e">
        <f>#REF!*0.87</f>
        <v>#REF!</v>
      </c>
      <c r="AG18" s="149" t="e">
        <f>#REF!*0.87</f>
        <v>#REF!</v>
      </c>
      <c r="AH18" s="149" t="e">
        <f>#REF!*0.87</f>
        <v>#REF!</v>
      </c>
      <c r="AI18" s="149" t="e">
        <f>#REF!*0.87</f>
        <v>#REF!</v>
      </c>
      <c r="AJ18" s="149" t="e">
        <f>#REF!*0.87</f>
        <v>#REF!</v>
      </c>
      <c r="AK18" s="149" t="e">
        <f>#REF!*0.87</f>
        <v>#REF!</v>
      </c>
      <c r="AL18" s="149" t="e">
        <f>#REF!*0.87</f>
        <v>#REF!</v>
      </c>
      <c r="AM18" s="149" t="e">
        <f>#REF!*0.87</f>
        <v>#REF!</v>
      </c>
      <c r="AN18" s="149" t="e">
        <f>#REF!*0.87</f>
        <v>#REF!</v>
      </c>
      <c r="AO18" s="149" t="e">
        <f>#REF!*0.87</f>
        <v>#REF!</v>
      </c>
      <c r="AP18" s="149" t="e">
        <f>#REF!*0.87</f>
        <v>#REF!</v>
      </c>
      <c r="AQ18" s="149" t="e">
        <f>#REF!*0.87</f>
        <v>#REF!</v>
      </c>
      <c r="AR18" s="149" t="e">
        <f>#REF!*0.87</f>
        <v>#REF!</v>
      </c>
      <c r="AS18" s="149" t="e">
        <f>#REF!*0.87</f>
        <v>#REF!</v>
      </c>
      <c r="AT18" s="149" t="e">
        <f>#REF!*0.87</f>
        <v>#REF!</v>
      </c>
      <c r="AU18" s="149" t="e">
        <f>#REF!*0.87</f>
        <v>#REF!</v>
      </c>
      <c r="AV18" s="149" t="e">
        <f>#REF!*0.87</f>
        <v>#REF!</v>
      </c>
      <c r="AW18" s="149" t="e">
        <f>#REF!*0.87</f>
        <v>#REF!</v>
      </c>
      <c r="AX18" s="149" t="e">
        <f>#REF!*0.87</f>
        <v>#REF!</v>
      </c>
      <c r="AY18" s="149" t="e">
        <f>#REF!*0.87</f>
        <v>#REF!</v>
      </c>
      <c r="AZ18" s="149" t="e">
        <f>#REF!*0.87</f>
        <v>#REF!</v>
      </c>
      <c r="BA18" s="149" t="e">
        <f>#REF!*0.87</f>
        <v>#REF!</v>
      </c>
      <c r="BB18" s="149" t="e">
        <f>#REF!*0.87</f>
        <v>#REF!</v>
      </c>
      <c r="BC18" s="149" t="e">
        <f>#REF!*0.87</f>
        <v>#REF!</v>
      </c>
      <c r="BD18" s="149" t="e">
        <f>#REF!*0.87</f>
        <v>#REF!</v>
      </c>
      <c r="BE18" s="149" t="e">
        <f>#REF!*0.87</f>
        <v>#REF!</v>
      </c>
      <c r="BF18" s="149" t="e">
        <f>#REF!*0.87</f>
        <v>#REF!</v>
      </c>
      <c r="BG18" s="149" t="e">
        <f>#REF!*0.87</f>
        <v>#REF!</v>
      </c>
      <c r="BH18" s="149" t="e">
        <f>#REF!*0.87</f>
        <v>#REF!</v>
      </c>
      <c r="BI18" s="149" t="e">
        <f>#REF!*0.87</f>
        <v>#REF!</v>
      </c>
      <c r="BJ18" s="149" t="e">
        <f>#REF!*0.87</f>
        <v>#REF!</v>
      </c>
      <c r="BK18" s="149" t="e">
        <f>#REF!*0.87</f>
        <v>#REF!</v>
      </c>
      <c r="BL18" s="149" t="e">
        <f>#REF!*0.87</f>
        <v>#REF!</v>
      </c>
      <c r="BM18" s="149" t="e">
        <f>#REF!*0.87</f>
        <v>#REF!</v>
      </c>
      <c r="BN18" s="149" t="e">
        <f>#REF!*0.87</f>
        <v>#REF!</v>
      </c>
      <c r="BO18" s="149" t="e">
        <f>#REF!*0.87</f>
        <v>#REF!</v>
      </c>
      <c r="BP18" s="149" t="e">
        <f>#REF!*0.87</f>
        <v>#REF!</v>
      </c>
      <c r="BQ18" s="149" t="e">
        <f>#REF!*0.87</f>
        <v>#REF!</v>
      </c>
      <c r="BR18" s="149" t="e">
        <f>#REF!*0.87</f>
        <v>#REF!</v>
      </c>
      <c r="BS18" s="149" t="e">
        <f>#REF!*0.87</f>
        <v>#REF!</v>
      </c>
      <c r="BT18" s="149" t="e">
        <f>#REF!*0.87</f>
        <v>#REF!</v>
      </c>
      <c r="BU18" s="149" t="e">
        <f>#REF!*0.87</f>
        <v>#REF!</v>
      </c>
      <c r="BV18" s="149" t="e">
        <f>#REF!*0.87</f>
        <v>#REF!</v>
      </c>
      <c r="BW18" s="149" t="e">
        <f>#REF!*0.87</f>
        <v>#REF!</v>
      </c>
      <c r="BX18" s="149" t="e">
        <f>#REF!*0.87</f>
        <v>#REF!</v>
      </c>
      <c r="BY18" s="149" t="e">
        <f>#REF!*0.87</f>
        <v>#REF!</v>
      </c>
      <c r="BZ18" s="149" t="e">
        <f>#REF!*0.87</f>
        <v>#REF!</v>
      </c>
      <c r="CA18" s="149" t="e">
        <f>#REF!*0.87</f>
        <v>#REF!</v>
      </c>
      <c r="CB18" s="149" t="e">
        <f>#REF!*0.87</f>
        <v>#REF!</v>
      </c>
      <c r="CC18" s="149" t="e">
        <f>#REF!*0.87</f>
        <v>#REF!</v>
      </c>
      <c r="CD18" s="149" t="e">
        <f>#REF!*0.87</f>
        <v>#REF!</v>
      </c>
      <c r="CE18" s="149" t="e">
        <f>#REF!*0.87</f>
        <v>#REF!</v>
      </c>
      <c r="CF18" s="149" t="e">
        <f>#REF!*0.87</f>
        <v>#REF!</v>
      </c>
      <c r="CG18" s="149" t="e">
        <f>#REF!*0.87</f>
        <v>#REF!</v>
      </c>
      <c r="CH18" s="149" t="e">
        <f>#REF!*0.87</f>
        <v>#REF!</v>
      </c>
      <c r="CI18" s="149" t="e">
        <f>#REF!*0.87</f>
        <v>#REF!</v>
      </c>
      <c r="CJ18" s="149" t="e">
        <f>#REF!*0.87</f>
        <v>#REF!</v>
      </c>
      <c r="CK18" s="149" t="e">
        <f>#REF!*0.87</f>
        <v>#REF!</v>
      </c>
      <c r="CL18" s="149" t="e">
        <f>#REF!*0.87</f>
        <v>#REF!</v>
      </c>
      <c r="CM18" s="149" t="e">
        <f>#REF!*0.87</f>
        <v>#REF!</v>
      </c>
      <c r="CN18" s="149" t="e">
        <f>#REF!*0.87</f>
        <v>#REF!</v>
      </c>
      <c r="CO18" s="149" t="e">
        <f>#REF!*0.87</f>
        <v>#REF!</v>
      </c>
      <c r="CP18" s="149" t="e">
        <f>#REF!*0.87</f>
        <v>#REF!</v>
      </c>
      <c r="CQ18" s="149" t="e">
        <f>#REF!*0.87</f>
        <v>#REF!</v>
      </c>
      <c r="CR18" s="149" t="e">
        <f>#REF!*0.87</f>
        <v>#REF!</v>
      </c>
      <c r="CS18" s="149" t="e">
        <f>#REF!*0.87</f>
        <v>#REF!</v>
      </c>
      <c r="CT18" s="149" t="e">
        <f>#REF!*0.87</f>
        <v>#REF!</v>
      </c>
      <c r="CU18" s="149" t="e">
        <f>#REF!*0.87</f>
        <v>#REF!</v>
      </c>
      <c r="CV18" s="149" t="e">
        <f>#REF!*0.87</f>
        <v>#REF!</v>
      </c>
      <c r="CW18" s="149" t="e">
        <f>#REF!*0.87</f>
        <v>#REF!</v>
      </c>
      <c r="CX18" s="149" t="e">
        <f>#REF!*0.87</f>
        <v>#REF!</v>
      </c>
      <c r="CY18" s="149" t="e">
        <f>#REF!*0.87</f>
        <v>#REF!</v>
      </c>
      <c r="CZ18" s="149" t="e">
        <f>#REF!*0.87</f>
        <v>#REF!</v>
      </c>
      <c r="DA18" s="149" t="e">
        <f>#REF!*0.87</f>
        <v>#REF!</v>
      </c>
      <c r="DB18" s="149" t="e">
        <f>#REF!*0.87</f>
        <v>#REF!</v>
      </c>
      <c r="DC18" s="149" t="e">
        <f>#REF!*0.87</f>
        <v>#REF!</v>
      </c>
      <c r="DD18" s="149" t="e">
        <f>#REF!*0.87</f>
        <v>#REF!</v>
      </c>
      <c r="DE18" s="149" t="e">
        <f>#REF!*0.87</f>
        <v>#REF!</v>
      </c>
      <c r="DF18" s="149" t="e">
        <f>#REF!*0.87</f>
        <v>#REF!</v>
      </c>
      <c r="DG18" s="149" t="e">
        <f>#REF!*0.87</f>
        <v>#REF!</v>
      </c>
      <c r="DH18" s="149" t="e">
        <f>#REF!*0.87</f>
        <v>#REF!</v>
      </c>
      <c r="DI18" s="149" t="e">
        <f>#REF!*0.87</f>
        <v>#REF!</v>
      </c>
      <c r="DJ18" s="149" t="e">
        <f>#REF!*0.87</f>
        <v>#REF!</v>
      </c>
      <c r="DK18" s="149" t="e">
        <f>#REF!*0.87</f>
        <v>#REF!</v>
      </c>
      <c r="DL18" s="149" t="e">
        <f>#REF!*0.87</f>
        <v>#REF!</v>
      </c>
      <c r="DM18" s="149" t="e">
        <f>#REF!*0.87</f>
        <v>#REF!</v>
      </c>
      <c r="DN18" s="149" t="e">
        <f>#REF!*0.87</f>
        <v>#REF!</v>
      </c>
      <c r="DO18" s="149" t="e">
        <f>#REF!*0.87</f>
        <v>#REF!</v>
      </c>
      <c r="DP18" s="149" t="e">
        <f>#REF!*0.87</f>
        <v>#REF!</v>
      </c>
      <c r="DQ18" s="149" t="e">
        <f>#REF!*0.87</f>
        <v>#REF!</v>
      </c>
      <c r="DR18" s="149" t="e">
        <f>#REF!*0.87</f>
        <v>#REF!</v>
      </c>
      <c r="DS18" s="149" t="e">
        <f>#REF!*0.87</f>
        <v>#REF!</v>
      </c>
      <c r="DT18" s="149" t="e">
        <f>#REF!*0.87</f>
        <v>#REF!</v>
      </c>
      <c r="DU18" s="149" t="e">
        <f>#REF!*0.87</f>
        <v>#REF!</v>
      </c>
      <c r="DV18" s="149" t="e">
        <f>#REF!*0.87</f>
        <v>#REF!</v>
      </c>
      <c r="DW18" s="149" t="e">
        <f>#REF!*0.87</f>
        <v>#REF!</v>
      </c>
      <c r="DX18" s="149" t="e">
        <f>#REF!*0.87</f>
        <v>#REF!</v>
      </c>
      <c r="DY18" s="149" t="e">
        <f>#REF!*0.87</f>
        <v>#REF!</v>
      </c>
      <c r="DZ18" s="149" t="e">
        <f>#REF!*0.87</f>
        <v>#REF!</v>
      </c>
      <c r="EA18" s="149" t="e">
        <f>#REF!*0.87</f>
        <v>#REF!</v>
      </c>
      <c r="EB18" s="149" t="e">
        <f>#REF!*0.87</f>
        <v>#REF!</v>
      </c>
      <c r="EC18" s="149" t="e">
        <f>#REF!*0.87</f>
        <v>#REF!</v>
      </c>
      <c r="ED18" s="149" t="e">
        <f>#REF!*0.87</f>
        <v>#REF!</v>
      </c>
      <c r="EE18" s="149" t="e">
        <f>#REF!*0.87</f>
        <v>#REF!</v>
      </c>
      <c r="EF18" s="149" t="e">
        <f>#REF!*0.87</f>
        <v>#REF!</v>
      </c>
      <c r="EG18" s="149" t="e">
        <f>#REF!*0.87</f>
        <v>#REF!</v>
      </c>
      <c r="EH18" s="149" t="e">
        <f>#REF!*0.87</f>
        <v>#REF!</v>
      </c>
      <c r="EI18" s="149" t="e">
        <f>#REF!*0.87</f>
        <v>#REF!</v>
      </c>
      <c r="EJ18" s="149" t="e">
        <f>#REF!*0.87</f>
        <v>#REF!</v>
      </c>
      <c r="EK18" s="149" t="e">
        <f>#REF!*0.87</f>
        <v>#REF!</v>
      </c>
      <c r="EL18" s="149" t="e">
        <f>#REF!*0.87</f>
        <v>#REF!</v>
      </c>
      <c r="EM18" s="149" t="e">
        <f>#REF!*0.87</f>
        <v>#REF!</v>
      </c>
      <c r="EN18" s="149" t="e">
        <f>#REF!*0.87</f>
        <v>#REF!</v>
      </c>
      <c r="EO18" s="149" t="e">
        <f>#REF!*0.87</f>
        <v>#REF!</v>
      </c>
      <c r="EP18" s="149" t="e">
        <f>#REF!*0.87</f>
        <v>#REF!</v>
      </c>
      <c r="EQ18" s="149" t="e">
        <f>#REF!*0.87</f>
        <v>#REF!</v>
      </c>
      <c r="ER18" s="149" t="e">
        <f>#REF!*0.87</f>
        <v>#REF!</v>
      </c>
      <c r="ES18" s="149" t="e">
        <f>#REF!*0.87</f>
        <v>#REF!</v>
      </c>
      <c r="ET18" s="149" t="e">
        <f>#REF!*0.87</f>
        <v>#REF!</v>
      </c>
      <c r="EU18" s="149" t="e">
        <f>#REF!*0.87</f>
        <v>#REF!</v>
      </c>
      <c r="EV18" s="149" t="e">
        <f>#REF!*0.87</f>
        <v>#REF!</v>
      </c>
      <c r="EW18" s="149" t="e">
        <f>#REF!*0.87</f>
        <v>#REF!</v>
      </c>
      <c r="EX18" s="149" t="e">
        <f>#REF!*0.87</f>
        <v>#REF!</v>
      </c>
      <c r="EY18" s="149" t="e">
        <f>#REF!*0.87</f>
        <v>#REF!</v>
      </c>
      <c r="EZ18" s="149" t="e">
        <f>#REF!*0.87</f>
        <v>#REF!</v>
      </c>
      <c r="FA18" s="149" t="e">
        <f>#REF!*0.87</f>
        <v>#REF!</v>
      </c>
      <c r="FB18" s="149" t="e">
        <f>#REF!*0.87</f>
        <v>#REF!</v>
      </c>
      <c r="FC18" s="149" t="e">
        <f>#REF!*0.87</f>
        <v>#REF!</v>
      </c>
      <c r="FD18" s="149" t="e">
        <f>#REF!*0.87</f>
        <v>#REF!</v>
      </c>
      <c r="FE18" s="149" t="e">
        <f>#REF!*0.87</f>
        <v>#REF!</v>
      </c>
      <c r="FF18" s="149" t="e">
        <f>#REF!*0.87</f>
        <v>#REF!</v>
      </c>
      <c r="FG18" s="149" t="e">
        <f>#REF!*0.87</f>
        <v>#REF!</v>
      </c>
      <c r="FH18" s="149" t="e">
        <f>#REF!*0.87</f>
        <v>#REF!</v>
      </c>
      <c r="FI18" s="149" t="e">
        <f>#REF!*0.87</f>
        <v>#REF!</v>
      </c>
      <c r="FJ18" s="149" t="e">
        <f>#REF!*0.87</f>
        <v>#REF!</v>
      </c>
      <c r="FK18" s="149" t="e">
        <f>#REF!*0.87</f>
        <v>#REF!</v>
      </c>
      <c r="FL18" s="149" t="e">
        <f>#REF!*0.87</f>
        <v>#REF!</v>
      </c>
      <c r="FM18" s="149" t="e">
        <f>#REF!*0.87</f>
        <v>#REF!</v>
      </c>
      <c r="FN18" s="149" t="e">
        <f>#REF!*0.87</f>
        <v>#REF!</v>
      </c>
      <c r="FO18" s="149" t="e">
        <f>#REF!*0.87</f>
        <v>#REF!</v>
      </c>
      <c r="FP18" s="149" t="e">
        <f>#REF!*0.87</f>
        <v>#REF!</v>
      </c>
      <c r="FQ18" s="149" t="e">
        <f>#REF!*0.87</f>
        <v>#REF!</v>
      </c>
      <c r="FR18" s="149" t="e">
        <f>#REF!*0.87</f>
        <v>#REF!</v>
      </c>
      <c r="FS18" s="149" t="e">
        <f>#REF!*0.87</f>
        <v>#REF!</v>
      </c>
      <c r="FT18" s="149" t="e">
        <f>#REF!*0.87</f>
        <v>#REF!</v>
      </c>
      <c r="FU18" s="149" t="e">
        <f>#REF!*0.87</f>
        <v>#REF!</v>
      </c>
      <c r="FV18" s="149" t="e">
        <f>#REF!*0.87</f>
        <v>#REF!</v>
      </c>
      <c r="FW18" s="149" t="e">
        <f>#REF!*0.87</f>
        <v>#REF!</v>
      </c>
      <c r="FX18" s="149" t="e">
        <f>#REF!*0.87</f>
        <v>#REF!</v>
      </c>
      <c r="FY18" s="149" t="e">
        <f>#REF!*0.87</f>
        <v>#REF!</v>
      </c>
      <c r="FZ18" s="149" t="e">
        <f>#REF!*0.87</f>
        <v>#REF!</v>
      </c>
      <c r="GA18" s="149" t="e">
        <f>#REF!*0.87</f>
        <v>#REF!</v>
      </c>
      <c r="GB18" s="149" t="e">
        <f>#REF!*0.87</f>
        <v>#REF!</v>
      </c>
      <c r="GC18" s="149" t="e">
        <f>#REF!*0.87</f>
        <v>#REF!</v>
      </c>
      <c r="GD18" s="149" t="e">
        <f>#REF!*0.87</f>
        <v>#REF!</v>
      </c>
      <c r="GE18" s="149" t="e">
        <f>#REF!*0.87</f>
        <v>#REF!</v>
      </c>
      <c r="GF18" s="149" t="e">
        <f>#REF!*0.87</f>
        <v>#REF!</v>
      </c>
      <c r="GG18" s="149" t="e">
        <f>#REF!*0.87</f>
        <v>#REF!</v>
      </c>
      <c r="GH18" s="149" t="e">
        <f>#REF!*0.87</f>
        <v>#REF!</v>
      </c>
      <c r="GI18" s="149" t="e">
        <f>#REF!*0.87</f>
        <v>#REF!</v>
      </c>
      <c r="GJ18" s="149" t="e">
        <f>#REF!*0.87</f>
        <v>#REF!</v>
      </c>
      <c r="GK18" s="149" t="e">
        <f>#REF!*0.87</f>
        <v>#REF!</v>
      </c>
      <c r="GL18" s="149" t="e">
        <f>#REF!*0.87</f>
        <v>#REF!</v>
      </c>
      <c r="GM18" s="149" t="e">
        <f>#REF!*0.87</f>
        <v>#REF!</v>
      </c>
      <c r="GN18" s="149" t="e">
        <f>#REF!*0.87</f>
        <v>#REF!</v>
      </c>
      <c r="GO18" s="149" t="e">
        <f>#REF!*0.87</f>
        <v>#REF!</v>
      </c>
      <c r="GP18" s="149" t="e">
        <f>#REF!*0.87</f>
        <v>#REF!</v>
      </c>
      <c r="GQ18" s="149" t="e">
        <f>#REF!*0.87</f>
        <v>#REF!</v>
      </c>
      <c r="GR18" s="149" t="e">
        <f>#REF!*0.87</f>
        <v>#REF!</v>
      </c>
      <c r="GS18" s="149" t="e">
        <f>#REF!*0.87</f>
        <v>#REF!</v>
      </c>
      <c r="GT18" s="149" t="e">
        <f>#REF!*0.87</f>
        <v>#REF!</v>
      </c>
      <c r="GU18" s="149" t="e">
        <f>#REF!*0.87</f>
        <v>#REF!</v>
      </c>
      <c r="GV18" s="149" t="e">
        <f>#REF!*0.87</f>
        <v>#REF!</v>
      </c>
      <c r="GW18" s="149" t="e">
        <f>#REF!*0.87</f>
        <v>#REF!</v>
      </c>
      <c r="GX18" s="149" t="e">
        <f>#REF!*0.87</f>
        <v>#REF!</v>
      </c>
      <c r="GY18" s="149" t="e">
        <f>#REF!*0.87</f>
        <v>#REF!</v>
      </c>
      <c r="GZ18" s="149" t="e">
        <f>#REF!*0.87</f>
        <v>#REF!</v>
      </c>
      <c r="HA18" s="149" t="e">
        <f>#REF!*0.87</f>
        <v>#REF!</v>
      </c>
      <c r="HB18" s="149" t="e">
        <f>#REF!*0.87</f>
        <v>#REF!</v>
      </c>
      <c r="HC18" s="149" t="e">
        <f>#REF!*0.87</f>
        <v>#REF!</v>
      </c>
      <c r="HD18" s="149" t="e">
        <f>#REF!*0.87</f>
        <v>#REF!</v>
      </c>
      <c r="HE18" s="149" t="e">
        <f>#REF!*0.87</f>
        <v>#REF!</v>
      </c>
      <c r="HF18" s="149" t="e">
        <f>#REF!*0.87</f>
        <v>#REF!</v>
      </c>
      <c r="HG18" s="149" t="e">
        <f>#REF!*0.87</f>
        <v>#REF!</v>
      </c>
      <c r="HH18" s="149" t="e">
        <f>#REF!*0.87</f>
        <v>#REF!</v>
      </c>
      <c r="HI18" s="149" t="e">
        <f>#REF!*0.87</f>
        <v>#REF!</v>
      </c>
      <c r="HJ18" s="149" t="e">
        <f>#REF!*0.87</f>
        <v>#REF!</v>
      </c>
      <c r="HK18" s="149" t="e">
        <f>#REF!*0.87</f>
        <v>#REF!</v>
      </c>
      <c r="HL18" s="149" t="e">
        <f>#REF!*0.87</f>
        <v>#REF!</v>
      </c>
      <c r="HM18" s="149" t="e">
        <f>#REF!*0.87</f>
        <v>#REF!</v>
      </c>
      <c r="HN18" s="149" t="e">
        <f>#REF!*0.87</f>
        <v>#REF!</v>
      </c>
      <c r="HO18" s="149" t="e">
        <f>#REF!*0.87</f>
        <v>#REF!</v>
      </c>
      <c r="HP18" s="149" t="e">
        <f>#REF!*0.87</f>
        <v>#REF!</v>
      </c>
      <c r="HQ18" s="149" t="e">
        <f>#REF!*0.87</f>
        <v>#REF!</v>
      </c>
      <c r="HR18" s="149" t="e">
        <f>#REF!*0.87</f>
        <v>#REF!</v>
      </c>
      <c r="HS18" s="149" t="e">
        <f>#REF!*0.87</f>
        <v>#REF!</v>
      </c>
      <c r="HT18" s="149" t="e">
        <f>#REF!*0.87</f>
        <v>#REF!</v>
      </c>
      <c r="HU18" s="149" t="e">
        <f>#REF!*0.87</f>
        <v>#REF!</v>
      </c>
      <c r="HV18" s="149" t="e">
        <f>#REF!*0.87</f>
        <v>#REF!</v>
      </c>
      <c r="HW18" s="149" t="e">
        <f>#REF!*0.87</f>
        <v>#REF!</v>
      </c>
      <c r="HX18" s="149" t="e">
        <f>#REF!*0.87</f>
        <v>#REF!</v>
      </c>
      <c r="HY18" s="149" t="e">
        <f>#REF!*0.87</f>
        <v>#REF!</v>
      </c>
      <c r="HZ18" s="149" t="e">
        <f>#REF!*0.87</f>
        <v>#REF!</v>
      </c>
      <c r="IA18" s="149" t="e">
        <f>#REF!*0.87</f>
        <v>#REF!</v>
      </c>
      <c r="IB18" s="149" t="e">
        <f>#REF!*0.87</f>
        <v>#REF!</v>
      </c>
      <c r="IC18" s="149" t="e">
        <f>#REF!*0.87</f>
        <v>#REF!</v>
      </c>
      <c r="ID18" s="149" t="e">
        <f>#REF!*0.87</f>
        <v>#REF!</v>
      </c>
      <c r="IE18" s="149" t="e">
        <f>#REF!*0.87</f>
        <v>#REF!</v>
      </c>
      <c r="IF18" s="149" t="e">
        <f>#REF!*0.87</f>
        <v>#REF!</v>
      </c>
      <c r="IG18" s="149" t="e">
        <f>#REF!*0.87</f>
        <v>#REF!</v>
      </c>
      <c r="IH18" s="149" t="e">
        <f>#REF!*0.87</f>
        <v>#REF!</v>
      </c>
      <c r="II18" s="149" t="e">
        <f>#REF!*0.87</f>
        <v>#REF!</v>
      </c>
      <c r="IJ18" s="149" t="e">
        <f>#REF!*0.87</f>
        <v>#REF!</v>
      </c>
      <c r="IK18" s="149" t="e">
        <f>#REF!*0.87</f>
        <v>#REF!</v>
      </c>
      <c r="IL18" s="149" t="e">
        <f>#REF!*0.87</f>
        <v>#REF!</v>
      </c>
      <c r="IM18" s="149" t="e">
        <f>#REF!*0.87</f>
        <v>#REF!</v>
      </c>
      <c r="IN18" s="149" t="e">
        <f>#REF!*0.87</f>
        <v>#REF!</v>
      </c>
      <c r="IO18" s="149" t="e">
        <f>#REF!*0.87</f>
        <v>#REF!</v>
      </c>
      <c r="IP18" s="149" t="e">
        <f>#REF!*0.87</f>
        <v>#REF!</v>
      </c>
      <c r="IQ18" s="149" t="e">
        <f>#REF!*0.87</f>
        <v>#REF!</v>
      </c>
      <c r="IR18" s="149" t="e">
        <f>#REF!*0.87</f>
        <v>#REF!</v>
      </c>
      <c r="IS18" s="149" t="e">
        <f>#REF!*0.87</f>
        <v>#REF!</v>
      </c>
      <c r="IT18" s="149" t="e">
        <f>#REF!*0.87</f>
        <v>#REF!</v>
      </c>
      <c r="IU18" s="149" t="e">
        <f>#REF!*0.87</f>
        <v>#REF!</v>
      </c>
      <c r="IV18" s="149" t="e">
        <f>#REF!*0.87</f>
        <v>#REF!</v>
      </c>
      <c r="IW18" s="149" t="e">
        <f>#REF!*0.87</f>
        <v>#REF!</v>
      </c>
      <c r="IX18" s="149" t="e">
        <f>#REF!*0.87</f>
        <v>#REF!</v>
      </c>
      <c r="IY18" s="149" t="e">
        <f>#REF!*0.87</f>
        <v>#REF!</v>
      </c>
      <c r="IZ18" s="149" t="e">
        <f>#REF!*0.87</f>
        <v>#REF!</v>
      </c>
      <c r="JA18" s="149" t="e">
        <f>#REF!*0.87</f>
        <v>#REF!</v>
      </c>
      <c r="JB18" s="149" t="e">
        <f>#REF!*0.87</f>
        <v>#REF!</v>
      </c>
      <c r="JC18" s="149" t="e">
        <f>#REF!*0.87</f>
        <v>#REF!</v>
      </c>
      <c r="JD18" s="149" t="e">
        <f>#REF!*0.87</f>
        <v>#REF!</v>
      </c>
      <c r="JE18" s="149" t="e">
        <f>#REF!*0.87</f>
        <v>#REF!</v>
      </c>
      <c r="JF18" s="149" t="e">
        <f>#REF!*0.87</f>
        <v>#REF!</v>
      </c>
      <c r="JG18" s="149" t="e">
        <f>#REF!*0.87</f>
        <v>#REF!</v>
      </c>
      <c r="JH18" s="149" t="e">
        <f>#REF!*0.87</f>
        <v>#REF!</v>
      </c>
      <c r="JI18" s="149" t="e">
        <f>#REF!*0.87</f>
        <v>#REF!</v>
      </c>
      <c r="JJ18" s="149" t="e">
        <f>#REF!*0.87</f>
        <v>#REF!</v>
      </c>
      <c r="JK18" s="149" t="e">
        <f>#REF!*0.87</f>
        <v>#REF!</v>
      </c>
      <c r="JL18" s="149" t="e">
        <f>#REF!*0.87</f>
        <v>#REF!</v>
      </c>
      <c r="JM18" s="149" t="e">
        <f>#REF!*0.87</f>
        <v>#REF!</v>
      </c>
      <c r="JN18" s="149" t="e">
        <f>#REF!*0.87</f>
        <v>#REF!</v>
      </c>
    </row>
    <row r="19" spans="1:274" x14ac:dyDescent="0.2">
      <c r="A19" s="47" t="s">
        <v>73</v>
      </c>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row>
    <row r="20" spans="1:274" x14ac:dyDescent="0.2">
      <c r="A20" s="48" t="s">
        <v>74</v>
      </c>
      <c r="B20" s="149" t="e">
        <f>#REF!*0.87</f>
        <v>#REF!</v>
      </c>
      <c r="C20" s="149" t="e">
        <f>#REF!*0.87</f>
        <v>#REF!</v>
      </c>
      <c r="D20" s="149" t="e">
        <f>#REF!*0.87</f>
        <v>#REF!</v>
      </c>
      <c r="E20" s="149" t="e">
        <f>#REF!*0.87</f>
        <v>#REF!</v>
      </c>
      <c r="F20" s="149" t="e">
        <f>#REF!*0.87</f>
        <v>#REF!</v>
      </c>
      <c r="G20" s="149" t="e">
        <f>#REF!*0.87</f>
        <v>#REF!</v>
      </c>
      <c r="H20" s="149" t="e">
        <f>#REF!*0.87</f>
        <v>#REF!</v>
      </c>
      <c r="I20" s="149" t="e">
        <f>#REF!*0.87</f>
        <v>#REF!</v>
      </c>
      <c r="J20" s="149" t="e">
        <f>#REF!*0.87</f>
        <v>#REF!</v>
      </c>
      <c r="K20" s="149" t="e">
        <f>#REF!*0.87</f>
        <v>#REF!</v>
      </c>
      <c r="L20" s="149" t="e">
        <f>#REF!*0.87</f>
        <v>#REF!</v>
      </c>
      <c r="M20" s="149" t="e">
        <f>#REF!*0.87</f>
        <v>#REF!</v>
      </c>
      <c r="N20" s="149" t="e">
        <f>#REF!*0.87</f>
        <v>#REF!</v>
      </c>
      <c r="O20" s="149" t="e">
        <f>#REF!*0.87</f>
        <v>#REF!</v>
      </c>
      <c r="P20" s="149" t="e">
        <f>#REF!*0.87</f>
        <v>#REF!</v>
      </c>
      <c r="Q20" s="149" t="e">
        <f>#REF!*0.87</f>
        <v>#REF!</v>
      </c>
      <c r="R20" s="149" t="e">
        <f>#REF!*0.87</f>
        <v>#REF!</v>
      </c>
      <c r="S20" s="149" t="e">
        <f>#REF!*0.87</f>
        <v>#REF!</v>
      </c>
      <c r="T20" s="149" t="e">
        <f>#REF!*0.87</f>
        <v>#REF!</v>
      </c>
      <c r="U20" s="149" t="e">
        <f>#REF!*0.87</f>
        <v>#REF!</v>
      </c>
      <c r="V20" s="149" t="e">
        <f>#REF!*0.87</f>
        <v>#REF!</v>
      </c>
      <c r="W20" s="149" t="e">
        <f>#REF!*0.87</f>
        <v>#REF!</v>
      </c>
      <c r="X20" s="149" t="e">
        <f>#REF!*0.87</f>
        <v>#REF!</v>
      </c>
      <c r="Y20" s="149" t="e">
        <f>#REF!*0.87</f>
        <v>#REF!</v>
      </c>
      <c r="Z20" s="149" t="e">
        <f>#REF!*0.87</f>
        <v>#REF!</v>
      </c>
      <c r="AA20" s="149" t="e">
        <f>#REF!*0.87</f>
        <v>#REF!</v>
      </c>
      <c r="AB20" s="149" t="e">
        <f>#REF!*0.87</f>
        <v>#REF!</v>
      </c>
      <c r="AC20" s="149" t="e">
        <f>#REF!*0.87</f>
        <v>#REF!</v>
      </c>
      <c r="AD20" s="149" t="e">
        <f>#REF!*0.87</f>
        <v>#REF!</v>
      </c>
      <c r="AE20" s="149" t="e">
        <f>#REF!*0.87</f>
        <v>#REF!</v>
      </c>
      <c r="AF20" s="149" t="e">
        <f>#REF!*0.87</f>
        <v>#REF!</v>
      </c>
      <c r="AG20" s="149" t="e">
        <f>#REF!*0.87</f>
        <v>#REF!</v>
      </c>
      <c r="AH20" s="149" t="e">
        <f>#REF!*0.87</f>
        <v>#REF!</v>
      </c>
      <c r="AI20" s="149" t="e">
        <f>#REF!*0.87</f>
        <v>#REF!</v>
      </c>
      <c r="AJ20" s="149" t="e">
        <f>#REF!*0.87</f>
        <v>#REF!</v>
      </c>
      <c r="AK20" s="149" t="e">
        <f>#REF!*0.87</f>
        <v>#REF!</v>
      </c>
      <c r="AL20" s="149" t="e">
        <f>#REF!*0.87</f>
        <v>#REF!</v>
      </c>
      <c r="AM20" s="149" t="e">
        <f>#REF!*0.87</f>
        <v>#REF!</v>
      </c>
      <c r="AN20" s="149" t="e">
        <f>#REF!*0.87</f>
        <v>#REF!</v>
      </c>
      <c r="AO20" s="149" t="e">
        <f>#REF!*0.87</f>
        <v>#REF!</v>
      </c>
      <c r="AP20" s="149" t="e">
        <f>#REF!*0.87</f>
        <v>#REF!</v>
      </c>
      <c r="AQ20" s="149" t="e">
        <f>#REF!*0.87</f>
        <v>#REF!</v>
      </c>
      <c r="AR20" s="149" t="e">
        <f>#REF!*0.87</f>
        <v>#REF!</v>
      </c>
      <c r="AS20" s="149" t="e">
        <f>#REF!*0.87</f>
        <v>#REF!</v>
      </c>
      <c r="AT20" s="149" t="e">
        <f>#REF!*0.87</f>
        <v>#REF!</v>
      </c>
      <c r="AU20" s="149" t="e">
        <f>#REF!*0.87</f>
        <v>#REF!</v>
      </c>
      <c r="AV20" s="149" t="e">
        <f>#REF!*0.87</f>
        <v>#REF!</v>
      </c>
      <c r="AW20" s="149" t="e">
        <f>#REF!*0.87</f>
        <v>#REF!</v>
      </c>
      <c r="AX20" s="149" t="e">
        <f>#REF!*0.87</f>
        <v>#REF!</v>
      </c>
      <c r="AY20" s="149" t="e">
        <f>#REF!*0.87</f>
        <v>#REF!</v>
      </c>
      <c r="AZ20" s="149" t="e">
        <f>#REF!*0.87</f>
        <v>#REF!</v>
      </c>
      <c r="BA20" s="149" t="e">
        <f>#REF!*0.87</f>
        <v>#REF!</v>
      </c>
      <c r="BB20" s="149" t="e">
        <f>#REF!*0.87</f>
        <v>#REF!</v>
      </c>
      <c r="BC20" s="149" t="e">
        <f>#REF!*0.87</f>
        <v>#REF!</v>
      </c>
      <c r="BD20" s="149" t="e">
        <f>#REF!*0.87</f>
        <v>#REF!</v>
      </c>
      <c r="BE20" s="149" t="e">
        <f>#REF!*0.87</f>
        <v>#REF!</v>
      </c>
      <c r="BF20" s="149" t="e">
        <f>#REF!*0.87</f>
        <v>#REF!</v>
      </c>
      <c r="BG20" s="149" t="e">
        <f>#REF!*0.87</f>
        <v>#REF!</v>
      </c>
      <c r="BH20" s="149" t="e">
        <f>#REF!*0.87</f>
        <v>#REF!</v>
      </c>
      <c r="BI20" s="149" t="e">
        <f>#REF!*0.87</f>
        <v>#REF!</v>
      </c>
      <c r="BJ20" s="149" t="e">
        <f>#REF!*0.87</f>
        <v>#REF!</v>
      </c>
      <c r="BK20" s="149" t="e">
        <f>#REF!*0.87</f>
        <v>#REF!</v>
      </c>
      <c r="BL20" s="149" t="e">
        <f>#REF!*0.87</f>
        <v>#REF!</v>
      </c>
      <c r="BM20" s="149" t="e">
        <f>#REF!*0.87</f>
        <v>#REF!</v>
      </c>
      <c r="BN20" s="149" t="e">
        <f>#REF!*0.87</f>
        <v>#REF!</v>
      </c>
      <c r="BO20" s="149" t="e">
        <f>#REF!*0.87</f>
        <v>#REF!</v>
      </c>
      <c r="BP20" s="149" t="e">
        <f>#REF!*0.87</f>
        <v>#REF!</v>
      </c>
      <c r="BQ20" s="149" t="e">
        <f>#REF!*0.87</f>
        <v>#REF!</v>
      </c>
      <c r="BR20" s="149" t="e">
        <f>#REF!*0.87</f>
        <v>#REF!</v>
      </c>
      <c r="BS20" s="149" t="e">
        <f>#REF!*0.87</f>
        <v>#REF!</v>
      </c>
      <c r="BT20" s="149" t="e">
        <f>#REF!*0.87</f>
        <v>#REF!</v>
      </c>
      <c r="BU20" s="149" t="e">
        <f>#REF!*0.87</f>
        <v>#REF!</v>
      </c>
      <c r="BV20" s="149" t="e">
        <f>#REF!*0.87</f>
        <v>#REF!</v>
      </c>
      <c r="BW20" s="149" t="e">
        <f>#REF!*0.87</f>
        <v>#REF!</v>
      </c>
      <c r="BX20" s="149" t="e">
        <f>#REF!*0.87</f>
        <v>#REF!</v>
      </c>
      <c r="BY20" s="149" t="e">
        <f>#REF!*0.87</f>
        <v>#REF!</v>
      </c>
      <c r="BZ20" s="149" t="e">
        <f>#REF!*0.87</f>
        <v>#REF!</v>
      </c>
      <c r="CA20" s="149" t="e">
        <f>#REF!*0.87</f>
        <v>#REF!</v>
      </c>
      <c r="CB20" s="149" t="e">
        <f>#REF!*0.87</f>
        <v>#REF!</v>
      </c>
      <c r="CC20" s="149" t="e">
        <f>#REF!*0.87</f>
        <v>#REF!</v>
      </c>
      <c r="CD20" s="149" t="e">
        <f>#REF!*0.87</f>
        <v>#REF!</v>
      </c>
      <c r="CE20" s="149" t="e">
        <f>#REF!*0.87</f>
        <v>#REF!</v>
      </c>
      <c r="CF20" s="149" t="e">
        <f>#REF!*0.87</f>
        <v>#REF!</v>
      </c>
      <c r="CG20" s="149" t="e">
        <f>#REF!*0.87</f>
        <v>#REF!</v>
      </c>
      <c r="CH20" s="149" t="e">
        <f>#REF!*0.87</f>
        <v>#REF!</v>
      </c>
      <c r="CI20" s="149" t="e">
        <f>#REF!*0.87</f>
        <v>#REF!</v>
      </c>
      <c r="CJ20" s="149" t="e">
        <f>#REF!*0.87</f>
        <v>#REF!</v>
      </c>
      <c r="CK20" s="149" t="e">
        <f>#REF!*0.87</f>
        <v>#REF!</v>
      </c>
      <c r="CL20" s="149" t="e">
        <f>#REF!*0.87</f>
        <v>#REF!</v>
      </c>
      <c r="CM20" s="149" t="e">
        <f>#REF!*0.87</f>
        <v>#REF!</v>
      </c>
      <c r="CN20" s="149" t="e">
        <f>#REF!*0.87</f>
        <v>#REF!</v>
      </c>
      <c r="CO20" s="149" t="e">
        <f>#REF!*0.87</f>
        <v>#REF!</v>
      </c>
      <c r="CP20" s="149" t="e">
        <f>#REF!*0.87</f>
        <v>#REF!</v>
      </c>
      <c r="CQ20" s="149" t="e">
        <f>#REF!*0.87</f>
        <v>#REF!</v>
      </c>
      <c r="CR20" s="149" t="e">
        <f>#REF!*0.87</f>
        <v>#REF!</v>
      </c>
      <c r="CS20" s="149" t="e">
        <f>#REF!*0.87</f>
        <v>#REF!</v>
      </c>
      <c r="CT20" s="149" t="e">
        <f>#REF!*0.87</f>
        <v>#REF!</v>
      </c>
      <c r="CU20" s="149" t="e">
        <f>#REF!*0.87</f>
        <v>#REF!</v>
      </c>
      <c r="CV20" s="149" t="e">
        <f>#REF!*0.87</f>
        <v>#REF!</v>
      </c>
      <c r="CW20" s="149" t="e">
        <f>#REF!*0.87</f>
        <v>#REF!</v>
      </c>
      <c r="CX20" s="149" t="e">
        <f>#REF!*0.87</f>
        <v>#REF!</v>
      </c>
      <c r="CY20" s="149" t="e">
        <f>#REF!*0.87</f>
        <v>#REF!</v>
      </c>
      <c r="CZ20" s="149" t="e">
        <f>#REF!*0.87</f>
        <v>#REF!</v>
      </c>
      <c r="DA20" s="149" t="e">
        <f>#REF!*0.87</f>
        <v>#REF!</v>
      </c>
      <c r="DB20" s="149" t="e">
        <f>#REF!*0.87</f>
        <v>#REF!</v>
      </c>
      <c r="DC20" s="149" t="e">
        <f>#REF!*0.87</f>
        <v>#REF!</v>
      </c>
      <c r="DD20" s="149" t="e">
        <f>#REF!*0.87</f>
        <v>#REF!</v>
      </c>
      <c r="DE20" s="149" t="e">
        <f>#REF!*0.87</f>
        <v>#REF!</v>
      </c>
      <c r="DF20" s="149" t="e">
        <f>#REF!*0.87</f>
        <v>#REF!</v>
      </c>
      <c r="DG20" s="149" t="e">
        <f>#REF!*0.87</f>
        <v>#REF!</v>
      </c>
      <c r="DH20" s="149" t="e">
        <f>#REF!*0.87</f>
        <v>#REF!</v>
      </c>
      <c r="DI20" s="149" t="e">
        <f>#REF!*0.87</f>
        <v>#REF!</v>
      </c>
      <c r="DJ20" s="149" t="e">
        <f>#REF!*0.87</f>
        <v>#REF!</v>
      </c>
      <c r="DK20" s="149" t="e">
        <f>#REF!*0.87</f>
        <v>#REF!</v>
      </c>
      <c r="DL20" s="149" t="e">
        <f>#REF!*0.87</f>
        <v>#REF!</v>
      </c>
      <c r="DM20" s="149" t="e">
        <f>#REF!*0.87</f>
        <v>#REF!</v>
      </c>
      <c r="DN20" s="149" t="e">
        <f>#REF!*0.87</f>
        <v>#REF!</v>
      </c>
      <c r="DO20" s="149" t="e">
        <f>#REF!*0.87</f>
        <v>#REF!</v>
      </c>
      <c r="DP20" s="149" t="e">
        <f>#REF!*0.87</f>
        <v>#REF!</v>
      </c>
      <c r="DQ20" s="149" t="e">
        <f>#REF!*0.87</f>
        <v>#REF!</v>
      </c>
      <c r="DR20" s="149" t="e">
        <f>#REF!*0.87</f>
        <v>#REF!</v>
      </c>
      <c r="DS20" s="149" t="e">
        <f>#REF!*0.87</f>
        <v>#REF!</v>
      </c>
      <c r="DT20" s="149" t="e">
        <f>#REF!*0.87</f>
        <v>#REF!</v>
      </c>
      <c r="DU20" s="149" t="e">
        <f>#REF!*0.87</f>
        <v>#REF!</v>
      </c>
      <c r="DV20" s="149" t="e">
        <f>#REF!*0.87</f>
        <v>#REF!</v>
      </c>
      <c r="DW20" s="149" t="e">
        <f>#REF!*0.87</f>
        <v>#REF!</v>
      </c>
      <c r="DX20" s="149" t="e">
        <f>#REF!*0.87</f>
        <v>#REF!</v>
      </c>
      <c r="DY20" s="149" t="e">
        <f>#REF!*0.87</f>
        <v>#REF!</v>
      </c>
      <c r="DZ20" s="149" t="e">
        <f>#REF!*0.87</f>
        <v>#REF!</v>
      </c>
      <c r="EA20" s="149" t="e">
        <f>#REF!*0.87</f>
        <v>#REF!</v>
      </c>
      <c r="EB20" s="149" t="e">
        <f>#REF!*0.87</f>
        <v>#REF!</v>
      </c>
      <c r="EC20" s="149" t="e">
        <f>#REF!*0.87</f>
        <v>#REF!</v>
      </c>
      <c r="ED20" s="149" t="e">
        <f>#REF!*0.87</f>
        <v>#REF!</v>
      </c>
      <c r="EE20" s="149" t="e">
        <f>#REF!*0.87</f>
        <v>#REF!</v>
      </c>
      <c r="EF20" s="149" t="e">
        <f>#REF!*0.87</f>
        <v>#REF!</v>
      </c>
      <c r="EG20" s="149" t="e">
        <f>#REF!*0.87</f>
        <v>#REF!</v>
      </c>
      <c r="EH20" s="149" t="e">
        <f>#REF!*0.87</f>
        <v>#REF!</v>
      </c>
      <c r="EI20" s="149" t="e">
        <f>#REF!*0.87</f>
        <v>#REF!</v>
      </c>
      <c r="EJ20" s="149" t="e">
        <f>#REF!*0.87</f>
        <v>#REF!</v>
      </c>
      <c r="EK20" s="149" t="e">
        <f>#REF!*0.87</f>
        <v>#REF!</v>
      </c>
      <c r="EL20" s="149" t="e">
        <f>#REF!*0.87</f>
        <v>#REF!</v>
      </c>
      <c r="EM20" s="149" t="e">
        <f>#REF!*0.87</f>
        <v>#REF!</v>
      </c>
      <c r="EN20" s="149" t="e">
        <f>#REF!*0.87</f>
        <v>#REF!</v>
      </c>
      <c r="EO20" s="149" t="e">
        <f>#REF!*0.87</f>
        <v>#REF!</v>
      </c>
      <c r="EP20" s="149" t="e">
        <f>#REF!*0.87</f>
        <v>#REF!</v>
      </c>
      <c r="EQ20" s="149" t="e">
        <f>#REF!*0.87</f>
        <v>#REF!</v>
      </c>
      <c r="ER20" s="149" t="e">
        <f>#REF!*0.87</f>
        <v>#REF!</v>
      </c>
      <c r="ES20" s="149" t="e">
        <f>#REF!*0.87</f>
        <v>#REF!</v>
      </c>
      <c r="ET20" s="149" t="e">
        <f>#REF!*0.87</f>
        <v>#REF!</v>
      </c>
      <c r="EU20" s="149" t="e">
        <f>#REF!*0.87</f>
        <v>#REF!</v>
      </c>
      <c r="EV20" s="149" t="e">
        <f>#REF!*0.87</f>
        <v>#REF!</v>
      </c>
      <c r="EW20" s="149" t="e">
        <f>#REF!*0.87</f>
        <v>#REF!</v>
      </c>
      <c r="EX20" s="149" t="e">
        <f>#REF!*0.87</f>
        <v>#REF!</v>
      </c>
      <c r="EY20" s="149" t="e">
        <f>#REF!*0.87</f>
        <v>#REF!</v>
      </c>
      <c r="EZ20" s="149" t="e">
        <f>#REF!*0.87</f>
        <v>#REF!</v>
      </c>
      <c r="FA20" s="149" t="e">
        <f>#REF!*0.87</f>
        <v>#REF!</v>
      </c>
      <c r="FB20" s="149" t="e">
        <f>#REF!*0.87</f>
        <v>#REF!</v>
      </c>
      <c r="FC20" s="149" t="e">
        <f>#REF!*0.87</f>
        <v>#REF!</v>
      </c>
      <c r="FD20" s="149" t="e">
        <f>#REF!*0.87</f>
        <v>#REF!</v>
      </c>
      <c r="FE20" s="149" t="e">
        <f>#REF!*0.87</f>
        <v>#REF!</v>
      </c>
      <c r="FF20" s="149" t="e">
        <f>#REF!*0.87</f>
        <v>#REF!</v>
      </c>
      <c r="FG20" s="149" t="e">
        <f>#REF!*0.87</f>
        <v>#REF!</v>
      </c>
      <c r="FH20" s="149" t="e">
        <f>#REF!*0.87</f>
        <v>#REF!</v>
      </c>
      <c r="FI20" s="149" t="e">
        <f>#REF!*0.87</f>
        <v>#REF!</v>
      </c>
      <c r="FJ20" s="149" t="e">
        <f>#REF!*0.87</f>
        <v>#REF!</v>
      </c>
      <c r="FK20" s="149" t="e">
        <f>#REF!*0.87</f>
        <v>#REF!</v>
      </c>
      <c r="FL20" s="149" t="e">
        <f>#REF!*0.87</f>
        <v>#REF!</v>
      </c>
      <c r="FM20" s="149" t="e">
        <f>#REF!*0.87</f>
        <v>#REF!</v>
      </c>
      <c r="FN20" s="149" t="e">
        <f>#REF!*0.87</f>
        <v>#REF!</v>
      </c>
      <c r="FO20" s="149" t="e">
        <f>#REF!*0.87</f>
        <v>#REF!</v>
      </c>
      <c r="FP20" s="149" t="e">
        <f>#REF!*0.87</f>
        <v>#REF!</v>
      </c>
      <c r="FQ20" s="149" t="e">
        <f>#REF!*0.87</f>
        <v>#REF!</v>
      </c>
      <c r="FR20" s="149" t="e">
        <f>#REF!*0.87</f>
        <v>#REF!</v>
      </c>
      <c r="FS20" s="149" t="e">
        <f>#REF!*0.87</f>
        <v>#REF!</v>
      </c>
      <c r="FT20" s="149" t="e">
        <f>#REF!*0.87</f>
        <v>#REF!</v>
      </c>
      <c r="FU20" s="149" t="e">
        <f>#REF!*0.87</f>
        <v>#REF!</v>
      </c>
      <c r="FV20" s="149" t="e">
        <f>#REF!*0.87</f>
        <v>#REF!</v>
      </c>
      <c r="FW20" s="149" t="e">
        <f>#REF!*0.87</f>
        <v>#REF!</v>
      </c>
      <c r="FX20" s="149" t="e">
        <f>#REF!*0.87</f>
        <v>#REF!</v>
      </c>
      <c r="FY20" s="149" t="e">
        <f>#REF!*0.87</f>
        <v>#REF!</v>
      </c>
      <c r="FZ20" s="149" t="e">
        <f>#REF!*0.87</f>
        <v>#REF!</v>
      </c>
      <c r="GA20" s="149" t="e">
        <f>#REF!*0.87</f>
        <v>#REF!</v>
      </c>
      <c r="GB20" s="149" t="e">
        <f>#REF!*0.87</f>
        <v>#REF!</v>
      </c>
      <c r="GC20" s="149" t="e">
        <f>#REF!*0.87</f>
        <v>#REF!</v>
      </c>
      <c r="GD20" s="149" t="e">
        <f>#REF!*0.87</f>
        <v>#REF!</v>
      </c>
      <c r="GE20" s="149" t="e">
        <f>#REF!*0.87</f>
        <v>#REF!</v>
      </c>
      <c r="GF20" s="149" t="e">
        <f>#REF!*0.87</f>
        <v>#REF!</v>
      </c>
      <c r="GG20" s="149" t="e">
        <f>#REF!*0.87</f>
        <v>#REF!</v>
      </c>
      <c r="GH20" s="149" t="e">
        <f>#REF!*0.87</f>
        <v>#REF!</v>
      </c>
      <c r="GI20" s="149" t="e">
        <f>#REF!*0.87</f>
        <v>#REF!</v>
      </c>
      <c r="GJ20" s="149" t="e">
        <f>#REF!*0.87</f>
        <v>#REF!</v>
      </c>
      <c r="GK20" s="149" t="e">
        <f>#REF!*0.87</f>
        <v>#REF!</v>
      </c>
      <c r="GL20" s="149" t="e">
        <f>#REF!*0.87</f>
        <v>#REF!</v>
      </c>
      <c r="GM20" s="149" t="e">
        <f>#REF!*0.87</f>
        <v>#REF!</v>
      </c>
      <c r="GN20" s="149" t="e">
        <f>#REF!*0.87</f>
        <v>#REF!</v>
      </c>
      <c r="GO20" s="149" t="e">
        <f>#REF!*0.87</f>
        <v>#REF!</v>
      </c>
      <c r="GP20" s="149" t="e">
        <f>#REF!*0.87</f>
        <v>#REF!</v>
      </c>
      <c r="GQ20" s="149" t="e">
        <f>#REF!*0.87</f>
        <v>#REF!</v>
      </c>
      <c r="GR20" s="149" t="e">
        <f>#REF!*0.87</f>
        <v>#REF!</v>
      </c>
      <c r="GS20" s="149" t="e">
        <f>#REF!*0.87</f>
        <v>#REF!</v>
      </c>
      <c r="GT20" s="149" t="e">
        <f>#REF!*0.87</f>
        <v>#REF!</v>
      </c>
      <c r="GU20" s="149" t="e">
        <f>#REF!*0.87</f>
        <v>#REF!</v>
      </c>
      <c r="GV20" s="149" t="e">
        <f>#REF!*0.87</f>
        <v>#REF!</v>
      </c>
      <c r="GW20" s="149" t="e">
        <f>#REF!*0.87</f>
        <v>#REF!</v>
      </c>
      <c r="GX20" s="149" t="e">
        <f>#REF!*0.87</f>
        <v>#REF!</v>
      </c>
      <c r="GY20" s="149" t="e">
        <f>#REF!*0.87</f>
        <v>#REF!</v>
      </c>
      <c r="GZ20" s="149" t="e">
        <f>#REF!*0.87</f>
        <v>#REF!</v>
      </c>
      <c r="HA20" s="149" t="e">
        <f>#REF!*0.87</f>
        <v>#REF!</v>
      </c>
      <c r="HB20" s="149" t="e">
        <f>#REF!*0.87</f>
        <v>#REF!</v>
      </c>
      <c r="HC20" s="149" t="e">
        <f>#REF!*0.87</f>
        <v>#REF!</v>
      </c>
      <c r="HD20" s="149" t="e">
        <f>#REF!*0.87</f>
        <v>#REF!</v>
      </c>
      <c r="HE20" s="149" t="e">
        <f>#REF!*0.87</f>
        <v>#REF!</v>
      </c>
      <c r="HF20" s="149" t="e">
        <f>#REF!*0.87</f>
        <v>#REF!</v>
      </c>
      <c r="HG20" s="149" t="e">
        <f>#REF!*0.87</f>
        <v>#REF!</v>
      </c>
      <c r="HH20" s="149" t="e">
        <f>#REF!*0.87</f>
        <v>#REF!</v>
      </c>
      <c r="HI20" s="149" t="e">
        <f>#REF!*0.87</f>
        <v>#REF!</v>
      </c>
      <c r="HJ20" s="149" t="e">
        <f>#REF!*0.87</f>
        <v>#REF!</v>
      </c>
      <c r="HK20" s="149" t="e">
        <f>#REF!*0.87</f>
        <v>#REF!</v>
      </c>
      <c r="HL20" s="149" t="e">
        <f>#REF!*0.87</f>
        <v>#REF!</v>
      </c>
      <c r="HM20" s="149" t="e">
        <f>#REF!*0.87</f>
        <v>#REF!</v>
      </c>
      <c r="HN20" s="149" t="e">
        <f>#REF!*0.87</f>
        <v>#REF!</v>
      </c>
      <c r="HO20" s="149" t="e">
        <f>#REF!*0.87</f>
        <v>#REF!</v>
      </c>
      <c r="HP20" s="149" t="e">
        <f>#REF!*0.87</f>
        <v>#REF!</v>
      </c>
      <c r="HQ20" s="149" t="e">
        <f>#REF!*0.87</f>
        <v>#REF!</v>
      </c>
      <c r="HR20" s="149" t="e">
        <f>#REF!*0.87</f>
        <v>#REF!</v>
      </c>
      <c r="HS20" s="149" t="e">
        <f>#REF!*0.87</f>
        <v>#REF!</v>
      </c>
      <c r="HT20" s="149" t="e">
        <f>#REF!*0.87</f>
        <v>#REF!</v>
      </c>
      <c r="HU20" s="149" t="e">
        <f>#REF!*0.87</f>
        <v>#REF!</v>
      </c>
      <c r="HV20" s="149" t="e">
        <f>#REF!*0.87</f>
        <v>#REF!</v>
      </c>
      <c r="HW20" s="149" t="e">
        <f>#REF!*0.87</f>
        <v>#REF!</v>
      </c>
      <c r="HX20" s="149" t="e">
        <f>#REF!*0.87</f>
        <v>#REF!</v>
      </c>
      <c r="HY20" s="149" t="e">
        <f>#REF!*0.87</f>
        <v>#REF!</v>
      </c>
      <c r="HZ20" s="149" t="e">
        <f>#REF!*0.87</f>
        <v>#REF!</v>
      </c>
      <c r="IA20" s="149" t="e">
        <f>#REF!*0.87</f>
        <v>#REF!</v>
      </c>
      <c r="IB20" s="149" t="e">
        <f>#REF!*0.87</f>
        <v>#REF!</v>
      </c>
      <c r="IC20" s="149" t="e">
        <f>#REF!*0.87</f>
        <v>#REF!</v>
      </c>
      <c r="ID20" s="149" t="e">
        <f>#REF!*0.87</f>
        <v>#REF!</v>
      </c>
      <c r="IE20" s="149" t="e">
        <f>#REF!*0.87</f>
        <v>#REF!</v>
      </c>
      <c r="IF20" s="149" t="e">
        <f>#REF!*0.87</f>
        <v>#REF!</v>
      </c>
      <c r="IG20" s="149" t="e">
        <f>#REF!*0.87</f>
        <v>#REF!</v>
      </c>
      <c r="IH20" s="149" t="e">
        <f>#REF!*0.87</f>
        <v>#REF!</v>
      </c>
      <c r="II20" s="149" t="e">
        <f>#REF!*0.87</f>
        <v>#REF!</v>
      </c>
      <c r="IJ20" s="149" t="e">
        <f>#REF!*0.87</f>
        <v>#REF!</v>
      </c>
      <c r="IK20" s="149" t="e">
        <f>#REF!*0.87</f>
        <v>#REF!</v>
      </c>
      <c r="IL20" s="149" t="e">
        <f>#REF!*0.87</f>
        <v>#REF!</v>
      </c>
      <c r="IM20" s="149" t="e">
        <f>#REF!*0.87</f>
        <v>#REF!</v>
      </c>
      <c r="IN20" s="149" t="e">
        <f>#REF!*0.87</f>
        <v>#REF!</v>
      </c>
      <c r="IO20" s="149" t="e">
        <f>#REF!*0.87</f>
        <v>#REF!</v>
      </c>
      <c r="IP20" s="149" t="e">
        <f>#REF!*0.87</f>
        <v>#REF!</v>
      </c>
      <c r="IQ20" s="149" t="e">
        <f>#REF!*0.87</f>
        <v>#REF!</v>
      </c>
      <c r="IR20" s="149" t="e">
        <f>#REF!*0.87</f>
        <v>#REF!</v>
      </c>
      <c r="IS20" s="149" t="e">
        <f>#REF!*0.87</f>
        <v>#REF!</v>
      </c>
      <c r="IT20" s="149" t="e">
        <f>#REF!*0.87</f>
        <v>#REF!</v>
      </c>
      <c r="IU20" s="149" t="e">
        <f>#REF!*0.87</f>
        <v>#REF!</v>
      </c>
      <c r="IV20" s="149" t="e">
        <f>#REF!*0.87</f>
        <v>#REF!</v>
      </c>
      <c r="IW20" s="149" t="e">
        <f>#REF!*0.87</f>
        <v>#REF!</v>
      </c>
      <c r="IX20" s="149" t="e">
        <f>#REF!*0.87</f>
        <v>#REF!</v>
      </c>
      <c r="IY20" s="149" t="e">
        <f>#REF!*0.87</f>
        <v>#REF!</v>
      </c>
      <c r="IZ20" s="149" t="e">
        <f>#REF!*0.87</f>
        <v>#REF!</v>
      </c>
      <c r="JA20" s="149" t="e">
        <f>#REF!*0.87</f>
        <v>#REF!</v>
      </c>
      <c r="JB20" s="149" t="e">
        <f>#REF!*0.87</f>
        <v>#REF!</v>
      </c>
      <c r="JC20" s="149" t="e">
        <f>#REF!*0.87</f>
        <v>#REF!</v>
      </c>
      <c r="JD20" s="149" t="e">
        <f>#REF!*0.87</f>
        <v>#REF!</v>
      </c>
      <c r="JE20" s="149" t="e">
        <f>#REF!*0.87</f>
        <v>#REF!</v>
      </c>
      <c r="JF20" s="149" t="e">
        <f>#REF!*0.87</f>
        <v>#REF!</v>
      </c>
      <c r="JG20" s="149" t="e">
        <f>#REF!*0.87</f>
        <v>#REF!</v>
      </c>
      <c r="JH20" s="149" t="e">
        <f>#REF!*0.87</f>
        <v>#REF!</v>
      </c>
      <c r="JI20" s="149" t="e">
        <f>#REF!*0.87</f>
        <v>#REF!</v>
      </c>
      <c r="JJ20" s="149" t="e">
        <f>#REF!*0.87</f>
        <v>#REF!</v>
      </c>
      <c r="JK20" s="149" t="e">
        <f>#REF!*0.87</f>
        <v>#REF!</v>
      </c>
      <c r="JL20" s="149" t="e">
        <f>#REF!*0.87</f>
        <v>#REF!</v>
      </c>
      <c r="JM20" s="149" t="e">
        <f>#REF!*0.87</f>
        <v>#REF!</v>
      </c>
      <c r="JN20" s="149" t="e">
        <f>#REF!*0.87</f>
        <v>#REF!</v>
      </c>
    </row>
    <row r="21" spans="1:274" s="76" customFormat="1" x14ac:dyDescent="0.2">
      <c r="A21" s="92" t="s">
        <v>107</v>
      </c>
    </row>
    <row r="22" spans="1:274" s="76" customFormat="1" x14ac:dyDescent="0.2">
      <c r="A22" s="150" t="s">
        <v>111</v>
      </c>
    </row>
    <row r="23" spans="1:274" x14ac:dyDescent="0.2">
      <c r="A23" s="106" t="s">
        <v>89</v>
      </c>
    </row>
    <row r="24" spans="1:274" ht="24" x14ac:dyDescent="0.2">
      <c r="A24" s="151" t="s">
        <v>90</v>
      </c>
    </row>
    <row r="25" spans="1:274" x14ac:dyDescent="0.2">
      <c r="A25" s="106" t="s">
        <v>76</v>
      </c>
    </row>
    <row r="26" spans="1:274" ht="12" customHeight="1" x14ac:dyDescent="0.2">
      <c r="A26" s="407" t="s">
        <v>91</v>
      </c>
    </row>
    <row r="27" spans="1:274" x14ac:dyDescent="0.2">
      <c r="A27" s="408"/>
    </row>
    <row r="28" spans="1:274" x14ac:dyDescent="0.2">
      <c r="A28" s="408"/>
    </row>
    <row r="29" spans="1:274" ht="63" customHeight="1" x14ac:dyDescent="0.2">
      <c r="A29" s="409"/>
    </row>
    <row r="30" spans="1:274" x14ac:dyDescent="0.2">
      <c r="A30" s="111" t="s">
        <v>83</v>
      </c>
    </row>
    <row r="31" spans="1:274" ht="60" x14ac:dyDescent="0.2">
      <c r="A31" s="65" t="s">
        <v>109</v>
      </c>
    </row>
    <row r="32" spans="1:274" x14ac:dyDescent="0.2">
      <c r="A32" s="152" t="s">
        <v>93</v>
      </c>
    </row>
    <row r="33" spans="1:1" x14ac:dyDescent="0.2">
      <c r="A33" s="153" t="str">
        <f>BB!A34</f>
        <v>07.06-11.06.26, 22.06-25.06.26</v>
      </c>
    </row>
    <row r="34" spans="1:1" ht="120" x14ac:dyDescent="0.2">
      <c r="A34" s="100" t="s">
        <v>95</v>
      </c>
    </row>
  </sheetData>
  <mergeCells count="1">
    <mergeCell ref="A26:A29"/>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Q30"/>
  <sheetViews>
    <sheetView topLeftCell="A22" workbookViewId="0">
      <selection activeCell="G26" sqref="G26"/>
    </sheetView>
  </sheetViews>
  <sheetFormatPr defaultColWidth="9" defaultRowHeight="12" x14ac:dyDescent="0.2"/>
  <cols>
    <col min="1" max="1" width="69.5703125" style="78" customWidth="1"/>
    <col min="2" max="16384" width="9" style="78"/>
  </cols>
  <sheetData>
    <row r="1" spans="1:17" ht="11.45" customHeight="1" x14ac:dyDescent="0.2">
      <c r="A1" s="101" t="s">
        <v>63</v>
      </c>
    </row>
    <row r="2" spans="1:17" ht="15" customHeight="1" x14ac:dyDescent="0.2">
      <c r="A2" s="113" t="s">
        <v>75</v>
      </c>
    </row>
    <row r="3" spans="1:17" s="36" customFormat="1" ht="24.6" customHeight="1" x14ac:dyDescent="0.2">
      <c r="A3" s="88" t="s">
        <v>66</v>
      </c>
      <c r="B3" s="159">
        <f>'РБ10% FIT15'!B4</f>
        <v>46108</v>
      </c>
      <c r="C3" s="159">
        <f>'РБ10% FIT15'!C4</f>
        <v>46109</v>
      </c>
      <c r="D3" s="159">
        <f>'РБ10% FIT15'!D4</f>
        <v>46110</v>
      </c>
      <c r="E3" s="159">
        <f>'РБ10% FIT15'!E4</f>
        <v>46111</v>
      </c>
      <c r="F3" s="159">
        <f>'РБ10% FIT15'!F4</f>
        <v>46112</v>
      </c>
      <c r="G3" s="159">
        <f>'РБ10% FIT15'!G4</f>
        <v>46113</v>
      </c>
      <c r="H3" s="159">
        <f>'РБ10% FIT15'!H4</f>
        <v>46114</v>
      </c>
      <c r="I3" s="159">
        <f>'РБ10% FIT15'!I4</f>
        <v>46115</v>
      </c>
      <c r="J3" s="159">
        <f>'РБ10% FIT15'!J4</f>
        <v>46116</v>
      </c>
      <c r="K3" s="159">
        <f>'РБ10% FIT15'!K4</f>
        <v>46117</v>
      </c>
      <c r="L3" s="159">
        <f>'РБ10% FIT15'!L4</f>
        <v>46118</v>
      </c>
      <c r="M3" s="159">
        <f>'РБ10% FIT15'!M4</f>
        <v>46119</v>
      </c>
      <c r="N3" s="159">
        <f>'РБ10% FIT15'!N4</f>
        <v>46120</v>
      </c>
      <c r="O3" s="159">
        <f>'РБ10% FIT15'!O4</f>
        <v>46121</v>
      </c>
      <c r="P3" s="159">
        <f>'РБ10% FIT15'!P4</f>
        <v>46122</v>
      </c>
      <c r="Q3" s="159">
        <f>'РБ10% FIT15'!Q4</f>
        <v>46123</v>
      </c>
    </row>
    <row r="4" spans="1:17" x14ac:dyDescent="0.2">
      <c r="A4" s="47" t="s">
        <v>67</v>
      </c>
    </row>
    <row r="5" spans="1:17" x14ac:dyDescent="0.2">
      <c r="A5" s="48">
        <v>1</v>
      </c>
      <c r="B5" s="144">
        <f>ОиК!B6*0.87</f>
        <v>8730.4500000000007</v>
      </c>
      <c r="C5" s="144">
        <f>ОиК!C6*0.87</f>
        <v>8730.4500000000007</v>
      </c>
      <c r="D5" s="144">
        <f>ОиК!D6*0.87</f>
        <v>8730.4500000000007</v>
      </c>
      <c r="E5" s="144">
        <f>ОиК!E6*0.87</f>
        <v>8730.4500000000007</v>
      </c>
      <c r="F5" s="144">
        <f>ОиК!F6*0.87</f>
        <v>8730.4500000000007</v>
      </c>
      <c r="G5" s="144">
        <f>ОиК!G6*0.87</f>
        <v>7986.6</v>
      </c>
      <c r="H5" s="144">
        <f>ОиК!H6*0.87</f>
        <v>7986.6</v>
      </c>
      <c r="I5" s="144">
        <f>ОиК!I6*0.87</f>
        <v>7595.1</v>
      </c>
      <c r="J5" s="144">
        <f>ОиК!J6*0.87</f>
        <v>7595.1</v>
      </c>
      <c r="K5" s="144">
        <f>ОиК!K6*0.87</f>
        <v>6968.7</v>
      </c>
      <c r="L5" s="144">
        <f>ОиК!L6*0.87</f>
        <v>6968.7</v>
      </c>
      <c r="M5" s="144">
        <f>ОиК!M6*0.87</f>
        <v>7595.1</v>
      </c>
      <c r="N5" s="144">
        <f>ОиК!N6*0.87</f>
        <v>7595.1</v>
      </c>
      <c r="O5" s="144">
        <f>ОиК!O6*0.87</f>
        <v>6968.7</v>
      </c>
      <c r="P5" s="144">
        <f>ОиК!P6*0.87</f>
        <v>7595.1</v>
      </c>
      <c r="Q5" s="144">
        <f>ОиК!Q6*0.87</f>
        <v>7595.1</v>
      </c>
    </row>
    <row r="6" spans="1:17" x14ac:dyDescent="0.2">
      <c r="A6" s="48">
        <v>2</v>
      </c>
      <c r="B6" s="144">
        <f>ОиК!B7*0.87</f>
        <v>10805.4</v>
      </c>
      <c r="C6" s="144">
        <f>ОиК!C7*0.87</f>
        <v>10805.4</v>
      </c>
      <c r="D6" s="144">
        <f>ОиК!D7*0.87</f>
        <v>10805.4</v>
      </c>
      <c r="E6" s="144">
        <f>ОиК!E7*0.87</f>
        <v>10805.4</v>
      </c>
      <c r="F6" s="144">
        <f>ОиК!F7*0.87</f>
        <v>10805.4</v>
      </c>
      <c r="G6" s="144">
        <f>ОиК!G7*0.87</f>
        <v>9709.2000000000007</v>
      </c>
      <c r="H6" s="144">
        <f>ОиК!H7*0.87</f>
        <v>9709.2000000000007</v>
      </c>
      <c r="I6" s="144">
        <f>ОиК!I7*0.87</f>
        <v>9317.7000000000007</v>
      </c>
      <c r="J6" s="144">
        <f>ОиК!J7*0.87</f>
        <v>9317.7000000000007</v>
      </c>
      <c r="K6" s="144">
        <f>ОиК!K7*0.87</f>
        <v>8691.2999999999993</v>
      </c>
      <c r="L6" s="144">
        <f>ОиК!L7*0.87</f>
        <v>8691.2999999999993</v>
      </c>
      <c r="M6" s="144">
        <f>ОиК!M7*0.87</f>
        <v>9317.7000000000007</v>
      </c>
      <c r="N6" s="144">
        <f>ОиК!N7*0.87</f>
        <v>9317.7000000000007</v>
      </c>
      <c r="O6" s="144">
        <f>ОиК!O7*0.87</f>
        <v>8691.2999999999993</v>
      </c>
      <c r="P6" s="144">
        <f>ОиК!P7*0.87</f>
        <v>9317.7000000000007</v>
      </c>
      <c r="Q6" s="144">
        <f>ОиК!Q7*0.87</f>
        <v>9317.7000000000007</v>
      </c>
    </row>
    <row r="7" spans="1:17" x14ac:dyDescent="0.2">
      <c r="A7" s="90" t="s">
        <v>68</v>
      </c>
      <c r="B7" s="144"/>
      <c r="C7" s="144"/>
      <c r="D7" s="144"/>
      <c r="E7" s="144"/>
      <c r="F7" s="144"/>
      <c r="G7" s="144"/>
      <c r="H7" s="144"/>
      <c r="I7" s="144"/>
      <c r="J7" s="144"/>
      <c r="K7" s="144"/>
      <c r="L7" s="144"/>
      <c r="M7" s="144"/>
      <c r="N7" s="144"/>
      <c r="O7" s="144"/>
      <c r="P7" s="144"/>
      <c r="Q7" s="144"/>
    </row>
    <row r="8" spans="1:17" x14ac:dyDescent="0.2">
      <c r="A8" s="48">
        <v>1</v>
      </c>
      <c r="B8" s="144">
        <f>ОиК!B9*0.87</f>
        <v>11862.45</v>
      </c>
      <c r="C8" s="144">
        <f>ОиК!C9*0.87</f>
        <v>11862.45</v>
      </c>
      <c r="D8" s="144">
        <f>ОиК!D9*0.87</f>
        <v>11862.45</v>
      </c>
      <c r="E8" s="144">
        <f>ОиК!E9*0.87</f>
        <v>11862.45</v>
      </c>
      <c r="F8" s="144">
        <f>ОиК!F9*0.87</f>
        <v>11862.45</v>
      </c>
      <c r="G8" s="144">
        <f>ОиК!G9*0.87</f>
        <v>10335.6</v>
      </c>
      <c r="H8" s="144">
        <f>ОиК!H9*0.87</f>
        <v>10335.6</v>
      </c>
      <c r="I8" s="144">
        <f>ОиК!I9*0.87</f>
        <v>9944.1</v>
      </c>
      <c r="J8" s="144">
        <f>ОиК!J9*0.87</f>
        <v>9944.1</v>
      </c>
      <c r="K8" s="144">
        <f>ОиК!K9*0.87</f>
        <v>9317.7000000000007</v>
      </c>
      <c r="L8" s="144">
        <f>ОиК!L9*0.87</f>
        <v>9317.7000000000007</v>
      </c>
      <c r="M8" s="144">
        <f>ОиК!M9*0.87</f>
        <v>9944.1</v>
      </c>
      <c r="N8" s="144">
        <f>ОиК!N9*0.87</f>
        <v>9944.1</v>
      </c>
      <c r="O8" s="144">
        <f>ОиК!O9*0.87</f>
        <v>9317.7000000000007</v>
      </c>
      <c r="P8" s="144">
        <f>ОиК!P9*0.87</f>
        <v>9944.1</v>
      </c>
      <c r="Q8" s="144">
        <f>ОиК!Q9*0.87</f>
        <v>9944.1</v>
      </c>
    </row>
    <row r="9" spans="1:17" x14ac:dyDescent="0.2">
      <c r="A9" s="48">
        <v>2</v>
      </c>
      <c r="B9" s="144">
        <f>ОиК!B10*0.87</f>
        <v>13937.4</v>
      </c>
      <c r="C9" s="144">
        <f>ОиК!C10*0.87</f>
        <v>13937.4</v>
      </c>
      <c r="D9" s="144">
        <f>ОиК!D10*0.87</f>
        <v>13937.4</v>
      </c>
      <c r="E9" s="144">
        <f>ОиК!E10*0.87</f>
        <v>13937.4</v>
      </c>
      <c r="F9" s="144">
        <f>ОиК!F10*0.87</f>
        <v>13937.4</v>
      </c>
      <c r="G9" s="144">
        <f>ОиК!G10*0.87</f>
        <v>12058.2</v>
      </c>
      <c r="H9" s="144">
        <f>ОиК!H10*0.87</f>
        <v>12058.2</v>
      </c>
      <c r="I9" s="144">
        <f>ОиК!I10*0.87</f>
        <v>11666.7</v>
      </c>
      <c r="J9" s="144">
        <f>ОиК!J10*0.87</f>
        <v>11666.7</v>
      </c>
      <c r="K9" s="144">
        <f>ОиК!K10*0.87</f>
        <v>11040.3</v>
      </c>
      <c r="L9" s="144">
        <f>ОиК!L10*0.87</f>
        <v>11040.3</v>
      </c>
      <c r="M9" s="144">
        <f>ОиК!M10*0.87</f>
        <v>11666.7</v>
      </c>
      <c r="N9" s="144">
        <f>ОиК!N10*0.87</f>
        <v>11666.7</v>
      </c>
      <c r="O9" s="144">
        <f>ОиК!O10*0.87</f>
        <v>11040.3</v>
      </c>
      <c r="P9" s="144">
        <f>ОиК!P10*0.87</f>
        <v>11666.7</v>
      </c>
      <c r="Q9" s="144">
        <f>ОиК!Q10*0.87</f>
        <v>11666.7</v>
      </c>
    </row>
    <row r="10" spans="1:17" x14ac:dyDescent="0.2">
      <c r="A10" s="47" t="s">
        <v>69</v>
      </c>
      <c r="B10" s="144"/>
      <c r="C10" s="144"/>
      <c r="D10" s="144"/>
      <c r="E10" s="144"/>
      <c r="F10" s="144"/>
      <c r="G10" s="144"/>
      <c r="H10" s="144"/>
      <c r="I10" s="144"/>
      <c r="J10" s="144"/>
      <c r="K10" s="144"/>
      <c r="L10" s="144"/>
      <c r="M10" s="144"/>
      <c r="N10" s="144"/>
      <c r="O10" s="144"/>
      <c r="P10" s="144"/>
      <c r="Q10" s="144"/>
    </row>
    <row r="11" spans="1:17" x14ac:dyDescent="0.2">
      <c r="A11" s="91">
        <v>1</v>
      </c>
      <c r="B11" s="144">
        <f>ОиК!B12*0.87</f>
        <v>19692.45</v>
      </c>
      <c r="C11" s="144">
        <f>ОиК!C12*0.87</f>
        <v>19692.45</v>
      </c>
      <c r="D11" s="144">
        <f>ОиК!D12*0.87</f>
        <v>19692.45</v>
      </c>
      <c r="E11" s="144">
        <f>ОиК!E12*0.87</f>
        <v>19692.45</v>
      </c>
      <c r="F11" s="144">
        <f>ОиК!F12*0.87</f>
        <v>19692.45</v>
      </c>
      <c r="G11" s="144">
        <f>ОиК!G12*0.87</f>
        <v>15033.6</v>
      </c>
      <c r="H11" s="144">
        <f>ОиК!H12*0.87</f>
        <v>15033.6</v>
      </c>
      <c r="I11" s="144">
        <f>ОиК!I12*0.87</f>
        <v>14642.1</v>
      </c>
      <c r="J11" s="144">
        <f>ОиК!J12*0.87</f>
        <v>14642.1</v>
      </c>
      <c r="K11" s="144">
        <f>ОиК!K12*0.87</f>
        <v>14015.7</v>
      </c>
      <c r="L11" s="144">
        <f>ОиК!L12*0.87</f>
        <v>14015.7</v>
      </c>
      <c r="M11" s="144">
        <f>ОиК!M12*0.87</f>
        <v>14642.1</v>
      </c>
      <c r="N11" s="144">
        <f>ОиК!N12*0.87</f>
        <v>14642.1</v>
      </c>
      <c r="O11" s="144">
        <f>ОиК!O12*0.87</f>
        <v>14015.7</v>
      </c>
      <c r="P11" s="144">
        <f>ОиК!P12*0.87</f>
        <v>14642.1</v>
      </c>
      <c r="Q11" s="144">
        <f>ОиК!Q12*0.87</f>
        <v>14642.1</v>
      </c>
    </row>
    <row r="12" spans="1:17" x14ac:dyDescent="0.2">
      <c r="A12" s="91">
        <v>2</v>
      </c>
      <c r="B12" s="144">
        <f>ОиК!B13*0.87</f>
        <v>21767.4</v>
      </c>
      <c r="C12" s="144">
        <f>ОиК!C13*0.87</f>
        <v>21767.4</v>
      </c>
      <c r="D12" s="144">
        <f>ОиК!D13*0.87</f>
        <v>21767.4</v>
      </c>
      <c r="E12" s="144">
        <f>ОиК!E13*0.87</f>
        <v>21767.4</v>
      </c>
      <c r="F12" s="144">
        <f>ОиК!F13*0.87</f>
        <v>21767.4</v>
      </c>
      <c r="G12" s="144">
        <f>ОиК!G13*0.87</f>
        <v>16756.2</v>
      </c>
      <c r="H12" s="144">
        <f>ОиК!H13*0.87</f>
        <v>16756.2</v>
      </c>
      <c r="I12" s="144">
        <f>ОиК!I13*0.87</f>
        <v>16364.7</v>
      </c>
      <c r="J12" s="144">
        <f>ОиК!J13*0.87</f>
        <v>16364.7</v>
      </c>
      <c r="K12" s="144">
        <f>ОиК!K13*0.87</f>
        <v>15738.3</v>
      </c>
      <c r="L12" s="144">
        <f>ОиК!L13*0.87</f>
        <v>15738.3</v>
      </c>
      <c r="M12" s="144">
        <f>ОиК!M13*0.87</f>
        <v>16364.7</v>
      </c>
      <c r="N12" s="144">
        <f>ОиК!N13*0.87</f>
        <v>16364.7</v>
      </c>
      <c r="O12" s="144">
        <f>ОиК!O13*0.87</f>
        <v>15738.3</v>
      </c>
      <c r="P12" s="144">
        <f>ОиК!P13*0.87</f>
        <v>16364.7</v>
      </c>
      <c r="Q12" s="144">
        <f>ОиК!Q13*0.87</f>
        <v>16364.7</v>
      </c>
    </row>
    <row r="13" spans="1:17" x14ac:dyDescent="0.2">
      <c r="A13" s="47" t="s">
        <v>70</v>
      </c>
      <c r="B13" s="144"/>
      <c r="C13" s="144"/>
      <c r="D13" s="144"/>
      <c r="E13" s="144"/>
      <c r="F13" s="144"/>
      <c r="G13" s="144"/>
      <c r="H13" s="144"/>
      <c r="I13" s="144"/>
      <c r="J13" s="144"/>
      <c r="K13" s="144"/>
      <c r="L13" s="144"/>
      <c r="M13" s="144"/>
      <c r="N13" s="144"/>
      <c r="O13" s="144"/>
      <c r="P13" s="144"/>
      <c r="Q13" s="144"/>
    </row>
    <row r="14" spans="1:17" x14ac:dyDescent="0.2">
      <c r="A14" s="91">
        <v>1</v>
      </c>
      <c r="B14" s="144">
        <f>ОиК!B15*0.87</f>
        <v>24390.45</v>
      </c>
      <c r="C14" s="144">
        <f>ОиК!C15*0.87</f>
        <v>24390.45</v>
      </c>
      <c r="D14" s="144">
        <f>ОиК!D15*0.87</f>
        <v>24390.45</v>
      </c>
      <c r="E14" s="144">
        <f>ОиК!E15*0.87</f>
        <v>24390.45</v>
      </c>
      <c r="F14" s="144">
        <f>ОиК!F15*0.87</f>
        <v>24390.45</v>
      </c>
      <c r="G14" s="144">
        <f>ОиК!G15*0.87</f>
        <v>18948.599999999999</v>
      </c>
      <c r="H14" s="144">
        <f>ОиК!H15*0.87</f>
        <v>18948.599999999999</v>
      </c>
      <c r="I14" s="144">
        <f>ОиК!I15*0.87</f>
        <v>18557.099999999999</v>
      </c>
      <c r="J14" s="144">
        <f>ОиК!J15*0.87</f>
        <v>18557.099999999999</v>
      </c>
      <c r="K14" s="144">
        <f>ОиК!K15*0.87</f>
        <v>17930.7</v>
      </c>
      <c r="L14" s="144">
        <f>ОиК!L15*0.87</f>
        <v>17930.7</v>
      </c>
      <c r="M14" s="144">
        <f>ОиК!M15*0.87</f>
        <v>18557.099999999999</v>
      </c>
      <c r="N14" s="144">
        <f>ОиК!N15*0.87</f>
        <v>18557.099999999999</v>
      </c>
      <c r="O14" s="144">
        <f>ОиК!O15*0.87</f>
        <v>17930.7</v>
      </c>
      <c r="P14" s="144">
        <f>ОиК!P15*0.87</f>
        <v>18557.099999999999</v>
      </c>
      <c r="Q14" s="144">
        <f>ОиК!Q15*0.87</f>
        <v>18557.099999999999</v>
      </c>
    </row>
    <row r="15" spans="1:17" x14ac:dyDescent="0.2">
      <c r="A15" s="91">
        <v>2</v>
      </c>
      <c r="B15" s="144">
        <f>ОиК!B16*0.87</f>
        <v>26465.4</v>
      </c>
      <c r="C15" s="144">
        <f>ОиК!C16*0.87</f>
        <v>26465.4</v>
      </c>
      <c r="D15" s="144">
        <f>ОиК!D16*0.87</f>
        <v>26465.4</v>
      </c>
      <c r="E15" s="144">
        <f>ОиК!E16*0.87</f>
        <v>26465.4</v>
      </c>
      <c r="F15" s="144">
        <f>ОиК!F16*0.87</f>
        <v>26465.4</v>
      </c>
      <c r="G15" s="144">
        <f>ОиК!G16*0.87</f>
        <v>20671.2</v>
      </c>
      <c r="H15" s="144">
        <f>ОиК!H16*0.87</f>
        <v>20671.2</v>
      </c>
      <c r="I15" s="144">
        <f>ОиК!I16*0.87</f>
        <v>20279.7</v>
      </c>
      <c r="J15" s="144">
        <f>ОиК!J16*0.87</f>
        <v>20279.7</v>
      </c>
      <c r="K15" s="144">
        <f>ОиК!K16*0.87</f>
        <v>19653.3</v>
      </c>
      <c r="L15" s="144">
        <f>ОиК!L16*0.87</f>
        <v>19653.3</v>
      </c>
      <c r="M15" s="144">
        <f>ОиК!M16*0.87</f>
        <v>20279.7</v>
      </c>
      <c r="N15" s="144">
        <f>ОиК!N16*0.87</f>
        <v>20279.7</v>
      </c>
      <c r="O15" s="144">
        <f>ОиК!O16*0.87</f>
        <v>19653.3</v>
      </c>
      <c r="P15" s="144">
        <f>ОиК!P16*0.87</f>
        <v>20279.7</v>
      </c>
      <c r="Q15" s="144">
        <f>ОиК!Q16*0.87</f>
        <v>20279.7</v>
      </c>
    </row>
    <row r="16" spans="1:17" x14ac:dyDescent="0.2">
      <c r="A16" s="47" t="s">
        <v>71</v>
      </c>
      <c r="B16" s="144"/>
      <c r="C16" s="144"/>
      <c r="D16" s="144"/>
      <c r="E16" s="144"/>
      <c r="F16" s="144"/>
      <c r="G16" s="144"/>
      <c r="H16" s="144"/>
      <c r="I16" s="144"/>
      <c r="J16" s="144"/>
      <c r="K16" s="144"/>
      <c r="L16" s="144"/>
      <c r="M16" s="144"/>
      <c r="N16" s="144"/>
      <c r="O16" s="144"/>
      <c r="P16" s="144"/>
      <c r="Q16" s="144"/>
    </row>
    <row r="17" spans="1:17" x14ac:dyDescent="0.2">
      <c r="A17" s="48" t="s">
        <v>72</v>
      </c>
      <c r="B17" s="144">
        <f>ОиК!B18*0.87</f>
        <v>46040.4</v>
      </c>
      <c r="C17" s="144">
        <f>ОиК!C18*0.87</f>
        <v>46040.4</v>
      </c>
      <c r="D17" s="144">
        <f>ОиК!D18*0.87</f>
        <v>46040.4</v>
      </c>
      <c r="E17" s="144">
        <f>ОиК!E18*0.87</f>
        <v>46040.4</v>
      </c>
      <c r="F17" s="144">
        <f>ОиК!F18*0.87</f>
        <v>46040.4</v>
      </c>
      <c r="G17" s="144">
        <f>ОиК!G18*0.87</f>
        <v>35391.599999999999</v>
      </c>
      <c r="H17" s="144">
        <f>ОиК!H18*0.87</f>
        <v>35391.599999999999</v>
      </c>
      <c r="I17" s="144">
        <f>ОиК!I18*0.87</f>
        <v>35000.1</v>
      </c>
      <c r="J17" s="144">
        <f>ОиК!J18*0.87</f>
        <v>35000.1</v>
      </c>
      <c r="K17" s="144">
        <f>ОиК!K18*0.87</f>
        <v>34373.699999999997</v>
      </c>
      <c r="L17" s="144">
        <f>ОиК!L18*0.87</f>
        <v>34373.699999999997</v>
      </c>
      <c r="M17" s="144">
        <f>ОиК!M18*0.87</f>
        <v>35000.1</v>
      </c>
      <c r="N17" s="144">
        <f>ОиК!N18*0.87</f>
        <v>35000.1</v>
      </c>
      <c r="O17" s="144">
        <f>ОиК!O18*0.87</f>
        <v>34373.699999999997</v>
      </c>
      <c r="P17" s="144">
        <f>ОиК!P18*0.87</f>
        <v>35000.1</v>
      </c>
      <c r="Q17" s="144">
        <f>ОиК!Q18*0.87</f>
        <v>35000.1</v>
      </c>
    </row>
    <row r="18" spans="1:17" x14ac:dyDescent="0.2">
      <c r="A18" s="47" t="s">
        <v>73</v>
      </c>
      <c r="B18" s="144"/>
      <c r="C18" s="144"/>
      <c r="D18" s="144"/>
      <c r="E18" s="144"/>
      <c r="F18" s="144"/>
      <c r="G18" s="144"/>
      <c r="H18" s="144"/>
      <c r="I18" s="144"/>
      <c r="J18" s="144"/>
      <c r="K18" s="144"/>
      <c r="L18" s="144"/>
      <c r="M18" s="144"/>
      <c r="N18" s="144"/>
      <c r="O18" s="144"/>
      <c r="P18" s="144"/>
      <c r="Q18" s="144"/>
    </row>
    <row r="19" spans="1:17" x14ac:dyDescent="0.2">
      <c r="A19" s="48" t="s">
        <v>74</v>
      </c>
      <c r="B19" s="144">
        <f>ОиК!B20*0.87</f>
        <v>69530.399999999994</v>
      </c>
      <c r="C19" s="144">
        <f>ОиК!C20*0.87</f>
        <v>69530.399999999994</v>
      </c>
      <c r="D19" s="144">
        <f>ОиК!D20*0.87</f>
        <v>69530.399999999994</v>
      </c>
      <c r="E19" s="144">
        <f>ОиК!E20*0.87</f>
        <v>69530.399999999994</v>
      </c>
      <c r="F19" s="144">
        <f>ОиК!F20*0.87</f>
        <v>69530.399999999994</v>
      </c>
      <c r="G19" s="144">
        <f>ОиК!G20*0.87</f>
        <v>51051.6</v>
      </c>
      <c r="H19" s="144">
        <f>ОиК!H20*0.87</f>
        <v>51051.6</v>
      </c>
      <c r="I19" s="144">
        <f>ОиК!I20*0.87</f>
        <v>50660.1</v>
      </c>
      <c r="J19" s="144">
        <f>ОиК!J20*0.87</f>
        <v>50660.1</v>
      </c>
      <c r="K19" s="144">
        <f>ОиК!K20*0.87</f>
        <v>50033.7</v>
      </c>
      <c r="L19" s="144">
        <f>ОиК!L20*0.87</f>
        <v>50033.7</v>
      </c>
      <c r="M19" s="144">
        <f>ОиК!M20*0.87</f>
        <v>50660.1</v>
      </c>
      <c r="N19" s="144">
        <f>ОиК!N20*0.87</f>
        <v>50660.1</v>
      </c>
      <c r="O19" s="144">
        <f>ОиК!O20*0.87</f>
        <v>50033.7</v>
      </c>
      <c r="P19" s="144">
        <f>ОиК!P20*0.87</f>
        <v>50660.1</v>
      </c>
      <c r="Q19" s="144">
        <f>ОиК!Q20*0.87</f>
        <v>50660.1</v>
      </c>
    </row>
    <row r="20" spans="1:17" ht="11.45" customHeight="1" x14ac:dyDescent="0.2">
      <c r="A20" s="92" t="s">
        <v>107</v>
      </c>
    </row>
    <row r="21" spans="1:17" customFormat="1" ht="75" customHeight="1" x14ac:dyDescent="0.2">
      <c r="A21" s="145" t="s">
        <v>113</v>
      </c>
    </row>
    <row r="22" spans="1:17" ht="65.25" customHeight="1" x14ac:dyDescent="0.2">
      <c r="A22" s="146" t="s">
        <v>114</v>
      </c>
    </row>
    <row r="23" spans="1:17" s="38" customFormat="1" ht="36" x14ac:dyDescent="0.2">
      <c r="A23" s="133" t="s">
        <v>115</v>
      </c>
    </row>
    <row r="24" spans="1:17" x14ac:dyDescent="0.2">
      <c r="A24" s="92" t="s">
        <v>116</v>
      </c>
    </row>
    <row r="25" spans="1:17" ht="120.75" customHeight="1" x14ac:dyDescent="0.2">
      <c r="A25" s="94" t="s">
        <v>117</v>
      </c>
    </row>
    <row r="26" spans="1:17" x14ac:dyDescent="0.2">
      <c r="A26" s="96" t="s">
        <v>118</v>
      </c>
    </row>
    <row r="27" spans="1:17" ht="24" x14ac:dyDescent="0.2">
      <c r="A27" s="147" t="s">
        <v>119</v>
      </c>
    </row>
    <row r="28" spans="1:17" x14ac:dyDescent="0.2">
      <c r="A28" s="96" t="s">
        <v>120</v>
      </c>
    </row>
    <row r="29" spans="1:17" ht="24" x14ac:dyDescent="0.2">
      <c r="A29" s="98" t="s">
        <v>121</v>
      </c>
    </row>
    <row r="30" spans="1:17" ht="120" x14ac:dyDescent="0.2">
      <c r="A30" s="100" t="s">
        <v>95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BO52"/>
  <sheetViews>
    <sheetView workbookViewId="0">
      <pane xSplit="1" topLeftCell="B1" activePane="topRight" state="frozen"/>
      <selection pane="topRight" activeCell="G26" sqref="G26"/>
    </sheetView>
  </sheetViews>
  <sheetFormatPr defaultColWidth="9" defaultRowHeight="12" x14ac:dyDescent="0.2"/>
  <cols>
    <col min="1" max="1" width="69.85546875" style="78" customWidth="1"/>
    <col min="2" max="67" width="7.5703125" style="78" customWidth="1"/>
    <col min="68" max="16384" width="9" style="78"/>
  </cols>
  <sheetData>
    <row r="1" spans="1:67" ht="11.45" customHeight="1" x14ac:dyDescent="0.2">
      <c r="A1" s="79" t="s">
        <v>122</v>
      </c>
    </row>
    <row r="2" spans="1:67" ht="11.45" customHeight="1" x14ac:dyDescent="0.2">
      <c r="A2" s="80" t="s">
        <v>123</v>
      </c>
    </row>
    <row r="3" spans="1:67" ht="11.45" hidden="1" customHeight="1" x14ac:dyDescent="0.2">
      <c r="A3" s="81" t="s">
        <v>124</v>
      </c>
    </row>
    <row r="4" spans="1:67" s="36" customFormat="1" ht="21.6" hidden="1" customHeight="1" x14ac:dyDescent="0.2">
      <c r="A4" s="82" t="s">
        <v>125</v>
      </c>
      <c r="B4" s="83">
        <v>46108</v>
      </c>
      <c r="C4" s="83">
        <v>46109</v>
      </c>
      <c r="D4" s="83">
        <v>46110</v>
      </c>
      <c r="E4" s="83">
        <v>46111</v>
      </c>
      <c r="F4" s="83">
        <v>46112</v>
      </c>
      <c r="G4" s="83">
        <v>46113</v>
      </c>
      <c r="H4" s="83">
        <v>46114</v>
      </c>
      <c r="I4" s="83">
        <v>46115</v>
      </c>
      <c r="J4" s="83">
        <v>46116</v>
      </c>
      <c r="K4" s="83">
        <v>46117</v>
      </c>
      <c r="L4" s="83">
        <v>46118</v>
      </c>
      <c r="M4" s="83">
        <v>46119</v>
      </c>
      <c r="N4" s="83">
        <v>46120</v>
      </c>
      <c r="O4" s="83">
        <v>46121</v>
      </c>
      <c r="P4" s="83">
        <v>46122</v>
      </c>
      <c r="Q4" s="83">
        <v>46123</v>
      </c>
      <c r="R4" s="83">
        <v>46124</v>
      </c>
      <c r="S4" s="83">
        <v>46125</v>
      </c>
      <c r="T4" s="83">
        <v>46126</v>
      </c>
      <c r="U4" s="83">
        <v>46127</v>
      </c>
      <c r="V4" s="83">
        <v>46128</v>
      </c>
      <c r="W4" s="83">
        <v>46129</v>
      </c>
      <c r="X4" s="83">
        <v>46130</v>
      </c>
      <c r="Y4" s="83">
        <v>46131</v>
      </c>
      <c r="Z4" s="83">
        <v>46132</v>
      </c>
      <c r="AA4" s="83">
        <v>46133</v>
      </c>
      <c r="AB4" s="83">
        <v>46134</v>
      </c>
      <c r="AC4" s="83">
        <v>46135</v>
      </c>
      <c r="AD4" s="83">
        <v>46136</v>
      </c>
      <c r="AE4" s="83">
        <v>46137</v>
      </c>
      <c r="AF4" s="83">
        <v>46138</v>
      </c>
      <c r="AG4" s="83">
        <v>46139</v>
      </c>
      <c r="AH4" s="83">
        <v>46140</v>
      </c>
      <c r="AI4" s="83">
        <v>46141</v>
      </c>
      <c r="AJ4" s="83">
        <v>46142</v>
      </c>
      <c r="AK4" s="83">
        <v>46143</v>
      </c>
      <c r="AL4" s="83">
        <v>46144</v>
      </c>
      <c r="AM4" s="83">
        <v>46145</v>
      </c>
      <c r="AN4" s="83">
        <v>46146</v>
      </c>
      <c r="AO4" s="83">
        <v>46147</v>
      </c>
      <c r="AP4" s="83">
        <v>46148</v>
      </c>
      <c r="AQ4" s="83">
        <v>46149</v>
      </c>
      <c r="AR4" s="83">
        <v>46150</v>
      </c>
      <c r="AS4" s="83">
        <v>46151</v>
      </c>
      <c r="AT4" s="83">
        <v>46152</v>
      </c>
      <c r="AU4" s="83">
        <v>46153</v>
      </c>
      <c r="AV4" s="83">
        <v>46154</v>
      </c>
      <c r="AW4" s="83">
        <v>46155</v>
      </c>
      <c r="AX4" s="83">
        <v>46156</v>
      </c>
      <c r="AY4" s="83">
        <v>46157</v>
      </c>
      <c r="AZ4" s="83">
        <v>46158</v>
      </c>
      <c r="BA4" s="83">
        <v>46159</v>
      </c>
      <c r="BB4" s="83">
        <v>46160</v>
      </c>
      <c r="BC4" s="83">
        <v>46161</v>
      </c>
      <c r="BD4" s="83">
        <v>46162</v>
      </c>
      <c r="BE4" s="83">
        <v>46163</v>
      </c>
      <c r="BF4" s="83">
        <v>46164</v>
      </c>
      <c r="BG4" s="83">
        <v>46165</v>
      </c>
      <c r="BH4" s="83">
        <v>46166</v>
      </c>
      <c r="BI4" s="83">
        <v>46167</v>
      </c>
      <c r="BJ4" s="83">
        <v>46168</v>
      </c>
      <c r="BK4" s="83">
        <v>46169</v>
      </c>
      <c r="BL4" s="83">
        <v>46170</v>
      </c>
      <c r="BM4" s="83">
        <v>46171</v>
      </c>
      <c r="BN4" s="83">
        <v>46172</v>
      </c>
      <c r="BO4" s="83">
        <v>46173</v>
      </c>
    </row>
    <row r="5" spans="1:67" hidden="1" x14ac:dyDescent="0.2">
      <c r="A5" s="84" t="s">
        <v>134</v>
      </c>
    </row>
    <row r="6" spans="1:67" hidden="1" x14ac:dyDescent="0.2">
      <c r="A6" s="85">
        <v>1</v>
      </c>
      <c r="B6" s="86">
        <f>BRIGHT!B6</f>
        <v>10035</v>
      </c>
      <c r="C6" s="86">
        <f>BRIGHT!C6</f>
        <v>10035</v>
      </c>
      <c r="D6" s="86">
        <f>BRIGHT!D6</f>
        <v>10035</v>
      </c>
      <c r="E6" s="86">
        <f>BRIGHT!E6</f>
        <v>10035</v>
      </c>
      <c r="F6" s="86">
        <f>BRIGHT!F6</f>
        <v>10035</v>
      </c>
      <c r="G6" s="86">
        <f>BRIGHT!G6</f>
        <v>9180</v>
      </c>
      <c r="H6" s="86">
        <f>BRIGHT!H6</f>
        <v>9180</v>
      </c>
      <c r="I6" s="86">
        <f>BRIGHT!I6</f>
        <v>8730</v>
      </c>
      <c r="J6" s="86">
        <f>BRIGHT!J6</f>
        <v>8730</v>
      </c>
      <c r="K6" s="86">
        <f>BRIGHT!K6</f>
        <v>8010</v>
      </c>
      <c r="L6" s="86">
        <f>BRIGHT!L6</f>
        <v>8010</v>
      </c>
      <c r="M6" s="86">
        <f>BRIGHT!M6</f>
        <v>8730</v>
      </c>
      <c r="N6" s="86">
        <f>BRIGHT!N6</f>
        <v>8730</v>
      </c>
      <c r="O6" s="86">
        <f>BRIGHT!O6</f>
        <v>8010</v>
      </c>
      <c r="P6" s="86">
        <f>BRIGHT!P6</f>
        <v>8730</v>
      </c>
      <c r="Q6" s="86">
        <f>BRIGHT!Q6</f>
        <v>8730</v>
      </c>
      <c r="R6" s="86">
        <f>BRIGHT!R6</f>
        <v>8010</v>
      </c>
      <c r="S6" s="86">
        <f>BRIGHT!S6</f>
        <v>8010</v>
      </c>
      <c r="T6" s="86">
        <f>BRIGHT!T6</f>
        <v>8460</v>
      </c>
      <c r="U6" s="86">
        <f>BRIGHT!U6</f>
        <v>8730</v>
      </c>
      <c r="V6" s="86">
        <f>BRIGHT!V6</f>
        <v>9180</v>
      </c>
      <c r="W6" s="86">
        <f>BRIGHT!W6</f>
        <v>8730</v>
      </c>
      <c r="X6" s="86">
        <f>BRIGHT!X6</f>
        <v>8730</v>
      </c>
      <c r="Y6" s="86">
        <f>BRIGHT!Y6</f>
        <v>8010</v>
      </c>
      <c r="Z6" s="86">
        <f>BRIGHT!Z6</f>
        <v>8010</v>
      </c>
      <c r="AA6" s="86">
        <f>BRIGHT!AA6</f>
        <v>8010</v>
      </c>
      <c r="AB6" s="86">
        <f>BRIGHT!AB6</f>
        <v>8010</v>
      </c>
      <c r="AC6" s="86">
        <f>BRIGHT!AC6</f>
        <v>8460</v>
      </c>
      <c r="AD6" s="86">
        <f>BRIGHT!AD6</f>
        <v>8730</v>
      </c>
      <c r="AE6" s="86">
        <f>BRIGHT!AE6</f>
        <v>8730</v>
      </c>
      <c r="AF6" s="86">
        <f>BRIGHT!AF6</f>
        <v>8010</v>
      </c>
      <c r="AG6" s="86">
        <f>BRIGHT!AG6</f>
        <v>8010</v>
      </c>
      <c r="AH6" s="86">
        <f>BRIGHT!AH6</f>
        <v>8010</v>
      </c>
      <c r="AI6" s="86">
        <f>BRIGHT!AI6</f>
        <v>8730</v>
      </c>
      <c r="AJ6" s="86">
        <f>BRIGHT!AJ6</f>
        <v>10530</v>
      </c>
      <c r="AK6" s="86">
        <f>BRIGHT!AK6</f>
        <v>10800</v>
      </c>
      <c r="AL6" s="86">
        <f>BRIGHT!AL6</f>
        <v>10800</v>
      </c>
      <c r="AM6" s="86">
        <f>BRIGHT!AM6</f>
        <v>10530</v>
      </c>
      <c r="AN6" s="86">
        <f>BRIGHT!AN6</f>
        <v>9450</v>
      </c>
      <c r="AO6" s="86">
        <f>BRIGHT!AO6</f>
        <v>9450</v>
      </c>
      <c r="AP6" s="86">
        <f>BRIGHT!AP6</f>
        <v>9450</v>
      </c>
      <c r="AQ6" s="86">
        <f>BRIGHT!AQ6</f>
        <v>9450</v>
      </c>
      <c r="AR6" s="86">
        <f>BRIGHT!AR6</f>
        <v>9450</v>
      </c>
      <c r="AS6" s="86">
        <f>BRIGHT!AS6</f>
        <v>10530</v>
      </c>
      <c r="AT6" s="86">
        <f>BRIGHT!AT6</f>
        <v>10530</v>
      </c>
      <c r="AU6" s="86">
        <f>BRIGHT!AU6</f>
        <v>10530</v>
      </c>
      <c r="AV6" s="86">
        <f>BRIGHT!AV6</f>
        <v>8010</v>
      </c>
      <c r="AW6" s="86">
        <f>BRIGHT!AW6</f>
        <v>8010</v>
      </c>
      <c r="AX6" s="86">
        <f>BRIGHT!AX6</f>
        <v>8010</v>
      </c>
      <c r="AY6" s="86">
        <f>BRIGHT!AY6</f>
        <v>8730</v>
      </c>
      <c r="AZ6" s="86">
        <f>BRIGHT!AZ6</f>
        <v>8730</v>
      </c>
      <c r="BA6" s="86">
        <f>BRIGHT!BA6</f>
        <v>8010</v>
      </c>
      <c r="BB6" s="86">
        <f>BRIGHT!BB6</f>
        <v>8010</v>
      </c>
      <c r="BC6" s="86">
        <f>BRIGHT!BC6</f>
        <v>8010</v>
      </c>
      <c r="BD6" s="86">
        <f>BRIGHT!BD6</f>
        <v>8010</v>
      </c>
      <c r="BE6" s="86">
        <f>BRIGHT!BE6</f>
        <v>8010</v>
      </c>
      <c r="BF6" s="86">
        <f>BRIGHT!BF6</f>
        <v>8730</v>
      </c>
      <c r="BG6" s="86">
        <f>BRIGHT!BG6</f>
        <v>8730</v>
      </c>
      <c r="BH6" s="86">
        <f>BRIGHT!BH6</f>
        <v>8010</v>
      </c>
      <c r="BI6" s="86">
        <f>BRIGHT!BI6</f>
        <v>8010</v>
      </c>
      <c r="BJ6" s="86">
        <f>BRIGHT!BJ6</f>
        <v>8010</v>
      </c>
      <c r="BK6" s="86">
        <f>BRIGHT!BK6</f>
        <v>8010</v>
      </c>
      <c r="BL6" s="86">
        <f>BRIGHT!BL6</f>
        <v>8010</v>
      </c>
      <c r="BM6" s="86">
        <f>BRIGHT!BM6</f>
        <v>8730</v>
      </c>
      <c r="BN6" s="86">
        <f>BRIGHT!BN6</f>
        <v>8730</v>
      </c>
      <c r="BO6" s="86">
        <f>BRIGHT!BO6</f>
        <v>10080</v>
      </c>
    </row>
    <row r="7" spans="1:67" hidden="1" x14ac:dyDescent="0.2">
      <c r="A7" s="85">
        <v>2</v>
      </c>
      <c r="B7" s="86">
        <f>BRIGHT!B7</f>
        <v>12420</v>
      </c>
      <c r="C7" s="86">
        <f>BRIGHT!C7</f>
        <v>12420</v>
      </c>
      <c r="D7" s="86">
        <f>BRIGHT!D7</f>
        <v>12420</v>
      </c>
      <c r="E7" s="86">
        <f>BRIGHT!E7</f>
        <v>12420</v>
      </c>
      <c r="F7" s="86">
        <f>BRIGHT!F7</f>
        <v>12420</v>
      </c>
      <c r="G7" s="86">
        <f>BRIGHT!G7</f>
        <v>11160</v>
      </c>
      <c r="H7" s="86">
        <f>BRIGHT!H7</f>
        <v>11160</v>
      </c>
      <c r="I7" s="86">
        <f>BRIGHT!I7</f>
        <v>10710</v>
      </c>
      <c r="J7" s="86">
        <f>BRIGHT!J7</f>
        <v>10710</v>
      </c>
      <c r="K7" s="86">
        <f>BRIGHT!K7</f>
        <v>9990</v>
      </c>
      <c r="L7" s="86">
        <f>BRIGHT!L7</f>
        <v>9990</v>
      </c>
      <c r="M7" s="86">
        <f>BRIGHT!M7</f>
        <v>10710</v>
      </c>
      <c r="N7" s="86">
        <f>BRIGHT!N7</f>
        <v>10710</v>
      </c>
      <c r="O7" s="86">
        <f>BRIGHT!O7</f>
        <v>9990</v>
      </c>
      <c r="P7" s="86">
        <f>BRIGHT!P7</f>
        <v>10710</v>
      </c>
      <c r="Q7" s="86">
        <f>BRIGHT!Q7</f>
        <v>10710</v>
      </c>
      <c r="R7" s="86">
        <f>BRIGHT!R7</f>
        <v>9990</v>
      </c>
      <c r="S7" s="86">
        <f>BRIGHT!S7</f>
        <v>9990</v>
      </c>
      <c r="T7" s="86">
        <f>BRIGHT!T7</f>
        <v>10440</v>
      </c>
      <c r="U7" s="86">
        <f>BRIGHT!U7</f>
        <v>10710</v>
      </c>
      <c r="V7" s="86">
        <f>BRIGHT!V7</f>
        <v>11160</v>
      </c>
      <c r="W7" s="86">
        <f>BRIGHT!W7</f>
        <v>10710</v>
      </c>
      <c r="X7" s="86">
        <f>BRIGHT!X7</f>
        <v>10710</v>
      </c>
      <c r="Y7" s="86">
        <f>BRIGHT!Y7</f>
        <v>9990</v>
      </c>
      <c r="Z7" s="86">
        <f>BRIGHT!Z7</f>
        <v>9990</v>
      </c>
      <c r="AA7" s="86">
        <f>BRIGHT!AA7</f>
        <v>9990</v>
      </c>
      <c r="AB7" s="86">
        <f>BRIGHT!AB7</f>
        <v>9990</v>
      </c>
      <c r="AC7" s="86">
        <f>BRIGHT!AC7</f>
        <v>10440</v>
      </c>
      <c r="AD7" s="86">
        <f>BRIGHT!AD7</f>
        <v>10710</v>
      </c>
      <c r="AE7" s="86">
        <f>BRIGHT!AE7</f>
        <v>10710</v>
      </c>
      <c r="AF7" s="86">
        <f>BRIGHT!AF7</f>
        <v>9990</v>
      </c>
      <c r="AG7" s="86">
        <f>BRIGHT!AG7</f>
        <v>9990</v>
      </c>
      <c r="AH7" s="86">
        <f>BRIGHT!AH7</f>
        <v>9990</v>
      </c>
      <c r="AI7" s="86">
        <f>BRIGHT!AI7</f>
        <v>10710</v>
      </c>
      <c r="AJ7" s="86">
        <f>BRIGHT!AJ7</f>
        <v>12510</v>
      </c>
      <c r="AK7" s="86">
        <f>BRIGHT!AK7</f>
        <v>12780</v>
      </c>
      <c r="AL7" s="86">
        <f>BRIGHT!AL7</f>
        <v>12780</v>
      </c>
      <c r="AM7" s="86">
        <f>BRIGHT!AM7</f>
        <v>12510</v>
      </c>
      <c r="AN7" s="86">
        <f>BRIGHT!AN7</f>
        <v>11430</v>
      </c>
      <c r="AO7" s="86">
        <f>BRIGHT!AO7</f>
        <v>11430</v>
      </c>
      <c r="AP7" s="86">
        <f>BRIGHT!AP7</f>
        <v>11430</v>
      </c>
      <c r="AQ7" s="86">
        <f>BRIGHT!AQ7</f>
        <v>11430</v>
      </c>
      <c r="AR7" s="86">
        <f>BRIGHT!AR7</f>
        <v>11430</v>
      </c>
      <c r="AS7" s="86">
        <f>BRIGHT!AS7</f>
        <v>12510</v>
      </c>
      <c r="AT7" s="86">
        <f>BRIGHT!AT7</f>
        <v>12510</v>
      </c>
      <c r="AU7" s="86">
        <f>BRIGHT!AU7</f>
        <v>12510</v>
      </c>
      <c r="AV7" s="86">
        <f>BRIGHT!AV7</f>
        <v>9990</v>
      </c>
      <c r="AW7" s="86">
        <f>BRIGHT!AW7</f>
        <v>9990</v>
      </c>
      <c r="AX7" s="86">
        <f>BRIGHT!AX7</f>
        <v>9990</v>
      </c>
      <c r="AY7" s="86">
        <f>BRIGHT!AY7</f>
        <v>10710</v>
      </c>
      <c r="AZ7" s="86">
        <f>BRIGHT!AZ7</f>
        <v>10710</v>
      </c>
      <c r="BA7" s="86">
        <f>BRIGHT!BA7</f>
        <v>9990</v>
      </c>
      <c r="BB7" s="86">
        <f>BRIGHT!BB7</f>
        <v>9990</v>
      </c>
      <c r="BC7" s="86">
        <f>BRIGHT!BC7</f>
        <v>9990</v>
      </c>
      <c r="BD7" s="86">
        <f>BRIGHT!BD7</f>
        <v>9990</v>
      </c>
      <c r="BE7" s="86">
        <f>BRIGHT!BE7</f>
        <v>9990</v>
      </c>
      <c r="BF7" s="86">
        <f>BRIGHT!BF7</f>
        <v>10710</v>
      </c>
      <c r="BG7" s="86">
        <f>BRIGHT!BG7</f>
        <v>10710</v>
      </c>
      <c r="BH7" s="86">
        <f>BRIGHT!BH7</f>
        <v>9990</v>
      </c>
      <c r="BI7" s="86">
        <f>BRIGHT!BI7</f>
        <v>9990</v>
      </c>
      <c r="BJ7" s="86">
        <f>BRIGHT!BJ7</f>
        <v>9990</v>
      </c>
      <c r="BK7" s="86">
        <f>BRIGHT!BK7</f>
        <v>9990</v>
      </c>
      <c r="BL7" s="86">
        <f>BRIGHT!BL7</f>
        <v>9990</v>
      </c>
      <c r="BM7" s="86">
        <f>BRIGHT!BM7</f>
        <v>10710</v>
      </c>
      <c r="BN7" s="86">
        <f>BRIGHT!BN7</f>
        <v>10710</v>
      </c>
      <c r="BO7" s="86">
        <f>BRIGHT!BO7</f>
        <v>12060</v>
      </c>
    </row>
    <row r="8" spans="1:67" hidden="1" x14ac:dyDescent="0.2">
      <c r="A8" s="84" t="s">
        <v>135</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row>
    <row r="9" spans="1:67" hidden="1" x14ac:dyDescent="0.2">
      <c r="A9" s="85">
        <v>1</v>
      </c>
      <c r="B9" s="86">
        <f>BRIGHT!B9</f>
        <v>13635</v>
      </c>
      <c r="C9" s="86">
        <f>BRIGHT!C9</f>
        <v>13635</v>
      </c>
      <c r="D9" s="86">
        <f>BRIGHT!D9</f>
        <v>13635</v>
      </c>
      <c r="E9" s="86">
        <f>BRIGHT!E9</f>
        <v>13635</v>
      </c>
      <c r="F9" s="86">
        <f>BRIGHT!F9</f>
        <v>13635</v>
      </c>
      <c r="G9" s="86">
        <f>BRIGHT!G9</f>
        <v>11880</v>
      </c>
      <c r="H9" s="86">
        <f>BRIGHT!H9</f>
        <v>11880</v>
      </c>
      <c r="I9" s="86">
        <f>BRIGHT!I9</f>
        <v>11430</v>
      </c>
      <c r="J9" s="86">
        <f>BRIGHT!J9</f>
        <v>11430</v>
      </c>
      <c r="K9" s="86">
        <f>BRIGHT!K9</f>
        <v>10710</v>
      </c>
      <c r="L9" s="86">
        <f>BRIGHT!L9</f>
        <v>10710</v>
      </c>
      <c r="M9" s="86">
        <f>BRIGHT!M9</f>
        <v>11430</v>
      </c>
      <c r="N9" s="86">
        <f>BRIGHT!N9</f>
        <v>11430</v>
      </c>
      <c r="O9" s="86">
        <f>BRIGHT!O9</f>
        <v>10710</v>
      </c>
      <c r="P9" s="86">
        <f>BRIGHT!P9</f>
        <v>11430</v>
      </c>
      <c r="Q9" s="86">
        <f>BRIGHT!Q9</f>
        <v>11430</v>
      </c>
      <c r="R9" s="86">
        <f>BRIGHT!R9</f>
        <v>10710</v>
      </c>
      <c r="S9" s="86">
        <f>BRIGHT!S9</f>
        <v>10710</v>
      </c>
      <c r="T9" s="86">
        <f>BRIGHT!T9</f>
        <v>11160</v>
      </c>
      <c r="U9" s="86">
        <f>BRIGHT!U9</f>
        <v>11430</v>
      </c>
      <c r="V9" s="86">
        <f>BRIGHT!V9</f>
        <v>11880</v>
      </c>
      <c r="W9" s="86">
        <f>BRIGHT!W9</f>
        <v>11430</v>
      </c>
      <c r="X9" s="86">
        <f>BRIGHT!X9</f>
        <v>11430</v>
      </c>
      <c r="Y9" s="86">
        <f>BRIGHT!Y9</f>
        <v>10710</v>
      </c>
      <c r="Z9" s="86">
        <f>BRIGHT!Z9</f>
        <v>10710</v>
      </c>
      <c r="AA9" s="86">
        <f>BRIGHT!AA9</f>
        <v>10710</v>
      </c>
      <c r="AB9" s="86">
        <f>BRIGHT!AB9</f>
        <v>10710</v>
      </c>
      <c r="AC9" s="86">
        <f>BRIGHT!AC9</f>
        <v>11160</v>
      </c>
      <c r="AD9" s="86">
        <f>BRIGHT!AD9</f>
        <v>11430</v>
      </c>
      <c r="AE9" s="86">
        <f>BRIGHT!AE9</f>
        <v>11430</v>
      </c>
      <c r="AF9" s="86">
        <f>BRIGHT!AF9</f>
        <v>10710</v>
      </c>
      <c r="AG9" s="86">
        <f>BRIGHT!AG9</f>
        <v>10710</v>
      </c>
      <c r="AH9" s="86">
        <f>BRIGHT!AH9</f>
        <v>10710</v>
      </c>
      <c r="AI9" s="86">
        <f>BRIGHT!AI9</f>
        <v>11430</v>
      </c>
      <c r="AJ9" s="86">
        <f>BRIGHT!AJ9</f>
        <v>13230</v>
      </c>
      <c r="AK9" s="86">
        <f>BRIGHT!AK9</f>
        <v>13500</v>
      </c>
      <c r="AL9" s="86">
        <f>BRIGHT!AL9</f>
        <v>13500</v>
      </c>
      <c r="AM9" s="86">
        <f>BRIGHT!AM9</f>
        <v>13230</v>
      </c>
      <c r="AN9" s="86">
        <f>BRIGHT!AN9</f>
        <v>12150</v>
      </c>
      <c r="AO9" s="86">
        <f>BRIGHT!AO9</f>
        <v>12150</v>
      </c>
      <c r="AP9" s="86">
        <f>BRIGHT!AP9</f>
        <v>12150</v>
      </c>
      <c r="AQ9" s="86">
        <f>BRIGHT!AQ9</f>
        <v>12150</v>
      </c>
      <c r="AR9" s="86">
        <f>BRIGHT!AR9</f>
        <v>12150</v>
      </c>
      <c r="AS9" s="86">
        <f>BRIGHT!AS9</f>
        <v>13230</v>
      </c>
      <c r="AT9" s="86">
        <f>BRIGHT!AT9</f>
        <v>13230</v>
      </c>
      <c r="AU9" s="86">
        <f>BRIGHT!AU9</f>
        <v>13230</v>
      </c>
      <c r="AV9" s="86">
        <f>BRIGHT!AV9</f>
        <v>10710</v>
      </c>
      <c r="AW9" s="86">
        <f>BRIGHT!AW9</f>
        <v>10710</v>
      </c>
      <c r="AX9" s="86">
        <f>BRIGHT!AX9</f>
        <v>10710</v>
      </c>
      <c r="AY9" s="86">
        <f>BRIGHT!AY9</f>
        <v>11430</v>
      </c>
      <c r="AZ9" s="86">
        <f>BRIGHT!AZ9</f>
        <v>11430</v>
      </c>
      <c r="BA9" s="86">
        <f>BRIGHT!BA9</f>
        <v>10710</v>
      </c>
      <c r="BB9" s="86">
        <f>BRIGHT!BB9</f>
        <v>10710</v>
      </c>
      <c r="BC9" s="86">
        <f>BRIGHT!BC9</f>
        <v>10710</v>
      </c>
      <c r="BD9" s="86">
        <f>BRIGHT!BD9</f>
        <v>10710</v>
      </c>
      <c r="BE9" s="86">
        <f>BRIGHT!BE9</f>
        <v>10710</v>
      </c>
      <c r="BF9" s="86">
        <f>BRIGHT!BF9</f>
        <v>11430</v>
      </c>
      <c r="BG9" s="86">
        <f>BRIGHT!BG9</f>
        <v>11430</v>
      </c>
      <c r="BH9" s="86">
        <f>BRIGHT!BH9</f>
        <v>10710</v>
      </c>
      <c r="BI9" s="86">
        <f>BRIGHT!BI9</f>
        <v>10710</v>
      </c>
      <c r="BJ9" s="86">
        <f>BRIGHT!BJ9</f>
        <v>10710</v>
      </c>
      <c r="BK9" s="86">
        <f>BRIGHT!BK9</f>
        <v>10710</v>
      </c>
      <c r="BL9" s="86">
        <f>BRIGHT!BL9</f>
        <v>10710</v>
      </c>
      <c r="BM9" s="86">
        <f>BRIGHT!BM9</f>
        <v>11430</v>
      </c>
      <c r="BN9" s="86">
        <f>BRIGHT!BN9</f>
        <v>11430</v>
      </c>
      <c r="BO9" s="86">
        <f>BRIGHT!BO9</f>
        <v>12780</v>
      </c>
    </row>
    <row r="10" spans="1:67" hidden="1" x14ac:dyDescent="0.2">
      <c r="A10" s="85">
        <v>2</v>
      </c>
      <c r="B10" s="86">
        <f>BRIGHT!B10</f>
        <v>16020</v>
      </c>
      <c r="C10" s="86">
        <f>BRIGHT!C10</f>
        <v>16020</v>
      </c>
      <c r="D10" s="86">
        <f>BRIGHT!D10</f>
        <v>16020</v>
      </c>
      <c r="E10" s="86">
        <f>BRIGHT!E10</f>
        <v>16020</v>
      </c>
      <c r="F10" s="86">
        <f>BRIGHT!F10</f>
        <v>16020</v>
      </c>
      <c r="G10" s="86">
        <f>BRIGHT!G10</f>
        <v>13860</v>
      </c>
      <c r="H10" s="86">
        <f>BRIGHT!H10</f>
        <v>13860</v>
      </c>
      <c r="I10" s="86">
        <f>BRIGHT!I10</f>
        <v>13410</v>
      </c>
      <c r="J10" s="86">
        <f>BRIGHT!J10</f>
        <v>13410</v>
      </c>
      <c r="K10" s="86">
        <f>BRIGHT!K10</f>
        <v>12690</v>
      </c>
      <c r="L10" s="86">
        <f>BRIGHT!L10</f>
        <v>12690</v>
      </c>
      <c r="M10" s="86">
        <f>BRIGHT!M10</f>
        <v>13410</v>
      </c>
      <c r="N10" s="86">
        <f>BRIGHT!N10</f>
        <v>13410</v>
      </c>
      <c r="O10" s="86">
        <f>BRIGHT!O10</f>
        <v>12690</v>
      </c>
      <c r="P10" s="86">
        <f>BRIGHT!P10</f>
        <v>13410</v>
      </c>
      <c r="Q10" s="86">
        <f>BRIGHT!Q10</f>
        <v>13410</v>
      </c>
      <c r="R10" s="86">
        <f>BRIGHT!R10</f>
        <v>12690</v>
      </c>
      <c r="S10" s="86">
        <f>BRIGHT!S10</f>
        <v>12690</v>
      </c>
      <c r="T10" s="86">
        <f>BRIGHT!T10</f>
        <v>13140</v>
      </c>
      <c r="U10" s="86">
        <f>BRIGHT!U10</f>
        <v>13410</v>
      </c>
      <c r="V10" s="86">
        <f>BRIGHT!V10</f>
        <v>13860</v>
      </c>
      <c r="W10" s="86">
        <f>BRIGHT!W10</f>
        <v>13410</v>
      </c>
      <c r="X10" s="86">
        <f>BRIGHT!X10</f>
        <v>13410</v>
      </c>
      <c r="Y10" s="86">
        <f>BRIGHT!Y10</f>
        <v>12690</v>
      </c>
      <c r="Z10" s="86">
        <f>BRIGHT!Z10</f>
        <v>12690</v>
      </c>
      <c r="AA10" s="86">
        <f>BRIGHT!AA10</f>
        <v>12690</v>
      </c>
      <c r="AB10" s="86">
        <f>BRIGHT!AB10</f>
        <v>12690</v>
      </c>
      <c r="AC10" s="86">
        <f>BRIGHT!AC10</f>
        <v>13140</v>
      </c>
      <c r="AD10" s="86">
        <f>BRIGHT!AD10</f>
        <v>13410</v>
      </c>
      <c r="AE10" s="86">
        <f>BRIGHT!AE10</f>
        <v>13410</v>
      </c>
      <c r="AF10" s="86">
        <f>BRIGHT!AF10</f>
        <v>12690</v>
      </c>
      <c r="AG10" s="86">
        <f>BRIGHT!AG10</f>
        <v>12690</v>
      </c>
      <c r="AH10" s="86">
        <f>BRIGHT!AH10</f>
        <v>12690</v>
      </c>
      <c r="AI10" s="86">
        <f>BRIGHT!AI10</f>
        <v>13410</v>
      </c>
      <c r="AJ10" s="86">
        <f>BRIGHT!AJ10</f>
        <v>15210</v>
      </c>
      <c r="AK10" s="86">
        <f>BRIGHT!AK10</f>
        <v>15480</v>
      </c>
      <c r="AL10" s="86">
        <f>BRIGHT!AL10</f>
        <v>15480</v>
      </c>
      <c r="AM10" s="86">
        <f>BRIGHT!AM10</f>
        <v>15210</v>
      </c>
      <c r="AN10" s="86">
        <f>BRIGHT!AN10</f>
        <v>14130</v>
      </c>
      <c r="AO10" s="86">
        <f>BRIGHT!AO10</f>
        <v>14130</v>
      </c>
      <c r="AP10" s="86">
        <f>BRIGHT!AP10</f>
        <v>14130</v>
      </c>
      <c r="AQ10" s="86">
        <f>BRIGHT!AQ10</f>
        <v>14130</v>
      </c>
      <c r="AR10" s="86">
        <f>BRIGHT!AR10</f>
        <v>14130</v>
      </c>
      <c r="AS10" s="86">
        <f>BRIGHT!AS10</f>
        <v>15210</v>
      </c>
      <c r="AT10" s="86">
        <f>BRIGHT!AT10</f>
        <v>15210</v>
      </c>
      <c r="AU10" s="86">
        <f>BRIGHT!AU10</f>
        <v>15210</v>
      </c>
      <c r="AV10" s="86">
        <f>BRIGHT!AV10</f>
        <v>12690</v>
      </c>
      <c r="AW10" s="86">
        <f>BRIGHT!AW10</f>
        <v>12690</v>
      </c>
      <c r="AX10" s="86">
        <f>BRIGHT!AX10</f>
        <v>12690</v>
      </c>
      <c r="AY10" s="86">
        <f>BRIGHT!AY10</f>
        <v>13410</v>
      </c>
      <c r="AZ10" s="86">
        <f>BRIGHT!AZ10</f>
        <v>13410</v>
      </c>
      <c r="BA10" s="86">
        <f>BRIGHT!BA10</f>
        <v>12690</v>
      </c>
      <c r="BB10" s="86">
        <f>BRIGHT!BB10</f>
        <v>12690</v>
      </c>
      <c r="BC10" s="86">
        <f>BRIGHT!BC10</f>
        <v>12690</v>
      </c>
      <c r="BD10" s="86">
        <f>BRIGHT!BD10</f>
        <v>12690</v>
      </c>
      <c r="BE10" s="86">
        <f>BRIGHT!BE10</f>
        <v>12690</v>
      </c>
      <c r="BF10" s="86">
        <f>BRIGHT!BF10</f>
        <v>13410</v>
      </c>
      <c r="BG10" s="86">
        <f>BRIGHT!BG10</f>
        <v>13410</v>
      </c>
      <c r="BH10" s="86">
        <f>BRIGHT!BH10</f>
        <v>12690</v>
      </c>
      <c r="BI10" s="86">
        <f>BRIGHT!BI10</f>
        <v>12690</v>
      </c>
      <c r="BJ10" s="86">
        <f>BRIGHT!BJ10</f>
        <v>12690</v>
      </c>
      <c r="BK10" s="86">
        <f>BRIGHT!BK10</f>
        <v>12690</v>
      </c>
      <c r="BL10" s="86">
        <f>BRIGHT!BL10</f>
        <v>12690</v>
      </c>
      <c r="BM10" s="86">
        <f>BRIGHT!BM10</f>
        <v>13410</v>
      </c>
      <c r="BN10" s="86">
        <f>BRIGHT!BN10</f>
        <v>13410</v>
      </c>
      <c r="BO10" s="86">
        <f>BRIGHT!BO10</f>
        <v>14760</v>
      </c>
    </row>
    <row r="11" spans="1:67" hidden="1" x14ac:dyDescent="0.2">
      <c r="A11" s="47" t="s">
        <v>104</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row>
    <row r="12" spans="1:67" hidden="1" x14ac:dyDescent="0.2">
      <c r="A12" s="48">
        <v>1</v>
      </c>
      <c r="B12" s="86">
        <f>BRIGHT!B12</f>
        <v>22635</v>
      </c>
      <c r="C12" s="86">
        <f>BRIGHT!C12</f>
        <v>22635</v>
      </c>
      <c r="D12" s="86">
        <f>BRIGHT!D12</f>
        <v>22635</v>
      </c>
      <c r="E12" s="86">
        <f>BRIGHT!E12</f>
        <v>22635</v>
      </c>
      <c r="F12" s="86">
        <f>BRIGHT!F12</f>
        <v>22635</v>
      </c>
      <c r="G12" s="86">
        <f>BRIGHT!G12</f>
        <v>17280</v>
      </c>
      <c r="H12" s="86">
        <f>BRIGHT!H12</f>
        <v>17280</v>
      </c>
      <c r="I12" s="86">
        <f>BRIGHT!I12</f>
        <v>16830</v>
      </c>
      <c r="J12" s="86">
        <f>BRIGHT!J12</f>
        <v>16830</v>
      </c>
      <c r="K12" s="86">
        <f>BRIGHT!K12</f>
        <v>16110</v>
      </c>
      <c r="L12" s="86">
        <f>BRIGHT!L12</f>
        <v>16110</v>
      </c>
      <c r="M12" s="86">
        <f>BRIGHT!M12</f>
        <v>16830</v>
      </c>
      <c r="N12" s="86">
        <f>BRIGHT!N12</f>
        <v>16830</v>
      </c>
      <c r="O12" s="86">
        <f>BRIGHT!O12</f>
        <v>16110</v>
      </c>
      <c r="P12" s="86">
        <f>BRIGHT!P12</f>
        <v>16830</v>
      </c>
      <c r="Q12" s="86">
        <f>BRIGHT!Q12</f>
        <v>16830</v>
      </c>
      <c r="R12" s="86">
        <f>BRIGHT!R12</f>
        <v>16110</v>
      </c>
      <c r="S12" s="86">
        <f>BRIGHT!S12</f>
        <v>16110</v>
      </c>
      <c r="T12" s="86">
        <f>BRIGHT!T12</f>
        <v>16560</v>
      </c>
      <c r="U12" s="86">
        <f>BRIGHT!U12</f>
        <v>16830</v>
      </c>
      <c r="V12" s="86">
        <f>BRIGHT!V12</f>
        <v>17280</v>
      </c>
      <c r="W12" s="86">
        <f>BRIGHT!W12</f>
        <v>16830</v>
      </c>
      <c r="X12" s="86">
        <f>BRIGHT!X12</f>
        <v>16830</v>
      </c>
      <c r="Y12" s="86">
        <f>BRIGHT!Y12</f>
        <v>16110</v>
      </c>
      <c r="Z12" s="86">
        <f>BRIGHT!Z12</f>
        <v>16110</v>
      </c>
      <c r="AA12" s="86">
        <f>BRIGHT!AA12</f>
        <v>16110</v>
      </c>
      <c r="AB12" s="86">
        <f>BRIGHT!AB12</f>
        <v>16110</v>
      </c>
      <c r="AC12" s="86">
        <f>BRIGHT!AC12</f>
        <v>16560</v>
      </c>
      <c r="AD12" s="86">
        <f>BRIGHT!AD12</f>
        <v>16830</v>
      </c>
      <c r="AE12" s="86">
        <f>BRIGHT!AE12</f>
        <v>16830</v>
      </c>
      <c r="AF12" s="86">
        <f>BRIGHT!AF12</f>
        <v>16110</v>
      </c>
      <c r="AG12" s="86">
        <f>BRIGHT!AG12</f>
        <v>16110</v>
      </c>
      <c r="AH12" s="86">
        <f>BRIGHT!AH12</f>
        <v>16110</v>
      </c>
      <c r="AI12" s="86">
        <f>BRIGHT!AI12</f>
        <v>16830</v>
      </c>
      <c r="AJ12" s="86">
        <f>BRIGHT!AJ12</f>
        <v>18630</v>
      </c>
      <c r="AK12" s="86">
        <f>BRIGHT!AK12</f>
        <v>18900</v>
      </c>
      <c r="AL12" s="86">
        <f>BRIGHT!AL12</f>
        <v>18900</v>
      </c>
      <c r="AM12" s="86">
        <f>BRIGHT!AM12</f>
        <v>18630</v>
      </c>
      <c r="AN12" s="86">
        <f>BRIGHT!AN12</f>
        <v>17550</v>
      </c>
      <c r="AO12" s="86">
        <f>BRIGHT!AO12</f>
        <v>17550</v>
      </c>
      <c r="AP12" s="86">
        <f>BRIGHT!AP12</f>
        <v>17550</v>
      </c>
      <c r="AQ12" s="86">
        <f>BRIGHT!AQ12</f>
        <v>17550</v>
      </c>
      <c r="AR12" s="86">
        <f>BRIGHT!AR12</f>
        <v>17550</v>
      </c>
      <c r="AS12" s="86">
        <f>BRIGHT!AS12</f>
        <v>18630</v>
      </c>
      <c r="AT12" s="86">
        <f>BRIGHT!AT12</f>
        <v>18630</v>
      </c>
      <c r="AU12" s="86">
        <f>BRIGHT!AU12</f>
        <v>18630</v>
      </c>
      <c r="AV12" s="86">
        <f>BRIGHT!AV12</f>
        <v>16110</v>
      </c>
      <c r="AW12" s="86">
        <f>BRIGHT!AW12</f>
        <v>16110</v>
      </c>
      <c r="AX12" s="86">
        <f>BRIGHT!AX12</f>
        <v>16110</v>
      </c>
      <c r="AY12" s="86">
        <f>BRIGHT!AY12</f>
        <v>16830</v>
      </c>
      <c r="AZ12" s="86">
        <f>BRIGHT!AZ12</f>
        <v>16830</v>
      </c>
      <c r="BA12" s="86">
        <f>BRIGHT!BA12</f>
        <v>16110</v>
      </c>
      <c r="BB12" s="86">
        <f>BRIGHT!BB12</f>
        <v>16110</v>
      </c>
      <c r="BC12" s="86">
        <f>BRIGHT!BC12</f>
        <v>16110</v>
      </c>
      <c r="BD12" s="86">
        <f>BRIGHT!BD12</f>
        <v>16110</v>
      </c>
      <c r="BE12" s="86">
        <f>BRIGHT!BE12</f>
        <v>16110</v>
      </c>
      <c r="BF12" s="86">
        <f>BRIGHT!BF12</f>
        <v>16830</v>
      </c>
      <c r="BG12" s="86">
        <f>BRIGHT!BG12</f>
        <v>16830</v>
      </c>
      <c r="BH12" s="86">
        <f>BRIGHT!BH12</f>
        <v>16110</v>
      </c>
      <c r="BI12" s="86">
        <f>BRIGHT!BI12</f>
        <v>16110</v>
      </c>
      <c r="BJ12" s="86">
        <f>BRIGHT!BJ12</f>
        <v>16110</v>
      </c>
      <c r="BK12" s="86">
        <f>BRIGHT!BK12</f>
        <v>16110</v>
      </c>
      <c r="BL12" s="86">
        <f>BRIGHT!BL12</f>
        <v>16110</v>
      </c>
      <c r="BM12" s="86">
        <f>BRIGHT!BM12</f>
        <v>16830</v>
      </c>
      <c r="BN12" s="86">
        <f>BRIGHT!BN12</f>
        <v>16830</v>
      </c>
      <c r="BO12" s="86">
        <f>BRIGHT!BO12</f>
        <v>18180</v>
      </c>
    </row>
    <row r="13" spans="1:67" hidden="1" x14ac:dyDescent="0.2">
      <c r="A13" s="48">
        <v>2</v>
      </c>
      <c r="B13" s="86">
        <f>BRIGHT!B13</f>
        <v>25020</v>
      </c>
      <c r="C13" s="86">
        <f>BRIGHT!C13</f>
        <v>25020</v>
      </c>
      <c r="D13" s="86">
        <f>BRIGHT!D13</f>
        <v>25020</v>
      </c>
      <c r="E13" s="86">
        <f>BRIGHT!E13</f>
        <v>25020</v>
      </c>
      <c r="F13" s="86">
        <f>BRIGHT!F13</f>
        <v>25020</v>
      </c>
      <c r="G13" s="86">
        <f>BRIGHT!G13</f>
        <v>19260</v>
      </c>
      <c r="H13" s="86">
        <f>BRIGHT!H13</f>
        <v>19260</v>
      </c>
      <c r="I13" s="86">
        <f>BRIGHT!I13</f>
        <v>18810</v>
      </c>
      <c r="J13" s="86">
        <f>BRIGHT!J13</f>
        <v>18810</v>
      </c>
      <c r="K13" s="86">
        <f>BRIGHT!K13</f>
        <v>18090</v>
      </c>
      <c r="L13" s="86">
        <f>BRIGHT!L13</f>
        <v>18090</v>
      </c>
      <c r="M13" s="86">
        <f>BRIGHT!M13</f>
        <v>18810</v>
      </c>
      <c r="N13" s="86">
        <f>BRIGHT!N13</f>
        <v>18810</v>
      </c>
      <c r="O13" s="86">
        <f>BRIGHT!O13</f>
        <v>18090</v>
      </c>
      <c r="P13" s="86">
        <f>BRIGHT!P13</f>
        <v>18810</v>
      </c>
      <c r="Q13" s="86">
        <f>BRIGHT!Q13</f>
        <v>18810</v>
      </c>
      <c r="R13" s="86">
        <f>BRIGHT!R13</f>
        <v>18090</v>
      </c>
      <c r="S13" s="86">
        <f>BRIGHT!S13</f>
        <v>18090</v>
      </c>
      <c r="T13" s="86">
        <f>BRIGHT!T13</f>
        <v>18540</v>
      </c>
      <c r="U13" s="86">
        <f>BRIGHT!U13</f>
        <v>18810</v>
      </c>
      <c r="V13" s="86">
        <f>BRIGHT!V13</f>
        <v>19260</v>
      </c>
      <c r="W13" s="86">
        <f>BRIGHT!W13</f>
        <v>18810</v>
      </c>
      <c r="X13" s="86">
        <f>BRIGHT!X13</f>
        <v>18810</v>
      </c>
      <c r="Y13" s="86">
        <f>BRIGHT!Y13</f>
        <v>18090</v>
      </c>
      <c r="Z13" s="86">
        <f>BRIGHT!Z13</f>
        <v>18090</v>
      </c>
      <c r="AA13" s="86">
        <f>BRIGHT!AA13</f>
        <v>18090</v>
      </c>
      <c r="AB13" s="86">
        <f>BRIGHT!AB13</f>
        <v>18090</v>
      </c>
      <c r="AC13" s="86">
        <f>BRIGHT!AC13</f>
        <v>18540</v>
      </c>
      <c r="AD13" s="86">
        <f>BRIGHT!AD13</f>
        <v>18810</v>
      </c>
      <c r="AE13" s="86">
        <f>BRIGHT!AE13</f>
        <v>18810</v>
      </c>
      <c r="AF13" s="86">
        <f>BRIGHT!AF13</f>
        <v>18090</v>
      </c>
      <c r="AG13" s="86">
        <f>BRIGHT!AG13</f>
        <v>18090</v>
      </c>
      <c r="AH13" s="86">
        <f>BRIGHT!AH13</f>
        <v>18090</v>
      </c>
      <c r="AI13" s="86">
        <f>BRIGHT!AI13</f>
        <v>18810</v>
      </c>
      <c r="AJ13" s="86">
        <f>BRIGHT!AJ13</f>
        <v>20610</v>
      </c>
      <c r="AK13" s="86">
        <f>BRIGHT!AK13</f>
        <v>20880</v>
      </c>
      <c r="AL13" s="86">
        <f>BRIGHT!AL13</f>
        <v>20880</v>
      </c>
      <c r="AM13" s="86">
        <f>BRIGHT!AM13</f>
        <v>20610</v>
      </c>
      <c r="AN13" s="86">
        <f>BRIGHT!AN13</f>
        <v>19530</v>
      </c>
      <c r="AO13" s="86">
        <f>BRIGHT!AO13</f>
        <v>19530</v>
      </c>
      <c r="AP13" s="86">
        <f>BRIGHT!AP13</f>
        <v>19530</v>
      </c>
      <c r="AQ13" s="86">
        <f>BRIGHT!AQ13</f>
        <v>19530</v>
      </c>
      <c r="AR13" s="86">
        <f>BRIGHT!AR13</f>
        <v>19530</v>
      </c>
      <c r="AS13" s="86">
        <f>BRIGHT!AS13</f>
        <v>20610</v>
      </c>
      <c r="AT13" s="86">
        <f>BRIGHT!AT13</f>
        <v>20610</v>
      </c>
      <c r="AU13" s="86">
        <f>BRIGHT!AU13</f>
        <v>20610</v>
      </c>
      <c r="AV13" s="86">
        <f>BRIGHT!AV13</f>
        <v>18090</v>
      </c>
      <c r="AW13" s="86">
        <f>BRIGHT!AW13</f>
        <v>18090</v>
      </c>
      <c r="AX13" s="86">
        <f>BRIGHT!AX13</f>
        <v>18090</v>
      </c>
      <c r="AY13" s="86">
        <f>BRIGHT!AY13</f>
        <v>18810</v>
      </c>
      <c r="AZ13" s="86">
        <f>BRIGHT!AZ13</f>
        <v>18810</v>
      </c>
      <c r="BA13" s="86">
        <f>BRIGHT!BA13</f>
        <v>18090</v>
      </c>
      <c r="BB13" s="86">
        <f>BRIGHT!BB13</f>
        <v>18090</v>
      </c>
      <c r="BC13" s="86">
        <f>BRIGHT!BC13</f>
        <v>18090</v>
      </c>
      <c r="BD13" s="86">
        <f>BRIGHT!BD13</f>
        <v>18090</v>
      </c>
      <c r="BE13" s="86">
        <f>BRIGHT!BE13</f>
        <v>18090</v>
      </c>
      <c r="BF13" s="86">
        <f>BRIGHT!BF13</f>
        <v>18810</v>
      </c>
      <c r="BG13" s="86">
        <f>BRIGHT!BG13</f>
        <v>18810</v>
      </c>
      <c r="BH13" s="86">
        <f>BRIGHT!BH13</f>
        <v>18090</v>
      </c>
      <c r="BI13" s="86">
        <f>BRIGHT!BI13</f>
        <v>18090</v>
      </c>
      <c r="BJ13" s="86">
        <f>BRIGHT!BJ13</f>
        <v>18090</v>
      </c>
      <c r="BK13" s="86">
        <f>BRIGHT!BK13</f>
        <v>18090</v>
      </c>
      <c r="BL13" s="86">
        <f>BRIGHT!BL13</f>
        <v>18090</v>
      </c>
      <c r="BM13" s="86">
        <f>BRIGHT!BM13</f>
        <v>18810</v>
      </c>
      <c r="BN13" s="86">
        <f>BRIGHT!BN13</f>
        <v>18810</v>
      </c>
      <c r="BO13" s="86">
        <f>BRIGHT!BO13</f>
        <v>20160</v>
      </c>
    </row>
    <row r="14" spans="1:67" hidden="1" x14ac:dyDescent="0.2">
      <c r="A14" s="47" t="s">
        <v>105</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row>
    <row r="15" spans="1:67" hidden="1" x14ac:dyDescent="0.2">
      <c r="A15" s="48">
        <v>1</v>
      </c>
      <c r="B15" s="86">
        <f>BRIGHT!B15</f>
        <v>28035</v>
      </c>
      <c r="C15" s="86">
        <f>BRIGHT!C15</f>
        <v>28035</v>
      </c>
      <c r="D15" s="86">
        <f>BRIGHT!D15</f>
        <v>28035</v>
      </c>
      <c r="E15" s="86">
        <f>BRIGHT!E15</f>
        <v>28035</v>
      </c>
      <c r="F15" s="86">
        <f>BRIGHT!F15</f>
        <v>28035</v>
      </c>
      <c r="G15" s="86">
        <f>BRIGHT!G15</f>
        <v>21780</v>
      </c>
      <c r="H15" s="86">
        <f>BRIGHT!H15</f>
        <v>21780</v>
      </c>
      <c r="I15" s="86">
        <f>BRIGHT!I15</f>
        <v>21330</v>
      </c>
      <c r="J15" s="86">
        <f>BRIGHT!J15</f>
        <v>21330</v>
      </c>
      <c r="K15" s="86">
        <f>BRIGHT!K15</f>
        <v>20610</v>
      </c>
      <c r="L15" s="86">
        <f>BRIGHT!L15</f>
        <v>20610</v>
      </c>
      <c r="M15" s="86">
        <f>BRIGHT!M15</f>
        <v>21330</v>
      </c>
      <c r="N15" s="86">
        <f>BRIGHT!N15</f>
        <v>21330</v>
      </c>
      <c r="O15" s="86">
        <f>BRIGHT!O15</f>
        <v>20610</v>
      </c>
      <c r="P15" s="86">
        <f>BRIGHT!P15</f>
        <v>21330</v>
      </c>
      <c r="Q15" s="86">
        <f>BRIGHT!Q15</f>
        <v>21330</v>
      </c>
      <c r="R15" s="86">
        <f>BRIGHT!R15</f>
        <v>20610</v>
      </c>
      <c r="S15" s="86">
        <f>BRIGHT!S15</f>
        <v>20610</v>
      </c>
      <c r="T15" s="86">
        <f>BRIGHT!T15</f>
        <v>21060</v>
      </c>
      <c r="U15" s="86">
        <f>BRIGHT!U15</f>
        <v>21330</v>
      </c>
      <c r="V15" s="86">
        <f>BRIGHT!V15</f>
        <v>21780</v>
      </c>
      <c r="W15" s="86">
        <f>BRIGHT!W15</f>
        <v>21330</v>
      </c>
      <c r="X15" s="86">
        <f>BRIGHT!X15</f>
        <v>21330</v>
      </c>
      <c r="Y15" s="86">
        <f>BRIGHT!Y15</f>
        <v>20610</v>
      </c>
      <c r="Z15" s="86">
        <f>BRIGHT!Z15</f>
        <v>20610</v>
      </c>
      <c r="AA15" s="86">
        <f>BRIGHT!AA15</f>
        <v>20610</v>
      </c>
      <c r="AB15" s="86">
        <f>BRIGHT!AB15</f>
        <v>20610</v>
      </c>
      <c r="AC15" s="86">
        <f>BRIGHT!AC15</f>
        <v>21060</v>
      </c>
      <c r="AD15" s="86">
        <f>BRIGHT!AD15</f>
        <v>21330</v>
      </c>
      <c r="AE15" s="86">
        <f>BRIGHT!AE15</f>
        <v>21330</v>
      </c>
      <c r="AF15" s="86">
        <f>BRIGHT!AF15</f>
        <v>20610</v>
      </c>
      <c r="AG15" s="86">
        <f>BRIGHT!AG15</f>
        <v>20610</v>
      </c>
      <c r="AH15" s="86">
        <f>BRIGHT!AH15</f>
        <v>20610</v>
      </c>
      <c r="AI15" s="86">
        <f>BRIGHT!AI15</f>
        <v>21330</v>
      </c>
      <c r="AJ15" s="86">
        <f>BRIGHT!AJ15</f>
        <v>23130</v>
      </c>
      <c r="AK15" s="86">
        <f>BRIGHT!AK15</f>
        <v>23400</v>
      </c>
      <c r="AL15" s="86">
        <f>BRIGHT!AL15</f>
        <v>23400</v>
      </c>
      <c r="AM15" s="86">
        <f>BRIGHT!AM15</f>
        <v>23130</v>
      </c>
      <c r="AN15" s="86">
        <f>BRIGHT!AN15</f>
        <v>22050</v>
      </c>
      <c r="AO15" s="86">
        <f>BRIGHT!AO15</f>
        <v>22050</v>
      </c>
      <c r="AP15" s="86">
        <f>BRIGHT!AP15</f>
        <v>22050</v>
      </c>
      <c r="AQ15" s="86">
        <f>BRIGHT!AQ15</f>
        <v>22050</v>
      </c>
      <c r="AR15" s="86">
        <f>BRIGHT!AR15</f>
        <v>22050</v>
      </c>
      <c r="AS15" s="86">
        <f>BRIGHT!AS15</f>
        <v>23130</v>
      </c>
      <c r="AT15" s="86">
        <f>BRIGHT!AT15</f>
        <v>23130</v>
      </c>
      <c r="AU15" s="86">
        <f>BRIGHT!AU15</f>
        <v>23130</v>
      </c>
      <c r="AV15" s="86">
        <f>BRIGHT!AV15</f>
        <v>20610</v>
      </c>
      <c r="AW15" s="86">
        <f>BRIGHT!AW15</f>
        <v>20610</v>
      </c>
      <c r="AX15" s="86">
        <f>BRIGHT!AX15</f>
        <v>20610</v>
      </c>
      <c r="AY15" s="86">
        <f>BRIGHT!AY15</f>
        <v>21330</v>
      </c>
      <c r="AZ15" s="86">
        <f>BRIGHT!AZ15</f>
        <v>21330</v>
      </c>
      <c r="BA15" s="86">
        <f>BRIGHT!BA15</f>
        <v>20610</v>
      </c>
      <c r="BB15" s="86">
        <f>BRIGHT!BB15</f>
        <v>20610</v>
      </c>
      <c r="BC15" s="86">
        <f>BRIGHT!BC15</f>
        <v>20610</v>
      </c>
      <c r="BD15" s="86">
        <f>BRIGHT!BD15</f>
        <v>20610</v>
      </c>
      <c r="BE15" s="86">
        <f>BRIGHT!BE15</f>
        <v>20610</v>
      </c>
      <c r="BF15" s="86">
        <f>BRIGHT!BF15</f>
        <v>21330</v>
      </c>
      <c r="BG15" s="86">
        <f>BRIGHT!BG15</f>
        <v>21330</v>
      </c>
      <c r="BH15" s="86">
        <f>BRIGHT!BH15</f>
        <v>20610</v>
      </c>
      <c r="BI15" s="86">
        <f>BRIGHT!BI15</f>
        <v>20610</v>
      </c>
      <c r="BJ15" s="86">
        <f>BRIGHT!BJ15</f>
        <v>20610</v>
      </c>
      <c r="BK15" s="86">
        <f>BRIGHT!BK15</f>
        <v>20610</v>
      </c>
      <c r="BL15" s="86">
        <f>BRIGHT!BL15</f>
        <v>20610</v>
      </c>
      <c r="BM15" s="86">
        <f>BRIGHT!BM15</f>
        <v>21330</v>
      </c>
      <c r="BN15" s="86">
        <f>BRIGHT!BN15</f>
        <v>21330</v>
      </c>
      <c r="BO15" s="86">
        <f>BRIGHT!BO15</f>
        <v>22680</v>
      </c>
    </row>
    <row r="16" spans="1:67" hidden="1" x14ac:dyDescent="0.2">
      <c r="A16" s="48">
        <v>2</v>
      </c>
      <c r="B16" s="86">
        <f>BRIGHT!B16</f>
        <v>30420</v>
      </c>
      <c r="C16" s="86">
        <f>BRIGHT!C16</f>
        <v>30420</v>
      </c>
      <c r="D16" s="86">
        <f>BRIGHT!D16</f>
        <v>30420</v>
      </c>
      <c r="E16" s="86">
        <f>BRIGHT!E16</f>
        <v>30420</v>
      </c>
      <c r="F16" s="86">
        <f>BRIGHT!F16</f>
        <v>30420</v>
      </c>
      <c r="G16" s="86">
        <f>BRIGHT!G16</f>
        <v>23760</v>
      </c>
      <c r="H16" s="86">
        <f>BRIGHT!H16</f>
        <v>23760</v>
      </c>
      <c r="I16" s="86">
        <f>BRIGHT!I16</f>
        <v>23310</v>
      </c>
      <c r="J16" s="86">
        <f>BRIGHT!J16</f>
        <v>23310</v>
      </c>
      <c r="K16" s="86">
        <f>BRIGHT!K16</f>
        <v>22590</v>
      </c>
      <c r="L16" s="86">
        <f>BRIGHT!L16</f>
        <v>22590</v>
      </c>
      <c r="M16" s="86">
        <f>BRIGHT!M16</f>
        <v>23310</v>
      </c>
      <c r="N16" s="86">
        <f>BRIGHT!N16</f>
        <v>23310</v>
      </c>
      <c r="O16" s="86">
        <f>BRIGHT!O16</f>
        <v>22590</v>
      </c>
      <c r="P16" s="86">
        <f>BRIGHT!P16</f>
        <v>23310</v>
      </c>
      <c r="Q16" s="86">
        <f>BRIGHT!Q16</f>
        <v>23310</v>
      </c>
      <c r="R16" s="86">
        <f>BRIGHT!R16</f>
        <v>22590</v>
      </c>
      <c r="S16" s="86">
        <f>BRIGHT!S16</f>
        <v>22590</v>
      </c>
      <c r="T16" s="86">
        <f>BRIGHT!T16</f>
        <v>23040</v>
      </c>
      <c r="U16" s="86">
        <f>BRIGHT!U16</f>
        <v>23310</v>
      </c>
      <c r="V16" s="86">
        <f>BRIGHT!V16</f>
        <v>23760</v>
      </c>
      <c r="W16" s="86">
        <f>BRIGHT!W16</f>
        <v>23310</v>
      </c>
      <c r="X16" s="86">
        <f>BRIGHT!X16</f>
        <v>23310</v>
      </c>
      <c r="Y16" s="86">
        <f>BRIGHT!Y16</f>
        <v>22590</v>
      </c>
      <c r="Z16" s="86">
        <f>BRIGHT!Z16</f>
        <v>22590</v>
      </c>
      <c r="AA16" s="86">
        <f>BRIGHT!AA16</f>
        <v>22590</v>
      </c>
      <c r="AB16" s="86">
        <f>BRIGHT!AB16</f>
        <v>22590</v>
      </c>
      <c r="AC16" s="86">
        <f>BRIGHT!AC16</f>
        <v>23040</v>
      </c>
      <c r="AD16" s="86">
        <f>BRIGHT!AD16</f>
        <v>23310</v>
      </c>
      <c r="AE16" s="86">
        <f>BRIGHT!AE16</f>
        <v>23310</v>
      </c>
      <c r="AF16" s="86">
        <f>BRIGHT!AF16</f>
        <v>22590</v>
      </c>
      <c r="AG16" s="86">
        <f>BRIGHT!AG16</f>
        <v>22590</v>
      </c>
      <c r="AH16" s="86">
        <f>BRIGHT!AH16</f>
        <v>22590</v>
      </c>
      <c r="AI16" s="86">
        <f>BRIGHT!AI16</f>
        <v>23310</v>
      </c>
      <c r="AJ16" s="86">
        <f>BRIGHT!AJ16</f>
        <v>25110</v>
      </c>
      <c r="AK16" s="86">
        <f>BRIGHT!AK16</f>
        <v>25380</v>
      </c>
      <c r="AL16" s="86">
        <f>BRIGHT!AL16</f>
        <v>25380</v>
      </c>
      <c r="AM16" s="86">
        <f>BRIGHT!AM16</f>
        <v>25110</v>
      </c>
      <c r="AN16" s="86">
        <f>BRIGHT!AN16</f>
        <v>24030</v>
      </c>
      <c r="AO16" s="86">
        <f>BRIGHT!AO16</f>
        <v>24030</v>
      </c>
      <c r="AP16" s="86">
        <f>BRIGHT!AP16</f>
        <v>24030</v>
      </c>
      <c r="AQ16" s="86">
        <f>BRIGHT!AQ16</f>
        <v>24030</v>
      </c>
      <c r="AR16" s="86">
        <f>BRIGHT!AR16</f>
        <v>24030</v>
      </c>
      <c r="AS16" s="86">
        <f>BRIGHT!AS16</f>
        <v>25110</v>
      </c>
      <c r="AT16" s="86">
        <f>BRIGHT!AT16</f>
        <v>25110</v>
      </c>
      <c r="AU16" s="86">
        <f>BRIGHT!AU16</f>
        <v>25110</v>
      </c>
      <c r="AV16" s="86">
        <f>BRIGHT!AV16</f>
        <v>22590</v>
      </c>
      <c r="AW16" s="86">
        <f>BRIGHT!AW16</f>
        <v>22590</v>
      </c>
      <c r="AX16" s="86">
        <f>BRIGHT!AX16</f>
        <v>22590</v>
      </c>
      <c r="AY16" s="86">
        <f>BRIGHT!AY16</f>
        <v>23310</v>
      </c>
      <c r="AZ16" s="86">
        <f>BRIGHT!AZ16</f>
        <v>23310</v>
      </c>
      <c r="BA16" s="86">
        <f>BRIGHT!BA16</f>
        <v>22590</v>
      </c>
      <c r="BB16" s="86">
        <f>BRIGHT!BB16</f>
        <v>22590</v>
      </c>
      <c r="BC16" s="86">
        <f>BRIGHT!BC16</f>
        <v>22590</v>
      </c>
      <c r="BD16" s="86">
        <f>BRIGHT!BD16</f>
        <v>22590</v>
      </c>
      <c r="BE16" s="86">
        <f>BRIGHT!BE16</f>
        <v>22590</v>
      </c>
      <c r="BF16" s="86">
        <f>BRIGHT!BF16</f>
        <v>23310</v>
      </c>
      <c r="BG16" s="86">
        <f>BRIGHT!BG16</f>
        <v>23310</v>
      </c>
      <c r="BH16" s="86">
        <f>BRIGHT!BH16</f>
        <v>22590</v>
      </c>
      <c r="BI16" s="86">
        <f>BRIGHT!BI16</f>
        <v>22590</v>
      </c>
      <c r="BJ16" s="86">
        <f>BRIGHT!BJ16</f>
        <v>22590</v>
      </c>
      <c r="BK16" s="86">
        <f>BRIGHT!BK16</f>
        <v>22590</v>
      </c>
      <c r="BL16" s="86">
        <f>BRIGHT!BL16</f>
        <v>22590</v>
      </c>
      <c r="BM16" s="86">
        <f>BRIGHT!BM16</f>
        <v>23310</v>
      </c>
      <c r="BN16" s="86">
        <f>BRIGHT!BN16</f>
        <v>23310</v>
      </c>
      <c r="BO16" s="86">
        <f>BRIGHT!BO16</f>
        <v>24660</v>
      </c>
    </row>
    <row r="17" spans="1:67" hidden="1" x14ac:dyDescent="0.2">
      <c r="A17" s="47" t="s">
        <v>136</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row>
    <row r="18" spans="1:67" hidden="1" x14ac:dyDescent="0.2">
      <c r="A18" s="48" t="s">
        <v>72</v>
      </c>
      <c r="B18" s="86">
        <f>BRIGHT!B18</f>
        <v>52920</v>
      </c>
      <c r="C18" s="86">
        <f>BRIGHT!C18</f>
        <v>52920</v>
      </c>
      <c r="D18" s="86">
        <f>BRIGHT!D18</f>
        <v>52920</v>
      </c>
      <c r="E18" s="86">
        <f>BRIGHT!E18</f>
        <v>52920</v>
      </c>
      <c r="F18" s="86">
        <f>BRIGHT!F18</f>
        <v>52920</v>
      </c>
      <c r="G18" s="86">
        <f>BRIGHT!G18</f>
        <v>40680</v>
      </c>
      <c r="H18" s="86">
        <f>BRIGHT!H18</f>
        <v>40680</v>
      </c>
      <c r="I18" s="86">
        <f>BRIGHT!I18</f>
        <v>40230</v>
      </c>
      <c r="J18" s="86">
        <f>BRIGHT!J18</f>
        <v>40230</v>
      </c>
      <c r="K18" s="86">
        <f>BRIGHT!K18</f>
        <v>39510</v>
      </c>
      <c r="L18" s="86">
        <f>BRIGHT!L18</f>
        <v>39510</v>
      </c>
      <c r="M18" s="86">
        <f>BRIGHT!M18</f>
        <v>40230</v>
      </c>
      <c r="N18" s="86">
        <f>BRIGHT!N18</f>
        <v>40230</v>
      </c>
      <c r="O18" s="86">
        <f>BRIGHT!O18</f>
        <v>39510</v>
      </c>
      <c r="P18" s="86">
        <f>BRIGHT!P18</f>
        <v>40230</v>
      </c>
      <c r="Q18" s="86">
        <f>BRIGHT!Q18</f>
        <v>40230</v>
      </c>
      <c r="R18" s="86">
        <f>BRIGHT!R18</f>
        <v>39510</v>
      </c>
      <c r="S18" s="86">
        <f>BRIGHT!S18</f>
        <v>39510</v>
      </c>
      <c r="T18" s="86">
        <f>BRIGHT!T18</f>
        <v>39960</v>
      </c>
      <c r="U18" s="86">
        <f>BRIGHT!U18</f>
        <v>40230</v>
      </c>
      <c r="V18" s="86">
        <f>BRIGHT!V18</f>
        <v>40680</v>
      </c>
      <c r="W18" s="86">
        <f>BRIGHT!W18</f>
        <v>40230</v>
      </c>
      <c r="X18" s="86">
        <f>BRIGHT!X18</f>
        <v>40230</v>
      </c>
      <c r="Y18" s="86">
        <f>BRIGHT!Y18</f>
        <v>39510</v>
      </c>
      <c r="Z18" s="86">
        <f>BRIGHT!Z18</f>
        <v>39510</v>
      </c>
      <c r="AA18" s="86">
        <f>BRIGHT!AA18</f>
        <v>39510</v>
      </c>
      <c r="AB18" s="86">
        <f>BRIGHT!AB18</f>
        <v>39510</v>
      </c>
      <c r="AC18" s="86">
        <f>BRIGHT!AC18</f>
        <v>39960</v>
      </c>
      <c r="AD18" s="86">
        <f>BRIGHT!AD18</f>
        <v>40230</v>
      </c>
      <c r="AE18" s="86">
        <f>BRIGHT!AE18</f>
        <v>40230</v>
      </c>
      <c r="AF18" s="86">
        <f>BRIGHT!AF18</f>
        <v>39510</v>
      </c>
      <c r="AG18" s="86">
        <f>BRIGHT!AG18</f>
        <v>39510</v>
      </c>
      <c r="AH18" s="86">
        <f>BRIGHT!AH18</f>
        <v>39510</v>
      </c>
      <c r="AI18" s="86">
        <f>BRIGHT!AI18</f>
        <v>40230</v>
      </c>
      <c r="AJ18" s="86">
        <f>BRIGHT!AJ18</f>
        <v>42030</v>
      </c>
      <c r="AK18" s="86">
        <f>BRIGHT!AK18</f>
        <v>42300</v>
      </c>
      <c r="AL18" s="86">
        <f>BRIGHT!AL18</f>
        <v>42300</v>
      </c>
      <c r="AM18" s="86">
        <f>BRIGHT!AM18</f>
        <v>42030</v>
      </c>
      <c r="AN18" s="86">
        <f>BRIGHT!AN18</f>
        <v>40950</v>
      </c>
      <c r="AO18" s="86">
        <f>BRIGHT!AO18</f>
        <v>40950</v>
      </c>
      <c r="AP18" s="86">
        <f>BRIGHT!AP18</f>
        <v>40950</v>
      </c>
      <c r="AQ18" s="86">
        <f>BRIGHT!AQ18</f>
        <v>40950</v>
      </c>
      <c r="AR18" s="86">
        <f>BRIGHT!AR18</f>
        <v>40950</v>
      </c>
      <c r="AS18" s="86">
        <f>BRIGHT!AS18</f>
        <v>42030</v>
      </c>
      <c r="AT18" s="86">
        <f>BRIGHT!AT18</f>
        <v>42030</v>
      </c>
      <c r="AU18" s="86">
        <f>BRIGHT!AU18</f>
        <v>42030</v>
      </c>
      <c r="AV18" s="86">
        <f>BRIGHT!AV18</f>
        <v>39510</v>
      </c>
      <c r="AW18" s="86">
        <f>BRIGHT!AW18</f>
        <v>39510</v>
      </c>
      <c r="AX18" s="86">
        <f>BRIGHT!AX18</f>
        <v>39510</v>
      </c>
      <c r="AY18" s="86">
        <f>BRIGHT!AY18</f>
        <v>40230</v>
      </c>
      <c r="AZ18" s="86">
        <f>BRIGHT!AZ18</f>
        <v>40230</v>
      </c>
      <c r="BA18" s="86">
        <f>BRIGHT!BA18</f>
        <v>39510</v>
      </c>
      <c r="BB18" s="86">
        <f>BRIGHT!BB18</f>
        <v>39510</v>
      </c>
      <c r="BC18" s="86">
        <f>BRIGHT!BC18</f>
        <v>39510</v>
      </c>
      <c r="BD18" s="86">
        <f>BRIGHT!BD18</f>
        <v>39510</v>
      </c>
      <c r="BE18" s="86">
        <f>BRIGHT!BE18</f>
        <v>39510</v>
      </c>
      <c r="BF18" s="86">
        <f>BRIGHT!BF18</f>
        <v>40230</v>
      </c>
      <c r="BG18" s="86">
        <f>BRIGHT!BG18</f>
        <v>40230</v>
      </c>
      <c r="BH18" s="86">
        <f>BRIGHT!BH18</f>
        <v>39510</v>
      </c>
      <c r="BI18" s="86">
        <f>BRIGHT!BI18</f>
        <v>39510</v>
      </c>
      <c r="BJ18" s="86">
        <f>BRIGHT!BJ18</f>
        <v>39510</v>
      </c>
      <c r="BK18" s="86">
        <f>BRIGHT!BK18</f>
        <v>39510</v>
      </c>
      <c r="BL18" s="86">
        <f>BRIGHT!BL18</f>
        <v>39510</v>
      </c>
      <c r="BM18" s="86">
        <f>BRIGHT!BM18</f>
        <v>40230</v>
      </c>
      <c r="BN18" s="86">
        <f>BRIGHT!BN18</f>
        <v>40230</v>
      </c>
      <c r="BO18" s="86">
        <f>BRIGHT!BO18</f>
        <v>41580</v>
      </c>
    </row>
    <row r="19" spans="1:67" hidden="1" x14ac:dyDescent="0.2">
      <c r="A19" s="47" t="s">
        <v>137</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row>
    <row r="20" spans="1:67" hidden="1" x14ac:dyDescent="0.2">
      <c r="A20" s="48" t="s">
        <v>74</v>
      </c>
      <c r="B20" s="86">
        <f>BRIGHT!B20</f>
        <v>79920</v>
      </c>
      <c r="C20" s="86">
        <f>BRIGHT!C20</f>
        <v>79920</v>
      </c>
      <c r="D20" s="86">
        <f>BRIGHT!D20</f>
        <v>79920</v>
      </c>
      <c r="E20" s="86">
        <f>BRIGHT!E20</f>
        <v>79920</v>
      </c>
      <c r="F20" s="86">
        <f>BRIGHT!F20</f>
        <v>79920</v>
      </c>
      <c r="G20" s="86">
        <f>BRIGHT!G20</f>
        <v>58680</v>
      </c>
      <c r="H20" s="86">
        <f>BRIGHT!H20</f>
        <v>58680</v>
      </c>
      <c r="I20" s="86">
        <f>BRIGHT!I20</f>
        <v>58230</v>
      </c>
      <c r="J20" s="86">
        <f>BRIGHT!J20</f>
        <v>58230</v>
      </c>
      <c r="K20" s="86">
        <f>BRIGHT!K20</f>
        <v>57510</v>
      </c>
      <c r="L20" s="86">
        <f>BRIGHT!L20</f>
        <v>57510</v>
      </c>
      <c r="M20" s="86">
        <f>BRIGHT!M20</f>
        <v>58230</v>
      </c>
      <c r="N20" s="86">
        <f>BRIGHT!N20</f>
        <v>58230</v>
      </c>
      <c r="O20" s="86">
        <f>BRIGHT!O20</f>
        <v>57510</v>
      </c>
      <c r="P20" s="86">
        <f>BRIGHT!P20</f>
        <v>58230</v>
      </c>
      <c r="Q20" s="86">
        <f>BRIGHT!Q20</f>
        <v>58230</v>
      </c>
      <c r="R20" s="86">
        <f>BRIGHT!R20</f>
        <v>57510</v>
      </c>
      <c r="S20" s="86">
        <f>BRIGHT!S20</f>
        <v>57510</v>
      </c>
      <c r="T20" s="86">
        <f>BRIGHT!T20</f>
        <v>57960</v>
      </c>
      <c r="U20" s="86">
        <f>BRIGHT!U20</f>
        <v>58230</v>
      </c>
      <c r="V20" s="86">
        <f>BRIGHT!V20</f>
        <v>58680</v>
      </c>
      <c r="W20" s="86">
        <f>BRIGHT!W20</f>
        <v>58230</v>
      </c>
      <c r="X20" s="86">
        <f>BRIGHT!X20</f>
        <v>58230</v>
      </c>
      <c r="Y20" s="86">
        <f>BRIGHT!Y20</f>
        <v>57510</v>
      </c>
      <c r="Z20" s="86">
        <f>BRIGHT!Z20</f>
        <v>57510</v>
      </c>
      <c r="AA20" s="86">
        <f>BRIGHT!AA20</f>
        <v>57510</v>
      </c>
      <c r="AB20" s="86">
        <f>BRIGHT!AB20</f>
        <v>57510</v>
      </c>
      <c r="AC20" s="86">
        <f>BRIGHT!AC20</f>
        <v>57960</v>
      </c>
      <c r="AD20" s="86">
        <f>BRIGHT!AD20</f>
        <v>58230</v>
      </c>
      <c r="AE20" s="86">
        <f>BRIGHT!AE20</f>
        <v>58230</v>
      </c>
      <c r="AF20" s="86">
        <f>BRIGHT!AF20</f>
        <v>57510</v>
      </c>
      <c r="AG20" s="86">
        <f>BRIGHT!AG20</f>
        <v>57510</v>
      </c>
      <c r="AH20" s="86">
        <f>BRIGHT!AH20</f>
        <v>57510</v>
      </c>
      <c r="AI20" s="86">
        <f>BRIGHT!AI20</f>
        <v>58230</v>
      </c>
      <c r="AJ20" s="86">
        <f>BRIGHT!AJ20</f>
        <v>60030</v>
      </c>
      <c r="AK20" s="86">
        <f>BRIGHT!AK20</f>
        <v>60300</v>
      </c>
      <c r="AL20" s="86">
        <f>BRIGHT!AL20</f>
        <v>60300</v>
      </c>
      <c r="AM20" s="86">
        <f>BRIGHT!AM20</f>
        <v>60030</v>
      </c>
      <c r="AN20" s="86">
        <f>BRIGHT!AN20</f>
        <v>58950</v>
      </c>
      <c r="AO20" s="86">
        <f>BRIGHT!AO20</f>
        <v>58950</v>
      </c>
      <c r="AP20" s="86">
        <f>BRIGHT!AP20</f>
        <v>58950</v>
      </c>
      <c r="AQ20" s="86">
        <f>BRIGHT!AQ20</f>
        <v>58950</v>
      </c>
      <c r="AR20" s="86">
        <f>BRIGHT!AR20</f>
        <v>58950</v>
      </c>
      <c r="AS20" s="86">
        <f>BRIGHT!AS20</f>
        <v>60030</v>
      </c>
      <c r="AT20" s="86">
        <f>BRIGHT!AT20</f>
        <v>60030</v>
      </c>
      <c r="AU20" s="86">
        <f>BRIGHT!AU20</f>
        <v>60030</v>
      </c>
      <c r="AV20" s="86">
        <f>BRIGHT!AV20</f>
        <v>57510</v>
      </c>
      <c r="AW20" s="86">
        <f>BRIGHT!AW20</f>
        <v>57510</v>
      </c>
      <c r="AX20" s="86">
        <f>BRIGHT!AX20</f>
        <v>57510</v>
      </c>
      <c r="AY20" s="86">
        <f>BRIGHT!AY20</f>
        <v>58230</v>
      </c>
      <c r="AZ20" s="86">
        <f>BRIGHT!AZ20</f>
        <v>58230</v>
      </c>
      <c r="BA20" s="86">
        <f>BRIGHT!BA20</f>
        <v>57510</v>
      </c>
      <c r="BB20" s="86">
        <f>BRIGHT!BB20</f>
        <v>57510</v>
      </c>
      <c r="BC20" s="86">
        <f>BRIGHT!BC20</f>
        <v>57510</v>
      </c>
      <c r="BD20" s="86">
        <f>BRIGHT!BD20</f>
        <v>57510</v>
      </c>
      <c r="BE20" s="86">
        <f>BRIGHT!BE20</f>
        <v>57510</v>
      </c>
      <c r="BF20" s="86">
        <f>BRIGHT!BF20</f>
        <v>58230</v>
      </c>
      <c r="BG20" s="86">
        <f>BRIGHT!BG20</f>
        <v>58230</v>
      </c>
      <c r="BH20" s="86">
        <f>BRIGHT!BH20</f>
        <v>57510</v>
      </c>
      <c r="BI20" s="86">
        <f>BRIGHT!BI20</f>
        <v>57510</v>
      </c>
      <c r="BJ20" s="86">
        <f>BRIGHT!BJ20</f>
        <v>57510</v>
      </c>
      <c r="BK20" s="86">
        <f>BRIGHT!BK20</f>
        <v>57510</v>
      </c>
      <c r="BL20" s="86">
        <f>BRIGHT!BL20</f>
        <v>57510</v>
      </c>
      <c r="BM20" s="86">
        <f>BRIGHT!BM20</f>
        <v>58230</v>
      </c>
      <c r="BN20" s="86">
        <f>BRIGHT!BN20</f>
        <v>58230</v>
      </c>
      <c r="BO20" s="86">
        <f>BRIGHT!BO20</f>
        <v>59580</v>
      </c>
    </row>
    <row r="21" spans="1:67" ht="10.35" hidden="1" customHeight="1" x14ac:dyDescent="0.2">
      <c r="A21" s="87"/>
    </row>
    <row r="22" spans="1:67" ht="15" customHeight="1" x14ac:dyDescent="0.2">
      <c r="A22" s="81" t="s">
        <v>139</v>
      </c>
    </row>
    <row r="23" spans="1:67" s="36" customFormat="1" ht="24.6" customHeight="1" x14ac:dyDescent="0.2">
      <c r="A23" s="88" t="s">
        <v>125</v>
      </c>
      <c r="B23" s="89">
        <v>46108</v>
      </c>
      <c r="C23" s="89">
        <v>46109</v>
      </c>
      <c r="D23" s="89">
        <v>46110</v>
      </c>
      <c r="E23" s="89">
        <v>46111</v>
      </c>
      <c r="F23" s="89">
        <v>46112</v>
      </c>
      <c r="G23" s="89">
        <v>46113</v>
      </c>
      <c r="H23" s="89">
        <v>46114</v>
      </c>
      <c r="I23" s="89">
        <v>46115</v>
      </c>
      <c r="J23" s="89">
        <v>46116</v>
      </c>
      <c r="K23" s="89">
        <v>46117</v>
      </c>
      <c r="L23" s="89">
        <v>46118</v>
      </c>
      <c r="M23" s="89">
        <v>46119</v>
      </c>
      <c r="N23" s="89">
        <v>46120</v>
      </c>
      <c r="O23" s="89">
        <v>46121</v>
      </c>
      <c r="P23" s="89">
        <v>46122</v>
      </c>
      <c r="Q23" s="89">
        <v>46123</v>
      </c>
      <c r="R23" s="89">
        <v>46124</v>
      </c>
      <c r="S23" s="89">
        <v>46125</v>
      </c>
      <c r="T23" s="89">
        <v>46126</v>
      </c>
      <c r="U23" s="89">
        <v>46127</v>
      </c>
      <c r="V23" s="89">
        <v>46128</v>
      </c>
      <c r="W23" s="89">
        <v>46129</v>
      </c>
      <c r="X23" s="89">
        <v>46130</v>
      </c>
      <c r="Y23" s="89">
        <v>46131</v>
      </c>
      <c r="Z23" s="89">
        <v>46132</v>
      </c>
      <c r="AA23" s="89">
        <v>46133</v>
      </c>
      <c r="AB23" s="89">
        <v>46134</v>
      </c>
      <c r="AC23" s="89">
        <v>46135</v>
      </c>
      <c r="AD23" s="89">
        <v>46136</v>
      </c>
      <c r="AE23" s="89">
        <v>46137</v>
      </c>
      <c r="AF23" s="89">
        <v>46138</v>
      </c>
      <c r="AG23" s="89">
        <v>46139</v>
      </c>
      <c r="AH23" s="89">
        <v>46140</v>
      </c>
      <c r="AI23" s="89">
        <v>46141</v>
      </c>
      <c r="AJ23" s="89">
        <v>46142</v>
      </c>
      <c r="AK23" s="89">
        <v>46143</v>
      </c>
      <c r="AL23" s="89">
        <v>46144</v>
      </c>
      <c r="AM23" s="89">
        <v>46145</v>
      </c>
      <c r="AN23" s="89">
        <v>46146</v>
      </c>
      <c r="AO23" s="89">
        <v>46147</v>
      </c>
      <c r="AP23" s="89">
        <v>46148</v>
      </c>
      <c r="AQ23" s="89">
        <v>46149</v>
      </c>
      <c r="AR23" s="89">
        <v>46150</v>
      </c>
      <c r="AS23" s="89">
        <v>46151</v>
      </c>
      <c r="AT23" s="89">
        <v>46152</v>
      </c>
      <c r="AU23" s="89">
        <v>46153</v>
      </c>
      <c r="AV23" s="89">
        <v>46154</v>
      </c>
      <c r="AW23" s="89">
        <v>46155</v>
      </c>
      <c r="AX23" s="89">
        <v>46156</v>
      </c>
      <c r="AY23" s="89">
        <v>46157</v>
      </c>
      <c r="AZ23" s="89">
        <v>46158</v>
      </c>
      <c r="BA23" s="89">
        <v>46159</v>
      </c>
      <c r="BB23" s="89">
        <v>46160</v>
      </c>
      <c r="BC23" s="89">
        <v>46161</v>
      </c>
      <c r="BD23" s="89">
        <v>46162</v>
      </c>
      <c r="BE23" s="89">
        <v>46163</v>
      </c>
      <c r="BF23" s="89">
        <v>46164</v>
      </c>
      <c r="BG23" s="89">
        <v>46165</v>
      </c>
      <c r="BH23" s="89">
        <v>46166</v>
      </c>
      <c r="BI23" s="89">
        <v>46167</v>
      </c>
      <c r="BJ23" s="89">
        <v>46168</v>
      </c>
      <c r="BK23" s="89">
        <v>46169</v>
      </c>
      <c r="BL23" s="89">
        <v>46170</v>
      </c>
      <c r="BM23" s="89">
        <v>46171</v>
      </c>
      <c r="BN23" s="89">
        <v>46172</v>
      </c>
      <c r="BO23" s="89">
        <v>46173</v>
      </c>
    </row>
    <row r="24" spans="1:67" x14ac:dyDescent="0.2">
      <c r="A24" s="47" t="s">
        <v>67</v>
      </c>
    </row>
    <row r="25" spans="1:67" x14ac:dyDescent="0.2">
      <c r="A25" s="48">
        <v>1</v>
      </c>
      <c r="B25" s="86">
        <f t="shared" ref="B25:BB25" si="0">ROUND(B6*0.87,)</f>
        <v>8730</v>
      </c>
      <c r="C25" s="86">
        <f t="shared" si="0"/>
        <v>8730</v>
      </c>
      <c r="D25" s="86">
        <f t="shared" si="0"/>
        <v>8730</v>
      </c>
      <c r="E25" s="86">
        <f t="shared" si="0"/>
        <v>8730</v>
      </c>
      <c r="F25" s="86">
        <f t="shared" si="0"/>
        <v>8730</v>
      </c>
      <c r="G25" s="86">
        <f t="shared" si="0"/>
        <v>7987</v>
      </c>
      <c r="H25" s="86">
        <f t="shared" si="0"/>
        <v>7987</v>
      </c>
      <c r="I25" s="86">
        <f t="shared" si="0"/>
        <v>7595</v>
      </c>
      <c r="J25" s="86">
        <f t="shared" si="0"/>
        <v>7595</v>
      </c>
      <c r="K25" s="86">
        <f t="shared" si="0"/>
        <v>6969</v>
      </c>
      <c r="L25" s="86">
        <f t="shared" si="0"/>
        <v>6969</v>
      </c>
      <c r="M25" s="86">
        <f t="shared" si="0"/>
        <v>7595</v>
      </c>
      <c r="N25" s="86">
        <f t="shared" si="0"/>
        <v>7595</v>
      </c>
      <c r="O25" s="86">
        <f t="shared" si="0"/>
        <v>6969</v>
      </c>
      <c r="P25" s="86">
        <f t="shared" si="0"/>
        <v>7595</v>
      </c>
      <c r="Q25" s="86">
        <f t="shared" si="0"/>
        <v>7595</v>
      </c>
      <c r="R25" s="86">
        <f t="shared" si="0"/>
        <v>6969</v>
      </c>
      <c r="S25" s="86">
        <f t="shared" si="0"/>
        <v>6969</v>
      </c>
      <c r="T25" s="86">
        <f t="shared" si="0"/>
        <v>7360</v>
      </c>
      <c r="U25" s="86">
        <f t="shared" si="0"/>
        <v>7595</v>
      </c>
      <c r="V25" s="86">
        <f t="shared" si="0"/>
        <v>7987</v>
      </c>
      <c r="W25" s="86">
        <f t="shared" si="0"/>
        <v>7595</v>
      </c>
      <c r="X25" s="86">
        <f t="shared" si="0"/>
        <v>7595</v>
      </c>
      <c r="Y25" s="86">
        <f t="shared" si="0"/>
        <v>6969</v>
      </c>
      <c r="Z25" s="86">
        <f t="shared" si="0"/>
        <v>6969</v>
      </c>
      <c r="AA25" s="86">
        <f t="shared" si="0"/>
        <v>6969</v>
      </c>
      <c r="AB25" s="86">
        <f t="shared" si="0"/>
        <v>6969</v>
      </c>
      <c r="AC25" s="86">
        <f t="shared" si="0"/>
        <v>7360</v>
      </c>
      <c r="AD25" s="86">
        <f t="shared" si="0"/>
        <v>7595</v>
      </c>
      <c r="AE25" s="86">
        <f t="shared" si="0"/>
        <v>7595</v>
      </c>
      <c r="AF25" s="86">
        <f t="shared" si="0"/>
        <v>6969</v>
      </c>
      <c r="AG25" s="86">
        <f t="shared" si="0"/>
        <v>6969</v>
      </c>
      <c r="AH25" s="86">
        <f t="shared" si="0"/>
        <v>6969</v>
      </c>
      <c r="AI25" s="86">
        <f t="shared" si="0"/>
        <v>7595</v>
      </c>
      <c r="AJ25" s="86">
        <f t="shared" si="0"/>
        <v>9161</v>
      </c>
      <c r="AK25" s="86">
        <f t="shared" si="0"/>
        <v>9396</v>
      </c>
      <c r="AL25" s="86">
        <f t="shared" si="0"/>
        <v>9396</v>
      </c>
      <c r="AM25" s="86">
        <f t="shared" si="0"/>
        <v>9161</v>
      </c>
      <c r="AN25" s="86">
        <f t="shared" si="0"/>
        <v>8222</v>
      </c>
      <c r="AO25" s="86">
        <f t="shared" si="0"/>
        <v>8222</v>
      </c>
      <c r="AP25" s="86">
        <f t="shared" si="0"/>
        <v>8222</v>
      </c>
      <c r="AQ25" s="86">
        <f t="shared" si="0"/>
        <v>8222</v>
      </c>
      <c r="AR25" s="86">
        <f t="shared" si="0"/>
        <v>8222</v>
      </c>
      <c r="AS25" s="86">
        <f t="shared" si="0"/>
        <v>9161</v>
      </c>
      <c r="AT25" s="86">
        <f t="shared" si="0"/>
        <v>9161</v>
      </c>
      <c r="AU25" s="86">
        <f t="shared" si="0"/>
        <v>9161</v>
      </c>
      <c r="AV25" s="86">
        <f t="shared" si="0"/>
        <v>6969</v>
      </c>
      <c r="AW25" s="86">
        <f t="shared" si="0"/>
        <v>6969</v>
      </c>
      <c r="AX25" s="86">
        <f t="shared" si="0"/>
        <v>6969</v>
      </c>
      <c r="AY25" s="86">
        <f t="shared" si="0"/>
        <v>7595</v>
      </c>
      <c r="AZ25" s="86">
        <f t="shared" si="0"/>
        <v>7595</v>
      </c>
      <c r="BA25" s="86">
        <f t="shared" si="0"/>
        <v>6969</v>
      </c>
      <c r="BB25" s="86">
        <f t="shared" si="0"/>
        <v>6969</v>
      </c>
      <c r="BC25" s="86">
        <f t="shared" ref="BC25:BO25" si="1">ROUND(BC6*0.87,)</f>
        <v>6969</v>
      </c>
      <c r="BD25" s="86">
        <f t="shared" si="1"/>
        <v>6969</v>
      </c>
      <c r="BE25" s="86">
        <f t="shared" si="1"/>
        <v>6969</v>
      </c>
      <c r="BF25" s="86">
        <f t="shared" si="1"/>
        <v>7595</v>
      </c>
      <c r="BG25" s="86">
        <f t="shared" si="1"/>
        <v>7595</v>
      </c>
      <c r="BH25" s="86">
        <f t="shared" si="1"/>
        <v>6969</v>
      </c>
      <c r="BI25" s="86">
        <f t="shared" si="1"/>
        <v>6969</v>
      </c>
      <c r="BJ25" s="86">
        <f t="shared" si="1"/>
        <v>6969</v>
      </c>
      <c r="BK25" s="86">
        <f t="shared" si="1"/>
        <v>6969</v>
      </c>
      <c r="BL25" s="86">
        <f t="shared" si="1"/>
        <v>6969</v>
      </c>
      <c r="BM25" s="86">
        <f t="shared" si="1"/>
        <v>7595</v>
      </c>
      <c r="BN25" s="86">
        <f t="shared" si="1"/>
        <v>7595</v>
      </c>
      <c r="BO25" s="86">
        <f t="shared" si="1"/>
        <v>8770</v>
      </c>
    </row>
    <row r="26" spans="1:67" x14ac:dyDescent="0.2">
      <c r="A26" s="48">
        <v>2</v>
      </c>
      <c r="B26" s="86">
        <f t="shared" ref="B26:BB26" si="2">ROUND(B7*0.87,)</f>
        <v>10805</v>
      </c>
      <c r="C26" s="86">
        <f t="shared" si="2"/>
        <v>10805</v>
      </c>
      <c r="D26" s="86">
        <f t="shared" si="2"/>
        <v>10805</v>
      </c>
      <c r="E26" s="86">
        <f t="shared" si="2"/>
        <v>10805</v>
      </c>
      <c r="F26" s="86">
        <f t="shared" si="2"/>
        <v>10805</v>
      </c>
      <c r="G26" s="86">
        <f t="shared" si="2"/>
        <v>9709</v>
      </c>
      <c r="H26" s="86">
        <f t="shared" si="2"/>
        <v>9709</v>
      </c>
      <c r="I26" s="86">
        <f t="shared" si="2"/>
        <v>9318</v>
      </c>
      <c r="J26" s="86">
        <f t="shared" si="2"/>
        <v>9318</v>
      </c>
      <c r="K26" s="86">
        <f t="shared" si="2"/>
        <v>8691</v>
      </c>
      <c r="L26" s="86">
        <f t="shared" si="2"/>
        <v>8691</v>
      </c>
      <c r="M26" s="86">
        <f t="shared" si="2"/>
        <v>9318</v>
      </c>
      <c r="N26" s="86">
        <f t="shared" si="2"/>
        <v>9318</v>
      </c>
      <c r="O26" s="86">
        <f t="shared" si="2"/>
        <v>8691</v>
      </c>
      <c r="P26" s="86">
        <f t="shared" si="2"/>
        <v>9318</v>
      </c>
      <c r="Q26" s="86">
        <f t="shared" si="2"/>
        <v>9318</v>
      </c>
      <c r="R26" s="86">
        <f t="shared" si="2"/>
        <v>8691</v>
      </c>
      <c r="S26" s="86">
        <f t="shared" si="2"/>
        <v>8691</v>
      </c>
      <c r="T26" s="86">
        <f t="shared" si="2"/>
        <v>9083</v>
      </c>
      <c r="U26" s="86">
        <f t="shared" si="2"/>
        <v>9318</v>
      </c>
      <c r="V26" s="86">
        <f t="shared" si="2"/>
        <v>9709</v>
      </c>
      <c r="W26" s="86">
        <f t="shared" si="2"/>
        <v>9318</v>
      </c>
      <c r="X26" s="86">
        <f t="shared" si="2"/>
        <v>9318</v>
      </c>
      <c r="Y26" s="86">
        <f t="shared" si="2"/>
        <v>8691</v>
      </c>
      <c r="Z26" s="86">
        <f t="shared" si="2"/>
        <v>8691</v>
      </c>
      <c r="AA26" s="86">
        <f t="shared" si="2"/>
        <v>8691</v>
      </c>
      <c r="AB26" s="86">
        <f t="shared" si="2"/>
        <v>8691</v>
      </c>
      <c r="AC26" s="86">
        <f t="shared" si="2"/>
        <v>9083</v>
      </c>
      <c r="AD26" s="86">
        <f t="shared" si="2"/>
        <v>9318</v>
      </c>
      <c r="AE26" s="86">
        <f t="shared" si="2"/>
        <v>9318</v>
      </c>
      <c r="AF26" s="86">
        <f t="shared" si="2"/>
        <v>8691</v>
      </c>
      <c r="AG26" s="86">
        <f t="shared" si="2"/>
        <v>8691</v>
      </c>
      <c r="AH26" s="86">
        <f t="shared" si="2"/>
        <v>8691</v>
      </c>
      <c r="AI26" s="86">
        <f t="shared" si="2"/>
        <v>9318</v>
      </c>
      <c r="AJ26" s="86">
        <f t="shared" si="2"/>
        <v>10884</v>
      </c>
      <c r="AK26" s="86">
        <f t="shared" si="2"/>
        <v>11119</v>
      </c>
      <c r="AL26" s="86">
        <f t="shared" si="2"/>
        <v>11119</v>
      </c>
      <c r="AM26" s="86">
        <f t="shared" si="2"/>
        <v>10884</v>
      </c>
      <c r="AN26" s="86">
        <f t="shared" si="2"/>
        <v>9944</v>
      </c>
      <c r="AO26" s="86">
        <f t="shared" si="2"/>
        <v>9944</v>
      </c>
      <c r="AP26" s="86">
        <f t="shared" si="2"/>
        <v>9944</v>
      </c>
      <c r="AQ26" s="86">
        <f t="shared" si="2"/>
        <v>9944</v>
      </c>
      <c r="AR26" s="86">
        <f t="shared" si="2"/>
        <v>9944</v>
      </c>
      <c r="AS26" s="86">
        <f t="shared" si="2"/>
        <v>10884</v>
      </c>
      <c r="AT26" s="86">
        <f t="shared" si="2"/>
        <v>10884</v>
      </c>
      <c r="AU26" s="86">
        <f t="shared" si="2"/>
        <v>10884</v>
      </c>
      <c r="AV26" s="86">
        <f t="shared" si="2"/>
        <v>8691</v>
      </c>
      <c r="AW26" s="86">
        <f t="shared" si="2"/>
        <v>8691</v>
      </c>
      <c r="AX26" s="86">
        <f t="shared" si="2"/>
        <v>8691</v>
      </c>
      <c r="AY26" s="86">
        <f t="shared" si="2"/>
        <v>9318</v>
      </c>
      <c r="AZ26" s="86">
        <f t="shared" si="2"/>
        <v>9318</v>
      </c>
      <c r="BA26" s="86">
        <f t="shared" si="2"/>
        <v>8691</v>
      </c>
      <c r="BB26" s="86">
        <f t="shared" si="2"/>
        <v>8691</v>
      </c>
      <c r="BC26" s="86">
        <f t="shared" ref="BC26:BO26" si="3">ROUND(BC7*0.87,)</f>
        <v>8691</v>
      </c>
      <c r="BD26" s="86">
        <f t="shared" si="3"/>
        <v>8691</v>
      </c>
      <c r="BE26" s="86">
        <f t="shared" si="3"/>
        <v>8691</v>
      </c>
      <c r="BF26" s="86">
        <f t="shared" si="3"/>
        <v>9318</v>
      </c>
      <c r="BG26" s="86">
        <f t="shared" si="3"/>
        <v>9318</v>
      </c>
      <c r="BH26" s="86">
        <f t="shared" si="3"/>
        <v>8691</v>
      </c>
      <c r="BI26" s="86">
        <f t="shared" si="3"/>
        <v>8691</v>
      </c>
      <c r="BJ26" s="86">
        <f t="shared" si="3"/>
        <v>8691</v>
      </c>
      <c r="BK26" s="86">
        <f t="shared" si="3"/>
        <v>8691</v>
      </c>
      <c r="BL26" s="86">
        <f t="shared" si="3"/>
        <v>8691</v>
      </c>
      <c r="BM26" s="86">
        <f t="shared" si="3"/>
        <v>9318</v>
      </c>
      <c r="BN26" s="86">
        <f t="shared" si="3"/>
        <v>9318</v>
      </c>
      <c r="BO26" s="86">
        <f t="shared" si="3"/>
        <v>10492</v>
      </c>
    </row>
    <row r="27" spans="1:67" x14ac:dyDescent="0.2">
      <c r="A27" s="90" t="s">
        <v>68</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row>
    <row r="28" spans="1:67" x14ac:dyDescent="0.2">
      <c r="A28" s="48">
        <v>1</v>
      </c>
      <c r="B28" s="86">
        <f t="shared" ref="B28:BB28" si="4">ROUND(B9*0.87,)</f>
        <v>11862</v>
      </c>
      <c r="C28" s="86">
        <f t="shared" si="4"/>
        <v>11862</v>
      </c>
      <c r="D28" s="86">
        <f t="shared" si="4"/>
        <v>11862</v>
      </c>
      <c r="E28" s="86">
        <f t="shared" si="4"/>
        <v>11862</v>
      </c>
      <c r="F28" s="86">
        <f t="shared" si="4"/>
        <v>11862</v>
      </c>
      <c r="G28" s="86">
        <f t="shared" si="4"/>
        <v>10336</v>
      </c>
      <c r="H28" s="86">
        <f t="shared" si="4"/>
        <v>10336</v>
      </c>
      <c r="I28" s="86">
        <f t="shared" si="4"/>
        <v>9944</v>
      </c>
      <c r="J28" s="86">
        <f t="shared" si="4"/>
        <v>9944</v>
      </c>
      <c r="K28" s="86">
        <f t="shared" si="4"/>
        <v>9318</v>
      </c>
      <c r="L28" s="86">
        <f t="shared" si="4"/>
        <v>9318</v>
      </c>
      <c r="M28" s="86">
        <f t="shared" si="4"/>
        <v>9944</v>
      </c>
      <c r="N28" s="86">
        <f t="shared" si="4"/>
        <v>9944</v>
      </c>
      <c r="O28" s="86">
        <f t="shared" si="4"/>
        <v>9318</v>
      </c>
      <c r="P28" s="86">
        <f t="shared" si="4"/>
        <v>9944</v>
      </c>
      <c r="Q28" s="86">
        <f t="shared" si="4"/>
        <v>9944</v>
      </c>
      <c r="R28" s="86">
        <f t="shared" si="4"/>
        <v>9318</v>
      </c>
      <c r="S28" s="86">
        <f t="shared" si="4"/>
        <v>9318</v>
      </c>
      <c r="T28" s="86">
        <f t="shared" si="4"/>
        <v>9709</v>
      </c>
      <c r="U28" s="86">
        <f t="shared" si="4"/>
        <v>9944</v>
      </c>
      <c r="V28" s="86">
        <f t="shared" si="4"/>
        <v>10336</v>
      </c>
      <c r="W28" s="86">
        <f t="shared" si="4"/>
        <v>9944</v>
      </c>
      <c r="X28" s="86">
        <f t="shared" si="4"/>
        <v>9944</v>
      </c>
      <c r="Y28" s="86">
        <f t="shared" si="4"/>
        <v>9318</v>
      </c>
      <c r="Z28" s="86">
        <f t="shared" si="4"/>
        <v>9318</v>
      </c>
      <c r="AA28" s="86">
        <f t="shared" si="4"/>
        <v>9318</v>
      </c>
      <c r="AB28" s="86">
        <f t="shared" si="4"/>
        <v>9318</v>
      </c>
      <c r="AC28" s="86">
        <f t="shared" si="4"/>
        <v>9709</v>
      </c>
      <c r="AD28" s="86">
        <f t="shared" si="4"/>
        <v>9944</v>
      </c>
      <c r="AE28" s="86">
        <f t="shared" si="4"/>
        <v>9944</v>
      </c>
      <c r="AF28" s="86">
        <f t="shared" si="4"/>
        <v>9318</v>
      </c>
      <c r="AG28" s="86">
        <f t="shared" si="4"/>
        <v>9318</v>
      </c>
      <c r="AH28" s="86">
        <f t="shared" si="4"/>
        <v>9318</v>
      </c>
      <c r="AI28" s="86">
        <f t="shared" si="4"/>
        <v>9944</v>
      </c>
      <c r="AJ28" s="86">
        <f t="shared" si="4"/>
        <v>11510</v>
      </c>
      <c r="AK28" s="86">
        <f t="shared" si="4"/>
        <v>11745</v>
      </c>
      <c r="AL28" s="86">
        <f t="shared" si="4"/>
        <v>11745</v>
      </c>
      <c r="AM28" s="86">
        <f t="shared" si="4"/>
        <v>11510</v>
      </c>
      <c r="AN28" s="86">
        <f t="shared" si="4"/>
        <v>10571</v>
      </c>
      <c r="AO28" s="86">
        <f t="shared" si="4"/>
        <v>10571</v>
      </c>
      <c r="AP28" s="86">
        <f t="shared" si="4"/>
        <v>10571</v>
      </c>
      <c r="AQ28" s="86">
        <f t="shared" si="4"/>
        <v>10571</v>
      </c>
      <c r="AR28" s="86">
        <f t="shared" si="4"/>
        <v>10571</v>
      </c>
      <c r="AS28" s="86">
        <f t="shared" si="4"/>
        <v>11510</v>
      </c>
      <c r="AT28" s="86">
        <f t="shared" si="4"/>
        <v>11510</v>
      </c>
      <c r="AU28" s="86">
        <f t="shared" si="4"/>
        <v>11510</v>
      </c>
      <c r="AV28" s="86">
        <f t="shared" si="4"/>
        <v>9318</v>
      </c>
      <c r="AW28" s="86">
        <f t="shared" si="4"/>
        <v>9318</v>
      </c>
      <c r="AX28" s="86">
        <f t="shared" si="4"/>
        <v>9318</v>
      </c>
      <c r="AY28" s="86">
        <f t="shared" si="4"/>
        <v>9944</v>
      </c>
      <c r="AZ28" s="86">
        <f t="shared" si="4"/>
        <v>9944</v>
      </c>
      <c r="BA28" s="86">
        <f t="shared" si="4"/>
        <v>9318</v>
      </c>
      <c r="BB28" s="86">
        <f t="shared" si="4"/>
        <v>9318</v>
      </c>
      <c r="BC28" s="86">
        <f t="shared" ref="BC28:BO28" si="5">ROUND(BC9*0.87,)</f>
        <v>9318</v>
      </c>
      <c r="BD28" s="86">
        <f t="shared" si="5"/>
        <v>9318</v>
      </c>
      <c r="BE28" s="86">
        <f t="shared" si="5"/>
        <v>9318</v>
      </c>
      <c r="BF28" s="86">
        <f t="shared" si="5"/>
        <v>9944</v>
      </c>
      <c r="BG28" s="86">
        <f t="shared" si="5"/>
        <v>9944</v>
      </c>
      <c r="BH28" s="86">
        <f t="shared" si="5"/>
        <v>9318</v>
      </c>
      <c r="BI28" s="86">
        <f t="shared" si="5"/>
        <v>9318</v>
      </c>
      <c r="BJ28" s="86">
        <f t="shared" si="5"/>
        <v>9318</v>
      </c>
      <c r="BK28" s="86">
        <f t="shared" si="5"/>
        <v>9318</v>
      </c>
      <c r="BL28" s="86">
        <f t="shared" si="5"/>
        <v>9318</v>
      </c>
      <c r="BM28" s="86">
        <f t="shared" si="5"/>
        <v>9944</v>
      </c>
      <c r="BN28" s="86">
        <f t="shared" si="5"/>
        <v>9944</v>
      </c>
      <c r="BO28" s="86">
        <f t="shared" si="5"/>
        <v>11119</v>
      </c>
    </row>
    <row r="29" spans="1:67" x14ac:dyDescent="0.2">
      <c r="A29" s="48">
        <v>2</v>
      </c>
      <c r="B29" s="86">
        <f t="shared" ref="B29:BB29" si="6">ROUND(B10*0.87,)</f>
        <v>13937</v>
      </c>
      <c r="C29" s="86">
        <f t="shared" si="6"/>
        <v>13937</v>
      </c>
      <c r="D29" s="86">
        <f t="shared" si="6"/>
        <v>13937</v>
      </c>
      <c r="E29" s="86">
        <f t="shared" si="6"/>
        <v>13937</v>
      </c>
      <c r="F29" s="86">
        <f t="shared" si="6"/>
        <v>13937</v>
      </c>
      <c r="G29" s="86">
        <f t="shared" si="6"/>
        <v>12058</v>
      </c>
      <c r="H29" s="86">
        <f t="shared" si="6"/>
        <v>12058</v>
      </c>
      <c r="I29" s="86">
        <f t="shared" si="6"/>
        <v>11667</v>
      </c>
      <c r="J29" s="86">
        <f t="shared" si="6"/>
        <v>11667</v>
      </c>
      <c r="K29" s="86">
        <f t="shared" si="6"/>
        <v>11040</v>
      </c>
      <c r="L29" s="86">
        <f t="shared" si="6"/>
        <v>11040</v>
      </c>
      <c r="M29" s="86">
        <f t="shared" si="6"/>
        <v>11667</v>
      </c>
      <c r="N29" s="86">
        <f t="shared" si="6"/>
        <v>11667</v>
      </c>
      <c r="O29" s="86">
        <f t="shared" si="6"/>
        <v>11040</v>
      </c>
      <c r="P29" s="86">
        <f t="shared" si="6"/>
        <v>11667</v>
      </c>
      <c r="Q29" s="86">
        <f t="shared" si="6"/>
        <v>11667</v>
      </c>
      <c r="R29" s="86">
        <f t="shared" si="6"/>
        <v>11040</v>
      </c>
      <c r="S29" s="86">
        <f t="shared" si="6"/>
        <v>11040</v>
      </c>
      <c r="T29" s="86">
        <f t="shared" si="6"/>
        <v>11432</v>
      </c>
      <c r="U29" s="86">
        <f t="shared" si="6"/>
        <v>11667</v>
      </c>
      <c r="V29" s="86">
        <f t="shared" si="6"/>
        <v>12058</v>
      </c>
      <c r="W29" s="86">
        <f t="shared" si="6"/>
        <v>11667</v>
      </c>
      <c r="X29" s="86">
        <f t="shared" si="6"/>
        <v>11667</v>
      </c>
      <c r="Y29" s="86">
        <f t="shared" si="6"/>
        <v>11040</v>
      </c>
      <c r="Z29" s="86">
        <f t="shared" si="6"/>
        <v>11040</v>
      </c>
      <c r="AA29" s="86">
        <f t="shared" si="6"/>
        <v>11040</v>
      </c>
      <c r="AB29" s="86">
        <f t="shared" si="6"/>
        <v>11040</v>
      </c>
      <c r="AC29" s="86">
        <f t="shared" si="6"/>
        <v>11432</v>
      </c>
      <c r="AD29" s="86">
        <f t="shared" si="6"/>
        <v>11667</v>
      </c>
      <c r="AE29" s="86">
        <f t="shared" si="6"/>
        <v>11667</v>
      </c>
      <c r="AF29" s="86">
        <f t="shared" si="6"/>
        <v>11040</v>
      </c>
      <c r="AG29" s="86">
        <f t="shared" si="6"/>
        <v>11040</v>
      </c>
      <c r="AH29" s="86">
        <f t="shared" si="6"/>
        <v>11040</v>
      </c>
      <c r="AI29" s="86">
        <f t="shared" si="6"/>
        <v>11667</v>
      </c>
      <c r="AJ29" s="86">
        <f t="shared" si="6"/>
        <v>13233</v>
      </c>
      <c r="AK29" s="86">
        <f t="shared" si="6"/>
        <v>13468</v>
      </c>
      <c r="AL29" s="86">
        <f t="shared" si="6"/>
        <v>13468</v>
      </c>
      <c r="AM29" s="86">
        <f t="shared" si="6"/>
        <v>13233</v>
      </c>
      <c r="AN29" s="86">
        <f t="shared" si="6"/>
        <v>12293</v>
      </c>
      <c r="AO29" s="86">
        <f t="shared" si="6"/>
        <v>12293</v>
      </c>
      <c r="AP29" s="86">
        <f t="shared" si="6"/>
        <v>12293</v>
      </c>
      <c r="AQ29" s="86">
        <f t="shared" si="6"/>
        <v>12293</v>
      </c>
      <c r="AR29" s="86">
        <f t="shared" si="6"/>
        <v>12293</v>
      </c>
      <c r="AS29" s="86">
        <f t="shared" si="6"/>
        <v>13233</v>
      </c>
      <c r="AT29" s="86">
        <f t="shared" si="6"/>
        <v>13233</v>
      </c>
      <c r="AU29" s="86">
        <f t="shared" si="6"/>
        <v>13233</v>
      </c>
      <c r="AV29" s="86">
        <f t="shared" si="6"/>
        <v>11040</v>
      </c>
      <c r="AW29" s="86">
        <f t="shared" si="6"/>
        <v>11040</v>
      </c>
      <c r="AX29" s="86">
        <f t="shared" si="6"/>
        <v>11040</v>
      </c>
      <c r="AY29" s="86">
        <f t="shared" si="6"/>
        <v>11667</v>
      </c>
      <c r="AZ29" s="86">
        <f t="shared" si="6"/>
        <v>11667</v>
      </c>
      <c r="BA29" s="86">
        <f t="shared" si="6"/>
        <v>11040</v>
      </c>
      <c r="BB29" s="86">
        <f t="shared" si="6"/>
        <v>11040</v>
      </c>
      <c r="BC29" s="86">
        <f t="shared" ref="BC29:BO29" si="7">ROUND(BC10*0.87,)</f>
        <v>11040</v>
      </c>
      <c r="BD29" s="86">
        <f t="shared" si="7"/>
        <v>11040</v>
      </c>
      <c r="BE29" s="86">
        <f t="shared" si="7"/>
        <v>11040</v>
      </c>
      <c r="BF29" s="86">
        <f t="shared" si="7"/>
        <v>11667</v>
      </c>
      <c r="BG29" s="86">
        <f t="shared" si="7"/>
        <v>11667</v>
      </c>
      <c r="BH29" s="86">
        <f t="shared" si="7"/>
        <v>11040</v>
      </c>
      <c r="BI29" s="86">
        <f t="shared" si="7"/>
        <v>11040</v>
      </c>
      <c r="BJ29" s="86">
        <f t="shared" si="7"/>
        <v>11040</v>
      </c>
      <c r="BK29" s="86">
        <f t="shared" si="7"/>
        <v>11040</v>
      </c>
      <c r="BL29" s="86">
        <f t="shared" si="7"/>
        <v>11040</v>
      </c>
      <c r="BM29" s="86">
        <f t="shared" si="7"/>
        <v>11667</v>
      </c>
      <c r="BN29" s="86">
        <f t="shared" si="7"/>
        <v>11667</v>
      </c>
      <c r="BO29" s="86">
        <f t="shared" si="7"/>
        <v>12841</v>
      </c>
    </row>
    <row r="30" spans="1:67" x14ac:dyDescent="0.2">
      <c r="A30" s="47" t="s">
        <v>69</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row>
    <row r="31" spans="1:67" x14ac:dyDescent="0.2">
      <c r="A31" s="91">
        <v>1</v>
      </c>
      <c r="B31" s="86">
        <f t="shared" ref="B31:BB31" si="8">ROUND(B12*0.87,)</f>
        <v>19692</v>
      </c>
      <c r="C31" s="86">
        <f t="shared" si="8"/>
        <v>19692</v>
      </c>
      <c r="D31" s="86">
        <f t="shared" si="8"/>
        <v>19692</v>
      </c>
      <c r="E31" s="86">
        <f t="shared" si="8"/>
        <v>19692</v>
      </c>
      <c r="F31" s="86">
        <f t="shared" si="8"/>
        <v>19692</v>
      </c>
      <c r="G31" s="86">
        <f t="shared" si="8"/>
        <v>15034</v>
      </c>
      <c r="H31" s="86">
        <f t="shared" si="8"/>
        <v>15034</v>
      </c>
      <c r="I31" s="86">
        <f t="shared" si="8"/>
        <v>14642</v>
      </c>
      <c r="J31" s="86">
        <f t="shared" si="8"/>
        <v>14642</v>
      </c>
      <c r="K31" s="86">
        <f t="shared" si="8"/>
        <v>14016</v>
      </c>
      <c r="L31" s="86">
        <f t="shared" si="8"/>
        <v>14016</v>
      </c>
      <c r="M31" s="86">
        <f t="shared" si="8"/>
        <v>14642</v>
      </c>
      <c r="N31" s="86">
        <f t="shared" si="8"/>
        <v>14642</v>
      </c>
      <c r="O31" s="86">
        <f t="shared" si="8"/>
        <v>14016</v>
      </c>
      <c r="P31" s="86">
        <f t="shared" si="8"/>
        <v>14642</v>
      </c>
      <c r="Q31" s="86">
        <f t="shared" si="8"/>
        <v>14642</v>
      </c>
      <c r="R31" s="86">
        <f t="shared" si="8"/>
        <v>14016</v>
      </c>
      <c r="S31" s="86">
        <f t="shared" si="8"/>
        <v>14016</v>
      </c>
      <c r="T31" s="86">
        <f t="shared" si="8"/>
        <v>14407</v>
      </c>
      <c r="U31" s="86">
        <f t="shared" si="8"/>
        <v>14642</v>
      </c>
      <c r="V31" s="86">
        <f t="shared" si="8"/>
        <v>15034</v>
      </c>
      <c r="W31" s="86">
        <f t="shared" si="8"/>
        <v>14642</v>
      </c>
      <c r="X31" s="86">
        <f t="shared" si="8"/>
        <v>14642</v>
      </c>
      <c r="Y31" s="86">
        <f t="shared" si="8"/>
        <v>14016</v>
      </c>
      <c r="Z31" s="86">
        <f t="shared" si="8"/>
        <v>14016</v>
      </c>
      <c r="AA31" s="86">
        <f t="shared" si="8"/>
        <v>14016</v>
      </c>
      <c r="AB31" s="86">
        <f t="shared" si="8"/>
        <v>14016</v>
      </c>
      <c r="AC31" s="86">
        <f t="shared" si="8"/>
        <v>14407</v>
      </c>
      <c r="AD31" s="86">
        <f t="shared" si="8"/>
        <v>14642</v>
      </c>
      <c r="AE31" s="86">
        <f t="shared" si="8"/>
        <v>14642</v>
      </c>
      <c r="AF31" s="86">
        <f t="shared" si="8"/>
        <v>14016</v>
      </c>
      <c r="AG31" s="86">
        <f t="shared" si="8"/>
        <v>14016</v>
      </c>
      <c r="AH31" s="86">
        <f t="shared" si="8"/>
        <v>14016</v>
      </c>
      <c r="AI31" s="86">
        <f t="shared" si="8"/>
        <v>14642</v>
      </c>
      <c r="AJ31" s="86">
        <f t="shared" si="8"/>
        <v>16208</v>
      </c>
      <c r="AK31" s="86">
        <f t="shared" si="8"/>
        <v>16443</v>
      </c>
      <c r="AL31" s="86">
        <f t="shared" si="8"/>
        <v>16443</v>
      </c>
      <c r="AM31" s="86">
        <f t="shared" si="8"/>
        <v>16208</v>
      </c>
      <c r="AN31" s="86">
        <f t="shared" si="8"/>
        <v>15269</v>
      </c>
      <c r="AO31" s="86">
        <f t="shared" si="8"/>
        <v>15269</v>
      </c>
      <c r="AP31" s="86">
        <f t="shared" si="8"/>
        <v>15269</v>
      </c>
      <c r="AQ31" s="86">
        <f t="shared" si="8"/>
        <v>15269</v>
      </c>
      <c r="AR31" s="86">
        <f t="shared" si="8"/>
        <v>15269</v>
      </c>
      <c r="AS31" s="86">
        <f t="shared" si="8"/>
        <v>16208</v>
      </c>
      <c r="AT31" s="86">
        <f t="shared" si="8"/>
        <v>16208</v>
      </c>
      <c r="AU31" s="86">
        <f t="shared" si="8"/>
        <v>16208</v>
      </c>
      <c r="AV31" s="86">
        <f t="shared" si="8"/>
        <v>14016</v>
      </c>
      <c r="AW31" s="86">
        <f t="shared" si="8"/>
        <v>14016</v>
      </c>
      <c r="AX31" s="86">
        <f t="shared" si="8"/>
        <v>14016</v>
      </c>
      <c r="AY31" s="86">
        <f t="shared" si="8"/>
        <v>14642</v>
      </c>
      <c r="AZ31" s="86">
        <f t="shared" si="8"/>
        <v>14642</v>
      </c>
      <c r="BA31" s="86">
        <f t="shared" si="8"/>
        <v>14016</v>
      </c>
      <c r="BB31" s="86">
        <f t="shared" si="8"/>
        <v>14016</v>
      </c>
      <c r="BC31" s="86">
        <f t="shared" ref="BC31:BO31" si="9">ROUND(BC12*0.87,)</f>
        <v>14016</v>
      </c>
      <c r="BD31" s="86">
        <f t="shared" si="9"/>
        <v>14016</v>
      </c>
      <c r="BE31" s="86">
        <f t="shared" si="9"/>
        <v>14016</v>
      </c>
      <c r="BF31" s="86">
        <f t="shared" si="9"/>
        <v>14642</v>
      </c>
      <c r="BG31" s="86">
        <f t="shared" si="9"/>
        <v>14642</v>
      </c>
      <c r="BH31" s="86">
        <f t="shared" si="9"/>
        <v>14016</v>
      </c>
      <c r="BI31" s="86">
        <f t="shared" si="9"/>
        <v>14016</v>
      </c>
      <c r="BJ31" s="86">
        <f t="shared" si="9"/>
        <v>14016</v>
      </c>
      <c r="BK31" s="86">
        <f t="shared" si="9"/>
        <v>14016</v>
      </c>
      <c r="BL31" s="86">
        <f t="shared" si="9"/>
        <v>14016</v>
      </c>
      <c r="BM31" s="86">
        <f t="shared" si="9"/>
        <v>14642</v>
      </c>
      <c r="BN31" s="86">
        <f t="shared" si="9"/>
        <v>14642</v>
      </c>
      <c r="BO31" s="86">
        <f t="shared" si="9"/>
        <v>15817</v>
      </c>
    </row>
    <row r="32" spans="1:67" x14ac:dyDescent="0.2">
      <c r="A32" s="91">
        <v>2</v>
      </c>
      <c r="B32" s="86">
        <f t="shared" ref="B32:BB32" si="10">ROUND(B13*0.87,)</f>
        <v>21767</v>
      </c>
      <c r="C32" s="86">
        <f t="shared" si="10"/>
        <v>21767</v>
      </c>
      <c r="D32" s="86">
        <f t="shared" si="10"/>
        <v>21767</v>
      </c>
      <c r="E32" s="86">
        <f t="shared" si="10"/>
        <v>21767</v>
      </c>
      <c r="F32" s="86">
        <f t="shared" si="10"/>
        <v>21767</v>
      </c>
      <c r="G32" s="86">
        <f t="shared" si="10"/>
        <v>16756</v>
      </c>
      <c r="H32" s="86">
        <f t="shared" si="10"/>
        <v>16756</v>
      </c>
      <c r="I32" s="86">
        <f t="shared" si="10"/>
        <v>16365</v>
      </c>
      <c r="J32" s="86">
        <f t="shared" si="10"/>
        <v>16365</v>
      </c>
      <c r="K32" s="86">
        <f t="shared" si="10"/>
        <v>15738</v>
      </c>
      <c r="L32" s="86">
        <f t="shared" si="10"/>
        <v>15738</v>
      </c>
      <c r="M32" s="86">
        <f t="shared" si="10"/>
        <v>16365</v>
      </c>
      <c r="N32" s="86">
        <f t="shared" si="10"/>
        <v>16365</v>
      </c>
      <c r="O32" s="86">
        <f t="shared" si="10"/>
        <v>15738</v>
      </c>
      <c r="P32" s="86">
        <f t="shared" si="10"/>
        <v>16365</v>
      </c>
      <c r="Q32" s="86">
        <f t="shared" si="10"/>
        <v>16365</v>
      </c>
      <c r="R32" s="86">
        <f t="shared" si="10"/>
        <v>15738</v>
      </c>
      <c r="S32" s="86">
        <f t="shared" si="10"/>
        <v>15738</v>
      </c>
      <c r="T32" s="86">
        <f t="shared" si="10"/>
        <v>16130</v>
      </c>
      <c r="U32" s="86">
        <f t="shared" si="10"/>
        <v>16365</v>
      </c>
      <c r="V32" s="86">
        <f t="shared" si="10"/>
        <v>16756</v>
      </c>
      <c r="W32" s="86">
        <f t="shared" si="10"/>
        <v>16365</v>
      </c>
      <c r="X32" s="86">
        <f t="shared" si="10"/>
        <v>16365</v>
      </c>
      <c r="Y32" s="86">
        <f t="shared" si="10"/>
        <v>15738</v>
      </c>
      <c r="Z32" s="86">
        <f t="shared" si="10"/>
        <v>15738</v>
      </c>
      <c r="AA32" s="86">
        <f t="shared" si="10"/>
        <v>15738</v>
      </c>
      <c r="AB32" s="86">
        <f t="shared" si="10"/>
        <v>15738</v>
      </c>
      <c r="AC32" s="86">
        <f t="shared" si="10"/>
        <v>16130</v>
      </c>
      <c r="AD32" s="86">
        <f t="shared" si="10"/>
        <v>16365</v>
      </c>
      <c r="AE32" s="86">
        <f t="shared" si="10"/>
        <v>16365</v>
      </c>
      <c r="AF32" s="86">
        <f t="shared" si="10"/>
        <v>15738</v>
      </c>
      <c r="AG32" s="86">
        <f t="shared" si="10"/>
        <v>15738</v>
      </c>
      <c r="AH32" s="86">
        <f t="shared" si="10"/>
        <v>15738</v>
      </c>
      <c r="AI32" s="86">
        <f t="shared" si="10"/>
        <v>16365</v>
      </c>
      <c r="AJ32" s="86">
        <f t="shared" si="10"/>
        <v>17931</v>
      </c>
      <c r="AK32" s="86">
        <f t="shared" si="10"/>
        <v>18166</v>
      </c>
      <c r="AL32" s="86">
        <f t="shared" si="10"/>
        <v>18166</v>
      </c>
      <c r="AM32" s="86">
        <f t="shared" si="10"/>
        <v>17931</v>
      </c>
      <c r="AN32" s="86">
        <f t="shared" si="10"/>
        <v>16991</v>
      </c>
      <c r="AO32" s="86">
        <f t="shared" si="10"/>
        <v>16991</v>
      </c>
      <c r="AP32" s="86">
        <f t="shared" si="10"/>
        <v>16991</v>
      </c>
      <c r="AQ32" s="86">
        <f t="shared" si="10"/>
        <v>16991</v>
      </c>
      <c r="AR32" s="86">
        <f t="shared" si="10"/>
        <v>16991</v>
      </c>
      <c r="AS32" s="86">
        <f t="shared" si="10"/>
        <v>17931</v>
      </c>
      <c r="AT32" s="86">
        <f t="shared" si="10"/>
        <v>17931</v>
      </c>
      <c r="AU32" s="86">
        <f t="shared" si="10"/>
        <v>17931</v>
      </c>
      <c r="AV32" s="86">
        <f t="shared" si="10"/>
        <v>15738</v>
      </c>
      <c r="AW32" s="86">
        <f t="shared" si="10"/>
        <v>15738</v>
      </c>
      <c r="AX32" s="86">
        <f t="shared" si="10"/>
        <v>15738</v>
      </c>
      <c r="AY32" s="86">
        <f t="shared" si="10"/>
        <v>16365</v>
      </c>
      <c r="AZ32" s="86">
        <f t="shared" si="10"/>
        <v>16365</v>
      </c>
      <c r="BA32" s="86">
        <f t="shared" si="10"/>
        <v>15738</v>
      </c>
      <c r="BB32" s="86">
        <f t="shared" si="10"/>
        <v>15738</v>
      </c>
      <c r="BC32" s="86">
        <f t="shared" ref="BC32:BO32" si="11">ROUND(BC13*0.87,)</f>
        <v>15738</v>
      </c>
      <c r="BD32" s="86">
        <f t="shared" si="11"/>
        <v>15738</v>
      </c>
      <c r="BE32" s="86">
        <f t="shared" si="11"/>
        <v>15738</v>
      </c>
      <c r="BF32" s="86">
        <f t="shared" si="11"/>
        <v>16365</v>
      </c>
      <c r="BG32" s="86">
        <f t="shared" si="11"/>
        <v>16365</v>
      </c>
      <c r="BH32" s="86">
        <f t="shared" si="11"/>
        <v>15738</v>
      </c>
      <c r="BI32" s="86">
        <f t="shared" si="11"/>
        <v>15738</v>
      </c>
      <c r="BJ32" s="86">
        <f t="shared" si="11"/>
        <v>15738</v>
      </c>
      <c r="BK32" s="86">
        <f t="shared" si="11"/>
        <v>15738</v>
      </c>
      <c r="BL32" s="86">
        <f t="shared" si="11"/>
        <v>15738</v>
      </c>
      <c r="BM32" s="86">
        <f t="shared" si="11"/>
        <v>16365</v>
      </c>
      <c r="BN32" s="86">
        <f t="shared" si="11"/>
        <v>16365</v>
      </c>
      <c r="BO32" s="86">
        <f t="shared" si="11"/>
        <v>17539</v>
      </c>
    </row>
    <row r="33" spans="1:67" x14ac:dyDescent="0.2">
      <c r="A33" s="47" t="s">
        <v>70</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row>
    <row r="34" spans="1:67" x14ac:dyDescent="0.2">
      <c r="A34" s="91">
        <v>1</v>
      </c>
      <c r="B34" s="86">
        <f t="shared" ref="B34:BB34" si="12">ROUND(B15*0.87,)</f>
        <v>24390</v>
      </c>
      <c r="C34" s="86">
        <f t="shared" si="12"/>
        <v>24390</v>
      </c>
      <c r="D34" s="86">
        <f t="shared" si="12"/>
        <v>24390</v>
      </c>
      <c r="E34" s="86">
        <f t="shared" si="12"/>
        <v>24390</v>
      </c>
      <c r="F34" s="86">
        <f t="shared" si="12"/>
        <v>24390</v>
      </c>
      <c r="G34" s="86">
        <f t="shared" si="12"/>
        <v>18949</v>
      </c>
      <c r="H34" s="86">
        <f t="shared" si="12"/>
        <v>18949</v>
      </c>
      <c r="I34" s="86">
        <f t="shared" si="12"/>
        <v>18557</v>
      </c>
      <c r="J34" s="86">
        <f t="shared" si="12"/>
        <v>18557</v>
      </c>
      <c r="K34" s="86">
        <f t="shared" si="12"/>
        <v>17931</v>
      </c>
      <c r="L34" s="86">
        <f t="shared" si="12"/>
        <v>17931</v>
      </c>
      <c r="M34" s="86">
        <f t="shared" si="12"/>
        <v>18557</v>
      </c>
      <c r="N34" s="86">
        <f t="shared" si="12"/>
        <v>18557</v>
      </c>
      <c r="O34" s="86">
        <f t="shared" si="12"/>
        <v>17931</v>
      </c>
      <c r="P34" s="86">
        <f t="shared" si="12"/>
        <v>18557</v>
      </c>
      <c r="Q34" s="86">
        <f t="shared" si="12"/>
        <v>18557</v>
      </c>
      <c r="R34" s="86">
        <f t="shared" si="12"/>
        <v>17931</v>
      </c>
      <c r="S34" s="86">
        <f t="shared" si="12"/>
        <v>17931</v>
      </c>
      <c r="T34" s="86">
        <f t="shared" si="12"/>
        <v>18322</v>
      </c>
      <c r="U34" s="86">
        <f t="shared" si="12"/>
        <v>18557</v>
      </c>
      <c r="V34" s="86">
        <f t="shared" si="12"/>
        <v>18949</v>
      </c>
      <c r="W34" s="86">
        <f t="shared" si="12"/>
        <v>18557</v>
      </c>
      <c r="X34" s="86">
        <f t="shared" si="12"/>
        <v>18557</v>
      </c>
      <c r="Y34" s="86">
        <f t="shared" si="12"/>
        <v>17931</v>
      </c>
      <c r="Z34" s="86">
        <f t="shared" si="12"/>
        <v>17931</v>
      </c>
      <c r="AA34" s="86">
        <f t="shared" si="12"/>
        <v>17931</v>
      </c>
      <c r="AB34" s="86">
        <f t="shared" si="12"/>
        <v>17931</v>
      </c>
      <c r="AC34" s="86">
        <f t="shared" si="12"/>
        <v>18322</v>
      </c>
      <c r="AD34" s="86">
        <f t="shared" si="12"/>
        <v>18557</v>
      </c>
      <c r="AE34" s="86">
        <f t="shared" si="12"/>
        <v>18557</v>
      </c>
      <c r="AF34" s="86">
        <f t="shared" si="12"/>
        <v>17931</v>
      </c>
      <c r="AG34" s="86">
        <f t="shared" si="12"/>
        <v>17931</v>
      </c>
      <c r="AH34" s="86">
        <f t="shared" si="12"/>
        <v>17931</v>
      </c>
      <c r="AI34" s="86">
        <f t="shared" si="12"/>
        <v>18557</v>
      </c>
      <c r="AJ34" s="86">
        <f t="shared" si="12"/>
        <v>20123</v>
      </c>
      <c r="AK34" s="86">
        <f t="shared" si="12"/>
        <v>20358</v>
      </c>
      <c r="AL34" s="86">
        <f t="shared" si="12"/>
        <v>20358</v>
      </c>
      <c r="AM34" s="86">
        <f t="shared" si="12"/>
        <v>20123</v>
      </c>
      <c r="AN34" s="86">
        <f t="shared" si="12"/>
        <v>19184</v>
      </c>
      <c r="AO34" s="86">
        <f t="shared" si="12"/>
        <v>19184</v>
      </c>
      <c r="AP34" s="86">
        <f t="shared" si="12"/>
        <v>19184</v>
      </c>
      <c r="AQ34" s="86">
        <f t="shared" si="12"/>
        <v>19184</v>
      </c>
      <c r="AR34" s="86">
        <f t="shared" si="12"/>
        <v>19184</v>
      </c>
      <c r="AS34" s="86">
        <f t="shared" si="12"/>
        <v>20123</v>
      </c>
      <c r="AT34" s="86">
        <f t="shared" si="12"/>
        <v>20123</v>
      </c>
      <c r="AU34" s="86">
        <f t="shared" si="12"/>
        <v>20123</v>
      </c>
      <c r="AV34" s="86">
        <f t="shared" si="12"/>
        <v>17931</v>
      </c>
      <c r="AW34" s="86">
        <f t="shared" si="12"/>
        <v>17931</v>
      </c>
      <c r="AX34" s="86">
        <f t="shared" si="12"/>
        <v>17931</v>
      </c>
      <c r="AY34" s="86">
        <f t="shared" si="12"/>
        <v>18557</v>
      </c>
      <c r="AZ34" s="86">
        <f t="shared" si="12"/>
        <v>18557</v>
      </c>
      <c r="BA34" s="86">
        <f t="shared" si="12"/>
        <v>17931</v>
      </c>
      <c r="BB34" s="86">
        <f t="shared" si="12"/>
        <v>17931</v>
      </c>
      <c r="BC34" s="86">
        <f t="shared" ref="BC34:BO34" si="13">ROUND(BC15*0.87,)</f>
        <v>17931</v>
      </c>
      <c r="BD34" s="86">
        <f t="shared" si="13"/>
        <v>17931</v>
      </c>
      <c r="BE34" s="86">
        <f t="shared" si="13"/>
        <v>17931</v>
      </c>
      <c r="BF34" s="86">
        <f t="shared" si="13"/>
        <v>18557</v>
      </c>
      <c r="BG34" s="86">
        <f t="shared" si="13"/>
        <v>18557</v>
      </c>
      <c r="BH34" s="86">
        <f t="shared" si="13"/>
        <v>17931</v>
      </c>
      <c r="BI34" s="86">
        <f t="shared" si="13"/>
        <v>17931</v>
      </c>
      <c r="BJ34" s="86">
        <f t="shared" si="13"/>
        <v>17931</v>
      </c>
      <c r="BK34" s="86">
        <f t="shared" si="13"/>
        <v>17931</v>
      </c>
      <c r="BL34" s="86">
        <f t="shared" si="13"/>
        <v>17931</v>
      </c>
      <c r="BM34" s="86">
        <f t="shared" si="13"/>
        <v>18557</v>
      </c>
      <c r="BN34" s="86">
        <f t="shared" si="13"/>
        <v>18557</v>
      </c>
      <c r="BO34" s="86">
        <f t="shared" si="13"/>
        <v>19732</v>
      </c>
    </row>
    <row r="35" spans="1:67" x14ac:dyDescent="0.2">
      <c r="A35" s="91">
        <v>2</v>
      </c>
      <c r="B35" s="86">
        <f t="shared" ref="B35:BB35" si="14">ROUND(B16*0.87,)</f>
        <v>26465</v>
      </c>
      <c r="C35" s="86">
        <f t="shared" si="14"/>
        <v>26465</v>
      </c>
      <c r="D35" s="86">
        <f t="shared" si="14"/>
        <v>26465</v>
      </c>
      <c r="E35" s="86">
        <f t="shared" si="14"/>
        <v>26465</v>
      </c>
      <c r="F35" s="86">
        <f t="shared" si="14"/>
        <v>26465</v>
      </c>
      <c r="G35" s="86">
        <f t="shared" si="14"/>
        <v>20671</v>
      </c>
      <c r="H35" s="86">
        <f t="shared" si="14"/>
        <v>20671</v>
      </c>
      <c r="I35" s="86">
        <f t="shared" si="14"/>
        <v>20280</v>
      </c>
      <c r="J35" s="86">
        <f t="shared" si="14"/>
        <v>20280</v>
      </c>
      <c r="K35" s="86">
        <f t="shared" si="14"/>
        <v>19653</v>
      </c>
      <c r="L35" s="86">
        <f t="shared" si="14"/>
        <v>19653</v>
      </c>
      <c r="M35" s="86">
        <f t="shared" si="14"/>
        <v>20280</v>
      </c>
      <c r="N35" s="86">
        <f t="shared" si="14"/>
        <v>20280</v>
      </c>
      <c r="O35" s="86">
        <f t="shared" si="14"/>
        <v>19653</v>
      </c>
      <c r="P35" s="86">
        <f t="shared" si="14"/>
        <v>20280</v>
      </c>
      <c r="Q35" s="86">
        <f t="shared" si="14"/>
        <v>20280</v>
      </c>
      <c r="R35" s="86">
        <f t="shared" si="14"/>
        <v>19653</v>
      </c>
      <c r="S35" s="86">
        <f t="shared" si="14"/>
        <v>19653</v>
      </c>
      <c r="T35" s="86">
        <f t="shared" si="14"/>
        <v>20045</v>
      </c>
      <c r="U35" s="86">
        <f t="shared" si="14"/>
        <v>20280</v>
      </c>
      <c r="V35" s="86">
        <f t="shared" si="14"/>
        <v>20671</v>
      </c>
      <c r="W35" s="86">
        <f t="shared" si="14"/>
        <v>20280</v>
      </c>
      <c r="X35" s="86">
        <f t="shared" si="14"/>
        <v>20280</v>
      </c>
      <c r="Y35" s="86">
        <f t="shared" si="14"/>
        <v>19653</v>
      </c>
      <c r="Z35" s="86">
        <f t="shared" si="14"/>
        <v>19653</v>
      </c>
      <c r="AA35" s="86">
        <f t="shared" si="14"/>
        <v>19653</v>
      </c>
      <c r="AB35" s="86">
        <f t="shared" si="14"/>
        <v>19653</v>
      </c>
      <c r="AC35" s="86">
        <f t="shared" si="14"/>
        <v>20045</v>
      </c>
      <c r="AD35" s="86">
        <f t="shared" si="14"/>
        <v>20280</v>
      </c>
      <c r="AE35" s="86">
        <f t="shared" si="14"/>
        <v>20280</v>
      </c>
      <c r="AF35" s="86">
        <f t="shared" si="14"/>
        <v>19653</v>
      </c>
      <c r="AG35" s="86">
        <f t="shared" si="14"/>
        <v>19653</v>
      </c>
      <c r="AH35" s="86">
        <f t="shared" si="14"/>
        <v>19653</v>
      </c>
      <c r="AI35" s="86">
        <f t="shared" si="14"/>
        <v>20280</v>
      </c>
      <c r="AJ35" s="86">
        <f t="shared" si="14"/>
        <v>21846</v>
      </c>
      <c r="AK35" s="86">
        <f t="shared" si="14"/>
        <v>22081</v>
      </c>
      <c r="AL35" s="86">
        <f t="shared" si="14"/>
        <v>22081</v>
      </c>
      <c r="AM35" s="86">
        <f t="shared" si="14"/>
        <v>21846</v>
      </c>
      <c r="AN35" s="86">
        <f t="shared" si="14"/>
        <v>20906</v>
      </c>
      <c r="AO35" s="86">
        <f t="shared" si="14"/>
        <v>20906</v>
      </c>
      <c r="AP35" s="86">
        <f t="shared" si="14"/>
        <v>20906</v>
      </c>
      <c r="AQ35" s="86">
        <f t="shared" si="14"/>
        <v>20906</v>
      </c>
      <c r="AR35" s="86">
        <f t="shared" si="14"/>
        <v>20906</v>
      </c>
      <c r="AS35" s="86">
        <f t="shared" si="14"/>
        <v>21846</v>
      </c>
      <c r="AT35" s="86">
        <f t="shared" si="14"/>
        <v>21846</v>
      </c>
      <c r="AU35" s="86">
        <f t="shared" si="14"/>
        <v>21846</v>
      </c>
      <c r="AV35" s="86">
        <f t="shared" si="14"/>
        <v>19653</v>
      </c>
      <c r="AW35" s="86">
        <f t="shared" si="14"/>
        <v>19653</v>
      </c>
      <c r="AX35" s="86">
        <f t="shared" si="14"/>
        <v>19653</v>
      </c>
      <c r="AY35" s="86">
        <f t="shared" si="14"/>
        <v>20280</v>
      </c>
      <c r="AZ35" s="86">
        <f t="shared" si="14"/>
        <v>20280</v>
      </c>
      <c r="BA35" s="86">
        <f t="shared" si="14"/>
        <v>19653</v>
      </c>
      <c r="BB35" s="86">
        <f t="shared" si="14"/>
        <v>19653</v>
      </c>
      <c r="BC35" s="86">
        <f t="shared" ref="BC35:BO35" si="15">ROUND(BC16*0.87,)</f>
        <v>19653</v>
      </c>
      <c r="BD35" s="86">
        <f t="shared" si="15"/>
        <v>19653</v>
      </c>
      <c r="BE35" s="86">
        <f t="shared" si="15"/>
        <v>19653</v>
      </c>
      <c r="BF35" s="86">
        <f t="shared" si="15"/>
        <v>20280</v>
      </c>
      <c r="BG35" s="86">
        <f t="shared" si="15"/>
        <v>20280</v>
      </c>
      <c r="BH35" s="86">
        <f t="shared" si="15"/>
        <v>19653</v>
      </c>
      <c r="BI35" s="86">
        <f t="shared" si="15"/>
        <v>19653</v>
      </c>
      <c r="BJ35" s="86">
        <f t="shared" si="15"/>
        <v>19653</v>
      </c>
      <c r="BK35" s="86">
        <f t="shared" si="15"/>
        <v>19653</v>
      </c>
      <c r="BL35" s="86">
        <f t="shared" si="15"/>
        <v>19653</v>
      </c>
      <c r="BM35" s="86">
        <f t="shared" si="15"/>
        <v>20280</v>
      </c>
      <c r="BN35" s="86">
        <f t="shared" si="15"/>
        <v>20280</v>
      </c>
      <c r="BO35" s="86">
        <f t="shared" si="15"/>
        <v>21454</v>
      </c>
    </row>
    <row r="36" spans="1:67" x14ac:dyDescent="0.2">
      <c r="A36" s="47" t="s">
        <v>71</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O36" s="86"/>
    </row>
    <row r="37" spans="1:67" x14ac:dyDescent="0.2">
      <c r="A37" s="48" t="s">
        <v>72</v>
      </c>
      <c r="B37" s="86">
        <f t="shared" ref="B37:BB37" si="16">ROUND(B18*0.87,)</f>
        <v>46040</v>
      </c>
      <c r="C37" s="86">
        <f t="shared" si="16"/>
        <v>46040</v>
      </c>
      <c r="D37" s="86">
        <f t="shared" si="16"/>
        <v>46040</v>
      </c>
      <c r="E37" s="86">
        <f t="shared" si="16"/>
        <v>46040</v>
      </c>
      <c r="F37" s="86">
        <f t="shared" si="16"/>
        <v>46040</v>
      </c>
      <c r="G37" s="86">
        <f t="shared" si="16"/>
        <v>35392</v>
      </c>
      <c r="H37" s="86">
        <f t="shared" si="16"/>
        <v>35392</v>
      </c>
      <c r="I37" s="86">
        <f t="shared" si="16"/>
        <v>35000</v>
      </c>
      <c r="J37" s="86">
        <f t="shared" si="16"/>
        <v>35000</v>
      </c>
      <c r="K37" s="86">
        <f t="shared" si="16"/>
        <v>34374</v>
      </c>
      <c r="L37" s="86">
        <f t="shared" si="16"/>
        <v>34374</v>
      </c>
      <c r="M37" s="86">
        <f t="shared" si="16"/>
        <v>35000</v>
      </c>
      <c r="N37" s="86">
        <f t="shared" si="16"/>
        <v>35000</v>
      </c>
      <c r="O37" s="86">
        <f t="shared" si="16"/>
        <v>34374</v>
      </c>
      <c r="P37" s="86">
        <f t="shared" si="16"/>
        <v>35000</v>
      </c>
      <c r="Q37" s="86">
        <f t="shared" si="16"/>
        <v>35000</v>
      </c>
      <c r="R37" s="86">
        <f t="shared" si="16"/>
        <v>34374</v>
      </c>
      <c r="S37" s="86">
        <f t="shared" si="16"/>
        <v>34374</v>
      </c>
      <c r="T37" s="86">
        <f t="shared" si="16"/>
        <v>34765</v>
      </c>
      <c r="U37" s="86">
        <f t="shared" si="16"/>
        <v>35000</v>
      </c>
      <c r="V37" s="86">
        <f t="shared" si="16"/>
        <v>35392</v>
      </c>
      <c r="W37" s="86">
        <f t="shared" si="16"/>
        <v>35000</v>
      </c>
      <c r="X37" s="86">
        <f t="shared" si="16"/>
        <v>35000</v>
      </c>
      <c r="Y37" s="86">
        <f t="shared" si="16"/>
        <v>34374</v>
      </c>
      <c r="Z37" s="86">
        <f t="shared" si="16"/>
        <v>34374</v>
      </c>
      <c r="AA37" s="86">
        <f t="shared" si="16"/>
        <v>34374</v>
      </c>
      <c r="AB37" s="86">
        <f t="shared" si="16"/>
        <v>34374</v>
      </c>
      <c r="AC37" s="86">
        <f t="shared" si="16"/>
        <v>34765</v>
      </c>
      <c r="AD37" s="86">
        <f t="shared" si="16"/>
        <v>35000</v>
      </c>
      <c r="AE37" s="86">
        <f t="shared" si="16"/>
        <v>35000</v>
      </c>
      <c r="AF37" s="86">
        <f t="shared" si="16"/>
        <v>34374</v>
      </c>
      <c r="AG37" s="86">
        <f t="shared" si="16"/>
        <v>34374</v>
      </c>
      <c r="AH37" s="86">
        <f t="shared" si="16"/>
        <v>34374</v>
      </c>
      <c r="AI37" s="86">
        <f t="shared" si="16"/>
        <v>35000</v>
      </c>
      <c r="AJ37" s="86">
        <f t="shared" si="16"/>
        <v>36566</v>
      </c>
      <c r="AK37" s="86">
        <f t="shared" si="16"/>
        <v>36801</v>
      </c>
      <c r="AL37" s="86">
        <f t="shared" si="16"/>
        <v>36801</v>
      </c>
      <c r="AM37" s="86">
        <f t="shared" si="16"/>
        <v>36566</v>
      </c>
      <c r="AN37" s="86">
        <f t="shared" si="16"/>
        <v>35627</v>
      </c>
      <c r="AO37" s="86">
        <f t="shared" si="16"/>
        <v>35627</v>
      </c>
      <c r="AP37" s="86">
        <f t="shared" si="16"/>
        <v>35627</v>
      </c>
      <c r="AQ37" s="86">
        <f t="shared" si="16"/>
        <v>35627</v>
      </c>
      <c r="AR37" s="86">
        <f t="shared" si="16"/>
        <v>35627</v>
      </c>
      <c r="AS37" s="86">
        <f t="shared" si="16"/>
        <v>36566</v>
      </c>
      <c r="AT37" s="86">
        <f t="shared" si="16"/>
        <v>36566</v>
      </c>
      <c r="AU37" s="86">
        <f t="shared" si="16"/>
        <v>36566</v>
      </c>
      <c r="AV37" s="86">
        <f t="shared" si="16"/>
        <v>34374</v>
      </c>
      <c r="AW37" s="86">
        <f t="shared" si="16"/>
        <v>34374</v>
      </c>
      <c r="AX37" s="86">
        <f t="shared" si="16"/>
        <v>34374</v>
      </c>
      <c r="AY37" s="86">
        <f t="shared" si="16"/>
        <v>35000</v>
      </c>
      <c r="AZ37" s="86">
        <f t="shared" si="16"/>
        <v>35000</v>
      </c>
      <c r="BA37" s="86">
        <f t="shared" si="16"/>
        <v>34374</v>
      </c>
      <c r="BB37" s="86">
        <f t="shared" si="16"/>
        <v>34374</v>
      </c>
      <c r="BC37" s="86">
        <f t="shared" ref="BC37:BO37" si="17">ROUND(BC18*0.87,)</f>
        <v>34374</v>
      </c>
      <c r="BD37" s="86">
        <f t="shared" si="17"/>
        <v>34374</v>
      </c>
      <c r="BE37" s="86">
        <f t="shared" si="17"/>
        <v>34374</v>
      </c>
      <c r="BF37" s="86">
        <f t="shared" si="17"/>
        <v>35000</v>
      </c>
      <c r="BG37" s="86">
        <f t="shared" si="17"/>
        <v>35000</v>
      </c>
      <c r="BH37" s="86">
        <f t="shared" si="17"/>
        <v>34374</v>
      </c>
      <c r="BI37" s="86">
        <f t="shared" si="17"/>
        <v>34374</v>
      </c>
      <c r="BJ37" s="86">
        <f t="shared" si="17"/>
        <v>34374</v>
      </c>
      <c r="BK37" s="86">
        <f t="shared" si="17"/>
        <v>34374</v>
      </c>
      <c r="BL37" s="86">
        <f t="shared" si="17"/>
        <v>34374</v>
      </c>
      <c r="BM37" s="86">
        <f t="shared" si="17"/>
        <v>35000</v>
      </c>
      <c r="BN37" s="86">
        <f t="shared" si="17"/>
        <v>35000</v>
      </c>
      <c r="BO37" s="86">
        <f t="shared" si="17"/>
        <v>36175</v>
      </c>
    </row>
    <row r="38" spans="1:67" x14ac:dyDescent="0.2">
      <c r="A38" s="47" t="s">
        <v>73</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row>
    <row r="39" spans="1:67" x14ac:dyDescent="0.2">
      <c r="A39" s="48" t="s">
        <v>74</v>
      </c>
      <c r="B39" s="86">
        <f t="shared" ref="B39:BB39" si="18">ROUND(B20*0.87,)</f>
        <v>69530</v>
      </c>
      <c r="C39" s="86">
        <f t="shared" si="18"/>
        <v>69530</v>
      </c>
      <c r="D39" s="86">
        <f t="shared" si="18"/>
        <v>69530</v>
      </c>
      <c r="E39" s="86">
        <f t="shared" si="18"/>
        <v>69530</v>
      </c>
      <c r="F39" s="86">
        <f t="shared" si="18"/>
        <v>69530</v>
      </c>
      <c r="G39" s="86">
        <f t="shared" si="18"/>
        <v>51052</v>
      </c>
      <c r="H39" s="86">
        <f t="shared" si="18"/>
        <v>51052</v>
      </c>
      <c r="I39" s="86">
        <f t="shared" si="18"/>
        <v>50660</v>
      </c>
      <c r="J39" s="86">
        <f t="shared" si="18"/>
        <v>50660</v>
      </c>
      <c r="K39" s="86">
        <f t="shared" si="18"/>
        <v>50034</v>
      </c>
      <c r="L39" s="86">
        <f t="shared" si="18"/>
        <v>50034</v>
      </c>
      <c r="M39" s="86">
        <f t="shared" si="18"/>
        <v>50660</v>
      </c>
      <c r="N39" s="86">
        <f t="shared" si="18"/>
        <v>50660</v>
      </c>
      <c r="O39" s="86">
        <f t="shared" si="18"/>
        <v>50034</v>
      </c>
      <c r="P39" s="86">
        <f t="shared" si="18"/>
        <v>50660</v>
      </c>
      <c r="Q39" s="86">
        <f t="shared" si="18"/>
        <v>50660</v>
      </c>
      <c r="R39" s="86">
        <f t="shared" si="18"/>
        <v>50034</v>
      </c>
      <c r="S39" s="86">
        <f t="shared" si="18"/>
        <v>50034</v>
      </c>
      <c r="T39" s="86">
        <f t="shared" si="18"/>
        <v>50425</v>
      </c>
      <c r="U39" s="86">
        <f t="shared" si="18"/>
        <v>50660</v>
      </c>
      <c r="V39" s="86">
        <f t="shared" si="18"/>
        <v>51052</v>
      </c>
      <c r="W39" s="86">
        <f t="shared" si="18"/>
        <v>50660</v>
      </c>
      <c r="X39" s="86">
        <f t="shared" si="18"/>
        <v>50660</v>
      </c>
      <c r="Y39" s="86">
        <f t="shared" si="18"/>
        <v>50034</v>
      </c>
      <c r="Z39" s="86">
        <f t="shared" si="18"/>
        <v>50034</v>
      </c>
      <c r="AA39" s="86">
        <f t="shared" si="18"/>
        <v>50034</v>
      </c>
      <c r="AB39" s="86">
        <f t="shared" si="18"/>
        <v>50034</v>
      </c>
      <c r="AC39" s="86">
        <f t="shared" si="18"/>
        <v>50425</v>
      </c>
      <c r="AD39" s="86">
        <f t="shared" si="18"/>
        <v>50660</v>
      </c>
      <c r="AE39" s="86">
        <f t="shared" si="18"/>
        <v>50660</v>
      </c>
      <c r="AF39" s="86">
        <f t="shared" si="18"/>
        <v>50034</v>
      </c>
      <c r="AG39" s="86">
        <f t="shared" si="18"/>
        <v>50034</v>
      </c>
      <c r="AH39" s="86">
        <f t="shared" si="18"/>
        <v>50034</v>
      </c>
      <c r="AI39" s="86">
        <f t="shared" si="18"/>
        <v>50660</v>
      </c>
      <c r="AJ39" s="86">
        <f t="shared" si="18"/>
        <v>52226</v>
      </c>
      <c r="AK39" s="86">
        <f t="shared" si="18"/>
        <v>52461</v>
      </c>
      <c r="AL39" s="86">
        <f t="shared" si="18"/>
        <v>52461</v>
      </c>
      <c r="AM39" s="86">
        <f t="shared" si="18"/>
        <v>52226</v>
      </c>
      <c r="AN39" s="86">
        <f t="shared" si="18"/>
        <v>51287</v>
      </c>
      <c r="AO39" s="86">
        <f t="shared" si="18"/>
        <v>51287</v>
      </c>
      <c r="AP39" s="86">
        <f t="shared" si="18"/>
        <v>51287</v>
      </c>
      <c r="AQ39" s="86">
        <f t="shared" si="18"/>
        <v>51287</v>
      </c>
      <c r="AR39" s="86">
        <f t="shared" si="18"/>
        <v>51287</v>
      </c>
      <c r="AS39" s="86">
        <f t="shared" si="18"/>
        <v>52226</v>
      </c>
      <c r="AT39" s="86">
        <f t="shared" si="18"/>
        <v>52226</v>
      </c>
      <c r="AU39" s="86">
        <f t="shared" si="18"/>
        <v>52226</v>
      </c>
      <c r="AV39" s="86">
        <f t="shared" si="18"/>
        <v>50034</v>
      </c>
      <c r="AW39" s="86">
        <f t="shared" si="18"/>
        <v>50034</v>
      </c>
      <c r="AX39" s="86">
        <f t="shared" si="18"/>
        <v>50034</v>
      </c>
      <c r="AY39" s="86">
        <f t="shared" si="18"/>
        <v>50660</v>
      </c>
      <c r="AZ39" s="86">
        <f t="shared" si="18"/>
        <v>50660</v>
      </c>
      <c r="BA39" s="86">
        <f t="shared" si="18"/>
        <v>50034</v>
      </c>
      <c r="BB39" s="86">
        <f t="shared" si="18"/>
        <v>50034</v>
      </c>
      <c r="BC39" s="86">
        <f t="shared" ref="BC39:BO39" si="19">ROUND(BC20*0.87,)</f>
        <v>50034</v>
      </c>
      <c r="BD39" s="86">
        <f t="shared" si="19"/>
        <v>50034</v>
      </c>
      <c r="BE39" s="86">
        <f t="shared" si="19"/>
        <v>50034</v>
      </c>
      <c r="BF39" s="86">
        <f t="shared" si="19"/>
        <v>50660</v>
      </c>
      <c r="BG39" s="86">
        <f t="shared" si="19"/>
        <v>50660</v>
      </c>
      <c r="BH39" s="86">
        <f t="shared" si="19"/>
        <v>50034</v>
      </c>
      <c r="BI39" s="86">
        <f t="shared" si="19"/>
        <v>50034</v>
      </c>
      <c r="BJ39" s="86">
        <f t="shared" si="19"/>
        <v>50034</v>
      </c>
      <c r="BK39" s="86">
        <f t="shared" si="19"/>
        <v>50034</v>
      </c>
      <c r="BL39" s="86">
        <f t="shared" si="19"/>
        <v>50034</v>
      </c>
      <c r="BM39" s="86">
        <f t="shared" si="19"/>
        <v>50660</v>
      </c>
      <c r="BN39" s="86">
        <f t="shared" si="19"/>
        <v>50660</v>
      </c>
      <c r="BO39" s="86">
        <f t="shared" si="19"/>
        <v>51835</v>
      </c>
    </row>
    <row r="40" spans="1:67" x14ac:dyDescent="0.2">
      <c r="A40" s="92" t="s">
        <v>107</v>
      </c>
    </row>
    <row r="41" spans="1:67" ht="108" x14ac:dyDescent="0.2">
      <c r="A41" s="145" t="s">
        <v>126</v>
      </c>
    </row>
    <row r="42" spans="1:67" x14ac:dyDescent="0.2">
      <c r="A42" s="92" t="s">
        <v>116</v>
      </c>
    </row>
    <row r="43" spans="1:67" ht="144" x14ac:dyDescent="0.2">
      <c r="A43" s="94" t="s">
        <v>127</v>
      </c>
    </row>
    <row r="44" spans="1:67" x14ac:dyDescent="0.2">
      <c r="A44" s="95" t="s">
        <v>128</v>
      </c>
    </row>
    <row r="45" spans="1:67" ht="204" x14ac:dyDescent="0.2">
      <c r="A45" s="94" t="s">
        <v>129</v>
      </c>
    </row>
    <row r="46" spans="1:67" x14ac:dyDescent="0.2">
      <c r="A46" s="96" t="s">
        <v>118</v>
      </c>
    </row>
    <row r="47" spans="1:67" ht="24" x14ac:dyDescent="0.2">
      <c r="A47" s="97" t="s">
        <v>130</v>
      </c>
    </row>
    <row r="48" spans="1:67" x14ac:dyDescent="0.2">
      <c r="A48" s="96" t="s">
        <v>120</v>
      </c>
    </row>
    <row r="49" spans="1:1" ht="24" x14ac:dyDescent="0.2">
      <c r="A49" s="98" t="s">
        <v>121</v>
      </c>
    </row>
    <row r="50" spans="1:1" x14ac:dyDescent="0.2">
      <c r="A50" s="96" t="s">
        <v>131</v>
      </c>
    </row>
    <row r="51" spans="1:1" ht="85.5" customHeight="1" x14ac:dyDescent="0.2">
      <c r="A51" s="99" t="s">
        <v>132</v>
      </c>
    </row>
    <row r="52" spans="1:1" ht="120" x14ac:dyDescent="0.2">
      <c r="A52" s="100" t="s">
        <v>95</v>
      </c>
    </row>
  </sheetData>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249977111117893"/>
  </sheetPr>
  <dimension ref="A1:PW32"/>
  <sheetViews>
    <sheetView workbookViewId="0">
      <pane xSplit="1" topLeftCell="IX1" activePane="topRight" state="frozen"/>
      <selection pane="topRight" activeCell="G26" sqref="G26"/>
    </sheetView>
  </sheetViews>
  <sheetFormatPr defaultColWidth="9" defaultRowHeight="12" x14ac:dyDescent="0.2"/>
  <cols>
    <col min="1" max="1" width="79.140625" style="76" customWidth="1"/>
    <col min="2" max="73" width="9" style="76"/>
    <col min="74" max="78" width="9" style="148"/>
    <col min="79" max="88" width="9" style="76"/>
    <col min="89" max="92" width="9" style="148"/>
    <col min="93" max="103" width="9" style="76"/>
    <col min="104" max="108" width="9" style="78"/>
    <col min="109" max="179" width="9" style="76"/>
    <col min="180" max="183" width="9" style="148"/>
    <col min="184" max="275" width="9" style="76"/>
    <col min="276" max="439" width="9" style="76" hidden="1" customWidth="1"/>
    <col min="440" max="16384" width="9" style="76"/>
  </cols>
  <sheetData>
    <row r="1" spans="1:438" s="254" customFormat="1" ht="12" customHeight="1" x14ac:dyDescent="0.2">
      <c r="A1" s="310" t="s">
        <v>63</v>
      </c>
      <c r="BV1" s="273"/>
      <c r="BW1" s="273"/>
      <c r="BX1" s="273"/>
      <c r="BY1" s="273"/>
      <c r="BZ1" s="273"/>
      <c r="CK1" s="273"/>
      <c r="CL1" s="273"/>
      <c r="CM1" s="273"/>
      <c r="CN1" s="273"/>
      <c r="CZ1" s="114"/>
      <c r="DA1" s="114"/>
      <c r="DB1" s="114"/>
      <c r="DC1" s="114"/>
      <c r="DD1" s="114"/>
      <c r="FX1" s="273"/>
      <c r="FY1" s="273"/>
      <c r="FZ1" s="273"/>
      <c r="GA1" s="273"/>
    </row>
    <row r="2" spans="1:438" s="254" customFormat="1" ht="12" customHeight="1" x14ac:dyDescent="0.2">
      <c r="A2" s="311" t="s">
        <v>64</v>
      </c>
      <c r="BV2" s="273"/>
      <c r="BW2" s="273"/>
      <c r="BX2" s="273"/>
      <c r="BY2" s="273"/>
      <c r="BZ2" s="273"/>
      <c r="CK2" s="273"/>
      <c r="CL2" s="273"/>
      <c r="CM2" s="273"/>
      <c r="CN2" s="273"/>
      <c r="CZ2" s="114"/>
      <c r="DA2" s="114"/>
      <c r="DB2" s="114"/>
      <c r="DC2" s="114"/>
      <c r="DD2" s="114"/>
      <c r="FX2" s="273"/>
      <c r="FY2" s="273"/>
      <c r="FZ2" s="273"/>
      <c r="GA2" s="273"/>
    </row>
    <row r="3" spans="1:438" s="254" customFormat="1" ht="12" customHeight="1" x14ac:dyDescent="0.2">
      <c r="A3" s="81" t="s">
        <v>75</v>
      </c>
      <c r="BV3" s="273"/>
      <c r="BW3" s="273"/>
      <c r="BX3" s="273"/>
      <c r="BY3" s="273"/>
      <c r="BZ3" s="273"/>
      <c r="CK3" s="273"/>
      <c r="CL3" s="273"/>
      <c r="CM3" s="273"/>
      <c r="CN3" s="273"/>
      <c r="CZ3" s="114"/>
      <c r="DA3" s="114"/>
      <c r="DB3" s="114"/>
      <c r="DC3" s="114"/>
      <c r="DD3" s="114"/>
      <c r="FX3" s="273"/>
      <c r="FY3" s="273"/>
      <c r="FZ3" s="273"/>
      <c r="GA3" s="273"/>
    </row>
    <row r="4" spans="1:438" s="256" customFormat="1" ht="22.5" customHeight="1" x14ac:dyDescent="0.2">
      <c r="A4" s="88" t="s">
        <v>66</v>
      </c>
      <c r="B4" s="159">
        <f>'нетто FIT18'!B3</f>
        <v>46108</v>
      </c>
      <c r="C4" s="159">
        <f>'нетто FIT18'!C3</f>
        <v>46109</v>
      </c>
      <c r="D4" s="159">
        <f>'нетто FIT18'!D3</f>
        <v>46110</v>
      </c>
      <c r="E4" s="159">
        <f>'нетто FIT18'!E3</f>
        <v>46111</v>
      </c>
      <c r="F4" s="159">
        <f>'нетто FIT18'!F3</f>
        <v>46112</v>
      </c>
      <c r="G4" s="159">
        <f>'нетто FIT18'!G3</f>
        <v>46113</v>
      </c>
      <c r="H4" s="159">
        <f>'нетто FIT18'!H3</f>
        <v>46114</v>
      </c>
      <c r="I4" s="159">
        <f>'нетто FIT18'!I3</f>
        <v>46115</v>
      </c>
      <c r="J4" s="159">
        <f>'нетто FIT18'!J3</f>
        <v>46116</v>
      </c>
      <c r="K4" s="159">
        <f>'нетто FIT18'!K3</f>
        <v>46117</v>
      </c>
      <c r="L4" s="159">
        <f>'нетто FIT18'!L3</f>
        <v>46118</v>
      </c>
      <c r="M4" s="159">
        <f>'нетто FIT18'!M3</f>
        <v>46119</v>
      </c>
      <c r="N4" s="159">
        <f>'нетто FIT18'!N3</f>
        <v>46120</v>
      </c>
      <c r="O4" s="159">
        <f>'нетто FIT18'!O3</f>
        <v>46121</v>
      </c>
      <c r="P4" s="159">
        <f>'нетто FIT18'!P3</f>
        <v>46122</v>
      </c>
      <c r="Q4" s="159">
        <f>'нетто FIT18'!Q3</f>
        <v>46123</v>
      </c>
      <c r="R4" s="159">
        <f>'нетто FIT18'!R3</f>
        <v>46124</v>
      </c>
      <c r="S4" s="159">
        <f>'нетто FIT18'!S3</f>
        <v>46125</v>
      </c>
      <c r="T4" s="159">
        <f>'нетто FIT18'!T3</f>
        <v>46126</v>
      </c>
      <c r="U4" s="159">
        <f>'нетто FIT18'!U3</f>
        <v>46127</v>
      </c>
      <c r="V4" s="159">
        <f>'нетто FIT18'!V3</f>
        <v>46128</v>
      </c>
      <c r="W4" s="159">
        <f>'нетто FIT18'!W3</f>
        <v>46129</v>
      </c>
      <c r="X4" s="159">
        <f>'нетто FIT18'!X3</f>
        <v>46130</v>
      </c>
      <c r="Y4" s="159">
        <f>'нетто FIT18'!Y3</f>
        <v>46131</v>
      </c>
      <c r="Z4" s="159">
        <f>'нетто FIT18'!Z3</f>
        <v>46132</v>
      </c>
      <c r="AA4" s="159">
        <f>'нетто FIT18'!AA3</f>
        <v>46133</v>
      </c>
      <c r="AB4" s="159">
        <f>'нетто FIT18'!AB3</f>
        <v>46134</v>
      </c>
      <c r="AC4" s="159">
        <f>'нетто FIT18'!AC3</f>
        <v>46135</v>
      </c>
      <c r="AD4" s="159">
        <f>'нетто FIT18'!AD3</f>
        <v>46136</v>
      </c>
      <c r="AE4" s="159">
        <f>'нетто FIT18'!AE3</f>
        <v>46137</v>
      </c>
      <c r="AF4" s="159">
        <f>'нетто FIT18'!AF3</f>
        <v>46138</v>
      </c>
      <c r="AG4" s="159">
        <f>'нетто FIT18'!AG3</f>
        <v>46139</v>
      </c>
      <c r="AH4" s="159">
        <f>'нетто FIT18'!AH3</f>
        <v>46140</v>
      </c>
      <c r="AI4" s="159">
        <f>'нетто FIT18'!AI3</f>
        <v>46141</v>
      </c>
      <c r="AJ4" s="159">
        <f>'нетто FIT18'!AJ3</f>
        <v>46142</v>
      </c>
      <c r="AK4" s="159">
        <f>'нетто FIT18'!AK3</f>
        <v>46143</v>
      </c>
      <c r="AL4" s="159">
        <f>'нетто FIT18'!AL3</f>
        <v>46144</v>
      </c>
      <c r="AM4" s="159">
        <f>'нетто FIT18'!AM3</f>
        <v>46145</v>
      </c>
      <c r="AN4" s="159">
        <f>'нетто FIT18'!AN3</f>
        <v>46146</v>
      </c>
      <c r="AO4" s="159">
        <f>'нетто FIT18'!AO3</f>
        <v>46147</v>
      </c>
      <c r="AP4" s="159">
        <f>'нетто FIT18'!AP3</f>
        <v>46148</v>
      </c>
      <c r="AQ4" s="159">
        <f>'нетто FIT18'!AQ3</f>
        <v>46149</v>
      </c>
      <c r="AR4" s="159">
        <f>'нетто FIT18'!AR3</f>
        <v>46150</v>
      </c>
      <c r="AS4" s="159">
        <f>'нетто FIT18'!AS3</f>
        <v>46151</v>
      </c>
      <c r="AT4" s="159">
        <f>'нетто FIT18'!AT3</f>
        <v>46152</v>
      </c>
      <c r="AU4" s="159">
        <f>'нетто FIT18'!AU3</f>
        <v>46153</v>
      </c>
      <c r="AV4" s="159">
        <f>'нетто FIT18'!AV3</f>
        <v>46154</v>
      </c>
      <c r="AW4" s="159">
        <f>'нетто FIT18'!AW3</f>
        <v>46155</v>
      </c>
      <c r="AX4" s="159">
        <f>'нетто FIT18'!AX3</f>
        <v>46156</v>
      </c>
      <c r="AY4" s="159">
        <f>'нетто FIT18'!AY3</f>
        <v>46157</v>
      </c>
      <c r="AZ4" s="159">
        <f>'нетто FIT18'!AZ3</f>
        <v>46158</v>
      </c>
      <c r="BA4" s="159">
        <f>'нетто FIT18'!BA3</f>
        <v>46159</v>
      </c>
      <c r="BB4" s="159">
        <f>'нетто FIT18'!BB3</f>
        <v>46160</v>
      </c>
      <c r="BC4" s="159">
        <f>'нетто FIT18'!BC3</f>
        <v>46161</v>
      </c>
      <c r="BD4" s="159">
        <f>'нетто FIT18'!BD3</f>
        <v>46162</v>
      </c>
      <c r="BE4" s="159">
        <f>'нетто FIT18'!BE3</f>
        <v>46163</v>
      </c>
      <c r="BF4" s="159">
        <f>'нетто FIT18'!BF3</f>
        <v>46164</v>
      </c>
      <c r="BG4" s="159">
        <f>'нетто FIT18'!BG3</f>
        <v>46165</v>
      </c>
      <c r="BH4" s="159">
        <f>'нетто FIT18'!BH3</f>
        <v>46166</v>
      </c>
      <c r="BI4" s="159">
        <f>'нетто FIT18'!BI3</f>
        <v>46167</v>
      </c>
      <c r="BJ4" s="159">
        <f>'нетто FIT18'!BJ3</f>
        <v>46168</v>
      </c>
      <c r="BK4" s="159">
        <f>'нетто FIT18'!BK3</f>
        <v>46169</v>
      </c>
      <c r="BL4" s="159">
        <f>'нетто FIT18'!BL3</f>
        <v>46170</v>
      </c>
      <c r="BM4" s="159">
        <f>'нетто FIT18'!BM3</f>
        <v>46171</v>
      </c>
      <c r="BN4" s="159">
        <f>'нетто FIT18'!BN3</f>
        <v>46172</v>
      </c>
      <c r="BO4" s="159">
        <f>'нетто FIT18'!BO3</f>
        <v>46173</v>
      </c>
      <c r="BP4" s="159">
        <f>'нетто FIT18'!BP3</f>
        <v>46174</v>
      </c>
      <c r="BQ4" s="159">
        <f>'нетто FIT18'!BQ3</f>
        <v>46175</v>
      </c>
      <c r="BR4" s="159">
        <f>'нетто FIT18'!BR3</f>
        <v>46176</v>
      </c>
      <c r="BS4" s="159">
        <f>'нетто FIT18'!BS3</f>
        <v>46177</v>
      </c>
      <c r="BT4" s="159">
        <f>'нетто FIT18'!BT3</f>
        <v>46178</v>
      </c>
      <c r="BU4" s="159">
        <f>'нетто FIT18'!BU3</f>
        <v>46179</v>
      </c>
      <c r="BV4" s="180">
        <f>'нетто FIT18'!BV3</f>
        <v>46180</v>
      </c>
      <c r="BW4" s="180">
        <f>'нетто FIT18'!BW3</f>
        <v>46181</v>
      </c>
      <c r="BX4" s="180">
        <f>'нетто FIT18'!BX3</f>
        <v>46182</v>
      </c>
      <c r="BY4" s="180">
        <f>'нетто FIT18'!BY3</f>
        <v>46183</v>
      </c>
      <c r="BZ4" s="180">
        <f>'нетто FIT18'!BZ3</f>
        <v>46184</v>
      </c>
      <c r="CA4" s="159">
        <f>'нетто FIT18'!CA3</f>
        <v>46185</v>
      </c>
      <c r="CB4" s="159">
        <f>'нетто FIT18'!CB3</f>
        <v>46186</v>
      </c>
      <c r="CC4" s="159">
        <f>'нетто FIT18'!CC3</f>
        <v>46187</v>
      </c>
      <c r="CD4" s="159">
        <f>'нетто FIT18'!CD3</f>
        <v>46188</v>
      </c>
      <c r="CE4" s="159">
        <f>'нетто FIT18'!CE3</f>
        <v>46189</v>
      </c>
      <c r="CF4" s="159">
        <f>'нетто FIT18'!CF3</f>
        <v>46190</v>
      </c>
      <c r="CG4" s="159">
        <f>'нетто FIT18'!CG3</f>
        <v>46191</v>
      </c>
      <c r="CH4" s="159">
        <f>'нетто FIT18'!CH3</f>
        <v>46192</v>
      </c>
      <c r="CI4" s="159">
        <f>'нетто FIT18'!CI3</f>
        <v>46193</v>
      </c>
      <c r="CJ4" s="159">
        <f>'нетто FIT18'!CJ3</f>
        <v>46194</v>
      </c>
      <c r="CK4" s="180">
        <f>'нетто FIT18'!CK3</f>
        <v>46195</v>
      </c>
      <c r="CL4" s="180">
        <f>'нетто FIT18'!CL3</f>
        <v>46196</v>
      </c>
      <c r="CM4" s="180">
        <f>'нетто FIT18'!CM3</f>
        <v>46197</v>
      </c>
      <c r="CN4" s="180">
        <f>'нетто FIT18'!CN3</f>
        <v>46198</v>
      </c>
      <c r="CO4" s="159">
        <f>'нетто FIT18'!CO3</f>
        <v>46199</v>
      </c>
      <c r="CP4" s="159">
        <f>'нетто FIT18'!CP3</f>
        <v>46200</v>
      </c>
      <c r="CQ4" s="159">
        <f>'нетто FIT18'!CQ3</f>
        <v>46201</v>
      </c>
      <c r="CR4" s="159">
        <f>'нетто FIT18'!CR3</f>
        <v>46202</v>
      </c>
      <c r="CS4" s="159">
        <f>'нетто FIT18'!CS3</f>
        <v>46203</v>
      </c>
      <c r="CT4" s="159">
        <f>'нетто FIT18'!CT3</f>
        <v>46204</v>
      </c>
      <c r="CU4" s="159">
        <f>'нетто FIT18'!CU3</f>
        <v>46205</v>
      </c>
      <c r="CV4" s="159">
        <f>'нетто FIT18'!CV3</f>
        <v>46206</v>
      </c>
      <c r="CW4" s="159">
        <f>'нетто FIT18'!CW3</f>
        <v>46207</v>
      </c>
      <c r="CX4" s="159">
        <f>'нетто FIT18'!CX3</f>
        <v>46208</v>
      </c>
      <c r="CY4" s="159">
        <f>'нетто FIT18'!CY3</f>
        <v>46209</v>
      </c>
      <c r="CZ4" s="159">
        <f>'нетто FIT18'!CZ3</f>
        <v>46210</v>
      </c>
      <c r="DA4" s="159">
        <f>'нетто FIT18'!DA3</f>
        <v>46211</v>
      </c>
      <c r="DB4" s="159">
        <f>'нетто FIT18'!DB3</f>
        <v>46212</v>
      </c>
      <c r="DC4" s="159">
        <f>'нетто FIT18'!DC3</f>
        <v>46213</v>
      </c>
      <c r="DD4" s="159">
        <f>'нетто FIT18'!DD3</f>
        <v>46214</v>
      </c>
      <c r="DE4" s="159">
        <f>'нетто FIT18'!DE3</f>
        <v>46215</v>
      </c>
      <c r="DF4" s="159">
        <f>'нетто FIT18'!DF3</f>
        <v>46216</v>
      </c>
      <c r="DG4" s="159">
        <f>'нетто FIT18'!DG3</f>
        <v>46217</v>
      </c>
      <c r="DH4" s="159">
        <f>'нетто FIT18'!DH3</f>
        <v>46218</v>
      </c>
      <c r="DI4" s="159">
        <f>'нетто FIT18'!DI3</f>
        <v>46219</v>
      </c>
      <c r="DJ4" s="159">
        <f>'нетто FIT18'!DJ3</f>
        <v>46220</v>
      </c>
      <c r="DK4" s="159">
        <f>'нетто FIT18'!DK3</f>
        <v>46221</v>
      </c>
      <c r="DL4" s="159">
        <f>'нетто FIT18'!DL3</f>
        <v>46222</v>
      </c>
      <c r="DM4" s="159">
        <f>'нетто FIT18'!DM3</f>
        <v>46223</v>
      </c>
      <c r="DN4" s="159">
        <f>'нетто FIT18'!DN3</f>
        <v>46224</v>
      </c>
      <c r="DO4" s="159">
        <f>'нетто FIT18'!DO3</f>
        <v>46225</v>
      </c>
      <c r="DP4" s="159">
        <f>'нетто FIT18'!DP3</f>
        <v>46226</v>
      </c>
      <c r="DQ4" s="159">
        <f>'нетто FIT18'!DQ3</f>
        <v>46227</v>
      </c>
      <c r="DR4" s="159">
        <f>'нетто FIT18'!DR3</f>
        <v>46228</v>
      </c>
      <c r="DS4" s="159">
        <f>'нетто FIT18'!DS3</f>
        <v>46229</v>
      </c>
      <c r="DT4" s="159">
        <f>'нетто FIT18'!DT3</f>
        <v>46230</v>
      </c>
      <c r="DU4" s="159">
        <f>'нетто FIT18'!DU3</f>
        <v>46231</v>
      </c>
      <c r="DV4" s="159">
        <f>'нетто FIT18'!DV3</f>
        <v>46232</v>
      </c>
      <c r="DW4" s="159">
        <f>'нетто FIT18'!DW3</f>
        <v>46233</v>
      </c>
      <c r="DX4" s="159">
        <f>'нетто FIT18'!DX3</f>
        <v>46234</v>
      </c>
      <c r="DY4" s="159">
        <f>'нетто FIT18'!DY3</f>
        <v>46235</v>
      </c>
      <c r="DZ4" s="159">
        <f>'нетто FIT18'!DZ3</f>
        <v>46236</v>
      </c>
      <c r="EA4" s="159">
        <f>'нетто FIT18'!EA3</f>
        <v>46237</v>
      </c>
      <c r="EB4" s="159">
        <f>'нетто FIT18'!EB3</f>
        <v>46238</v>
      </c>
      <c r="EC4" s="159">
        <f>'нетто FIT18'!EC3</f>
        <v>46239</v>
      </c>
      <c r="ED4" s="159">
        <f>'нетто FIT18'!ED3</f>
        <v>46240</v>
      </c>
      <c r="EE4" s="159">
        <f>'нетто FIT18'!EE3</f>
        <v>46241</v>
      </c>
      <c r="EF4" s="159">
        <f>'нетто FIT18'!EF3</f>
        <v>46242</v>
      </c>
      <c r="EG4" s="159">
        <f>'нетто FIT18'!EG3</f>
        <v>46243</v>
      </c>
      <c r="EH4" s="159">
        <f>'нетто FIT18'!EH3</f>
        <v>46244</v>
      </c>
      <c r="EI4" s="159">
        <f>'нетто FIT18'!EI3</f>
        <v>46245</v>
      </c>
      <c r="EJ4" s="159">
        <f>'нетто FIT18'!EJ3</f>
        <v>46246</v>
      </c>
      <c r="EK4" s="159">
        <f>'нетто FIT18'!EK3</f>
        <v>46247</v>
      </c>
      <c r="EL4" s="159">
        <f>'нетто FIT18'!EL3</f>
        <v>46248</v>
      </c>
      <c r="EM4" s="159">
        <f>'нетто FIT18'!EM3</f>
        <v>46249</v>
      </c>
      <c r="EN4" s="159">
        <f>'нетто FIT18'!EN3</f>
        <v>46250</v>
      </c>
      <c r="EO4" s="159">
        <f>'нетто FIT18'!EO3</f>
        <v>46251</v>
      </c>
      <c r="EP4" s="159">
        <f>'нетто FIT18'!EP3</f>
        <v>46252</v>
      </c>
      <c r="EQ4" s="159">
        <f>'нетто FIT18'!EQ3</f>
        <v>46253</v>
      </c>
      <c r="ER4" s="159">
        <f>'нетто FIT18'!ER3</f>
        <v>46254</v>
      </c>
      <c r="ES4" s="159">
        <f>'нетто FIT18'!ES3</f>
        <v>46255</v>
      </c>
      <c r="ET4" s="159">
        <f>'нетто FIT18'!ET3</f>
        <v>46256</v>
      </c>
      <c r="EU4" s="159">
        <f>'нетто FIT18'!EU3</f>
        <v>46257</v>
      </c>
      <c r="EV4" s="159">
        <f>'нетто FIT18'!EV3</f>
        <v>46258</v>
      </c>
      <c r="EW4" s="159">
        <f>'нетто FIT18'!EW3</f>
        <v>46259</v>
      </c>
      <c r="EX4" s="159">
        <f>'нетто FIT18'!EX3</f>
        <v>46260</v>
      </c>
      <c r="EY4" s="159">
        <f>'нетто FIT18'!EY3</f>
        <v>46261</v>
      </c>
      <c r="EZ4" s="159">
        <f>'нетто FIT18'!EZ3</f>
        <v>46262</v>
      </c>
      <c r="FA4" s="159">
        <f>'нетто FIT18'!FA3</f>
        <v>46263</v>
      </c>
      <c r="FB4" s="159">
        <f>'нетто FIT18'!FB3</f>
        <v>46264</v>
      </c>
      <c r="FC4" s="159">
        <f>'нетто FIT18'!FC3</f>
        <v>46265</v>
      </c>
      <c r="FD4" s="159">
        <f>'нетто FIT18'!FD3</f>
        <v>46266</v>
      </c>
      <c r="FE4" s="159">
        <f>'нетто FIT18'!FE3</f>
        <v>46267</v>
      </c>
      <c r="FF4" s="159">
        <f>'нетто FIT18'!FF3</f>
        <v>46268</v>
      </c>
      <c r="FG4" s="159">
        <f>'нетто FIT18'!FG3</f>
        <v>46269</v>
      </c>
      <c r="FH4" s="159">
        <f>'нетто FIT18'!FH3</f>
        <v>46270</v>
      </c>
      <c r="FI4" s="159">
        <f>'нетто FIT18'!FI3</f>
        <v>46271</v>
      </c>
      <c r="FJ4" s="159">
        <f>'нетто FIT18'!FJ3</f>
        <v>46272</v>
      </c>
      <c r="FK4" s="159">
        <f>'нетто FIT18'!FK3</f>
        <v>46273</v>
      </c>
      <c r="FL4" s="159">
        <f>'нетто FIT18'!FL3</f>
        <v>46274</v>
      </c>
      <c r="FM4" s="159">
        <f>'нетто FIT18'!FM3</f>
        <v>46275</v>
      </c>
      <c r="FN4" s="159">
        <f>'нетто FIT18'!FN3</f>
        <v>46276</v>
      </c>
      <c r="FO4" s="159">
        <f>'нетто FIT18'!FO3</f>
        <v>46277</v>
      </c>
      <c r="FP4" s="159">
        <f>'нетто FIT18'!FP3</f>
        <v>46278</v>
      </c>
      <c r="FQ4" s="159">
        <f>'нетто FIT18'!FQ3</f>
        <v>46279</v>
      </c>
      <c r="FR4" s="159">
        <f>'нетто FIT18'!FR3</f>
        <v>46280</v>
      </c>
      <c r="FS4" s="159">
        <f>'нетто FIT18'!FS3</f>
        <v>46281</v>
      </c>
      <c r="FT4" s="159">
        <f>'нетто FIT18'!FT3</f>
        <v>46282</v>
      </c>
      <c r="FU4" s="159">
        <f>'нетто FIT18'!FU3</f>
        <v>46283</v>
      </c>
      <c r="FV4" s="159">
        <f>'нетто FIT18'!FV3</f>
        <v>46284</v>
      </c>
      <c r="FW4" s="159">
        <f>'нетто FIT18'!FW3</f>
        <v>46285</v>
      </c>
      <c r="FX4" s="159">
        <f>'нетто FIT18'!FX3</f>
        <v>46286</v>
      </c>
      <c r="FY4" s="159">
        <f>'нетто FIT18'!FY3</f>
        <v>46287</v>
      </c>
      <c r="FZ4" s="159">
        <f>'нетто FIT18'!FZ3</f>
        <v>46288</v>
      </c>
      <c r="GA4" s="159">
        <f>'нетто FIT18'!GA3</f>
        <v>46289</v>
      </c>
      <c r="GB4" s="159">
        <f>'нетто FIT18'!GB3</f>
        <v>46290</v>
      </c>
      <c r="GC4" s="159">
        <f>'нетто FIT18'!GC3</f>
        <v>46291</v>
      </c>
      <c r="GD4" s="159">
        <f>'нетто FIT18'!GD3</f>
        <v>46292</v>
      </c>
      <c r="GE4" s="159">
        <f>'нетто FIT18'!GE3</f>
        <v>46293</v>
      </c>
      <c r="GF4" s="159">
        <f>'нетто FIT18'!GF3</f>
        <v>46294</v>
      </c>
      <c r="GG4" s="159">
        <f>'нетто FIT18'!GG3</f>
        <v>46295</v>
      </c>
      <c r="GH4" s="159">
        <f>'нетто FIT18'!GH3</f>
        <v>46296</v>
      </c>
      <c r="GI4" s="159">
        <f>'нетто FIT18'!GI3</f>
        <v>46297</v>
      </c>
      <c r="GJ4" s="159">
        <f>'нетто FIT18'!GJ3</f>
        <v>46298</v>
      </c>
      <c r="GK4" s="159">
        <f>'нетто FIT18'!GK3</f>
        <v>46299</v>
      </c>
      <c r="GL4" s="159">
        <f>'нетто FIT18'!GL3</f>
        <v>46300</v>
      </c>
      <c r="GM4" s="159">
        <f>'нетто FIT18'!GM3</f>
        <v>46301</v>
      </c>
      <c r="GN4" s="159">
        <f>'нетто FIT18'!GN3</f>
        <v>46302</v>
      </c>
      <c r="GO4" s="159">
        <f>'нетто FIT18'!GO3</f>
        <v>46303</v>
      </c>
      <c r="GP4" s="159">
        <f>'нетто FIT18'!GP3</f>
        <v>46304</v>
      </c>
      <c r="GQ4" s="159">
        <f>'нетто FIT18'!GQ3</f>
        <v>46305</v>
      </c>
      <c r="GR4" s="159">
        <f>'нетто FIT18'!GR3</f>
        <v>46306</v>
      </c>
      <c r="GS4" s="159">
        <f>'нетто FIT18'!GS3</f>
        <v>46307</v>
      </c>
      <c r="GT4" s="159">
        <f>'нетто FIT18'!GT3</f>
        <v>46308</v>
      </c>
      <c r="GU4" s="159">
        <f>'нетто FIT18'!GU3</f>
        <v>46309</v>
      </c>
      <c r="GV4" s="159">
        <f>'нетто FIT18'!GV3</f>
        <v>46310</v>
      </c>
      <c r="GW4" s="159">
        <f>'нетто FIT18'!GW3</f>
        <v>46311</v>
      </c>
      <c r="GX4" s="159">
        <f>'нетто FIT18'!GX3</f>
        <v>46312</v>
      </c>
      <c r="GY4" s="159">
        <f>'нетто FIT18'!GY3</f>
        <v>46313</v>
      </c>
      <c r="GZ4" s="159">
        <f>'нетто FIT18'!GZ3</f>
        <v>46314</v>
      </c>
      <c r="HA4" s="159">
        <f>'нетто FIT18'!HA3</f>
        <v>46315</v>
      </c>
      <c r="HB4" s="159">
        <f>'нетто FIT18'!HB3</f>
        <v>46316</v>
      </c>
      <c r="HC4" s="159">
        <f>'нетто FIT18'!HC3</f>
        <v>46317</v>
      </c>
      <c r="HD4" s="159">
        <f>'нетто FIT18'!HD3</f>
        <v>46318</v>
      </c>
      <c r="HE4" s="159">
        <f>'нетто FIT18'!HE3</f>
        <v>46319</v>
      </c>
      <c r="HF4" s="159">
        <f>'нетто FIT18'!HF3</f>
        <v>46320</v>
      </c>
      <c r="HG4" s="159">
        <f>'нетто FIT18'!HG3</f>
        <v>46321</v>
      </c>
      <c r="HH4" s="159">
        <f>'нетто FIT18'!HH3</f>
        <v>46322</v>
      </c>
      <c r="HI4" s="159">
        <f>'нетто FIT18'!HI3</f>
        <v>46323</v>
      </c>
      <c r="HJ4" s="159">
        <f>'нетто FIT18'!HJ3</f>
        <v>46324</v>
      </c>
      <c r="HK4" s="159">
        <f>'нетто FIT18'!HK3</f>
        <v>46325</v>
      </c>
      <c r="HL4" s="159">
        <f>'нетто FIT18'!HL3</f>
        <v>46326</v>
      </c>
      <c r="HM4" s="159">
        <f>'нетто FIT18'!HM3</f>
        <v>46327</v>
      </c>
      <c r="HN4" s="159">
        <f>'нетто FIT18'!HN3</f>
        <v>46328</v>
      </c>
      <c r="HO4" s="159">
        <f>'нетто FIT18'!HO3</f>
        <v>46329</v>
      </c>
      <c r="HP4" s="159">
        <f>'нетто FIT18'!HP3</f>
        <v>46330</v>
      </c>
      <c r="HQ4" s="159">
        <f>'нетто FIT18'!HQ3</f>
        <v>46331</v>
      </c>
      <c r="HR4" s="159">
        <f>'нетто FIT18'!HR3</f>
        <v>46332</v>
      </c>
      <c r="HS4" s="159">
        <f>'нетто FIT18'!HS3</f>
        <v>46333</v>
      </c>
      <c r="HT4" s="159">
        <f>'нетто FIT18'!HT3</f>
        <v>46334</v>
      </c>
      <c r="HU4" s="159">
        <f>'нетто FIT18'!HU3</f>
        <v>46335</v>
      </c>
      <c r="HV4" s="159">
        <f>'нетто FIT18'!HV3</f>
        <v>46336</v>
      </c>
      <c r="HW4" s="159">
        <f>'нетто FIT18'!HW3</f>
        <v>46337</v>
      </c>
      <c r="HX4" s="159">
        <f>'нетто FIT18'!HX3</f>
        <v>46338</v>
      </c>
      <c r="HY4" s="159">
        <f>'нетто FIT18'!HY3</f>
        <v>46339</v>
      </c>
      <c r="HZ4" s="159">
        <f>'нетто FIT18'!HZ3</f>
        <v>46340</v>
      </c>
      <c r="IA4" s="159">
        <f>'нетто FIT18'!IA3</f>
        <v>46341</v>
      </c>
      <c r="IB4" s="159">
        <f>'нетто FIT18'!IB3</f>
        <v>46342</v>
      </c>
      <c r="IC4" s="159">
        <f>'нетто FIT18'!IC3</f>
        <v>46343</v>
      </c>
      <c r="ID4" s="159">
        <f>'нетто FIT18'!ID3</f>
        <v>46344</v>
      </c>
      <c r="IE4" s="159">
        <f>'нетто FIT18'!IE3</f>
        <v>46345</v>
      </c>
      <c r="IF4" s="159">
        <f>'нетто FIT18'!IF3</f>
        <v>46346</v>
      </c>
      <c r="IG4" s="159">
        <f>'нетто FIT18'!IG3</f>
        <v>46347</v>
      </c>
      <c r="IH4" s="159">
        <f>'нетто FIT18'!IH3</f>
        <v>46348</v>
      </c>
      <c r="II4" s="159">
        <f>'нетто FIT18'!II3</f>
        <v>46349</v>
      </c>
      <c r="IJ4" s="159">
        <f>'нетто FIT18'!IJ3</f>
        <v>46350</v>
      </c>
      <c r="IK4" s="159">
        <f>'нетто FIT18'!IK3</f>
        <v>46351</v>
      </c>
      <c r="IL4" s="159">
        <f>'нетто FIT18'!IL3</f>
        <v>46352</v>
      </c>
      <c r="IM4" s="159">
        <f>'нетто FIT18'!IM3</f>
        <v>46353</v>
      </c>
      <c r="IN4" s="159">
        <f>'нетто FIT18'!IN3</f>
        <v>46354</v>
      </c>
      <c r="IO4" s="159">
        <f>'нетто FIT18'!IO3</f>
        <v>46355</v>
      </c>
      <c r="IP4" s="159">
        <f>'нетто FIT18'!IP3</f>
        <v>46356</v>
      </c>
      <c r="IQ4" s="159">
        <f>'нетто FIT18'!IQ3</f>
        <v>46357</v>
      </c>
      <c r="IR4" s="159">
        <f>'нетто FIT18'!IR3</f>
        <v>46358</v>
      </c>
      <c r="IS4" s="159">
        <f>'нетто FIT18'!IS3</f>
        <v>46359</v>
      </c>
      <c r="IT4" s="159">
        <f>'нетто FIT18'!IT3</f>
        <v>46360</v>
      </c>
      <c r="IU4" s="159">
        <f>'нетто FIT18'!IU3</f>
        <v>46361</v>
      </c>
      <c r="IV4" s="159">
        <f>'нетто FIT18'!IV3</f>
        <v>46362</v>
      </c>
      <c r="IW4" s="159">
        <f>'нетто FIT18'!IW3</f>
        <v>46363</v>
      </c>
      <c r="IX4" s="159">
        <f>'нетто FIT18'!IX3</f>
        <v>46364</v>
      </c>
      <c r="IY4" s="159">
        <f>'нетто FIT18'!IY3</f>
        <v>46365</v>
      </c>
      <c r="IZ4" s="159">
        <f>'нетто FIT18'!IZ3</f>
        <v>46366</v>
      </c>
      <c r="JA4" s="159">
        <f>'нетто FIT18'!JA3</f>
        <v>46367</v>
      </c>
      <c r="JB4" s="159">
        <f>'нетто FIT18'!JB3</f>
        <v>46368</v>
      </c>
      <c r="JC4" s="159">
        <f>'нетто FIT18'!JC3</f>
        <v>46369</v>
      </c>
      <c r="JD4" s="159">
        <f>'нетто FIT18'!JD3</f>
        <v>46370</v>
      </c>
      <c r="JE4" s="159">
        <f>'нетто FIT18'!JE3</f>
        <v>46371</v>
      </c>
      <c r="JF4" s="159">
        <f>'нетто FIT18'!JF3</f>
        <v>46372</v>
      </c>
      <c r="JG4" s="159">
        <f>'нетто FIT18'!JG3</f>
        <v>46373</v>
      </c>
      <c r="JH4" s="159">
        <f>'нетто FIT18'!JH3</f>
        <v>46374</v>
      </c>
      <c r="JI4" s="159">
        <f>'нетто FIT18'!JI3</f>
        <v>46375</v>
      </c>
      <c r="JJ4" s="159">
        <f>'нетто FIT18'!JJ3</f>
        <v>46376</v>
      </c>
      <c r="JK4" s="159">
        <f>'нетто FIT18'!JK3</f>
        <v>46377</v>
      </c>
      <c r="JL4" s="159">
        <f>'нетто FIT18'!JL3</f>
        <v>46378</v>
      </c>
      <c r="JM4" s="159">
        <f>'нетто FIT18'!JM3</f>
        <v>46379</v>
      </c>
      <c r="JN4" s="159">
        <f>'нетто FIT18'!JN3</f>
        <v>46380</v>
      </c>
      <c r="JO4" s="254"/>
      <c r="JP4" s="254"/>
      <c r="JQ4" s="254"/>
      <c r="JR4" s="254"/>
      <c r="JS4" s="254"/>
      <c r="JT4" s="254"/>
      <c r="JU4" s="254"/>
      <c r="JV4" s="254"/>
      <c r="JW4" s="254"/>
      <c r="JX4" s="254"/>
      <c r="JY4" s="254"/>
      <c r="JZ4" s="254"/>
      <c r="KA4" s="254"/>
      <c r="KB4" s="254"/>
      <c r="KC4" s="254"/>
      <c r="KD4" s="254"/>
      <c r="KE4" s="254"/>
      <c r="KF4" s="254"/>
      <c r="KG4" s="254"/>
      <c r="KH4" s="254"/>
      <c r="KI4" s="254"/>
      <c r="KJ4" s="254"/>
      <c r="KK4" s="254"/>
      <c r="KL4" s="254"/>
      <c r="KM4" s="254"/>
      <c r="KN4" s="254"/>
      <c r="KO4" s="254"/>
      <c r="KP4" s="254"/>
      <c r="KQ4" s="254"/>
      <c r="KR4" s="254"/>
      <c r="KS4" s="254"/>
      <c r="KT4" s="254"/>
      <c r="KU4" s="254"/>
      <c r="KV4" s="254"/>
      <c r="KW4" s="254"/>
      <c r="KX4" s="254"/>
      <c r="KY4" s="254"/>
      <c r="KZ4" s="254"/>
      <c r="LA4" s="254"/>
      <c r="LB4" s="254"/>
      <c r="LC4" s="254"/>
      <c r="LD4" s="254"/>
      <c r="LE4" s="254"/>
      <c r="LF4" s="254"/>
      <c r="LG4" s="254"/>
      <c r="LH4" s="254"/>
      <c r="LI4" s="254"/>
      <c r="LJ4" s="254"/>
      <c r="LK4" s="254"/>
      <c r="LL4" s="254"/>
      <c r="LM4" s="254"/>
      <c r="LN4" s="254"/>
      <c r="LO4" s="254"/>
      <c r="LP4" s="254"/>
      <c r="LQ4" s="254"/>
      <c r="LR4" s="254"/>
      <c r="LS4" s="254"/>
      <c r="LT4" s="254"/>
      <c r="LU4" s="254"/>
      <c r="LV4" s="254"/>
      <c r="LW4" s="254"/>
      <c r="LX4" s="254"/>
      <c r="LY4" s="254"/>
      <c r="LZ4" s="254"/>
      <c r="MA4" s="254"/>
      <c r="MB4" s="254"/>
      <c r="MC4" s="254"/>
      <c r="MD4" s="254"/>
      <c r="ME4" s="254"/>
      <c r="MF4" s="254"/>
      <c r="MG4" s="254"/>
      <c r="MH4" s="254"/>
      <c r="MI4" s="254"/>
      <c r="MJ4" s="254"/>
      <c r="MK4" s="254"/>
      <c r="ML4" s="254"/>
      <c r="MM4" s="254"/>
      <c r="MN4" s="254"/>
      <c r="MO4" s="254"/>
      <c r="MP4" s="254"/>
      <c r="MQ4" s="254"/>
      <c r="MR4" s="254"/>
      <c r="MS4" s="254"/>
      <c r="MT4" s="254"/>
      <c r="MU4" s="254"/>
      <c r="MV4" s="254"/>
      <c r="MW4" s="254"/>
      <c r="MX4" s="254"/>
      <c r="MY4" s="254"/>
      <c r="MZ4" s="254"/>
      <c r="NA4" s="254"/>
      <c r="NB4" s="254"/>
      <c r="NC4" s="254"/>
      <c r="ND4" s="254"/>
      <c r="NE4" s="254"/>
      <c r="NF4" s="254"/>
      <c r="NG4" s="254"/>
      <c r="NH4" s="254"/>
      <c r="NI4" s="254"/>
      <c r="NJ4" s="254"/>
      <c r="NK4" s="254"/>
      <c r="NL4" s="254"/>
      <c r="NM4" s="254"/>
      <c r="NN4" s="254"/>
      <c r="NO4" s="254"/>
      <c r="NP4" s="254"/>
      <c r="NQ4" s="254"/>
      <c r="NR4" s="254"/>
      <c r="NS4" s="254"/>
      <c r="NT4" s="254"/>
      <c r="NU4" s="254"/>
      <c r="NV4" s="254"/>
      <c r="NW4" s="254"/>
      <c r="NX4" s="254"/>
      <c r="NY4" s="254"/>
      <c r="NZ4" s="254"/>
      <c r="OA4" s="254"/>
      <c r="OB4" s="254"/>
      <c r="OC4" s="254"/>
      <c r="OD4" s="254"/>
      <c r="OE4" s="254"/>
      <c r="OF4" s="254"/>
      <c r="OG4" s="254"/>
      <c r="OH4" s="254"/>
      <c r="OI4" s="254"/>
      <c r="OJ4" s="254"/>
      <c r="OK4" s="254"/>
      <c r="OL4" s="254"/>
      <c r="OM4" s="254"/>
      <c r="ON4" s="254"/>
      <c r="OO4" s="254"/>
      <c r="OP4" s="254"/>
      <c r="OQ4" s="254"/>
      <c r="OR4" s="254"/>
      <c r="OS4" s="254"/>
      <c r="OT4" s="254"/>
      <c r="OU4" s="254"/>
      <c r="OV4" s="254"/>
      <c r="OW4" s="254"/>
      <c r="OX4" s="254"/>
      <c r="OY4" s="254"/>
      <c r="OZ4" s="254"/>
      <c r="PA4" s="254"/>
      <c r="PB4" s="254"/>
      <c r="PC4" s="254"/>
      <c r="PD4" s="254"/>
      <c r="PE4" s="254"/>
      <c r="PF4" s="254"/>
      <c r="PG4" s="254"/>
      <c r="PH4" s="254"/>
      <c r="PI4" s="254"/>
      <c r="PJ4" s="254"/>
      <c r="PK4" s="254"/>
      <c r="PL4" s="254"/>
      <c r="PM4" s="254"/>
      <c r="PN4" s="254"/>
      <c r="PO4" s="254"/>
      <c r="PP4" s="254"/>
      <c r="PQ4" s="254"/>
      <c r="PR4" s="254"/>
      <c r="PS4" s="254"/>
      <c r="PT4" s="254"/>
      <c r="PU4" s="254"/>
      <c r="PV4" s="254"/>
    </row>
    <row r="5" spans="1:438" s="257" customFormat="1" ht="10.35" customHeight="1" x14ac:dyDescent="0.2">
      <c r="A5" s="47" t="s">
        <v>67</v>
      </c>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76"/>
      <c r="BW5" s="276"/>
      <c r="BX5" s="276"/>
      <c r="BY5" s="276"/>
      <c r="BZ5" s="276"/>
      <c r="CA5" s="269"/>
      <c r="CB5" s="269"/>
      <c r="CC5" s="269"/>
      <c r="CD5" s="269"/>
      <c r="CE5" s="269"/>
      <c r="CF5" s="269"/>
      <c r="CG5" s="269"/>
      <c r="CH5" s="269"/>
      <c r="CI5" s="269"/>
      <c r="CJ5" s="269"/>
      <c r="CK5" s="276"/>
      <c r="CL5" s="276"/>
      <c r="CM5" s="276"/>
      <c r="CN5" s="276"/>
      <c r="CO5" s="269"/>
      <c r="CP5" s="269"/>
      <c r="CQ5" s="269"/>
      <c r="CR5" s="269"/>
      <c r="CS5" s="269"/>
      <c r="CT5" s="269"/>
      <c r="CU5" s="269"/>
      <c r="CV5" s="269"/>
      <c r="CW5" s="269"/>
      <c r="CX5" s="269"/>
      <c r="CY5" s="269"/>
      <c r="CZ5" s="198"/>
      <c r="DA5" s="198"/>
      <c r="DB5" s="198"/>
      <c r="DC5" s="198"/>
      <c r="DD5" s="198"/>
      <c r="DE5" s="269"/>
      <c r="DF5" s="269"/>
      <c r="DG5" s="269"/>
      <c r="DH5" s="269"/>
      <c r="DI5" s="269"/>
      <c r="DJ5" s="269"/>
      <c r="DK5" s="269"/>
      <c r="DL5" s="269"/>
      <c r="DM5" s="269"/>
      <c r="DN5" s="269"/>
      <c r="DO5" s="269"/>
      <c r="DP5" s="269"/>
      <c r="DQ5" s="269"/>
      <c r="DR5" s="269"/>
      <c r="DS5" s="269"/>
      <c r="DT5" s="269"/>
      <c r="DU5" s="269"/>
      <c r="DV5" s="269"/>
      <c r="DW5" s="269"/>
      <c r="DX5" s="269"/>
      <c r="DY5" s="269"/>
      <c r="DZ5" s="269"/>
      <c r="EA5" s="269"/>
      <c r="EB5" s="269"/>
      <c r="EC5" s="269"/>
      <c r="ED5" s="269"/>
      <c r="EE5" s="269"/>
      <c r="EF5" s="269"/>
      <c r="EG5" s="269"/>
      <c r="EH5" s="269"/>
      <c r="EI5" s="269"/>
      <c r="EJ5" s="269"/>
      <c r="EK5" s="269"/>
      <c r="EL5" s="269"/>
      <c r="EM5" s="269"/>
      <c r="EN5" s="269"/>
      <c r="EO5" s="269"/>
      <c r="EP5" s="269"/>
      <c r="EQ5" s="269"/>
      <c r="ER5" s="269"/>
      <c r="ES5" s="269"/>
      <c r="ET5" s="269"/>
      <c r="EU5" s="269"/>
      <c r="EV5" s="269"/>
      <c r="EW5" s="269"/>
      <c r="EX5" s="269"/>
      <c r="EY5" s="269"/>
      <c r="EZ5" s="269"/>
      <c r="FA5" s="269"/>
      <c r="FB5" s="269"/>
      <c r="FC5" s="269"/>
      <c r="FD5" s="269"/>
      <c r="FE5" s="269"/>
      <c r="FF5" s="269"/>
      <c r="FG5" s="269"/>
      <c r="FH5" s="269"/>
      <c r="FI5" s="269"/>
      <c r="FJ5" s="269"/>
      <c r="FK5" s="269"/>
      <c r="FL5" s="269"/>
      <c r="FM5" s="269"/>
      <c r="FN5" s="269"/>
      <c r="FO5" s="269"/>
      <c r="FP5" s="269"/>
      <c r="FQ5" s="269"/>
      <c r="FR5" s="269"/>
      <c r="FS5" s="269"/>
      <c r="FT5" s="269"/>
      <c r="FU5" s="269"/>
      <c r="FV5" s="269"/>
      <c r="FW5" s="269"/>
      <c r="FX5" s="269"/>
      <c r="FY5" s="269"/>
      <c r="FZ5" s="269"/>
      <c r="GA5" s="269"/>
      <c r="GB5" s="269"/>
      <c r="GC5" s="269"/>
      <c r="GD5" s="269"/>
      <c r="GE5" s="269"/>
      <c r="GF5" s="269"/>
      <c r="GG5" s="269"/>
      <c r="JO5" s="254"/>
      <c r="JP5" s="254"/>
      <c r="JQ5" s="254"/>
      <c r="JR5" s="254"/>
      <c r="JS5" s="254"/>
      <c r="JT5" s="254"/>
      <c r="JU5" s="254"/>
      <c r="JV5" s="254"/>
      <c r="JW5" s="254"/>
      <c r="JX5" s="254"/>
      <c r="JY5" s="254"/>
      <c r="JZ5" s="254"/>
      <c r="KA5" s="254"/>
      <c r="KB5" s="254"/>
      <c r="KC5" s="254"/>
      <c r="KD5" s="254"/>
      <c r="KE5" s="254"/>
      <c r="KF5" s="254"/>
      <c r="KG5" s="254"/>
      <c r="KH5" s="254"/>
      <c r="KI5" s="254"/>
      <c r="KJ5" s="254"/>
      <c r="KK5" s="254"/>
      <c r="KL5" s="254"/>
      <c r="KM5" s="254"/>
      <c r="KN5" s="254"/>
      <c r="KO5" s="254"/>
      <c r="KP5" s="254"/>
      <c r="KQ5" s="254"/>
      <c r="KR5" s="254"/>
      <c r="KS5" s="254"/>
      <c r="KT5" s="254"/>
      <c r="KU5" s="254"/>
      <c r="KV5" s="254"/>
      <c r="KW5" s="254"/>
      <c r="KX5" s="254"/>
      <c r="KY5" s="254"/>
      <c r="KZ5" s="254"/>
      <c r="LA5" s="254"/>
      <c r="LB5" s="254"/>
      <c r="LC5" s="254"/>
      <c r="LD5" s="254"/>
      <c r="LE5" s="254"/>
      <c r="LF5" s="254"/>
      <c r="LG5" s="254"/>
      <c r="LH5" s="254"/>
      <c r="LI5" s="254"/>
      <c r="LJ5" s="254"/>
      <c r="LK5" s="254"/>
      <c r="LL5" s="254"/>
      <c r="LM5" s="254"/>
      <c r="LN5" s="254"/>
      <c r="LO5" s="254"/>
      <c r="LP5" s="254"/>
      <c r="LQ5" s="254"/>
      <c r="LR5" s="254"/>
      <c r="LS5" s="254"/>
      <c r="LT5" s="254"/>
      <c r="LU5" s="254"/>
      <c r="LV5" s="254"/>
      <c r="LW5" s="254"/>
      <c r="LX5" s="254"/>
      <c r="LY5" s="254"/>
      <c r="LZ5" s="254"/>
      <c r="MA5" s="254"/>
      <c r="MB5" s="254"/>
      <c r="MC5" s="254"/>
      <c r="MD5" s="254"/>
      <c r="ME5" s="254"/>
      <c r="MF5" s="254"/>
      <c r="MG5" s="254"/>
      <c r="MH5" s="254"/>
      <c r="MI5" s="254"/>
      <c r="MJ5" s="254"/>
      <c r="MK5" s="254"/>
      <c r="ML5" s="254"/>
      <c r="MM5" s="254"/>
      <c r="MN5" s="254"/>
      <c r="MO5" s="254"/>
      <c r="MP5" s="254"/>
      <c r="MQ5" s="254"/>
      <c r="MR5" s="254"/>
      <c r="MS5" s="254"/>
      <c r="MT5" s="254"/>
      <c r="MU5" s="254"/>
      <c r="MV5" s="254"/>
      <c r="MW5" s="254"/>
      <c r="MX5" s="254"/>
      <c r="MY5" s="254"/>
      <c r="MZ5" s="254"/>
      <c r="NA5" s="254"/>
      <c r="NB5" s="254"/>
      <c r="NC5" s="254"/>
      <c r="ND5" s="254"/>
      <c r="NE5" s="254"/>
      <c r="NF5" s="254"/>
      <c r="NG5" s="254"/>
      <c r="NH5" s="254"/>
      <c r="NI5" s="254"/>
      <c r="NJ5" s="254"/>
      <c r="NK5" s="254"/>
      <c r="NL5" s="254"/>
      <c r="NM5" s="254"/>
      <c r="NN5" s="254"/>
      <c r="NO5" s="254"/>
      <c r="NP5" s="254"/>
      <c r="NQ5" s="254"/>
      <c r="NR5" s="254"/>
      <c r="NS5" s="254"/>
      <c r="NT5" s="254"/>
      <c r="NU5" s="254"/>
      <c r="NV5" s="254"/>
      <c r="NW5" s="254"/>
      <c r="NX5" s="254"/>
      <c r="NY5" s="254"/>
      <c r="NZ5" s="254"/>
      <c r="OA5" s="254"/>
      <c r="OB5" s="254"/>
      <c r="OC5" s="254"/>
      <c r="OD5" s="254"/>
      <c r="OE5" s="254"/>
      <c r="OF5" s="254"/>
      <c r="OG5" s="254"/>
      <c r="OH5" s="254"/>
      <c r="OI5" s="254"/>
      <c r="OJ5" s="254"/>
      <c r="OK5" s="254"/>
      <c r="OL5" s="254"/>
      <c r="OM5" s="254"/>
      <c r="ON5" s="254"/>
      <c r="OO5" s="254"/>
      <c r="OP5" s="254"/>
      <c r="OQ5" s="254"/>
      <c r="OR5" s="254"/>
      <c r="OS5" s="254"/>
      <c r="OT5" s="254"/>
      <c r="OU5" s="254"/>
      <c r="OV5" s="254"/>
      <c r="OW5" s="254"/>
      <c r="OX5" s="254"/>
      <c r="OY5" s="254"/>
      <c r="OZ5" s="254"/>
      <c r="PA5" s="254"/>
      <c r="PB5" s="254"/>
      <c r="PC5" s="254"/>
      <c r="PD5" s="254"/>
      <c r="PE5" s="254"/>
      <c r="PF5" s="254"/>
      <c r="PG5" s="254"/>
      <c r="PH5" s="254"/>
      <c r="PI5" s="254"/>
      <c r="PJ5" s="254"/>
      <c r="PK5" s="254"/>
      <c r="PL5" s="254"/>
      <c r="PM5" s="254"/>
      <c r="PN5" s="254"/>
      <c r="PO5" s="254"/>
      <c r="PP5" s="254"/>
      <c r="PQ5" s="254"/>
      <c r="PR5" s="254"/>
      <c r="PS5" s="254"/>
      <c r="PT5" s="254"/>
      <c r="PU5" s="254"/>
      <c r="PV5" s="254"/>
    </row>
    <row r="6" spans="1:438" s="257" customFormat="1" ht="10.35" customHeight="1" x14ac:dyDescent="0.2">
      <c r="A6" s="48">
        <v>1</v>
      </c>
      <c r="B6" s="269">
        <f>'нетто FIT18'!B5+25</f>
        <v>9168</v>
      </c>
      <c r="C6" s="269">
        <f>'нетто FIT18'!C5+25</f>
        <v>9168</v>
      </c>
      <c r="D6" s="269">
        <f>'нетто FIT18'!D5+25</f>
        <v>9168</v>
      </c>
      <c r="E6" s="269">
        <f>'нетто FIT18'!E5+25</f>
        <v>9168</v>
      </c>
      <c r="F6" s="269">
        <f>'нетто FIT18'!F5+25</f>
        <v>9168</v>
      </c>
      <c r="G6" s="269">
        <f>'нетто FIT18'!G5+25</f>
        <v>8389</v>
      </c>
      <c r="H6" s="269">
        <f>'нетто FIT18'!H5+25</f>
        <v>8389</v>
      </c>
      <c r="I6" s="269">
        <f>'нетто FIT18'!I5+25</f>
        <v>7979</v>
      </c>
      <c r="J6" s="269">
        <f>'нетто FIT18'!J5+25</f>
        <v>7979</v>
      </c>
      <c r="K6" s="269">
        <f>'нетто FIT18'!K5+25</f>
        <v>7323</v>
      </c>
      <c r="L6" s="269">
        <f>'нетто FIT18'!L5+25</f>
        <v>7323</v>
      </c>
      <c r="M6" s="269">
        <f>'нетто FIT18'!M5+25</f>
        <v>7979</v>
      </c>
      <c r="N6" s="269">
        <f>'нетто FIT18'!N5+25</f>
        <v>7979</v>
      </c>
      <c r="O6" s="269">
        <f>'нетто FIT18'!O5+25</f>
        <v>7323</v>
      </c>
      <c r="P6" s="269">
        <f>'нетто FIT18'!P5+25</f>
        <v>7979</v>
      </c>
      <c r="Q6" s="269">
        <f>'нетто FIT18'!Q5+25</f>
        <v>7979</v>
      </c>
      <c r="R6" s="269">
        <f>'нетто FIT18'!R5+25</f>
        <v>7323</v>
      </c>
      <c r="S6" s="269">
        <f>'нетто FIT18'!S5+25</f>
        <v>7323</v>
      </c>
      <c r="T6" s="269">
        <f>'нетто FIT18'!T5+25</f>
        <v>7733</v>
      </c>
      <c r="U6" s="269">
        <f>'нетто FIT18'!U5+25</f>
        <v>7979</v>
      </c>
      <c r="V6" s="269">
        <f>'нетто FIT18'!V5+25</f>
        <v>8389</v>
      </c>
      <c r="W6" s="269">
        <f>'нетто FIT18'!W5+25</f>
        <v>7979</v>
      </c>
      <c r="X6" s="269">
        <f>'нетто FIT18'!X5+25</f>
        <v>7979</v>
      </c>
      <c r="Y6" s="269">
        <f>'нетто FIT18'!Y5+25</f>
        <v>7323</v>
      </c>
      <c r="Z6" s="269">
        <f>'нетто FIT18'!Z5+25</f>
        <v>7323</v>
      </c>
      <c r="AA6" s="269">
        <f>'нетто FIT18'!AA5+25</f>
        <v>7323</v>
      </c>
      <c r="AB6" s="269">
        <f>'нетто FIT18'!AB5+25</f>
        <v>7323</v>
      </c>
      <c r="AC6" s="269">
        <f>'нетто FIT18'!AC5+25</f>
        <v>7733</v>
      </c>
      <c r="AD6" s="269">
        <f>'нетто FIT18'!AD5+25</f>
        <v>7979</v>
      </c>
      <c r="AE6" s="269">
        <f>'нетто FIT18'!AE5+25</f>
        <v>7979</v>
      </c>
      <c r="AF6" s="269">
        <f>'нетто FIT18'!AF5+25</f>
        <v>7323</v>
      </c>
      <c r="AG6" s="269">
        <f>'нетто FIT18'!AG5+25</f>
        <v>7323</v>
      </c>
      <c r="AH6" s="269">
        <f>'нетто FIT18'!AH5+25</f>
        <v>7323</v>
      </c>
      <c r="AI6" s="269">
        <f>'нетто FIT18'!AI5+25</f>
        <v>7979</v>
      </c>
      <c r="AJ6" s="269">
        <f>'нетто FIT18'!AJ5+25</f>
        <v>9619</v>
      </c>
      <c r="AK6" s="269">
        <f>'нетто FIT18'!AK5+25</f>
        <v>9865</v>
      </c>
      <c r="AL6" s="269">
        <f>'нетто FIT18'!AL5+25</f>
        <v>9865</v>
      </c>
      <c r="AM6" s="269">
        <f>'нетто FIT18'!AM5+25</f>
        <v>9619</v>
      </c>
      <c r="AN6" s="269">
        <f>'нетто FIT18'!AN5+25</f>
        <v>8635</v>
      </c>
      <c r="AO6" s="269">
        <f>'нетто FIT18'!AO5+25</f>
        <v>8635</v>
      </c>
      <c r="AP6" s="269">
        <f>'нетто FIT18'!AP5+25</f>
        <v>8635</v>
      </c>
      <c r="AQ6" s="269">
        <f>'нетто FIT18'!AQ5+25</f>
        <v>8635</v>
      </c>
      <c r="AR6" s="269">
        <f>'нетто FIT18'!AR5+25</f>
        <v>8635</v>
      </c>
      <c r="AS6" s="269">
        <f>'нетто FIT18'!AS5+25</f>
        <v>9619</v>
      </c>
      <c r="AT6" s="269">
        <f>'нетто FIT18'!AT5+25</f>
        <v>9619</v>
      </c>
      <c r="AU6" s="269">
        <f>'нетто FIT18'!AU5+25</f>
        <v>9619</v>
      </c>
      <c r="AV6" s="269">
        <f>'нетто FIT18'!AV5+25</f>
        <v>7323</v>
      </c>
      <c r="AW6" s="269">
        <f>'нетто FIT18'!AW5+25</f>
        <v>7323</v>
      </c>
      <c r="AX6" s="269">
        <f>'нетто FIT18'!AX5+25</f>
        <v>7323</v>
      </c>
      <c r="AY6" s="269">
        <f>'нетто FIT18'!AY5+25</f>
        <v>7979</v>
      </c>
      <c r="AZ6" s="269">
        <f>'нетто FIT18'!AZ5+25</f>
        <v>7979</v>
      </c>
      <c r="BA6" s="269">
        <f>'нетто FIT18'!BA5+25</f>
        <v>7323</v>
      </c>
      <c r="BB6" s="269">
        <f>'нетто FIT18'!BB5+25</f>
        <v>7323</v>
      </c>
      <c r="BC6" s="269">
        <f>'нетто FIT18'!BC5+25</f>
        <v>7323</v>
      </c>
      <c r="BD6" s="269">
        <f>'нетто FIT18'!BD5+25</f>
        <v>7323</v>
      </c>
      <c r="BE6" s="269">
        <f>'нетто FIT18'!BE5+25</f>
        <v>7323</v>
      </c>
      <c r="BF6" s="269">
        <f>'нетто FIT18'!BF5+25</f>
        <v>7979</v>
      </c>
      <c r="BG6" s="269">
        <f>'нетто FIT18'!BG5+25</f>
        <v>7979</v>
      </c>
      <c r="BH6" s="269">
        <f>'нетто FIT18'!BH5+25</f>
        <v>7323</v>
      </c>
      <c r="BI6" s="269">
        <f>'нетто FIT18'!BI5+25</f>
        <v>7323</v>
      </c>
      <c r="BJ6" s="269">
        <f>'нетто FIT18'!BJ5+25</f>
        <v>7323</v>
      </c>
      <c r="BK6" s="269">
        <f>'нетто FIT18'!BK5+25</f>
        <v>7323</v>
      </c>
      <c r="BL6" s="269">
        <f>'нетто FIT18'!BL5+25</f>
        <v>7323</v>
      </c>
      <c r="BM6" s="269">
        <f>'нетто FIT18'!BM5+25</f>
        <v>7979</v>
      </c>
      <c r="BN6" s="269">
        <f>'нетто FIT18'!BN5+25</f>
        <v>7979</v>
      </c>
      <c r="BO6" s="269">
        <f>'нетто FIT18'!BO5+25</f>
        <v>9209</v>
      </c>
      <c r="BP6" s="269">
        <f>'нетто FIT18'!BP5+25</f>
        <v>9865</v>
      </c>
      <c r="BQ6" s="269">
        <f>'нетто FIT18'!BQ5+25</f>
        <v>9865</v>
      </c>
      <c r="BR6" s="269">
        <f>'нетто FIT18'!BR5+25</f>
        <v>9865</v>
      </c>
      <c r="BS6" s="269">
        <f>'нетто FIT18'!BS5+25</f>
        <v>9865</v>
      </c>
      <c r="BT6" s="269">
        <f>'нетто FIT18'!BT5+25</f>
        <v>9865</v>
      </c>
      <c r="BU6" s="269">
        <f>'нетто FIT18'!BU5+25</f>
        <v>10439</v>
      </c>
      <c r="BV6" s="276">
        <f>'нетто FIT18'!BV5+25</f>
        <v>16261</v>
      </c>
      <c r="BW6" s="276">
        <f>'нетто FIT18'!BW5+25</f>
        <v>16261</v>
      </c>
      <c r="BX6" s="276">
        <f>'нетто FIT18'!BX5+25</f>
        <v>16261</v>
      </c>
      <c r="BY6" s="276">
        <f>'нетто FIT18'!BY5+25</f>
        <v>16261</v>
      </c>
      <c r="BZ6" s="276">
        <f>'нетто FIT18'!BZ5+25</f>
        <v>16261</v>
      </c>
      <c r="CA6" s="269">
        <f>'нетто FIT18'!CA5+25</f>
        <v>10849</v>
      </c>
      <c r="CB6" s="269">
        <f>'нетто FIT18'!CB5+25</f>
        <v>10849</v>
      </c>
      <c r="CC6" s="269">
        <f>'нетто FIT18'!CC5+25</f>
        <v>10849</v>
      </c>
      <c r="CD6" s="269">
        <f>'нетто FIT18'!CD5+25</f>
        <v>16261</v>
      </c>
      <c r="CE6" s="269">
        <f>'нетто FIT18'!CE5+25</f>
        <v>16261</v>
      </c>
      <c r="CF6" s="269">
        <f>'нетто FIT18'!CF5+25</f>
        <v>16261</v>
      </c>
      <c r="CG6" s="269">
        <f>'нетто FIT18'!CG5+25</f>
        <v>16261</v>
      </c>
      <c r="CH6" s="269">
        <f>'нетто FIT18'!CH5+25</f>
        <v>16261</v>
      </c>
      <c r="CI6" s="269">
        <f>'нетто FIT18'!CI5+25</f>
        <v>16261</v>
      </c>
      <c r="CJ6" s="269">
        <f>'нетто FIT18'!CJ5+25</f>
        <v>16261</v>
      </c>
      <c r="CK6" s="276">
        <f>'нетто FIT18'!CK5+25</f>
        <v>16261</v>
      </c>
      <c r="CL6" s="276">
        <f>'нетто FIT18'!CL5+25</f>
        <v>16261</v>
      </c>
      <c r="CM6" s="276">
        <f>'нетто FIT18'!CM5+25</f>
        <v>16261</v>
      </c>
      <c r="CN6" s="276">
        <f>'нетто FIT18'!CN5+25</f>
        <v>16261</v>
      </c>
      <c r="CO6" s="269">
        <f>'нетто FIT18'!CO5+25</f>
        <v>16261</v>
      </c>
      <c r="CP6" s="269">
        <f>'нетто FIT18'!CP5+25</f>
        <v>16261</v>
      </c>
      <c r="CQ6" s="269">
        <f>'нетто FIT18'!CQ5+25</f>
        <v>16261</v>
      </c>
      <c r="CR6" s="269">
        <f>'нетто FIT18'!CR5+25</f>
        <v>9865</v>
      </c>
      <c r="CS6" s="269">
        <f>'нетто FIT18'!CS5+25</f>
        <v>10439</v>
      </c>
      <c r="CT6" s="269">
        <f>'нетто FIT18'!CT5+25</f>
        <v>16261</v>
      </c>
      <c r="CU6" s="269">
        <f>'нетто FIT18'!CU5+25</f>
        <v>16261</v>
      </c>
      <c r="CV6" s="269">
        <f>'нетто FIT18'!CV5+25</f>
        <v>16261</v>
      </c>
      <c r="CW6" s="269">
        <f>'нетто FIT18'!CW5+25</f>
        <v>16261</v>
      </c>
      <c r="CX6" s="269">
        <f>'нетто FIT18'!CX5+25</f>
        <v>17081</v>
      </c>
      <c r="CY6" s="269">
        <f>'нетто FIT18'!CY5+25</f>
        <v>17081</v>
      </c>
      <c r="CZ6" s="198">
        <f>'нетто FIT18'!CZ5+25</f>
        <v>16261</v>
      </c>
      <c r="DA6" s="198">
        <f>'нетто FIT18'!DA5+25</f>
        <v>17081</v>
      </c>
      <c r="DB6" s="198">
        <f>'нетто FIT18'!DB5+25</f>
        <v>17081</v>
      </c>
      <c r="DC6" s="198">
        <f>'нетто FIT18'!DC5+25</f>
        <v>16261</v>
      </c>
      <c r="DD6" s="198">
        <f>'нетто FIT18'!DD5+25</f>
        <v>11669</v>
      </c>
      <c r="DE6" s="269">
        <f>'нетто FIT18'!DE5+25</f>
        <v>11669</v>
      </c>
      <c r="DF6" s="269">
        <f>'нетто FIT18'!DF5+25</f>
        <v>11669</v>
      </c>
      <c r="DG6" s="269">
        <f>'нетто FIT18'!DG5+25</f>
        <v>12079</v>
      </c>
      <c r="DH6" s="269">
        <f>'нетто FIT18'!DH5+25</f>
        <v>12079</v>
      </c>
      <c r="DI6" s="269">
        <f>'нетто FIT18'!DI5+25</f>
        <v>12079</v>
      </c>
      <c r="DJ6" s="269">
        <f>'нетто FIT18'!DJ5+25</f>
        <v>13473</v>
      </c>
      <c r="DK6" s="269">
        <f>'нетто FIT18'!DK5+25</f>
        <v>13473</v>
      </c>
      <c r="DL6" s="269">
        <f>'нетто FIT18'!DL5+25</f>
        <v>12079</v>
      </c>
      <c r="DM6" s="269">
        <f>'нетто FIT18'!DM5+25</f>
        <v>12079</v>
      </c>
      <c r="DN6" s="269">
        <f>'нетто FIT18'!DN5+25</f>
        <v>12079</v>
      </c>
      <c r="DO6" s="269">
        <f>'нетто FIT18'!DO5+25</f>
        <v>12079</v>
      </c>
      <c r="DP6" s="269">
        <f>'нетто FIT18'!DP5+25</f>
        <v>12079</v>
      </c>
      <c r="DQ6" s="269">
        <f>'нетто FIT18'!DQ5+25</f>
        <v>13473</v>
      </c>
      <c r="DR6" s="269">
        <f>'нетто FIT18'!DR5+25</f>
        <v>13473</v>
      </c>
      <c r="DS6" s="269">
        <f>'нетто FIT18'!DS5+25</f>
        <v>12079</v>
      </c>
      <c r="DT6" s="269">
        <f>'нетто FIT18'!DT5+25</f>
        <v>12079</v>
      </c>
      <c r="DU6" s="269">
        <f>'нетто FIT18'!DU5+25</f>
        <v>12079</v>
      </c>
      <c r="DV6" s="269">
        <f>'нетто FIT18'!DV5+25</f>
        <v>12079</v>
      </c>
      <c r="DW6" s="269">
        <f>'нетто FIT18'!DW5+25</f>
        <v>12079</v>
      </c>
      <c r="DX6" s="269">
        <f>'нетто FIT18'!DX5+25</f>
        <v>13473</v>
      </c>
      <c r="DY6" s="269">
        <f>'нетто FIT18'!DY5+25</f>
        <v>13473</v>
      </c>
      <c r="DZ6" s="269">
        <f>'нетто FIT18'!DZ5+25</f>
        <v>12079</v>
      </c>
      <c r="EA6" s="269">
        <f>'нетто FIT18'!EA5+25</f>
        <v>12079</v>
      </c>
      <c r="EB6" s="269">
        <f>'нетто FIT18'!EB5+25</f>
        <v>12079</v>
      </c>
      <c r="EC6" s="269">
        <f>'нетто FIT18'!EC5+25</f>
        <v>12079</v>
      </c>
      <c r="ED6" s="269">
        <f>'нетто FIT18'!ED5+25</f>
        <v>12079</v>
      </c>
      <c r="EE6" s="269">
        <f>'нетто FIT18'!EE5+25</f>
        <v>13473</v>
      </c>
      <c r="EF6" s="269">
        <f>'нетто FIT18'!EF5+25</f>
        <v>13473</v>
      </c>
      <c r="EG6" s="269">
        <f>'нетто FIT18'!EG5+25</f>
        <v>12079</v>
      </c>
      <c r="EH6" s="269">
        <f>'нетто FIT18'!EH5+25</f>
        <v>12079</v>
      </c>
      <c r="EI6" s="269">
        <f>'нетто FIT18'!EI5+25</f>
        <v>12079</v>
      </c>
      <c r="EJ6" s="269">
        <f>'нетто FIT18'!EJ5+25</f>
        <v>12079</v>
      </c>
      <c r="EK6" s="269">
        <f>'нетто FIT18'!EK5+25</f>
        <v>12079</v>
      </c>
      <c r="EL6" s="269">
        <f>'нетто FIT18'!EL5+25</f>
        <v>13473</v>
      </c>
      <c r="EM6" s="269">
        <f>'нетто FIT18'!EM5+25</f>
        <v>13473</v>
      </c>
      <c r="EN6" s="269">
        <f>'нетто FIT18'!EN5+25</f>
        <v>12079</v>
      </c>
      <c r="EO6" s="269">
        <f>'нетто FIT18'!EO5+25</f>
        <v>12079</v>
      </c>
      <c r="EP6" s="269">
        <f>'нетто FIT18'!EP5+25</f>
        <v>12079</v>
      </c>
      <c r="EQ6" s="269">
        <f>'нетто FIT18'!EQ5+25</f>
        <v>12079</v>
      </c>
      <c r="ER6" s="269">
        <f>'нетто FIT18'!ER5+25</f>
        <v>12079</v>
      </c>
      <c r="ES6" s="269">
        <f>'нетто FIT18'!ES5+25</f>
        <v>13473</v>
      </c>
      <c r="ET6" s="269">
        <f>'нетто FIT18'!ET5+25</f>
        <v>13473</v>
      </c>
      <c r="EU6" s="269">
        <f>'нетто FIT18'!EU5+25</f>
        <v>12079</v>
      </c>
      <c r="EV6" s="269">
        <f>'нетто FIT18'!EV5+25</f>
        <v>12079</v>
      </c>
      <c r="EW6" s="269">
        <f>'нетто FIT18'!EW5+25</f>
        <v>12079</v>
      </c>
      <c r="EX6" s="269">
        <f>'нетто FIT18'!EX5+25</f>
        <v>12079</v>
      </c>
      <c r="EY6" s="269">
        <f>'нетто FIT18'!EY5+25</f>
        <v>12079</v>
      </c>
      <c r="EZ6" s="269">
        <f>'нетто FIT18'!EZ5+25</f>
        <v>13473</v>
      </c>
      <c r="FA6" s="269">
        <f>'нетто FIT18'!FA5+25</f>
        <v>13473</v>
      </c>
      <c r="FB6" s="269">
        <f>'нетто FIT18'!FB5+25</f>
        <v>11669</v>
      </c>
      <c r="FC6" s="269">
        <f>'нетто FIT18'!FC5+25</f>
        <v>11669</v>
      </c>
      <c r="FD6" s="269">
        <f>'нетто FIT18'!FD5+25</f>
        <v>11669</v>
      </c>
      <c r="FE6" s="269">
        <f>'нетто FIT18'!FE5+25</f>
        <v>11669</v>
      </c>
      <c r="FF6" s="269">
        <f>'нетто FIT18'!FF5+25</f>
        <v>11669</v>
      </c>
      <c r="FG6" s="269">
        <f>'нетто FIT18'!FG5+25</f>
        <v>12653</v>
      </c>
      <c r="FH6" s="269">
        <f>'нетто FIT18'!FH5+25</f>
        <v>12653</v>
      </c>
      <c r="FI6" s="269">
        <f>'нетто FIT18'!FI5+25</f>
        <v>11669</v>
      </c>
      <c r="FJ6" s="269">
        <f>'нетто FIT18'!FJ5+25</f>
        <v>11669</v>
      </c>
      <c r="FK6" s="269">
        <f>'нетто FIT18'!FK5+25</f>
        <v>11669</v>
      </c>
      <c r="FL6" s="269">
        <f>'нетто FIT18'!FL5+25</f>
        <v>11669</v>
      </c>
      <c r="FM6" s="269">
        <f>'нетто FIT18'!FM5+25</f>
        <v>11669</v>
      </c>
      <c r="FN6" s="269">
        <f>'нетто FIT18'!FN5+25</f>
        <v>12653</v>
      </c>
      <c r="FO6" s="269">
        <f>'нетто FIT18'!FO5+25</f>
        <v>12653</v>
      </c>
      <c r="FP6" s="269">
        <f>'нетто FIT18'!FP5+25</f>
        <v>11669</v>
      </c>
      <c r="FQ6" s="269">
        <f>'нетто FIT18'!FQ5+25</f>
        <v>11669</v>
      </c>
      <c r="FR6" s="269">
        <f>'нетто FIT18'!FR5+25</f>
        <v>11669</v>
      </c>
      <c r="FS6" s="269">
        <f>'нетто FIT18'!FS5+25</f>
        <v>11669</v>
      </c>
      <c r="FT6" s="269">
        <f>'нетто FIT18'!FT5+25</f>
        <v>11669</v>
      </c>
      <c r="FU6" s="269">
        <f>'нетто FIT18'!FU5+25</f>
        <v>12653</v>
      </c>
      <c r="FV6" s="269">
        <f>'нетто FIT18'!FV5+25</f>
        <v>12653</v>
      </c>
      <c r="FW6" s="269">
        <f>'нетто FIT18'!FW5+25</f>
        <v>12079</v>
      </c>
      <c r="FX6" s="269">
        <f>'нетто FIT18'!FX5+25</f>
        <v>13883</v>
      </c>
      <c r="FY6" s="269">
        <f>'нетто FIT18'!FY5+25</f>
        <v>13883</v>
      </c>
      <c r="FZ6" s="269">
        <f>'нетто FIT18'!FZ5+25</f>
        <v>13883</v>
      </c>
      <c r="GA6" s="269">
        <f>'нетто FIT18'!GA5+25</f>
        <v>13883</v>
      </c>
      <c r="GB6" s="269">
        <f>'нетто FIT18'!GB5+25</f>
        <v>13883</v>
      </c>
      <c r="GC6" s="269">
        <f>'нетто FIT18'!GC5+25</f>
        <v>13883</v>
      </c>
      <c r="GD6" s="269">
        <f>'нетто FIT18'!GD5+25</f>
        <v>13883</v>
      </c>
      <c r="GE6" s="269">
        <f>'нетто FIT18'!GE5+25</f>
        <v>13883</v>
      </c>
      <c r="GF6" s="269">
        <f>'нетто FIT18'!GF5+25</f>
        <v>13883</v>
      </c>
      <c r="GG6" s="269">
        <f>'нетто FIT18'!GG5+25</f>
        <v>13883</v>
      </c>
      <c r="GH6" s="269">
        <f>'нетто FIT18'!GH5+25</f>
        <v>7733</v>
      </c>
      <c r="GI6" s="269">
        <f>'нетто FIT18'!GI5+25</f>
        <v>7979</v>
      </c>
      <c r="GJ6" s="269">
        <f>'нетто FIT18'!GJ5+25</f>
        <v>7979</v>
      </c>
      <c r="GK6" s="269">
        <f>'нетто FIT18'!GK5+25</f>
        <v>7733</v>
      </c>
      <c r="GL6" s="269">
        <f>'нетто FIT18'!GL5+25</f>
        <v>7733</v>
      </c>
      <c r="GM6" s="269">
        <f>'нетто FIT18'!GM5+25</f>
        <v>7733</v>
      </c>
      <c r="GN6" s="269">
        <f>'нетто FIT18'!GN5+25</f>
        <v>7733</v>
      </c>
      <c r="GO6" s="269">
        <f>'нетто FIT18'!GO5+25</f>
        <v>7733</v>
      </c>
      <c r="GP6" s="269">
        <f>'нетто FIT18'!GP5+25</f>
        <v>7979</v>
      </c>
      <c r="GQ6" s="269">
        <f>'нетто FIT18'!GQ5+25</f>
        <v>7979</v>
      </c>
      <c r="GR6" s="269">
        <f>'нетто FIT18'!GR5+25</f>
        <v>7733</v>
      </c>
      <c r="GS6" s="269">
        <f>'нетто FIT18'!GS5+25</f>
        <v>7733</v>
      </c>
      <c r="GT6" s="269">
        <f>'нетто FIT18'!GT5+25</f>
        <v>7733</v>
      </c>
      <c r="GU6" s="269">
        <f>'нетто FIT18'!GU5+25</f>
        <v>7733</v>
      </c>
      <c r="GV6" s="269">
        <f>'нетто FIT18'!GV5+25</f>
        <v>7733</v>
      </c>
      <c r="GW6" s="269">
        <f>'нетто FIT18'!GW5+25</f>
        <v>7979</v>
      </c>
      <c r="GX6" s="269">
        <f>'нетто FIT18'!GX5+25</f>
        <v>7979</v>
      </c>
      <c r="GY6" s="269">
        <f>'нетто FIT18'!GY5+25</f>
        <v>7733</v>
      </c>
      <c r="GZ6" s="269">
        <f>'нетто FIT18'!GZ5+25</f>
        <v>7733</v>
      </c>
      <c r="HA6" s="269">
        <f>'нетто FIT18'!HA5+25</f>
        <v>7733</v>
      </c>
      <c r="HB6" s="269">
        <f>'нетто FIT18'!HB5+25</f>
        <v>7733</v>
      </c>
      <c r="HC6" s="269">
        <f>'нетто FIT18'!HC5+25</f>
        <v>7733</v>
      </c>
      <c r="HD6" s="269">
        <f>'нетто FIT18'!HD5+25</f>
        <v>7979</v>
      </c>
      <c r="HE6" s="269">
        <f>'нетто FIT18'!HE5+25</f>
        <v>7979</v>
      </c>
      <c r="HF6" s="269">
        <f>'нетто FIT18'!HF5+25</f>
        <v>7733</v>
      </c>
      <c r="HG6" s="269">
        <f>'нетто FIT18'!HG5+25</f>
        <v>7733</v>
      </c>
      <c r="HH6" s="269">
        <f>'нетто FIT18'!HH5+25</f>
        <v>7733</v>
      </c>
      <c r="HI6" s="269">
        <f>'нетто FIT18'!HI5+25</f>
        <v>7733</v>
      </c>
      <c r="HJ6" s="269">
        <f>'нетто FIT18'!HJ5+25</f>
        <v>7733</v>
      </c>
      <c r="HK6" s="269">
        <f>'нетто FIT18'!HK5+25</f>
        <v>7979</v>
      </c>
      <c r="HL6" s="269">
        <f>'нетто FIT18'!HL5+25</f>
        <v>7979</v>
      </c>
      <c r="HM6" s="269">
        <f>'нетто FIT18'!HM5+25</f>
        <v>7733</v>
      </c>
      <c r="HN6" s="269">
        <f>'нетто FIT18'!HN5+25</f>
        <v>7733</v>
      </c>
      <c r="HO6" s="269">
        <f>'нетто FIT18'!HO5+25</f>
        <v>7979</v>
      </c>
      <c r="HP6" s="269">
        <f>'нетто FIT18'!HP5+25</f>
        <v>8389</v>
      </c>
      <c r="HQ6" s="269">
        <f>'нетто FIT18'!HQ5+25</f>
        <v>7323</v>
      </c>
      <c r="HR6" s="269">
        <f>'нетто FIT18'!HR5+25</f>
        <v>7733</v>
      </c>
      <c r="HS6" s="269">
        <f>'нетто FIT18'!HS5+25</f>
        <v>7733</v>
      </c>
      <c r="HT6" s="269">
        <f>'нетто FIT18'!HT5+25</f>
        <v>7323</v>
      </c>
      <c r="HU6" s="269">
        <f>'нетто FIT18'!HU5+25</f>
        <v>7323</v>
      </c>
      <c r="HV6" s="269">
        <f>'нетто FIT18'!HV5+25</f>
        <v>7323</v>
      </c>
      <c r="HW6" s="269">
        <f>'нетто FIT18'!HW5+25</f>
        <v>7323</v>
      </c>
      <c r="HX6" s="269">
        <f>'нетто FIT18'!HX5+25</f>
        <v>7323</v>
      </c>
      <c r="HY6" s="269">
        <f>'нетто FIT18'!HY5+25</f>
        <v>7733</v>
      </c>
      <c r="HZ6" s="269">
        <f>'нетто FIT18'!HZ5+25</f>
        <v>7733</v>
      </c>
      <c r="IA6" s="269">
        <f>'нетто FIT18'!IA5+25</f>
        <v>7323</v>
      </c>
      <c r="IB6" s="269">
        <f>'нетто FIT18'!IB5+25</f>
        <v>7323</v>
      </c>
      <c r="IC6" s="269">
        <f>'нетто FIT18'!IC5+25</f>
        <v>7323</v>
      </c>
      <c r="ID6" s="269">
        <f>'нетто FIT18'!ID5+25</f>
        <v>7323</v>
      </c>
      <c r="IE6" s="269">
        <f>'нетто FIT18'!IE5+25</f>
        <v>7323</v>
      </c>
      <c r="IF6" s="269">
        <f>'нетто FIT18'!IF5+25</f>
        <v>7733</v>
      </c>
      <c r="IG6" s="269">
        <f>'нетто FIT18'!IG5+25</f>
        <v>7733</v>
      </c>
      <c r="IH6" s="269">
        <f>'нетто FIT18'!IH5+25</f>
        <v>7323</v>
      </c>
      <c r="II6" s="269">
        <f>'нетто FIT18'!II5+25</f>
        <v>7323</v>
      </c>
      <c r="IJ6" s="269">
        <f>'нетто FIT18'!IJ5+25</f>
        <v>7323</v>
      </c>
      <c r="IK6" s="269">
        <f>'нетто FIT18'!IK5+25</f>
        <v>7323</v>
      </c>
      <c r="IL6" s="269">
        <f>'нетто FIT18'!IL5+25</f>
        <v>7323</v>
      </c>
      <c r="IM6" s="269">
        <f>'нетто FIT18'!IM5+25</f>
        <v>7733</v>
      </c>
      <c r="IN6" s="269">
        <f>'нетто FIT18'!IN5+25</f>
        <v>7733</v>
      </c>
      <c r="IO6" s="269">
        <f>'нетто FIT18'!IO5+25</f>
        <v>7323</v>
      </c>
      <c r="IP6" s="269">
        <f>'нетто FIT18'!IP5+25</f>
        <v>7323</v>
      </c>
      <c r="IQ6" s="269">
        <f>'нетто FIT18'!IQ5+25</f>
        <v>8389</v>
      </c>
      <c r="IR6" s="269">
        <f>'нетто FIT18'!IR5+25</f>
        <v>8389</v>
      </c>
      <c r="IS6" s="269">
        <f>'нетто FIT18'!IS5+25</f>
        <v>8389</v>
      </c>
      <c r="IT6" s="269">
        <f>'нетто FIT18'!IT5+25</f>
        <v>8635</v>
      </c>
      <c r="IU6" s="269">
        <f>'нетто FIT18'!IU5+25</f>
        <v>8635</v>
      </c>
      <c r="IV6" s="269">
        <f>'нетто FIT18'!IV5+25</f>
        <v>8389</v>
      </c>
      <c r="IW6" s="269">
        <f>'нетто FIT18'!IW5+25</f>
        <v>8389</v>
      </c>
      <c r="IX6" s="269">
        <f>'нетто FIT18'!IX5+25</f>
        <v>8389</v>
      </c>
      <c r="IY6" s="269">
        <f>'нетто FIT18'!IY5+25</f>
        <v>8389</v>
      </c>
      <c r="IZ6" s="269">
        <f>'нетто FIT18'!IZ5+25</f>
        <v>8389</v>
      </c>
      <c r="JA6" s="269">
        <f>'нетто FIT18'!JA5+25</f>
        <v>8635</v>
      </c>
      <c r="JB6" s="269">
        <f>'нетто FIT18'!JB5+25</f>
        <v>8635</v>
      </c>
      <c r="JC6" s="269">
        <f>'нетто FIT18'!JC5+25</f>
        <v>8389</v>
      </c>
      <c r="JD6" s="269">
        <f>'нетто FIT18'!JD5+25</f>
        <v>8389</v>
      </c>
      <c r="JE6" s="269">
        <f>'нетто FIT18'!JE5+25</f>
        <v>9209</v>
      </c>
      <c r="JF6" s="269">
        <f>'нетто FIT18'!JF5+25</f>
        <v>9209</v>
      </c>
      <c r="JG6" s="269">
        <f>'нетто FIT18'!JG5+25</f>
        <v>8635</v>
      </c>
      <c r="JH6" s="269">
        <f>'нетто FIT18'!JH5+25</f>
        <v>9209</v>
      </c>
      <c r="JI6" s="269">
        <f>'нетто FIT18'!JI5+25</f>
        <v>9209</v>
      </c>
      <c r="JJ6" s="269">
        <f>'нетто FIT18'!JJ5+25</f>
        <v>9209</v>
      </c>
      <c r="JK6" s="269">
        <f>'нетто FIT18'!JK5+25</f>
        <v>9209</v>
      </c>
      <c r="JL6" s="269">
        <f>'нетто FIT18'!JL5+25</f>
        <v>9619</v>
      </c>
      <c r="JM6" s="269">
        <f>'нетто FIT18'!JM5+25</f>
        <v>9619</v>
      </c>
      <c r="JN6" s="269">
        <f>'нетто FIT18'!JN5+25</f>
        <v>9865</v>
      </c>
      <c r="JO6" s="254"/>
      <c r="JP6" s="254"/>
      <c r="JQ6" s="254"/>
      <c r="JR6" s="254"/>
      <c r="JS6" s="254"/>
      <c r="JT6" s="254"/>
      <c r="JU6" s="254"/>
      <c r="JV6" s="254"/>
      <c r="JW6" s="254"/>
      <c r="JX6" s="254"/>
      <c r="JY6" s="254"/>
      <c r="JZ6" s="254"/>
      <c r="KA6" s="254"/>
      <c r="KB6" s="254"/>
      <c r="KC6" s="254"/>
      <c r="KD6" s="254"/>
      <c r="KE6" s="254"/>
      <c r="KF6" s="254"/>
      <c r="KG6" s="254"/>
      <c r="KH6" s="254"/>
      <c r="KI6" s="254"/>
      <c r="KJ6" s="254"/>
      <c r="KK6" s="254"/>
      <c r="KL6" s="254"/>
      <c r="KM6" s="254"/>
      <c r="KN6" s="254"/>
      <c r="KO6" s="254"/>
      <c r="KP6" s="254"/>
      <c r="KQ6" s="254"/>
      <c r="KR6" s="254"/>
      <c r="KS6" s="254"/>
      <c r="KT6" s="254"/>
      <c r="KU6" s="254"/>
      <c r="KV6" s="254"/>
      <c r="KW6" s="254"/>
      <c r="KX6" s="254"/>
      <c r="KY6" s="254"/>
      <c r="KZ6" s="254"/>
      <c r="LA6" s="254"/>
      <c r="LB6" s="254"/>
      <c r="LC6" s="254"/>
      <c r="LD6" s="254"/>
      <c r="LE6" s="254"/>
      <c r="LF6" s="254"/>
      <c r="LG6" s="254"/>
      <c r="LH6" s="254"/>
      <c r="LI6" s="254"/>
      <c r="LJ6" s="254"/>
      <c r="LK6" s="254"/>
      <c r="LL6" s="254"/>
      <c r="LM6" s="254"/>
      <c r="LN6" s="254"/>
      <c r="LO6" s="254"/>
      <c r="LP6" s="254"/>
      <c r="LQ6" s="254"/>
      <c r="LR6" s="254"/>
      <c r="LS6" s="254"/>
      <c r="LT6" s="254"/>
      <c r="LU6" s="254"/>
      <c r="LV6" s="254"/>
      <c r="LW6" s="254"/>
      <c r="LX6" s="254"/>
      <c r="LY6" s="254"/>
      <c r="LZ6" s="254"/>
      <c r="MA6" s="254"/>
      <c r="MB6" s="254"/>
      <c r="MC6" s="254"/>
      <c r="MD6" s="254"/>
      <c r="ME6" s="254"/>
      <c r="MF6" s="254"/>
      <c r="MG6" s="254"/>
      <c r="MH6" s="254"/>
      <c r="MI6" s="254"/>
      <c r="MJ6" s="254"/>
      <c r="MK6" s="254"/>
      <c r="ML6" s="254"/>
      <c r="MM6" s="254"/>
      <c r="MN6" s="254"/>
      <c r="MO6" s="254"/>
      <c r="MP6" s="254"/>
      <c r="MQ6" s="254"/>
      <c r="MR6" s="254"/>
      <c r="MS6" s="254"/>
      <c r="MT6" s="254"/>
      <c r="MU6" s="254"/>
      <c r="MV6" s="254"/>
      <c r="MW6" s="254"/>
      <c r="MX6" s="254"/>
      <c r="MY6" s="254"/>
      <c r="MZ6" s="254"/>
      <c r="NA6" s="254"/>
      <c r="NB6" s="254"/>
      <c r="NC6" s="254"/>
      <c r="ND6" s="254"/>
      <c r="NE6" s="254"/>
      <c r="NF6" s="254"/>
      <c r="NG6" s="254"/>
      <c r="NH6" s="254"/>
      <c r="NI6" s="254"/>
      <c r="NJ6" s="254"/>
      <c r="NK6" s="254"/>
      <c r="NL6" s="254"/>
      <c r="NM6" s="254"/>
      <c r="NN6" s="254"/>
      <c r="NO6" s="254"/>
      <c r="NP6" s="254"/>
      <c r="NQ6" s="254"/>
      <c r="NR6" s="254"/>
      <c r="NS6" s="254"/>
      <c r="NT6" s="254"/>
      <c r="NU6" s="254"/>
      <c r="NV6" s="254"/>
      <c r="NW6" s="254"/>
      <c r="NX6" s="254"/>
      <c r="NY6" s="254"/>
      <c r="NZ6" s="254"/>
      <c r="OA6" s="254"/>
      <c r="OB6" s="254"/>
      <c r="OC6" s="254"/>
      <c r="OD6" s="254"/>
      <c r="OE6" s="254"/>
      <c r="OF6" s="254"/>
      <c r="OG6" s="254"/>
      <c r="OH6" s="254"/>
      <c r="OI6" s="254"/>
      <c r="OJ6" s="254"/>
      <c r="OK6" s="254"/>
      <c r="OL6" s="254"/>
      <c r="OM6" s="254"/>
      <c r="ON6" s="254"/>
      <c r="OO6" s="254"/>
      <c r="OP6" s="254"/>
      <c r="OQ6" s="254"/>
      <c r="OR6" s="254"/>
      <c r="OS6" s="254"/>
      <c r="OT6" s="254"/>
      <c r="OU6" s="254"/>
      <c r="OV6" s="254"/>
      <c r="OW6" s="254"/>
      <c r="OX6" s="254"/>
      <c r="OY6" s="254"/>
      <c r="OZ6" s="254"/>
      <c r="PA6" s="254"/>
      <c r="PB6" s="254"/>
      <c r="PC6" s="254"/>
      <c r="PD6" s="254"/>
      <c r="PE6" s="254"/>
      <c r="PF6" s="254"/>
      <c r="PG6" s="254"/>
      <c r="PH6" s="254"/>
      <c r="PI6" s="254"/>
      <c r="PJ6" s="254"/>
      <c r="PK6" s="254"/>
      <c r="PL6" s="254"/>
      <c r="PM6" s="254"/>
      <c r="PN6" s="254"/>
      <c r="PO6" s="254"/>
      <c r="PP6" s="254"/>
      <c r="PQ6" s="254"/>
      <c r="PR6" s="254"/>
      <c r="PS6" s="254"/>
      <c r="PT6" s="254"/>
      <c r="PU6" s="254"/>
      <c r="PV6" s="254"/>
    </row>
    <row r="7" spans="1:438" s="257" customFormat="1" ht="10.35" customHeight="1" x14ac:dyDescent="0.2">
      <c r="A7" s="48">
        <v>2</v>
      </c>
      <c r="B7" s="269">
        <f>'нетто FIT18'!B6+25</f>
        <v>11341</v>
      </c>
      <c r="C7" s="269">
        <f>'нетто FIT18'!C6+25</f>
        <v>11341</v>
      </c>
      <c r="D7" s="269">
        <f>'нетто FIT18'!D6+25</f>
        <v>11341</v>
      </c>
      <c r="E7" s="269">
        <f>'нетто FIT18'!E6+25</f>
        <v>11341</v>
      </c>
      <c r="F7" s="269">
        <f>'нетто FIT18'!F6+25</f>
        <v>11341</v>
      </c>
      <c r="G7" s="269">
        <f>'нетто FIT18'!G6+25</f>
        <v>10193</v>
      </c>
      <c r="H7" s="269">
        <f>'нетто FIT18'!H6+25</f>
        <v>10193</v>
      </c>
      <c r="I7" s="269">
        <f>'нетто FIT18'!I6+25</f>
        <v>9783</v>
      </c>
      <c r="J7" s="269">
        <f>'нетто FIT18'!J6+25</f>
        <v>9783</v>
      </c>
      <c r="K7" s="269">
        <f>'нетто FIT18'!K6+25</f>
        <v>9127</v>
      </c>
      <c r="L7" s="269">
        <f>'нетто FIT18'!L6+25</f>
        <v>9127</v>
      </c>
      <c r="M7" s="269">
        <f>'нетто FIT18'!M6+25</f>
        <v>9783</v>
      </c>
      <c r="N7" s="269">
        <f>'нетто FIT18'!N6+25</f>
        <v>9783</v>
      </c>
      <c r="O7" s="269">
        <f>'нетто FIT18'!O6+25</f>
        <v>9127</v>
      </c>
      <c r="P7" s="269">
        <f>'нетто FIT18'!P6+25</f>
        <v>9783</v>
      </c>
      <c r="Q7" s="269">
        <f>'нетто FIT18'!Q6+25</f>
        <v>9783</v>
      </c>
      <c r="R7" s="269">
        <f>'нетто FIT18'!R6+25</f>
        <v>9127</v>
      </c>
      <c r="S7" s="269">
        <f>'нетто FIT18'!S6+25</f>
        <v>9127</v>
      </c>
      <c r="T7" s="269">
        <f>'нетто FIT18'!T6+25</f>
        <v>9537</v>
      </c>
      <c r="U7" s="269">
        <f>'нетто FIT18'!U6+25</f>
        <v>9783</v>
      </c>
      <c r="V7" s="269">
        <f>'нетто FIT18'!V6+25</f>
        <v>10193</v>
      </c>
      <c r="W7" s="269">
        <f>'нетто FIT18'!W6+25</f>
        <v>9783</v>
      </c>
      <c r="X7" s="269">
        <f>'нетто FIT18'!X6+25</f>
        <v>9783</v>
      </c>
      <c r="Y7" s="269">
        <f>'нетто FIT18'!Y6+25</f>
        <v>9127</v>
      </c>
      <c r="Z7" s="269">
        <f>'нетто FIT18'!Z6+25</f>
        <v>9127</v>
      </c>
      <c r="AA7" s="269">
        <f>'нетто FIT18'!AA6+25</f>
        <v>9127</v>
      </c>
      <c r="AB7" s="269">
        <f>'нетто FIT18'!AB6+25</f>
        <v>9127</v>
      </c>
      <c r="AC7" s="269">
        <f>'нетто FIT18'!AC6+25</f>
        <v>9537</v>
      </c>
      <c r="AD7" s="269">
        <f>'нетто FIT18'!AD6+25</f>
        <v>9783</v>
      </c>
      <c r="AE7" s="269">
        <f>'нетто FIT18'!AE6+25</f>
        <v>9783</v>
      </c>
      <c r="AF7" s="269">
        <f>'нетто FIT18'!AF6+25</f>
        <v>9127</v>
      </c>
      <c r="AG7" s="269">
        <f>'нетто FIT18'!AG6+25</f>
        <v>9127</v>
      </c>
      <c r="AH7" s="269">
        <f>'нетто FIT18'!AH6+25</f>
        <v>9127</v>
      </c>
      <c r="AI7" s="269">
        <f>'нетто FIT18'!AI6+25</f>
        <v>9783</v>
      </c>
      <c r="AJ7" s="269">
        <f>'нетто FIT18'!AJ6+25</f>
        <v>11423</v>
      </c>
      <c r="AK7" s="269">
        <f>'нетто FIT18'!AK6+25</f>
        <v>11669</v>
      </c>
      <c r="AL7" s="269">
        <f>'нетто FIT18'!AL6+25</f>
        <v>11669</v>
      </c>
      <c r="AM7" s="269">
        <f>'нетто FIT18'!AM6+25</f>
        <v>11423</v>
      </c>
      <c r="AN7" s="269">
        <f>'нетто FIT18'!AN6+25</f>
        <v>10439</v>
      </c>
      <c r="AO7" s="269">
        <f>'нетто FIT18'!AO6+25</f>
        <v>10439</v>
      </c>
      <c r="AP7" s="269">
        <f>'нетто FIT18'!AP6+25</f>
        <v>10439</v>
      </c>
      <c r="AQ7" s="269">
        <f>'нетто FIT18'!AQ6+25</f>
        <v>10439</v>
      </c>
      <c r="AR7" s="269">
        <f>'нетто FIT18'!AR6+25</f>
        <v>10439</v>
      </c>
      <c r="AS7" s="269">
        <f>'нетто FIT18'!AS6+25</f>
        <v>11423</v>
      </c>
      <c r="AT7" s="269">
        <f>'нетто FIT18'!AT6+25</f>
        <v>11423</v>
      </c>
      <c r="AU7" s="269">
        <f>'нетто FIT18'!AU6+25</f>
        <v>11423</v>
      </c>
      <c r="AV7" s="269">
        <f>'нетто FIT18'!AV6+25</f>
        <v>9127</v>
      </c>
      <c r="AW7" s="269">
        <f>'нетто FIT18'!AW6+25</f>
        <v>9127</v>
      </c>
      <c r="AX7" s="269">
        <f>'нетто FIT18'!AX6+25</f>
        <v>9127</v>
      </c>
      <c r="AY7" s="269">
        <f>'нетто FIT18'!AY6+25</f>
        <v>9783</v>
      </c>
      <c r="AZ7" s="269">
        <f>'нетто FIT18'!AZ6+25</f>
        <v>9783</v>
      </c>
      <c r="BA7" s="269">
        <f>'нетто FIT18'!BA6+25</f>
        <v>9127</v>
      </c>
      <c r="BB7" s="269">
        <f>'нетто FIT18'!BB6+25</f>
        <v>9127</v>
      </c>
      <c r="BC7" s="269">
        <f>'нетто FIT18'!BC6+25</f>
        <v>9127</v>
      </c>
      <c r="BD7" s="269">
        <f>'нетто FIT18'!BD6+25</f>
        <v>9127</v>
      </c>
      <c r="BE7" s="269">
        <f>'нетто FIT18'!BE6+25</f>
        <v>9127</v>
      </c>
      <c r="BF7" s="269">
        <f>'нетто FIT18'!BF6+25</f>
        <v>9783</v>
      </c>
      <c r="BG7" s="269">
        <f>'нетто FIT18'!BG6+25</f>
        <v>9783</v>
      </c>
      <c r="BH7" s="269">
        <f>'нетто FIT18'!BH6+25</f>
        <v>9127</v>
      </c>
      <c r="BI7" s="269">
        <f>'нетто FIT18'!BI6+25</f>
        <v>9127</v>
      </c>
      <c r="BJ7" s="269">
        <f>'нетто FIT18'!BJ6+25</f>
        <v>9127</v>
      </c>
      <c r="BK7" s="269">
        <f>'нетто FIT18'!BK6+25</f>
        <v>9127</v>
      </c>
      <c r="BL7" s="269">
        <f>'нетто FIT18'!BL6+25</f>
        <v>9127</v>
      </c>
      <c r="BM7" s="269">
        <f>'нетто FIT18'!BM6+25</f>
        <v>9783</v>
      </c>
      <c r="BN7" s="269">
        <f>'нетто FIT18'!BN6+25</f>
        <v>9783</v>
      </c>
      <c r="BO7" s="269">
        <f>'нетто FIT18'!BO6+25</f>
        <v>11013</v>
      </c>
      <c r="BP7" s="269">
        <f>'нетто FIT18'!BP6+25</f>
        <v>11669</v>
      </c>
      <c r="BQ7" s="269">
        <f>'нетто FIT18'!BQ6+25</f>
        <v>11669</v>
      </c>
      <c r="BR7" s="269">
        <f>'нетто FIT18'!BR6+25</f>
        <v>11669</v>
      </c>
      <c r="BS7" s="269">
        <f>'нетто FIT18'!BS6+25</f>
        <v>11669</v>
      </c>
      <c r="BT7" s="269">
        <f>'нетто FIT18'!BT6+25</f>
        <v>11669</v>
      </c>
      <c r="BU7" s="269">
        <f>'нетто FIT18'!BU6+25</f>
        <v>12243</v>
      </c>
      <c r="BV7" s="276">
        <f>'нетто FIT18'!BV6+25</f>
        <v>18065</v>
      </c>
      <c r="BW7" s="276">
        <f>'нетто FIT18'!BW6+25</f>
        <v>18065</v>
      </c>
      <c r="BX7" s="276">
        <f>'нетто FIT18'!BX6+25</f>
        <v>18065</v>
      </c>
      <c r="BY7" s="276">
        <f>'нетто FIT18'!BY6+25</f>
        <v>18065</v>
      </c>
      <c r="BZ7" s="276">
        <f>'нетто FIT18'!BZ6+25</f>
        <v>18065</v>
      </c>
      <c r="CA7" s="269">
        <f>'нетто FIT18'!CA6+25</f>
        <v>12653</v>
      </c>
      <c r="CB7" s="269">
        <f>'нетто FIT18'!CB6+25</f>
        <v>12653</v>
      </c>
      <c r="CC7" s="269">
        <f>'нетто FIT18'!CC6+25</f>
        <v>12653</v>
      </c>
      <c r="CD7" s="269">
        <f>'нетто FIT18'!CD6+25</f>
        <v>18065</v>
      </c>
      <c r="CE7" s="269">
        <f>'нетто FIT18'!CE6+25</f>
        <v>18065</v>
      </c>
      <c r="CF7" s="269">
        <f>'нетто FIT18'!CF6+25</f>
        <v>18065</v>
      </c>
      <c r="CG7" s="269">
        <f>'нетто FIT18'!CG6+25</f>
        <v>18065</v>
      </c>
      <c r="CH7" s="269">
        <f>'нетто FIT18'!CH6+25</f>
        <v>18065</v>
      </c>
      <c r="CI7" s="269">
        <f>'нетто FIT18'!CI6+25</f>
        <v>18065</v>
      </c>
      <c r="CJ7" s="269">
        <f>'нетто FIT18'!CJ6+25</f>
        <v>18065</v>
      </c>
      <c r="CK7" s="276">
        <f>'нетто FIT18'!CK6+25</f>
        <v>18065</v>
      </c>
      <c r="CL7" s="276">
        <f>'нетто FIT18'!CL6+25</f>
        <v>18065</v>
      </c>
      <c r="CM7" s="276">
        <f>'нетто FIT18'!CM6+25</f>
        <v>18065</v>
      </c>
      <c r="CN7" s="276">
        <f>'нетто FIT18'!CN6+25</f>
        <v>18065</v>
      </c>
      <c r="CO7" s="269">
        <f>'нетто FIT18'!CO6+25</f>
        <v>18065</v>
      </c>
      <c r="CP7" s="269">
        <f>'нетто FIT18'!CP6+25</f>
        <v>18065</v>
      </c>
      <c r="CQ7" s="269">
        <f>'нетто FIT18'!CQ6+25</f>
        <v>18065</v>
      </c>
      <c r="CR7" s="269">
        <f>'нетто FIT18'!CR6+25</f>
        <v>11669</v>
      </c>
      <c r="CS7" s="269">
        <f>'нетто FIT18'!CS6+25</f>
        <v>12243</v>
      </c>
      <c r="CT7" s="269">
        <f>'нетто FIT18'!CT6+25</f>
        <v>18065</v>
      </c>
      <c r="CU7" s="269">
        <f>'нетто FIT18'!CU6+25</f>
        <v>18065</v>
      </c>
      <c r="CV7" s="269">
        <f>'нетто FIT18'!CV6+25</f>
        <v>18065</v>
      </c>
      <c r="CW7" s="269">
        <f>'нетто FIT18'!CW6+25</f>
        <v>18065</v>
      </c>
      <c r="CX7" s="269">
        <f>'нетто FIT18'!CX6+25</f>
        <v>18885</v>
      </c>
      <c r="CY7" s="269">
        <f>'нетто FIT18'!CY6+25</f>
        <v>18885</v>
      </c>
      <c r="CZ7" s="198">
        <f>'нетто FIT18'!CZ6+25</f>
        <v>18065</v>
      </c>
      <c r="DA7" s="198">
        <f>'нетто FIT18'!DA6+25</f>
        <v>18885</v>
      </c>
      <c r="DB7" s="198">
        <f>'нетто FIT18'!DB6+25</f>
        <v>18885</v>
      </c>
      <c r="DC7" s="198">
        <f>'нетто FIT18'!DC6+25</f>
        <v>18065</v>
      </c>
      <c r="DD7" s="198">
        <f>'нетто FIT18'!DD6+25</f>
        <v>13473</v>
      </c>
      <c r="DE7" s="269">
        <f>'нетто FIT18'!DE6+25</f>
        <v>13473</v>
      </c>
      <c r="DF7" s="269">
        <f>'нетто FIT18'!DF6+25</f>
        <v>13473</v>
      </c>
      <c r="DG7" s="269">
        <f>'нетто FIT18'!DG6+25</f>
        <v>13883</v>
      </c>
      <c r="DH7" s="269">
        <f>'нетто FIT18'!DH6+25</f>
        <v>13883</v>
      </c>
      <c r="DI7" s="269">
        <f>'нетто FIT18'!DI6+25</f>
        <v>13883</v>
      </c>
      <c r="DJ7" s="269">
        <f>'нетто FIT18'!DJ6+25</f>
        <v>15277</v>
      </c>
      <c r="DK7" s="269">
        <f>'нетто FIT18'!DK6+25</f>
        <v>15277</v>
      </c>
      <c r="DL7" s="269">
        <f>'нетто FIT18'!DL6+25</f>
        <v>13883</v>
      </c>
      <c r="DM7" s="269">
        <f>'нетто FIT18'!DM6+25</f>
        <v>13883</v>
      </c>
      <c r="DN7" s="269">
        <f>'нетто FIT18'!DN6+25</f>
        <v>13883</v>
      </c>
      <c r="DO7" s="269">
        <f>'нетто FIT18'!DO6+25</f>
        <v>13883</v>
      </c>
      <c r="DP7" s="269">
        <f>'нетто FIT18'!DP6+25</f>
        <v>13883</v>
      </c>
      <c r="DQ7" s="269">
        <f>'нетто FIT18'!DQ6+25</f>
        <v>15277</v>
      </c>
      <c r="DR7" s="269">
        <f>'нетто FIT18'!DR6+25</f>
        <v>15277</v>
      </c>
      <c r="DS7" s="269">
        <f>'нетто FIT18'!DS6+25</f>
        <v>13883</v>
      </c>
      <c r="DT7" s="269">
        <f>'нетто FIT18'!DT6+25</f>
        <v>13883</v>
      </c>
      <c r="DU7" s="269">
        <f>'нетто FIT18'!DU6+25</f>
        <v>13883</v>
      </c>
      <c r="DV7" s="269">
        <f>'нетто FIT18'!DV6+25</f>
        <v>13883</v>
      </c>
      <c r="DW7" s="269">
        <f>'нетто FIT18'!DW6+25</f>
        <v>13883</v>
      </c>
      <c r="DX7" s="269">
        <f>'нетто FIT18'!DX6+25</f>
        <v>15277</v>
      </c>
      <c r="DY7" s="269">
        <f>'нетто FIT18'!DY6+25</f>
        <v>15277</v>
      </c>
      <c r="DZ7" s="269">
        <f>'нетто FIT18'!DZ6+25</f>
        <v>13883</v>
      </c>
      <c r="EA7" s="269">
        <f>'нетто FIT18'!EA6+25</f>
        <v>13883</v>
      </c>
      <c r="EB7" s="269">
        <f>'нетто FIT18'!EB6+25</f>
        <v>13883</v>
      </c>
      <c r="EC7" s="269">
        <f>'нетто FIT18'!EC6+25</f>
        <v>13883</v>
      </c>
      <c r="ED7" s="269">
        <f>'нетто FIT18'!ED6+25</f>
        <v>13883</v>
      </c>
      <c r="EE7" s="269">
        <f>'нетто FIT18'!EE6+25</f>
        <v>15277</v>
      </c>
      <c r="EF7" s="269">
        <f>'нетто FIT18'!EF6+25</f>
        <v>15277</v>
      </c>
      <c r="EG7" s="269">
        <f>'нетто FIT18'!EG6+25</f>
        <v>13883</v>
      </c>
      <c r="EH7" s="269">
        <f>'нетто FIT18'!EH6+25</f>
        <v>13883</v>
      </c>
      <c r="EI7" s="269">
        <f>'нетто FIT18'!EI6+25</f>
        <v>13883</v>
      </c>
      <c r="EJ7" s="269">
        <f>'нетто FIT18'!EJ6+25</f>
        <v>13883</v>
      </c>
      <c r="EK7" s="269">
        <f>'нетто FIT18'!EK6+25</f>
        <v>13883</v>
      </c>
      <c r="EL7" s="269">
        <f>'нетто FIT18'!EL6+25</f>
        <v>15277</v>
      </c>
      <c r="EM7" s="269">
        <f>'нетто FIT18'!EM6+25</f>
        <v>15277</v>
      </c>
      <c r="EN7" s="269">
        <f>'нетто FIT18'!EN6+25</f>
        <v>13883</v>
      </c>
      <c r="EO7" s="269">
        <f>'нетто FIT18'!EO6+25</f>
        <v>13883</v>
      </c>
      <c r="EP7" s="269">
        <f>'нетто FIT18'!EP6+25</f>
        <v>13883</v>
      </c>
      <c r="EQ7" s="269">
        <f>'нетто FIT18'!EQ6+25</f>
        <v>13883</v>
      </c>
      <c r="ER7" s="269">
        <f>'нетто FIT18'!ER6+25</f>
        <v>13883</v>
      </c>
      <c r="ES7" s="269">
        <f>'нетто FIT18'!ES6+25</f>
        <v>15277</v>
      </c>
      <c r="ET7" s="269">
        <f>'нетто FIT18'!ET6+25</f>
        <v>15277</v>
      </c>
      <c r="EU7" s="269">
        <f>'нетто FIT18'!EU6+25</f>
        <v>13883</v>
      </c>
      <c r="EV7" s="269">
        <f>'нетто FIT18'!EV6+25</f>
        <v>13883</v>
      </c>
      <c r="EW7" s="269">
        <f>'нетто FIT18'!EW6+25</f>
        <v>13883</v>
      </c>
      <c r="EX7" s="269">
        <f>'нетто FIT18'!EX6+25</f>
        <v>13883</v>
      </c>
      <c r="EY7" s="269">
        <f>'нетто FIT18'!EY6+25</f>
        <v>13883</v>
      </c>
      <c r="EZ7" s="269">
        <f>'нетто FIT18'!EZ6+25</f>
        <v>15277</v>
      </c>
      <c r="FA7" s="269">
        <f>'нетто FIT18'!FA6+25</f>
        <v>15277</v>
      </c>
      <c r="FB7" s="269">
        <f>'нетто FIT18'!FB6+25</f>
        <v>13473</v>
      </c>
      <c r="FC7" s="269">
        <f>'нетто FIT18'!FC6+25</f>
        <v>13473</v>
      </c>
      <c r="FD7" s="269">
        <f>'нетто FIT18'!FD6+25</f>
        <v>13473</v>
      </c>
      <c r="FE7" s="269">
        <f>'нетто FIT18'!FE6+25</f>
        <v>13473</v>
      </c>
      <c r="FF7" s="269">
        <f>'нетто FIT18'!FF6+25</f>
        <v>13473</v>
      </c>
      <c r="FG7" s="269">
        <f>'нетто FIT18'!FG6+25</f>
        <v>14457</v>
      </c>
      <c r="FH7" s="269">
        <f>'нетто FIT18'!FH6+25</f>
        <v>14457</v>
      </c>
      <c r="FI7" s="269">
        <f>'нетто FIT18'!FI6+25</f>
        <v>13473</v>
      </c>
      <c r="FJ7" s="269">
        <f>'нетто FIT18'!FJ6+25</f>
        <v>13473</v>
      </c>
      <c r="FK7" s="269">
        <f>'нетто FIT18'!FK6+25</f>
        <v>13473</v>
      </c>
      <c r="FL7" s="269">
        <f>'нетто FIT18'!FL6+25</f>
        <v>13473</v>
      </c>
      <c r="FM7" s="269">
        <f>'нетто FIT18'!FM6+25</f>
        <v>13473</v>
      </c>
      <c r="FN7" s="269">
        <f>'нетто FIT18'!FN6+25</f>
        <v>14457</v>
      </c>
      <c r="FO7" s="269">
        <f>'нетто FIT18'!FO6+25</f>
        <v>14457</v>
      </c>
      <c r="FP7" s="269">
        <f>'нетто FIT18'!FP6+25</f>
        <v>13473</v>
      </c>
      <c r="FQ7" s="269">
        <f>'нетто FIT18'!FQ6+25</f>
        <v>13473</v>
      </c>
      <c r="FR7" s="269">
        <f>'нетто FIT18'!FR6+25</f>
        <v>13473</v>
      </c>
      <c r="FS7" s="269">
        <f>'нетто FIT18'!FS6+25</f>
        <v>13473</v>
      </c>
      <c r="FT7" s="269">
        <f>'нетто FIT18'!FT6+25</f>
        <v>13473</v>
      </c>
      <c r="FU7" s="269">
        <f>'нетто FIT18'!FU6+25</f>
        <v>14457</v>
      </c>
      <c r="FV7" s="269">
        <f>'нетто FIT18'!FV6+25</f>
        <v>14457</v>
      </c>
      <c r="FW7" s="269">
        <f>'нетто FIT18'!FW6+25</f>
        <v>13883</v>
      </c>
      <c r="FX7" s="269">
        <f>'нетто FIT18'!FX6+25</f>
        <v>15687</v>
      </c>
      <c r="FY7" s="269">
        <f>'нетто FIT18'!FY6+25</f>
        <v>15687</v>
      </c>
      <c r="FZ7" s="269">
        <f>'нетто FIT18'!FZ6+25</f>
        <v>15687</v>
      </c>
      <c r="GA7" s="269">
        <f>'нетто FIT18'!GA6+25</f>
        <v>15687</v>
      </c>
      <c r="GB7" s="269">
        <f>'нетто FIT18'!GB6+25</f>
        <v>15687</v>
      </c>
      <c r="GC7" s="269">
        <f>'нетто FIT18'!GC6+25</f>
        <v>15687</v>
      </c>
      <c r="GD7" s="269">
        <f>'нетто FIT18'!GD6+25</f>
        <v>15687</v>
      </c>
      <c r="GE7" s="269">
        <f>'нетто FIT18'!GE6+25</f>
        <v>15687</v>
      </c>
      <c r="GF7" s="269">
        <f>'нетто FIT18'!GF6+25</f>
        <v>15687</v>
      </c>
      <c r="GG7" s="269">
        <f>'нетто FIT18'!GG6+25</f>
        <v>15687</v>
      </c>
      <c r="GH7" s="269">
        <f>'нетто FIT18'!GH6+25</f>
        <v>9537</v>
      </c>
      <c r="GI7" s="269">
        <f>'нетто FIT18'!GI6+25</f>
        <v>9783</v>
      </c>
      <c r="GJ7" s="269">
        <f>'нетто FIT18'!GJ6+25</f>
        <v>9783</v>
      </c>
      <c r="GK7" s="269">
        <f>'нетто FIT18'!GK6+25</f>
        <v>9537</v>
      </c>
      <c r="GL7" s="269">
        <f>'нетто FIT18'!GL6+25</f>
        <v>9537</v>
      </c>
      <c r="GM7" s="269">
        <f>'нетто FIT18'!GM6+25</f>
        <v>9537</v>
      </c>
      <c r="GN7" s="269">
        <f>'нетто FIT18'!GN6+25</f>
        <v>9537</v>
      </c>
      <c r="GO7" s="269">
        <f>'нетто FIT18'!GO6+25</f>
        <v>9537</v>
      </c>
      <c r="GP7" s="269">
        <f>'нетто FIT18'!GP6+25</f>
        <v>9783</v>
      </c>
      <c r="GQ7" s="269">
        <f>'нетто FIT18'!GQ6+25</f>
        <v>9783</v>
      </c>
      <c r="GR7" s="269">
        <f>'нетто FIT18'!GR6+25</f>
        <v>9537</v>
      </c>
      <c r="GS7" s="269">
        <f>'нетто FIT18'!GS6+25</f>
        <v>9537</v>
      </c>
      <c r="GT7" s="269">
        <f>'нетто FIT18'!GT6+25</f>
        <v>9537</v>
      </c>
      <c r="GU7" s="269">
        <f>'нетто FIT18'!GU6+25</f>
        <v>9537</v>
      </c>
      <c r="GV7" s="269">
        <f>'нетто FIT18'!GV6+25</f>
        <v>9537</v>
      </c>
      <c r="GW7" s="269">
        <f>'нетто FIT18'!GW6+25</f>
        <v>9783</v>
      </c>
      <c r="GX7" s="269">
        <f>'нетто FIT18'!GX6+25</f>
        <v>9783</v>
      </c>
      <c r="GY7" s="269">
        <f>'нетто FIT18'!GY6+25</f>
        <v>9537</v>
      </c>
      <c r="GZ7" s="269">
        <f>'нетто FIT18'!GZ6+25</f>
        <v>9537</v>
      </c>
      <c r="HA7" s="269">
        <f>'нетто FIT18'!HA6+25</f>
        <v>9537</v>
      </c>
      <c r="HB7" s="269">
        <f>'нетто FIT18'!HB6+25</f>
        <v>9537</v>
      </c>
      <c r="HC7" s="269">
        <f>'нетто FIT18'!HC6+25</f>
        <v>9537</v>
      </c>
      <c r="HD7" s="269">
        <f>'нетто FIT18'!HD6+25</f>
        <v>9783</v>
      </c>
      <c r="HE7" s="269">
        <f>'нетто FIT18'!HE6+25</f>
        <v>9783</v>
      </c>
      <c r="HF7" s="269">
        <f>'нетто FIT18'!HF6+25</f>
        <v>9537</v>
      </c>
      <c r="HG7" s="269">
        <f>'нетто FIT18'!HG6+25</f>
        <v>9537</v>
      </c>
      <c r="HH7" s="269">
        <f>'нетто FIT18'!HH6+25</f>
        <v>9537</v>
      </c>
      <c r="HI7" s="269">
        <f>'нетто FIT18'!HI6+25</f>
        <v>9537</v>
      </c>
      <c r="HJ7" s="269">
        <f>'нетто FIT18'!HJ6+25</f>
        <v>9537</v>
      </c>
      <c r="HK7" s="269">
        <f>'нетто FIT18'!HK6+25</f>
        <v>9783</v>
      </c>
      <c r="HL7" s="269">
        <f>'нетто FIT18'!HL6+25</f>
        <v>9783</v>
      </c>
      <c r="HM7" s="269">
        <f>'нетто FIT18'!HM6+25</f>
        <v>9537</v>
      </c>
      <c r="HN7" s="269">
        <f>'нетто FIT18'!HN6+25</f>
        <v>9537</v>
      </c>
      <c r="HO7" s="269">
        <f>'нетто FIT18'!HO6+25</f>
        <v>9783</v>
      </c>
      <c r="HP7" s="269">
        <f>'нетто FIT18'!HP6+25</f>
        <v>10193</v>
      </c>
      <c r="HQ7" s="269">
        <f>'нетто FIT18'!HQ6+25</f>
        <v>9127</v>
      </c>
      <c r="HR7" s="269">
        <f>'нетто FIT18'!HR6+25</f>
        <v>9537</v>
      </c>
      <c r="HS7" s="269">
        <f>'нетто FIT18'!HS6+25</f>
        <v>9537</v>
      </c>
      <c r="HT7" s="269">
        <f>'нетто FIT18'!HT6+25</f>
        <v>9127</v>
      </c>
      <c r="HU7" s="269">
        <f>'нетто FIT18'!HU6+25</f>
        <v>9127</v>
      </c>
      <c r="HV7" s="269">
        <f>'нетто FIT18'!HV6+25</f>
        <v>9127</v>
      </c>
      <c r="HW7" s="269">
        <f>'нетто FIT18'!HW6+25</f>
        <v>9127</v>
      </c>
      <c r="HX7" s="269">
        <f>'нетто FIT18'!HX6+25</f>
        <v>9127</v>
      </c>
      <c r="HY7" s="269">
        <f>'нетто FIT18'!HY6+25</f>
        <v>9537</v>
      </c>
      <c r="HZ7" s="269">
        <f>'нетто FIT18'!HZ6+25</f>
        <v>9537</v>
      </c>
      <c r="IA7" s="269">
        <f>'нетто FIT18'!IA6+25</f>
        <v>9127</v>
      </c>
      <c r="IB7" s="269">
        <f>'нетто FIT18'!IB6+25</f>
        <v>9127</v>
      </c>
      <c r="IC7" s="269">
        <f>'нетто FIT18'!IC6+25</f>
        <v>9127</v>
      </c>
      <c r="ID7" s="269">
        <f>'нетто FIT18'!ID6+25</f>
        <v>9127</v>
      </c>
      <c r="IE7" s="269">
        <f>'нетто FIT18'!IE6+25</f>
        <v>9127</v>
      </c>
      <c r="IF7" s="269">
        <f>'нетто FIT18'!IF6+25</f>
        <v>9537</v>
      </c>
      <c r="IG7" s="269">
        <f>'нетто FIT18'!IG6+25</f>
        <v>9537</v>
      </c>
      <c r="IH7" s="269">
        <f>'нетто FIT18'!IH6+25</f>
        <v>9127</v>
      </c>
      <c r="II7" s="269">
        <f>'нетто FIT18'!II6+25</f>
        <v>9127</v>
      </c>
      <c r="IJ7" s="269">
        <f>'нетто FIT18'!IJ6+25</f>
        <v>9127</v>
      </c>
      <c r="IK7" s="269">
        <f>'нетто FIT18'!IK6+25</f>
        <v>9127</v>
      </c>
      <c r="IL7" s="269">
        <f>'нетто FIT18'!IL6+25</f>
        <v>9127</v>
      </c>
      <c r="IM7" s="269">
        <f>'нетто FIT18'!IM6+25</f>
        <v>9537</v>
      </c>
      <c r="IN7" s="269">
        <f>'нетто FIT18'!IN6+25</f>
        <v>9537</v>
      </c>
      <c r="IO7" s="269">
        <f>'нетто FIT18'!IO6+25</f>
        <v>9127</v>
      </c>
      <c r="IP7" s="269">
        <f>'нетто FIT18'!IP6+25</f>
        <v>9127</v>
      </c>
      <c r="IQ7" s="269">
        <f>'нетто FIT18'!IQ6+25</f>
        <v>10193</v>
      </c>
      <c r="IR7" s="269">
        <f>'нетто FIT18'!IR6+25</f>
        <v>10193</v>
      </c>
      <c r="IS7" s="269">
        <f>'нетто FIT18'!IS6+25</f>
        <v>10193</v>
      </c>
      <c r="IT7" s="269">
        <f>'нетто FIT18'!IT6+25</f>
        <v>10439</v>
      </c>
      <c r="IU7" s="269">
        <f>'нетто FIT18'!IU6+25</f>
        <v>10439</v>
      </c>
      <c r="IV7" s="269">
        <f>'нетто FIT18'!IV6+25</f>
        <v>10193</v>
      </c>
      <c r="IW7" s="269">
        <f>'нетто FIT18'!IW6+25</f>
        <v>10193</v>
      </c>
      <c r="IX7" s="269">
        <f>'нетто FIT18'!IX6+25</f>
        <v>10193</v>
      </c>
      <c r="IY7" s="269">
        <f>'нетто FIT18'!IY6+25</f>
        <v>10193</v>
      </c>
      <c r="IZ7" s="269">
        <f>'нетто FIT18'!IZ6+25</f>
        <v>10193</v>
      </c>
      <c r="JA7" s="269">
        <f>'нетто FIT18'!JA6+25</f>
        <v>10439</v>
      </c>
      <c r="JB7" s="269">
        <f>'нетто FIT18'!JB6+25</f>
        <v>10439</v>
      </c>
      <c r="JC7" s="269">
        <f>'нетто FIT18'!JC6+25</f>
        <v>10193</v>
      </c>
      <c r="JD7" s="269">
        <f>'нетто FIT18'!JD6+25</f>
        <v>10193</v>
      </c>
      <c r="JE7" s="269">
        <f>'нетто FIT18'!JE6+25</f>
        <v>11013</v>
      </c>
      <c r="JF7" s="269">
        <f>'нетто FIT18'!JF6+25</f>
        <v>11013</v>
      </c>
      <c r="JG7" s="269">
        <f>'нетто FIT18'!JG6+25</f>
        <v>10439</v>
      </c>
      <c r="JH7" s="269">
        <f>'нетто FIT18'!JH6+25</f>
        <v>11013</v>
      </c>
      <c r="JI7" s="269">
        <f>'нетто FIT18'!JI6+25</f>
        <v>11013</v>
      </c>
      <c r="JJ7" s="269">
        <f>'нетто FIT18'!JJ6+25</f>
        <v>11013</v>
      </c>
      <c r="JK7" s="269">
        <f>'нетто FIT18'!JK6+25</f>
        <v>11013</v>
      </c>
      <c r="JL7" s="269">
        <f>'нетто FIT18'!JL6+25</f>
        <v>11423</v>
      </c>
      <c r="JM7" s="269">
        <f>'нетто FIT18'!JM6+25</f>
        <v>11423</v>
      </c>
      <c r="JN7" s="269">
        <f>'нетто FIT18'!JN6+25</f>
        <v>11669</v>
      </c>
      <c r="JO7" s="254"/>
      <c r="JP7" s="254"/>
      <c r="JQ7" s="254"/>
      <c r="JR7" s="254"/>
      <c r="JS7" s="254"/>
      <c r="JT7" s="254"/>
      <c r="JU7" s="254"/>
      <c r="JV7" s="254"/>
      <c r="JW7" s="254"/>
      <c r="JX7" s="254"/>
      <c r="JY7" s="254"/>
      <c r="JZ7" s="254"/>
      <c r="KA7" s="254"/>
      <c r="KB7" s="254"/>
      <c r="KC7" s="254"/>
      <c r="KD7" s="254"/>
      <c r="KE7" s="254"/>
      <c r="KF7" s="254"/>
      <c r="KG7" s="254"/>
      <c r="KH7" s="254"/>
      <c r="KI7" s="254"/>
      <c r="KJ7" s="254"/>
      <c r="KK7" s="254"/>
      <c r="KL7" s="254"/>
      <c r="KM7" s="254"/>
      <c r="KN7" s="254"/>
      <c r="KO7" s="254"/>
      <c r="KP7" s="254"/>
      <c r="KQ7" s="254"/>
      <c r="KR7" s="254"/>
      <c r="KS7" s="254"/>
      <c r="KT7" s="254"/>
      <c r="KU7" s="254"/>
      <c r="KV7" s="254"/>
      <c r="KW7" s="254"/>
      <c r="KX7" s="254"/>
      <c r="KY7" s="254"/>
      <c r="KZ7" s="254"/>
      <c r="LA7" s="254"/>
      <c r="LB7" s="254"/>
      <c r="LC7" s="254"/>
      <c r="LD7" s="254"/>
      <c r="LE7" s="254"/>
      <c r="LF7" s="254"/>
      <c r="LG7" s="254"/>
      <c r="LH7" s="254"/>
      <c r="LI7" s="254"/>
      <c r="LJ7" s="254"/>
      <c r="LK7" s="254"/>
      <c r="LL7" s="254"/>
      <c r="LM7" s="254"/>
      <c r="LN7" s="254"/>
      <c r="LO7" s="254"/>
      <c r="LP7" s="254"/>
      <c r="LQ7" s="254"/>
      <c r="LR7" s="254"/>
      <c r="LS7" s="254"/>
      <c r="LT7" s="254"/>
      <c r="LU7" s="254"/>
      <c r="LV7" s="254"/>
      <c r="LW7" s="254"/>
      <c r="LX7" s="254"/>
      <c r="LY7" s="254"/>
      <c r="LZ7" s="254"/>
      <c r="MA7" s="254"/>
      <c r="MB7" s="254"/>
      <c r="MC7" s="254"/>
      <c r="MD7" s="254"/>
      <c r="ME7" s="254"/>
      <c r="MF7" s="254"/>
      <c r="MG7" s="254"/>
      <c r="MH7" s="254"/>
      <c r="MI7" s="254"/>
      <c r="MJ7" s="254"/>
      <c r="MK7" s="254"/>
      <c r="ML7" s="254"/>
      <c r="MM7" s="254"/>
      <c r="MN7" s="254"/>
      <c r="MO7" s="254"/>
      <c r="MP7" s="254"/>
      <c r="MQ7" s="254"/>
      <c r="MR7" s="254"/>
      <c r="MS7" s="254"/>
      <c r="MT7" s="254"/>
      <c r="MU7" s="254"/>
      <c r="MV7" s="254"/>
      <c r="MW7" s="254"/>
      <c r="MX7" s="254"/>
      <c r="MY7" s="254"/>
      <c r="MZ7" s="254"/>
      <c r="NA7" s="254"/>
      <c r="NB7" s="254"/>
      <c r="NC7" s="254"/>
      <c r="ND7" s="254"/>
      <c r="NE7" s="254"/>
      <c r="NF7" s="254"/>
      <c r="NG7" s="254"/>
      <c r="NH7" s="254"/>
      <c r="NI7" s="254"/>
      <c r="NJ7" s="254"/>
      <c r="NK7" s="254"/>
      <c r="NL7" s="254"/>
      <c r="NM7" s="254"/>
      <c r="NN7" s="254"/>
      <c r="NO7" s="254"/>
      <c r="NP7" s="254"/>
      <c r="NQ7" s="254"/>
      <c r="NR7" s="254"/>
      <c r="NS7" s="254"/>
      <c r="NT7" s="254"/>
      <c r="NU7" s="254"/>
      <c r="NV7" s="254"/>
      <c r="NW7" s="254"/>
      <c r="NX7" s="254"/>
      <c r="NY7" s="254"/>
      <c r="NZ7" s="254"/>
      <c r="OA7" s="254"/>
      <c r="OB7" s="254"/>
      <c r="OC7" s="254"/>
      <c r="OD7" s="254"/>
      <c r="OE7" s="254"/>
      <c r="OF7" s="254"/>
      <c r="OG7" s="254"/>
      <c r="OH7" s="254"/>
      <c r="OI7" s="254"/>
      <c r="OJ7" s="254"/>
      <c r="OK7" s="254"/>
      <c r="OL7" s="254"/>
      <c r="OM7" s="254"/>
      <c r="ON7" s="254"/>
      <c r="OO7" s="254"/>
      <c r="OP7" s="254"/>
      <c r="OQ7" s="254"/>
      <c r="OR7" s="254"/>
      <c r="OS7" s="254"/>
      <c r="OT7" s="254"/>
      <c r="OU7" s="254"/>
      <c r="OV7" s="254"/>
      <c r="OW7" s="254"/>
      <c r="OX7" s="254"/>
      <c r="OY7" s="254"/>
      <c r="OZ7" s="254"/>
      <c r="PA7" s="254"/>
      <c r="PB7" s="254"/>
      <c r="PC7" s="254"/>
      <c r="PD7" s="254"/>
      <c r="PE7" s="254"/>
      <c r="PF7" s="254"/>
      <c r="PG7" s="254"/>
      <c r="PH7" s="254"/>
      <c r="PI7" s="254"/>
      <c r="PJ7" s="254"/>
      <c r="PK7" s="254"/>
      <c r="PL7" s="254"/>
      <c r="PM7" s="254"/>
      <c r="PN7" s="254"/>
      <c r="PO7" s="254"/>
      <c r="PP7" s="254"/>
      <c r="PQ7" s="254"/>
      <c r="PR7" s="254"/>
      <c r="PS7" s="254"/>
      <c r="PT7" s="254"/>
      <c r="PU7" s="254"/>
      <c r="PV7" s="254"/>
    </row>
    <row r="8" spans="1:438" s="257" customFormat="1" ht="10.35" customHeight="1" x14ac:dyDescent="0.2">
      <c r="A8" s="90" t="s">
        <v>68</v>
      </c>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76"/>
      <c r="BW8" s="276"/>
      <c r="BX8" s="276"/>
      <c r="BY8" s="276"/>
      <c r="BZ8" s="276"/>
      <c r="CA8" s="269"/>
      <c r="CB8" s="269"/>
      <c r="CC8" s="269"/>
      <c r="CD8" s="269"/>
      <c r="CE8" s="269"/>
      <c r="CF8" s="269"/>
      <c r="CG8" s="269"/>
      <c r="CH8" s="269"/>
      <c r="CI8" s="269"/>
      <c r="CJ8" s="269"/>
      <c r="CK8" s="276"/>
      <c r="CL8" s="276"/>
      <c r="CM8" s="276"/>
      <c r="CN8" s="276"/>
      <c r="CO8" s="269"/>
      <c r="CP8" s="269"/>
      <c r="CQ8" s="269"/>
      <c r="CR8" s="269"/>
      <c r="CS8" s="269"/>
      <c r="CT8" s="269"/>
      <c r="CU8" s="269"/>
      <c r="CV8" s="269"/>
      <c r="CW8" s="269"/>
      <c r="CX8" s="269"/>
      <c r="CY8" s="269"/>
      <c r="CZ8" s="198"/>
      <c r="DA8" s="198"/>
      <c r="DB8" s="198"/>
      <c r="DC8" s="198"/>
      <c r="DD8" s="198"/>
      <c r="DE8" s="269"/>
      <c r="DF8" s="269"/>
      <c r="DG8" s="269"/>
      <c r="DH8" s="269"/>
      <c r="DI8" s="269"/>
      <c r="DJ8" s="269"/>
      <c r="DK8" s="269"/>
      <c r="DL8" s="269"/>
      <c r="DM8" s="269"/>
      <c r="DN8" s="269"/>
      <c r="DO8" s="269"/>
      <c r="DP8" s="269"/>
      <c r="DQ8" s="269"/>
      <c r="DR8" s="269"/>
      <c r="DS8" s="269"/>
      <c r="DT8" s="269"/>
      <c r="DU8" s="269"/>
      <c r="DV8" s="269"/>
      <c r="DW8" s="269"/>
      <c r="DX8" s="269"/>
      <c r="DY8" s="269"/>
      <c r="DZ8" s="269"/>
      <c r="EA8" s="269"/>
      <c r="EB8" s="269"/>
      <c r="EC8" s="269"/>
      <c r="ED8" s="269"/>
      <c r="EE8" s="269"/>
      <c r="EF8" s="269"/>
      <c r="EG8" s="269"/>
      <c r="EH8" s="269"/>
      <c r="EI8" s="269"/>
      <c r="EJ8" s="269"/>
      <c r="EK8" s="269"/>
      <c r="EL8" s="269"/>
      <c r="EM8" s="269"/>
      <c r="EN8" s="269"/>
      <c r="EO8" s="269"/>
      <c r="EP8" s="269"/>
      <c r="EQ8" s="269"/>
      <c r="ER8" s="269"/>
      <c r="ES8" s="269"/>
      <c r="ET8" s="269"/>
      <c r="EU8" s="269"/>
      <c r="EV8" s="269"/>
      <c r="EW8" s="269"/>
      <c r="EX8" s="269"/>
      <c r="EY8" s="269"/>
      <c r="EZ8" s="269"/>
      <c r="FA8" s="269"/>
      <c r="FB8" s="269"/>
      <c r="FC8" s="269"/>
      <c r="FD8" s="269"/>
      <c r="FE8" s="269"/>
      <c r="FF8" s="269"/>
      <c r="FG8" s="269"/>
      <c r="FH8" s="269"/>
      <c r="FI8" s="269"/>
      <c r="FJ8" s="269"/>
      <c r="FK8" s="269"/>
      <c r="FL8" s="269"/>
      <c r="FM8" s="269"/>
      <c r="FN8" s="269"/>
      <c r="FO8" s="269"/>
      <c r="FP8" s="269"/>
      <c r="FQ8" s="269"/>
      <c r="FR8" s="269"/>
      <c r="FS8" s="269"/>
      <c r="FT8" s="269"/>
      <c r="FU8" s="269"/>
      <c r="FV8" s="269"/>
      <c r="FW8" s="269"/>
      <c r="FX8" s="269"/>
      <c r="FY8" s="269"/>
      <c r="FZ8" s="269"/>
      <c r="GA8" s="269"/>
      <c r="GB8" s="269"/>
      <c r="GC8" s="269"/>
      <c r="GD8" s="269"/>
      <c r="GE8" s="269"/>
      <c r="GF8" s="269"/>
      <c r="GG8" s="269"/>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c r="JO8" s="254"/>
      <c r="JP8" s="254"/>
      <c r="JQ8" s="254"/>
      <c r="JR8" s="254"/>
      <c r="JS8" s="254"/>
      <c r="JT8" s="254"/>
      <c r="JU8" s="254"/>
      <c r="JV8" s="254"/>
      <c r="JW8" s="254"/>
      <c r="JX8" s="254"/>
      <c r="JY8" s="254"/>
      <c r="JZ8" s="254"/>
      <c r="KA8" s="254"/>
      <c r="KB8" s="254"/>
      <c r="KC8" s="254"/>
      <c r="KD8" s="254"/>
      <c r="KE8" s="254"/>
      <c r="KF8" s="254"/>
      <c r="KG8" s="254"/>
      <c r="KH8" s="254"/>
      <c r="KI8" s="254"/>
      <c r="KJ8" s="254"/>
      <c r="KK8" s="254"/>
      <c r="KL8" s="254"/>
      <c r="KM8" s="254"/>
      <c r="KN8" s="254"/>
      <c r="KO8" s="254"/>
      <c r="KP8" s="254"/>
      <c r="KQ8" s="254"/>
      <c r="KR8" s="254"/>
      <c r="KS8" s="254"/>
      <c r="KT8" s="254"/>
      <c r="KU8" s="254"/>
      <c r="KV8" s="254"/>
      <c r="KW8" s="254"/>
      <c r="KX8" s="254"/>
      <c r="KY8" s="254"/>
      <c r="KZ8" s="254"/>
      <c r="LA8" s="254"/>
      <c r="LB8" s="254"/>
      <c r="LC8" s="254"/>
      <c r="LD8" s="254"/>
      <c r="LE8" s="254"/>
      <c r="LF8" s="254"/>
      <c r="LG8" s="254"/>
      <c r="LH8" s="254"/>
      <c r="LI8" s="254"/>
      <c r="LJ8" s="254"/>
      <c r="LK8" s="254"/>
      <c r="LL8" s="254"/>
      <c r="LM8" s="254"/>
      <c r="LN8" s="254"/>
      <c r="LO8" s="254"/>
      <c r="LP8" s="254"/>
      <c r="LQ8" s="254"/>
      <c r="LR8" s="254"/>
      <c r="LS8" s="254"/>
      <c r="LT8" s="254"/>
      <c r="LU8" s="254"/>
      <c r="LV8" s="254"/>
      <c r="LW8" s="254"/>
      <c r="LX8" s="254"/>
      <c r="LY8" s="254"/>
      <c r="LZ8" s="254"/>
      <c r="MA8" s="254"/>
      <c r="MB8" s="254"/>
      <c r="MC8" s="254"/>
      <c r="MD8" s="254"/>
      <c r="ME8" s="254"/>
      <c r="MF8" s="254"/>
      <c r="MG8" s="254"/>
      <c r="MH8" s="254"/>
      <c r="MI8" s="254"/>
      <c r="MJ8" s="254"/>
      <c r="MK8" s="254"/>
      <c r="ML8" s="254"/>
      <c r="MM8" s="254"/>
      <c r="MN8" s="254"/>
      <c r="MO8" s="254"/>
      <c r="MP8" s="254"/>
      <c r="MQ8" s="254"/>
      <c r="MR8" s="254"/>
      <c r="MS8" s="254"/>
      <c r="MT8" s="254"/>
      <c r="MU8" s="254"/>
      <c r="MV8" s="254"/>
      <c r="MW8" s="254"/>
      <c r="MX8" s="254"/>
      <c r="MY8" s="254"/>
      <c r="MZ8" s="254"/>
      <c r="NA8" s="254"/>
      <c r="NB8" s="254"/>
      <c r="NC8" s="254"/>
      <c r="ND8" s="254"/>
      <c r="NE8" s="254"/>
      <c r="NF8" s="254"/>
      <c r="NG8" s="254"/>
      <c r="NH8" s="254"/>
      <c r="NI8" s="254"/>
      <c r="NJ8" s="254"/>
      <c r="NK8" s="254"/>
      <c r="NL8" s="254"/>
      <c r="NM8" s="254"/>
      <c r="NN8" s="254"/>
      <c r="NO8" s="254"/>
      <c r="NP8" s="254"/>
      <c r="NQ8" s="254"/>
      <c r="NR8" s="254"/>
      <c r="NS8" s="254"/>
      <c r="NT8" s="254"/>
      <c r="NU8" s="254"/>
      <c r="NV8" s="254"/>
      <c r="NW8" s="254"/>
      <c r="NX8" s="254"/>
      <c r="NY8" s="254"/>
      <c r="NZ8" s="254"/>
      <c r="OA8" s="254"/>
      <c r="OB8" s="254"/>
      <c r="OC8" s="254"/>
      <c r="OD8" s="254"/>
      <c r="OE8" s="254"/>
      <c r="OF8" s="254"/>
      <c r="OG8" s="254"/>
      <c r="OH8" s="254"/>
      <c r="OI8" s="254"/>
      <c r="OJ8" s="254"/>
      <c r="OK8" s="254"/>
      <c r="OL8" s="254"/>
      <c r="OM8" s="254"/>
      <c r="ON8" s="254"/>
      <c r="OO8" s="254"/>
      <c r="OP8" s="254"/>
      <c r="OQ8" s="254"/>
      <c r="OR8" s="254"/>
      <c r="OS8" s="254"/>
      <c r="OT8" s="254"/>
      <c r="OU8" s="254"/>
      <c r="OV8" s="254"/>
      <c r="OW8" s="254"/>
      <c r="OX8" s="254"/>
      <c r="OY8" s="254"/>
      <c r="OZ8" s="254"/>
      <c r="PA8" s="254"/>
      <c r="PB8" s="254"/>
      <c r="PC8" s="254"/>
      <c r="PD8" s="254"/>
      <c r="PE8" s="254"/>
      <c r="PF8" s="254"/>
      <c r="PG8" s="254"/>
      <c r="PH8" s="254"/>
      <c r="PI8" s="254"/>
      <c r="PJ8" s="254"/>
      <c r="PK8" s="254"/>
      <c r="PL8" s="254"/>
      <c r="PM8" s="254"/>
      <c r="PN8" s="254"/>
      <c r="PO8" s="254"/>
      <c r="PP8" s="254"/>
      <c r="PQ8" s="254"/>
      <c r="PR8" s="254"/>
      <c r="PS8" s="254"/>
      <c r="PT8" s="254"/>
      <c r="PU8" s="254"/>
      <c r="PV8" s="254"/>
    </row>
    <row r="9" spans="1:438" s="257" customFormat="1" ht="10.35" customHeight="1" x14ac:dyDescent="0.2">
      <c r="A9" s="48">
        <v>1</v>
      </c>
      <c r="B9" s="269">
        <f>'нетто FIT18'!B8+25</f>
        <v>12448</v>
      </c>
      <c r="C9" s="269">
        <f>'нетто FIT18'!C8+25</f>
        <v>12448</v>
      </c>
      <c r="D9" s="269">
        <f>'нетто FIT18'!D8+25</f>
        <v>12448</v>
      </c>
      <c r="E9" s="269">
        <f>'нетто FIT18'!E8+25</f>
        <v>12448</v>
      </c>
      <c r="F9" s="269">
        <f>'нетто FIT18'!F8+25</f>
        <v>12448</v>
      </c>
      <c r="G9" s="269">
        <f>'нетто FIT18'!G8+25</f>
        <v>10849</v>
      </c>
      <c r="H9" s="269">
        <f>'нетто FIT18'!H8+25</f>
        <v>10849</v>
      </c>
      <c r="I9" s="269">
        <f>'нетто FIT18'!I8+25</f>
        <v>10439</v>
      </c>
      <c r="J9" s="269">
        <f>'нетто FIT18'!J8+25</f>
        <v>10439</v>
      </c>
      <c r="K9" s="269">
        <f>'нетто FIT18'!K8+25</f>
        <v>9783</v>
      </c>
      <c r="L9" s="269">
        <f>'нетто FIT18'!L8+25</f>
        <v>9783</v>
      </c>
      <c r="M9" s="269">
        <f>'нетто FIT18'!M8+25</f>
        <v>10439</v>
      </c>
      <c r="N9" s="269">
        <f>'нетто FIT18'!N8+25</f>
        <v>10439</v>
      </c>
      <c r="O9" s="269">
        <f>'нетто FIT18'!O8+25</f>
        <v>9783</v>
      </c>
      <c r="P9" s="269">
        <f>'нетто FIT18'!P8+25</f>
        <v>10439</v>
      </c>
      <c r="Q9" s="269">
        <f>'нетто FIT18'!Q8+25</f>
        <v>10439</v>
      </c>
      <c r="R9" s="269">
        <f>'нетто FIT18'!R8+25</f>
        <v>9783</v>
      </c>
      <c r="S9" s="269">
        <f>'нетто FIT18'!S8+25</f>
        <v>9783</v>
      </c>
      <c r="T9" s="269">
        <f>'нетто FIT18'!T8+25</f>
        <v>10193</v>
      </c>
      <c r="U9" s="269">
        <f>'нетто FIT18'!U8+25</f>
        <v>10439</v>
      </c>
      <c r="V9" s="269">
        <f>'нетто FIT18'!V8+25</f>
        <v>10849</v>
      </c>
      <c r="W9" s="269">
        <f>'нетто FIT18'!W8+25</f>
        <v>10439</v>
      </c>
      <c r="X9" s="269">
        <f>'нетто FIT18'!X8+25</f>
        <v>10439</v>
      </c>
      <c r="Y9" s="269">
        <f>'нетто FIT18'!Y8+25</f>
        <v>9783</v>
      </c>
      <c r="Z9" s="269">
        <f>'нетто FIT18'!Z8+25</f>
        <v>9783</v>
      </c>
      <c r="AA9" s="269">
        <f>'нетто FIT18'!AA8+25</f>
        <v>9783</v>
      </c>
      <c r="AB9" s="269">
        <f>'нетто FIT18'!AB8+25</f>
        <v>9783</v>
      </c>
      <c r="AC9" s="269">
        <f>'нетто FIT18'!AC8+25</f>
        <v>10193</v>
      </c>
      <c r="AD9" s="269">
        <f>'нетто FIT18'!AD8+25</f>
        <v>10439</v>
      </c>
      <c r="AE9" s="269">
        <f>'нетто FIT18'!AE8+25</f>
        <v>10439</v>
      </c>
      <c r="AF9" s="269">
        <f>'нетто FIT18'!AF8+25</f>
        <v>9783</v>
      </c>
      <c r="AG9" s="269">
        <f>'нетто FIT18'!AG8+25</f>
        <v>9783</v>
      </c>
      <c r="AH9" s="269">
        <f>'нетто FIT18'!AH8+25</f>
        <v>9783</v>
      </c>
      <c r="AI9" s="269">
        <f>'нетто FIT18'!AI8+25</f>
        <v>10439</v>
      </c>
      <c r="AJ9" s="269">
        <f>'нетто FIT18'!AJ8+25</f>
        <v>12079</v>
      </c>
      <c r="AK9" s="269">
        <f>'нетто FIT18'!AK8+25</f>
        <v>12325</v>
      </c>
      <c r="AL9" s="269">
        <f>'нетто FIT18'!AL8+25</f>
        <v>12325</v>
      </c>
      <c r="AM9" s="269">
        <f>'нетто FIT18'!AM8+25</f>
        <v>12079</v>
      </c>
      <c r="AN9" s="269">
        <f>'нетто FIT18'!AN8+25</f>
        <v>11095</v>
      </c>
      <c r="AO9" s="269">
        <f>'нетто FIT18'!AO8+25</f>
        <v>11095</v>
      </c>
      <c r="AP9" s="269">
        <f>'нетто FIT18'!AP8+25</f>
        <v>11095</v>
      </c>
      <c r="AQ9" s="269">
        <f>'нетто FIT18'!AQ8+25</f>
        <v>11095</v>
      </c>
      <c r="AR9" s="269">
        <f>'нетто FIT18'!AR8+25</f>
        <v>11095</v>
      </c>
      <c r="AS9" s="269">
        <f>'нетто FIT18'!AS8+25</f>
        <v>12079</v>
      </c>
      <c r="AT9" s="269">
        <f>'нетто FIT18'!AT8+25</f>
        <v>12079</v>
      </c>
      <c r="AU9" s="269">
        <f>'нетто FIT18'!AU8+25</f>
        <v>12079</v>
      </c>
      <c r="AV9" s="269">
        <f>'нетто FIT18'!AV8+25</f>
        <v>9783</v>
      </c>
      <c r="AW9" s="269">
        <f>'нетто FIT18'!AW8+25</f>
        <v>9783</v>
      </c>
      <c r="AX9" s="269">
        <f>'нетто FIT18'!AX8+25</f>
        <v>9783</v>
      </c>
      <c r="AY9" s="269">
        <f>'нетто FIT18'!AY8+25</f>
        <v>10439</v>
      </c>
      <c r="AZ9" s="269">
        <f>'нетто FIT18'!AZ8+25</f>
        <v>10439</v>
      </c>
      <c r="BA9" s="269">
        <f>'нетто FIT18'!BA8+25</f>
        <v>9783</v>
      </c>
      <c r="BB9" s="269">
        <f>'нетто FIT18'!BB8+25</f>
        <v>9783</v>
      </c>
      <c r="BC9" s="269">
        <f>'нетто FIT18'!BC8+25</f>
        <v>9783</v>
      </c>
      <c r="BD9" s="269">
        <f>'нетто FIT18'!BD8+25</f>
        <v>9783</v>
      </c>
      <c r="BE9" s="269">
        <f>'нетто FIT18'!BE8+25</f>
        <v>9783</v>
      </c>
      <c r="BF9" s="269">
        <f>'нетто FIT18'!BF8+25</f>
        <v>10439</v>
      </c>
      <c r="BG9" s="269">
        <f>'нетто FIT18'!BG8+25</f>
        <v>10439</v>
      </c>
      <c r="BH9" s="269">
        <f>'нетто FIT18'!BH8+25</f>
        <v>9783</v>
      </c>
      <c r="BI9" s="269">
        <f>'нетто FIT18'!BI8+25</f>
        <v>9783</v>
      </c>
      <c r="BJ9" s="269">
        <f>'нетто FIT18'!BJ8+25</f>
        <v>9783</v>
      </c>
      <c r="BK9" s="269">
        <f>'нетто FIT18'!BK8+25</f>
        <v>9783</v>
      </c>
      <c r="BL9" s="269">
        <f>'нетто FIT18'!BL8+25</f>
        <v>9783</v>
      </c>
      <c r="BM9" s="269">
        <f>'нетто FIT18'!BM8+25</f>
        <v>10439</v>
      </c>
      <c r="BN9" s="269">
        <f>'нетто FIT18'!BN8+25</f>
        <v>10439</v>
      </c>
      <c r="BO9" s="269">
        <f>'нетто FIT18'!BO8+25</f>
        <v>11669</v>
      </c>
      <c r="BP9" s="269">
        <f>'нетто FIT18'!BP8+25</f>
        <v>12325</v>
      </c>
      <c r="BQ9" s="269">
        <f>'нетто FIT18'!BQ8+25</f>
        <v>12325</v>
      </c>
      <c r="BR9" s="269">
        <f>'нетто FIT18'!BR8+25</f>
        <v>12325</v>
      </c>
      <c r="BS9" s="269">
        <f>'нетто FIT18'!BS8+25</f>
        <v>12325</v>
      </c>
      <c r="BT9" s="269">
        <f>'нетто FIT18'!BT8+25</f>
        <v>12325</v>
      </c>
      <c r="BU9" s="269">
        <f>'нетто FIT18'!BU8+25</f>
        <v>12899</v>
      </c>
      <c r="BV9" s="276">
        <f>'нетто FIT18'!BV8+25</f>
        <v>18721</v>
      </c>
      <c r="BW9" s="276">
        <f>'нетто FIT18'!BW8+25</f>
        <v>18721</v>
      </c>
      <c r="BX9" s="276">
        <f>'нетто FIT18'!BX8+25</f>
        <v>18721</v>
      </c>
      <c r="BY9" s="276">
        <f>'нетто FIT18'!BY8+25</f>
        <v>18721</v>
      </c>
      <c r="BZ9" s="276">
        <f>'нетто FIT18'!BZ8+25</f>
        <v>18721</v>
      </c>
      <c r="CA9" s="269">
        <f>'нетто FIT18'!CA8+25</f>
        <v>13309</v>
      </c>
      <c r="CB9" s="269">
        <f>'нетто FIT18'!CB8+25</f>
        <v>13309</v>
      </c>
      <c r="CC9" s="269">
        <f>'нетто FIT18'!CC8+25</f>
        <v>13309</v>
      </c>
      <c r="CD9" s="269">
        <f>'нетто FIT18'!CD8+25</f>
        <v>18721</v>
      </c>
      <c r="CE9" s="269">
        <f>'нетто FIT18'!CE8+25</f>
        <v>18721</v>
      </c>
      <c r="CF9" s="269">
        <f>'нетто FIT18'!CF8+25</f>
        <v>18721</v>
      </c>
      <c r="CG9" s="269">
        <f>'нетто FIT18'!CG8+25</f>
        <v>18721</v>
      </c>
      <c r="CH9" s="269">
        <f>'нетто FIT18'!CH8+25</f>
        <v>18721</v>
      </c>
      <c r="CI9" s="269">
        <f>'нетто FIT18'!CI8+25</f>
        <v>18721</v>
      </c>
      <c r="CJ9" s="269">
        <f>'нетто FIT18'!CJ8+25</f>
        <v>18721</v>
      </c>
      <c r="CK9" s="276">
        <f>'нетто FIT18'!CK8+25</f>
        <v>18721</v>
      </c>
      <c r="CL9" s="276">
        <f>'нетто FIT18'!CL8+25</f>
        <v>18721</v>
      </c>
      <c r="CM9" s="276">
        <f>'нетто FIT18'!CM8+25</f>
        <v>18721</v>
      </c>
      <c r="CN9" s="276">
        <f>'нетто FIT18'!CN8+25</f>
        <v>18721</v>
      </c>
      <c r="CO9" s="269">
        <f>'нетто FIT18'!CO8+25</f>
        <v>18721</v>
      </c>
      <c r="CP9" s="269">
        <f>'нетто FIT18'!CP8+25</f>
        <v>18721</v>
      </c>
      <c r="CQ9" s="269">
        <f>'нетто FIT18'!CQ8+25</f>
        <v>18721</v>
      </c>
      <c r="CR9" s="269">
        <f>'нетто FIT18'!CR8+25</f>
        <v>12325</v>
      </c>
      <c r="CS9" s="269">
        <f>'нетто FIT18'!CS8+25</f>
        <v>12899</v>
      </c>
      <c r="CT9" s="269">
        <f>'нетто FIT18'!CT8+25</f>
        <v>18721</v>
      </c>
      <c r="CU9" s="269">
        <f>'нетто FIT18'!CU8+25</f>
        <v>18721</v>
      </c>
      <c r="CV9" s="269">
        <f>'нетто FIT18'!CV8+25</f>
        <v>18721</v>
      </c>
      <c r="CW9" s="269">
        <f>'нетто FIT18'!CW8+25</f>
        <v>18721</v>
      </c>
      <c r="CX9" s="269">
        <f>'нетто FIT18'!CX8+25</f>
        <v>19541</v>
      </c>
      <c r="CY9" s="269">
        <f>'нетто FIT18'!CY8+25</f>
        <v>19541</v>
      </c>
      <c r="CZ9" s="198">
        <f>'нетто FIT18'!CZ8+25</f>
        <v>18721</v>
      </c>
      <c r="DA9" s="198">
        <f>'нетто FIT18'!DA8+25</f>
        <v>19541</v>
      </c>
      <c r="DB9" s="198">
        <f>'нетто FIT18'!DB8+25</f>
        <v>19541</v>
      </c>
      <c r="DC9" s="198">
        <f>'нетто FIT18'!DC8+25</f>
        <v>18721</v>
      </c>
      <c r="DD9" s="198">
        <f>'нетто FIT18'!DD8+25</f>
        <v>14129</v>
      </c>
      <c r="DE9" s="269">
        <f>'нетто FIT18'!DE8+25</f>
        <v>14129</v>
      </c>
      <c r="DF9" s="269">
        <f>'нетто FIT18'!DF8+25</f>
        <v>14129</v>
      </c>
      <c r="DG9" s="269">
        <f>'нетто FIT18'!DG8+25</f>
        <v>14539</v>
      </c>
      <c r="DH9" s="269">
        <f>'нетто FIT18'!DH8+25</f>
        <v>14539</v>
      </c>
      <c r="DI9" s="269">
        <f>'нетто FIT18'!DI8+25</f>
        <v>14539</v>
      </c>
      <c r="DJ9" s="269">
        <f>'нетто FIT18'!DJ8+25</f>
        <v>15933</v>
      </c>
      <c r="DK9" s="269">
        <f>'нетто FIT18'!DK8+25</f>
        <v>15933</v>
      </c>
      <c r="DL9" s="269">
        <f>'нетто FIT18'!DL8+25</f>
        <v>14539</v>
      </c>
      <c r="DM9" s="269">
        <f>'нетто FIT18'!DM8+25</f>
        <v>14539</v>
      </c>
      <c r="DN9" s="269">
        <f>'нетто FIT18'!DN8+25</f>
        <v>14539</v>
      </c>
      <c r="DO9" s="269">
        <f>'нетто FIT18'!DO8+25</f>
        <v>14539</v>
      </c>
      <c r="DP9" s="269">
        <f>'нетто FIT18'!DP8+25</f>
        <v>14539</v>
      </c>
      <c r="DQ9" s="269">
        <f>'нетто FIT18'!DQ8+25</f>
        <v>15933</v>
      </c>
      <c r="DR9" s="269">
        <f>'нетто FIT18'!DR8+25</f>
        <v>15933</v>
      </c>
      <c r="DS9" s="269">
        <f>'нетто FIT18'!DS8+25</f>
        <v>14539</v>
      </c>
      <c r="DT9" s="269">
        <f>'нетто FIT18'!DT8+25</f>
        <v>14539</v>
      </c>
      <c r="DU9" s="269">
        <f>'нетто FIT18'!DU8+25</f>
        <v>14539</v>
      </c>
      <c r="DV9" s="269">
        <f>'нетто FIT18'!DV8+25</f>
        <v>14539</v>
      </c>
      <c r="DW9" s="269">
        <f>'нетто FIT18'!DW8+25</f>
        <v>14539</v>
      </c>
      <c r="DX9" s="269">
        <f>'нетто FIT18'!DX8+25</f>
        <v>15933</v>
      </c>
      <c r="DY9" s="269">
        <f>'нетто FIT18'!DY8+25</f>
        <v>15933</v>
      </c>
      <c r="DZ9" s="269">
        <f>'нетто FIT18'!DZ8+25</f>
        <v>14539</v>
      </c>
      <c r="EA9" s="269">
        <f>'нетто FIT18'!EA8+25</f>
        <v>14539</v>
      </c>
      <c r="EB9" s="269">
        <f>'нетто FIT18'!EB8+25</f>
        <v>14539</v>
      </c>
      <c r="EC9" s="269">
        <f>'нетто FIT18'!EC8+25</f>
        <v>14539</v>
      </c>
      <c r="ED9" s="269">
        <f>'нетто FIT18'!ED8+25</f>
        <v>14539</v>
      </c>
      <c r="EE9" s="269">
        <f>'нетто FIT18'!EE8+25</f>
        <v>15933</v>
      </c>
      <c r="EF9" s="269">
        <f>'нетто FIT18'!EF8+25</f>
        <v>15933</v>
      </c>
      <c r="EG9" s="269">
        <f>'нетто FIT18'!EG8+25</f>
        <v>14539</v>
      </c>
      <c r="EH9" s="269">
        <f>'нетто FIT18'!EH8+25</f>
        <v>14539</v>
      </c>
      <c r="EI9" s="269">
        <f>'нетто FIT18'!EI8+25</f>
        <v>14539</v>
      </c>
      <c r="EJ9" s="269">
        <f>'нетто FIT18'!EJ8+25</f>
        <v>14539</v>
      </c>
      <c r="EK9" s="269">
        <f>'нетто FIT18'!EK8+25</f>
        <v>14539</v>
      </c>
      <c r="EL9" s="269">
        <f>'нетто FIT18'!EL8+25</f>
        <v>15933</v>
      </c>
      <c r="EM9" s="269">
        <f>'нетто FIT18'!EM8+25</f>
        <v>15933</v>
      </c>
      <c r="EN9" s="269">
        <f>'нетто FIT18'!EN8+25</f>
        <v>14539</v>
      </c>
      <c r="EO9" s="269">
        <f>'нетто FIT18'!EO8+25</f>
        <v>14539</v>
      </c>
      <c r="EP9" s="269">
        <f>'нетто FIT18'!EP8+25</f>
        <v>14539</v>
      </c>
      <c r="EQ9" s="269">
        <f>'нетто FIT18'!EQ8+25</f>
        <v>14539</v>
      </c>
      <c r="ER9" s="269">
        <f>'нетто FIT18'!ER8+25</f>
        <v>14539</v>
      </c>
      <c r="ES9" s="269">
        <f>'нетто FIT18'!ES8+25</f>
        <v>15933</v>
      </c>
      <c r="ET9" s="269">
        <f>'нетто FIT18'!ET8+25</f>
        <v>15933</v>
      </c>
      <c r="EU9" s="269">
        <f>'нетто FIT18'!EU8+25</f>
        <v>14539</v>
      </c>
      <c r="EV9" s="269">
        <f>'нетто FIT18'!EV8+25</f>
        <v>14539</v>
      </c>
      <c r="EW9" s="269">
        <f>'нетто FIT18'!EW8+25</f>
        <v>14539</v>
      </c>
      <c r="EX9" s="269">
        <f>'нетто FIT18'!EX8+25</f>
        <v>14539</v>
      </c>
      <c r="EY9" s="269">
        <f>'нетто FIT18'!EY8+25</f>
        <v>14539</v>
      </c>
      <c r="EZ9" s="269">
        <f>'нетто FIT18'!EZ8+25</f>
        <v>15933</v>
      </c>
      <c r="FA9" s="269">
        <f>'нетто FIT18'!FA8+25</f>
        <v>15933</v>
      </c>
      <c r="FB9" s="269">
        <f>'нетто FIT18'!FB8+25</f>
        <v>14129</v>
      </c>
      <c r="FC9" s="269">
        <f>'нетто FIT18'!FC8+25</f>
        <v>14129</v>
      </c>
      <c r="FD9" s="269">
        <f>'нетто FIT18'!FD8+25</f>
        <v>14129</v>
      </c>
      <c r="FE9" s="269">
        <f>'нетто FIT18'!FE8+25</f>
        <v>14129</v>
      </c>
      <c r="FF9" s="269">
        <f>'нетто FIT18'!FF8+25</f>
        <v>14129</v>
      </c>
      <c r="FG9" s="269">
        <f>'нетто FIT18'!FG8+25</f>
        <v>15113</v>
      </c>
      <c r="FH9" s="269">
        <f>'нетто FIT18'!FH8+25</f>
        <v>15113</v>
      </c>
      <c r="FI9" s="269">
        <f>'нетто FIT18'!FI8+25</f>
        <v>14129</v>
      </c>
      <c r="FJ9" s="269">
        <f>'нетто FIT18'!FJ8+25</f>
        <v>14129</v>
      </c>
      <c r="FK9" s="269">
        <f>'нетто FIT18'!FK8+25</f>
        <v>14129</v>
      </c>
      <c r="FL9" s="269">
        <f>'нетто FIT18'!FL8+25</f>
        <v>14129</v>
      </c>
      <c r="FM9" s="269">
        <f>'нетто FIT18'!FM8+25</f>
        <v>14129</v>
      </c>
      <c r="FN9" s="269">
        <f>'нетто FIT18'!FN8+25</f>
        <v>15113</v>
      </c>
      <c r="FO9" s="269">
        <f>'нетто FIT18'!FO8+25</f>
        <v>15113</v>
      </c>
      <c r="FP9" s="269">
        <f>'нетто FIT18'!FP8+25</f>
        <v>14129</v>
      </c>
      <c r="FQ9" s="269">
        <f>'нетто FIT18'!FQ8+25</f>
        <v>14129</v>
      </c>
      <c r="FR9" s="269">
        <f>'нетто FIT18'!FR8+25</f>
        <v>14129</v>
      </c>
      <c r="FS9" s="269">
        <f>'нетто FIT18'!FS8+25</f>
        <v>14129</v>
      </c>
      <c r="FT9" s="269">
        <f>'нетто FIT18'!FT8+25</f>
        <v>14129</v>
      </c>
      <c r="FU9" s="269">
        <f>'нетто FIT18'!FU8+25</f>
        <v>15113</v>
      </c>
      <c r="FV9" s="269">
        <f>'нетто FIT18'!FV8+25</f>
        <v>15113</v>
      </c>
      <c r="FW9" s="269">
        <f>'нетто FIT18'!FW8+25</f>
        <v>14539</v>
      </c>
      <c r="FX9" s="269">
        <f>'нетто FIT18'!FX8+25</f>
        <v>16343</v>
      </c>
      <c r="FY9" s="269">
        <f>'нетто FIT18'!FY8+25</f>
        <v>16343</v>
      </c>
      <c r="FZ9" s="269">
        <f>'нетто FIT18'!FZ8+25</f>
        <v>16343</v>
      </c>
      <c r="GA9" s="269">
        <f>'нетто FIT18'!GA8+25</f>
        <v>16343</v>
      </c>
      <c r="GB9" s="269">
        <f>'нетто FIT18'!GB8+25</f>
        <v>16343</v>
      </c>
      <c r="GC9" s="269">
        <f>'нетто FIT18'!GC8+25</f>
        <v>16343</v>
      </c>
      <c r="GD9" s="269">
        <f>'нетто FIT18'!GD8+25</f>
        <v>16343</v>
      </c>
      <c r="GE9" s="269">
        <f>'нетто FIT18'!GE8+25</f>
        <v>16343</v>
      </c>
      <c r="GF9" s="269">
        <f>'нетто FIT18'!GF8+25</f>
        <v>16343</v>
      </c>
      <c r="GG9" s="269">
        <f>'нетто FIT18'!GG8+25</f>
        <v>16343</v>
      </c>
      <c r="GH9" s="269">
        <f>'нетто FIT18'!GH8+25</f>
        <v>10193</v>
      </c>
      <c r="GI9" s="269">
        <f>'нетто FIT18'!GI8+25</f>
        <v>10439</v>
      </c>
      <c r="GJ9" s="269">
        <f>'нетто FIT18'!GJ8+25</f>
        <v>10439</v>
      </c>
      <c r="GK9" s="269">
        <f>'нетто FIT18'!GK8+25</f>
        <v>10193</v>
      </c>
      <c r="GL9" s="269">
        <f>'нетто FIT18'!GL8+25</f>
        <v>10193</v>
      </c>
      <c r="GM9" s="269">
        <f>'нетто FIT18'!GM8+25</f>
        <v>10193</v>
      </c>
      <c r="GN9" s="269">
        <f>'нетто FIT18'!GN8+25</f>
        <v>10193</v>
      </c>
      <c r="GO9" s="269">
        <f>'нетто FIT18'!GO8+25</f>
        <v>10193</v>
      </c>
      <c r="GP9" s="269">
        <f>'нетто FIT18'!GP8+25</f>
        <v>10439</v>
      </c>
      <c r="GQ9" s="269">
        <f>'нетто FIT18'!GQ8+25</f>
        <v>10439</v>
      </c>
      <c r="GR9" s="269">
        <f>'нетто FIT18'!GR8+25</f>
        <v>10193</v>
      </c>
      <c r="GS9" s="269">
        <f>'нетто FIT18'!GS8+25</f>
        <v>10193</v>
      </c>
      <c r="GT9" s="269">
        <f>'нетто FIT18'!GT8+25</f>
        <v>10193</v>
      </c>
      <c r="GU9" s="269">
        <f>'нетто FIT18'!GU8+25</f>
        <v>10193</v>
      </c>
      <c r="GV9" s="269">
        <f>'нетто FIT18'!GV8+25</f>
        <v>10193</v>
      </c>
      <c r="GW9" s="269">
        <f>'нетто FIT18'!GW8+25</f>
        <v>10439</v>
      </c>
      <c r="GX9" s="269">
        <f>'нетто FIT18'!GX8+25</f>
        <v>10439</v>
      </c>
      <c r="GY9" s="269">
        <f>'нетто FIT18'!GY8+25</f>
        <v>10193</v>
      </c>
      <c r="GZ9" s="269">
        <f>'нетто FIT18'!GZ8+25</f>
        <v>10193</v>
      </c>
      <c r="HA9" s="269">
        <f>'нетто FIT18'!HA8+25</f>
        <v>10193</v>
      </c>
      <c r="HB9" s="269">
        <f>'нетто FIT18'!HB8+25</f>
        <v>10193</v>
      </c>
      <c r="HC9" s="269">
        <f>'нетто FIT18'!HC8+25</f>
        <v>10193</v>
      </c>
      <c r="HD9" s="269">
        <f>'нетто FIT18'!HD8+25</f>
        <v>10439</v>
      </c>
      <c r="HE9" s="269">
        <f>'нетто FIT18'!HE8+25</f>
        <v>10439</v>
      </c>
      <c r="HF9" s="269">
        <f>'нетто FIT18'!HF8+25</f>
        <v>10193</v>
      </c>
      <c r="HG9" s="269">
        <f>'нетто FIT18'!HG8+25</f>
        <v>10193</v>
      </c>
      <c r="HH9" s="269">
        <f>'нетто FIT18'!HH8+25</f>
        <v>10193</v>
      </c>
      <c r="HI9" s="269">
        <f>'нетто FIT18'!HI8+25</f>
        <v>10193</v>
      </c>
      <c r="HJ9" s="269">
        <f>'нетто FIT18'!HJ8+25</f>
        <v>10193</v>
      </c>
      <c r="HK9" s="269">
        <f>'нетто FIT18'!HK8+25</f>
        <v>10439</v>
      </c>
      <c r="HL9" s="269">
        <f>'нетто FIT18'!HL8+25</f>
        <v>10439</v>
      </c>
      <c r="HM9" s="269">
        <f>'нетто FIT18'!HM8+25</f>
        <v>10193</v>
      </c>
      <c r="HN9" s="269">
        <f>'нетто FIT18'!HN8+25</f>
        <v>10193</v>
      </c>
      <c r="HO9" s="269">
        <f>'нетто FIT18'!HO8+25</f>
        <v>10439</v>
      </c>
      <c r="HP9" s="269">
        <f>'нетто FIT18'!HP8+25</f>
        <v>10849</v>
      </c>
      <c r="HQ9" s="269">
        <f>'нетто FIT18'!HQ8+25</f>
        <v>9783</v>
      </c>
      <c r="HR9" s="269">
        <f>'нетто FIT18'!HR8+25</f>
        <v>10193</v>
      </c>
      <c r="HS9" s="269">
        <f>'нетто FIT18'!HS8+25</f>
        <v>10193</v>
      </c>
      <c r="HT9" s="269">
        <f>'нетто FIT18'!HT8+25</f>
        <v>9783</v>
      </c>
      <c r="HU9" s="269">
        <f>'нетто FIT18'!HU8+25</f>
        <v>9783</v>
      </c>
      <c r="HV9" s="269">
        <f>'нетто FIT18'!HV8+25</f>
        <v>9783</v>
      </c>
      <c r="HW9" s="269">
        <f>'нетто FIT18'!HW8+25</f>
        <v>9783</v>
      </c>
      <c r="HX9" s="269">
        <f>'нетто FIT18'!HX8+25</f>
        <v>9783</v>
      </c>
      <c r="HY9" s="269">
        <f>'нетто FIT18'!HY8+25</f>
        <v>10193</v>
      </c>
      <c r="HZ9" s="269">
        <f>'нетто FIT18'!HZ8+25</f>
        <v>10193</v>
      </c>
      <c r="IA9" s="269">
        <f>'нетто FIT18'!IA8+25</f>
        <v>9783</v>
      </c>
      <c r="IB9" s="269">
        <f>'нетто FIT18'!IB8+25</f>
        <v>9783</v>
      </c>
      <c r="IC9" s="269">
        <f>'нетто FIT18'!IC8+25</f>
        <v>9783</v>
      </c>
      <c r="ID9" s="269">
        <f>'нетто FIT18'!ID8+25</f>
        <v>9783</v>
      </c>
      <c r="IE9" s="269">
        <f>'нетто FIT18'!IE8+25</f>
        <v>9783</v>
      </c>
      <c r="IF9" s="269">
        <f>'нетто FIT18'!IF8+25</f>
        <v>10193</v>
      </c>
      <c r="IG9" s="269">
        <f>'нетто FIT18'!IG8+25</f>
        <v>10193</v>
      </c>
      <c r="IH9" s="269">
        <f>'нетто FIT18'!IH8+25</f>
        <v>9783</v>
      </c>
      <c r="II9" s="269">
        <f>'нетто FIT18'!II8+25</f>
        <v>9783</v>
      </c>
      <c r="IJ9" s="269">
        <f>'нетто FIT18'!IJ8+25</f>
        <v>9783</v>
      </c>
      <c r="IK9" s="269">
        <f>'нетто FIT18'!IK8+25</f>
        <v>9783</v>
      </c>
      <c r="IL9" s="269">
        <f>'нетто FIT18'!IL8+25</f>
        <v>9783</v>
      </c>
      <c r="IM9" s="269">
        <f>'нетто FIT18'!IM8+25</f>
        <v>10193</v>
      </c>
      <c r="IN9" s="269">
        <f>'нетто FIT18'!IN8+25</f>
        <v>10193</v>
      </c>
      <c r="IO9" s="269">
        <f>'нетто FIT18'!IO8+25</f>
        <v>9783</v>
      </c>
      <c r="IP9" s="269">
        <f>'нетто FIT18'!IP8+25</f>
        <v>9783</v>
      </c>
      <c r="IQ9" s="269">
        <f>'нетто FIT18'!IQ8+25</f>
        <v>10849</v>
      </c>
      <c r="IR9" s="269">
        <f>'нетто FIT18'!IR8+25</f>
        <v>10849</v>
      </c>
      <c r="IS9" s="269">
        <f>'нетто FIT18'!IS8+25</f>
        <v>10849</v>
      </c>
      <c r="IT9" s="269">
        <f>'нетто FIT18'!IT8+25</f>
        <v>11095</v>
      </c>
      <c r="IU9" s="269">
        <f>'нетто FIT18'!IU8+25</f>
        <v>11095</v>
      </c>
      <c r="IV9" s="269">
        <f>'нетто FIT18'!IV8+25</f>
        <v>10849</v>
      </c>
      <c r="IW9" s="269">
        <f>'нетто FIT18'!IW8+25</f>
        <v>10849</v>
      </c>
      <c r="IX9" s="269">
        <f>'нетто FIT18'!IX8+25</f>
        <v>10849</v>
      </c>
      <c r="IY9" s="269">
        <f>'нетто FIT18'!IY8+25</f>
        <v>10849</v>
      </c>
      <c r="IZ9" s="269">
        <f>'нетто FIT18'!IZ8+25</f>
        <v>10849</v>
      </c>
      <c r="JA9" s="269">
        <f>'нетто FIT18'!JA8+25</f>
        <v>11095</v>
      </c>
      <c r="JB9" s="269">
        <f>'нетто FIT18'!JB8+25</f>
        <v>11095</v>
      </c>
      <c r="JC9" s="269">
        <f>'нетто FIT18'!JC8+25</f>
        <v>10849</v>
      </c>
      <c r="JD9" s="269">
        <f>'нетто FIT18'!JD8+25</f>
        <v>10849</v>
      </c>
      <c r="JE9" s="269">
        <f>'нетто FIT18'!JE8+25</f>
        <v>11669</v>
      </c>
      <c r="JF9" s="269">
        <f>'нетто FIT18'!JF8+25</f>
        <v>11669</v>
      </c>
      <c r="JG9" s="269">
        <f>'нетто FIT18'!JG8+25</f>
        <v>11095</v>
      </c>
      <c r="JH9" s="269">
        <f>'нетто FIT18'!JH8+25</f>
        <v>11669</v>
      </c>
      <c r="JI9" s="269">
        <f>'нетто FIT18'!JI8+25</f>
        <v>11669</v>
      </c>
      <c r="JJ9" s="269">
        <f>'нетто FIT18'!JJ8+25</f>
        <v>11669</v>
      </c>
      <c r="JK9" s="269">
        <f>'нетто FIT18'!JK8+25</f>
        <v>11669</v>
      </c>
      <c r="JL9" s="269">
        <f>'нетто FIT18'!JL8+25</f>
        <v>12079</v>
      </c>
      <c r="JM9" s="269">
        <f>'нетто FIT18'!JM8+25</f>
        <v>12079</v>
      </c>
      <c r="JN9" s="269">
        <f>'нетто FIT18'!JN8+25</f>
        <v>12325</v>
      </c>
      <c r="JO9" s="254"/>
      <c r="JP9" s="254"/>
      <c r="JQ9" s="254"/>
      <c r="JR9" s="254"/>
      <c r="JS9" s="254"/>
      <c r="JT9" s="254"/>
      <c r="JU9" s="254"/>
      <c r="JV9" s="254"/>
      <c r="JW9" s="254"/>
      <c r="JX9" s="254"/>
      <c r="JY9" s="254"/>
      <c r="JZ9" s="254"/>
      <c r="KA9" s="254"/>
      <c r="KB9" s="254"/>
      <c r="KC9" s="254"/>
      <c r="KD9" s="254"/>
      <c r="KE9" s="254"/>
      <c r="KF9" s="254"/>
      <c r="KG9" s="254"/>
      <c r="KH9" s="254"/>
      <c r="KI9" s="254"/>
      <c r="KJ9" s="254"/>
      <c r="KK9" s="254"/>
      <c r="KL9" s="254"/>
      <c r="KM9" s="254"/>
      <c r="KN9" s="254"/>
      <c r="KO9" s="254"/>
      <c r="KP9" s="254"/>
      <c r="KQ9" s="254"/>
      <c r="KR9" s="254"/>
      <c r="KS9" s="254"/>
      <c r="KT9" s="254"/>
      <c r="KU9" s="254"/>
      <c r="KV9" s="254"/>
      <c r="KW9" s="254"/>
      <c r="KX9" s="254"/>
      <c r="KY9" s="254"/>
      <c r="KZ9" s="254"/>
      <c r="LA9" s="254"/>
      <c r="LB9" s="254"/>
      <c r="LC9" s="254"/>
      <c r="LD9" s="254"/>
      <c r="LE9" s="254"/>
      <c r="LF9" s="254"/>
      <c r="LG9" s="254"/>
      <c r="LH9" s="254"/>
      <c r="LI9" s="254"/>
      <c r="LJ9" s="254"/>
      <c r="LK9" s="254"/>
      <c r="LL9" s="254"/>
      <c r="LM9" s="254"/>
      <c r="LN9" s="254"/>
      <c r="LO9" s="254"/>
      <c r="LP9" s="254"/>
      <c r="LQ9" s="254"/>
      <c r="LR9" s="254"/>
      <c r="LS9" s="254"/>
      <c r="LT9" s="254"/>
      <c r="LU9" s="254"/>
      <c r="LV9" s="254"/>
      <c r="LW9" s="254"/>
      <c r="LX9" s="254"/>
      <c r="LY9" s="254"/>
      <c r="LZ9" s="254"/>
      <c r="MA9" s="254"/>
      <c r="MB9" s="254"/>
      <c r="MC9" s="254"/>
      <c r="MD9" s="254"/>
      <c r="ME9" s="254"/>
      <c r="MF9" s="254"/>
      <c r="MG9" s="254"/>
      <c r="MH9" s="254"/>
      <c r="MI9" s="254"/>
      <c r="MJ9" s="254"/>
      <c r="MK9" s="254"/>
      <c r="ML9" s="254"/>
      <c r="MM9" s="254"/>
      <c r="MN9" s="254"/>
      <c r="MO9" s="254"/>
      <c r="MP9" s="254"/>
      <c r="MQ9" s="254"/>
      <c r="MR9" s="254"/>
      <c r="MS9" s="254"/>
      <c r="MT9" s="254"/>
      <c r="MU9" s="254"/>
      <c r="MV9" s="254"/>
      <c r="MW9" s="254"/>
      <c r="MX9" s="254"/>
      <c r="MY9" s="254"/>
      <c r="MZ9" s="254"/>
      <c r="NA9" s="254"/>
      <c r="NB9" s="254"/>
      <c r="NC9" s="254"/>
      <c r="ND9" s="254"/>
      <c r="NE9" s="254"/>
      <c r="NF9" s="254"/>
      <c r="NG9" s="254"/>
      <c r="NH9" s="254"/>
      <c r="NI9" s="254"/>
      <c r="NJ9" s="254"/>
      <c r="NK9" s="254"/>
      <c r="NL9" s="254"/>
      <c r="NM9" s="254"/>
      <c r="NN9" s="254"/>
      <c r="NO9" s="254"/>
      <c r="NP9" s="254"/>
      <c r="NQ9" s="254"/>
      <c r="NR9" s="254"/>
      <c r="NS9" s="254"/>
      <c r="NT9" s="254"/>
      <c r="NU9" s="254"/>
      <c r="NV9" s="254"/>
      <c r="NW9" s="254"/>
      <c r="NX9" s="254"/>
      <c r="NY9" s="254"/>
      <c r="NZ9" s="254"/>
      <c r="OA9" s="254"/>
      <c r="OB9" s="254"/>
      <c r="OC9" s="254"/>
      <c r="OD9" s="254"/>
      <c r="OE9" s="254"/>
      <c r="OF9" s="254"/>
      <c r="OG9" s="254"/>
      <c r="OH9" s="254"/>
      <c r="OI9" s="254"/>
      <c r="OJ9" s="254"/>
      <c r="OK9" s="254"/>
      <c r="OL9" s="254"/>
      <c r="OM9" s="254"/>
      <c r="ON9" s="254"/>
      <c r="OO9" s="254"/>
      <c r="OP9" s="254"/>
      <c r="OQ9" s="254"/>
      <c r="OR9" s="254"/>
      <c r="OS9" s="254"/>
      <c r="OT9" s="254"/>
      <c r="OU9" s="254"/>
      <c r="OV9" s="254"/>
      <c r="OW9" s="254"/>
      <c r="OX9" s="254"/>
      <c r="OY9" s="254"/>
      <c r="OZ9" s="254"/>
      <c r="PA9" s="254"/>
      <c r="PB9" s="254"/>
      <c r="PC9" s="254"/>
      <c r="PD9" s="254"/>
      <c r="PE9" s="254"/>
      <c r="PF9" s="254"/>
      <c r="PG9" s="254"/>
      <c r="PH9" s="254"/>
      <c r="PI9" s="254"/>
      <c r="PJ9" s="254"/>
      <c r="PK9" s="254"/>
      <c r="PL9" s="254"/>
      <c r="PM9" s="254"/>
      <c r="PN9" s="254"/>
      <c r="PO9" s="254"/>
      <c r="PP9" s="254"/>
      <c r="PQ9" s="254"/>
      <c r="PR9" s="254"/>
      <c r="PS9" s="254"/>
      <c r="PT9" s="254"/>
      <c r="PU9" s="254"/>
      <c r="PV9" s="254"/>
    </row>
    <row r="10" spans="1:438" s="257" customFormat="1" ht="10.35" customHeight="1" x14ac:dyDescent="0.2">
      <c r="A10" s="48">
        <v>2</v>
      </c>
      <c r="B10" s="269">
        <f>'нетто FIT18'!B9+25</f>
        <v>14621</v>
      </c>
      <c r="C10" s="269">
        <f>'нетто FIT18'!C9+25</f>
        <v>14621</v>
      </c>
      <c r="D10" s="269">
        <f>'нетто FIT18'!D9+25</f>
        <v>14621</v>
      </c>
      <c r="E10" s="269">
        <f>'нетто FIT18'!E9+25</f>
        <v>14621</v>
      </c>
      <c r="F10" s="269">
        <f>'нетто FIT18'!F9+25</f>
        <v>14621</v>
      </c>
      <c r="G10" s="269">
        <f>'нетто FIT18'!G9+25</f>
        <v>12653</v>
      </c>
      <c r="H10" s="269">
        <f>'нетто FIT18'!H9+25</f>
        <v>12653</v>
      </c>
      <c r="I10" s="269">
        <f>'нетто FIT18'!I9+25</f>
        <v>12243</v>
      </c>
      <c r="J10" s="269">
        <f>'нетто FIT18'!J9+25</f>
        <v>12243</v>
      </c>
      <c r="K10" s="269">
        <f>'нетто FIT18'!K9+25</f>
        <v>11587</v>
      </c>
      <c r="L10" s="269">
        <f>'нетто FIT18'!L9+25</f>
        <v>11587</v>
      </c>
      <c r="M10" s="269">
        <f>'нетто FIT18'!M9+25</f>
        <v>12243</v>
      </c>
      <c r="N10" s="269">
        <f>'нетто FIT18'!N9+25</f>
        <v>12243</v>
      </c>
      <c r="O10" s="269">
        <f>'нетто FIT18'!O9+25</f>
        <v>11587</v>
      </c>
      <c r="P10" s="269">
        <f>'нетто FIT18'!P9+25</f>
        <v>12243</v>
      </c>
      <c r="Q10" s="269">
        <f>'нетто FIT18'!Q9+25</f>
        <v>12243</v>
      </c>
      <c r="R10" s="269">
        <f>'нетто FIT18'!R9+25</f>
        <v>11587</v>
      </c>
      <c r="S10" s="269">
        <f>'нетто FIT18'!S9+25</f>
        <v>11587</v>
      </c>
      <c r="T10" s="269">
        <f>'нетто FIT18'!T9+25</f>
        <v>11997</v>
      </c>
      <c r="U10" s="269">
        <f>'нетто FIT18'!U9+25</f>
        <v>12243</v>
      </c>
      <c r="V10" s="269">
        <f>'нетто FIT18'!V9+25</f>
        <v>12653</v>
      </c>
      <c r="W10" s="269">
        <f>'нетто FIT18'!W9+25</f>
        <v>12243</v>
      </c>
      <c r="X10" s="269">
        <f>'нетто FIT18'!X9+25</f>
        <v>12243</v>
      </c>
      <c r="Y10" s="269">
        <f>'нетто FIT18'!Y9+25</f>
        <v>11587</v>
      </c>
      <c r="Z10" s="269">
        <f>'нетто FIT18'!Z9+25</f>
        <v>11587</v>
      </c>
      <c r="AA10" s="269">
        <f>'нетто FIT18'!AA9+25</f>
        <v>11587</v>
      </c>
      <c r="AB10" s="269">
        <f>'нетто FIT18'!AB9+25</f>
        <v>11587</v>
      </c>
      <c r="AC10" s="269">
        <f>'нетто FIT18'!AC9+25</f>
        <v>11997</v>
      </c>
      <c r="AD10" s="269">
        <f>'нетто FIT18'!AD9+25</f>
        <v>12243</v>
      </c>
      <c r="AE10" s="269">
        <f>'нетто FIT18'!AE9+25</f>
        <v>12243</v>
      </c>
      <c r="AF10" s="269">
        <f>'нетто FIT18'!AF9+25</f>
        <v>11587</v>
      </c>
      <c r="AG10" s="269">
        <f>'нетто FIT18'!AG9+25</f>
        <v>11587</v>
      </c>
      <c r="AH10" s="269">
        <f>'нетто FIT18'!AH9+25</f>
        <v>11587</v>
      </c>
      <c r="AI10" s="269">
        <f>'нетто FIT18'!AI9+25</f>
        <v>12243</v>
      </c>
      <c r="AJ10" s="269">
        <f>'нетто FIT18'!AJ9+25</f>
        <v>13883</v>
      </c>
      <c r="AK10" s="269">
        <f>'нетто FIT18'!AK9+25</f>
        <v>14129</v>
      </c>
      <c r="AL10" s="269">
        <f>'нетто FIT18'!AL9+25</f>
        <v>14129</v>
      </c>
      <c r="AM10" s="269">
        <f>'нетто FIT18'!AM9+25</f>
        <v>13883</v>
      </c>
      <c r="AN10" s="269">
        <f>'нетто FIT18'!AN9+25</f>
        <v>12899</v>
      </c>
      <c r="AO10" s="269">
        <f>'нетто FIT18'!AO9+25</f>
        <v>12899</v>
      </c>
      <c r="AP10" s="269">
        <f>'нетто FIT18'!AP9+25</f>
        <v>12899</v>
      </c>
      <c r="AQ10" s="269">
        <f>'нетто FIT18'!AQ9+25</f>
        <v>12899</v>
      </c>
      <c r="AR10" s="269">
        <f>'нетто FIT18'!AR9+25</f>
        <v>12899</v>
      </c>
      <c r="AS10" s="269">
        <f>'нетто FIT18'!AS9+25</f>
        <v>13883</v>
      </c>
      <c r="AT10" s="269">
        <f>'нетто FIT18'!AT9+25</f>
        <v>13883</v>
      </c>
      <c r="AU10" s="269">
        <f>'нетто FIT18'!AU9+25</f>
        <v>13883</v>
      </c>
      <c r="AV10" s="269">
        <f>'нетто FIT18'!AV9+25</f>
        <v>11587</v>
      </c>
      <c r="AW10" s="269">
        <f>'нетто FIT18'!AW9+25</f>
        <v>11587</v>
      </c>
      <c r="AX10" s="269">
        <f>'нетто FIT18'!AX9+25</f>
        <v>11587</v>
      </c>
      <c r="AY10" s="269">
        <f>'нетто FIT18'!AY9+25</f>
        <v>12243</v>
      </c>
      <c r="AZ10" s="269">
        <f>'нетто FIT18'!AZ9+25</f>
        <v>12243</v>
      </c>
      <c r="BA10" s="269">
        <f>'нетто FIT18'!BA9+25</f>
        <v>11587</v>
      </c>
      <c r="BB10" s="269">
        <f>'нетто FIT18'!BB9+25</f>
        <v>11587</v>
      </c>
      <c r="BC10" s="269">
        <f>'нетто FIT18'!BC9+25</f>
        <v>11587</v>
      </c>
      <c r="BD10" s="269">
        <f>'нетто FIT18'!BD9+25</f>
        <v>11587</v>
      </c>
      <c r="BE10" s="269">
        <f>'нетто FIT18'!BE9+25</f>
        <v>11587</v>
      </c>
      <c r="BF10" s="269">
        <f>'нетто FIT18'!BF9+25</f>
        <v>12243</v>
      </c>
      <c r="BG10" s="269">
        <f>'нетто FIT18'!BG9+25</f>
        <v>12243</v>
      </c>
      <c r="BH10" s="269">
        <f>'нетто FIT18'!BH9+25</f>
        <v>11587</v>
      </c>
      <c r="BI10" s="269">
        <f>'нетто FIT18'!BI9+25</f>
        <v>11587</v>
      </c>
      <c r="BJ10" s="269">
        <f>'нетто FIT18'!BJ9+25</f>
        <v>11587</v>
      </c>
      <c r="BK10" s="269">
        <f>'нетто FIT18'!BK9+25</f>
        <v>11587</v>
      </c>
      <c r="BL10" s="269">
        <f>'нетто FIT18'!BL9+25</f>
        <v>11587</v>
      </c>
      <c r="BM10" s="269">
        <f>'нетто FIT18'!BM9+25</f>
        <v>12243</v>
      </c>
      <c r="BN10" s="269">
        <f>'нетто FIT18'!BN9+25</f>
        <v>12243</v>
      </c>
      <c r="BO10" s="269">
        <f>'нетто FIT18'!BO9+25</f>
        <v>13473</v>
      </c>
      <c r="BP10" s="269">
        <f>'нетто FIT18'!BP9+25</f>
        <v>14129</v>
      </c>
      <c r="BQ10" s="269">
        <f>'нетто FIT18'!BQ9+25</f>
        <v>14129</v>
      </c>
      <c r="BR10" s="269">
        <f>'нетто FIT18'!BR9+25</f>
        <v>14129</v>
      </c>
      <c r="BS10" s="269">
        <f>'нетто FIT18'!BS9+25</f>
        <v>14129</v>
      </c>
      <c r="BT10" s="269">
        <f>'нетто FIT18'!BT9+25</f>
        <v>14129</v>
      </c>
      <c r="BU10" s="269">
        <f>'нетто FIT18'!BU9+25</f>
        <v>14703</v>
      </c>
      <c r="BV10" s="276">
        <f>'нетто FIT18'!BV9+25</f>
        <v>20525</v>
      </c>
      <c r="BW10" s="276">
        <f>'нетто FIT18'!BW9+25</f>
        <v>20525</v>
      </c>
      <c r="BX10" s="276">
        <f>'нетто FIT18'!BX9+25</f>
        <v>20525</v>
      </c>
      <c r="BY10" s="276">
        <f>'нетто FIT18'!BY9+25</f>
        <v>20525</v>
      </c>
      <c r="BZ10" s="276">
        <f>'нетто FIT18'!BZ9+25</f>
        <v>20525</v>
      </c>
      <c r="CA10" s="269">
        <f>'нетто FIT18'!CA9+25</f>
        <v>15113</v>
      </c>
      <c r="CB10" s="269">
        <f>'нетто FIT18'!CB9+25</f>
        <v>15113</v>
      </c>
      <c r="CC10" s="269">
        <f>'нетто FIT18'!CC9+25</f>
        <v>15113</v>
      </c>
      <c r="CD10" s="269">
        <f>'нетто FIT18'!CD9+25</f>
        <v>20525</v>
      </c>
      <c r="CE10" s="269">
        <f>'нетто FIT18'!CE9+25</f>
        <v>20525</v>
      </c>
      <c r="CF10" s="269">
        <f>'нетто FIT18'!CF9+25</f>
        <v>20525</v>
      </c>
      <c r="CG10" s="269">
        <f>'нетто FIT18'!CG9+25</f>
        <v>20525</v>
      </c>
      <c r="CH10" s="269">
        <f>'нетто FIT18'!CH9+25</f>
        <v>20525</v>
      </c>
      <c r="CI10" s="269">
        <f>'нетто FIT18'!CI9+25</f>
        <v>20525</v>
      </c>
      <c r="CJ10" s="269">
        <f>'нетто FIT18'!CJ9+25</f>
        <v>20525</v>
      </c>
      <c r="CK10" s="276">
        <f>'нетто FIT18'!CK9+25</f>
        <v>20525</v>
      </c>
      <c r="CL10" s="276">
        <f>'нетто FIT18'!CL9+25</f>
        <v>20525</v>
      </c>
      <c r="CM10" s="276">
        <f>'нетто FIT18'!CM9+25</f>
        <v>20525</v>
      </c>
      <c r="CN10" s="276">
        <f>'нетто FIT18'!CN9+25</f>
        <v>20525</v>
      </c>
      <c r="CO10" s="269">
        <f>'нетто FIT18'!CO9+25</f>
        <v>20525</v>
      </c>
      <c r="CP10" s="269">
        <f>'нетто FIT18'!CP9+25</f>
        <v>20525</v>
      </c>
      <c r="CQ10" s="269">
        <f>'нетто FIT18'!CQ9+25</f>
        <v>20525</v>
      </c>
      <c r="CR10" s="269">
        <f>'нетто FIT18'!CR9+25</f>
        <v>14129</v>
      </c>
      <c r="CS10" s="269">
        <f>'нетто FIT18'!CS9+25</f>
        <v>14703</v>
      </c>
      <c r="CT10" s="269">
        <f>'нетто FIT18'!CT9+25</f>
        <v>20525</v>
      </c>
      <c r="CU10" s="269">
        <f>'нетто FIT18'!CU9+25</f>
        <v>20525</v>
      </c>
      <c r="CV10" s="269">
        <f>'нетто FIT18'!CV9+25</f>
        <v>20525</v>
      </c>
      <c r="CW10" s="269">
        <f>'нетто FIT18'!CW9+25</f>
        <v>20525</v>
      </c>
      <c r="CX10" s="269">
        <f>'нетто FIT18'!CX9+25</f>
        <v>21345</v>
      </c>
      <c r="CY10" s="269">
        <f>'нетто FIT18'!CY9+25</f>
        <v>21345</v>
      </c>
      <c r="CZ10" s="198">
        <f>'нетто FIT18'!CZ9+25</f>
        <v>20525</v>
      </c>
      <c r="DA10" s="198">
        <f>'нетто FIT18'!DA9+25</f>
        <v>21345</v>
      </c>
      <c r="DB10" s="198">
        <f>'нетто FIT18'!DB9+25</f>
        <v>21345</v>
      </c>
      <c r="DC10" s="198">
        <f>'нетто FIT18'!DC9+25</f>
        <v>20525</v>
      </c>
      <c r="DD10" s="198">
        <f>'нетто FIT18'!DD9+25</f>
        <v>15933</v>
      </c>
      <c r="DE10" s="269">
        <f>'нетто FIT18'!DE9+25</f>
        <v>15933</v>
      </c>
      <c r="DF10" s="269">
        <f>'нетто FIT18'!DF9+25</f>
        <v>15933</v>
      </c>
      <c r="DG10" s="269">
        <f>'нетто FIT18'!DG9+25</f>
        <v>16343</v>
      </c>
      <c r="DH10" s="269">
        <f>'нетто FIT18'!DH9+25</f>
        <v>16343</v>
      </c>
      <c r="DI10" s="269">
        <f>'нетто FIT18'!DI9+25</f>
        <v>16343</v>
      </c>
      <c r="DJ10" s="269">
        <f>'нетто FIT18'!DJ9+25</f>
        <v>17737</v>
      </c>
      <c r="DK10" s="269">
        <f>'нетто FIT18'!DK9+25</f>
        <v>17737</v>
      </c>
      <c r="DL10" s="269">
        <f>'нетто FIT18'!DL9+25</f>
        <v>16343</v>
      </c>
      <c r="DM10" s="269">
        <f>'нетто FIT18'!DM9+25</f>
        <v>16343</v>
      </c>
      <c r="DN10" s="269">
        <f>'нетто FIT18'!DN9+25</f>
        <v>16343</v>
      </c>
      <c r="DO10" s="269">
        <f>'нетто FIT18'!DO9+25</f>
        <v>16343</v>
      </c>
      <c r="DP10" s="269">
        <f>'нетто FIT18'!DP9+25</f>
        <v>16343</v>
      </c>
      <c r="DQ10" s="269">
        <f>'нетто FIT18'!DQ9+25</f>
        <v>17737</v>
      </c>
      <c r="DR10" s="269">
        <f>'нетто FIT18'!DR9+25</f>
        <v>17737</v>
      </c>
      <c r="DS10" s="269">
        <f>'нетто FIT18'!DS9+25</f>
        <v>16343</v>
      </c>
      <c r="DT10" s="269">
        <f>'нетто FIT18'!DT9+25</f>
        <v>16343</v>
      </c>
      <c r="DU10" s="269">
        <f>'нетто FIT18'!DU9+25</f>
        <v>16343</v>
      </c>
      <c r="DV10" s="269">
        <f>'нетто FIT18'!DV9+25</f>
        <v>16343</v>
      </c>
      <c r="DW10" s="269">
        <f>'нетто FIT18'!DW9+25</f>
        <v>16343</v>
      </c>
      <c r="DX10" s="269">
        <f>'нетто FIT18'!DX9+25</f>
        <v>17737</v>
      </c>
      <c r="DY10" s="269">
        <f>'нетто FIT18'!DY9+25</f>
        <v>17737</v>
      </c>
      <c r="DZ10" s="269">
        <f>'нетто FIT18'!DZ9+25</f>
        <v>16343</v>
      </c>
      <c r="EA10" s="269">
        <f>'нетто FIT18'!EA9+25</f>
        <v>16343</v>
      </c>
      <c r="EB10" s="269">
        <f>'нетто FIT18'!EB9+25</f>
        <v>16343</v>
      </c>
      <c r="EC10" s="269">
        <f>'нетто FIT18'!EC9+25</f>
        <v>16343</v>
      </c>
      <c r="ED10" s="269">
        <f>'нетто FIT18'!ED9+25</f>
        <v>16343</v>
      </c>
      <c r="EE10" s="269">
        <f>'нетто FIT18'!EE9+25</f>
        <v>17737</v>
      </c>
      <c r="EF10" s="269">
        <f>'нетто FIT18'!EF9+25</f>
        <v>17737</v>
      </c>
      <c r="EG10" s="269">
        <f>'нетто FIT18'!EG9+25</f>
        <v>16343</v>
      </c>
      <c r="EH10" s="269">
        <f>'нетто FIT18'!EH9+25</f>
        <v>16343</v>
      </c>
      <c r="EI10" s="269">
        <f>'нетто FIT18'!EI9+25</f>
        <v>16343</v>
      </c>
      <c r="EJ10" s="269">
        <f>'нетто FIT18'!EJ9+25</f>
        <v>16343</v>
      </c>
      <c r="EK10" s="269">
        <f>'нетто FIT18'!EK9+25</f>
        <v>16343</v>
      </c>
      <c r="EL10" s="269">
        <f>'нетто FIT18'!EL9+25</f>
        <v>17737</v>
      </c>
      <c r="EM10" s="269">
        <f>'нетто FIT18'!EM9+25</f>
        <v>17737</v>
      </c>
      <c r="EN10" s="269">
        <f>'нетто FIT18'!EN9+25</f>
        <v>16343</v>
      </c>
      <c r="EO10" s="269">
        <f>'нетто FIT18'!EO9+25</f>
        <v>16343</v>
      </c>
      <c r="EP10" s="269">
        <f>'нетто FIT18'!EP9+25</f>
        <v>16343</v>
      </c>
      <c r="EQ10" s="269">
        <f>'нетто FIT18'!EQ9+25</f>
        <v>16343</v>
      </c>
      <c r="ER10" s="269">
        <f>'нетто FIT18'!ER9+25</f>
        <v>16343</v>
      </c>
      <c r="ES10" s="269">
        <f>'нетто FIT18'!ES9+25</f>
        <v>17737</v>
      </c>
      <c r="ET10" s="269">
        <f>'нетто FIT18'!ET9+25</f>
        <v>17737</v>
      </c>
      <c r="EU10" s="269">
        <f>'нетто FIT18'!EU9+25</f>
        <v>16343</v>
      </c>
      <c r="EV10" s="269">
        <f>'нетто FIT18'!EV9+25</f>
        <v>16343</v>
      </c>
      <c r="EW10" s="269">
        <f>'нетто FIT18'!EW9+25</f>
        <v>16343</v>
      </c>
      <c r="EX10" s="269">
        <f>'нетто FIT18'!EX9+25</f>
        <v>16343</v>
      </c>
      <c r="EY10" s="269">
        <f>'нетто FIT18'!EY9+25</f>
        <v>16343</v>
      </c>
      <c r="EZ10" s="269">
        <f>'нетто FIT18'!EZ9+25</f>
        <v>17737</v>
      </c>
      <c r="FA10" s="269">
        <f>'нетто FIT18'!FA9+25</f>
        <v>17737</v>
      </c>
      <c r="FB10" s="269">
        <f>'нетто FIT18'!FB9+25</f>
        <v>15933</v>
      </c>
      <c r="FC10" s="269">
        <f>'нетто FIT18'!FC9+25</f>
        <v>15933</v>
      </c>
      <c r="FD10" s="269">
        <f>'нетто FIT18'!FD9+25</f>
        <v>15933</v>
      </c>
      <c r="FE10" s="269">
        <f>'нетто FIT18'!FE9+25</f>
        <v>15933</v>
      </c>
      <c r="FF10" s="269">
        <f>'нетто FIT18'!FF9+25</f>
        <v>15933</v>
      </c>
      <c r="FG10" s="269">
        <f>'нетто FIT18'!FG9+25</f>
        <v>16917</v>
      </c>
      <c r="FH10" s="269">
        <f>'нетто FIT18'!FH9+25</f>
        <v>16917</v>
      </c>
      <c r="FI10" s="269">
        <f>'нетто FIT18'!FI9+25</f>
        <v>15933</v>
      </c>
      <c r="FJ10" s="269">
        <f>'нетто FIT18'!FJ9+25</f>
        <v>15933</v>
      </c>
      <c r="FK10" s="269">
        <f>'нетто FIT18'!FK9+25</f>
        <v>15933</v>
      </c>
      <c r="FL10" s="269">
        <f>'нетто FIT18'!FL9+25</f>
        <v>15933</v>
      </c>
      <c r="FM10" s="269">
        <f>'нетто FIT18'!FM9+25</f>
        <v>15933</v>
      </c>
      <c r="FN10" s="269">
        <f>'нетто FIT18'!FN9+25</f>
        <v>16917</v>
      </c>
      <c r="FO10" s="269">
        <f>'нетто FIT18'!FO9+25</f>
        <v>16917</v>
      </c>
      <c r="FP10" s="269">
        <f>'нетто FIT18'!FP9+25</f>
        <v>15933</v>
      </c>
      <c r="FQ10" s="269">
        <f>'нетто FIT18'!FQ9+25</f>
        <v>15933</v>
      </c>
      <c r="FR10" s="269">
        <f>'нетто FIT18'!FR9+25</f>
        <v>15933</v>
      </c>
      <c r="FS10" s="269">
        <f>'нетто FIT18'!FS9+25</f>
        <v>15933</v>
      </c>
      <c r="FT10" s="269">
        <f>'нетто FIT18'!FT9+25</f>
        <v>15933</v>
      </c>
      <c r="FU10" s="269">
        <f>'нетто FIT18'!FU9+25</f>
        <v>16917</v>
      </c>
      <c r="FV10" s="269">
        <f>'нетто FIT18'!FV9+25</f>
        <v>16917</v>
      </c>
      <c r="FW10" s="269">
        <f>'нетто FIT18'!FW9+25</f>
        <v>16343</v>
      </c>
      <c r="FX10" s="269">
        <f>'нетто FIT18'!FX9+25</f>
        <v>18147</v>
      </c>
      <c r="FY10" s="269">
        <f>'нетто FIT18'!FY9+25</f>
        <v>18147</v>
      </c>
      <c r="FZ10" s="269">
        <f>'нетто FIT18'!FZ9+25</f>
        <v>18147</v>
      </c>
      <c r="GA10" s="269">
        <f>'нетто FIT18'!GA9+25</f>
        <v>18147</v>
      </c>
      <c r="GB10" s="269">
        <f>'нетто FIT18'!GB9+25</f>
        <v>18147</v>
      </c>
      <c r="GC10" s="269">
        <f>'нетто FIT18'!GC9+25</f>
        <v>18147</v>
      </c>
      <c r="GD10" s="269">
        <f>'нетто FIT18'!GD9+25</f>
        <v>18147</v>
      </c>
      <c r="GE10" s="269">
        <f>'нетто FIT18'!GE9+25</f>
        <v>18147</v>
      </c>
      <c r="GF10" s="269">
        <f>'нетто FIT18'!GF9+25</f>
        <v>18147</v>
      </c>
      <c r="GG10" s="269">
        <f>'нетто FIT18'!GG9+25</f>
        <v>18147</v>
      </c>
      <c r="GH10" s="269">
        <f>'нетто FIT18'!GH9+25</f>
        <v>11997</v>
      </c>
      <c r="GI10" s="269">
        <f>'нетто FIT18'!GI9+25</f>
        <v>12243</v>
      </c>
      <c r="GJ10" s="269">
        <f>'нетто FIT18'!GJ9+25</f>
        <v>12243</v>
      </c>
      <c r="GK10" s="269">
        <f>'нетто FIT18'!GK9+25</f>
        <v>11997</v>
      </c>
      <c r="GL10" s="269">
        <f>'нетто FIT18'!GL9+25</f>
        <v>11997</v>
      </c>
      <c r="GM10" s="269">
        <f>'нетто FIT18'!GM9+25</f>
        <v>11997</v>
      </c>
      <c r="GN10" s="269">
        <f>'нетто FIT18'!GN9+25</f>
        <v>11997</v>
      </c>
      <c r="GO10" s="269">
        <f>'нетто FIT18'!GO9+25</f>
        <v>11997</v>
      </c>
      <c r="GP10" s="269">
        <f>'нетто FIT18'!GP9+25</f>
        <v>12243</v>
      </c>
      <c r="GQ10" s="269">
        <f>'нетто FIT18'!GQ9+25</f>
        <v>12243</v>
      </c>
      <c r="GR10" s="269">
        <f>'нетто FIT18'!GR9+25</f>
        <v>11997</v>
      </c>
      <c r="GS10" s="269">
        <f>'нетто FIT18'!GS9+25</f>
        <v>11997</v>
      </c>
      <c r="GT10" s="269">
        <f>'нетто FIT18'!GT9+25</f>
        <v>11997</v>
      </c>
      <c r="GU10" s="269">
        <f>'нетто FIT18'!GU9+25</f>
        <v>11997</v>
      </c>
      <c r="GV10" s="269">
        <f>'нетто FIT18'!GV9+25</f>
        <v>11997</v>
      </c>
      <c r="GW10" s="269">
        <f>'нетто FIT18'!GW9+25</f>
        <v>12243</v>
      </c>
      <c r="GX10" s="269">
        <f>'нетто FIT18'!GX9+25</f>
        <v>12243</v>
      </c>
      <c r="GY10" s="269">
        <f>'нетто FIT18'!GY9+25</f>
        <v>11997</v>
      </c>
      <c r="GZ10" s="269">
        <f>'нетто FIT18'!GZ9+25</f>
        <v>11997</v>
      </c>
      <c r="HA10" s="269">
        <f>'нетто FIT18'!HA9+25</f>
        <v>11997</v>
      </c>
      <c r="HB10" s="269">
        <f>'нетто FIT18'!HB9+25</f>
        <v>11997</v>
      </c>
      <c r="HC10" s="269">
        <f>'нетто FIT18'!HC9+25</f>
        <v>11997</v>
      </c>
      <c r="HD10" s="269">
        <f>'нетто FIT18'!HD9+25</f>
        <v>12243</v>
      </c>
      <c r="HE10" s="269">
        <f>'нетто FIT18'!HE9+25</f>
        <v>12243</v>
      </c>
      <c r="HF10" s="269">
        <f>'нетто FIT18'!HF9+25</f>
        <v>11997</v>
      </c>
      <c r="HG10" s="269">
        <f>'нетто FIT18'!HG9+25</f>
        <v>11997</v>
      </c>
      <c r="HH10" s="269">
        <f>'нетто FIT18'!HH9+25</f>
        <v>11997</v>
      </c>
      <c r="HI10" s="269">
        <f>'нетто FIT18'!HI9+25</f>
        <v>11997</v>
      </c>
      <c r="HJ10" s="269">
        <f>'нетто FIT18'!HJ9+25</f>
        <v>11997</v>
      </c>
      <c r="HK10" s="269">
        <f>'нетто FIT18'!HK9+25</f>
        <v>12243</v>
      </c>
      <c r="HL10" s="269">
        <f>'нетто FIT18'!HL9+25</f>
        <v>12243</v>
      </c>
      <c r="HM10" s="269">
        <f>'нетто FIT18'!HM9+25</f>
        <v>11997</v>
      </c>
      <c r="HN10" s="269">
        <f>'нетто FIT18'!HN9+25</f>
        <v>11997</v>
      </c>
      <c r="HO10" s="269">
        <f>'нетто FIT18'!HO9+25</f>
        <v>12243</v>
      </c>
      <c r="HP10" s="269">
        <f>'нетто FIT18'!HP9+25</f>
        <v>12653</v>
      </c>
      <c r="HQ10" s="269">
        <f>'нетто FIT18'!HQ9+25</f>
        <v>11587</v>
      </c>
      <c r="HR10" s="269">
        <f>'нетто FIT18'!HR9+25</f>
        <v>11997</v>
      </c>
      <c r="HS10" s="269">
        <f>'нетто FIT18'!HS9+25</f>
        <v>11997</v>
      </c>
      <c r="HT10" s="269">
        <f>'нетто FIT18'!HT9+25</f>
        <v>11587</v>
      </c>
      <c r="HU10" s="269">
        <f>'нетто FIT18'!HU9+25</f>
        <v>11587</v>
      </c>
      <c r="HV10" s="269">
        <f>'нетто FIT18'!HV9+25</f>
        <v>11587</v>
      </c>
      <c r="HW10" s="269">
        <f>'нетто FIT18'!HW9+25</f>
        <v>11587</v>
      </c>
      <c r="HX10" s="269">
        <f>'нетто FIT18'!HX9+25</f>
        <v>11587</v>
      </c>
      <c r="HY10" s="269">
        <f>'нетто FIT18'!HY9+25</f>
        <v>11997</v>
      </c>
      <c r="HZ10" s="269">
        <f>'нетто FIT18'!HZ9+25</f>
        <v>11997</v>
      </c>
      <c r="IA10" s="269">
        <f>'нетто FIT18'!IA9+25</f>
        <v>11587</v>
      </c>
      <c r="IB10" s="269">
        <f>'нетто FIT18'!IB9+25</f>
        <v>11587</v>
      </c>
      <c r="IC10" s="269">
        <f>'нетто FIT18'!IC9+25</f>
        <v>11587</v>
      </c>
      <c r="ID10" s="269">
        <f>'нетто FIT18'!ID9+25</f>
        <v>11587</v>
      </c>
      <c r="IE10" s="269">
        <f>'нетто FIT18'!IE9+25</f>
        <v>11587</v>
      </c>
      <c r="IF10" s="269">
        <f>'нетто FIT18'!IF9+25</f>
        <v>11997</v>
      </c>
      <c r="IG10" s="269">
        <f>'нетто FIT18'!IG9+25</f>
        <v>11997</v>
      </c>
      <c r="IH10" s="269">
        <f>'нетто FIT18'!IH9+25</f>
        <v>11587</v>
      </c>
      <c r="II10" s="269">
        <f>'нетто FIT18'!II9+25</f>
        <v>11587</v>
      </c>
      <c r="IJ10" s="269">
        <f>'нетто FIT18'!IJ9+25</f>
        <v>11587</v>
      </c>
      <c r="IK10" s="269">
        <f>'нетто FIT18'!IK9+25</f>
        <v>11587</v>
      </c>
      <c r="IL10" s="269">
        <f>'нетто FIT18'!IL9+25</f>
        <v>11587</v>
      </c>
      <c r="IM10" s="269">
        <f>'нетто FIT18'!IM9+25</f>
        <v>11997</v>
      </c>
      <c r="IN10" s="269">
        <f>'нетто FIT18'!IN9+25</f>
        <v>11997</v>
      </c>
      <c r="IO10" s="269">
        <f>'нетто FIT18'!IO9+25</f>
        <v>11587</v>
      </c>
      <c r="IP10" s="269">
        <f>'нетто FIT18'!IP9+25</f>
        <v>11587</v>
      </c>
      <c r="IQ10" s="269">
        <f>'нетто FIT18'!IQ9+25</f>
        <v>12653</v>
      </c>
      <c r="IR10" s="269">
        <f>'нетто FIT18'!IR9+25</f>
        <v>12653</v>
      </c>
      <c r="IS10" s="269">
        <f>'нетто FIT18'!IS9+25</f>
        <v>12653</v>
      </c>
      <c r="IT10" s="269">
        <f>'нетто FIT18'!IT9+25</f>
        <v>12899</v>
      </c>
      <c r="IU10" s="269">
        <f>'нетто FIT18'!IU9+25</f>
        <v>12899</v>
      </c>
      <c r="IV10" s="269">
        <f>'нетто FIT18'!IV9+25</f>
        <v>12653</v>
      </c>
      <c r="IW10" s="269">
        <f>'нетто FIT18'!IW9+25</f>
        <v>12653</v>
      </c>
      <c r="IX10" s="269">
        <f>'нетто FIT18'!IX9+25</f>
        <v>12653</v>
      </c>
      <c r="IY10" s="269">
        <f>'нетто FIT18'!IY9+25</f>
        <v>12653</v>
      </c>
      <c r="IZ10" s="269">
        <f>'нетто FIT18'!IZ9+25</f>
        <v>12653</v>
      </c>
      <c r="JA10" s="269">
        <f>'нетто FIT18'!JA9+25</f>
        <v>12899</v>
      </c>
      <c r="JB10" s="269">
        <f>'нетто FIT18'!JB9+25</f>
        <v>12899</v>
      </c>
      <c r="JC10" s="269">
        <f>'нетто FIT18'!JC9+25</f>
        <v>12653</v>
      </c>
      <c r="JD10" s="269">
        <f>'нетто FIT18'!JD9+25</f>
        <v>12653</v>
      </c>
      <c r="JE10" s="269">
        <f>'нетто FIT18'!JE9+25</f>
        <v>13473</v>
      </c>
      <c r="JF10" s="269">
        <f>'нетто FIT18'!JF9+25</f>
        <v>13473</v>
      </c>
      <c r="JG10" s="269">
        <f>'нетто FIT18'!JG9+25</f>
        <v>12899</v>
      </c>
      <c r="JH10" s="269">
        <f>'нетто FIT18'!JH9+25</f>
        <v>13473</v>
      </c>
      <c r="JI10" s="269">
        <f>'нетто FIT18'!JI9+25</f>
        <v>13473</v>
      </c>
      <c r="JJ10" s="269">
        <f>'нетто FIT18'!JJ9+25</f>
        <v>13473</v>
      </c>
      <c r="JK10" s="269">
        <f>'нетто FIT18'!JK9+25</f>
        <v>13473</v>
      </c>
      <c r="JL10" s="269">
        <f>'нетто FIT18'!JL9+25</f>
        <v>13883</v>
      </c>
      <c r="JM10" s="269">
        <f>'нетто FIT18'!JM9+25</f>
        <v>13883</v>
      </c>
      <c r="JN10" s="269">
        <f>'нетто FIT18'!JN9+25</f>
        <v>14129</v>
      </c>
      <c r="JO10" s="254"/>
      <c r="JP10" s="254"/>
      <c r="JQ10" s="254"/>
      <c r="JR10" s="254"/>
      <c r="JS10" s="254"/>
      <c r="JT10" s="254"/>
      <c r="JU10" s="254"/>
      <c r="JV10" s="254"/>
      <c r="JW10" s="254"/>
      <c r="JX10" s="254"/>
      <c r="JY10" s="254"/>
      <c r="JZ10" s="254"/>
      <c r="KA10" s="254"/>
      <c r="KB10" s="254"/>
      <c r="KC10" s="254"/>
      <c r="KD10" s="254"/>
      <c r="KE10" s="254"/>
      <c r="KF10" s="254"/>
      <c r="KG10" s="254"/>
      <c r="KH10" s="254"/>
      <c r="KI10" s="254"/>
      <c r="KJ10" s="254"/>
      <c r="KK10" s="254"/>
      <c r="KL10" s="254"/>
      <c r="KM10" s="254"/>
      <c r="KN10" s="254"/>
      <c r="KO10" s="254"/>
      <c r="KP10" s="254"/>
      <c r="KQ10" s="254"/>
      <c r="KR10" s="254"/>
      <c r="KS10" s="254"/>
      <c r="KT10" s="254"/>
      <c r="KU10" s="254"/>
      <c r="KV10" s="254"/>
      <c r="KW10" s="254"/>
      <c r="KX10" s="254"/>
      <c r="KY10" s="254"/>
      <c r="KZ10" s="254"/>
      <c r="LA10" s="254"/>
      <c r="LB10" s="254"/>
      <c r="LC10" s="254"/>
      <c r="LD10" s="254"/>
      <c r="LE10" s="254"/>
      <c r="LF10" s="254"/>
      <c r="LG10" s="254"/>
      <c r="LH10" s="254"/>
      <c r="LI10" s="254"/>
      <c r="LJ10" s="254"/>
      <c r="LK10" s="254"/>
      <c r="LL10" s="254"/>
      <c r="LM10" s="254"/>
      <c r="LN10" s="254"/>
      <c r="LO10" s="254"/>
      <c r="LP10" s="254"/>
      <c r="LQ10" s="254"/>
      <c r="LR10" s="254"/>
      <c r="LS10" s="254"/>
      <c r="LT10" s="254"/>
      <c r="LU10" s="254"/>
      <c r="LV10" s="254"/>
      <c r="LW10" s="254"/>
      <c r="LX10" s="254"/>
      <c r="LY10" s="254"/>
      <c r="LZ10" s="254"/>
      <c r="MA10" s="254"/>
      <c r="MB10" s="254"/>
      <c r="MC10" s="254"/>
      <c r="MD10" s="254"/>
      <c r="ME10" s="254"/>
      <c r="MF10" s="254"/>
      <c r="MG10" s="254"/>
      <c r="MH10" s="254"/>
      <c r="MI10" s="254"/>
      <c r="MJ10" s="254"/>
      <c r="MK10" s="254"/>
      <c r="ML10" s="254"/>
      <c r="MM10" s="254"/>
      <c r="MN10" s="254"/>
      <c r="MO10" s="254"/>
      <c r="MP10" s="254"/>
      <c r="MQ10" s="254"/>
      <c r="MR10" s="254"/>
      <c r="MS10" s="254"/>
      <c r="MT10" s="254"/>
      <c r="MU10" s="254"/>
      <c r="MV10" s="254"/>
      <c r="MW10" s="254"/>
      <c r="MX10" s="254"/>
      <c r="MY10" s="254"/>
      <c r="MZ10" s="254"/>
      <c r="NA10" s="254"/>
      <c r="NB10" s="254"/>
      <c r="NC10" s="254"/>
      <c r="ND10" s="254"/>
      <c r="NE10" s="254"/>
      <c r="NF10" s="254"/>
      <c r="NG10" s="254"/>
      <c r="NH10" s="254"/>
      <c r="NI10" s="254"/>
      <c r="NJ10" s="254"/>
      <c r="NK10" s="254"/>
      <c r="NL10" s="254"/>
      <c r="NM10" s="254"/>
      <c r="NN10" s="254"/>
      <c r="NO10" s="254"/>
      <c r="NP10" s="254"/>
      <c r="NQ10" s="254"/>
      <c r="NR10" s="254"/>
      <c r="NS10" s="254"/>
      <c r="NT10" s="254"/>
      <c r="NU10" s="254"/>
      <c r="NV10" s="254"/>
      <c r="NW10" s="254"/>
      <c r="NX10" s="254"/>
      <c r="NY10" s="254"/>
      <c r="NZ10" s="254"/>
      <c r="OA10" s="254"/>
      <c r="OB10" s="254"/>
      <c r="OC10" s="254"/>
      <c r="OD10" s="254"/>
      <c r="OE10" s="254"/>
      <c r="OF10" s="254"/>
      <c r="OG10" s="254"/>
      <c r="OH10" s="254"/>
      <c r="OI10" s="254"/>
      <c r="OJ10" s="254"/>
      <c r="OK10" s="254"/>
      <c r="OL10" s="254"/>
      <c r="OM10" s="254"/>
      <c r="ON10" s="254"/>
      <c r="OO10" s="254"/>
      <c r="OP10" s="254"/>
      <c r="OQ10" s="254"/>
      <c r="OR10" s="254"/>
      <c r="OS10" s="254"/>
      <c r="OT10" s="254"/>
      <c r="OU10" s="254"/>
      <c r="OV10" s="254"/>
      <c r="OW10" s="254"/>
      <c r="OX10" s="254"/>
      <c r="OY10" s="254"/>
      <c r="OZ10" s="254"/>
      <c r="PA10" s="254"/>
      <c r="PB10" s="254"/>
      <c r="PC10" s="254"/>
      <c r="PD10" s="254"/>
      <c r="PE10" s="254"/>
      <c r="PF10" s="254"/>
      <c r="PG10" s="254"/>
      <c r="PH10" s="254"/>
      <c r="PI10" s="254"/>
      <c r="PJ10" s="254"/>
      <c r="PK10" s="254"/>
      <c r="PL10" s="254"/>
      <c r="PM10" s="254"/>
      <c r="PN10" s="254"/>
      <c r="PO10" s="254"/>
      <c r="PP10" s="254"/>
      <c r="PQ10" s="254"/>
      <c r="PR10" s="254"/>
      <c r="PS10" s="254"/>
      <c r="PT10" s="254"/>
      <c r="PU10" s="254"/>
      <c r="PV10" s="254"/>
    </row>
    <row r="11" spans="1:438" s="257" customFormat="1" ht="10.35" customHeight="1" x14ac:dyDescent="0.2">
      <c r="A11" s="47" t="s">
        <v>69</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76"/>
      <c r="BW11" s="276"/>
      <c r="BX11" s="276"/>
      <c r="BY11" s="276"/>
      <c r="BZ11" s="276"/>
      <c r="CA11" s="269"/>
      <c r="CB11" s="269"/>
      <c r="CC11" s="269"/>
      <c r="CD11" s="269"/>
      <c r="CE11" s="269"/>
      <c r="CF11" s="269"/>
      <c r="CG11" s="269"/>
      <c r="CH11" s="269"/>
      <c r="CI11" s="269"/>
      <c r="CJ11" s="269"/>
      <c r="CK11" s="276"/>
      <c r="CL11" s="276"/>
      <c r="CM11" s="276"/>
      <c r="CN11" s="276"/>
      <c r="CO11" s="269"/>
      <c r="CP11" s="269"/>
      <c r="CQ11" s="269"/>
      <c r="CR11" s="269"/>
      <c r="CS11" s="269"/>
      <c r="CT11" s="269"/>
      <c r="CU11" s="269"/>
      <c r="CV11" s="269"/>
      <c r="CW11" s="269"/>
      <c r="CX11" s="269"/>
      <c r="CY11" s="269"/>
      <c r="CZ11" s="198"/>
      <c r="DA11" s="198"/>
      <c r="DB11" s="198"/>
      <c r="DC11" s="198"/>
      <c r="DD11" s="198"/>
      <c r="DE11" s="269"/>
      <c r="DF11" s="269"/>
      <c r="DG11" s="269"/>
      <c r="DH11" s="269"/>
      <c r="DI11" s="269"/>
      <c r="DJ11" s="269"/>
      <c r="DK11" s="269"/>
      <c r="DL11" s="269"/>
      <c r="DM11" s="269"/>
      <c r="DN11" s="269"/>
      <c r="DO11" s="269"/>
      <c r="DP11" s="269"/>
      <c r="DQ11" s="269"/>
      <c r="DR11" s="269"/>
      <c r="DS11" s="269"/>
      <c r="DT11" s="269"/>
      <c r="DU11" s="269"/>
      <c r="DV11" s="269"/>
      <c r="DW11" s="269"/>
      <c r="DX11" s="269"/>
      <c r="DY11" s="269"/>
      <c r="DZ11" s="269"/>
      <c r="EA11" s="269"/>
      <c r="EB11" s="269"/>
      <c r="EC11" s="269"/>
      <c r="ED11" s="269"/>
      <c r="EE11" s="269"/>
      <c r="EF11" s="269"/>
      <c r="EG11" s="269"/>
      <c r="EH11" s="269"/>
      <c r="EI11" s="269"/>
      <c r="EJ11" s="269"/>
      <c r="EK11" s="269"/>
      <c r="EL11" s="269"/>
      <c r="EM11" s="269"/>
      <c r="EN11" s="269"/>
      <c r="EO11" s="269"/>
      <c r="EP11" s="269"/>
      <c r="EQ11" s="269"/>
      <c r="ER11" s="269"/>
      <c r="ES11" s="269"/>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c r="JO11" s="254"/>
      <c r="JP11" s="254"/>
      <c r="JQ11" s="254"/>
      <c r="JR11" s="254"/>
      <c r="JS11" s="254"/>
      <c r="JT11" s="254"/>
      <c r="JU11" s="254"/>
      <c r="JV11" s="254"/>
      <c r="JW11" s="254"/>
      <c r="JX11" s="254"/>
      <c r="JY11" s="254"/>
      <c r="JZ11" s="254"/>
      <c r="KA11" s="254"/>
      <c r="KB11" s="254"/>
      <c r="KC11" s="254"/>
      <c r="KD11" s="254"/>
      <c r="KE11" s="254"/>
      <c r="KF11" s="254"/>
      <c r="KG11" s="254"/>
      <c r="KH11" s="254"/>
      <c r="KI11" s="254"/>
      <c r="KJ11" s="254"/>
      <c r="KK11" s="254"/>
      <c r="KL11" s="254"/>
      <c r="KM11" s="254"/>
      <c r="KN11" s="254"/>
      <c r="KO11" s="254"/>
      <c r="KP11" s="254"/>
      <c r="KQ11" s="254"/>
      <c r="KR11" s="254"/>
      <c r="KS11" s="254"/>
      <c r="KT11" s="254"/>
      <c r="KU11" s="254"/>
      <c r="KV11" s="254"/>
      <c r="KW11" s="254"/>
      <c r="KX11" s="254"/>
      <c r="KY11" s="254"/>
      <c r="KZ11" s="254"/>
      <c r="LA11" s="254"/>
      <c r="LB11" s="254"/>
      <c r="LC11" s="254"/>
      <c r="LD11" s="254"/>
      <c r="LE11" s="254"/>
      <c r="LF11" s="254"/>
      <c r="LG11" s="254"/>
      <c r="LH11" s="254"/>
      <c r="LI11" s="254"/>
      <c r="LJ11" s="254"/>
      <c r="LK11" s="254"/>
      <c r="LL11" s="254"/>
      <c r="LM11" s="254"/>
      <c r="LN11" s="254"/>
      <c r="LO11" s="254"/>
      <c r="LP11" s="254"/>
      <c r="LQ11" s="254"/>
      <c r="LR11" s="254"/>
      <c r="LS11" s="254"/>
      <c r="LT11" s="254"/>
      <c r="LU11" s="254"/>
      <c r="LV11" s="254"/>
      <c r="LW11" s="254"/>
      <c r="LX11" s="254"/>
      <c r="LY11" s="254"/>
      <c r="LZ11" s="254"/>
      <c r="MA11" s="254"/>
      <c r="MB11" s="254"/>
      <c r="MC11" s="254"/>
      <c r="MD11" s="254"/>
      <c r="ME11" s="254"/>
      <c r="MF11" s="254"/>
      <c r="MG11" s="254"/>
      <c r="MH11" s="254"/>
      <c r="MI11" s="254"/>
      <c r="MJ11" s="254"/>
      <c r="MK11" s="254"/>
      <c r="ML11" s="254"/>
      <c r="MM11" s="254"/>
      <c r="MN11" s="254"/>
      <c r="MO11" s="254"/>
      <c r="MP11" s="254"/>
      <c r="MQ11" s="254"/>
      <c r="MR11" s="254"/>
      <c r="MS11" s="254"/>
      <c r="MT11" s="254"/>
      <c r="MU11" s="254"/>
      <c r="MV11" s="254"/>
      <c r="MW11" s="254"/>
      <c r="MX11" s="254"/>
      <c r="MY11" s="254"/>
      <c r="MZ11" s="254"/>
      <c r="NA11" s="254"/>
      <c r="NB11" s="254"/>
      <c r="NC11" s="254"/>
      <c r="ND11" s="254"/>
      <c r="NE11" s="254"/>
      <c r="NF11" s="254"/>
      <c r="NG11" s="254"/>
      <c r="NH11" s="254"/>
      <c r="NI11" s="254"/>
      <c r="NJ11" s="254"/>
      <c r="NK11" s="254"/>
      <c r="NL11" s="254"/>
      <c r="NM11" s="254"/>
      <c r="NN11" s="254"/>
      <c r="NO11" s="254"/>
      <c r="NP11" s="254"/>
      <c r="NQ11" s="254"/>
      <c r="NR11" s="254"/>
      <c r="NS11" s="254"/>
      <c r="NT11" s="254"/>
      <c r="NU11" s="254"/>
      <c r="NV11" s="254"/>
      <c r="NW11" s="254"/>
      <c r="NX11" s="254"/>
      <c r="NY11" s="254"/>
      <c r="NZ11" s="254"/>
      <c r="OA11" s="254"/>
      <c r="OB11" s="254"/>
      <c r="OC11" s="254"/>
      <c r="OD11" s="254"/>
      <c r="OE11" s="254"/>
      <c r="OF11" s="254"/>
      <c r="OG11" s="254"/>
      <c r="OH11" s="254"/>
      <c r="OI11" s="254"/>
      <c r="OJ11" s="254"/>
      <c r="OK11" s="254"/>
      <c r="OL11" s="254"/>
      <c r="OM11" s="254"/>
      <c r="ON11" s="254"/>
      <c r="OO11" s="254"/>
      <c r="OP11" s="254"/>
      <c r="OQ11" s="254"/>
      <c r="OR11" s="254"/>
      <c r="OS11" s="254"/>
      <c r="OT11" s="254"/>
      <c r="OU11" s="254"/>
      <c r="OV11" s="254"/>
      <c r="OW11" s="254"/>
      <c r="OX11" s="254"/>
      <c r="OY11" s="254"/>
      <c r="OZ11" s="254"/>
      <c r="PA11" s="254"/>
      <c r="PB11" s="254"/>
      <c r="PC11" s="254"/>
      <c r="PD11" s="254"/>
      <c r="PE11" s="254"/>
      <c r="PF11" s="254"/>
      <c r="PG11" s="254"/>
      <c r="PH11" s="254"/>
      <c r="PI11" s="254"/>
      <c r="PJ11" s="254"/>
      <c r="PK11" s="254"/>
      <c r="PL11" s="254"/>
      <c r="PM11" s="254"/>
      <c r="PN11" s="254"/>
      <c r="PO11" s="254"/>
      <c r="PP11" s="254"/>
      <c r="PQ11" s="254"/>
      <c r="PR11" s="254"/>
      <c r="PS11" s="254"/>
      <c r="PT11" s="254"/>
      <c r="PU11" s="254"/>
      <c r="PV11" s="254"/>
    </row>
    <row r="12" spans="1:438" s="257" customFormat="1" ht="10.35" customHeight="1" x14ac:dyDescent="0.2">
      <c r="A12" s="91">
        <v>1</v>
      </c>
      <c r="B12" s="269">
        <f>'нетто FIT18'!B11+25</f>
        <v>20648</v>
      </c>
      <c r="C12" s="269">
        <f>'нетто FIT18'!C11+25</f>
        <v>20648</v>
      </c>
      <c r="D12" s="269">
        <f>'нетто FIT18'!D11+25</f>
        <v>20648</v>
      </c>
      <c r="E12" s="269">
        <f>'нетто FIT18'!E11+25</f>
        <v>20648</v>
      </c>
      <c r="F12" s="269">
        <f>'нетто FIT18'!F11+25</f>
        <v>20648</v>
      </c>
      <c r="G12" s="269">
        <f>'нетто FIT18'!G11+25</f>
        <v>15769</v>
      </c>
      <c r="H12" s="269">
        <f>'нетто FIT18'!H11+25</f>
        <v>15769</v>
      </c>
      <c r="I12" s="269">
        <f>'нетто FIT18'!I11+25</f>
        <v>15359</v>
      </c>
      <c r="J12" s="269">
        <f>'нетто FIT18'!J11+25</f>
        <v>15359</v>
      </c>
      <c r="K12" s="269">
        <f>'нетто FIT18'!K11+25</f>
        <v>14703</v>
      </c>
      <c r="L12" s="269">
        <f>'нетто FIT18'!L11+25</f>
        <v>14703</v>
      </c>
      <c r="M12" s="269">
        <f>'нетто FIT18'!M11+25</f>
        <v>15359</v>
      </c>
      <c r="N12" s="269">
        <f>'нетто FIT18'!N11+25</f>
        <v>15359</v>
      </c>
      <c r="O12" s="269">
        <f>'нетто FIT18'!O11+25</f>
        <v>14703</v>
      </c>
      <c r="P12" s="269">
        <f>'нетто FIT18'!P11+25</f>
        <v>15359</v>
      </c>
      <c r="Q12" s="269">
        <f>'нетто FIT18'!Q11+25</f>
        <v>15359</v>
      </c>
      <c r="R12" s="269">
        <f>'нетто FIT18'!R11+25</f>
        <v>14703</v>
      </c>
      <c r="S12" s="269">
        <f>'нетто FIT18'!S11+25</f>
        <v>14703</v>
      </c>
      <c r="T12" s="269">
        <f>'нетто FIT18'!T11+25</f>
        <v>15113</v>
      </c>
      <c r="U12" s="269">
        <f>'нетто FIT18'!U11+25</f>
        <v>15359</v>
      </c>
      <c r="V12" s="269">
        <f>'нетто FIT18'!V11+25</f>
        <v>15769</v>
      </c>
      <c r="W12" s="269">
        <f>'нетто FIT18'!W11+25</f>
        <v>15359</v>
      </c>
      <c r="X12" s="269">
        <f>'нетто FIT18'!X11+25</f>
        <v>15359</v>
      </c>
      <c r="Y12" s="269">
        <f>'нетто FIT18'!Y11+25</f>
        <v>14703</v>
      </c>
      <c r="Z12" s="269">
        <f>'нетто FIT18'!Z11+25</f>
        <v>14703</v>
      </c>
      <c r="AA12" s="269">
        <f>'нетто FIT18'!AA11+25</f>
        <v>14703</v>
      </c>
      <c r="AB12" s="269">
        <f>'нетто FIT18'!AB11+25</f>
        <v>14703</v>
      </c>
      <c r="AC12" s="269">
        <f>'нетто FIT18'!AC11+25</f>
        <v>15113</v>
      </c>
      <c r="AD12" s="269">
        <f>'нетто FIT18'!AD11+25</f>
        <v>15359</v>
      </c>
      <c r="AE12" s="269">
        <f>'нетто FIT18'!AE11+25</f>
        <v>15359</v>
      </c>
      <c r="AF12" s="269">
        <f>'нетто FIT18'!AF11+25</f>
        <v>14703</v>
      </c>
      <c r="AG12" s="269">
        <f>'нетто FIT18'!AG11+25</f>
        <v>14703</v>
      </c>
      <c r="AH12" s="269">
        <f>'нетто FIT18'!AH11+25</f>
        <v>14703</v>
      </c>
      <c r="AI12" s="269">
        <f>'нетто FIT18'!AI11+25</f>
        <v>15359</v>
      </c>
      <c r="AJ12" s="269">
        <f>'нетто FIT18'!AJ11+25</f>
        <v>16999</v>
      </c>
      <c r="AK12" s="269">
        <f>'нетто FIT18'!AK11+25</f>
        <v>17245</v>
      </c>
      <c r="AL12" s="269">
        <f>'нетто FIT18'!AL11+25</f>
        <v>17245</v>
      </c>
      <c r="AM12" s="269">
        <f>'нетто FIT18'!AM11+25</f>
        <v>16999</v>
      </c>
      <c r="AN12" s="269">
        <f>'нетто FIT18'!AN11+25</f>
        <v>16015</v>
      </c>
      <c r="AO12" s="269">
        <f>'нетто FIT18'!AO11+25</f>
        <v>16015</v>
      </c>
      <c r="AP12" s="269">
        <f>'нетто FIT18'!AP11+25</f>
        <v>16015</v>
      </c>
      <c r="AQ12" s="269">
        <f>'нетто FIT18'!AQ11+25</f>
        <v>16015</v>
      </c>
      <c r="AR12" s="269">
        <f>'нетто FIT18'!AR11+25</f>
        <v>16015</v>
      </c>
      <c r="AS12" s="269">
        <f>'нетто FIT18'!AS11+25</f>
        <v>16999</v>
      </c>
      <c r="AT12" s="269">
        <f>'нетто FIT18'!AT11+25</f>
        <v>16999</v>
      </c>
      <c r="AU12" s="269">
        <f>'нетто FIT18'!AU11+25</f>
        <v>16999</v>
      </c>
      <c r="AV12" s="269">
        <f>'нетто FIT18'!AV11+25</f>
        <v>14703</v>
      </c>
      <c r="AW12" s="269">
        <f>'нетто FIT18'!AW11+25</f>
        <v>14703</v>
      </c>
      <c r="AX12" s="269">
        <f>'нетто FIT18'!AX11+25</f>
        <v>14703</v>
      </c>
      <c r="AY12" s="269">
        <f>'нетто FIT18'!AY11+25</f>
        <v>15359</v>
      </c>
      <c r="AZ12" s="269">
        <f>'нетто FIT18'!AZ11+25</f>
        <v>15359</v>
      </c>
      <c r="BA12" s="269">
        <f>'нетто FIT18'!BA11+25</f>
        <v>14703</v>
      </c>
      <c r="BB12" s="269">
        <f>'нетто FIT18'!BB11+25</f>
        <v>14703</v>
      </c>
      <c r="BC12" s="269">
        <f>'нетто FIT18'!BC11+25</f>
        <v>14703</v>
      </c>
      <c r="BD12" s="269">
        <f>'нетто FIT18'!BD11+25</f>
        <v>14703</v>
      </c>
      <c r="BE12" s="269">
        <f>'нетто FIT18'!BE11+25</f>
        <v>14703</v>
      </c>
      <c r="BF12" s="269">
        <f>'нетто FIT18'!BF11+25</f>
        <v>15359</v>
      </c>
      <c r="BG12" s="269">
        <f>'нетто FIT18'!BG11+25</f>
        <v>15359</v>
      </c>
      <c r="BH12" s="269">
        <f>'нетто FIT18'!BH11+25</f>
        <v>14703</v>
      </c>
      <c r="BI12" s="269">
        <f>'нетто FIT18'!BI11+25</f>
        <v>14703</v>
      </c>
      <c r="BJ12" s="269">
        <f>'нетто FIT18'!BJ11+25</f>
        <v>14703</v>
      </c>
      <c r="BK12" s="269">
        <f>'нетто FIT18'!BK11+25</f>
        <v>14703</v>
      </c>
      <c r="BL12" s="269">
        <f>'нетто FIT18'!BL11+25</f>
        <v>14703</v>
      </c>
      <c r="BM12" s="269">
        <f>'нетто FIT18'!BM11+25</f>
        <v>15359</v>
      </c>
      <c r="BN12" s="269">
        <f>'нетто FIT18'!BN11+25</f>
        <v>15359</v>
      </c>
      <c r="BO12" s="269">
        <f>'нетто FIT18'!BO11+25</f>
        <v>16589</v>
      </c>
      <c r="BP12" s="269">
        <f>'нетто FIT18'!BP11+25</f>
        <v>17245</v>
      </c>
      <c r="BQ12" s="269">
        <f>'нетто FIT18'!BQ11+25</f>
        <v>17245</v>
      </c>
      <c r="BR12" s="269">
        <f>'нетто FIT18'!BR11+25</f>
        <v>17245</v>
      </c>
      <c r="BS12" s="269">
        <f>'нетто FIT18'!BS11+25</f>
        <v>17245</v>
      </c>
      <c r="BT12" s="269">
        <f>'нетто FIT18'!BT11+25</f>
        <v>17245</v>
      </c>
      <c r="BU12" s="269">
        <f>'нетто FIT18'!BU11+25</f>
        <v>17819</v>
      </c>
      <c r="BV12" s="276">
        <f>'нетто FIT18'!BV11+25</f>
        <v>23641</v>
      </c>
      <c r="BW12" s="276">
        <f>'нетто FIT18'!BW11+25</f>
        <v>23641</v>
      </c>
      <c r="BX12" s="276">
        <f>'нетто FIT18'!BX11+25</f>
        <v>23641</v>
      </c>
      <c r="BY12" s="276">
        <f>'нетто FIT18'!BY11+25</f>
        <v>23641</v>
      </c>
      <c r="BZ12" s="276">
        <f>'нетто FIT18'!BZ11+25</f>
        <v>23641</v>
      </c>
      <c r="CA12" s="269">
        <f>'нетто FIT18'!CA11+25</f>
        <v>18229</v>
      </c>
      <c r="CB12" s="269">
        <f>'нетто FIT18'!CB11+25</f>
        <v>18229</v>
      </c>
      <c r="CC12" s="269">
        <f>'нетто FIT18'!CC11+25</f>
        <v>18229</v>
      </c>
      <c r="CD12" s="269">
        <f>'нетто FIT18'!CD11+25</f>
        <v>23641</v>
      </c>
      <c r="CE12" s="269">
        <f>'нетто FIT18'!CE11+25</f>
        <v>23641</v>
      </c>
      <c r="CF12" s="269">
        <f>'нетто FIT18'!CF11+25</f>
        <v>23641</v>
      </c>
      <c r="CG12" s="269">
        <f>'нетто FIT18'!CG11+25</f>
        <v>23641</v>
      </c>
      <c r="CH12" s="269">
        <f>'нетто FIT18'!CH11+25</f>
        <v>23641</v>
      </c>
      <c r="CI12" s="269">
        <f>'нетто FIT18'!CI11+25</f>
        <v>23641</v>
      </c>
      <c r="CJ12" s="269">
        <f>'нетто FIT18'!CJ11+25</f>
        <v>23641</v>
      </c>
      <c r="CK12" s="276">
        <f>'нетто FIT18'!CK11+25</f>
        <v>23641</v>
      </c>
      <c r="CL12" s="276">
        <f>'нетто FIT18'!CL11+25</f>
        <v>23641</v>
      </c>
      <c r="CM12" s="276">
        <f>'нетто FIT18'!CM11+25</f>
        <v>23641</v>
      </c>
      <c r="CN12" s="276">
        <f>'нетто FIT18'!CN11+25</f>
        <v>23641</v>
      </c>
      <c r="CO12" s="269">
        <f>'нетто FIT18'!CO11+25</f>
        <v>23641</v>
      </c>
      <c r="CP12" s="269">
        <f>'нетто FIT18'!CP11+25</f>
        <v>23641</v>
      </c>
      <c r="CQ12" s="269">
        <f>'нетто FIT18'!CQ11+25</f>
        <v>23641</v>
      </c>
      <c r="CR12" s="269">
        <f>'нетто FIT18'!CR11+25</f>
        <v>17245</v>
      </c>
      <c r="CS12" s="269">
        <f>'нетто FIT18'!CS11+25</f>
        <v>17819</v>
      </c>
      <c r="CT12" s="269">
        <f>'нетто FIT18'!CT11+25</f>
        <v>23641</v>
      </c>
      <c r="CU12" s="269">
        <f>'нетто FIT18'!CU11+25</f>
        <v>23641</v>
      </c>
      <c r="CV12" s="269">
        <f>'нетто FIT18'!CV11+25</f>
        <v>23641</v>
      </c>
      <c r="CW12" s="269">
        <f>'нетто FIT18'!CW11+25</f>
        <v>23641</v>
      </c>
      <c r="CX12" s="269">
        <f>'нетто FIT18'!CX11+25</f>
        <v>24461</v>
      </c>
      <c r="CY12" s="269">
        <f>'нетто FIT18'!CY11+25</f>
        <v>24461</v>
      </c>
      <c r="CZ12" s="198">
        <f>'нетто FIT18'!CZ11+25</f>
        <v>23641</v>
      </c>
      <c r="DA12" s="198">
        <f>'нетто FIT18'!DA11+25</f>
        <v>24461</v>
      </c>
      <c r="DB12" s="198">
        <f>'нетто FIT18'!DB11+25</f>
        <v>24461</v>
      </c>
      <c r="DC12" s="198">
        <f>'нетто FIT18'!DC11+25</f>
        <v>23641</v>
      </c>
      <c r="DD12" s="198">
        <f>'нетто FIT18'!DD11+25</f>
        <v>19049</v>
      </c>
      <c r="DE12" s="269">
        <f>'нетто FIT18'!DE11+25</f>
        <v>19049</v>
      </c>
      <c r="DF12" s="269">
        <f>'нетто FIT18'!DF11+25</f>
        <v>19049</v>
      </c>
      <c r="DG12" s="269">
        <f>'нетто FIT18'!DG11+25</f>
        <v>19459</v>
      </c>
      <c r="DH12" s="269">
        <f>'нетто FIT18'!DH11+25</f>
        <v>19459</v>
      </c>
      <c r="DI12" s="269">
        <f>'нетто FIT18'!DI11+25</f>
        <v>19459</v>
      </c>
      <c r="DJ12" s="269">
        <f>'нетто FIT18'!DJ11+25</f>
        <v>20853</v>
      </c>
      <c r="DK12" s="269">
        <f>'нетто FIT18'!DK11+25</f>
        <v>20853</v>
      </c>
      <c r="DL12" s="269">
        <f>'нетто FIT18'!DL11+25</f>
        <v>19459</v>
      </c>
      <c r="DM12" s="269">
        <f>'нетто FIT18'!DM11+25</f>
        <v>19459</v>
      </c>
      <c r="DN12" s="269">
        <f>'нетто FIT18'!DN11+25</f>
        <v>19459</v>
      </c>
      <c r="DO12" s="269">
        <f>'нетто FIT18'!DO11+25</f>
        <v>19459</v>
      </c>
      <c r="DP12" s="269">
        <f>'нетто FIT18'!DP11+25</f>
        <v>19459</v>
      </c>
      <c r="DQ12" s="269">
        <f>'нетто FIT18'!DQ11+25</f>
        <v>20853</v>
      </c>
      <c r="DR12" s="269">
        <f>'нетто FIT18'!DR11+25</f>
        <v>20853</v>
      </c>
      <c r="DS12" s="269">
        <f>'нетто FIT18'!DS11+25</f>
        <v>19459</v>
      </c>
      <c r="DT12" s="269">
        <f>'нетто FIT18'!DT11+25</f>
        <v>19459</v>
      </c>
      <c r="DU12" s="269">
        <f>'нетто FIT18'!DU11+25</f>
        <v>19459</v>
      </c>
      <c r="DV12" s="269">
        <f>'нетто FIT18'!DV11+25</f>
        <v>19459</v>
      </c>
      <c r="DW12" s="269">
        <f>'нетто FIT18'!DW11+25</f>
        <v>19459</v>
      </c>
      <c r="DX12" s="269">
        <f>'нетто FIT18'!DX11+25</f>
        <v>20853</v>
      </c>
      <c r="DY12" s="269">
        <f>'нетто FIT18'!DY11+25</f>
        <v>20853</v>
      </c>
      <c r="DZ12" s="269">
        <f>'нетто FIT18'!DZ11+25</f>
        <v>19459</v>
      </c>
      <c r="EA12" s="269">
        <f>'нетто FIT18'!EA11+25</f>
        <v>19459</v>
      </c>
      <c r="EB12" s="269">
        <f>'нетто FIT18'!EB11+25</f>
        <v>19459</v>
      </c>
      <c r="EC12" s="269">
        <f>'нетто FIT18'!EC11+25</f>
        <v>19459</v>
      </c>
      <c r="ED12" s="269">
        <f>'нетто FIT18'!ED11+25</f>
        <v>19459</v>
      </c>
      <c r="EE12" s="269">
        <f>'нетто FIT18'!EE11+25</f>
        <v>20853</v>
      </c>
      <c r="EF12" s="269">
        <f>'нетто FIT18'!EF11+25</f>
        <v>20853</v>
      </c>
      <c r="EG12" s="269">
        <f>'нетто FIT18'!EG11+25</f>
        <v>19459</v>
      </c>
      <c r="EH12" s="269">
        <f>'нетто FIT18'!EH11+25</f>
        <v>19459</v>
      </c>
      <c r="EI12" s="269">
        <f>'нетто FIT18'!EI11+25</f>
        <v>19459</v>
      </c>
      <c r="EJ12" s="269">
        <f>'нетто FIT18'!EJ11+25</f>
        <v>19459</v>
      </c>
      <c r="EK12" s="269">
        <f>'нетто FIT18'!EK11+25</f>
        <v>19459</v>
      </c>
      <c r="EL12" s="269">
        <f>'нетто FIT18'!EL11+25</f>
        <v>20853</v>
      </c>
      <c r="EM12" s="269">
        <f>'нетто FIT18'!EM11+25</f>
        <v>20853</v>
      </c>
      <c r="EN12" s="269">
        <f>'нетто FIT18'!EN11+25</f>
        <v>19459</v>
      </c>
      <c r="EO12" s="269">
        <f>'нетто FIT18'!EO11+25</f>
        <v>19459</v>
      </c>
      <c r="EP12" s="269">
        <f>'нетто FIT18'!EP11+25</f>
        <v>19459</v>
      </c>
      <c r="EQ12" s="269">
        <f>'нетто FIT18'!EQ11+25</f>
        <v>19459</v>
      </c>
      <c r="ER12" s="269">
        <f>'нетто FIT18'!ER11+25</f>
        <v>19459</v>
      </c>
      <c r="ES12" s="269">
        <f>'нетто FIT18'!ES11+25</f>
        <v>20853</v>
      </c>
      <c r="ET12" s="269">
        <f>'нетто FIT18'!ET11+25</f>
        <v>20853</v>
      </c>
      <c r="EU12" s="269">
        <f>'нетто FIT18'!EU11+25</f>
        <v>19459</v>
      </c>
      <c r="EV12" s="269">
        <f>'нетто FIT18'!EV11+25</f>
        <v>19459</v>
      </c>
      <c r="EW12" s="269">
        <f>'нетто FIT18'!EW11+25</f>
        <v>19459</v>
      </c>
      <c r="EX12" s="269">
        <f>'нетто FIT18'!EX11+25</f>
        <v>19459</v>
      </c>
      <c r="EY12" s="269">
        <f>'нетто FIT18'!EY11+25</f>
        <v>19459</v>
      </c>
      <c r="EZ12" s="269">
        <f>'нетто FIT18'!EZ11+25</f>
        <v>20853</v>
      </c>
      <c r="FA12" s="269">
        <f>'нетто FIT18'!FA11+25</f>
        <v>20853</v>
      </c>
      <c r="FB12" s="269">
        <f>'нетто FIT18'!FB11+25</f>
        <v>19049</v>
      </c>
      <c r="FC12" s="269">
        <f>'нетто FIT18'!FC11+25</f>
        <v>19049</v>
      </c>
      <c r="FD12" s="269">
        <f>'нетто FIT18'!FD11+25</f>
        <v>19049</v>
      </c>
      <c r="FE12" s="269">
        <f>'нетто FIT18'!FE11+25</f>
        <v>19049</v>
      </c>
      <c r="FF12" s="269">
        <f>'нетто FIT18'!FF11+25</f>
        <v>19049</v>
      </c>
      <c r="FG12" s="269">
        <f>'нетто FIT18'!FG11+25</f>
        <v>20033</v>
      </c>
      <c r="FH12" s="269">
        <f>'нетто FIT18'!FH11+25</f>
        <v>20033</v>
      </c>
      <c r="FI12" s="269">
        <f>'нетто FIT18'!FI11+25</f>
        <v>19049</v>
      </c>
      <c r="FJ12" s="269">
        <f>'нетто FIT18'!FJ11+25</f>
        <v>19049</v>
      </c>
      <c r="FK12" s="269">
        <f>'нетто FIT18'!FK11+25</f>
        <v>19049</v>
      </c>
      <c r="FL12" s="269">
        <f>'нетто FIT18'!FL11+25</f>
        <v>19049</v>
      </c>
      <c r="FM12" s="269">
        <f>'нетто FIT18'!FM11+25</f>
        <v>19049</v>
      </c>
      <c r="FN12" s="269">
        <f>'нетто FIT18'!FN11+25</f>
        <v>20033</v>
      </c>
      <c r="FO12" s="269">
        <f>'нетто FIT18'!FO11+25</f>
        <v>20033</v>
      </c>
      <c r="FP12" s="269">
        <f>'нетто FIT18'!FP11+25</f>
        <v>19049</v>
      </c>
      <c r="FQ12" s="269">
        <f>'нетто FIT18'!FQ11+25</f>
        <v>19049</v>
      </c>
      <c r="FR12" s="269">
        <f>'нетто FIT18'!FR11+25</f>
        <v>19049</v>
      </c>
      <c r="FS12" s="269">
        <f>'нетто FIT18'!FS11+25</f>
        <v>19049</v>
      </c>
      <c r="FT12" s="269">
        <f>'нетто FIT18'!FT11+25</f>
        <v>19049</v>
      </c>
      <c r="FU12" s="269">
        <f>'нетто FIT18'!FU11+25</f>
        <v>20033</v>
      </c>
      <c r="FV12" s="269">
        <f>'нетто FIT18'!FV11+25</f>
        <v>20033</v>
      </c>
      <c r="FW12" s="269">
        <f>'нетто FIT18'!FW11+25</f>
        <v>19459</v>
      </c>
      <c r="FX12" s="269">
        <f>'нетто FIT18'!FX11+25</f>
        <v>21263</v>
      </c>
      <c r="FY12" s="269">
        <f>'нетто FIT18'!FY11+25</f>
        <v>21263</v>
      </c>
      <c r="FZ12" s="269">
        <f>'нетто FIT18'!FZ11+25</f>
        <v>21263</v>
      </c>
      <c r="GA12" s="269">
        <f>'нетто FIT18'!GA11+25</f>
        <v>21263</v>
      </c>
      <c r="GB12" s="269">
        <f>'нетто FIT18'!GB11+25</f>
        <v>21263</v>
      </c>
      <c r="GC12" s="269">
        <f>'нетто FIT18'!GC11+25</f>
        <v>21263</v>
      </c>
      <c r="GD12" s="269">
        <f>'нетто FIT18'!GD11+25</f>
        <v>21263</v>
      </c>
      <c r="GE12" s="269">
        <f>'нетто FIT18'!GE11+25</f>
        <v>21263</v>
      </c>
      <c r="GF12" s="269">
        <f>'нетто FIT18'!GF11+25</f>
        <v>21263</v>
      </c>
      <c r="GG12" s="269">
        <f>'нетто FIT18'!GG11+25</f>
        <v>21263</v>
      </c>
      <c r="GH12" s="269">
        <f>'нетто FIT18'!GH11+25</f>
        <v>15113</v>
      </c>
      <c r="GI12" s="269">
        <f>'нетто FIT18'!GI11+25</f>
        <v>15359</v>
      </c>
      <c r="GJ12" s="269">
        <f>'нетто FIT18'!GJ11+25</f>
        <v>15359</v>
      </c>
      <c r="GK12" s="269">
        <f>'нетто FIT18'!GK11+25</f>
        <v>15113</v>
      </c>
      <c r="GL12" s="269">
        <f>'нетто FIT18'!GL11+25</f>
        <v>15113</v>
      </c>
      <c r="GM12" s="269">
        <f>'нетто FIT18'!GM11+25</f>
        <v>15113</v>
      </c>
      <c r="GN12" s="269">
        <f>'нетто FIT18'!GN11+25</f>
        <v>15113</v>
      </c>
      <c r="GO12" s="269">
        <f>'нетто FIT18'!GO11+25</f>
        <v>15113</v>
      </c>
      <c r="GP12" s="269">
        <f>'нетто FIT18'!GP11+25</f>
        <v>15359</v>
      </c>
      <c r="GQ12" s="269">
        <f>'нетто FIT18'!GQ11+25</f>
        <v>15359</v>
      </c>
      <c r="GR12" s="269">
        <f>'нетто FIT18'!GR11+25</f>
        <v>15113</v>
      </c>
      <c r="GS12" s="269">
        <f>'нетто FIT18'!GS11+25</f>
        <v>15113</v>
      </c>
      <c r="GT12" s="269">
        <f>'нетто FIT18'!GT11+25</f>
        <v>15113</v>
      </c>
      <c r="GU12" s="269">
        <f>'нетто FIT18'!GU11+25</f>
        <v>15113</v>
      </c>
      <c r="GV12" s="269">
        <f>'нетто FIT18'!GV11+25</f>
        <v>15113</v>
      </c>
      <c r="GW12" s="269">
        <f>'нетто FIT18'!GW11+25</f>
        <v>15359</v>
      </c>
      <c r="GX12" s="269">
        <f>'нетто FIT18'!GX11+25</f>
        <v>15359</v>
      </c>
      <c r="GY12" s="269">
        <f>'нетто FIT18'!GY11+25</f>
        <v>15113</v>
      </c>
      <c r="GZ12" s="269">
        <f>'нетто FIT18'!GZ11+25</f>
        <v>15113</v>
      </c>
      <c r="HA12" s="269">
        <f>'нетто FIT18'!HA11+25</f>
        <v>15113</v>
      </c>
      <c r="HB12" s="269">
        <f>'нетто FIT18'!HB11+25</f>
        <v>15113</v>
      </c>
      <c r="HC12" s="269">
        <f>'нетто FIT18'!HC11+25</f>
        <v>15113</v>
      </c>
      <c r="HD12" s="269">
        <f>'нетто FIT18'!HD11+25</f>
        <v>15359</v>
      </c>
      <c r="HE12" s="269">
        <f>'нетто FIT18'!HE11+25</f>
        <v>15359</v>
      </c>
      <c r="HF12" s="269">
        <f>'нетто FIT18'!HF11+25</f>
        <v>15113</v>
      </c>
      <c r="HG12" s="269">
        <f>'нетто FIT18'!HG11+25</f>
        <v>15113</v>
      </c>
      <c r="HH12" s="269">
        <f>'нетто FIT18'!HH11+25</f>
        <v>15113</v>
      </c>
      <c r="HI12" s="269">
        <f>'нетто FIT18'!HI11+25</f>
        <v>15113</v>
      </c>
      <c r="HJ12" s="269">
        <f>'нетто FIT18'!HJ11+25</f>
        <v>15113</v>
      </c>
      <c r="HK12" s="269">
        <f>'нетто FIT18'!HK11+25</f>
        <v>15359</v>
      </c>
      <c r="HL12" s="269">
        <f>'нетто FIT18'!HL11+25</f>
        <v>15359</v>
      </c>
      <c r="HM12" s="269">
        <f>'нетто FIT18'!HM11+25</f>
        <v>15113</v>
      </c>
      <c r="HN12" s="269">
        <f>'нетто FIT18'!HN11+25</f>
        <v>15113</v>
      </c>
      <c r="HO12" s="269">
        <f>'нетто FIT18'!HO11+25</f>
        <v>15359</v>
      </c>
      <c r="HP12" s="269">
        <f>'нетто FIT18'!HP11+25</f>
        <v>15769</v>
      </c>
      <c r="HQ12" s="269">
        <f>'нетто FIT18'!HQ11+25</f>
        <v>14703</v>
      </c>
      <c r="HR12" s="269">
        <f>'нетто FIT18'!HR11+25</f>
        <v>15113</v>
      </c>
      <c r="HS12" s="269">
        <f>'нетто FIT18'!HS11+25</f>
        <v>15113</v>
      </c>
      <c r="HT12" s="269">
        <f>'нетто FIT18'!HT11+25</f>
        <v>14703</v>
      </c>
      <c r="HU12" s="269">
        <f>'нетто FIT18'!HU11+25</f>
        <v>14703</v>
      </c>
      <c r="HV12" s="269">
        <f>'нетто FIT18'!HV11+25</f>
        <v>14703</v>
      </c>
      <c r="HW12" s="269">
        <f>'нетто FIT18'!HW11+25</f>
        <v>14703</v>
      </c>
      <c r="HX12" s="269">
        <f>'нетто FIT18'!HX11+25</f>
        <v>14703</v>
      </c>
      <c r="HY12" s="269">
        <f>'нетто FIT18'!HY11+25</f>
        <v>15113</v>
      </c>
      <c r="HZ12" s="269">
        <f>'нетто FIT18'!HZ11+25</f>
        <v>15113</v>
      </c>
      <c r="IA12" s="269">
        <f>'нетто FIT18'!IA11+25</f>
        <v>14703</v>
      </c>
      <c r="IB12" s="269">
        <f>'нетто FIT18'!IB11+25</f>
        <v>14703</v>
      </c>
      <c r="IC12" s="269">
        <f>'нетто FIT18'!IC11+25</f>
        <v>14703</v>
      </c>
      <c r="ID12" s="269">
        <f>'нетто FIT18'!ID11+25</f>
        <v>14703</v>
      </c>
      <c r="IE12" s="269">
        <f>'нетто FIT18'!IE11+25</f>
        <v>14703</v>
      </c>
      <c r="IF12" s="269">
        <f>'нетто FIT18'!IF11+25</f>
        <v>15113</v>
      </c>
      <c r="IG12" s="269">
        <f>'нетто FIT18'!IG11+25</f>
        <v>15113</v>
      </c>
      <c r="IH12" s="269">
        <f>'нетто FIT18'!IH11+25</f>
        <v>14703</v>
      </c>
      <c r="II12" s="269">
        <f>'нетто FIT18'!II11+25</f>
        <v>14703</v>
      </c>
      <c r="IJ12" s="269">
        <f>'нетто FIT18'!IJ11+25</f>
        <v>14703</v>
      </c>
      <c r="IK12" s="269">
        <f>'нетто FIT18'!IK11+25</f>
        <v>14703</v>
      </c>
      <c r="IL12" s="269">
        <f>'нетто FIT18'!IL11+25</f>
        <v>14703</v>
      </c>
      <c r="IM12" s="269">
        <f>'нетто FIT18'!IM11+25</f>
        <v>15113</v>
      </c>
      <c r="IN12" s="269">
        <f>'нетто FIT18'!IN11+25</f>
        <v>15113</v>
      </c>
      <c r="IO12" s="269">
        <f>'нетто FIT18'!IO11+25</f>
        <v>14703</v>
      </c>
      <c r="IP12" s="269">
        <f>'нетто FIT18'!IP11+25</f>
        <v>14703</v>
      </c>
      <c r="IQ12" s="269">
        <f>'нетто FIT18'!IQ11+25</f>
        <v>15769</v>
      </c>
      <c r="IR12" s="269">
        <f>'нетто FIT18'!IR11+25</f>
        <v>15769</v>
      </c>
      <c r="IS12" s="269">
        <f>'нетто FIT18'!IS11+25</f>
        <v>15769</v>
      </c>
      <c r="IT12" s="269">
        <f>'нетто FIT18'!IT11+25</f>
        <v>16015</v>
      </c>
      <c r="IU12" s="269">
        <f>'нетто FIT18'!IU11+25</f>
        <v>16015</v>
      </c>
      <c r="IV12" s="269">
        <f>'нетто FIT18'!IV11+25</f>
        <v>15769</v>
      </c>
      <c r="IW12" s="269">
        <f>'нетто FIT18'!IW11+25</f>
        <v>15769</v>
      </c>
      <c r="IX12" s="269">
        <f>'нетто FIT18'!IX11+25</f>
        <v>15769</v>
      </c>
      <c r="IY12" s="269">
        <f>'нетто FIT18'!IY11+25</f>
        <v>15769</v>
      </c>
      <c r="IZ12" s="269">
        <f>'нетто FIT18'!IZ11+25</f>
        <v>15769</v>
      </c>
      <c r="JA12" s="269">
        <f>'нетто FIT18'!JA11+25</f>
        <v>16015</v>
      </c>
      <c r="JB12" s="269">
        <f>'нетто FIT18'!JB11+25</f>
        <v>16015</v>
      </c>
      <c r="JC12" s="269">
        <f>'нетто FIT18'!JC11+25</f>
        <v>15769</v>
      </c>
      <c r="JD12" s="269">
        <f>'нетто FIT18'!JD11+25</f>
        <v>15769</v>
      </c>
      <c r="JE12" s="269">
        <f>'нетто FIT18'!JE11+25</f>
        <v>16589</v>
      </c>
      <c r="JF12" s="269">
        <f>'нетто FIT18'!JF11+25</f>
        <v>16589</v>
      </c>
      <c r="JG12" s="269">
        <f>'нетто FIT18'!JG11+25</f>
        <v>16015</v>
      </c>
      <c r="JH12" s="269">
        <f>'нетто FIT18'!JH11+25</f>
        <v>16589</v>
      </c>
      <c r="JI12" s="269">
        <f>'нетто FIT18'!JI11+25</f>
        <v>16589</v>
      </c>
      <c r="JJ12" s="269">
        <f>'нетто FIT18'!JJ11+25</f>
        <v>16589</v>
      </c>
      <c r="JK12" s="269">
        <f>'нетто FIT18'!JK11+25</f>
        <v>16589</v>
      </c>
      <c r="JL12" s="269">
        <f>'нетто FIT18'!JL11+25</f>
        <v>16999</v>
      </c>
      <c r="JM12" s="269">
        <f>'нетто FIT18'!JM11+25</f>
        <v>16999</v>
      </c>
      <c r="JN12" s="269">
        <f>'нетто FIT18'!JN11+25</f>
        <v>17245</v>
      </c>
      <c r="JO12" s="254"/>
      <c r="JP12" s="254"/>
      <c r="JQ12" s="254"/>
      <c r="JR12" s="254"/>
      <c r="JS12" s="254"/>
      <c r="JT12" s="254"/>
      <c r="JU12" s="254"/>
      <c r="JV12" s="254"/>
      <c r="JW12" s="254"/>
      <c r="JX12" s="254"/>
      <c r="JY12" s="254"/>
      <c r="JZ12" s="254"/>
      <c r="KA12" s="254"/>
      <c r="KB12" s="254"/>
      <c r="KC12" s="254"/>
      <c r="KD12" s="254"/>
      <c r="KE12" s="254"/>
      <c r="KF12" s="254"/>
      <c r="KG12" s="254"/>
      <c r="KH12" s="254"/>
      <c r="KI12" s="254"/>
      <c r="KJ12" s="254"/>
      <c r="KK12" s="254"/>
      <c r="KL12" s="254"/>
      <c r="KM12" s="254"/>
      <c r="KN12" s="254"/>
      <c r="KO12" s="254"/>
      <c r="KP12" s="254"/>
      <c r="KQ12" s="254"/>
      <c r="KR12" s="254"/>
      <c r="KS12" s="254"/>
      <c r="KT12" s="254"/>
      <c r="KU12" s="254"/>
      <c r="KV12" s="254"/>
      <c r="KW12" s="254"/>
      <c r="KX12" s="254"/>
      <c r="KY12" s="254"/>
      <c r="KZ12" s="254"/>
      <c r="LA12" s="254"/>
      <c r="LB12" s="254"/>
      <c r="LC12" s="254"/>
      <c r="LD12" s="254"/>
      <c r="LE12" s="254"/>
      <c r="LF12" s="254"/>
      <c r="LG12" s="254"/>
      <c r="LH12" s="254"/>
      <c r="LI12" s="254"/>
      <c r="LJ12" s="254"/>
      <c r="LK12" s="254"/>
      <c r="LL12" s="254"/>
      <c r="LM12" s="254"/>
      <c r="LN12" s="254"/>
      <c r="LO12" s="254"/>
      <c r="LP12" s="254"/>
      <c r="LQ12" s="254"/>
      <c r="LR12" s="254"/>
      <c r="LS12" s="254"/>
      <c r="LT12" s="254"/>
      <c r="LU12" s="254"/>
      <c r="LV12" s="254"/>
      <c r="LW12" s="254"/>
      <c r="LX12" s="254"/>
      <c r="LY12" s="254"/>
      <c r="LZ12" s="254"/>
      <c r="MA12" s="254"/>
      <c r="MB12" s="254"/>
      <c r="MC12" s="254"/>
      <c r="MD12" s="254"/>
      <c r="ME12" s="254"/>
      <c r="MF12" s="254"/>
      <c r="MG12" s="254"/>
      <c r="MH12" s="254"/>
      <c r="MI12" s="254"/>
      <c r="MJ12" s="254"/>
      <c r="MK12" s="254"/>
      <c r="ML12" s="254"/>
      <c r="MM12" s="254"/>
      <c r="MN12" s="254"/>
      <c r="MO12" s="254"/>
      <c r="MP12" s="254"/>
      <c r="MQ12" s="254"/>
      <c r="MR12" s="254"/>
      <c r="MS12" s="254"/>
      <c r="MT12" s="254"/>
      <c r="MU12" s="254"/>
      <c r="MV12" s="254"/>
      <c r="MW12" s="254"/>
      <c r="MX12" s="254"/>
      <c r="MY12" s="254"/>
      <c r="MZ12" s="254"/>
      <c r="NA12" s="254"/>
      <c r="NB12" s="254"/>
      <c r="NC12" s="254"/>
      <c r="ND12" s="254"/>
      <c r="NE12" s="254"/>
      <c r="NF12" s="254"/>
      <c r="NG12" s="254"/>
      <c r="NH12" s="254"/>
      <c r="NI12" s="254"/>
      <c r="NJ12" s="254"/>
      <c r="NK12" s="254"/>
      <c r="NL12" s="254"/>
      <c r="NM12" s="254"/>
      <c r="NN12" s="254"/>
      <c r="NO12" s="254"/>
      <c r="NP12" s="254"/>
      <c r="NQ12" s="254"/>
      <c r="NR12" s="254"/>
      <c r="NS12" s="254"/>
      <c r="NT12" s="254"/>
      <c r="NU12" s="254"/>
      <c r="NV12" s="254"/>
      <c r="NW12" s="254"/>
      <c r="NX12" s="254"/>
      <c r="NY12" s="254"/>
      <c r="NZ12" s="254"/>
      <c r="OA12" s="254"/>
      <c r="OB12" s="254"/>
      <c r="OC12" s="254"/>
      <c r="OD12" s="254"/>
      <c r="OE12" s="254"/>
      <c r="OF12" s="254"/>
      <c r="OG12" s="254"/>
      <c r="OH12" s="254"/>
      <c r="OI12" s="254"/>
      <c r="OJ12" s="254"/>
      <c r="OK12" s="254"/>
      <c r="OL12" s="254"/>
      <c r="OM12" s="254"/>
      <c r="ON12" s="254"/>
      <c r="OO12" s="254"/>
      <c r="OP12" s="254"/>
      <c r="OQ12" s="254"/>
      <c r="OR12" s="254"/>
      <c r="OS12" s="254"/>
      <c r="OT12" s="254"/>
      <c r="OU12" s="254"/>
      <c r="OV12" s="254"/>
      <c r="OW12" s="254"/>
      <c r="OX12" s="254"/>
      <c r="OY12" s="254"/>
      <c r="OZ12" s="254"/>
      <c r="PA12" s="254"/>
      <c r="PB12" s="254"/>
      <c r="PC12" s="254"/>
      <c r="PD12" s="254"/>
      <c r="PE12" s="254"/>
      <c r="PF12" s="254"/>
      <c r="PG12" s="254"/>
      <c r="PH12" s="254"/>
      <c r="PI12" s="254"/>
      <c r="PJ12" s="254"/>
      <c r="PK12" s="254"/>
      <c r="PL12" s="254"/>
      <c r="PM12" s="254"/>
      <c r="PN12" s="254"/>
      <c r="PO12" s="254"/>
      <c r="PP12" s="254"/>
      <c r="PQ12" s="254"/>
      <c r="PR12" s="254"/>
      <c r="PS12" s="254"/>
      <c r="PT12" s="254"/>
      <c r="PU12" s="254"/>
      <c r="PV12" s="254"/>
    </row>
    <row r="13" spans="1:438" s="257" customFormat="1" ht="10.35" customHeight="1" x14ac:dyDescent="0.2">
      <c r="A13" s="91">
        <v>2</v>
      </c>
      <c r="B13" s="269">
        <f>'нетто FIT18'!B12+25</f>
        <v>22821</v>
      </c>
      <c r="C13" s="269">
        <f>'нетто FIT18'!C12+25</f>
        <v>22821</v>
      </c>
      <c r="D13" s="269">
        <f>'нетто FIT18'!D12+25</f>
        <v>22821</v>
      </c>
      <c r="E13" s="269">
        <f>'нетто FIT18'!E12+25</f>
        <v>22821</v>
      </c>
      <c r="F13" s="269">
        <f>'нетто FIT18'!F12+25</f>
        <v>22821</v>
      </c>
      <c r="G13" s="269">
        <f>'нетто FIT18'!G12+25</f>
        <v>17573</v>
      </c>
      <c r="H13" s="269">
        <f>'нетто FIT18'!H12+25</f>
        <v>17573</v>
      </c>
      <c r="I13" s="269">
        <f>'нетто FIT18'!I12+25</f>
        <v>17163</v>
      </c>
      <c r="J13" s="269">
        <f>'нетто FIT18'!J12+25</f>
        <v>17163</v>
      </c>
      <c r="K13" s="269">
        <f>'нетто FIT18'!K12+25</f>
        <v>16507</v>
      </c>
      <c r="L13" s="269">
        <f>'нетто FIT18'!L12+25</f>
        <v>16507</v>
      </c>
      <c r="M13" s="269">
        <f>'нетто FIT18'!M12+25</f>
        <v>17163</v>
      </c>
      <c r="N13" s="269">
        <f>'нетто FIT18'!N12+25</f>
        <v>17163</v>
      </c>
      <c r="O13" s="269">
        <f>'нетто FIT18'!O12+25</f>
        <v>16507</v>
      </c>
      <c r="P13" s="269">
        <f>'нетто FIT18'!P12+25</f>
        <v>17163</v>
      </c>
      <c r="Q13" s="269">
        <f>'нетто FIT18'!Q12+25</f>
        <v>17163</v>
      </c>
      <c r="R13" s="269">
        <f>'нетто FIT18'!R12+25</f>
        <v>16507</v>
      </c>
      <c r="S13" s="269">
        <f>'нетто FIT18'!S12+25</f>
        <v>16507</v>
      </c>
      <c r="T13" s="269">
        <f>'нетто FIT18'!T12+25</f>
        <v>16917</v>
      </c>
      <c r="U13" s="269">
        <f>'нетто FIT18'!U12+25</f>
        <v>17163</v>
      </c>
      <c r="V13" s="269">
        <f>'нетто FIT18'!V12+25</f>
        <v>17573</v>
      </c>
      <c r="W13" s="269">
        <f>'нетто FIT18'!W12+25</f>
        <v>17163</v>
      </c>
      <c r="X13" s="269">
        <f>'нетто FIT18'!X12+25</f>
        <v>17163</v>
      </c>
      <c r="Y13" s="269">
        <f>'нетто FIT18'!Y12+25</f>
        <v>16507</v>
      </c>
      <c r="Z13" s="269">
        <f>'нетто FIT18'!Z12+25</f>
        <v>16507</v>
      </c>
      <c r="AA13" s="269">
        <f>'нетто FIT18'!AA12+25</f>
        <v>16507</v>
      </c>
      <c r="AB13" s="269">
        <f>'нетто FIT18'!AB12+25</f>
        <v>16507</v>
      </c>
      <c r="AC13" s="269">
        <f>'нетто FIT18'!AC12+25</f>
        <v>16917</v>
      </c>
      <c r="AD13" s="269">
        <f>'нетто FIT18'!AD12+25</f>
        <v>17163</v>
      </c>
      <c r="AE13" s="269">
        <f>'нетто FIT18'!AE12+25</f>
        <v>17163</v>
      </c>
      <c r="AF13" s="269">
        <f>'нетто FIT18'!AF12+25</f>
        <v>16507</v>
      </c>
      <c r="AG13" s="269">
        <f>'нетто FIT18'!AG12+25</f>
        <v>16507</v>
      </c>
      <c r="AH13" s="269">
        <f>'нетто FIT18'!AH12+25</f>
        <v>16507</v>
      </c>
      <c r="AI13" s="269">
        <f>'нетто FIT18'!AI12+25</f>
        <v>17163</v>
      </c>
      <c r="AJ13" s="269">
        <f>'нетто FIT18'!AJ12+25</f>
        <v>18803</v>
      </c>
      <c r="AK13" s="269">
        <f>'нетто FIT18'!AK12+25</f>
        <v>19049</v>
      </c>
      <c r="AL13" s="269">
        <f>'нетто FIT18'!AL12+25</f>
        <v>19049</v>
      </c>
      <c r="AM13" s="269">
        <f>'нетто FIT18'!AM12+25</f>
        <v>18803</v>
      </c>
      <c r="AN13" s="269">
        <f>'нетто FIT18'!AN12+25</f>
        <v>17819</v>
      </c>
      <c r="AO13" s="269">
        <f>'нетто FIT18'!AO12+25</f>
        <v>17819</v>
      </c>
      <c r="AP13" s="269">
        <f>'нетто FIT18'!AP12+25</f>
        <v>17819</v>
      </c>
      <c r="AQ13" s="269">
        <f>'нетто FIT18'!AQ12+25</f>
        <v>17819</v>
      </c>
      <c r="AR13" s="269">
        <f>'нетто FIT18'!AR12+25</f>
        <v>17819</v>
      </c>
      <c r="AS13" s="269">
        <f>'нетто FIT18'!AS12+25</f>
        <v>18803</v>
      </c>
      <c r="AT13" s="269">
        <f>'нетто FIT18'!AT12+25</f>
        <v>18803</v>
      </c>
      <c r="AU13" s="269">
        <f>'нетто FIT18'!AU12+25</f>
        <v>18803</v>
      </c>
      <c r="AV13" s="269">
        <f>'нетто FIT18'!AV12+25</f>
        <v>16507</v>
      </c>
      <c r="AW13" s="269">
        <f>'нетто FIT18'!AW12+25</f>
        <v>16507</v>
      </c>
      <c r="AX13" s="269">
        <f>'нетто FIT18'!AX12+25</f>
        <v>16507</v>
      </c>
      <c r="AY13" s="269">
        <f>'нетто FIT18'!AY12+25</f>
        <v>17163</v>
      </c>
      <c r="AZ13" s="269">
        <f>'нетто FIT18'!AZ12+25</f>
        <v>17163</v>
      </c>
      <c r="BA13" s="269">
        <f>'нетто FIT18'!BA12+25</f>
        <v>16507</v>
      </c>
      <c r="BB13" s="269">
        <f>'нетто FIT18'!BB12+25</f>
        <v>16507</v>
      </c>
      <c r="BC13" s="269">
        <f>'нетто FIT18'!BC12+25</f>
        <v>16507</v>
      </c>
      <c r="BD13" s="269">
        <f>'нетто FIT18'!BD12+25</f>
        <v>16507</v>
      </c>
      <c r="BE13" s="269">
        <f>'нетто FIT18'!BE12+25</f>
        <v>16507</v>
      </c>
      <c r="BF13" s="269">
        <f>'нетто FIT18'!BF12+25</f>
        <v>17163</v>
      </c>
      <c r="BG13" s="269">
        <f>'нетто FIT18'!BG12+25</f>
        <v>17163</v>
      </c>
      <c r="BH13" s="269">
        <f>'нетто FIT18'!BH12+25</f>
        <v>16507</v>
      </c>
      <c r="BI13" s="269">
        <f>'нетто FIT18'!BI12+25</f>
        <v>16507</v>
      </c>
      <c r="BJ13" s="269">
        <f>'нетто FIT18'!BJ12+25</f>
        <v>16507</v>
      </c>
      <c r="BK13" s="269">
        <f>'нетто FIT18'!BK12+25</f>
        <v>16507</v>
      </c>
      <c r="BL13" s="269">
        <f>'нетто FIT18'!BL12+25</f>
        <v>16507</v>
      </c>
      <c r="BM13" s="269">
        <f>'нетто FIT18'!BM12+25</f>
        <v>17163</v>
      </c>
      <c r="BN13" s="269">
        <f>'нетто FIT18'!BN12+25</f>
        <v>17163</v>
      </c>
      <c r="BO13" s="269">
        <f>'нетто FIT18'!BO12+25</f>
        <v>18393</v>
      </c>
      <c r="BP13" s="269">
        <f>'нетто FIT18'!BP12+25</f>
        <v>19049</v>
      </c>
      <c r="BQ13" s="269">
        <f>'нетто FIT18'!BQ12+25</f>
        <v>19049</v>
      </c>
      <c r="BR13" s="269">
        <f>'нетто FIT18'!BR12+25</f>
        <v>19049</v>
      </c>
      <c r="BS13" s="269">
        <f>'нетто FIT18'!BS12+25</f>
        <v>19049</v>
      </c>
      <c r="BT13" s="269">
        <f>'нетто FIT18'!BT12+25</f>
        <v>19049</v>
      </c>
      <c r="BU13" s="269">
        <f>'нетто FIT18'!BU12+25</f>
        <v>19623</v>
      </c>
      <c r="BV13" s="276">
        <f>'нетто FIT18'!BV12+25</f>
        <v>25445</v>
      </c>
      <c r="BW13" s="276">
        <f>'нетто FIT18'!BW12+25</f>
        <v>25445</v>
      </c>
      <c r="BX13" s="276">
        <f>'нетто FIT18'!BX12+25</f>
        <v>25445</v>
      </c>
      <c r="BY13" s="276">
        <f>'нетто FIT18'!BY12+25</f>
        <v>25445</v>
      </c>
      <c r="BZ13" s="276">
        <f>'нетто FIT18'!BZ12+25</f>
        <v>25445</v>
      </c>
      <c r="CA13" s="269">
        <f>'нетто FIT18'!CA12+25</f>
        <v>20033</v>
      </c>
      <c r="CB13" s="269">
        <f>'нетто FIT18'!CB12+25</f>
        <v>20033</v>
      </c>
      <c r="CC13" s="269">
        <f>'нетто FIT18'!CC12+25</f>
        <v>20033</v>
      </c>
      <c r="CD13" s="269">
        <f>'нетто FIT18'!CD12+25</f>
        <v>25445</v>
      </c>
      <c r="CE13" s="269">
        <f>'нетто FIT18'!CE12+25</f>
        <v>25445</v>
      </c>
      <c r="CF13" s="269">
        <f>'нетто FIT18'!CF12+25</f>
        <v>25445</v>
      </c>
      <c r="CG13" s="269">
        <f>'нетто FIT18'!CG12+25</f>
        <v>25445</v>
      </c>
      <c r="CH13" s="269">
        <f>'нетто FIT18'!CH12+25</f>
        <v>25445</v>
      </c>
      <c r="CI13" s="269">
        <f>'нетто FIT18'!CI12+25</f>
        <v>25445</v>
      </c>
      <c r="CJ13" s="269">
        <f>'нетто FIT18'!CJ12+25</f>
        <v>25445</v>
      </c>
      <c r="CK13" s="276">
        <f>'нетто FIT18'!CK12+25</f>
        <v>25445</v>
      </c>
      <c r="CL13" s="276">
        <f>'нетто FIT18'!CL12+25</f>
        <v>25445</v>
      </c>
      <c r="CM13" s="276">
        <f>'нетто FIT18'!CM12+25</f>
        <v>25445</v>
      </c>
      <c r="CN13" s="276">
        <f>'нетто FIT18'!CN12+25</f>
        <v>25445</v>
      </c>
      <c r="CO13" s="269">
        <f>'нетто FIT18'!CO12+25</f>
        <v>25445</v>
      </c>
      <c r="CP13" s="269">
        <f>'нетто FIT18'!CP12+25</f>
        <v>25445</v>
      </c>
      <c r="CQ13" s="269">
        <f>'нетто FIT18'!CQ12+25</f>
        <v>25445</v>
      </c>
      <c r="CR13" s="269">
        <f>'нетто FIT18'!CR12+25</f>
        <v>19049</v>
      </c>
      <c r="CS13" s="269">
        <f>'нетто FIT18'!CS12+25</f>
        <v>19623</v>
      </c>
      <c r="CT13" s="269">
        <f>'нетто FIT18'!CT12+25</f>
        <v>25445</v>
      </c>
      <c r="CU13" s="269">
        <f>'нетто FIT18'!CU12+25</f>
        <v>25445</v>
      </c>
      <c r="CV13" s="269">
        <f>'нетто FIT18'!CV12+25</f>
        <v>25445</v>
      </c>
      <c r="CW13" s="269">
        <f>'нетто FIT18'!CW12+25</f>
        <v>25445</v>
      </c>
      <c r="CX13" s="269">
        <f>'нетто FIT18'!CX12+25</f>
        <v>26265</v>
      </c>
      <c r="CY13" s="269">
        <f>'нетто FIT18'!CY12+25</f>
        <v>26265</v>
      </c>
      <c r="CZ13" s="198">
        <f>'нетто FIT18'!CZ12+25</f>
        <v>25445</v>
      </c>
      <c r="DA13" s="198">
        <f>'нетто FIT18'!DA12+25</f>
        <v>26265</v>
      </c>
      <c r="DB13" s="198">
        <f>'нетто FIT18'!DB12+25</f>
        <v>26265</v>
      </c>
      <c r="DC13" s="198">
        <f>'нетто FIT18'!DC12+25</f>
        <v>25445</v>
      </c>
      <c r="DD13" s="198">
        <f>'нетто FIT18'!DD12+25</f>
        <v>20853</v>
      </c>
      <c r="DE13" s="269">
        <f>'нетто FIT18'!DE12+25</f>
        <v>20853</v>
      </c>
      <c r="DF13" s="269">
        <f>'нетто FIT18'!DF12+25</f>
        <v>20853</v>
      </c>
      <c r="DG13" s="269">
        <f>'нетто FIT18'!DG12+25</f>
        <v>21263</v>
      </c>
      <c r="DH13" s="269">
        <f>'нетто FIT18'!DH12+25</f>
        <v>21263</v>
      </c>
      <c r="DI13" s="269">
        <f>'нетто FIT18'!DI12+25</f>
        <v>21263</v>
      </c>
      <c r="DJ13" s="269">
        <f>'нетто FIT18'!DJ12+25</f>
        <v>22657</v>
      </c>
      <c r="DK13" s="269">
        <f>'нетто FIT18'!DK12+25</f>
        <v>22657</v>
      </c>
      <c r="DL13" s="269">
        <f>'нетто FIT18'!DL12+25</f>
        <v>21263</v>
      </c>
      <c r="DM13" s="269">
        <f>'нетто FIT18'!DM12+25</f>
        <v>21263</v>
      </c>
      <c r="DN13" s="269">
        <f>'нетто FIT18'!DN12+25</f>
        <v>21263</v>
      </c>
      <c r="DO13" s="269">
        <f>'нетто FIT18'!DO12+25</f>
        <v>21263</v>
      </c>
      <c r="DP13" s="269">
        <f>'нетто FIT18'!DP12+25</f>
        <v>21263</v>
      </c>
      <c r="DQ13" s="269">
        <f>'нетто FIT18'!DQ12+25</f>
        <v>22657</v>
      </c>
      <c r="DR13" s="269">
        <f>'нетто FIT18'!DR12+25</f>
        <v>22657</v>
      </c>
      <c r="DS13" s="269">
        <f>'нетто FIT18'!DS12+25</f>
        <v>21263</v>
      </c>
      <c r="DT13" s="269">
        <f>'нетто FIT18'!DT12+25</f>
        <v>21263</v>
      </c>
      <c r="DU13" s="269">
        <f>'нетто FIT18'!DU12+25</f>
        <v>21263</v>
      </c>
      <c r="DV13" s="269">
        <f>'нетто FIT18'!DV12+25</f>
        <v>21263</v>
      </c>
      <c r="DW13" s="269">
        <f>'нетто FIT18'!DW12+25</f>
        <v>21263</v>
      </c>
      <c r="DX13" s="269">
        <f>'нетто FIT18'!DX12+25</f>
        <v>22657</v>
      </c>
      <c r="DY13" s="269">
        <f>'нетто FIT18'!DY12+25</f>
        <v>22657</v>
      </c>
      <c r="DZ13" s="269">
        <f>'нетто FIT18'!DZ12+25</f>
        <v>21263</v>
      </c>
      <c r="EA13" s="269">
        <f>'нетто FIT18'!EA12+25</f>
        <v>21263</v>
      </c>
      <c r="EB13" s="269">
        <f>'нетто FIT18'!EB12+25</f>
        <v>21263</v>
      </c>
      <c r="EC13" s="269">
        <f>'нетто FIT18'!EC12+25</f>
        <v>21263</v>
      </c>
      <c r="ED13" s="269">
        <f>'нетто FIT18'!ED12+25</f>
        <v>21263</v>
      </c>
      <c r="EE13" s="269">
        <f>'нетто FIT18'!EE12+25</f>
        <v>22657</v>
      </c>
      <c r="EF13" s="269">
        <f>'нетто FIT18'!EF12+25</f>
        <v>22657</v>
      </c>
      <c r="EG13" s="269">
        <f>'нетто FIT18'!EG12+25</f>
        <v>21263</v>
      </c>
      <c r="EH13" s="269">
        <f>'нетто FIT18'!EH12+25</f>
        <v>21263</v>
      </c>
      <c r="EI13" s="269">
        <f>'нетто FIT18'!EI12+25</f>
        <v>21263</v>
      </c>
      <c r="EJ13" s="269">
        <f>'нетто FIT18'!EJ12+25</f>
        <v>21263</v>
      </c>
      <c r="EK13" s="269">
        <f>'нетто FIT18'!EK12+25</f>
        <v>21263</v>
      </c>
      <c r="EL13" s="269">
        <f>'нетто FIT18'!EL12+25</f>
        <v>22657</v>
      </c>
      <c r="EM13" s="269">
        <f>'нетто FIT18'!EM12+25</f>
        <v>22657</v>
      </c>
      <c r="EN13" s="269">
        <f>'нетто FIT18'!EN12+25</f>
        <v>21263</v>
      </c>
      <c r="EO13" s="269">
        <f>'нетто FIT18'!EO12+25</f>
        <v>21263</v>
      </c>
      <c r="EP13" s="269">
        <f>'нетто FIT18'!EP12+25</f>
        <v>21263</v>
      </c>
      <c r="EQ13" s="269">
        <f>'нетто FIT18'!EQ12+25</f>
        <v>21263</v>
      </c>
      <c r="ER13" s="269">
        <f>'нетто FIT18'!ER12+25</f>
        <v>21263</v>
      </c>
      <c r="ES13" s="269">
        <f>'нетто FIT18'!ES12+25</f>
        <v>22657</v>
      </c>
      <c r="ET13" s="269">
        <f>'нетто FIT18'!ET12+25</f>
        <v>22657</v>
      </c>
      <c r="EU13" s="269">
        <f>'нетто FIT18'!EU12+25</f>
        <v>21263</v>
      </c>
      <c r="EV13" s="269">
        <f>'нетто FIT18'!EV12+25</f>
        <v>21263</v>
      </c>
      <c r="EW13" s="269">
        <f>'нетто FIT18'!EW12+25</f>
        <v>21263</v>
      </c>
      <c r="EX13" s="269">
        <f>'нетто FIT18'!EX12+25</f>
        <v>21263</v>
      </c>
      <c r="EY13" s="269">
        <f>'нетто FIT18'!EY12+25</f>
        <v>21263</v>
      </c>
      <c r="EZ13" s="269">
        <f>'нетто FIT18'!EZ12+25</f>
        <v>22657</v>
      </c>
      <c r="FA13" s="269">
        <f>'нетто FIT18'!FA12+25</f>
        <v>22657</v>
      </c>
      <c r="FB13" s="269">
        <f>'нетто FIT18'!FB12+25</f>
        <v>20853</v>
      </c>
      <c r="FC13" s="269">
        <f>'нетто FIT18'!FC12+25</f>
        <v>20853</v>
      </c>
      <c r="FD13" s="269">
        <f>'нетто FIT18'!FD12+25</f>
        <v>20853</v>
      </c>
      <c r="FE13" s="269">
        <f>'нетто FIT18'!FE12+25</f>
        <v>20853</v>
      </c>
      <c r="FF13" s="269">
        <f>'нетто FIT18'!FF12+25</f>
        <v>20853</v>
      </c>
      <c r="FG13" s="269">
        <f>'нетто FIT18'!FG12+25</f>
        <v>21837</v>
      </c>
      <c r="FH13" s="269">
        <f>'нетто FIT18'!FH12+25</f>
        <v>21837</v>
      </c>
      <c r="FI13" s="269">
        <f>'нетто FIT18'!FI12+25</f>
        <v>20853</v>
      </c>
      <c r="FJ13" s="269">
        <f>'нетто FIT18'!FJ12+25</f>
        <v>20853</v>
      </c>
      <c r="FK13" s="269">
        <f>'нетто FIT18'!FK12+25</f>
        <v>20853</v>
      </c>
      <c r="FL13" s="269">
        <f>'нетто FIT18'!FL12+25</f>
        <v>20853</v>
      </c>
      <c r="FM13" s="269">
        <f>'нетто FIT18'!FM12+25</f>
        <v>20853</v>
      </c>
      <c r="FN13" s="269">
        <f>'нетто FIT18'!FN12+25</f>
        <v>21837</v>
      </c>
      <c r="FO13" s="269">
        <f>'нетто FIT18'!FO12+25</f>
        <v>21837</v>
      </c>
      <c r="FP13" s="269">
        <f>'нетто FIT18'!FP12+25</f>
        <v>20853</v>
      </c>
      <c r="FQ13" s="269">
        <f>'нетто FIT18'!FQ12+25</f>
        <v>20853</v>
      </c>
      <c r="FR13" s="269">
        <f>'нетто FIT18'!FR12+25</f>
        <v>20853</v>
      </c>
      <c r="FS13" s="269">
        <f>'нетто FIT18'!FS12+25</f>
        <v>20853</v>
      </c>
      <c r="FT13" s="269">
        <f>'нетто FIT18'!FT12+25</f>
        <v>20853</v>
      </c>
      <c r="FU13" s="269">
        <f>'нетто FIT18'!FU12+25</f>
        <v>21837</v>
      </c>
      <c r="FV13" s="269">
        <f>'нетто FIT18'!FV12+25</f>
        <v>21837</v>
      </c>
      <c r="FW13" s="269">
        <f>'нетто FIT18'!FW12+25</f>
        <v>21263</v>
      </c>
      <c r="FX13" s="269">
        <f>'нетто FIT18'!FX12+25</f>
        <v>23067</v>
      </c>
      <c r="FY13" s="269">
        <f>'нетто FIT18'!FY12+25</f>
        <v>23067</v>
      </c>
      <c r="FZ13" s="269">
        <f>'нетто FIT18'!FZ12+25</f>
        <v>23067</v>
      </c>
      <c r="GA13" s="269">
        <f>'нетто FIT18'!GA12+25</f>
        <v>23067</v>
      </c>
      <c r="GB13" s="269">
        <f>'нетто FIT18'!GB12+25</f>
        <v>23067</v>
      </c>
      <c r="GC13" s="269">
        <f>'нетто FIT18'!GC12+25</f>
        <v>23067</v>
      </c>
      <c r="GD13" s="269">
        <f>'нетто FIT18'!GD12+25</f>
        <v>23067</v>
      </c>
      <c r="GE13" s="269">
        <f>'нетто FIT18'!GE12+25</f>
        <v>23067</v>
      </c>
      <c r="GF13" s="269">
        <f>'нетто FIT18'!GF12+25</f>
        <v>23067</v>
      </c>
      <c r="GG13" s="269">
        <f>'нетто FIT18'!GG12+25</f>
        <v>23067</v>
      </c>
      <c r="GH13" s="269">
        <f>'нетто FIT18'!GH12+25</f>
        <v>16917</v>
      </c>
      <c r="GI13" s="269">
        <f>'нетто FIT18'!GI12+25</f>
        <v>17163</v>
      </c>
      <c r="GJ13" s="269">
        <f>'нетто FIT18'!GJ12+25</f>
        <v>17163</v>
      </c>
      <c r="GK13" s="269">
        <f>'нетто FIT18'!GK12+25</f>
        <v>16917</v>
      </c>
      <c r="GL13" s="269">
        <f>'нетто FIT18'!GL12+25</f>
        <v>16917</v>
      </c>
      <c r="GM13" s="269">
        <f>'нетто FIT18'!GM12+25</f>
        <v>16917</v>
      </c>
      <c r="GN13" s="269">
        <f>'нетто FIT18'!GN12+25</f>
        <v>16917</v>
      </c>
      <c r="GO13" s="269">
        <f>'нетто FIT18'!GO12+25</f>
        <v>16917</v>
      </c>
      <c r="GP13" s="269">
        <f>'нетто FIT18'!GP12+25</f>
        <v>17163</v>
      </c>
      <c r="GQ13" s="269">
        <f>'нетто FIT18'!GQ12+25</f>
        <v>17163</v>
      </c>
      <c r="GR13" s="269">
        <f>'нетто FIT18'!GR12+25</f>
        <v>16917</v>
      </c>
      <c r="GS13" s="269">
        <f>'нетто FIT18'!GS12+25</f>
        <v>16917</v>
      </c>
      <c r="GT13" s="269">
        <f>'нетто FIT18'!GT12+25</f>
        <v>16917</v>
      </c>
      <c r="GU13" s="269">
        <f>'нетто FIT18'!GU12+25</f>
        <v>16917</v>
      </c>
      <c r="GV13" s="269">
        <f>'нетто FIT18'!GV12+25</f>
        <v>16917</v>
      </c>
      <c r="GW13" s="269">
        <f>'нетто FIT18'!GW12+25</f>
        <v>17163</v>
      </c>
      <c r="GX13" s="269">
        <f>'нетто FIT18'!GX12+25</f>
        <v>17163</v>
      </c>
      <c r="GY13" s="269">
        <f>'нетто FIT18'!GY12+25</f>
        <v>16917</v>
      </c>
      <c r="GZ13" s="269">
        <f>'нетто FIT18'!GZ12+25</f>
        <v>16917</v>
      </c>
      <c r="HA13" s="269">
        <f>'нетто FIT18'!HA12+25</f>
        <v>16917</v>
      </c>
      <c r="HB13" s="269">
        <f>'нетто FIT18'!HB12+25</f>
        <v>16917</v>
      </c>
      <c r="HC13" s="269">
        <f>'нетто FIT18'!HC12+25</f>
        <v>16917</v>
      </c>
      <c r="HD13" s="269">
        <f>'нетто FIT18'!HD12+25</f>
        <v>17163</v>
      </c>
      <c r="HE13" s="269">
        <f>'нетто FIT18'!HE12+25</f>
        <v>17163</v>
      </c>
      <c r="HF13" s="269">
        <f>'нетто FIT18'!HF12+25</f>
        <v>16917</v>
      </c>
      <c r="HG13" s="269">
        <f>'нетто FIT18'!HG12+25</f>
        <v>16917</v>
      </c>
      <c r="HH13" s="269">
        <f>'нетто FIT18'!HH12+25</f>
        <v>16917</v>
      </c>
      <c r="HI13" s="269">
        <f>'нетто FIT18'!HI12+25</f>
        <v>16917</v>
      </c>
      <c r="HJ13" s="269">
        <f>'нетто FIT18'!HJ12+25</f>
        <v>16917</v>
      </c>
      <c r="HK13" s="269">
        <f>'нетто FIT18'!HK12+25</f>
        <v>17163</v>
      </c>
      <c r="HL13" s="269">
        <f>'нетто FIT18'!HL12+25</f>
        <v>17163</v>
      </c>
      <c r="HM13" s="269">
        <f>'нетто FIT18'!HM12+25</f>
        <v>16917</v>
      </c>
      <c r="HN13" s="269">
        <f>'нетто FIT18'!HN12+25</f>
        <v>16917</v>
      </c>
      <c r="HO13" s="269">
        <f>'нетто FIT18'!HO12+25</f>
        <v>17163</v>
      </c>
      <c r="HP13" s="269">
        <f>'нетто FIT18'!HP12+25</f>
        <v>17573</v>
      </c>
      <c r="HQ13" s="269">
        <f>'нетто FIT18'!HQ12+25</f>
        <v>16507</v>
      </c>
      <c r="HR13" s="269">
        <f>'нетто FIT18'!HR12+25</f>
        <v>16917</v>
      </c>
      <c r="HS13" s="269">
        <f>'нетто FIT18'!HS12+25</f>
        <v>16917</v>
      </c>
      <c r="HT13" s="269">
        <f>'нетто FIT18'!HT12+25</f>
        <v>16507</v>
      </c>
      <c r="HU13" s="269">
        <f>'нетто FIT18'!HU12+25</f>
        <v>16507</v>
      </c>
      <c r="HV13" s="269">
        <f>'нетто FIT18'!HV12+25</f>
        <v>16507</v>
      </c>
      <c r="HW13" s="269">
        <f>'нетто FIT18'!HW12+25</f>
        <v>16507</v>
      </c>
      <c r="HX13" s="269">
        <f>'нетто FIT18'!HX12+25</f>
        <v>16507</v>
      </c>
      <c r="HY13" s="269">
        <f>'нетто FIT18'!HY12+25</f>
        <v>16917</v>
      </c>
      <c r="HZ13" s="269">
        <f>'нетто FIT18'!HZ12+25</f>
        <v>16917</v>
      </c>
      <c r="IA13" s="269">
        <f>'нетто FIT18'!IA12+25</f>
        <v>16507</v>
      </c>
      <c r="IB13" s="269">
        <f>'нетто FIT18'!IB12+25</f>
        <v>16507</v>
      </c>
      <c r="IC13" s="269">
        <f>'нетто FIT18'!IC12+25</f>
        <v>16507</v>
      </c>
      <c r="ID13" s="269">
        <f>'нетто FIT18'!ID12+25</f>
        <v>16507</v>
      </c>
      <c r="IE13" s="269">
        <f>'нетто FIT18'!IE12+25</f>
        <v>16507</v>
      </c>
      <c r="IF13" s="269">
        <f>'нетто FIT18'!IF12+25</f>
        <v>16917</v>
      </c>
      <c r="IG13" s="269">
        <f>'нетто FIT18'!IG12+25</f>
        <v>16917</v>
      </c>
      <c r="IH13" s="269">
        <f>'нетто FIT18'!IH12+25</f>
        <v>16507</v>
      </c>
      <c r="II13" s="269">
        <f>'нетто FIT18'!II12+25</f>
        <v>16507</v>
      </c>
      <c r="IJ13" s="269">
        <f>'нетто FIT18'!IJ12+25</f>
        <v>16507</v>
      </c>
      <c r="IK13" s="269">
        <f>'нетто FIT18'!IK12+25</f>
        <v>16507</v>
      </c>
      <c r="IL13" s="269">
        <f>'нетто FIT18'!IL12+25</f>
        <v>16507</v>
      </c>
      <c r="IM13" s="269">
        <f>'нетто FIT18'!IM12+25</f>
        <v>16917</v>
      </c>
      <c r="IN13" s="269">
        <f>'нетто FIT18'!IN12+25</f>
        <v>16917</v>
      </c>
      <c r="IO13" s="269">
        <f>'нетто FIT18'!IO12+25</f>
        <v>16507</v>
      </c>
      <c r="IP13" s="269">
        <f>'нетто FIT18'!IP12+25</f>
        <v>16507</v>
      </c>
      <c r="IQ13" s="269">
        <f>'нетто FIT18'!IQ12+25</f>
        <v>17573</v>
      </c>
      <c r="IR13" s="269">
        <f>'нетто FIT18'!IR12+25</f>
        <v>17573</v>
      </c>
      <c r="IS13" s="269">
        <f>'нетто FIT18'!IS12+25</f>
        <v>17573</v>
      </c>
      <c r="IT13" s="269">
        <f>'нетто FIT18'!IT12+25</f>
        <v>17819</v>
      </c>
      <c r="IU13" s="269">
        <f>'нетто FIT18'!IU12+25</f>
        <v>17819</v>
      </c>
      <c r="IV13" s="269">
        <f>'нетто FIT18'!IV12+25</f>
        <v>17573</v>
      </c>
      <c r="IW13" s="269">
        <f>'нетто FIT18'!IW12+25</f>
        <v>17573</v>
      </c>
      <c r="IX13" s="269">
        <f>'нетто FIT18'!IX12+25</f>
        <v>17573</v>
      </c>
      <c r="IY13" s="269">
        <f>'нетто FIT18'!IY12+25</f>
        <v>17573</v>
      </c>
      <c r="IZ13" s="269">
        <f>'нетто FIT18'!IZ12+25</f>
        <v>17573</v>
      </c>
      <c r="JA13" s="269">
        <f>'нетто FIT18'!JA12+25</f>
        <v>17819</v>
      </c>
      <c r="JB13" s="269">
        <f>'нетто FIT18'!JB12+25</f>
        <v>17819</v>
      </c>
      <c r="JC13" s="269">
        <f>'нетто FIT18'!JC12+25</f>
        <v>17573</v>
      </c>
      <c r="JD13" s="269">
        <f>'нетто FIT18'!JD12+25</f>
        <v>17573</v>
      </c>
      <c r="JE13" s="269">
        <f>'нетто FIT18'!JE12+25</f>
        <v>18393</v>
      </c>
      <c r="JF13" s="269">
        <f>'нетто FIT18'!JF12+25</f>
        <v>18393</v>
      </c>
      <c r="JG13" s="269">
        <f>'нетто FIT18'!JG12+25</f>
        <v>17819</v>
      </c>
      <c r="JH13" s="269">
        <f>'нетто FIT18'!JH12+25</f>
        <v>18393</v>
      </c>
      <c r="JI13" s="269">
        <f>'нетто FIT18'!JI12+25</f>
        <v>18393</v>
      </c>
      <c r="JJ13" s="269">
        <f>'нетто FIT18'!JJ12+25</f>
        <v>18393</v>
      </c>
      <c r="JK13" s="269">
        <f>'нетто FIT18'!JK12+25</f>
        <v>18393</v>
      </c>
      <c r="JL13" s="269">
        <f>'нетто FIT18'!JL12+25</f>
        <v>18803</v>
      </c>
      <c r="JM13" s="269">
        <f>'нетто FIT18'!JM12+25</f>
        <v>18803</v>
      </c>
      <c r="JN13" s="269">
        <f>'нетто FIT18'!JN12+25</f>
        <v>19049</v>
      </c>
      <c r="JO13" s="254"/>
      <c r="JP13" s="254"/>
      <c r="JQ13" s="254"/>
      <c r="JR13" s="254"/>
      <c r="JS13" s="254"/>
      <c r="JT13" s="254"/>
      <c r="JU13" s="254"/>
      <c r="JV13" s="254"/>
      <c r="JW13" s="254"/>
      <c r="JX13" s="254"/>
      <c r="JY13" s="254"/>
      <c r="JZ13" s="254"/>
      <c r="KA13" s="254"/>
      <c r="KB13" s="254"/>
      <c r="KC13" s="254"/>
      <c r="KD13" s="254"/>
      <c r="KE13" s="254"/>
      <c r="KF13" s="254"/>
      <c r="KG13" s="254"/>
      <c r="KH13" s="254"/>
      <c r="KI13" s="254"/>
      <c r="KJ13" s="254"/>
      <c r="KK13" s="254"/>
      <c r="KL13" s="254"/>
      <c r="KM13" s="254"/>
      <c r="KN13" s="254"/>
      <c r="KO13" s="254"/>
      <c r="KP13" s="254"/>
      <c r="KQ13" s="254"/>
      <c r="KR13" s="254"/>
      <c r="KS13" s="254"/>
      <c r="KT13" s="254"/>
      <c r="KU13" s="254"/>
      <c r="KV13" s="254"/>
      <c r="KW13" s="254"/>
      <c r="KX13" s="254"/>
      <c r="KY13" s="254"/>
      <c r="KZ13" s="254"/>
      <c r="LA13" s="254"/>
      <c r="LB13" s="254"/>
      <c r="LC13" s="254"/>
      <c r="LD13" s="254"/>
      <c r="LE13" s="254"/>
      <c r="LF13" s="254"/>
      <c r="LG13" s="254"/>
      <c r="LH13" s="254"/>
      <c r="LI13" s="254"/>
      <c r="LJ13" s="254"/>
      <c r="LK13" s="254"/>
      <c r="LL13" s="254"/>
      <c r="LM13" s="254"/>
      <c r="LN13" s="254"/>
      <c r="LO13" s="254"/>
      <c r="LP13" s="254"/>
      <c r="LQ13" s="254"/>
      <c r="LR13" s="254"/>
      <c r="LS13" s="254"/>
      <c r="LT13" s="254"/>
      <c r="LU13" s="254"/>
      <c r="LV13" s="254"/>
      <c r="LW13" s="254"/>
      <c r="LX13" s="254"/>
      <c r="LY13" s="254"/>
      <c r="LZ13" s="254"/>
      <c r="MA13" s="254"/>
      <c r="MB13" s="254"/>
      <c r="MC13" s="254"/>
      <c r="MD13" s="254"/>
      <c r="ME13" s="254"/>
      <c r="MF13" s="254"/>
      <c r="MG13" s="254"/>
      <c r="MH13" s="254"/>
      <c r="MI13" s="254"/>
      <c r="MJ13" s="254"/>
      <c r="MK13" s="254"/>
      <c r="ML13" s="254"/>
      <c r="MM13" s="254"/>
      <c r="MN13" s="254"/>
      <c r="MO13" s="254"/>
      <c r="MP13" s="254"/>
      <c r="MQ13" s="254"/>
      <c r="MR13" s="254"/>
      <c r="MS13" s="254"/>
      <c r="MT13" s="254"/>
      <c r="MU13" s="254"/>
      <c r="MV13" s="254"/>
      <c r="MW13" s="254"/>
      <c r="MX13" s="254"/>
      <c r="MY13" s="254"/>
      <c r="MZ13" s="254"/>
      <c r="NA13" s="254"/>
      <c r="NB13" s="254"/>
      <c r="NC13" s="254"/>
      <c r="ND13" s="254"/>
      <c r="NE13" s="254"/>
      <c r="NF13" s="254"/>
      <c r="NG13" s="254"/>
      <c r="NH13" s="254"/>
      <c r="NI13" s="254"/>
      <c r="NJ13" s="254"/>
      <c r="NK13" s="254"/>
      <c r="NL13" s="254"/>
      <c r="NM13" s="254"/>
      <c r="NN13" s="254"/>
      <c r="NO13" s="254"/>
      <c r="NP13" s="254"/>
      <c r="NQ13" s="254"/>
      <c r="NR13" s="254"/>
      <c r="NS13" s="254"/>
      <c r="NT13" s="254"/>
      <c r="NU13" s="254"/>
      <c r="NV13" s="254"/>
      <c r="NW13" s="254"/>
      <c r="NX13" s="254"/>
      <c r="NY13" s="254"/>
      <c r="NZ13" s="254"/>
      <c r="OA13" s="254"/>
      <c r="OB13" s="254"/>
      <c r="OC13" s="254"/>
      <c r="OD13" s="254"/>
      <c r="OE13" s="254"/>
      <c r="OF13" s="254"/>
      <c r="OG13" s="254"/>
      <c r="OH13" s="254"/>
      <c r="OI13" s="254"/>
      <c r="OJ13" s="254"/>
      <c r="OK13" s="254"/>
      <c r="OL13" s="254"/>
      <c r="OM13" s="254"/>
      <c r="ON13" s="254"/>
      <c r="OO13" s="254"/>
      <c r="OP13" s="254"/>
      <c r="OQ13" s="254"/>
      <c r="OR13" s="254"/>
      <c r="OS13" s="254"/>
      <c r="OT13" s="254"/>
      <c r="OU13" s="254"/>
      <c r="OV13" s="254"/>
      <c r="OW13" s="254"/>
      <c r="OX13" s="254"/>
      <c r="OY13" s="254"/>
      <c r="OZ13" s="254"/>
      <c r="PA13" s="254"/>
      <c r="PB13" s="254"/>
      <c r="PC13" s="254"/>
      <c r="PD13" s="254"/>
      <c r="PE13" s="254"/>
      <c r="PF13" s="254"/>
      <c r="PG13" s="254"/>
      <c r="PH13" s="254"/>
      <c r="PI13" s="254"/>
      <c r="PJ13" s="254"/>
      <c r="PK13" s="254"/>
      <c r="PL13" s="254"/>
      <c r="PM13" s="254"/>
      <c r="PN13" s="254"/>
      <c r="PO13" s="254"/>
      <c r="PP13" s="254"/>
      <c r="PQ13" s="254"/>
      <c r="PR13" s="254"/>
      <c r="PS13" s="254"/>
      <c r="PT13" s="254"/>
      <c r="PU13" s="254"/>
      <c r="PV13" s="254"/>
    </row>
    <row r="14" spans="1:438" s="257" customFormat="1" ht="10.35" customHeight="1" x14ac:dyDescent="0.2">
      <c r="A14" s="47" t="s">
        <v>70</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76"/>
      <c r="BW14" s="276"/>
      <c r="BX14" s="276"/>
      <c r="BY14" s="276"/>
      <c r="BZ14" s="276"/>
      <c r="CA14" s="269"/>
      <c r="CB14" s="269"/>
      <c r="CC14" s="269"/>
      <c r="CD14" s="269"/>
      <c r="CE14" s="269"/>
      <c r="CF14" s="269"/>
      <c r="CG14" s="269"/>
      <c r="CH14" s="269"/>
      <c r="CI14" s="269"/>
      <c r="CJ14" s="269"/>
      <c r="CK14" s="276"/>
      <c r="CL14" s="276"/>
      <c r="CM14" s="276"/>
      <c r="CN14" s="276"/>
      <c r="CO14" s="269"/>
      <c r="CP14" s="269"/>
      <c r="CQ14" s="269"/>
      <c r="CR14" s="269"/>
      <c r="CS14" s="269"/>
      <c r="CT14" s="269"/>
      <c r="CU14" s="269"/>
      <c r="CV14" s="269"/>
      <c r="CW14" s="269"/>
      <c r="CX14" s="269"/>
      <c r="CY14" s="269"/>
      <c r="CZ14" s="198"/>
      <c r="DA14" s="198"/>
      <c r="DB14" s="198"/>
      <c r="DC14" s="198"/>
      <c r="DD14" s="198"/>
      <c r="DE14" s="269"/>
      <c r="DF14" s="269"/>
      <c r="DG14" s="269"/>
      <c r="DH14" s="269"/>
      <c r="DI14" s="269"/>
      <c r="DJ14" s="269"/>
      <c r="DK14" s="269"/>
      <c r="DL14" s="269"/>
      <c r="DM14" s="269"/>
      <c r="DN14" s="269"/>
      <c r="DO14" s="269"/>
      <c r="DP14" s="269"/>
      <c r="DQ14" s="269"/>
      <c r="DR14" s="269"/>
      <c r="DS14" s="269"/>
      <c r="DT14" s="269"/>
      <c r="DU14" s="269"/>
      <c r="DV14" s="269"/>
      <c r="DW14" s="269"/>
      <c r="DX14" s="269"/>
      <c r="DY14" s="269"/>
      <c r="DZ14" s="269"/>
      <c r="EA14" s="269"/>
      <c r="EB14" s="269"/>
      <c r="EC14" s="269"/>
      <c r="ED14" s="269"/>
      <c r="EE14" s="269"/>
      <c r="EF14" s="269"/>
      <c r="EG14" s="269"/>
      <c r="EH14" s="269"/>
      <c r="EI14" s="269"/>
      <c r="EJ14" s="269"/>
      <c r="EK14" s="269"/>
      <c r="EL14" s="269"/>
      <c r="EM14" s="269"/>
      <c r="EN14" s="269"/>
      <c r="EO14" s="269"/>
      <c r="EP14" s="269"/>
      <c r="EQ14" s="269"/>
      <c r="ER14" s="269"/>
      <c r="ES14" s="269"/>
      <c r="ET14" s="269"/>
      <c r="EU14" s="269"/>
      <c r="EV14" s="269"/>
      <c r="EW14" s="269"/>
      <c r="EX14" s="269"/>
      <c r="EY14" s="269"/>
      <c r="EZ14" s="269"/>
      <c r="FA14" s="269"/>
      <c r="FB14" s="269"/>
      <c r="FC14" s="269"/>
      <c r="FD14" s="269"/>
      <c r="FE14" s="269"/>
      <c r="FF14" s="269"/>
      <c r="FG14" s="269"/>
      <c r="FH14" s="269"/>
      <c r="FI14" s="269"/>
      <c r="FJ14" s="269"/>
      <c r="FK14" s="269"/>
      <c r="FL14" s="269"/>
      <c r="FM14" s="269"/>
      <c r="FN14" s="269"/>
      <c r="FO14" s="269"/>
      <c r="FP14" s="269"/>
      <c r="FQ14" s="269"/>
      <c r="FR14" s="269"/>
      <c r="FS14" s="269"/>
      <c r="FT14" s="269"/>
      <c r="FU14" s="269"/>
      <c r="FV14" s="269"/>
      <c r="FW14" s="269"/>
      <c r="FX14" s="269"/>
      <c r="FY14" s="269"/>
      <c r="FZ14" s="269"/>
      <c r="GA14" s="269"/>
      <c r="GB14" s="269"/>
      <c r="GC14" s="269"/>
      <c r="GD14" s="269"/>
      <c r="GE14" s="269"/>
      <c r="GF14" s="269"/>
      <c r="GG14" s="269"/>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c r="JO14" s="254"/>
      <c r="JP14" s="254"/>
      <c r="JQ14" s="254"/>
      <c r="JR14" s="254"/>
      <c r="JS14" s="254"/>
      <c r="JT14" s="254"/>
      <c r="JU14" s="254"/>
      <c r="JV14" s="254"/>
      <c r="JW14" s="254"/>
      <c r="JX14" s="254"/>
      <c r="JY14" s="254"/>
      <c r="JZ14" s="254"/>
      <c r="KA14" s="254"/>
      <c r="KB14" s="254"/>
      <c r="KC14" s="254"/>
      <c r="KD14" s="254"/>
      <c r="KE14" s="254"/>
      <c r="KF14" s="254"/>
      <c r="KG14" s="254"/>
      <c r="KH14" s="254"/>
      <c r="KI14" s="254"/>
      <c r="KJ14" s="254"/>
      <c r="KK14" s="254"/>
      <c r="KL14" s="254"/>
      <c r="KM14" s="254"/>
      <c r="KN14" s="254"/>
      <c r="KO14" s="254"/>
      <c r="KP14" s="254"/>
      <c r="KQ14" s="254"/>
      <c r="KR14" s="254"/>
      <c r="KS14" s="254"/>
      <c r="KT14" s="254"/>
      <c r="KU14" s="254"/>
      <c r="KV14" s="254"/>
      <c r="KW14" s="254"/>
      <c r="KX14" s="254"/>
      <c r="KY14" s="254"/>
      <c r="KZ14" s="254"/>
      <c r="LA14" s="254"/>
      <c r="LB14" s="254"/>
      <c r="LC14" s="254"/>
      <c r="LD14" s="254"/>
      <c r="LE14" s="254"/>
      <c r="LF14" s="254"/>
      <c r="LG14" s="254"/>
      <c r="LH14" s="254"/>
      <c r="LI14" s="254"/>
      <c r="LJ14" s="254"/>
      <c r="LK14" s="254"/>
      <c r="LL14" s="254"/>
      <c r="LM14" s="254"/>
      <c r="LN14" s="254"/>
      <c r="LO14" s="254"/>
      <c r="LP14" s="254"/>
      <c r="LQ14" s="254"/>
      <c r="LR14" s="254"/>
      <c r="LS14" s="254"/>
      <c r="LT14" s="254"/>
      <c r="LU14" s="254"/>
      <c r="LV14" s="254"/>
      <c r="LW14" s="254"/>
      <c r="LX14" s="254"/>
      <c r="LY14" s="254"/>
      <c r="LZ14" s="254"/>
      <c r="MA14" s="254"/>
      <c r="MB14" s="254"/>
      <c r="MC14" s="254"/>
      <c r="MD14" s="254"/>
      <c r="ME14" s="254"/>
      <c r="MF14" s="254"/>
      <c r="MG14" s="254"/>
      <c r="MH14" s="254"/>
      <c r="MI14" s="254"/>
      <c r="MJ14" s="254"/>
      <c r="MK14" s="254"/>
      <c r="ML14" s="254"/>
      <c r="MM14" s="254"/>
      <c r="MN14" s="254"/>
      <c r="MO14" s="254"/>
      <c r="MP14" s="254"/>
      <c r="MQ14" s="254"/>
      <c r="MR14" s="254"/>
      <c r="MS14" s="254"/>
      <c r="MT14" s="254"/>
      <c r="MU14" s="254"/>
      <c r="MV14" s="254"/>
      <c r="MW14" s="254"/>
      <c r="MX14" s="254"/>
      <c r="MY14" s="254"/>
      <c r="MZ14" s="254"/>
      <c r="NA14" s="254"/>
      <c r="NB14" s="254"/>
      <c r="NC14" s="254"/>
      <c r="ND14" s="254"/>
      <c r="NE14" s="254"/>
      <c r="NF14" s="254"/>
      <c r="NG14" s="254"/>
      <c r="NH14" s="254"/>
      <c r="NI14" s="254"/>
      <c r="NJ14" s="254"/>
      <c r="NK14" s="254"/>
      <c r="NL14" s="254"/>
      <c r="NM14" s="254"/>
      <c r="NN14" s="254"/>
      <c r="NO14" s="254"/>
      <c r="NP14" s="254"/>
      <c r="NQ14" s="254"/>
      <c r="NR14" s="254"/>
      <c r="NS14" s="254"/>
      <c r="NT14" s="254"/>
      <c r="NU14" s="254"/>
      <c r="NV14" s="254"/>
      <c r="NW14" s="254"/>
      <c r="NX14" s="254"/>
      <c r="NY14" s="254"/>
      <c r="NZ14" s="254"/>
      <c r="OA14" s="254"/>
      <c r="OB14" s="254"/>
      <c r="OC14" s="254"/>
      <c r="OD14" s="254"/>
      <c r="OE14" s="254"/>
      <c r="OF14" s="254"/>
      <c r="OG14" s="254"/>
      <c r="OH14" s="254"/>
      <c r="OI14" s="254"/>
      <c r="OJ14" s="254"/>
      <c r="OK14" s="254"/>
      <c r="OL14" s="254"/>
      <c r="OM14" s="254"/>
      <c r="ON14" s="254"/>
      <c r="OO14" s="254"/>
      <c r="OP14" s="254"/>
      <c r="OQ14" s="254"/>
      <c r="OR14" s="254"/>
      <c r="OS14" s="254"/>
      <c r="OT14" s="254"/>
      <c r="OU14" s="254"/>
      <c r="OV14" s="254"/>
      <c r="OW14" s="254"/>
      <c r="OX14" s="254"/>
      <c r="OY14" s="254"/>
      <c r="OZ14" s="254"/>
      <c r="PA14" s="254"/>
      <c r="PB14" s="254"/>
      <c r="PC14" s="254"/>
      <c r="PD14" s="254"/>
      <c r="PE14" s="254"/>
      <c r="PF14" s="254"/>
      <c r="PG14" s="254"/>
      <c r="PH14" s="254"/>
      <c r="PI14" s="254"/>
      <c r="PJ14" s="254"/>
      <c r="PK14" s="254"/>
      <c r="PL14" s="254"/>
      <c r="PM14" s="254"/>
      <c r="PN14" s="254"/>
      <c r="PO14" s="254"/>
      <c r="PP14" s="254"/>
      <c r="PQ14" s="254"/>
      <c r="PR14" s="254"/>
      <c r="PS14" s="254"/>
      <c r="PT14" s="254"/>
      <c r="PU14" s="254"/>
      <c r="PV14" s="254"/>
    </row>
    <row r="15" spans="1:438" s="257" customFormat="1" ht="10.35" customHeight="1" x14ac:dyDescent="0.2">
      <c r="A15" s="91">
        <v>1</v>
      </c>
      <c r="B15" s="269">
        <f>'нетто FIT18'!B14+25</f>
        <v>25568</v>
      </c>
      <c r="C15" s="269">
        <f>'нетто FIT18'!C14+25</f>
        <v>25568</v>
      </c>
      <c r="D15" s="269">
        <f>'нетто FIT18'!D14+25</f>
        <v>25568</v>
      </c>
      <c r="E15" s="269">
        <f>'нетто FIT18'!E14+25</f>
        <v>25568</v>
      </c>
      <c r="F15" s="269">
        <f>'нетто FIT18'!F14+25</f>
        <v>25568</v>
      </c>
      <c r="G15" s="269">
        <f>'нетто FIT18'!G14+25</f>
        <v>19869</v>
      </c>
      <c r="H15" s="269">
        <f>'нетто FIT18'!H14+25</f>
        <v>19869</v>
      </c>
      <c r="I15" s="269">
        <f>'нетто FIT18'!I14+25</f>
        <v>19459</v>
      </c>
      <c r="J15" s="269">
        <f>'нетто FIT18'!J14+25</f>
        <v>19459</v>
      </c>
      <c r="K15" s="269">
        <f>'нетто FIT18'!K14+25</f>
        <v>18803</v>
      </c>
      <c r="L15" s="269">
        <f>'нетто FIT18'!L14+25</f>
        <v>18803</v>
      </c>
      <c r="M15" s="269">
        <f>'нетто FIT18'!M14+25</f>
        <v>19459</v>
      </c>
      <c r="N15" s="269">
        <f>'нетто FIT18'!N14+25</f>
        <v>19459</v>
      </c>
      <c r="O15" s="269">
        <f>'нетто FIT18'!O14+25</f>
        <v>18803</v>
      </c>
      <c r="P15" s="269">
        <f>'нетто FIT18'!P14+25</f>
        <v>19459</v>
      </c>
      <c r="Q15" s="269">
        <f>'нетто FIT18'!Q14+25</f>
        <v>19459</v>
      </c>
      <c r="R15" s="269">
        <f>'нетто FIT18'!R14+25</f>
        <v>18803</v>
      </c>
      <c r="S15" s="269">
        <f>'нетто FIT18'!S14+25</f>
        <v>18803</v>
      </c>
      <c r="T15" s="269">
        <f>'нетто FIT18'!T14+25</f>
        <v>19213</v>
      </c>
      <c r="U15" s="269">
        <f>'нетто FIT18'!U14+25</f>
        <v>19459</v>
      </c>
      <c r="V15" s="269">
        <f>'нетто FIT18'!V14+25</f>
        <v>19869</v>
      </c>
      <c r="W15" s="269">
        <f>'нетто FIT18'!W14+25</f>
        <v>19459</v>
      </c>
      <c r="X15" s="269">
        <f>'нетто FIT18'!X14+25</f>
        <v>19459</v>
      </c>
      <c r="Y15" s="269">
        <f>'нетто FIT18'!Y14+25</f>
        <v>18803</v>
      </c>
      <c r="Z15" s="269">
        <f>'нетто FIT18'!Z14+25</f>
        <v>18803</v>
      </c>
      <c r="AA15" s="269">
        <f>'нетто FIT18'!AA14+25</f>
        <v>18803</v>
      </c>
      <c r="AB15" s="269">
        <f>'нетто FIT18'!AB14+25</f>
        <v>18803</v>
      </c>
      <c r="AC15" s="269">
        <f>'нетто FIT18'!AC14+25</f>
        <v>19213</v>
      </c>
      <c r="AD15" s="269">
        <f>'нетто FIT18'!AD14+25</f>
        <v>19459</v>
      </c>
      <c r="AE15" s="269">
        <f>'нетто FIT18'!AE14+25</f>
        <v>19459</v>
      </c>
      <c r="AF15" s="269">
        <f>'нетто FIT18'!AF14+25</f>
        <v>18803</v>
      </c>
      <c r="AG15" s="269">
        <f>'нетто FIT18'!AG14+25</f>
        <v>18803</v>
      </c>
      <c r="AH15" s="269">
        <f>'нетто FIT18'!AH14+25</f>
        <v>18803</v>
      </c>
      <c r="AI15" s="269">
        <f>'нетто FIT18'!AI14+25</f>
        <v>19459</v>
      </c>
      <c r="AJ15" s="269">
        <f>'нетто FIT18'!AJ14+25</f>
        <v>21099</v>
      </c>
      <c r="AK15" s="269">
        <f>'нетто FIT18'!AK14+25</f>
        <v>21345</v>
      </c>
      <c r="AL15" s="269">
        <f>'нетто FIT18'!AL14+25</f>
        <v>21345</v>
      </c>
      <c r="AM15" s="269">
        <f>'нетто FIT18'!AM14+25</f>
        <v>21099</v>
      </c>
      <c r="AN15" s="269">
        <f>'нетто FIT18'!AN14+25</f>
        <v>20115</v>
      </c>
      <c r="AO15" s="269">
        <f>'нетто FIT18'!AO14+25</f>
        <v>20115</v>
      </c>
      <c r="AP15" s="269">
        <f>'нетто FIT18'!AP14+25</f>
        <v>20115</v>
      </c>
      <c r="AQ15" s="269">
        <f>'нетто FIT18'!AQ14+25</f>
        <v>20115</v>
      </c>
      <c r="AR15" s="269">
        <f>'нетто FIT18'!AR14+25</f>
        <v>20115</v>
      </c>
      <c r="AS15" s="269">
        <f>'нетто FIT18'!AS14+25</f>
        <v>21099</v>
      </c>
      <c r="AT15" s="269">
        <f>'нетто FIT18'!AT14+25</f>
        <v>21099</v>
      </c>
      <c r="AU15" s="269">
        <f>'нетто FIT18'!AU14+25</f>
        <v>21099</v>
      </c>
      <c r="AV15" s="269">
        <f>'нетто FIT18'!AV14+25</f>
        <v>18803</v>
      </c>
      <c r="AW15" s="269">
        <f>'нетто FIT18'!AW14+25</f>
        <v>18803</v>
      </c>
      <c r="AX15" s="269">
        <f>'нетто FIT18'!AX14+25</f>
        <v>18803</v>
      </c>
      <c r="AY15" s="269">
        <f>'нетто FIT18'!AY14+25</f>
        <v>19459</v>
      </c>
      <c r="AZ15" s="269">
        <f>'нетто FIT18'!AZ14+25</f>
        <v>19459</v>
      </c>
      <c r="BA15" s="269">
        <f>'нетто FIT18'!BA14+25</f>
        <v>18803</v>
      </c>
      <c r="BB15" s="269">
        <f>'нетто FIT18'!BB14+25</f>
        <v>18803</v>
      </c>
      <c r="BC15" s="269">
        <f>'нетто FIT18'!BC14+25</f>
        <v>18803</v>
      </c>
      <c r="BD15" s="269">
        <f>'нетто FIT18'!BD14+25</f>
        <v>18803</v>
      </c>
      <c r="BE15" s="269">
        <f>'нетто FIT18'!BE14+25</f>
        <v>18803</v>
      </c>
      <c r="BF15" s="269">
        <f>'нетто FIT18'!BF14+25</f>
        <v>19459</v>
      </c>
      <c r="BG15" s="269">
        <f>'нетто FIT18'!BG14+25</f>
        <v>19459</v>
      </c>
      <c r="BH15" s="269">
        <f>'нетто FIT18'!BH14+25</f>
        <v>18803</v>
      </c>
      <c r="BI15" s="269">
        <f>'нетто FIT18'!BI14+25</f>
        <v>18803</v>
      </c>
      <c r="BJ15" s="269">
        <f>'нетто FIT18'!BJ14+25</f>
        <v>18803</v>
      </c>
      <c r="BK15" s="269">
        <f>'нетто FIT18'!BK14+25</f>
        <v>18803</v>
      </c>
      <c r="BL15" s="269">
        <f>'нетто FIT18'!BL14+25</f>
        <v>18803</v>
      </c>
      <c r="BM15" s="269">
        <f>'нетто FIT18'!BM14+25</f>
        <v>19459</v>
      </c>
      <c r="BN15" s="269">
        <f>'нетто FIT18'!BN14+25</f>
        <v>19459</v>
      </c>
      <c r="BO15" s="269">
        <f>'нетто FIT18'!BO14+25</f>
        <v>20689</v>
      </c>
      <c r="BP15" s="269">
        <f>'нетто FIT18'!BP14+25</f>
        <v>21345</v>
      </c>
      <c r="BQ15" s="269">
        <f>'нетто FIT18'!BQ14+25</f>
        <v>21345</v>
      </c>
      <c r="BR15" s="269">
        <f>'нетто FIT18'!BR14+25</f>
        <v>21345</v>
      </c>
      <c r="BS15" s="269">
        <f>'нетто FIT18'!BS14+25</f>
        <v>21345</v>
      </c>
      <c r="BT15" s="269">
        <f>'нетто FIT18'!BT14+25</f>
        <v>21345</v>
      </c>
      <c r="BU15" s="269">
        <f>'нетто FIT18'!BU14+25</f>
        <v>21919</v>
      </c>
      <c r="BV15" s="276">
        <f>'нетто FIT18'!BV14+25</f>
        <v>27741</v>
      </c>
      <c r="BW15" s="276">
        <f>'нетто FIT18'!BW14+25</f>
        <v>27741</v>
      </c>
      <c r="BX15" s="276">
        <f>'нетто FIT18'!BX14+25</f>
        <v>27741</v>
      </c>
      <c r="BY15" s="276">
        <f>'нетто FIT18'!BY14+25</f>
        <v>27741</v>
      </c>
      <c r="BZ15" s="276">
        <f>'нетто FIT18'!BZ14+25</f>
        <v>27741</v>
      </c>
      <c r="CA15" s="269">
        <f>'нетто FIT18'!CA14+25</f>
        <v>22329</v>
      </c>
      <c r="CB15" s="269">
        <f>'нетто FIT18'!CB14+25</f>
        <v>22329</v>
      </c>
      <c r="CC15" s="269">
        <f>'нетто FIT18'!CC14+25</f>
        <v>22329</v>
      </c>
      <c r="CD15" s="269">
        <f>'нетто FIT18'!CD14+25</f>
        <v>27741</v>
      </c>
      <c r="CE15" s="269">
        <f>'нетто FIT18'!CE14+25</f>
        <v>27741</v>
      </c>
      <c r="CF15" s="269">
        <f>'нетто FIT18'!CF14+25</f>
        <v>27741</v>
      </c>
      <c r="CG15" s="269">
        <f>'нетто FIT18'!CG14+25</f>
        <v>27741</v>
      </c>
      <c r="CH15" s="269">
        <f>'нетто FIT18'!CH14+25</f>
        <v>27741</v>
      </c>
      <c r="CI15" s="269">
        <f>'нетто FIT18'!CI14+25</f>
        <v>27741</v>
      </c>
      <c r="CJ15" s="269">
        <f>'нетто FIT18'!CJ14+25</f>
        <v>27741</v>
      </c>
      <c r="CK15" s="276">
        <f>'нетто FIT18'!CK14+25</f>
        <v>27741</v>
      </c>
      <c r="CL15" s="276">
        <f>'нетто FIT18'!CL14+25</f>
        <v>27741</v>
      </c>
      <c r="CM15" s="276">
        <f>'нетто FIT18'!CM14+25</f>
        <v>27741</v>
      </c>
      <c r="CN15" s="276">
        <f>'нетто FIT18'!CN14+25</f>
        <v>27741</v>
      </c>
      <c r="CO15" s="269">
        <f>'нетто FIT18'!CO14+25</f>
        <v>27741</v>
      </c>
      <c r="CP15" s="269">
        <f>'нетто FIT18'!CP14+25</f>
        <v>27741</v>
      </c>
      <c r="CQ15" s="269">
        <f>'нетто FIT18'!CQ14+25</f>
        <v>27741</v>
      </c>
      <c r="CR15" s="269">
        <f>'нетто FIT18'!CR14+25</f>
        <v>21345</v>
      </c>
      <c r="CS15" s="269">
        <f>'нетто FIT18'!CS14+25</f>
        <v>21919</v>
      </c>
      <c r="CT15" s="269">
        <f>'нетто FIT18'!CT14+25</f>
        <v>27741</v>
      </c>
      <c r="CU15" s="269">
        <f>'нетто FIT18'!CU14+25</f>
        <v>27741</v>
      </c>
      <c r="CV15" s="269">
        <f>'нетто FIT18'!CV14+25</f>
        <v>27741</v>
      </c>
      <c r="CW15" s="269">
        <f>'нетто FIT18'!CW14+25</f>
        <v>27741</v>
      </c>
      <c r="CX15" s="269">
        <f>'нетто FIT18'!CX14+25</f>
        <v>28561</v>
      </c>
      <c r="CY15" s="269">
        <f>'нетто FIT18'!CY14+25</f>
        <v>28561</v>
      </c>
      <c r="CZ15" s="198">
        <f>'нетто FIT18'!CZ14+25</f>
        <v>27741</v>
      </c>
      <c r="DA15" s="198">
        <f>'нетто FIT18'!DA14+25</f>
        <v>28561</v>
      </c>
      <c r="DB15" s="198">
        <f>'нетто FIT18'!DB14+25</f>
        <v>28561</v>
      </c>
      <c r="DC15" s="198">
        <f>'нетто FIT18'!DC14+25</f>
        <v>27741</v>
      </c>
      <c r="DD15" s="198">
        <f>'нетто FIT18'!DD14+25</f>
        <v>23149</v>
      </c>
      <c r="DE15" s="269">
        <f>'нетто FIT18'!DE14+25</f>
        <v>23149</v>
      </c>
      <c r="DF15" s="269">
        <f>'нетто FIT18'!DF14+25</f>
        <v>23149</v>
      </c>
      <c r="DG15" s="269">
        <f>'нетто FIT18'!DG14+25</f>
        <v>23559</v>
      </c>
      <c r="DH15" s="269">
        <f>'нетто FIT18'!DH14+25</f>
        <v>23559</v>
      </c>
      <c r="DI15" s="269">
        <f>'нетто FIT18'!DI14+25</f>
        <v>23559</v>
      </c>
      <c r="DJ15" s="269">
        <f>'нетто FIT18'!DJ14+25</f>
        <v>24953</v>
      </c>
      <c r="DK15" s="269">
        <f>'нетто FIT18'!DK14+25</f>
        <v>24953</v>
      </c>
      <c r="DL15" s="269">
        <f>'нетто FIT18'!DL14+25</f>
        <v>23559</v>
      </c>
      <c r="DM15" s="269">
        <f>'нетто FIT18'!DM14+25</f>
        <v>23559</v>
      </c>
      <c r="DN15" s="269">
        <f>'нетто FIT18'!DN14+25</f>
        <v>23559</v>
      </c>
      <c r="DO15" s="269">
        <f>'нетто FIT18'!DO14+25</f>
        <v>23559</v>
      </c>
      <c r="DP15" s="269">
        <f>'нетто FIT18'!DP14+25</f>
        <v>23559</v>
      </c>
      <c r="DQ15" s="269">
        <f>'нетто FIT18'!DQ14+25</f>
        <v>24953</v>
      </c>
      <c r="DR15" s="269">
        <f>'нетто FIT18'!DR14+25</f>
        <v>24953</v>
      </c>
      <c r="DS15" s="269">
        <f>'нетто FIT18'!DS14+25</f>
        <v>23559</v>
      </c>
      <c r="DT15" s="269">
        <f>'нетто FIT18'!DT14+25</f>
        <v>23559</v>
      </c>
      <c r="DU15" s="269">
        <f>'нетто FIT18'!DU14+25</f>
        <v>23559</v>
      </c>
      <c r="DV15" s="269">
        <f>'нетто FIT18'!DV14+25</f>
        <v>23559</v>
      </c>
      <c r="DW15" s="269">
        <f>'нетто FIT18'!DW14+25</f>
        <v>23559</v>
      </c>
      <c r="DX15" s="269">
        <f>'нетто FIT18'!DX14+25</f>
        <v>24953</v>
      </c>
      <c r="DY15" s="269">
        <f>'нетто FIT18'!DY14+25</f>
        <v>24953</v>
      </c>
      <c r="DZ15" s="269">
        <f>'нетто FIT18'!DZ14+25</f>
        <v>23559</v>
      </c>
      <c r="EA15" s="269">
        <f>'нетто FIT18'!EA14+25</f>
        <v>23559</v>
      </c>
      <c r="EB15" s="269">
        <f>'нетто FIT18'!EB14+25</f>
        <v>23559</v>
      </c>
      <c r="EC15" s="269">
        <f>'нетто FIT18'!EC14+25</f>
        <v>23559</v>
      </c>
      <c r="ED15" s="269">
        <f>'нетто FIT18'!ED14+25</f>
        <v>23559</v>
      </c>
      <c r="EE15" s="269">
        <f>'нетто FIT18'!EE14+25</f>
        <v>24953</v>
      </c>
      <c r="EF15" s="269">
        <f>'нетто FIT18'!EF14+25</f>
        <v>24953</v>
      </c>
      <c r="EG15" s="269">
        <f>'нетто FIT18'!EG14+25</f>
        <v>23559</v>
      </c>
      <c r="EH15" s="269">
        <f>'нетто FIT18'!EH14+25</f>
        <v>23559</v>
      </c>
      <c r="EI15" s="269">
        <f>'нетто FIT18'!EI14+25</f>
        <v>23559</v>
      </c>
      <c r="EJ15" s="269">
        <f>'нетто FIT18'!EJ14+25</f>
        <v>23559</v>
      </c>
      <c r="EK15" s="269">
        <f>'нетто FIT18'!EK14+25</f>
        <v>23559</v>
      </c>
      <c r="EL15" s="269">
        <f>'нетто FIT18'!EL14+25</f>
        <v>24953</v>
      </c>
      <c r="EM15" s="269">
        <f>'нетто FIT18'!EM14+25</f>
        <v>24953</v>
      </c>
      <c r="EN15" s="269">
        <f>'нетто FIT18'!EN14+25</f>
        <v>23559</v>
      </c>
      <c r="EO15" s="269">
        <f>'нетто FIT18'!EO14+25</f>
        <v>23559</v>
      </c>
      <c r="EP15" s="269">
        <f>'нетто FIT18'!EP14+25</f>
        <v>23559</v>
      </c>
      <c r="EQ15" s="269">
        <f>'нетто FIT18'!EQ14+25</f>
        <v>23559</v>
      </c>
      <c r="ER15" s="269">
        <f>'нетто FIT18'!ER14+25</f>
        <v>23559</v>
      </c>
      <c r="ES15" s="269">
        <f>'нетто FIT18'!ES14+25</f>
        <v>24953</v>
      </c>
      <c r="ET15" s="269">
        <f>'нетто FIT18'!ET14+25</f>
        <v>24953</v>
      </c>
      <c r="EU15" s="269">
        <f>'нетто FIT18'!EU14+25</f>
        <v>23559</v>
      </c>
      <c r="EV15" s="269">
        <f>'нетто FIT18'!EV14+25</f>
        <v>23559</v>
      </c>
      <c r="EW15" s="269">
        <f>'нетто FIT18'!EW14+25</f>
        <v>23559</v>
      </c>
      <c r="EX15" s="269">
        <f>'нетто FIT18'!EX14+25</f>
        <v>23559</v>
      </c>
      <c r="EY15" s="269">
        <f>'нетто FIT18'!EY14+25</f>
        <v>23559</v>
      </c>
      <c r="EZ15" s="269">
        <f>'нетто FIT18'!EZ14+25</f>
        <v>24953</v>
      </c>
      <c r="FA15" s="269">
        <f>'нетто FIT18'!FA14+25</f>
        <v>24953</v>
      </c>
      <c r="FB15" s="269">
        <f>'нетто FIT18'!FB14+25</f>
        <v>23149</v>
      </c>
      <c r="FC15" s="269">
        <f>'нетто FIT18'!FC14+25</f>
        <v>23149</v>
      </c>
      <c r="FD15" s="269">
        <f>'нетто FIT18'!FD14+25</f>
        <v>23149</v>
      </c>
      <c r="FE15" s="269">
        <f>'нетто FIT18'!FE14+25</f>
        <v>23149</v>
      </c>
      <c r="FF15" s="269">
        <f>'нетто FIT18'!FF14+25</f>
        <v>23149</v>
      </c>
      <c r="FG15" s="269">
        <f>'нетто FIT18'!FG14+25</f>
        <v>24133</v>
      </c>
      <c r="FH15" s="269">
        <f>'нетто FIT18'!FH14+25</f>
        <v>24133</v>
      </c>
      <c r="FI15" s="269">
        <f>'нетто FIT18'!FI14+25</f>
        <v>23149</v>
      </c>
      <c r="FJ15" s="269">
        <f>'нетто FIT18'!FJ14+25</f>
        <v>23149</v>
      </c>
      <c r="FK15" s="269">
        <f>'нетто FIT18'!FK14+25</f>
        <v>23149</v>
      </c>
      <c r="FL15" s="269">
        <f>'нетто FIT18'!FL14+25</f>
        <v>23149</v>
      </c>
      <c r="FM15" s="269">
        <f>'нетто FIT18'!FM14+25</f>
        <v>23149</v>
      </c>
      <c r="FN15" s="269">
        <f>'нетто FIT18'!FN14+25</f>
        <v>24133</v>
      </c>
      <c r="FO15" s="269">
        <f>'нетто FIT18'!FO14+25</f>
        <v>24133</v>
      </c>
      <c r="FP15" s="269">
        <f>'нетто FIT18'!FP14+25</f>
        <v>23149</v>
      </c>
      <c r="FQ15" s="269">
        <f>'нетто FIT18'!FQ14+25</f>
        <v>23149</v>
      </c>
      <c r="FR15" s="269">
        <f>'нетто FIT18'!FR14+25</f>
        <v>23149</v>
      </c>
      <c r="FS15" s="269">
        <f>'нетто FIT18'!FS14+25</f>
        <v>23149</v>
      </c>
      <c r="FT15" s="269">
        <f>'нетто FIT18'!FT14+25</f>
        <v>23149</v>
      </c>
      <c r="FU15" s="269">
        <f>'нетто FIT18'!FU14+25</f>
        <v>24133</v>
      </c>
      <c r="FV15" s="269">
        <f>'нетто FIT18'!FV14+25</f>
        <v>24133</v>
      </c>
      <c r="FW15" s="269">
        <f>'нетто FIT18'!FW14+25</f>
        <v>23559</v>
      </c>
      <c r="FX15" s="269">
        <f>'нетто FIT18'!FX14+25</f>
        <v>25363</v>
      </c>
      <c r="FY15" s="269">
        <f>'нетто FIT18'!FY14+25</f>
        <v>25363</v>
      </c>
      <c r="FZ15" s="269">
        <f>'нетто FIT18'!FZ14+25</f>
        <v>25363</v>
      </c>
      <c r="GA15" s="269">
        <f>'нетто FIT18'!GA14+25</f>
        <v>25363</v>
      </c>
      <c r="GB15" s="269">
        <f>'нетто FIT18'!GB14+25</f>
        <v>25363</v>
      </c>
      <c r="GC15" s="269">
        <f>'нетто FIT18'!GC14+25</f>
        <v>25363</v>
      </c>
      <c r="GD15" s="269">
        <f>'нетто FIT18'!GD14+25</f>
        <v>25363</v>
      </c>
      <c r="GE15" s="269">
        <f>'нетто FIT18'!GE14+25</f>
        <v>25363</v>
      </c>
      <c r="GF15" s="269">
        <f>'нетто FIT18'!GF14+25</f>
        <v>25363</v>
      </c>
      <c r="GG15" s="269">
        <f>'нетто FIT18'!GG14+25</f>
        <v>25363</v>
      </c>
      <c r="GH15" s="269">
        <f>'нетто FIT18'!GH14+25</f>
        <v>19213</v>
      </c>
      <c r="GI15" s="269">
        <f>'нетто FIT18'!GI14+25</f>
        <v>19459</v>
      </c>
      <c r="GJ15" s="269">
        <f>'нетто FIT18'!GJ14+25</f>
        <v>19459</v>
      </c>
      <c r="GK15" s="269">
        <f>'нетто FIT18'!GK14+25</f>
        <v>19213</v>
      </c>
      <c r="GL15" s="269">
        <f>'нетто FIT18'!GL14+25</f>
        <v>19213</v>
      </c>
      <c r="GM15" s="269">
        <f>'нетто FIT18'!GM14+25</f>
        <v>19213</v>
      </c>
      <c r="GN15" s="269">
        <f>'нетто FIT18'!GN14+25</f>
        <v>19213</v>
      </c>
      <c r="GO15" s="269">
        <f>'нетто FIT18'!GO14+25</f>
        <v>19213</v>
      </c>
      <c r="GP15" s="269">
        <f>'нетто FIT18'!GP14+25</f>
        <v>19459</v>
      </c>
      <c r="GQ15" s="269">
        <f>'нетто FIT18'!GQ14+25</f>
        <v>19459</v>
      </c>
      <c r="GR15" s="269">
        <f>'нетто FIT18'!GR14+25</f>
        <v>19213</v>
      </c>
      <c r="GS15" s="269">
        <f>'нетто FIT18'!GS14+25</f>
        <v>19213</v>
      </c>
      <c r="GT15" s="269">
        <f>'нетто FIT18'!GT14+25</f>
        <v>19213</v>
      </c>
      <c r="GU15" s="269">
        <f>'нетто FIT18'!GU14+25</f>
        <v>19213</v>
      </c>
      <c r="GV15" s="269">
        <f>'нетто FIT18'!GV14+25</f>
        <v>19213</v>
      </c>
      <c r="GW15" s="269">
        <f>'нетто FIT18'!GW14+25</f>
        <v>19459</v>
      </c>
      <c r="GX15" s="269">
        <f>'нетто FIT18'!GX14+25</f>
        <v>19459</v>
      </c>
      <c r="GY15" s="269">
        <f>'нетто FIT18'!GY14+25</f>
        <v>19213</v>
      </c>
      <c r="GZ15" s="269">
        <f>'нетто FIT18'!GZ14+25</f>
        <v>19213</v>
      </c>
      <c r="HA15" s="269">
        <f>'нетто FIT18'!HA14+25</f>
        <v>19213</v>
      </c>
      <c r="HB15" s="269">
        <f>'нетто FIT18'!HB14+25</f>
        <v>19213</v>
      </c>
      <c r="HC15" s="269">
        <f>'нетто FIT18'!HC14+25</f>
        <v>19213</v>
      </c>
      <c r="HD15" s="269">
        <f>'нетто FIT18'!HD14+25</f>
        <v>19459</v>
      </c>
      <c r="HE15" s="269">
        <f>'нетто FIT18'!HE14+25</f>
        <v>19459</v>
      </c>
      <c r="HF15" s="269">
        <f>'нетто FIT18'!HF14+25</f>
        <v>19213</v>
      </c>
      <c r="HG15" s="269">
        <f>'нетто FIT18'!HG14+25</f>
        <v>19213</v>
      </c>
      <c r="HH15" s="269">
        <f>'нетто FIT18'!HH14+25</f>
        <v>19213</v>
      </c>
      <c r="HI15" s="269">
        <f>'нетто FIT18'!HI14+25</f>
        <v>19213</v>
      </c>
      <c r="HJ15" s="269">
        <f>'нетто FIT18'!HJ14+25</f>
        <v>19213</v>
      </c>
      <c r="HK15" s="269">
        <f>'нетто FIT18'!HK14+25</f>
        <v>19459</v>
      </c>
      <c r="HL15" s="269">
        <f>'нетто FIT18'!HL14+25</f>
        <v>19459</v>
      </c>
      <c r="HM15" s="269">
        <f>'нетто FIT18'!HM14+25</f>
        <v>19213</v>
      </c>
      <c r="HN15" s="269">
        <f>'нетто FIT18'!HN14+25</f>
        <v>19213</v>
      </c>
      <c r="HO15" s="269">
        <f>'нетто FIT18'!HO14+25</f>
        <v>19459</v>
      </c>
      <c r="HP15" s="269">
        <f>'нетто FIT18'!HP14+25</f>
        <v>19869</v>
      </c>
      <c r="HQ15" s="269">
        <f>'нетто FIT18'!HQ14+25</f>
        <v>18803</v>
      </c>
      <c r="HR15" s="269">
        <f>'нетто FIT18'!HR14+25</f>
        <v>19213</v>
      </c>
      <c r="HS15" s="269">
        <f>'нетто FIT18'!HS14+25</f>
        <v>19213</v>
      </c>
      <c r="HT15" s="269">
        <f>'нетто FIT18'!HT14+25</f>
        <v>18803</v>
      </c>
      <c r="HU15" s="269">
        <f>'нетто FIT18'!HU14+25</f>
        <v>18803</v>
      </c>
      <c r="HV15" s="269">
        <f>'нетто FIT18'!HV14+25</f>
        <v>18803</v>
      </c>
      <c r="HW15" s="269">
        <f>'нетто FIT18'!HW14+25</f>
        <v>18803</v>
      </c>
      <c r="HX15" s="269">
        <f>'нетто FIT18'!HX14+25</f>
        <v>18803</v>
      </c>
      <c r="HY15" s="269">
        <f>'нетто FIT18'!HY14+25</f>
        <v>19213</v>
      </c>
      <c r="HZ15" s="269">
        <f>'нетто FIT18'!HZ14+25</f>
        <v>19213</v>
      </c>
      <c r="IA15" s="269">
        <f>'нетто FIT18'!IA14+25</f>
        <v>18803</v>
      </c>
      <c r="IB15" s="269">
        <f>'нетто FIT18'!IB14+25</f>
        <v>18803</v>
      </c>
      <c r="IC15" s="269">
        <f>'нетто FIT18'!IC14+25</f>
        <v>18803</v>
      </c>
      <c r="ID15" s="269">
        <f>'нетто FIT18'!ID14+25</f>
        <v>18803</v>
      </c>
      <c r="IE15" s="269">
        <f>'нетто FIT18'!IE14+25</f>
        <v>18803</v>
      </c>
      <c r="IF15" s="269">
        <f>'нетто FIT18'!IF14+25</f>
        <v>19213</v>
      </c>
      <c r="IG15" s="269">
        <f>'нетто FIT18'!IG14+25</f>
        <v>19213</v>
      </c>
      <c r="IH15" s="269">
        <f>'нетто FIT18'!IH14+25</f>
        <v>18803</v>
      </c>
      <c r="II15" s="269">
        <f>'нетто FIT18'!II14+25</f>
        <v>18803</v>
      </c>
      <c r="IJ15" s="269">
        <f>'нетто FIT18'!IJ14+25</f>
        <v>18803</v>
      </c>
      <c r="IK15" s="269">
        <f>'нетто FIT18'!IK14+25</f>
        <v>18803</v>
      </c>
      <c r="IL15" s="269">
        <f>'нетто FIT18'!IL14+25</f>
        <v>18803</v>
      </c>
      <c r="IM15" s="269">
        <f>'нетто FIT18'!IM14+25</f>
        <v>19213</v>
      </c>
      <c r="IN15" s="269">
        <f>'нетто FIT18'!IN14+25</f>
        <v>19213</v>
      </c>
      <c r="IO15" s="269">
        <f>'нетто FIT18'!IO14+25</f>
        <v>18803</v>
      </c>
      <c r="IP15" s="269">
        <f>'нетто FIT18'!IP14+25</f>
        <v>18803</v>
      </c>
      <c r="IQ15" s="269">
        <f>'нетто FIT18'!IQ14+25</f>
        <v>19869</v>
      </c>
      <c r="IR15" s="269">
        <f>'нетто FIT18'!IR14+25</f>
        <v>19869</v>
      </c>
      <c r="IS15" s="269">
        <f>'нетто FIT18'!IS14+25</f>
        <v>19869</v>
      </c>
      <c r="IT15" s="269">
        <f>'нетто FIT18'!IT14+25</f>
        <v>20115</v>
      </c>
      <c r="IU15" s="269">
        <f>'нетто FIT18'!IU14+25</f>
        <v>20115</v>
      </c>
      <c r="IV15" s="269">
        <f>'нетто FIT18'!IV14+25</f>
        <v>19869</v>
      </c>
      <c r="IW15" s="269">
        <f>'нетто FIT18'!IW14+25</f>
        <v>19869</v>
      </c>
      <c r="IX15" s="269">
        <f>'нетто FIT18'!IX14+25</f>
        <v>19869</v>
      </c>
      <c r="IY15" s="269">
        <f>'нетто FIT18'!IY14+25</f>
        <v>19869</v>
      </c>
      <c r="IZ15" s="269">
        <f>'нетто FIT18'!IZ14+25</f>
        <v>19869</v>
      </c>
      <c r="JA15" s="269">
        <f>'нетто FIT18'!JA14+25</f>
        <v>20115</v>
      </c>
      <c r="JB15" s="269">
        <f>'нетто FIT18'!JB14+25</f>
        <v>20115</v>
      </c>
      <c r="JC15" s="269">
        <f>'нетто FIT18'!JC14+25</f>
        <v>19869</v>
      </c>
      <c r="JD15" s="269">
        <f>'нетто FIT18'!JD14+25</f>
        <v>19869</v>
      </c>
      <c r="JE15" s="269">
        <f>'нетто FIT18'!JE14+25</f>
        <v>20689</v>
      </c>
      <c r="JF15" s="269">
        <f>'нетто FIT18'!JF14+25</f>
        <v>20689</v>
      </c>
      <c r="JG15" s="269">
        <f>'нетто FIT18'!JG14+25</f>
        <v>20115</v>
      </c>
      <c r="JH15" s="269">
        <f>'нетто FIT18'!JH14+25</f>
        <v>20689</v>
      </c>
      <c r="JI15" s="269">
        <f>'нетто FIT18'!JI14+25</f>
        <v>20689</v>
      </c>
      <c r="JJ15" s="269">
        <f>'нетто FIT18'!JJ14+25</f>
        <v>20689</v>
      </c>
      <c r="JK15" s="269">
        <f>'нетто FIT18'!JK14+25</f>
        <v>20689</v>
      </c>
      <c r="JL15" s="269">
        <f>'нетто FIT18'!JL14+25</f>
        <v>21099</v>
      </c>
      <c r="JM15" s="269">
        <f>'нетто FIT18'!JM14+25</f>
        <v>21099</v>
      </c>
      <c r="JN15" s="269">
        <f>'нетто FIT18'!JN14+25</f>
        <v>21345</v>
      </c>
    </row>
    <row r="16" spans="1:438" s="257" customFormat="1" ht="10.35" customHeight="1" x14ac:dyDescent="0.2">
      <c r="A16" s="91">
        <v>2</v>
      </c>
      <c r="B16" s="269">
        <f>'нетто FIT18'!B15+25</f>
        <v>27741</v>
      </c>
      <c r="C16" s="269">
        <f>'нетто FIT18'!C15+25</f>
        <v>27741</v>
      </c>
      <c r="D16" s="269">
        <f>'нетто FIT18'!D15+25</f>
        <v>27741</v>
      </c>
      <c r="E16" s="269">
        <f>'нетто FIT18'!E15+25</f>
        <v>27741</v>
      </c>
      <c r="F16" s="269">
        <f>'нетто FIT18'!F15+25</f>
        <v>27741</v>
      </c>
      <c r="G16" s="269">
        <f>'нетто FIT18'!G15+25</f>
        <v>21673</v>
      </c>
      <c r="H16" s="269">
        <f>'нетто FIT18'!H15+25</f>
        <v>21673</v>
      </c>
      <c r="I16" s="269">
        <f>'нетто FIT18'!I15+25</f>
        <v>21263</v>
      </c>
      <c r="J16" s="269">
        <f>'нетто FIT18'!J15+25</f>
        <v>21263</v>
      </c>
      <c r="K16" s="269">
        <f>'нетто FIT18'!K15+25</f>
        <v>20607</v>
      </c>
      <c r="L16" s="269">
        <f>'нетто FIT18'!L15+25</f>
        <v>20607</v>
      </c>
      <c r="M16" s="269">
        <f>'нетто FIT18'!M15+25</f>
        <v>21263</v>
      </c>
      <c r="N16" s="269">
        <f>'нетто FIT18'!N15+25</f>
        <v>21263</v>
      </c>
      <c r="O16" s="269">
        <f>'нетто FIT18'!O15+25</f>
        <v>20607</v>
      </c>
      <c r="P16" s="269">
        <f>'нетто FIT18'!P15+25</f>
        <v>21263</v>
      </c>
      <c r="Q16" s="269">
        <f>'нетто FIT18'!Q15+25</f>
        <v>21263</v>
      </c>
      <c r="R16" s="269">
        <f>'нетто FIT18'!R15+25</f>
        <v>20607</v>
      </c>
      <c r="S16" s="269">
        <f>'нетто FIT18'!S15+25</f>
        <v>20607</v>
      </c>
      <c r="T16" s="269">
        <f>'нетто FIT18'!T15+25</f>
        <v>21017</v>
      </c>
      <c r="U16" s="269">
        <f>'нетто FIT18'!U15+25</f>
        <v>21263</v>
      </c>
      <c r="V16" s="269">
        <f>'нетто FIT18'!V15+25</f>
        <v>21673</v>
      </c>
      <c r="W16" s="269">
        <f>'нетто FIT18'!W15+25</f>
        <v>21263</v>
      </c>
      <c r="X16" s="269">
        <f>'нетто FIT18'!X15+25</f>
        <v>21263</v>
      </c>
      <c r="Y16" s="269">
        <f>'нетто FIT18'!Y15+25</f>
        <v>20607</v>
      </c>
      <c r="Z16" s="269">
        <f>'нетто FIT18'!Z15+25</f>
        <v>20607</v>
      </c>
      <c r="AA16" s="269">
        <f>'нетто FIT18'!AA15+25</f>
        <v>20607</v>
      </c>
      <c r="AB16" s="269">
        <f>'нетто FIT18'!AB15+25</f>
        <v>20607</v>
      </c>
      <c r="AC16" s="269">
        <f>'нетто FIT18'!AC15+25</f>
        <v>21017</v>
      </c>
      <c r="AD16" s="269">
        <f>'нетто FIT18'!AD15+25</f>
        <v>21263</v>
      </c>
      <c r="AE16" s="269">
        <f>'нетто FIT18'!AE15+25</f>
        <v>21263</v>
      </c>
      <c r="AF16" s="269">
        <f>'нетто FIT18'!AF15+25</f>
        <v>20607</v>
      </c>
      <c r="AG16" s="269">
        <f>'нетто FIT18'!AG15+25</f>
        <v>20607</v>
      </c>
      <c r="AH16" s="269">
        <f>'нетто FIT18'!AH15+25</f>
        <v>20607</v>
      </c>
      <c r="AI16" s="269">
        <f>'нетто FIT18'!AI15+25</f>
        <v>21263</v>
      </c>
      <c r="AJ16" s="269">
        <f>'нетто FIT18'!AJ15+25</f>
        <v>22903</v>
      </c>
      <c r="AK16" s="269">
        <f>'нетто FIT18'!AK15+25</f>
        <v>23149</v>
      </c>
      <c r="AL16" s="269">
        <f>'нетто FIT18'!AL15+25</f>
        <v>23149</v>
      </c>
      <c r="AM16" s="269">
        <f>'нетто FIT18'!AM15+25</f>
        <v>22903</v>
      </c>
      <c r="AN16" s="269">
        <f>'нетто FIT18'!AN15+25</f>
        <v>21919</v>
      </c>
      <c r="AO16" s="269">
        <f>'нетто FIT18'!AO15+25</f>
        <v>21919</v>
      </c>
      <c r="AP16" s="269">
        <f>'нетто FIT18'!AP15+25</f>
        <v>21919</v>
      </c>
      <c r="AQ16" s="269">
        <f>'нетто FIT18'!AQ15+25</f>
        <v>21919</v>
      </c>
      <c r="AR16" s="269">
        <f>'нетто FIT18'!AR15+25</f>
        <v>21919</v>
      </c>
      <c r="AS16" s="269">
        <f>'нетто FIT18'!AS15+25</f>
        <v>22903</v>
      </c>
      <c r="AT16" s="269">
        <f>'нетто FIT18'!AT15+25</f>
        <v>22903</v>
      </c>
      <c r="AU16" s="269">
        <f>'нетто FIT18'!AU15+25</f>
        <v>22903</v>
      </c>
      <c r="AV16" s="269">
        <f>'нетто FIT18'!AV15+25</f>
        <v>20607</v>
      </c>
      <c r="AW16" s="269">
        <f>'нетто FIT18'!AW15+25</f>
        <v>20607</v>
      </c>
      <c r="AX16" s="269">
        <f>'нетто FIT18'!AX15+25</f>
        <v>20607</v>
      </c>
      <c r="AY16" s="269">
        <f>'нетто FIT18'!AY15+25</f>
        <v>21263</v>
      </c>
      <c r="AZ16" s="269">
        <f>'нетто FIT18'!AZ15+25</f>
        <v>21263</v>
      </c>
      <c r="BA16" s="269">
        <f>'нетто FIT18'!BA15+25</f>
        <v>20607</v>
      </c>
      <c r="BB16" s="269">
        <f>'нетто FIT18'!BB15+25</f>
        <v>20607</v>
      </c>
      <c r="BC16" s="269">
        <f>'нетто FIT18'!BC15+25</f>
        <v>20607</v>
      </c>
      <c r="BD16" s="269">
        <f>'нетто FIT18'!BD15+25</f>
        <v>20607</v>
      </c>
      <c r="BE16" s="269">
        <f>'нетто FIT18'!BE15+25</f>
        <v>20607</v>
      </c>
      <c r="BF16" s="269">
        <f>'нетто FIT18'!BF15+25</f>
        <v>21263</v>
      </c>
      <c r="BG16" s="269">
        <f>'нетто FIT18'!BG15+25</f>
        <v>21263</v>
      </c>
      <c r="BH16" s="269">
        <f>'нетто FIT18'!BH15+25</f>
        <v>20607</v>
      </c>
      <c r="BI16" s="269">
        <f>'нетто FIT18'!BI15+25</f>
        <v>20607</v>
      </c>
      <c r="BJ16" s="269">
        <f>'нетто FIT18'!BJ15+25</f>
        <v>20607</v>
      </c>
      <c r="BK16" s="269">
        <f>'нетто FIT18'!BK15+25</f>
        <v>20607</v>
      </c>
      <c r="BL16" s="269">
        <f>'нетто FIT18'!BL15+25</f>
        <v>20607</v>
      </c>
      <c r="BM16" s="269">
        <f>'нетто FIT18'!BM15+25</f>
        <v>21263</v>
      </c>
      <c r="BN16" s="269">
        <f>'нетто FIT18'!BN15+25</f>
        <v>21263</v>
      </c>
      <c r="BO16" s="269">
        <f>'нетто FIT18'!BO15+25</f>
        <v>22493</v>
      </c>
      <c r="BP16" s="269">
        <f>'нетто FIT18'!BP15+25</f>
        <v>23149</v>
      </c>
      <c r="BQ16" s="269">
        <f>'нетто FIT18'!BQ15+25</f>
        <v>23149</v>
      </c>
      <c r="BR16" s="269">
        <f>'нетто FIT18'!BR15+25</f>
        <v>23149</v>
      </c>
      <c r="BS16" s="269">
        <f>'нетто FIT18'!BS15+25</f>
        <v>23149</v>
      </c>
      <c r="BT16" s="269">
        <f>'нетто FIT18'!BT15+25</f>
        <v>23149</v>
      </c>
      <c r="BU16" s="269">
        <f>'нетто FIT18'!BU15+25</f>
        <v>23723</v>
      </c>
      <c r="BV16" s="276">
        <f>'нетто FIT18'!BV15+25</f>
        <v>29545</v>
      </c>
      <c r="BW16" s="276">
        <f>'нетто FIT18'!BW15+25</f>
        <v>29545</v>
      </c>
      <c r="BX16" s="276">
        <f>'нетто FIT18'!BX15+25</f>
        <v>29545</v>
      </c>
      <c r="BY16" s="276">
        <f>'нетто FIT18'!BY15+25</f>
        <v>29545</v>
      </c>
      <c r="BZ16" s="276">
        <f>'нетто FIT18'!BZ15+25</f>
        <v>29545</v>
      </c>
      <c r="CA16" s="269">
        <f>'нетто FIT18'!CA15+25</f>
        <v>24133</v>
      </c>
      <c r="CB16" s="269">
        <f>'нетто FIT18'!CB15+25</f>
        <v>24133</v>
      </c>
      <c r="CC16" s="269">
        <f>'нетто FIT18'!CC15+25</f>
        <v>24133</v>
      </c>
      <c r="CD16" s="269">
        <f>'нетто FIT18'!CD15+25</f>
        <v>29545</v>
      </c>
      <c r="CE16" s="269">
        <f>'нетто FIT18'!CE15+25</f>
        <v>29545</v>
      </c>
      <c r="CF16" s="269">
        <f>'нетто FIT18'!CF15+25</f>
        <v>29545</v>
      </c>
      <c r="CG16" s="269">
        <f>'нетто FIT18'!CG15+25</f>
        <v>29545</v>
      </c>
      <c r="CH16" s="269">
        <f>'нетто FIT18'!CH15+25</f>
        <v>29545</v>
      </c>
      <c r="CI16" s="269">
        <f>'нетто FIT18'!CI15+25</f>
        <v>29545</v>
      </c>
      <c r="CJ16" s="269">
        <f>'нетто FIT18'!CJ15+25</f>
        <v>29545</v>
      </c>
      <c r="CK16" s="276">
        <f>'нетто FIT18'!CK15+25</f>
        <v>29545</v>
      </c>
      <c r="CL16" s="276">
        <f>'нетто FIT18'!CL15+25</f>
        <v>29545</v>
      </c>
      <c r="CM16" s="276">
        <f>'нетто FIT18'!CM15+25</f>
        <v>29545</v>
      </c>
      <c r="CN16" s="276">
        <f>'нетто FIT18'!CN15+25</f>
        <v>29545</v>
      </c>
      <c r="CO16" s="269">
        <f>'нетто FIT18'!CO15+25</f>
        <v>29545</v>
      </c>
      <c r="CP16" s="269">
        <f>'нетто FIT18'!CP15+25</f>
        <v>29545</v>
      </c>
      <c r="CQ16" s="269">
        <f>'нетто FIT18'!CQ15+25</f>
        <v>29545</v>
      </c>
      <c r="CR16" s="269">
        <f>'нетто FIT18'!CR15+25</f>
        <v>23149</v>
      </c>
      <c r="CS16" s="269">
        <f>'нетто FIT18'!CS15+25</f>
        <v>23723</v>
      </c>
      <c r="CT16" s="269">
        <f>'нетто FIT18'!CT15+25</f>
        <v>29545</v>
      </c>
      <c r="CU16" s="269">
        <f>'нетто FIT18'!CU15+25</f>
        <v>29545</v>
      </c>
      <c r="CV16" s="269">
        <f>'нетто FIT18'!CV15+25</f>
        <v>29545</v>
      </c>
      <c r="CW16" s="269">
        <f>'нетто FIT18'!CW15+25</f>
        <v>29545</v>
      </c>
      <c r="CX16" s="269">
        <f>'нетто FIT18'!CX15+25</f>
        <v>30365</v>
      </c>
      <c r="CY16" s="269">
        <f>'нетто FIT18'!CY15+25</f>
        <v>30365</v>
      </c>
      <c r="CZ16" s="198">
        <f>'нетто FIT18'!CZ15+25</f>
        <v>29545</v>
      </c>
      <c r="DA16" s="198">
        <f>'нетто FIT18'!DA15+25</f>
        <v>30365</v>
      </c>
      <c r="DB16" s="198">
        <f>'нетто FIT18'!DB15+25</f>
        <v>30365</v>
      </c>
      <c r="DC16" s="198">
        <f>'нетто FIT18'!DC15+25</f>
        <v>29545</v>
      </c>
      <c r="DD16" s="198">
        <f>'нетто FIT18'!DD15+25</f>
        <v>24953</v>
      </c>
      <c r="DE16" s="269">
        <f>'нетто FIT18'!DE15+25</f>
        <v>24953</v>
      </c>
      <c r="DF16" s="269">
        <f>'нетто FIT18'!DF15+25</f>
        <v>24953</v>
      </c>
      <c r="DG16" s="269">
        <f>'нетто FIT18'!DG15+25</f>
        <v>25363</v>
      </c>
      <c r="DH16" s="269">
        <f>'нетто FIT18'!DH15+25</f>
        <v>25363</v>
      </c>
      <c r="DI16" s="269">
        <f>'нетто FIT18'!DI15+25</f>
        <v>25363</v>
      </c>
      <c r="DJ16" s="269">
        <f>'нетто FIT18'!DJ15+25</f>
        <v>26757</v>
      </c>
      <c r="DK16" s="269">
        <f>'нетто FIT18'!DK15+25</f>
        <v>26757</v>
      </c>
      <c r="DL16" s="269">
        <f>'нетто FIT18'!DL15+25</f>
        <v>25363</v>
      </c>
      <c r="DM16" s="269">
        <f>'нетто FIT18'!DM15+25</f>
        <v>25363</v>
      </c>
      <c r="DN16" s="269">
        <f>'нетто FIT18'!DN15+25</f>
        <v>25363</v>
      </c>
      <c r="DO16" s="269">
        <f>'нетто FIT18'!DO15+25</f>
        <v>25363</v>
      </c>
      <c r="DP16" s="269">
        <f>'нетто FIT18'!DP15+25</f>
        <v>25363</v>
      </c>
      <c r="DQ16" s="269">
        <f>'нетто FIT18'!DQ15+25</f>
        <v>26757</v>
      </c>
      <c r="DR16" s="269">
        <f>'нетто FIT18'!DR15+25</f>
        <v>26757</v>
      </c>
      <c r="DS16" s="269">
        <f>'нетто FIT18'!DS15+25</f>
        <v>25363</v>
      </c>
      <c r="DT16" s="269">
        <f>'нетто FIT18'!DT15+25</f>
        <v>25363</v>
      </c>
      <c r="DU16" s="269">
        <f>'нетто FIT18'!DU15+25</f>
        <v>25363</v>
      </c>
      <c r="DV16" s="269">
        <f>'нетто FIT18'!DV15+25</f>
        <v>25363</v>
      </c>
      <c r="DW16" s="269">
        <f>'нетто FIT18'!DW15+25</f>
        <v>25363</v>
      </c>
      <c r="DX16" s="269">
        <f>'нетто FIT18'!DX15+25</f>
        <v>26757</v>
      </c>
      <c r="DY16" s="269">
        <f>'нетто FIT18'!DY15+25</f>
        <v>26757</v>
      </c>
      <c r="DZ16" s="269">
        <f>'нетто FIT18'!DZ15+25</f>
        <v>25363</v>
      </c>
      <c r="EA16" s="269">
        <f>'нетто FIT18'!EA15+25</f>
        <v>25363</v>
      </c>
      <c r="EB16" s="269">
        <f>'нетто FIT18'!EB15+25</f>
        <v>25363</v>
      </c>
      <c r="EC16" s="269">
        <f>'нетто FIT18'!EC15+25</f>
        <v>25363</v>
      </c>
      <c r="ED16" s="269">
        <f>'нетто FIT18'!ED15+25</f>
        <v>25363</v>
      </c>
      <c r="EE16" s="269">
        <f>'нетто FIT18'!EE15+25</f>
        <v>26757</v>
      </c>
      <c r="EF16" s="269">
        <f>'нетто FIT18'!EF15+25</f>
        <v>26757</v>
      </c>
      <c r="EG16" s="269">
        <f>'нетто FIT18'!EG15+25</f>
        <v>25363</v>
      </c>
      <c r="EH16" s="269">
        <f>'нетто FIT18'!EH15+25</f>
        <v>25363</v>
      </c>
      <c r="EI16" s="269">
        <f>'нетто FIT18'!EI15+25</f>
        <v>25363</v>
      </c>
      <c r="EJ16" s="269">
        <f>'нетто FIT18'!EJ15+25</f>
        <v>25363</v>
      </c>
      <c r="EK16" s="269">
        <f>'нетто FIT18'!EK15+25</f>
        <v>25363</v>
      </c>
      <c r="EL16" s="269">
        <f>'нетто FIT18'!EL15+25</f>
        <v>26757</v>
      </c>
      <c r="EM16" s="269">
        <f>'нетто FIT18'!EM15+25</f>
        <v>26757</v>
      </c>
      <c r="EN16" s="269">
        <f>'нетто FIT18'!EN15+25</f>
        <v>25363</v>
      </c>
      <c r="EO16" s="269">
        <f>'нетто FIT18'!EO15+25</f>
        <v>25363</v>
      </c>
      <c r="EP16" s="269">
        <f>'нетто FIT18'!EP15+25</f>
        <v>25363</v>
      </c>
      <c r="EQ16" s="269">
        <f>'нетто FIT18'!EQ15+25</f>
        <v>25363</v>
      </c>
      <c r="ER16" s="269">
        <f>'нетто FIT18'!ER15+25</f>
        <v>25363</v>
      </c>
      <c r="ES16" s="269">
        <f>'нетто FIT18'!ES15+25</f>
        <v>26757</v>
      </c>
      <c r="ET16" s="269">
        <f>'нетто FIT18'!ET15+25</f>
        <v>26757</v>
      </c>
      <c r="EU16" s="269">
        <f>'нетто FIT18'!EU15+25</f>
        <v>25363</v>
      </c>
      <c r="EV16" s="269">
        <f>'нетто FIT18'!EV15+25</f>
        <v>25363</v>
      </c>
      <c r="EW16" s="269">
        <f>'нетто FIT18'!EW15+25</f>
        <v>25363</v>
      </c>
      <c r="EX16" s="269">
        <f>'нетто FIT18'!EX15+25</f>
        <v>25363</v>
      </c>
      <c r="EY16" s="269">
        <f>'нетто FIT18'!EY15+25</f>
        <v>25363</v>
      </c>
      <c r="EZ16" s="269">
        <f>'нетто FIT18'!EZ15+25</f>
        <v>26757</v>
      </c>
      <c r="FA16" s="269">
        <f>'нетто FIT18'!FA15+25</f>
        <v>26757</v>
      </c>
      <c r="FB16" s="269">
        <f>'нетто FIT18'!FB15+25</f>
        <v>24953</v>
      </c>
      <c r="FC16" s="269">
        <f>'нетто FIT18'!FC15+25</f>
        <v>24953</v>
      </c>
      <c r="FD16" s="269">
        <f>'нетто FIT18'!FD15+25</f>
        <v>24953</v>
      </c>
      <c r="FE16" s="269">
        <f>'нетто FIT18'!FE15+25</f>
        <v>24953</v>
      </c>
      <c r="FF16" s="269">
        <f>'нетто FIT18'!FF15+25</f>
        <v>24953</v>
      </c>
      <c r="FG16" s="269">
        <f>'нетто FIT18'!FG15+25</f>
        <v>25937</v>
      </c>
      <c r="FH16" s="269">
        <f>'нетто FIT18'!FH15+25</f>
        <v>25937</v>
      </c>
      <c r="FI16" s="269">
        <f>'нетто FIT18'!FI15+25</f>
        <v>24953</v>
      </c>
      <c r="FJ16" s="269">
        <f>'нетто FIT18'!FJ15+25</f>
        <v>24953</v>
      </c>
      <c r="FK16" s="269">
        <f>'нетто FIT18'!FK15+25</f>
        <v>24953</v>
      </c>
      <c r="FL16" s="269">
        <f>'нетто FIT18'!FL15+25</f>
        <v>24953</v>
      </c>
      <c r="FM16" s="269">
        <f>'нетто FIT18'!FM15+25</f>
        <v>24953</v>
      </c>
      <c r="FN16" s="269">
        <f>'нетто FIT18'!FN15+25</f>
        <v>25937</v>
      </c>
      <c r="FO16" s="269">
        <f>'нетто FIT18'!FO15+25</f>
        <v>25937</v>
      </c>
      <c r="FP16" s="269">
        <f>'нетто FIT18'!FP15+25</f>
        <v>24953</v>
      </c>
      <c r="FQ16" s="269">
        <f>'нетто FIT18'!FQ15+25</f>
        <v>24953</v>
      </c>
      <c r="FR16" s="269">
        <f>'нетто FIT18'!FR15+25</f>
        <v>24953</v>
      </c>
      <c r="FS16" s="269">
        <f>'нетто FIT18'!FS15+25</f>
        <v>24953</v>
      </c>
      <c r="FT16" s="269">
        <f>'нетто FIT18'!FT15+25</f>
        <v>24953</v>
      </c>
      <c r="FU16" s="269">
        <f>'нетто FIT18'!FU15+25</f>
        <v>25937</v>
      </c>
      <c r="FV16" s="269">
        <f>'нетто FIT18'!FV15+25</f>
        <v>25937</v>
      </c>
      <c r="FW16" s="269">
        <f>'нетто FIT18'!FW15+25</f>
        <v>25363</v>
      </c>
      <c r="FX16" s="269">
        <f>'нетто FIT18'!FX15+25</f>
        <v>27167</v>
      </c>
      <c r="FY16" s="269">
        <f>'нетто FIT18'!FY15+25</f>
        <v>27167</v>
      </c>
      <c r="FZ16" s="269">
        <f>'нетто FIT18'!FZ15+25</f>
        <v>27167</v>
      </c>
      <c r="GA16" s="269">
        <f>'нетто FIT18'!GA15+25</f>
        <v>27167</v>
      </c>
      <c r="GB16" s="269">
        <f>'нетто FIT18'!GB15+25</f>
        <v>27167</v>
      </c>
      <c r="GC16" s="269">
        <f>'нетто FIT18'!GC15+25</f>
        <v>27167</v>
      </c>
      <c r="GD16" s="269">
        <f>'нетто FIT18'!GD15+25</f>
        <v>27167</v>
      </c>
      <c r="GE16" s="269">
        <f>'нетто FIT18'!GE15+25</f>
        <v>27167</v>
      </c>
      <c r="GF16" s="269">
        <f>'нетто FIT18'!GF15+25</f>
        <v>27167</v>
      </c>
      <c r="GG16" s="269">
        <f>'нетто FIT18'!GG15+25</f>
        <v>27167</v>
      </c>
      <c r="GH16" s="269">
        <f>'нетто FIT18'!GH15+25</f>
        <v>21017</v>
      </c>
      <c r="GI16" s="269">
        <f>'нетто FIT18'!GI15+25</f>
        <v>21263</v>
      </c>
      <c r="GJ16" s="269">
        <f>'нетто FIT18'!GJ15+25</f>
        <v>21263</v>
      </c>
      <c r="GK16" s="269">
        <f>'нетто FIT18'!GK15+25</f>
        <v>21017</v>
      </c>
      <c r="GL16" s="269">
        <f>'нетто FIT18'!GL15+25</f>
        <v>21017</v>
      </c>
      <c r="GM16" s="269">
        <f>'нетто FIT18'!GM15+25</f>
        <v>21017</v>
      </c>
      <c r="GN16" s="269">
        <f>'нетто FIT18'!GN15+25</f>
        <v>21017</v>
      </c>
      <c r="GO16" s="269">
        <f>'нетто FIT18'!GO15+25</f>
        <v>21017</v>
      </c>
      <c r="GP16" s="269">
        <f>'нетто FIT18'!GP15+25</f>
        <v>21263</v>
      </c>
      <c r="GQ16" s="269">
        <f>'нетто FIT18'!GQ15+25</f>
        <v>21263</v>
      </c>
      <c r="GR16" s="269">
        <f>'нетто FIT18'!GR15+25</f>
        <v>21017</v>
      </c>
      <c r="GS16" s="269">
        <f>'нетто FIT18'!GS15+25</f>
        <v>21017</v>
      </c>
      <c r="GT16" s="269">
        <f>'нетто FIT18'!GT15+25</f>
        <v>21017</v>
      </c>
      <c r="GU16" s="269">
        <f>'нетто FIT18'!GU15+25</f>
        <v>21017</v>
      </c>
      <c r="GV16" s="269">
        <f>'нетто FIT18'!GV15+25</f>
        <v>21017</v>
      </c>
      <c r="GW16" s="269">
        <f>'нетто FIT18'!GW15+25</f>
        <v>21263</v>
      </c>
      <c r="GX16" s="269">
        <f>'нетто FIT18'!GX15+25</f>
        <v>21263</v>
      </c>
      <c r="GY16" s="269">
        <f>'нетто FIT18'!GY15+25</f>
        <v>21017</v>
      </c>
      <c r="GZ16" s="269">
        <f>'нетто FIT18'!GZ15+25</f>
        <v>21017</v>
      </c>
      <c r="HA16" s="269">
        <f>'нетто FIT18'!HA15+25</f>
        <v>21017</v>
      </c>
      <c r="HB16" s="269">
        <f>'нетто FIT18'!HB15+25</f>
        <v>21017</v>
      </c>
      <c r="HC16" s="269">
        <f>'нетто FIT18'!HC15+25</f>
        <v>21017</v>
      </c>
      <c r="HD16" s="269">
        <f>'нетто FIT18'!HD15+25</f>
        <v>21263</v>
      </c>
      <c r="HE16" s="269">
        <f>'нетто FIT18'!HE15+25</f>
        <v>21263</v>
      </c>
      <c r="HF16" s="269">
        <f>'нетто FIT18'!HF15+25</f>
        <v>21017</v>
      </c>
      <c r="HG16" s="269">
        <f>'нетто FIT18'!HG15+25</f>
        <v>21017</v>
      </c>
      <c r="HH16" s="269">
        <f>'нетто FIT18'!HH15+25</f>
        <v>21017</v>
      </c>
      <c r="HI16" s="269">
        <f>'нетто FIT18'!HI15+25</f>
        <v>21017</v>
      </c>
      <c r="HJ16" s="269">
        <f>'нетто FIT18'!HJ15+25</f>
        <v>21017</v>
      </c>
      <c r="HK16" s="269">
        <f>'нетто FIT18'!HK15+25</f>
        <v>21263</v>
      </c>
      <c r="HL16" s="269">
        <f>'нетто FIT18'!HL15+25</f>
        <v>21263</v>
      </c>
      <c r="HM16" s="269">
        <f>'нетто FIT18'!HM15+25</f>
        <v>21017</v>
      </c>
      <c r="HN16" s="269">
        <f>'нетто FIT18'!HN15+25</f>
        <v>21017</v>
      </c>
      <c r="HO16" s="269">
        <f>'нетто FIT18'!HO15+25</f>
        <v>21263</v>
      </c>
      <c r="HP16" s="269">
        <f>'нетто FIT18'!HP15+25</f>
        <v>21673</v>
      </c>
      <c r="HQ16" s="269">
        <f>'нетто FIT18'!HQ15+25</f>
        <v>20607</v>
      </c>
      <c r="HR16" s="269">
        <f>'нетто FIT18'!HR15+25</f>
        <v>21017</v>
      </c>
      <c r="HS16" s="269">
        <f>'нетто FIT18'!HS15+25</f>
        <v>21017</v>
      </c>
      <c r="HT16" s="269">
        <f>'нетто FIT18'!HT15+25</f>
        <v>20607</v>
      </c>
      <c r="HU16" s="269">
        <f>'нетто FIT18'!HU15+25</f>
        <v>20607</v>
      </c>
      <c r="HV16" s="269">
        <f>'нетто FIT18'!HV15+25</f>
        <v>20607</v>
      </c>
      <c r="HW16" s="269">
        <f>'нетто FIT18'!HW15+25</f>
        <v>20607</v>
      </c>
      <c r="HX16" s="269">
        <f>'нетто FIT18'!HX15+25</f>
        <v>20607</v>
      </c>
      <c r="HY16" s="269">
        <f>'нетто FIT18'!HY15+25</f>
        <v>21017</v>
      </c>
      <c r="HZ16" s="269">
        <f>'нетто FIT18'!HZ15+25</f>
        <v>21017</v>
      </c>
      <c r="IA16" s="269">
        <f>'нетто FIT18'!IA15+25</f>
        <v>20607</v>
      </c>
      <c r="IB16" s="269">
        <f>'нетто FIT18'!IB15+25</f>
        <v>20607</v>
      </c>
      <c r="IC16" s="269">
        <f>'нетто FIT18'!IC15+25</f>
        <v>20607</v>
      </c>
      <c r="ID16" s="269">
        <f>'нетто FIT18'!ID15+25</f>
        <v>20607</v>
      </c>
      <c r="IE16" s="269">
        <f>'нетто FIT18'!IE15+25</f>
        <v>20607</v>
      </c>
      <c r="IF16" s="269">
        <f>'нетто FIT18'!IF15+25</f>
        <v>21017</v>
      </c>
      <c r="IG16" s="269">
        <f>'нетто FIT18'!IG15+25</f>
        <v>21017</v>
      </c>
      <c r="IH16" s="269">
        <f>'нетто FIT18'!IH15+25</f>
        <v>20607</v>
      </c>
      <c r="II16" s="269">
        <f>'нетто FIT18'!II15+25</f>
        <v>20607</v>
      </c>
      <c r="IJ16" s="269">
        <f>'нетто FIT18'!IJ15+25</f>
        <v>20607</v>
      </c>
      <c r="IK16" s="269">
        <f>'нетто FIT18'!IK15+25</f>
        <v>20607</v>
      </c>
      <c r="IL16" s="269">
        <f>'нетто FIT18'!IL15+25</f>
        <v>20607</v>
      </c>
      <c r="IM16" s="269">
        <f>'нетто FIT18'!IM15+25</f>
        <v>21017</v>
      </c>
      <c r="IN16" s="269">
        <f>'нетто FIT18'!IN15+25</f>
        <v>21017</v>
      </c>
      <c r="IO16" s="269">
        <f>'нетто FIT18'!IO15+25</f>
        <v>20607</v>
      </c>
      <c r="IP16" s="269">
        <f>'нетто FIT18'!IP15+25</f>
        <v>20607</v>
      </c>
      <c r="IQ16" s="269">
        <f>'нетто FIT18'!IQ15+25</f>
        <v>21673</v>
      </c>
      <c r="IR16" s="269">
        <f>'нетто FIT18'!IR15+25</f>
        <v>21673</v>
      </c>
      <c r="IS16" s="269">
        <f>'нетто FIT18'!IS15+25</f>
        <v>21673</v>
      </c>
      <c r="IT16" s="269">
        <f>'нетто FIT18'!IT15+25</f>
        <v>21919</v>
      </c>
      <c r="IU16" s="269">
        <f>'нетто FIT18'!IU15+25</f>
        <v>21919</v>
      </c>
      <c r="IV16" s="269">
        <f>'нетто FIT18'!IV15+25</f>
        <v>21673</v>
      </c>
      <c r="IW16" s="269">
        <f>'нетто FIT18'!IW15+25</f>
        <v>21673</v>
      </c>
      <c r="IX16" s="269">
        <f>'нетто FIT18'!IX15+25</f>
        <v>21673</v>
      </c>
      <c r="IY16" s="269">
        <f>'нетто FIT18'!IY15+25</f>
        <v>21673</v>
      </c>
      <c r="IZ16" s="269">
        <f>'нетто FIT18'!IZ15+25</f>
        <v>21673</v>
      </c>
      <c r="JA16" s="269">
        <f>'нетто FIT18'!JA15+25</f>
        <v>21919</v>
      </c>
      <c r="JB16" s="269">
        <f>'нетто FIT18'!JB15+25</f>
        <v>21919</v>
      </c>
      <c r="JC16" s="269">
        <f>'нетто FIT18'!JC15+25</f>
        <v>21673</v>
      </c>
      <c r="JD16" s="269">
        <f>'нетто FIT18'!JD15+25</f>
        <v>21673</v>
      </c>
      <c r="JE16" s="269">
        <f>'нетто FIT18'!JE15+25</f>
        <v>22493</v>
      </c>
      <c r="JF16" s="269">
        <f>'нетто FIT18'!JF15+25</f>
        <v>22493</v>
      </c>
      <c r="JG16" s="269">
        <f>'нетто FIT18'!JG15+25</f>
        <v>21919</v>
      </c>
      <c r="JH16" s="269">
        <f>'нетто FIT18'!JH15+25</f>
        <v>22493</v>
      </c>
      <c r="JI16" s="269">
        <f>'нетто FIT18'!JI15+25</f>
        <v>22493</v>
      </c>
      <c r="JJ16" s="269">
        <f>'нетто FIT18'!JJ15+25</f>
        <v>22493</v>
      </c>
      <c r="JK16" s="269">
        <f>'нетто FIT18'!JK15+25</f>
        <v>22493</v>
      </c>
      <c r="JL16" s="269">
        <f>'нетто FIT18'!JL15+25</f>
        <v>22903</v>
      </c>
      <c r="JM16" s="269">
        <f>'нетто FIT18'!JM15+25</f>
        <v>22903</v>
      </c>
      <c r="JN16" s="269">
        <f>'нетто FIT18'!JN15+25</f>
        <v>23149</v>
      </c>
    </row>
    <row r="17" spans="1:274" s="257" customFormat="1" ht="10.35" customHeight="1" x14ac:dyDescent="0.2">
      <c r="A17" s="47" t="s">
        <v>71</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76"/>
      <c r="BW17" s="276"/>
      <c r="BX17" s="276"/>
      <c r="BY17" s="276"/>
      <c r="BZ17" s="276"/>
      <c r="CA17" s="269"/>
      <c r="CB17" s="269"/>
      <c r="CC17" s="269"/>
      <c r="CD17" s="269"/>
      <c r="CE17" s="269"/>
      <c r="CF17" s="269"/>
      <c r="CG17" s="269"/>
      <c r="CH17" s="269"/>
      <c r="CI17" s="269"/>
      <c r="CJ17" s="269"/>
      <c r="CK17" s="276"/>
      <c r="CL17" s="276"/>
      <c r="CM17" s="276"/>
      <c r="CN17" s="276"/>
      <c r="CO17" s="269"/>
      <c r="CP17" s="269"/>
      <c r="CQ17" s="269"/>
      <c r="CR17" s="269"/>
      <c r="CS17" s="269"/>
      <c r="CT17" s="269"/>
      <c r="CU17" s="269"/>
      <c r="CV17" s="269"/>
      <c r="CW17" s="269"/>
      <c r="CX17" s="269"/>
      <c r="CY17" s="269"/>
      <c r="CZ17" s="198"/>
      <c r="DA17" s="198"/>
      <c r="DB17" s="198"/>
      <c r="DC17" s="198"/>
      <c r="DD17" s="198"/>
      <c r="DE17" s="269"/>
      <c r="DF17" s="269"/>
      <c r="DG17" s="269"/>
      <c r="DH17" s="269"/>
      <c r="DI17" s="269"/>
      <c r="DJ17" s="269"/>
      <c r="DK17" s="269"/>
      <c r="DL17" s="269"/>
      <c r="DM17" s="269"/>
      <c r="DN17" s="269"/>
      <c r="DO17" s="269"/>
      <c r="DP17" s="269"/>
      <c r="DQ17" s="269"/>
      <c r="DR17" s="269"/>
      <c r="DS17" s="269"/>
      <c r="DT17" s="269"/>
      <c r="DU17" s="269"/>
      <c r="DV17" s="269"/>
      <c r="DW17" s="269"/>
      <c r="DX17" s="269"/>
      <c r="DY17" s="269"/>
      <c r="DZ17" s="269"/>
      <c r="EA17" s="269"/>
      <c r="EB17" s="269"/>
      <c r="EC17" s="269"/>
      <c r="ED17" s="269"/>
      <c r="EE17" s="269"/>
      <c r="EF17" s="269"/>
      <c r="EG17" s="269"/>
      <c r="EH17" s="269"/>
      <c r="EI17" s="269"/>
      <c r="EJ17" s="269"/>
      <c r="EK17" s="269"/>
      <c r="EL17" s="269"/>
      <c r="EM17" s="269"/>
      <c r="EN17" s="269"/>
      <c r="EO17" s="269"/>
      <c r="EP17" s="269"/>
      <c r="EQ17" s="269"/>
      <c r="ER17" s="269"/>
      <c r="ES17" s="269"/>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c r="GF17" s="269"/>
      <c r="GG17" s="269"/>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row>
    <row r="18" spans="1:274" s="257" customFormat="1" ht="10.35" customHeight="1" x14ac:dyDescent="0.2">
      <c r="A18" s="48" t="s">
        <v>72</v>
      </c>
      <c r="B18" s="269">
        <f>'нетто FIT18'!B17+25</f>
        <v>48241</v>
      </c>
      <c r="C18" s="269">
        <f>'нетто FIT18'!C17+25</f>
        <v>48241</v>
      </c>
      <c r="D18" s="269">
        <f>'нетто FIT18'!D17+25</f>
        <v>48241</v>
      </c>
      <c r="E18" s="269">
        <f>'нетто FIT18'!E17+25</f>
        <v>48241</v>
      </c>
      <c r="F18" s="269">
        <f>'нетто FIT18'!F17+25</f>
        <v>48241</v>
      </c>
      <c r="G18" s="269">
        <f>'нетто FIT18'!G17+25</f>
        <v>37089</v>
      </c>
      <c r="H18" s="269">
        <f>'нетто FIT18'!H17+25</f>
        <v>37089</v>
      </c>
      <c r="I18" s="269">
        <f>'нетто FIT18'!I17+25</f>
        <v>36679</v>
      </c>
      <c r="J18" s="269">
        <f>'нетто FIT18'!J17+25</f>
        <v>36679</v>
      </c>
      <c r="K18" s="269">
        <f>'нетто FIT18'!K17+25</f>
        <v>36023</v>
      </c>
      <c r="L18" s="269">
        <f>'нетто FIT18'!L17+25</f>
        <v>36023</v>
      </c>
      <c r="M18" s="269">
        <f>'нетто FIT18'!M17+25</f>
        <v>36679</v>
      </c>
      <c r="N18" s="269">
        <f>'нетто FIT18'!N17+25</f>
        <v>36679</v>
      </c>
      <c r="O18" s="269">
        <f>'нетто FIT18'!O17+25</f>
        <v>36023</v>
      </c>
      <c r="P18" s="269">
        <f>'нетто FIT18'!P17+25</f>
        <v>36679</v>
      </c>
      <c r="Q18" s="269">
        <f>'нетто FIT18'!Q17+25</f>
        <v>36679</v>
      </c>
      <c r="R18" s="269">
        <f>'нетто FIT18'!R17+25</f>
        <v>36023</v>
      </c>
      <c r="S18" s="269">
        <f>'нетто FIT18'!S17+25</f>
        <v>36023</v>
      </c>
      <c r="T18" s="269">
        <f>'нетто FIT18'!T17+25</f>
        <v>36433</v>
      </c>
      <c r="U18" s="269">
        <f>'нетто FIT18'!U17+25</f>
        <v>36679</v>
      </c>
      <c r="V18" s="269">
        <f>'нетто FIT18'!V17+25</f>
        <v>37089</v>
      </c>
      <c r="W18" s="269">
        <f>'нетто FIT18'!W17+25</f>
        <v>36679</v>
      </c>
      <c r="X18" s="269">
        <f>'нетто FIT18'!X17+25</f>
        <v>36679</v>
      </c>
      <c r="Y18" s="269">
        <f>'нетто FIT18'!Y17+25</f>
        <v>36023</v>
      </c>
      <c r="Z18" s="269">
        <f>'нетто FIT18'!Z17+25</f>
        <v>36023</v>
      </c>
      <c r="AA18" s="269">
        <f>'нетто FIT18'!AA17+25</f>
        <v>36023</v>
      </c>
      <c r="AB18" s="269">
        <f>'нетто FIT18'!AB17+25</f>
        <v>36023</v>
      </c>
      <c r="AC18" s="269">
        <f>'нетто FIT18'!AC17+25</f>
        <v>36433</v>
      </c>
      <c r="AD18" s="269">
        <f>'нетто FIT18'!AD17+25</f>
        <v>36679</v>
      </c>
      <c r="AE18" s="269">
        <f>'нетто FIT18'!AE17+25</f>
        <v>36679</v>
      </c>
      <c r="AF18" s="269">
        <f>'нетто FIT18'!AF17+25</f>
        <v>36023</v>
      </c>
      <c r="AG18" s="269">
        <f>'нетто FIT18'!AG17+25</f>
        <v>36023</v>
      </c>
      <c r="AH18" s="269">
        <f>'нетто FIT18'!AH17+25</f>
        <v>36023</v>
      </c>
      <c r="AI18" s="269">
        <f>'нетто FIT18'!AI17+25</f>
        <v>36679</v>
      </c>
      <c r="AJ18" s="269">
        <f>'нетто FIT18'!AJ17+25</f>
        <v>38319</v>
      </c>
      <c r="AK18" s="269">
        <f>'нетто FIT18'!AK17+25</f>
        <v>38565</v>
      </c>
      <c r="AL18" s="269">
        <f>'нетто FIT18'!AL17+25</f>
        <v>38565</v>
      </c>
      <c r="AM18" s="269">
        <f>'нетто FIT18'!AM17+25</f>
        <v>38319</v>
      </c>
      <c r="AN18" s="269">
        <f>'нетто FIT18'!AN17+25</f>
        <v>37335</v>
      </c>
      <c r="AO18" s="269">
        <f>'нетто FIT18'!AO17+25</f>
        <v>37335</v>
      </c>
      <c r="AP18" s="269">
        <f>'нетто FIT18'!AP17+25</f>
        <v>37335</v>
      </c>
      <c r="AQ18" s="269">
        <f>'нетто FIT18'!AQ17+25</f>
        <v>37335</v>
      </c>
      <c r="AR18" s="269">
        <f>'нетто FIT18'!AR17+25</f>
        <v>37335</v>
      </c>
      <c r="AS18" s="269">
        <f>'нетто FIT18'!AS17+25</f>
        <v>38319</v>
      </c>
      <c r="AT18" s="269">
        <f>'нетто FIT18'!AT17+25</f>
        <v>38319</v>
      </c>
      <c r="AU18" s="269">
        <f>'нетто FIT18'!AU17+25</f>
        <v>38319</v>
      </c>
      <c r="AV18" s="269">
        <f>'нетто FIT18'!AV17+25</f>
        <v>36023</v>
      </c>
      <c r="AW18" s="269">
        <f>'нетто FIT18'!AW17+25</f>
        <v>36023</v>
      </c>
      <c r="AX18" s="269">
        <f>'нетто FIT18'!AX17+25</f>
        <v>36023</v>
      </c>
      <c r="AY18" s="269">
        <f>'нетто FIT18'!AY17+25</f>
        <v>36679</v>
      </c>
      <c r="AZ18" s="269">
        <f>'нетто FIT18'!AZ17+25</f>
        <v>36679</v>
      </c>
      <c r="BA18" s="269">
        <f>'нетто FIT18'!BA17+25</f>
        <v>36023</v>
      </c>
      <c r="BB18" s="269">
        <f>'нетто FIT18'!BB17+25</f>
        <v>36023</v>
      </c>
      <c r="BC18" s="269">
        <f>'нетто FIT18'!BC17+25</f>
        <v>36023</v>
      </c>
      <c r="BD18" s="269">
        <f>'нетто FIT18'!BD17+25</f>
        <v>36023</v>
      </c>
      <c r="BE18" s="269">
        <f>'нетто FIT18'!BE17+25</f>
        <v>36023</v>
      </c>
      <c r="BF18" s="269">
        <f>'нетто FIT18'!BF17+25</f>
        <v>36679</v>
      </c>
      <c r="BG18" s="269">
        <f>'нетто FIT18'!BG17+25</f>
        <v>36679</v>
      </c>
      <c r="BH18" s="269">
        <f>'нетто FIT18'!BH17+25</f>
        <v>36023</v>
      </c>
      <c r="BI18" s="269">
        <f>'нетто FIT18'!BI17+25</f>
        <v>36023</v>
      </c>
      <c r="BJ18" s="269">
        <f>'нетто FIT18'!BJ17+25</f>
        <v>36023</v>
      </c>
      <c r="BK18" s="269">
        <f>'нетто FIT18'!BK17+25</f>
        <v>36023</v>
      </c>
      <c r="BL18" s="269">
        <f>'нетто FIT18'!BL17+25</f>
        <v>36023</v>
      </c>
      <c r="BM18" s="269">
        <f>'нетто FIT18'!BM17+25</f>
        <v>36679</v>
      </c>
      <c r="BN18" s="269">
        <f>'нетто FIT18'!BN17+25</f>
        <v>36679</v>
      </c>
      <c r="BO18" s="269">
        <f>'нетто FIT18'!BO17+25</f>
        <v>37909</v>
      </c>
      <c r="BP18" s="269">
        <f>'нетто FIT18'!BP17+25</f>
        <v>38565</v>
      </c>
      <c r="BQ18" s="269">
        <f>'нетто FIT18'!BQ17+25</f>
        <v>38565</v>
      </c>
      <c r="BR18" s="269">
        <f>'нетто FIT18'!BR17+25</f>
        <v>38565</v>
      </c>
      <c r="BS18" s="269">
        <f>'нетто FIT18'!BS17+25</f>
        <v>38565</v>
      </c>
      <c r="BT18" s="269">
        <f>'нетто FIT18'!BT17+25</f>
        <v>38565</v>
      </c>
      <c r="BU18" s="269">
        <f>'нетто FIT18'!BU17+25</f>
        <v>39139</v>
      </c>
      <c r="BV18" s="276">
        <f>'нетто FIT18'!BV17+25</f>
        <v>44961</v>
      </c>
      <c r="BW18" s="276">
        <f>'нетто FIT18'!BW17+25</f>
        <v>44961</v>
      </c>
      <c r="BX18" s="276">
        <f>'нетто FIT18'!BX17+25</f>
        <v>44961</v>
      </c>
      <c r="BY18" s="276">
        <f>'нетто FIT18'!BY17+25</f>
        <v>44961</v>
      </c>
      <c r="BZ18" s="276">
        <f>'нетто FIT18'!BZ17+25</f>
        <v>44961</v>
      </c>
      <c r="CA18" s="269">
        <f>'нетто FIT18'!CA17+25</f>
        <v>39549</v>
      </c>
      <c r="CB18" s="269">
        <f>'нетто FIT18'!CB17+25</f>
        <v>39549</v>
      </c>
      <c r="CC18" s="269">
        <f>'нетто FIT18'!CC17+25</f>
        <v>39549</v>
      </c>
      <c r="CD18" s="269">
        <f>'нетто FIT18'!CD17+25</f>
        <v>44961</v>
      </c>
      <c r="CE18" s="269">
        <f>'нетто FIT18'!CE17+25</f>
        <v>44961</v>
      </c>
      <c r="CF18" s="269">
        <f>'нетто FIT18'!CF17+25</f>
        <v>44961</v>
      </c>
      <c r="CG18" s="269">
        <f>'нетто FIT18'!CG17+25</f>
        <v>44961</v>
      </c>
      <c r="CH18" s="269">
        <f>'нетто FIT18'!CH17+25</f>
        <v>44961</v>
      </c>
      <c r="CI18" s="269">
        <f>'нетто FIT18'!CI17+25</f>
        <v>44961</v>
      </c>
      <c r="CJ18" s="269">
        <f>'нетто FIT18'!CJ17+25</f>
        <v>44961</v>
      </c>
      <c r="CK18" s="276">
        <f>'нетто FIT18'!CK17+25</f>
        <v>44961</v>
      </c>
      <c r="CL18" s="276">
        <f>'нетто FIT18'!CL17+25</f>
        <v>44961</v>
      </c>
      <c r="CM18" s="276">
        <f>'нетто FIT18'!CM17+25</f>
        <v>44961</v>
      </c>
      <c r="CN18" s="276">
        <f>'нетто FIT18'!CN17+25</f>
        <v>44961</v>
      </c>
      <c r="CO18" s="269">
        <f>'нетто FIT18'!CO17+25</f>
        <v>44961</v>
      </c>
      <c r="CP18" s="269">
        <f>'нетто FIT18'!CP17+25</f>
        <v>44961</v>
      </c>
      <c r="CQ18" s="269">
        <f>'нетто FIT18'!CQ17+25</f>
        <v>44961</v>
      </c>
      <c r="CR18" s="269">
        <f>'нетто FIT18'!CR17+25</f>
        <v>38565</v>
      </c>
      <c r="CS18" s="269">
        <f>'нетто FIT18'!CS17+25</f>
        <v>39139</v>
      </c>
      <c r="CT18" s="269">
        <f>'нетто FIT18'!CT17+25</f>
        <v>44961</v>
      </c>
      <c r="CU18" s="269">
        <f>'нетто FIT18'!CU17+25</f>
        <v>44961</v>
      </c>
      <c r="CV18" s="269">
        <f>'нетто FIT18'!CV17+25</f>
        <v>44961</v>
      </c>
      <c r="CW18" s="269">
        <f>'нетто FIT18'!CW17+25</f>
        <v>44961</v>
      </c>
      <c r="CX18" s="269">
        <f>'нетто FIT18'!CX17+25</f>
        <v>45781</v>
      </c>
      <c r="CY18" s="269">
        <f>'нетто FIT18'!CY17+25</f>
        <v>45781</v>
      </c>
      <c r="CZ18" s="198">
        <f>'нетто FIT18'!CZ17+25</f>
        <v>44961</v>
      </c>
      <c r="DA18" s="198">
        <f>'нетто FIT18'!DA17+25</f>
        <v>45781</v>
      </c>
      <c r="DB18" s="198">
        <f>'нетто FIT18'!DB17+25</f>
        <v>45781</v>
      </c>
      <c r="DC18" s="198">
        <f>'нетто FIT18'!DC17+25</f>
        <v>44961</v>
      </c>
      <c r="DD18" s="198">
        <f>'нетто FIT18'!DD17+25</f>
        <v>40369</v>
      </c>
      <c r="DE18" s="269">
        <f>'нетто FIT18'!DE17+25</f>
        <v>40369</v>
      </c>
      <c r="DF18" s="269">
        <f>'нетто FIT18'!DF17+25</f>
        <v>40369</v>
      </c>
      <c r="DG18" s="269">
        <f>'нетто FIT18'!DG17+25</f>
        <v>40779</v>
      </c>
      <c r="DH18" s="269">
        <f>'нетто FIT18'!DH17+25</f>
        <v>40779</v>
      </c>
      <c r="DI18" s="269">
        <f>'нетто FIT18'!DI17+25</f>
        <v>40779</v>
      </c>
      <c r="DJ18" s="269">
        <f>'нетто FIT18'!DJ17+25</f>
        <v>42173</v>
      </c>
      <c r="DK18" s="269">
        <f>'нетто FIT18'!DK17+25</f>
        <v>42173</v>
      </c>
      <c r="DL18" s="269">
        <f>'нетто FIT18'!DL17+25</f>
        <v>40779</v>
      </c>
      <c r="DM18" s="269">
        <f>'нетто FIT18'!DM17+25</f>
        <v>40779</v>
      </c>
      <c r="DN18" s="269">
        <f>'нетто FIT18'!DN17+25</f>
        <v>40779</v>
      </c>
      <c r="DO18" s="269">
        <f>'нетто FIT18'!DO17+25</f>
        <v>40779</v>
      </c>
      <c r="DP18" s="269">
        <f>'нетто FIT18'!DP17+25</f>
        <v>40779</v>
      </c>
      <c r="DQ18" s="269">
        <f>'нетто FIT18'!DQ17+25</f>
        <v>42173</v>
      </c>
      <c r="DR18" s="269">
        <f>'нетто FIT18'!DR17+25</f>
        <v>42173</v>
      </c>
      <c r="DS18" s="269">
        <f>'нетто FIT18'!DS17+25</f>
        <v>40779</v>
      </c>
      <c r="DT18" s="269">
        <f>'нетто FIT18'!DT17+25</f>
        <v>40779</v>
      </c>
      <c r="DU18" s="269">
        <f>'нетто FIT18'!DU17+25</f>
        <v>40779</v>
      </c>
      <c r="DV18" s="269">
        <f>'нетто FIT18'!DV17+25</f>
        <v>40779</v>
      </c>
      <c r="DW18" s="269">
        <f>'нетто FIT18'!DW17+25</f>
        <v>40779</v>
      </c>
      <c r="DX18" s="269">
        <f>'нетто FIT18'!DX17+25</f>
        <v>42173</v>
      </c>
      <c r="DY18" s="269">
        <f>'нетто FIT18'!DY17+25</f>
        <v>42173</v>
      </c>
      <c r="DZ18" s="269">
        <f>'нетто FIT18'!DZ17+25</f>
        <v>40779</v>
      </c>
      <c r="EA18" s="269">
        <f>'нетто FIT18'!EA17+25</f>
        <v>40779</v>
      </c>
      <c r="EB18" s="269">
        <f>'нетто FIT18'!EB17+25</f>
        <v>40779</v>
      </c>
      <c r="EC18" s="269">
        <f>'нетто FIT18'!EC17+25</f>
        <v>40779</v>
      </c>
      <c r="ED18" s="269">
        <f>'нетто FIT18'!ED17+25</f>
        <v>40779</v>
      </c>
      <c r="EE18" s="269">
        <f>'нетто FIT18'!EE17+25</f>
        <v>42173</v>
      </c>
      <c r="EF18" s="269">
        <f>'нетто FIT18'!EF17+25</f>
        <v>42173</v>
      </c>
      <c r="EG18" s="269">
        <f>'нетто FIT18'!EG17+25</f>
        <v>40779</v>
      </c>
      <c r="EH18" s="269">
        <f>'нетто FIT18'!EH17+25</f>
        <v>40779</v>
      </c>
      <c r="EI18" s="269">
        <f>'нетто FIT18'!EI17+25</f>
        <v>40779</v>
      </c>
      <c r="EJ18" s="269">
        <f>'нетто FIT18'!EJ17+25</f>
        <v>40779</v>
      </c>
      <c r="EK18" s="269">
        <f>'нетто FIT18'!EK17+25</f>
        <v>40779</v>
      </c>
      <c r="EL18" s="269">
        <f>'нетто FIT18'!EL17+25</f>
        <v>42173</v>
      </c>
      <c r="EM18" s="269">
        <f>'нетто FIT18'!EM17+25</f>
        <v>42173</v>
      </c>
      <c r="EN18" s="269">
        <f>'нетто FIT18'!EN17+25</f>
        <v>40779</v>
      </c>
      <c r="EO18" s="269">
        <f>'нетто FIT18'!EO17+25</f>
        <v>40779</v>
      </c>
      <c r="EP18" s="269">
        <f>'нетто FIT18'!EP17+25</f>
        <v>40779</v>
      </c>
      <c r="EQ18" s="269">
        <f>'нетто FIT18'!EQ17+25</f>
        <v>40779</v>
      </c>
      <c r="ER18" s="269">
        <f>'нетто FIT18'!ER17+25</f>
        <v>40779</v>
      </c>
      <c r="ES18" s="269">
        <f>'нетто FIT18'!ES17+25</f>
        <v>42173</v>
      </c>
      <c r="ET18" s="269">
        <f>'нетто FIT18'!ET17+25</f>
        <v>42173</v>
      </c>
      <c r="EU18" s="269">
        <f>'нетто FIT18'!EU17+25</f>
        <v>40779</v>
      </c>
      <c r="EV18" s="269">
        <f>'нетто FIT18'!EV17+25</f>
        <v>40779</v>
      </c>
      <c r="EW18" s="269">
        <f>'нетто FIT18'!EW17+25</f>
        <v>40779</v>
      </c>
      <c r="EX18" s="269">
        <f>'нетто FIT18'!EX17+25</f>
        <v>40779</v>
      </c>
      <c r="EY18" s="269">
        <f>'нетто FIT18'!EY17+25</f>
        <v>40779</v>
      </c>
      <c r="EZ18" s="269">
        <f>'нетто FIT18'!EZ17+25</f>
        <v>42173</v>
      </c>
      <c r="FA18" s="269">
        <f>'нетто FIT18'!FA17+25</f>
        <v>42173</v>
      </c>
      <c r="FB18" s="269">
        <f>'нетто FIT18'!FB17+25</f>
        <v>40369</v>
      </c>
      <c r="FC18" s="269">
        <f>'нетто FIT18'!FC17+25</f>
        <v>40369</v>
      </c>
      <c r="FD18" s="269">
        <f>'нетто FIT18'!FD17+25</f>
        <v>40369</v>
      </c>
      <c r="FE18" s="269">
        <f>'нетто FIT18'!FE17+25</f>
        <v>40369</v>
      </c>
      <c r="FF18" s="269">
        <f>'нетто FIT18'!FF17+25</f>
        <v>40369</v>
      </c>
      <c r="FG18" s="269">
        <f>'нетто FIT18'!FG17+25</f>
        <v>41353</v>
      </c>
      <c r="FH18" s="269">
        <f>'нетто FIT18'!FH17+25</f>
        <v>41353</v>
      </c>
      <c r="FI18" s="269">
        <f>'нетто FIT18'!FI17+25</f>
        <v>40369</v>
      </c>
      <c r="FJ18" s="269">
        <f>'нетто FIT18'!FJ17+25</f>
        <v>40369</v>
      </c>
      <c r="FK18" s="269">
        <f>'нетто FIT18'!FK17+25</f>
        <v>40369</v>
      </c>
      <c r="FL18" s="269">
        <f>'нетто FIT18'!FL17+25</f>
        <v>40369</v>
      </c>
      <c r="FM18" s="269">
        <f>'нетто FIT18'!FM17+25</f>
        <v>40369</v>
      </c>
      <c r="FN18" s="269">
        <f>'нетто FIT18'!FN17+25</f>
        <v>41353</v>
      </c>
      <c r="FO18" s="269">
        <f>'нетто FIT18'!FO17+25</f>
        <v>41353</v>
      </c>
      <c r="FP18" s="269">
        <f>'нетто FIT18'!FP17+25</f>
        <v>40369</v>
      </c>
      <c r="FQ18" s="269">
        <f>'нетто FIT18'!FQ17+25</f>
        <v>40369</v>
      </c>
      <c r="FR18" s="269">
        <f>'нетто FIT18'!FR17+25</f>
        <v>40369</v>
      </c>
      <c r="FS18" s="269">
        <f>'нетто FIT18'!FS17+25</f>
        <v>40369</v>
      </c>
      <c r="FT18" s="269">
        <f>'нетто FIT18'!FT17+25</f>
        <v>40369</v>
      </c>
      <c r="FU18" s="269">
        <f>'нетто FIT18'!FU17+25</f>
        <v>41353</v>
      </c>
      <c r="FV18" s="269">
        <f>'нетто FIT18'!FV17+25</f>
        <v>41353</v>
      </c>
      <c r="FW18" s="269">
        <f>'нетто FIT18'!FW17+25</f>
        <v>40779</v>
      </c>
      <c r="FX18" s="269">
        <f>'нетто FIT18'!FX17+25</f>
        <v>42583</v>
      </c>
      <c r="FY18" s="269">
        <f>'нетто FIT18'!FY17+25</f>
        <v>42583</v>
      </c>
      <c r="FZ18" s="269">
        <f>'нетто FIT18'!FZ17+25</f>
        <v>42583</v>
      </c>
      <c r="GA18" s="269">
        <f>'нетто FIT18'!GA17+25</f>
        <v>42583</v>
      </c>
      <c r="GB18" s="269">
        <f>'нетто FIT18'!GB17+25</f>
        <v>42583</v>
      </c>
      <c r="GC18" s="269">
        <f>'нетто FIT18'!GC17+25</f>
        <v>42583</v>
      </c>
      <c r="GD18" s="269">
        <f>'нетто FIT18'!GD17+25</f>
        <v>42583</v>
      </c>
      <c r="GE18" s="269">
        <f>'нетто FIT18'!GE17+25</f>
        <v>42583</v>
      </c>
      <c r="GF18" s="269">
        <f>'нетто FIT18'!GF17+25</f>
        <v>42583</v>
      </c>
      <c r="GG18" s="269">
        <f>'нетто FIT18'!GG17+25</f>
        <v>42583</v>
      </c>
      <c r="GH18" s="269">
        <f>'нетто FIT18'!GH17+25</f>
        <v>36433</v>
      </c>
      <c r="GI18" s="269">
        <f>'нетто FIT18'!GI17+25</f>
        <v>36679</v>
      </c>
      <c r="GJ18" s="269">
        <f>'нетто FIT18'!GJ17+25</f>
        <v>36679</v>
      </c>
      <c r="GK18" s="269">
        <f>'нетто FIT18'!GK17+25</f>
        <v>36433</v>
      </c>
      <c r="GL18" s="269">
        <f>'нетто FIT18'!GL17+25</f>
        <v>36433</v>
      </c>
      <c r="GM18" s="269">
        <f>'нетто FIT18'!GM17+25</f>
        <v>36433</v>
      </c>
      <c r="GN18" s="269">
        <f>'нетто FIT18'!GN17+25</f>
        <v>36433</v>
      </c>
      <c r="GO18" s="269">
        <f>'нетто FIT18'!GO17+25</f>
        <v>36433</v>
      </c>
      <c r="GP18" s="269">
        <f>'нетто FIT18'!GP17+25</f>
        <v>36679</v>
      </c>
      <c r="GQ18" s="269">
        <f>'нетто FIT18'!GQ17+25</f>
        <v>36679</v>
      </c>
      <c r="GR18" s="269">
        <f>'нетто FIT18'!GR17+25</f>
        <v>36433</v>
      </c>
      <c r="GS18" s="269">
        <f>'нетто FIT18'!GS17+25</f>
        <v>36433</v>
      </c>
      <c r="GT18" s="269">
        <f>'нетто FIT18'!GT17+25</f>
        <v>36433</v>
      </c>
      <c r="GU18" s="269">
        <f>'нетто FIT18'!GU17+25</f>
        <v>36433</v>
      </c>
      <c r="GV18" s="269">
        <f>'нетто FIT18'!GV17+25</f>
        <v>36433</v>
      </c>
      <c r="GW18" s="269">
        <f>'нетто FIT18'!GW17+25</f>
        <v>36679</v>
      </c>
      <c r="GX18" s="269">
        <f>'нетто FIT18'!GX17+25</f>
        <v>36679</v>
      </c>
      <c r="GY18" s="269">
        <f>'нетто FIT18'!GY17+25</f>
        <v>36433</v>
      </c>
      <c r="GZ18" s="269">
        <f>'нетто FIT18'!GZ17+25</f>
        <v>36433</v>
      </c>
      <c r="HA18" s="269">
        <f>'нетто FIT18'!HA17+25</f>
        <v>36433</v>
      </c>
      <c r="HB18" s="269">
        <f>'нетто FIT18'!HB17+25</f>
        <v>36433</v>
      </c>
      <c r="HC18" s="269">
        <f>'нетто FIT18'!HC17+25</f>
        <v>36433</v>
      </c>
      <c r="HD18" s="269">
        <f>'нетто FIT18'!HD17+25</f>
        <v>36679</v>
      </c>
      <c r="HE18" s="269">
        <f>'нетто FIT18'!HE17+25</f>
        <v>36679</v>
      </c>
      <c r="HF18" s="269">
        <f>'нетто FIT18'!HF17+25</f>
        <v>36433</v>
      </c>
      <c r="HG18" s="269">
        <f>'нетто FIT18'!HG17+25</f>
        <v>36433</v>
      </c>
      <c r="HH18" s="269">
        <f>'нетто FIT18'!HH17+25</f>
        <v>36433</v>
      </c>
      <c r="HI18" s="269">
        <f>'нетто FIT18'!HI17+25</f>
        <v>36433</v>
      </c>
      <c r="HJ18" s="269">
        <f>'нетто FIT18'!HJ17+25</f>
        <v>36433</v>
      </c>
      <c r="HK18" s="269">
        <f>'нетто FIT18'!HK17+25</f>
        <v>36679</v>
      </c>
      <c r="HL18" s="269">
        <f>'нетто FIT18'!HL17+25</f>
        <v>36679</v>
      </c>
      <c r="HM18" s="269">
        <f>'нетто FIT18'!HM17+25</f>
        <v>36433</v>
      </c>
      <c r="HN18" s="269">
        <f>'нетто FIT18'!HN17+25</f>
        <v>36433</v>
      </c>
      <c r="HO18" s="269">
        <f>'нетто FIT18'!HO17+25</f>
        <v>36679</v>
      </c>
      <c r="HP18" s="269">
        <f>'нетто FIT18'!HP17+25</f>
        <v>37089</v>
      </c>
      <c r="HQ18" s="269">
        <f>'нетто FIT18'!HQ17+25</f>
        <v>36023</v>
      </c>
      <c r="HR18" s="269">
        <f>'нетто FIT18'!HR17+25</f>
        <v>36433</v>
      </c>
      <c r="HS18" s="269">
        <f>'нетто FIT18'!HS17+25</f>
        <v>36433</v>
      </c>
      <c r="HT18" s="269">
        <f>'нетто FIT18'!HT17+25</f>
        <v>36023</v>
      </c>
      <c r="HU18" s="269">
        <f>'нетто FIT18'!HU17+25</f>
        <v>36023</v>
      </c>
      <c r="HV18" s="269">
        <f>'нетто FIT18'!HV17+25</f>
        <v>36023</v>
      </c>
      <c r="HW18" s="269">
        <f>'нетто FIT18'!HW17+25</f>
        <v>36023</v>
      </c>
      <c r="HX18" s="269">
        <f>'нетто FIT18'!HX17+25</f>
        <v>36023</v>
      </c>
      <c r="HY18" s="269">
        <f>'нетто FIT18'!HY17+25</f>
        <v>36433</v>
      </c>
      <c r="HZ18" s="269">
        <f>'нетто FIT18'!HZ17+25</f>
        <v>36433</v>
      </c>
      <c r="IA18" s="269">
        <f>'нетто FIT18'!IA17+25</f>
        <v>36023</v>
      </c>
      <c r="IB18" s="269">
        <f>'нетто FIT18'!IB17+25</f>
        <v>36023</v>
      </c>
      <c r="IC18" s="269">
        <f>'нетто FIT18'!IC17+25</f>
        <v>36023</v>
      </c>
      <c r="ID18" s="269">
        <f>'нетто FIT18'!ID17+25</f>
        <v>36023</v>
      </c>
      <c r="IE18" s="269">
        <f>'нетто FIT18'!IE17+25</f>
        <v>36023</v>
      </c>
      <c r="IF18" s="269">
        <f>'нетто FIT18'!IF17+25</f>
        <v>36433</v>
      </c>
      <c r="IG18" s="269">
        <f>'нетто FIT18'!IG17+25</f>
        <v>36433</v>
      </c>
      <c r="IH18" s="269">
        <f>'нетто FIT18'!IH17+25</f>
        <v>36023</v>
      </c>
      <c r="II18" s="269">
        <f>'нетто FIT18'!II17+25</f>
        <v>36023</v>
      </c>
      <c r="IJ18" s="269">
        <f>'нетто FIT18'!IJ17+25</f>
        <v>36023</v>
      </c>
      <c r="IK18" s="269">
        <f>'нетто FIT18'!IK17+25</f>
        <v>36023</v>
      </c>
      <c r="IL18" s="269">
        <f>'нетто FIT18'!IL17+25</f>
        <v>36023</v>
      </c>
      <c r="IM18" s="269">
        <f>'нетто FIT18'!IM17+25</f>
        <v>36433</v>
      </c>
      <c r="IN18" s="269">
        <f>'нетто FIT18'!IN17+25</f>
        <v>36433</v>
      </c>
      <c r="IO18" s="269">
        <f>'нетто FIT18'!IO17+25</f>
        <v>36023</v>
      </c>
      <c r="IP18" s="269">
        <f>'нетто FIT18'!IP17+25</f>
        <v>36023</v>
      </c>
      <c r="IQ18" s="269">
        <f>'нетто FIT18'!IQ17+25</f>
        <v>37089</v>
      </c>
      <c r="IR18" s="269">
        <f>'нетто FIT18'!IR17+25</f>
        <v>37089</v>
      </c>
      <c r="IS18" s="269">
        <f>'нетто FIT18'!IS17+25</f>
        <v>37089</v>
      </c>
      <c r="IT18" s="269">
        <f>'нетто FIT18'!IT17+25</f>
        <v>37335</v>
      </c>
      <c r="IU18" s="269">
        <f>'нетто FIT18'!IU17+25</f>
        <v>37335</v>
      </c>
      <c r="IV18" s="269">
        <f>'нетто FIT18'!IV17+25</f>
        <v>37089</v>
      </c>
      <c r="IW18" s="269">
        <f>'нетто FIT18'!IW17+25</f>
        <v>37089</v>
      </c>
      <c r="IX18" s="269">
        <f>'нетто FIT18'!IX17+25</f>
        <v>37089</v>
      </c>
      <c r="IY18" s="269">
        <f>'нетто FIT18'!IY17+25</f>
        <v>37089</v>
      </c>
      <c r="IZ18" s="269">
        <f>'нетто FIT18'!IZ17+25</f>
        <v>37089</v>
      </c>
      <c r="JA18" s="269">
        <f>'нетто FIT18'!JA17+25</f>
        <v>37335</v>
      </c>
      <c r="JB18" s="269">
        <f>'нетто FIT18'!JB17+25</f>
        <v>37335</v>
      </c>
      <c r="JC18" s="269">
        <f>'нетто FIT18'!JC17+25</f>
        <v>37089</v>
      </c>
      <c r="JD18" s="269">
        <f>'нетто FIT18'!JD17+25</f>
        <v>37089</v>
      </c>
      <c r="JE18" s="269">
        <f>'нетто FIT18'!JE17+25</f>
        <v>37909</v>
      </c>
      <c r="JF18" s="269">
        <f>'нетто FIT18'!JF17+25</f>
        <v>37909</v>
      </c>
      <c r="JG18" s="269">
        <f>'нетто FIT18'!JG17+25</f>
        <v>37335</v>
      </c>
      <c r="JH18" s="269">
        <f>'нетто FIT18'!JH17+25</f>
        <v>37909</v>
      </c>
      <c r="JI18" s="269">
        <f>'нетто FIT18'!JI17+25</f>
        <v>37909</v>
      </c>
      <c r="JJ18" s="269">
        <f>'нетто FIT18'!JJ17+25</f>
        <v>37909</v>
      </c>
      <c r="JK18" s="269">
        <f>'нетто FIT18'!JK17+25</f>
        <v>37909</v>
      </c>
      <c r="JL18" s="269">
        <f>'нетто FIT18'!JL17+25</f>
        <v>38319</v>
      </c>
      <c r="JM18" s="269">
        <f>'нетто FIT18'!JM17+25</f>
        <v>38319</v>
      </c>
      <c r="JN18" s="269">
        <f>'нетто FIT18'!JN17+25</f>
        <v>38565</v>
      </c>
    </row>
    <row r="19" spans="1:274" s="257" customFormat="1" ht="10.35" customHeight="1" x14ac:dyDescent="0.2">
      <c r="A19" s="47" t="s">
        <v>73</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76"/>
      <c r="BW19" s="276"/>
      <c r="BX19" s="276"/>
      <c r="BY19" s="276"/>
      <c r="BZ19" s="276"/>
      <c r="CA19" s="269"/>
      <c r="CB19" s="269"/>
      <c r="CC19" s="269"/>
      <c r="CD19" s="269"/>
      <c r="CE19" s="269"/>
      <c r="CF19" s="269"/>
      <c r="CG19" s="269"/>
      <c r="CH19" s="269"/>
      <c r="CI19" s="269"/>
      <c r="CJ19" s="269"/>
      <c r="CK19" s="276"/>
      <c r="CL19" s="276"/>
      <c r="CM19" s="276"/>
      <c r="CN19" s="276"/>
      <c r="CO19" s="269"/>
      <c r="CP19" s="269"/>
      <c r="CQ19" s="269"/>
      <c r="CR19" s="269"/>
      <c r="CS19" s="269"/>
      <c r="CT19" s="269"/>
      <c r="CU19" s="269"/>
      <c r="CV19" s="269"/>
      <c r="CW19" s="269"/>
      <c r="CX19" s="269"/>
      <c r="CY19" s="269"/>
      <c r="CZ19" s="198"/>
      <c r="DA19" s="198"/>
      <c r="DB19" s="198"/>
      <c r="DC19" s="198"/>
      <c r="DD19" s="198"/>
      <c r="DE19" s="269"/>
      <c r="DF19" s="269"/>
      <c r="DG19" s="269"/>
      <c r="DH19" s="269"/>
      <c r="DI19" s="269"/>
      <c r="DJ19" s="269"/>
      <c r="DK19" s="269"/>
      <c r="DL19" s="269"/>
      <c r="DM19" s="269"/>
      <c r="DN19" s="269"/>
      <c r="DO19" s="269"/>
      <c r="DP19" s="269"/>
      <c r="DQ19" s="269"/>
      <c r="DR19" s="269"/>
      <c r="DS19" s="269"/>
      <c r="DT19" s="269"/>
      <c r="DU19" s="269"/>
      <c r="DV19" s="269"/>
      <c r="DW19" s="269"/>
      <c r="DX19" s="269"/>
      <c r="DY19" s="269"/>
      <c r="DZ19" s="269"/>
      <c r="EA19" s="269"/>
      <c r="EB19" s="269"/>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c r="FE19" s="269"/>
      <c r="FF19" s="269"/>
      <c r="FG19" s="269"/>
      <c r="FH19" s="269"/>
      <c r="FI19" s="269"/>
      <c r="FJ19" s="269"/>
      <c r="FK19" s="269"/>
      <c r="FL19" s="269"/>
      <c r="FM19" s="269"/>
      <c r="FN19" s="269"/>
      <c r="FO19" s="269"/>
      <c r="FP19" s="269"/>
      <c r="FQ19" s="269"/>
      <c r="FR19" s="269"/>
      <c r="FS19" s="269"/>
      <c r="FT19" s="269"/>
      <c r="FU19" s="269"/>
      <c r="FV19" s="269"/>
      <c r="FW19" s="269"/>
      <c r="FX19" s="269"/>
      <c r="FY19" s="269"/>
      <c r="FZ19" s="269"/>
      <c r="GA19" s="269"/>
      <c r="GB19" s="269"/>
      <c r="GC19" s="269"/>
      <c r="GD19" s="269"/>
      <c r="GE19" s="269"/>
      <c r="GF19" s="269"/>
      <c r="GG19" s="269"/>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row>
    <row r="20" spans="1:274" s="257" customFormat="1" ht="17.25" customHeight="1" x14ac:dyDescent="0.2">
      <c r="A20" s="48" t="s">
        <v>74</v>
      </c>
      <c r="B20" s="269">
        <f>'нетто FIT18'!B19+25</f>
        <v>72841</v>
      </c>
      <c r="C20" s="269">
        <f>'нетто FIT18'!C19+25</f>
        <v>72841</v>
      </c>
      <c r="D20" s="269">
        <f>'нетто FIT18'!D19+25</f>
        <v>72841</v>
      </c>
      <c r="E20" s="269">
        <f>'нетто FIT18'!E19+25</f>
        <v>72841</v>
      </c>
      <c r="F20" s="269">
        <f>'нетто FIT18'!F19+25</f>
        <v>72841</v>
      </c>
      <c r="G20" s="269">
        <f>'нетто FIT18'!G19+25</f>
        <v>53489</v>
      </c>
      <c r="H20" s="269">
        <f>'нетто FIT18'!H19+25</f>
        <v>53489</v>
      </c>
      <c r="I20" s="269">
        <f>'нетто FIT18'!I19+25</f>
        <v>53079</v>
      </c>
      <c r="J20" s="269">
        <f>'нетто FIT18'!J19+25</f>
        <v>53079</v>
      </c>
      <c r="K20" s="269">
        <f>'нетто FIT18'!K19+25</f>
        <v>52423</v>
      </c>
      <c r="L20" s="269">
        <f>'нетто FIT18'!L19+25</f>
        <v>52423</v>
      </c>
      <c r="M20" s="269">
        <f>'нетто FIT18'!M19+25</f>
        <v>53079</v>
      </c>
      <c r="N20" s="269">
        <f>'нетто FIT18'!N19+25</f>
        <v>53079</v>
      </c>
      <c r="O20" s="269">
        <f>'нетто FIT18'!O19+25</f>
        <v>52423</v>
      </c>
      <c r="P20" s="269">
        <f>'нетто FIT18'!P19+25</f>
        <v>53079</v>
      </c>
      <c r="Q20" s="269">
        <f>'нетто FIT18'!Q19+25</f>
        <v>53079</v>
      </c>
      <c r="R20" s="269">
        <f>'нетто FIT18'!R19+25</f>
        <v>52423</v>
      </c>
      <c r="S20" s="269">
        <f>'нетто FIT18'!S19+25</f>
        <v>52423</v>
      </c>
      <c r="T20" s="269">
        <f>'нетто FIT18'!T19+25</f>
        <v>52833</v>
      </c>
      <c r="U20" s="269">
        <f>'нетто FIT18'!U19+25</f>
        <v>53079</v>
      </c>
      <c r="V20" s="269">
        <f>'нетто FIT18'!V19+25</f>
        <v>53489</v>
      </c>
      <c r="W20" s="269">
        <f>'нетто FIT18'!W19+25</f>
        <v>53079</v>
      </c>
      <c r="X20" s="269">
        <f>'нетто FIT18'!X19+25</f>
        <v>53079</v>
      </c>
      <c r="Y20" s="269">
        <f>'нетто FIT18'!Y19+25</f>
        <v>52423</v>
      </c>
      <c r="Z20" s="269">
        <f>'нетто FIT18'!Z19+25</f>
        <v>52423</v>
      </c>
      <c r="AA20" s="269">
        <f>'нетто FIT18'!AA19+25</f>
        <v>52423</v>
      </c>
      <c r="AB20" s="269">
        <f>'нетто FIT18'!AB19+25</f>
        <v>52423</v>
      </c>
      <c r="AC20" s="269">
        <f>'нетто FIT18'!AC19+25</f>
        <v>52833</v>
      </c>
      <c r="AD20" s="269">
        <f>'нетто FIT18'!AD19+25</f>
        <v>53079</v>
      </c>
      <c r="AE20" s="269">
        <f>'нетто FIT18'!AE19+25</f>
        <v>53079</v>
      </c>
      <c r="AF20" s="269">
        <f>'нетто FIT18'!AF19+25</f>
        <v>52423</v>
      </c>
      <c r="AG20" s="269">
        <f>'нетто FIT18'!AG19+25</f>
        <v>52423</v>
      </c>
      <c r="AH20" s="269">
        <f>'нетто FIT18'!AH19+25</f>
        <v>52423</v>
      </c>
      <c r="AI20" s="269">
        <f>'нетто FIT18'!AI19+25</f>
        <v>53079</v>
      </c>
      <c r="AJ20" s="269">
        <f>'нетто FIT18'!AJ19+25</f>
        <v>54719</v>
      </c>
      <c r="AK20" s="269">
        <f>'нетто FIT18'!AK19+25</f>
        <v>54965</v>
      </c>
      <c r="AL20" s="269">
        <f>'нетто FIT18'!AL19+25</f>
        <v>54965</v>
      </c>
      <c r="AM20" s="269">
        <f>'нетто FIT18'!AM19+25</f>
        <v>54719</v>
      </c>
      <c r="AN20" s="269">
        <f>'нетто FIT18'!AN19+25</f>
        <v>53735</v>
      </c>
      <c r="AO20" s="269">
        <f>'нетто FIT18'!AO19+25</f>
        <v>53735</v>
      </c>
      <c r="AP20" s="269">
        <f>'нетто FIT18'!AP19+25</f>
        <v>53735</v>
      </c>
      <c r="AQ20" s="269">
        <f>'нетто FIT18'!AQ19+25</f>
        <v>53735</v>
      </c>
      <c r="AR20" s="269">
        <f>'нетто FIT18'!AR19+25</f>
        <v>53735</v>
      </c>
      <c r="AS20" s="269">
        <f>'нетто FIT18'!AS19+25</f>
        <v>54719</v>
      </c>
      <c r="AT20" s="269">
        <f>'нетто FIT18'!AT19+25</f>
        <v>54719</v>
      </c>
      <c r="AU20" s="269">
        <f>'нетто FIT18'!AU19+25</f>
        <v>54719</v>
      </c>
      <c r="AV20" s="269">
        <f>'нетто FIT18'!AV19+25</f>
        <v>52423</v>
      </c>
      <c r="AW20" s="269">
        <f>'нетто FIT18'!AW19+25</f>
        <v>52423</v>
      </c>
      <c r="AX20" s="269">
        <f>'нетто FIT18'!AX19+25</f>
        <v>52423</v>
      </c>
      <c r="AY20" s="269">
        <f>'нетто FIT18'!AY19+25</f>
        <v>53079</v>
      </c>
      <c r="AZ20" s="269">
        <f>'нетто FIT18'!AZ19+25</f>
        <v>53079</v>
      </c>
      <c r="BA20" s="269">
        <f>'нетто FIT18'!BA19+25</f>
        <v>52423</v>
      </c>
      <c r="BB20" s="269">
        <f>'нетто FIT18'!BB19+25</f>
        <v>52423</v>
      </c>
      <c r="BC20" s="269">
        <f>'нетто FIT18'!BC19+25</f>
        <v>52423</v>
      </c>
      <c r="BD20" s="269">
        <f>'нетто FIT18'!BD19+25</f>
        <v>52423</v>
      </c>
      <c r="BE20" s="269">
        <f>'нетто FIT18'!BE19+25</f>
        <v>52423</v>
      </c>
      <c r="BF20" s="269">
        <f>'нетто FIT18'!BF19+25</f>
        <v>53079</v>
      </c>
      <c r="BG20" s="269">
        <f>'нетто FIT18'!BG19+25</f>
        <v>53079</v>
      </c>
      <c r="BH20" s="269">
        <f>'нетто FIT18'!BH19+25</f>
        <v>52423</v>
      </c>
      <c r="BI20" s="269">
        <f>'нетто FIT18'!BI19+25</f>
        <v>52423</v>
      </c>
      <c r="BJ20" s="269">
        <f>'нетто FIT18'!BJ19+25</f>
        <v>52423</v>
      </c>
      <c r="BK20" s="269">
        <f>'нетто FIT18'!BK19+25</f>
        <v>52423</v>
      </c>
      <c r="BL20" s="269">
        <f>'нетто FIT18'!BL19+25</f>
        <v>52423</v>
      </c>
      <c r="BM20" s="269">
        <f>'нетто FIT18'!BM19+25</f>
        <v>53079</v>
      </c>
      <c r="BN20" s="269">
        <f>'нетто FIT18'!BN19+25</f>
        <v>53079</v>
      </c>
      <c r="BO20" s="269">
        <f>'нетто FIT18'!BO19+25</f>
        <v>54309</v>
      </c>
      <c r="BP20" s="269">
        <f>'нетто FIT18'!BP19+25</f>
        <v>54965</v>
      </c>
      <c r="BQ20" s="269">
        <f>'нетто FIT18'!BQ19+25</f>
        <v>54965</v>
      </c>
      <c r="BR20" s="269">
        <f>'нетто FIT18'!BR19+25</f>
        <v>54965</v>
      </c>
      <c r="BS20" s="269">
        <f>'нетто FIT18'!BS19+25</f>
        <v>54965</v>
      </c>
      <c r="BT20" s="269">
        <f>'нетто FIT18'!BT19+25</f>
        <v>54965</v>
      </c>
      <c r="BU20" s="269">
        <f>'нетто FIT18'!BU19+25</f>
        <v>55539</v>
      </c>
      <c r="BV20" s="276">
        <f>'нетто FIT18'!BV19+25</f>
        <v>61361</v>
      </c>
      <c r="BW20" s="276">
        <f>'нетто FIT18'!BW19+25</f>
        <v>61361</v>
      </c>
      <c r="BX20" s="276">
        <f>'нетто FIT18'!BX19+25</f>
        <v>61361</v>
      </c>
      <c r="BY20" s="276">
        <f>'нетто FIT18'!BY19+25</f>
        <v>61361</v>
      </c>
      <c r="BZ20" s="276">
        <f>'нетто FIT18'!BZ19+25</f>
        <v>61361</v>
      </c>
      <c r="CA20" s="269">
        <f>'нетто FIT18'!CA19+25</f>
        <v>55949</v>
      </c>
      <c r="CB20" s="269">
        <f>'нетто FIT18'!CB19+25</f>
        <v>55949</v>
      </c>
      <c r="CC20" s="269">
        <f>'нетто FIT18'!CC19+25</f>
        <v>55949</v>
      </c>
      <c r="CD20" s="269">
        <f>'нетто FIT18'!CD19+25</f>
        <v>61361</v>
      </c>
      <c r="CE20" s="269">
        <f>'нетто FIT18'!CE19+25</f>
        <v>61361</v>
      </c>
      <c r="CF20" s="269">
        <f>'нетто FIT18'!CF19+25</f>
        <v>61361</v>
      </c>
      <c r="CG20" s="269">
        <f>'нетто FIT18'!CG19+25</f>
        <v>61361</v>
      </c>
      <c r="CH20" s="269">
        <f>'нетто FIT18'!CH19+25</f>
        <v>61361</v>
      </c>
      <c r="CI20" s="269">
        <f>'нетто FIT18'!CI19+25</f>
        <v>61361</v>
      </c>
      <c r="CJ20" s="269">
        <f>'нетто FIT18'!CJ19+25</f>
        <v>61361</v>
      </c>
      <c r="CK20" s="276">
        <f>'нетто FIT18'!CK19+25</f>
        <v>61361</v>
      </c>
      <c r="CL20" s="276">
        <f>'нетто FIT18'!CL19+25</f>
        <v>61361</v>
      </c>
      <c r="CM20" s="276">
        <f>'нетто FIT18'!CM19+25</f>
        <v>61361</v>
      </c>
      <c r="CN20" s="276">
        <f>'нетто FIT18'!CN19+25</f>
        <v>61361</v>
      </c>
      <c r="CO20" s="269">
        <f>'нетто FIT18'!CO19+25</f>
        <v>61361</v>
      </c>
      <c r="CP20" s="269">
        <f>'нетто FIT18'!CP19+25</f>
        <v>61361</v>
      </c>
      <c r="CQ20" s="269">
        <f>'нетто FIT18'!CQ19+25</f>
        <v>61361</v>
      </c>
      <c r="CR20" s="269">
        <f>'нетто FIT18'!CR19+25</f>
        <v>54965</v>
      </c>
      <c r="CS20" s="269">
        <f>'нетто FIT18'!CS19+25</f>
        <v>55539</v>
      </c>
      <c r="CT20" s="269">
        <f>'нетто FIT18'!CT19+25</f>
        <v>61361</v>
      </c>
      <c r="CU20" s="269">
        <f>'нетто FIT18'!CU19+25</f>
        <v>61361</v>
      </c>
      <c r="CV20" s="269">
        <f>'нетто FIT18'!CV19+25</f>
        <v>61361</v>
      </c>
      <c r="CW20" s="269">
        <f>'нетто FIT18'!CW19+25</f>
        <v>61361</v>
      </c>
      <c r="CX20" s="269">
        <f>'нетто FIT18'!CX19+25</f>
        <v>62181</v>
      </c>
      <c r="CY20" s="269">
        <f>'нетто FIT18'!CY19+25</f>
        <v>62181</v>
      </c>
      <c r="CZ20" s="198">
        <f>'нетто FIT18'!CZ19+25</f>
        <v>61361</v>
      </c>
      <c r="DA20" s="198">
        <f>'нетто FIT18'!DA19+25</f>
        <v>62181</v>
      </c>
      <c r="DB20" s="198">
        <f>'нетто FIT18'!DB19+25</f>
        <v>62181</v>
      </c>
      <c r="DC20" s="198">
        <f>'нетто FIT18'!DC19+25</f>
        <v>61361</v>
      </c>
      <c r="DD20" s="198">
        <f>'нетто FIT18'!DD19+25</f>
        <v>56769</v>
      </c>
      <c r="DE20" s="269">
        <f>'нетто FIT18'!DE19+25</f>
        <v>56769</v>
      </c>
      <c r="DF20" s="269">
        <f>'нетто FIT18'!DF19+25</f>
        <v>56769</v>
      </c>
      <c r="DG20" s="269">
        <f>'нетто FIT18'!DG19+25</f>
        <v>57179</v>
      </c>
      <c r="DH20" s="269">
        <f>'нетто FIT18'!DH19+25</f>
        <v>57179</v>
      </c>
      <c r="DI20" s="269">
        <f>'нетто FIT18'!DI19+25</f>
        <v>57179</v>
      </c>
      <c r="DJ20" s="269">
        <f>'нетто FIT18'!DJ19+25</f>
        <v>58573</v>
      </c>
      <c r="DK20" s="269">
        <f>'нетто FIT18'!DK19+25</f>
        <v>58573</v>
      </c>
      <c r="DL20" s="269">
        <f>'нетто FIT18'!DL19+25</f>
        <v>57179</v>
      </c>
      <c r="DM20" s="269">
        <f>'нетто FIT18'!DM19+25</f>
        <v>57179</v>
      </c>
      <c r="DN20" s="269">
        <f>'нетто FIT18'!DN19+25</f>
        <v>57179</v>
      </c>
      <c r="DO20" s="269">
        <f>'нетто FIT18'!DO19+25</f>
        <v>57179</v>
      </c>
      <c r="DP20" s="269">
        <f>'нетто FIT18'!DP19+25</f>
        <v>57179</v>
      </c>
      <c r="DQ20" s="269">
        <f>'нетто FIT18'!DQ19+25</f>
        <v>58573</v>
      </c>
      <c r="DR20" s="269">
        <f>'нетто FIT18'!DR19+25</f>
        <v>58573</v>
      </c>
      <c r="DS20" s="269">
        <f>'нетто FIT18'!DS19+25</f>
        <v>57179</v>
      </c>
      <c r="DT20" s="269">
        <f>'нетто FIT18'!DT19+25</f>
        <v>57179</v>
      </c>
      <c r="DU20" s="269">
        <f>'нетто FIT18'!DU19+25</f>
        <v>57179</v>
      </c>
      <c r="DV20" s="269">
        <f>'нетто FIT18'!DV19+25</f>
        <v>57179</v>
      </c>
      <c r="DW20" s="269">
        <f>'нетто FIT18'!DW19+25</f>
        <v>57179</v>
      </c>
      <c r="DX20" s="269">
        <f>'нетто FIT18'!DX19+25</f>
        <v>58573</v>
      </c>
      <c r="DY20" s="269">
        <f>'нетто FIT18'!DY19+25</f>
        <v>58573</v>
      </c>
      <c r="DZ20" s="269">
        <f>'нетто FIT18'!DZ19+25</f>
        <v>57179</v>
      </c>
      <c r="EA20" s="269">
        <f>'нетто FIT18'!EA19+25</f>
        <v>57179</v>
      </c>
      <c r="EB20" s="269">
        <f>'нетто FIT18'!EB19+25</f>
        <v>57179</v>
      </c>
      <c r="EC20" s="269">
        <f>'нетто FIT18'!EC19+25</f>
        <v>57179</v>
      </c>
      <c r="ED20" s="269">
        <f>'нетто FIT18'!ED19+25</f>
        <v>57179</v>
      </c>
      <c r="EE20" s="269">
        <f>'нетто FIT18'!EE19+25</f>
        <v>58573</v>
      </c>
      <c r="EF20" s="269">
        <f>'нетто FIT18'!EF19+25</f>
        <v>58573</v>
      </c>
      <c r="EG20" s="269">
        <f>'нетто FIT18'!EG19+25</f>
        <v>57179</v>
      </c>
      <c r="EH20" s="269">
        <f>'нетто FIT18'!EH19+25</f>
        <v>57179</v>
      </c>
      <c r="EI20" s="269">
        <f>'нетто FIT18'!EI19+25</f>
        <v>57179</v>
      </c>
      <c r="EJ20" s="269">
        <f>'нетто FIT18'!EJ19+25</f>
        <v>57179</v>
      </c>
      <c r="EK20" s="269">
        <f>'нетто FIT18'!EK19+25</f>
        <v>57179</v>
      </c>
      <c r="EL20" s="269">
        <f>'нетто FIT18'!EL19+25</f>
        <v>58573</v>
      </c>
      <c r="EM20" s="269">
        <f>'нетто FIT18'!EM19+25</f>
        <v>58573</v>
      </c>
      <c r="EN20" s="269">
        <f>'нетто FIT18'!EN19+25</f>
        <v>57179</v>
      </c>
      <c r="EO20" s="269">
        <f>'нетто FIT18'!EO19+25</f>
        <v>57179</v>
      </c>
      <c r="EP20" s="269">
        <f>'нетто FIT18'!EP19+25</f>
        <v>57179</v>
      </c>
      <c r="EQ20" s="269">
        <f>'нетто FIT18'!EQ19+25</f>
        <v>57179</v>
      </c>
      <c r="ER20" s="269">
        <f>'нетто FIT18'!ER19+25</f>
        <v>57179</v>
      </c>
      <c r="ES20" s="269">
        <f>'нетто FIT18'!ES19+25</f>
        <v>58573</v>
      </c>
      <c r="ET20" s="269">
        <f>'нетто FIT18'!ET19+25</f>
        <v>58573</v>
      </c>
      <c r="EU20" s="269">
        <f>'нетто FIT18'!EU19+25</f>
        <v>57179</v>
      </c>
      <c r="EV20" s="269">
        <f>'нетто FIT18'!EV19+25</f>
        <v>57179</v>
      </c>
      <c r="EW20" s="269">
        <f>'нетто FIT18'!EW19+25</f>
        <v>57179</v>
      </c>
      <c r="EX20" s="269">
        <f>'нетто FIT18'!EX19+25</f>
        <v>57179</v>
      </c>
      <c r="EY20" s="269">
        <f>'нетто FIT18'!EY19+25</f>
        <v>57179</v>
      </c>
      <c r="EZ20" s="269">
        <f>'нетто FIT18'!EZ19+25</f>
        <v>58573</v>
      </c>
      <c r="FA20" s="269">
        <f>'нетто FIT18'!FA19+25</f>
        <v>58573</v>
      </c>
      <c r="FB20" s="269">
        <f>'нетто FIT18'!FB19+25</f>
        <v>56769</v>
      </c>
      <c r="FC20" s="269">
        <f>'нетто FIT18'!FC19+25</f>
        <v>56769</v>
      </c>
      <c r="FD20" s="269">
        <f>'нетто FIT18'!FD19+25</f>
        <v>56769</v>
      </c>
      <c r="FE20" s="269">
        <f>'нетто FIT18'!FE19+25</f>
        <v>56769</v>
      </c>
      <c r="FF20" s="269">
        <f>'нетто FIT18'!FF19+25</f>
        <v>56769</v>
      </c>
      <c r="FG20" s="269">
        <f>'нетто FIT18'!FG19+25</f>
        <v>57753</v>
      </c>
      <c r="FH20" s="269">
        <f>'нетто FIT18'!FH19+25</f>
        <v>57753</v>
      </c>
      <c r="FI20" s="269">
        <f>'нетто FIT18'!FI19+25</f>
        <v>56769</v>
      </c>
      <c r="FJ20" s="269">
        <f>'нетто FIT18'!FJ19+25</f>
        <v>56769</v>
      </c>
      <c r="FK20" s="269">
        <f>'нетто FIT18'!FK19+25</f>
        <v>56769</v>
      </c>
      <c r="FL20" s="269">
        <f>'нетто FIT18'!FL19+25</f>
        <v>56769</v>
      </c>
      <c r="FM20" s="269">
        <f>'нетто FIT18'!FM19+25</f>
        <v>56769</v>
      </c>
      <c r="FN20" s="269">
        <f>'нетто FIT18'!FN19+25</f>
        <v>57753</v>
      </c>
      <c r="FO20" s="269">
        <f>'нетто FIT18'!FO19+25</f>
        <v>57753</v>
      </c>
      <c r="FP20" s="269">
        <f>'нетто FIT18'!FP19+25</f>
        <v>56769</v>
      </c>
      <c r="FQ20" s="269">
        <f>'нетто FIT18'!FQ19+25</f>
        <v>56769</v>
      </c>
      <c r="FR20" s="269">
        <f>'нетто FIT18'!FR19+25</f>
        <v>56769</v>
      </c>
      <c r="FS20" s="269">
        <f>'нетто FIT18'!FS19+25</f>
        <v>56769</v>
      </c>
      <c r="FT20" s="269">
        <f>'нетто FIT18'!FT19+25</f>
        <v>56769</v>
      </c>
      <c r="FU20" s="269">
        <f>'нетто FIT18'!FU19+25</f>
        <v>57753</v>
      </c>
      <c r="FV20" s="269">
        <f>'нетто FIT18'!FV19+25</f>
        <v>57753</v>
      </c>
      <c r="FW20" s="269">
        <f>'нетто FIT18'!FW19+25</f>
        <v>57179</v>
      </c>
      <c r="FX20" s="269">
        <f>'нетто FIT18'!FX19+25</f>
        <v>58983</v>
      </c>
      <c r="FY20" s="269">
        <f>'нетто FIT18'!FY19+25</f>
        <v>58983</v>
      </c>
      <c r="FZ20" s="269">
        <f>'нетто FIT18'!FZ19+25</f>
        <v>58983</v>
      </c>
      <c r="GA20" s="269">
        <f>'нетто FIT18'!GA19+25</f>
        <v>58983</v>
      </c>
      <c r="GB20" s="269">
        <f>'нетто FIT18'!GB19+25</f>
        <v>58983</v>
      </c>
      <c r="GC20" s="269">
        <f>'нетто FIT18'!GC19+25</f>
        <v>58983</v>
      </c>
      <c r="GD20" s="269">
        <f>'нетто FIT18'!GD19+25</f>
        <v>58983</v>
      </c>
      <c r="GE20" s="269">
        <f>'нетто FIT18'!GE19+25</f>
        <v>58983</v>
      </c>
      <c r="GF20" s="269">
        <f>'нетто FIT18'!GF19+25</f>
        <v>58983</v>
      </c>
      <c r="GG20" s="269">
        <f>'нетто FIT18'!GG19+25</f>
        <v>58983</v>
      </c>
      <c r="GH20" s="269">
        <f>'нетто FIT18'!GH19+25</f>
        <v>52833</v>
      </c>
      <c r="GI20" s="269">
        <f>'нетто FIT18'!GI19+25</f>
        <v>53079</v>
      </c>
      <c r="GJ20" s="269">
        <f>'нетто FIT18'!GJ19+25</f>
        <v>53079</v>
      </c>
      <c r="GK20" s="269">
        <f>'нетто FIT18'!GK19+25</f>
        <v>52833</v>
      </c>
      <c r="GL20" s="269">
        <f>'нетто FIT18'!GL19+25</f>
        <v>52833</v>
      </c>
      <c r="GM20" s="269">
        <f>'нетто FIT18'!GM19+25</f>
        <v>52833</v>
      </c>
      <c r="GN20" s="269">
        <f>'нетто FIT18'!GN19+25</f>
        <v>52833</v>
      </c>
      <c r="GO20" s="269">
        <f>'нетто FIT18'!GO19+25</f>
        <v>52833</v>
      </c>
      <c r="GP20" s="269">
        <f>'нетто FIT18'!GP19+25</f>
        <v>53079</v>
      </c>
      <c r="GQ20" s="269">
        <f>'нетто FIT18'!GQ19+25</f>
        <v>53079</v>
      </c>
      <c r="GR20" s="269">
        <f>'нетто FIT18'!GR19+25</f>
        <v>52833</v>
      </c>
      <c r="GS20" s="269">
        <f>'нетто FIT18'!GS19+25</f>
        <v>52833</v>
      </c>
      <c r="GT20" s="269">
        <f>'нетто FIT18'!GT19+25</f>
        <v>52833</v>
      </c>
      <c r="GU20" s="269">
        <f>'нетто FIT18'!GU19+25</f>
        <v>52833</v>
      </c>
      <c r="GV20" s="269">
        <f>'нетто FIT18'!GV19+25</f>
        <v>52833</v>
      </c>
      <c r="GW20" s="269">
        <f>'нетто FIT18'!GW19+25</f>
        <v>53079</v>
      </c>
      <c r="GX20" s="269">
        <f>'нетто FIT18'!GX19+25</f>
        <v>53079</v>
      </c>
      <c r="GY20" s="269">
        <f>'нетто FIT18'!GY19+25</f>
        <v>52833</v>
      </c>
      <c r="GZ20" s="269">
        <f>'нетто FIT18'!GZ19+25</f>
        <v>52833</v>
      </c>
      <c r="HA20" s="269">
        <f>'нетто FIT18'!HA19+25</f>
        <v>52833</v>
      </c>
      <c r="HB20" s="269">
        <f>'нетто FIT18'!HB19+25</f>
        <v>52833</v>
      </c>
      <c r="HC20" s="269">
        <f>'нетто FIT18'!HC19+25</f>
        <v>52833</v>
      </c>
      <c r="HD20" s="269">
        <f>'нетто FIT18'!HD19+25</f>
        <v>53079</v>
      </c>
      <c r="HE20" s="269">
        <f>'нетто FIT18'!HE19+25</f>
        <v>53079</v>
      </c>
      <c r="HF20" s="269">
        <f>'нетто FIT18'!HF19+25</f>
        <v>52833</v>
      </c>
      <c r="HG20" s="269">
        <f>'нетто FIT18'!HG19+25</f>
        <v>52833</v>
      </c>
      <c r="HH20" s="269">
        <f>'нетто FIT18'!HH19+25</f>
        <v>52833</v>
      </c>
      <c r="HI20" s="269">
        <f>'нетто FIT18'!HI19+25</f>
        <v>52833</v>
      </c>
      <c r="HJ20" s="269">
        <f>'нетто FIT18'!HJ19+25</f>
        <v>52833</v>
      </c>
      <c r="HK20" s="269">
        <f>'нетто FIT18'!HK19+25</f>
        <v>53079</v>
      </c>
      <c r="HL20" s="269">
        <f>'нетто FIT18'!HL19+25</f>
        <v>53079</v>
      </c>
      <c r="HM20" s="269">
        <f>'нетто FIT18'!HM19+25</f>
        <v>52833</v>
      </c>
      <c r="HN20" s="269">
        <f>'нетто FIT18'!HN19+25</f>
        <v>52833</v>
      </c>
      <c r="HO20" s="269">
        <f>'нетто FIT18'!HO19+25</f>
        <v>53079</v>
      </c>
      <c r="HP20" s="269">
        <f>'нетто FIT18'!HP19+25</f>
        <v>53489</v>
      </c>
      <c r="HQ20" s="269">
        <f>'нетто FIT18'!HQ19+25</f>
        <v>52423</v>
      </c>
      <c r="HR20" s="269">
        <f>'нетто FIT18'!HR19+25</f>
        <v>52833</v>
      </c>
      <c r="HS20" s="269">
        <f>'нетто FIT18'!HS19+25</f>
        <v>52833</v>
      </c>
      <c r="HT20" s="269">
        <f>'нетто FIT18'!HT19+25</f>
        <v>52423</v>
      </c>
      <c r="HU20" s="269">
        <f>'нетто FIT18'!HU19+25</f>
        <v>52423</v>
      </c>
      <c r="HV20" s="269">
        <f>'нетто FIT18'!HV19+25</f>
        <v>52423</v>
      </c>
      <c r="HW20" s="269">
        <f>'нетто FIT18'!HW19+25</f>
        <v>52423</v>
      </c>
      <c r="HX20" s="269">
        <f>'нетто FIT18'!HX19+25</f>
        <v>52423</v>
      </c>
      <c r="HY20" s="269">
        <f>'нетто FIT18'!HY19+25</f>
        <v>52833</v>
      </c>
      <c r="HZ20" s="269">
        <f>'нетто FIT18'!HZ19+25</f>
        <v>52833</v>
      </c>
      <c r="IA20" s="269">
        <f>'нетто FIT18'!IA19+25</f>
        <v>52423</v>
      </c>
      <c r="IB20" s="269">
        <f>'нетто FIT18'!IB19+25</f>
        <v>52423</v>
      </c>
      <c r="IC20" s="269">
        <f>'нетто FIT18'!IC19+25</f>
        <v>52423</v>
      </c>
      <c r="ID20" s="269">
        <f>'нетто FIT18'!ID19+25</f>
        <v>52423</v>
      </c>
      <c r="IE20" s="269">
        <f>'нетто FIT18'!IE19+25</f>
        <v>52423</v>
      </c>
      <c r="IF20" s="269">
        <f>'нетто FIT18'!IF19+25</f>
        <v>52833</v>
      </c>
      <c r="IG20" s="269">
        <f>'нетто FIT18'!IG19+25</f>
        <v>52833</v>
      </c>
      <c r="IH20" s="269">
        <f>'нетто FIT18'!IH19+25</f>
        <v>52423</v>
      </c>
      <c r="II20" s="269">
        <f>'нетто FIT18'!II19+25</f>
        <v>52423</v>
      </c>
      <c r="IJ20" s="269">
        <f>'нетто FIT18'!IJ19+25</f>
        <v>52423</v>
      </c>
      <c r="IK20" s="269">
        <f>'нетто FIT18'!IK19+25</f>
        <v>52423</v>
      </c>
      <c r="IL20" s="269">
        <f>'нетто FIT18'!IL19+25</f>
        <v>52423</v>
      </c>
      <c r="IM20" s="269">
        <f>'нетто FIT18'!IM19+25</f>
        <v>52833</v>
      </c>
      <c r="IN20" s="269">
        <f>'нетто FIT18'!IN19+25</f>
        <v>52833</v>
      </c>
      <c r="IO20" s="269">
        <f>'нетто FIT18'!IO19+25</f>
        <v>52423</v>
      </c>
      <c r="IP20" s="269">
        <f>'нетто FIT18'!IP19+25</f>
        <v>52423</v>
      </c>
      <c r="IQ20" s="269">
        <f>'нетто FIT18'!IQ19+25</f>
        <v>53489</v>
      </c>
      <c r="IR20" s="269">
        <f>'нетто FIT18'!IR19+25</f>
        <v>53489</v>
      </c>
      <c r="IS20" s="269">
        <f>'нетто FIT18'!IS19+25</f>
        <v>53489</v>
      </c>
      <c r="IT20" s="269">
        <f>'нетто FIT18'!IT19+25</f>
        <v>53735</v>
      </c>
      <c r="IU20" s="269">
        <f>'нетто FIT18'!IU19+25</f>
        <v>53735</v>
      </c>
      <c r="IV20" s="269">
        <f>'нетто FIT18'!IV19+25</f>
        <v>53489</v>
      </c>
      <c r="IW20" s="269">
        <f>'нетто FIT18'!IW19+25</f>
        <v>53489</v>
      </c>
      <c r="IX20" s="269">
        <f>'нетто FIT18'!IX19+25</f>
        <v>53489</v>
      </c>
      <c r="IY20" s="269">
        <f>'нетто FIT18'!IY19+25</f>
        <v>53489</v>
      </c>
      <c r="IZ20" s="269">
        <f>'нетто FIT18'!IZ19+25</f>
        <v>53489</v>
      </c>
      <c r="JA20" s="269">
        <f>'нетто FIT18'!JA19+25</f>
        <v>53735</v>
      </c>
      <c r="JB20" s="269">
        <f>'нетто FIT18'!JB19+25</f>
        <v>53735</v>
      </c>
      <c r="JC20" s="269">
        <f>'нетто FIT18'!JC19+25</f>
        <v>53489</v>
      </c>
      <c r="JD20" s="269">
        <f>'нетто FIT18'!JD19+25</f>
        <v>53489</v>
      </c>
      <c r="JE20" s="269">
        <f>'нетто FIT18'!JE19+25</f>
        <v>54309</v>
      </c>
      <c r="JF20" s="269">
        <f>'нетто FIT18'!JF19+25</f>
        <v>54309</v>
      </c>
      <c r="JG20" s="269">
        <f>'нетто FIT18'!JG19+25</f>
        <v>53735</v>
      </c>
      <c r="JH20" s="269">
        <f>'нетто FIT18'!JH19+25</f>
        <v>54309</v>
      </c>
      <c r="JI20" s="269">
        <f>'нетто FIT18'!JI19+25</f>
        <v>54309</v>
      </c>
      <c r="JJ20" s="269">
        <f>'нетто FIT18'!JJ19+25</f>
        <v>54309</v>
      </c>
      <c r="JK20" s="269">
        <f>'нетто FIT18'!JK19+25</f>
        <v>54309</v>
      </c>
      <c r="JL20" s="269">
        <f>'нетто FIT18'!JL19+25</f>
        <v>54719</v>
      </c>
      <c r="JM20" s="269">
        <f>'нетто FIT18'!JM19+25</f>
        <v>54719</v>
      </c>
      <c r="JN20" s="269">
        <f>'нетто FIT18'!JN19+25</f>
        <v>54965</v>
      </c>
    </row>
    <row r="21" spans="1:274" x14ac:dyDescent="0.2">
      <c r="A21" s="106" t="s">
        <v>89</v>
      </c>
    </row>
    <row r="22" spans="1:274" ht="13.35" customHeight="1" x14ac:dyDescent="0.2">
      <c r="A22" s="151" t="s">
        <v>90</v>
      </c>
    </row>
    <row r="23" spans="1:274" ht="24" customHeight="1" x14ac:dyDescent="0.2">
      <c r="A23" s="261" t="s">
        <v>76</v>
      </c>
    </row>
    <row r="24" spans="1:274" ht="24" customHeight="1" x14ac:dyDescent="0.2">
      <c r="A24" s="410" t="s">
        <v>91</v>
      </c>
    </row>
    <row r="25" spans="1:274" ht="24" customHeight="1" x14ac:dyDescent="0.2">
      <c r="A25" s="411"/>
    </row>
    <row r="26" spans="1:274" ht="24" customHeight="1" x14ac:dyDescent="0.2">
      <c r="A26" s="411"/>
    </row>
    <row r="27" spans="1:274" ht="94.5" customHeight="1" x14ac:dyDescent="0.2">
      <c r="A27" s="412"/>
    </row>
    <row r="28" spans="1:274" x14ac:dyDescent="0.2">
      <c r="A28" s="261" t="s">
        <v>83</v>
      </c>
    </row>
    <row r="29" spans="1:274" ht="72" x14ac:dyDescent="0.2">
      <c r="A29" s="262" t="s">
        <v>133</v>
      </c>
    </row>
    <row r="30" spans="1:274" x14ac:dyDescent="0.2">
      <c r="A30" s="152" t="s">
        <v>93</v>
      </c>
    </row>
    <row r="31" spans="1:274" x14ac:dyDescent="0.2">
      <c r="A31" s="153" t="str">
        <f>BB!A34</f>
        <v>07.06-11.06.26, 22.06-25.06.26</v>
      </c>
    </row>
    <row r="32" spans="1:274" ht="108" x14ac:dyDescent="0.2">
      <c r="A32" s="100" t="s">
        <v>95</v>
      </c>
    </row>
  </sheetData>
  <mergeCells count="1">
    <mergeCell ref="A24:A27"/>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22"/>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10</v>
      </c>
      <c r="B1" s="377"/>
      <c r="C1" s="377"/>
      <c r="D1" s="377"/>
    </row>
    <row r="2" spans="1:4" x14ac:dyDescent="0.2">
      <c r="A2" s="378" t="s">
        <v>8</v>
      </c>
      <c r="B2" s="379" t="s">
        <v>2</v>
      </c>
      <c r="C2" s="395"/>
      <c r="D2" s="395"/>
    </row>
    <row r="3" spans="1:4" x14ac:dyDescent="0.2">
      <c r="A3" s="380" t="s">
        <v>11</v>
      </c>
      <c r="B3" s="378"/>
      <c r="C3" s="28"/>
      <c r="D3" s="28"/>
    </row>
    <row r="4" spans="1:4" x14ac:dyDescent="0.2">
      <c r="A4" s="389" t="s">
        <v>4</v>
      </c>
      <c r="B4" s="378">
        <v>4500</v>
      </c>
      <c r="C4" s="28"/>
      <c r="D4" s="28"/>
    </row>
    <row r="5" spans="1:4" x14ac:dyDescent="0.2">
      <c r="A5" s="378" t="s">
        <v>5</v>
      </c>
      <c r="B5" s="381">
        <v>4500</v>
      </c>
      <c r="C5" s="28"/>
      <c r="D5" s="28"/>
    </row>
    <row r="6" spans="1:4" x14ac:dyDescent="0.2">
      <c r="A6" s="378" t="s">
        <v>6</v>
      </c>
      <c r="B6" s="381">
        <v>4500</v>
      </c>
      <c r="C6" s="28"/>
      <c r="D6" s="28"/>
    </row>
    <row r="7" spans="1:4" x14ac:dyDescent="0.2">
      <c r="C7" s="28"/>
      <c r="D7" s="28"/>
    </row>
    <row r="8" spans="1:4" x14ac:dyDescent="0.2">
      <c r="C8" s="28"/>
      <c r="D8" s="28"/>
    </row>
    <row r="9" spans="1:4" x14ac:dyDescent="0.2">
      <c r="A9" s="110" t="s">
        <v>10</v>
      </c>
      <c r="B9" s="382"/>
      <c r="C9" s="28"/>
      <c r="D9" s="28"/>
    </row>
    <row r="10" spans="1:4" x14ac:dyDescent="0.2">
      <c r="A10" s="378" t="s">
        <v>8</v>
      </c>
      <c r="B10" s="379" t="s">
        <v>2</v>
      </c>
      <c r="C10" s="28"/>
      <c r="D10" s="28"/>
    </row>
    <row r="11" spans="1:4" x14ac:dyDescent="0.2">
      <c r="A11" s="380" t="s">
        <v>12</v>
      </c>
      <c r="B11" s="378"/>
      <c r="C11" s="28"/>
      <c r="D11" s="28"/>
    </row>
    <row r="12" spans="1:4" x14ac:dyDescent="0.2">
      <c r="A12" s="389" t="s">
        <v>4</v>
      </c>
      <c r="B12" s="378">
        <v>4500</v>
      </c>
      <c r="C12" s="28"/>
      <c r="D12" s="28"/>
    </row>
    <row r="13" spans="1:4" x14ac:dyDescent="0.2">
      <c r="A13" s="378" t="s">
        <v>5</v>
      </c>
      <c r="B13" s="381">
        <v>4500</v>
      </c>
      <c r="C13" s="28"/>
      <c r="D13" s="28"/>
    </row>
    <row r="14" spans="1:4" x14ac:dyDescent="0.2">
      <c r="A14" s="378" t="s">
        <v>6</v>
      </c>
      <c r="B14" s="381">
        <v>4500</v>
      </c>
      <c r="C14" s="28"/>
      <c r="D14" s="28"/>
    </row>
    <row r="15" spans="1:4" ht="18" customHeight="1" x14ac:dyDescent="0.2">
      <c r="A15" s="110"/>
      <c r="C15" s="395"/>
      <c r="D15" s="395"/>
    </row>
    <row r="16" spans="1:4" x14ac:dyDescent="0.2">
      <c r="A16" s="110"/>
      <c r="C16" s="28"/>
      <c r="D16" s="28"/>
    </row>
    <row r="17" spans="1:4" x14ac:dyDescent="0.2">
      <c r="A17" s="110" t="s">
        <v>10</v>
      </c>
      <c r="B17" s="382"/>
      <c r="C17" s="28"/>
      <c r="D17" s="28"/>
    </row>
    <row r="18" spans="1:4" x14ac:dyDescent="0.2">
      <c r="A18" s="378" t="s">
        <v>8</v>
      </c>
      <c r="B18" s="379" t="s">
        <v>2</v>
      </c>
      <c r="C18" s="28"/>
      <c r="D18" s="28"/>
    </row>
    <row r="19" spans="1:4" x14ac:dyDescent="0.2">
      <c r="A19" s="380" t="s">
        <v>13</v>
      </c>
      <c r="B19" s="378"/>
      <c r="C19" s="28"/>
      <c r="D19" s="28"/>
    </row>
    <row r="20" spans="1:4" x14ac:dyDescent="0.2">
      <c r="A20" s="389" t="s">
        <v>4</v>
      </c>
      <c r="B20" s="378">
        <v>6000</v>
      </c>
      <c r="C20" s="28"/>
      <c r="D20" s="28"/>
    </row>
    <row r="21" spans="1:4" x14ac:dyDescent="0.2">
      <c r="A21" s="378" t="s">
        <v>5</v>
      </c>
      <c r="B21" s="381">
        <v>6000</v>
      </c>
      <c r="C21" s="28"/>
      <c r="D21" s="28"/>
    </row>
    <row r="22" spans="1:4" x14ac:dyDescent="0.2">
      <c r="A22" s="378" t="s">
        <v>6</v>
      </c>
      <c r="B22" s="381">
        <v>6000</v>
      </c>
      <c r="C22" s="28"/>
      <c r="D22" s="28"/>
    </row>
  </sheetData>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249977111117893"/>
  </sheetPr>
  <dimension ref="A1:JP23"/>
  <sheetViews>
    <sheetView workbookViewId="0">
      <pane xSplit="1" topLeftCell="IU1" activePane="topRight" state="frozen"/>
      <selection pane="topRight" activeCell="G26" sqref="G26"/>
    </sheetView>
  </sheetViews>
  <sheetFormatPr defaultColWidth="9" defaultRowHeight="12" x14ac:dyDescent="0.2"/>
  <cols>
    <col min="1" max="1" width="68.85546875" style="78" customWidth="1"/>
    <col min="2" max="55" width="10.85546875" style="78" customWidth="1"/>
    <col min="56" max="16384" width="9" style="78"/>
  </cols>
  <sheetData>
    <row r="1" spans="1:276" s="114" customFormat="1" ht="12" customHeight="1" x14ac:dyDescent="0.2">
      <c r="A1" s="117" t="s">
        <v>63</v>
      </c>
    </row>
    <row r="2" spans="1:276" s="114" customFormat="1" ht="12" customHeight="1" x14ac:dyDescent="0.2">
      <c r="A2" s="102" t="s">
        <v>96</v>
      </c>
    </row>
    <row r="3" spans="1:276" s="114" customFormat="1" ht="12" customHeight="1" x14ac:dyDescent="0.2">
      <c r="A3" s="113" t="s">
        <v>75</v>
      </c>
    </row>
    <row r="4" spans="1:276" s="196" customFormat="1" ht="27.75" customHeight="1" x14ac:dyDescent="0.2">
      <c r="A4" s="295"/>
      <c r="B4" s="296">
        <f>'RO FIT18'!B5</f>
        <v>46108</v>
      </c>
      <c r="C4" s="296">
        <f>'RO FIT18'!C5</f>
        <v>46109</v>
      </c>
      <c r="D4" s="296">
        <f>'RO FIT18'!D5</f>
        <v>46110</v>
      </c>
      <c r="E4" s="296">
        <f>'RO FIT18'!E5</f>
        <v>46111</v>
      </c>
      <c r="F4" s="296">
        <f>'RO FIT18'!F5</f>
        <v>46112</v>
      </c>
      <c r="G4" s="297">
        <f>'RO FIT18'!G5</f>
        <v>46113</v>
      </c>
      <c r="H4" s="297">
        <f>'RO FIT18'!H5</f>
        <v>46114</v>
      </c>
      <c r="I4" s="297">
        <f>'RO FIT18'!I5</f>
        <v>46115</v>
      </c>
      <c r="J4" s="297">
        <f>'RO FIT18'!J5</f>
        <v>46116</v>
      </c>
      <c r="K4" s="297">
        <f>'RO FIT18'!K5</f>
        <v>46117</v>
      </c>
      <c r="L4" s="297">
        <f>'RO FIT18'!L5</f>
        <v>46118</v>
      </c>
      <c r="M4" s="297">
        <f>'RO FIT18'!M5</f>
        <v>46119</v>
      </c>
      <c r="N4" s="297">
        <f>'RO FIT18'!N5</f>
        <v>46120</v>
      </c>
      <c r="O4" s="297">
        <f>'RO FIT18'!O5</f>
        <v>46121</v>
      </c>
      <c r="P4" s="297">
        <f>'RO FIT18'!P5</f>
        <v>46122</v>
      </c>
      <c r="Q4" s="297">
        <f>'RO FIT18'!Q5</f>
        <v>46123</v>
      </c>
      <c r="R4" s="297">
        <f>'RO FIT18'!R5</f>
        <v>46124</v>
      </c>
      <c r="S4" s="296">
        <f>'RO FIT18'!S5</f>
        <v>46125</v>
      </c>
      <c r="T4" s="296">
        <f>'RO FIT18'!T5</f>
        <v>46126</v>
      </c>
      <c r="U4" s="296">
        <f>'RO FIT18'!U5</f>
        <v>46127</v>
      </c>
      <c r="V4" s="296">
        <f>'RO FIT18'!V5</f>
        <v>46128</v>
      </c>
      <c r="W4" s="296">
        <f>'RO FIT18'!W5</f>
        <v>46129</v>
      </c>
      <c r="X4" s="296">
        <f>'RO FIT18'!X5</f>
        <v>46130</v>
      </c>
      <c r="Y4" s="296">
        <f>'RO FIT18'!Y5</f>
        <v>46131</v>
      </c>
      <c r="Z4" s="296">
        <f>'RO FIT18'!Z5</f>
        <v>46132</v>
      </c>
      <c r="AA4" s="296">
        <f>'RO FIT18'!AA5</f>
        <v>46133</v>
      </c>
      <c r="AB4" s="296">
        <f>'RO FIT18'!AB5</f>
        <v>46134</v>
      </c>
      <c r="AC4" s="296">
        <f>'RO FIT18'!AC5</f>
        <v>46135</v>
      </c>
      <c r="AD4" s="296">
        <f>'RO FIT18'!AD5</f>
        <v>46136</v>
      </c>
      <c r="AE4" s="296">
        <f>'RO FIT18'!AE5</f>
        <v>46137</v>
      </c>
      <c r="AF4" s="296">
        <f>'RO FIT18'!AF5</f>
        <v>46138</v>
      </c>
      <c r="AG4" s="296">
        <f>'RO FIT18'!AG5</f>
        <v>46139</v>
      </c>
      <c r="AH4" s="296">
        <f>'RO FIT18'!AH5</f>
        <v>46140</v>
      </c>
      <c r="AI4" s="296">
        <f>'RO FIT18'!AI5</f>
        <v>46141</v>
      </c>
      <c r="AJ4" s="296">
        <f>'RO FIT18'!AJ5</f>
        <v>46142</v>
      </c>
      <c r="AK4" s="296">
        <f>'RO FIT18'!AK5</f>
        <v>46143</v>
      </c>
      <c r="AL4" s="296">
        <f>'RO FIT18'!AL5</f>
        <v>46144</v>
      </c>
      <c r="AM4" s="296">
        <f>'RO FIT18'!AM5</f>
        <v>46145</v>
      </c>
      <c r="AN4" s="296">
        <f>'RO FIT18'!AN5</f>
        <v>46146</v>
      </c>
      <c r="AO4" s="296">
        <f>'RO FIT18'!AO5</f>
        <v>46147</v>
      </c>
      <c r="AP4" s="296">
        <f>'RO FIT18'!AP5</f>
        <v>46148</v>
      </c>
      <c r="AQ4" s="296">
        <f>'RO FIT18'!AQ5</f>
        <v>46149</v>
      </c>
      <c r="AR4" s="296">
        <f>'RO FIT18'!AR5</f>
        <v>46150</v>
      </c>
      <c r="AS4" s="296">
        <f>'RO FIT18'!AS5</f>
        <v>46151</v>
      </c>
      <c r="AT4" s="296">
        <f>'RO FIT18'!AT5</f>
        <v>46152</v>
      </c>
      <c r="AU4" s="296">
        <f>'RO FIT18'!AU5</f>
        <v>46153</v>
      </c>
      <c r="AV4" s="296">
        <f>'RO FIT18'!AV5</f>
        <v>46154</v>
      </c>
      <c r="AW4" s="296">
        <f>'RO FIT18'!AW5</f>
        <v>46155</v>
      </c>
      <c r="AX4" s="296">
        <f>'RO FIT18'!AX5</f>
        <v>46156</v>
      </c>
      <c r="AY4" s="296">
        <f>'RO FIT18'!AY5</f>
        <v>46157</v>
      </c>
      <c r="AZ4" s="296">
        <f>'RO FIT18'!AZ5</f>
        <v>46158</v>
      </c>
      <c r="BA4" s="296">
        <f>'RO FIT18'!BA5</f>
        <v>46159</v>
      </c>
      <c r="BB4" s="296">
        <f>'RO FIT18'!BB5</f>
        <v>46160</v>
      </c>
      <c r="BC4" s="296">
        <f>'RO FIT18'!BC5</f>
        <v>46161</v>
      </c>
      <c r="BD4" s="296">
        <f>'RO FIT18'!BD5</f>
        <v>46162</v>
      </c>
      <c r="BE4" s="296">
        <f>'RO FIT18'!BE5</f>
        <v>46163</v>
      </c>
      <c r="BF4" s="296">
        <f>'RO FIT18'!BF5</f>
        <v>46164</v>
      </c>
      <c r="BG4" s="296">
        <f>'RO FIT18'!BG5</f>
        <v>46165</v>
      </c>
      <c r="BH4" s="296">
        <f>'RO FIT18'!BH5</f>
        <v>46166</v>
      </c>
      <c r="BI4" s="296">
        <f>'RO FIT18'!BI5</f>
        <v>46167</v>
      </c>
      <c r="BJ4" s="296">
        <f>'RO FIT18'!BJ5</f>
        <v>46168</v>
      </c>
      <c r="BK4" s="296">
        <f>'RO FIT18'!BK5</f>
        <v>46169</v>
      </c>
      <c r="BL4" s="296">
        <f>'RO FIT18'!BL5</f>
        <v>46170</v>
      </c>
      <c r="BM4" s="296">
        <f>'RO FIT18'!BM5</f>
        <v>46171</v>
      </c>
      <c r="BN4" s="296">
        <f>'RO FIT18'!BN5</f>
        <v>46172</v>
      </c>
      <c r="BO4" s="296">
        <f>'RO FIT18'!BO5</f>
        <v>46173</v>
      </c>
      <c r="BP4" s="297">
        <f>'RO FIT18'!BP5</f>
        <v>46174</v>
      </c>
      <c r="BQ4" s="297">
        <f>'RO FIT18'!BQ5</f>
        <v>46175</v>
      </c>
      <c r="BR4" s="297">
        <f>'RO FIT18'!BR5</f>
        <v>46176</v>
      </c>
      <c r="BS4" s="297">
        <f>'RO FIT18'!BS5</f>
        <v>46177</v>
      </c>
      <c r="BT4" s="297">
        <f>'RO FIT18'!BT5</f>
        <v>46178</v>
      </c>
      <c r="BU4" s="297">
        <f>'RO FIT18'!BU5</f>
        <v>46179</v>
      </c>
      <c r="BV4" s="297">
        <f>'RO FIT18'!BV5</f>
        <v>46180</v>
      </c>
      <c r="BW4" s="297">
        <f>'RO FIT18'!BW5</f>
        <v>46181</v>
      </c>
      <c r="BX4" s="297">
        <f>'RO FIT18'!BX5</f>
        <v>46182</v>
      </c>
      <c r="BY4" s="297">
        <f>'RO FIT18'!BY5</f>
        <v>46183</v>
      </c>
      <c r="BZ4" s="297">
        <f>'RO FIT18'!BZ5</f>
        <v>46184</v>
      </c>
      <c r="CA4" s="297">
        <f>'RO FIT18'!CA5</f>
        <v>46185</v>
      </c>
      <c r="CB4" s="297">
        <f>'RO FIT18'!CB5</f>
        <v>46186</v>
      </c>
      <c r="CC4" s="297">
        <f>'RO FIT18'!CC5</f>
        <v>46187</v>
      </c>
      <c r="CD4" s="297">
        <f>'RO FIT18'!CD5</f>
        <v>46188</v>
      </c>
      <c r="CE4" s="297">
        <f>'RO FIT18'!CE5</f>
        <v>46189</v>
      </c>
      <c r="CF4" s="297">
        <f>'RO FIT18'!CF5</f>
        <v>46190</v>
      </c>
      <c r="CG4" s="297">
        <f>'RO FIT18'!CG5</f>
        <v>46191</v>
      </c>
      <c r="CH4" s="297">
        <f>'RO FIT18'!CH5</f>
        <v>46192</v>
      </c>
      <c r="CI4" s="297">
        <f>'RO FIT18'!CI5</f>
        <v>46193</v>
      </c>
      <c r="CJ4" s="297">
        <f>'RO FIT18'!CJ5</f>
        <v>46194</v>
      </c>
      <c r="CK4" s="297">
        <f>'RO FIT18'!CK5</f>
        <v>46195</v>
      </c>
      <c r="CL4" s="297">
        <f>'RO FIT18'!CL5</f>
        <v>46196</v>
      </c>
      <c r="CM4" s="297">
        <f>'RO FIT18'!CM5</f>
        <v>46197</v>
      </c>
      <c r="CN4" s="297">
        <f>'RO FIT18'!CN5</f>
        <v>46198</v>
      </c>
      <c r="CO4" s="297">
        <f>'RO FIT18'!CO5</f>
        <v>46199</v>
      </c>
      <c r="CP4" s="297">
        <f>'RO FIT18'!CP5</f>
        <v>46200</v>
      </c>
      <c r="CQ4" s="297">
        <f>'RO FIT18'!CQ5</f>
        <v>46201</v>
      </c>
      <c r="CR4" s="297">
        <f>'RO FIT18'!CR5</f>
        <v>46202</v>
      </c>
      <c r="CS4" s="297">
        <f>'RO FIT18'!CS5</f>
        <v>46203</v>
      </c>
      <c r="CT4" s="297">
        <f>'RO FIT18'!CT5</f>
        <v>46204</v>
      </c>
      <c r="CU4" s="297">
        <f>'RO FIT18'!CU5</f>
        <v>46205</v>
      </c>
      <c r="CV4" s="297">
        <f>'RO FIT18'!CV5</f>
        <v>46206</v>
      </c>
      <c r="CW4" s="297">
        <f>'RO FIT18'!CW5</f>
        <v>46207</v>
      </c>
      <c r="CX4" s="297">
        <f>'RO FIT18'!CX5</f>
        <v>46208</v>
      </c>
      <c r="CY4" s="297">
        <f>'RO FIT18'!CY5</f>
        <v>46209</v>
      </c>
      <c r="CZ4" s="297">
        <f>'RO FIT18'!CZ5</f>
        <v>46210</v>
      </c>
      <c r="DA4" s="297">
        <f>'RO FIT18'!DA5</f>
        <v>46211</v>
      </c>
      <c r="DB4" s="297">
        <f>'RO FIT18'!DB5</f>
        <v>46212</v>
      </c>
      <c r="DC4" s="297">
        <f>'RO FIT18'!DC5</f>
        <v>46213</v>
      </c>
      <c r="DD4" s="297">
        <f>'RO FIT18'!DD5</f>
        <v>46214</v>
      </c>
      <c r="DE4" s="297">
        <f>'RO FIT18'!DE5</f>
        <v>46215</v>
      </c>
      <c r="DF4" s="297">
        <f>'RO FIT18'!DF5</f>
        <v>46216</v>
      </c>
      <c r="DG4" s="297">
        <f>'RO FIT18'!DG5</f>
        <v>46217</v>
      </c>
      <c r="DH4" s="297">
        <f>'RO FIT18'!DH5</f>
        <v>46218</v>
      </c>
      <c r="DI4" s="297">
        <f>'RO FIT18'!DI5</f>
        <v>46219</v>
      </c>
      <c r="DJ4" s="297">
        <f>'RO FIT18'!DJ5</f>
        <v>46220</v>
      </c>
      <c r="DK4" s="297">
        <f>'RO FIT18'!DK5</f>
        <v>46221</v>
      </c>
      <c r="DL4" s="297">
        <f>'RO FIT18'!DL5</f>
        <v>46222</v>
      </c>
      <c r="DM4" s="297">
        <f>'RO FIT18'!DM5</f>
        <v>46223</v>
      </c>
      <c r="DN4" s="297">
        <f>'RO FIT18'!DN5</f>
        <v>46224</v>
      </c>
      <c r="DO4" s="297">
        <f>'RO FIT18'!DO5</f>
        <v>46225</v>
      </c>
      <c r="DP4" s="297">
        <f>'RO FIT18'!DP5</f>
        <v>46226</v>
      </c>
      <c r="DQ4" s="297">
        <f>'RO FIT18'!DQ5</f>
        <v>46227</v>
      </c>
      <c r="DR4" s="297">
        <f>'RO FIT18'!DR5</f>
        <v>46228</v>
      </c>
      <c r="DS4" s="297">
        <f>'RO FIT18'!DS5</f>
        <v>46229</v>
      </c>
      <c r="DT4" s="297">
        <f>'RO FIT18'!DT5</f>
        <v>46230</v>
      </c>
      <c r="DU4" s="297">
        <f>'RO FIT18'!DU5</f>
        <v>46231</v>
      </c>
      <c r="DV4" s="297">
        <f>'RO FIT18'!DV5</f>
        <v>46232</v>
      </c>
      <c r="DW4" s="297">
        <f>'RO FIT18'!DW5</f>
        <v>46233</v>
      </c>
      <c r="DX4" s="297">
        <f>'RO FIT18'!DX5</f>
        <v>46234</v>
      </c>
      <c r="DY4" s="297">
        <f>'RO FIT18'!DY5</f>
        <v>46235</v>
      </c>
      <c r="DZ4" s="297">
        <f>'RO FIT18'!DZ5</f>
        <v>46236</v>
      </c>
      <c r="EA4" s="297">
        <f>'RO FIT18'!EA5</f>
        <v>46237</v>
      </c>
      <c r="EB4" s="297">
        <f>'RO FIT18'!EB5</f>
        <v>46238</v>
      </c>
      <c r="EC4" s="297">
        <f>'RO FIT18'!EC5</f>
        <v>46239</v>
      </c>
      <c r="ED4" s="297">
        <f>'RO FIT18'!ED5</f>
        <v>46240</v>
      </c>
      <c r="EE4" s="297">
        <f>'RO FIT18'!EE5</f>
        <v>46241</v>
      </c>
      <c r="EF4" s="297">
        <f>'RO FIT18'!EF5</f>
        <v>46242</v>
      </c>
      <c r="EG4" s="297">
        <f>'RO FIT18'!EG5</f>
        <v>46243</v>
      </c>
      <c r="EH4" s="297">
        <f>'RO FIT18'!EH5</f>
        <v>46244</v>
      </c>
      <c r="EI4" s="297">
        <f>'RO FIT18'!EI5</f>
        <v>46245</v>
      </c>
      <c r="EJ4" s="297">
        <f>'RO FIT18'!EJ5</f>
        <v>46246</v>
      </c>
      <c r="EK4" s="297">
        <f>'RO FIT18'!EK5</f>
        <v>46247</v>
      </c>
      <c r="EL4" s="297">
        <f>'RO FIT18'!EL5</f>
        <v>46248</v>
      </c>
      <c r="EM4" s="297">
        <f>'RO FIT18'!EM5</f>
        <v>46249</v>
      </c>
      <c r="EN4" s="297">
        <f>'RO FIT18'!EN5</f>
        <v>46250</v>
      </c>
      <c r="EO4" s="297">
        <f>'RO FIT18'!EO5</f>
        <v>46251</v>
      </c>
      <c r="EP4" s="297">
        <f>'RO FIT18'!EP5</f>
        <v>46252</v>
      </c>
      <c r="EQ4" s="297">
        <f>'RO FIT18'!EQ5</f>
        <v>46253</v>
      </c>
      <c r="ER4" s="297">
        <f>'RO FIT18'!ER5</f>
        <v>46254</v>
      </c>
      <c r="ES4" s="297">
        <f>'RO FIT18'!ES5</f>
        <v>46255</v>
      </c>
      <c r="ET4" s="297">
        <f>'RO FIT18'!ET5</f>
        <v>46256</v>
      </c>
      <c r="EU4" s="297">
        <f>'RO FIT18'!EU5</f>
        <v>46257</v>
      </c>
      <c r="EV4" s="297">
        <f>'RO FIT18'!EV5</f>
        <v>46258</v>
      </c>
      <c r="EW4" s="297">
        <f>'RO FIT18'!EW5</f>
        <v>46259</v>
      </c>
      <c r="EX4" s="297">
        <f>'RO FIT18'!EX5</f>
        <v>46260</v>
      </c>
      <c r="EY4" s="297">
        <f>'RO FIT18'!EY5</f>
        <v>46261</v>
      </c>
      <c r="EZ4" s="297">
        <f>'RO FIT18'!EZ5</f>
        <v>46262</v>
      </c>
      <c r="FA4" s="297">
        <f>'RO FIT18'!FA5</f>
        <v>46263</v>
      </c>
      <c r="FB4" s="297">
        <f>'RO FIT18'!FB5</f>
        <v>46264</v>
      </c>
      <c r="FC4" s="297">
        <f>'RO FIT18'!FC5</f>
        <v>46265</v>
      </c>
      <c r="FD4" s="297">
        <f>'RO FIT18'!FD5</f>
        <v>46266</v>
      </c>
      <c r="FE4" s="297">
        <f>'RO FIT18'!FE5</f>
        <v>46267</v>
      </c>
      <c r="FF4" s="297">
        <f>'RO FIT18'!FF5</f>
        <v>46268</v>
      </c>
      <c r="FG4" s="297">
        <f>'RO FIT18'!FG5</f>
        <v>46269</v>
      </c>
      <c r="FH4" s="297">
        <f>'RO FIT18'!FH5</f>
        <v>46270</v>
      </c>
      <c r="FI4" s="297">
        <f>'RO FIT18'!FI5</f>
        <v>46271</v>
      </c>
      <c r="FJ4" s="297">
        <f>'RO FIT18'!FJ5</f>
        <v>46272</v>
      </c>
      <c r="FK4" s="297">
        <f>'RO FIT18'!FK5</f>
        <v>46273</v>
      </c>
      <c r="FL4" s="297">
        <f>'RO FIT18'!FL5</f>
        <v>46274</v>
      </c>
      <c r="FM4" s="297">
        <f>'RO FIT18'!FM5</f>
        <v>46275</v>
      </c>
      <c r="FN4" s="297">
        <f>'RO FIT18'!FN5</f>
        <v>46276</v>
      </c>
      <c r="FO4" s="297">
        <f>'RO FIT18'!FO5</f>
        <v>46277</v>
      </c>
      <c r="FP4" s="297">
        <f>'RO FIT18'!FP5</f>
        <v>46278</v>
      </c>
      <c r="FQ4" s="297">
        <f>'RO FIT18'!FQ5</f>
        <v>46279</v>
      </c>
      <c r="FR4" s="297">
        <f>'RO FIT18'!FR5</f>
        <v>46280</v>
      </c>
      <c r="FS4" s="297">
        <f>'RO FIT18'!FS5</f>
        <v>46281</v>
      </c>
      <c r="FT4" s="297">
        <f>'RO FIT18'!FT5</f>
        <v>46282</v>
      </c>
      <c r="FU4" s="297">
        <f>'RO FIT18'!FU5</f>
        <v>46283</v>
      </c>
      <c r="FV4" s="297">
        <f>'RO FIT18'!FV5</f>
        <v>46284</v>
      </c>
      <c r="FW4" s="297">
        <f>'RO FIT18'!FW5</f>
        <v>46285</v>
      </c>
      <c r="FX4" s="297">
        <f>'RO FIT18'!FX5</f>
        <v>46286</v>
      </c>
      <c r="FY4" s="297">
        <f>'RO FIT18'!FY5</f>
        <v>46287</v>
      </c>
      <c r="FZ4" s="297">
        <f>'RO FIT18'!FZ5</f>
        <v>46288</v>
      </c>
      <c r="GA4" s="297">
        <f>'RO FIT18'!GA5</f>
        <v>46289</v>
      </c>
      <c r="GB4" s="297">
        <f>'RO FIT18'!GB5</f>
        <v>46290</v>
      </c>
      <c r="GC4" s="297">
        <f>'RO FIT18'!GC5</f>
        <v>46291</v>
      </c>
      <c r="GD4" s="297">
        <f>'RO FIT18'!GD5</f>
        <v>46292</v>
      </c>
      <c r="GE4" s="297">
        <f>'RO FIT18'!GE5</f>
        <v>46293</v>
      </c>
      <c r="GF4" s="297">
        <f>'RO FIT18'!GF5</f>
        <v>46294</v>
      </c>
      <c r="GG4" s="297">
        <f>'RO FIT18'!GG5</f>
        <v>46295</v>
      </c>
      <c r="GH4" s="296">
        <f>'RO FIT18'!GH5</f>
        <v>46296</v>
      </c>
      <c r="GI4" s="296">
        <f>'RO FIT18'!GI5</f>
        <v>46297</v>
      </c>
      <c r="GJ4" s="296">
        <f>'RO FIT18'!GJ5</f>
        <v>46298</v>
      </c>
      <c r="GK4" s="296">
        <f>'RO FIT18'!GK5</f>
        <v>46299</v>
      </c>
      <c r="GL4" s="296">
        <f>'RO FIT18'!GL5</f>
        <v>46300</v>
      </c>
      <c r="GM4" s="296">
        <f>'RO FIT18'!GM5</f>
        <v>46301</v>
      </c>
      <c r="GN4" s="296">
        <f>'RO FIT18'!GN5</f>
        <v>46302</v>
      </c>
      <c r="GO4" s="296">
        <f>'RO FIT18'!GO5</f>
        <v>46303</v>
      </c>
      <c r="GP4" s="296">
        <f>'RO FIT18'!GP5</f>
        <v>46304</v>
      </c>
      <c r="GQ4" s="296">
        <f>'RO FIT18'!GQ5</f>
        <v>46305</v>
      </c>
      <c r="GR4" s="296">
        <f>'RO FIT18'!GR5</f>
        <v>46306</v>
      </c>
      <c r="GS4" s="296">
        <f>'RO FIT18'!GS5</f>
        <v>46307</v>
      </c>
      <c r="GT4" s="296">
        <f>'RO FIT18'!GT5</f>
        <v>46308</v>
      </c>
      <c r="GU4" s="296">
        <f>'RO FIT18'!GU5</f>
        <v>46309</v>
      </c>
      <c r="GV4" s="296">
        <f>'RO FIT18'!GV5</f>
        <v>46310</v>
      </c>
      <c r="GW4" s="296">
        <f>'RO FIT18'!GW5</f>
        <v>46311</v>
      </c>
      <c r="GX4" s="296">
        <f>'RO FIT18'!GX5</f>
        <v>46312</v>
      </c>
      <c r="GY4" s="296">
        <f>'RO FIT18'!GY5</f>
        <v>46313</v>
      </c>
      <c r="GZ4" s="296">
        <f>'RO FIT18'!GZ5</f>
        <v>46314</v>
      </c>
      <c r="HA4" s="296">
        <f>'RO FIT18'!HA5</f>
        <v>46315</v>
      </c>
      <c r="HB4" s="296">
        <f>'RO FIT18'!HB5</f>
        <v>46316</v>
      </c>
      <c r="HC4" s="296">
        <f>'RO FIT18'!HC5</f>
        <v>46317</v>
      </c>
      <c r="HD4" s="296">
        <f>'RO FIT18'!HD5</f>
        <v>46318</v>
      </c>
      <c r="HE4" s="296">
        <f>'RO FIT18'!HE5</f>
        <v>46319</v>
      </c>
      <c r="HF4" s="296">
        <f>'RO FIT18'!HF5</f>
        <v>46320</v>
      </c>
      <c r="HG4" s="296">
        <f>'RO FIT18'!HG5</f>
        <v>46321</v>
      </c>
      <c r="HH4" s="296">
        <f>'RO FIT18'!HH5</f>
        <v>46322</v>
      </c>
      <c r="HI4" s="296">
        <f>'RO FIT18'!HI5</f>
        <v>46323</v>
      </c>
      <c r="HJ4" s="296">
        <f>'RO FIT18'!HJ5</f>
        <v>46324</v>
      </c>
      <c r="HK4" s="296">
        <f>'RO FIT18'!HK5</f>
        <v>46325</v>
      </c>
      <c r="HL4" s="296">
        <f>'RO FIT18'!HL5</f>
        <v>46326</v>
      </c>
      <c r="HM4" s="296">
        <f>'RO FIT18'!HM5</f>
        <v>46327</v>
      </c>
      <c r="HN4" s="296">
        <f>'RO FIT18'!HN5</f>
        <v>46328</v>
      </c>
      <c r="HO4" s="296">
        <f>'RO FIT18'!HO5</f>
        <v>46329</v>
      </c>
      <c r="HP4" s="296">
        <f>'RO FIT18'!HP5</f>
        <v>46330</v>
      </c>
      <c r="HQ4" s="296">
        <f>'RO FIT18'!HQ5</f>
        <v>46331</v>
      </c>
      <c r="HR4" s="296">
        <f>'RO FIT18'!HR5</f>
        <v>46332</v>
      </c>
      <c r="HS4" s="296">
        <f>'RO FIT18'!HS5</f>
        <v>46333</v>
      </c>
      <c r="HT4" s="296">
        <f>'RO FIT18'!HT5</f>
        <v>46334</v>
      </c>
      <c r="HU4" s="296">
        <f>'RO FIT18'!HU5</f>
        <v>46335</v>
      </c>
      <c r="HV4" s="296">
        <f>'RO FIT18'!HV5</f>
        <v>46336</v>
      </c>
      <c r="HW4" s="296">
        <f>'RO FIT18'!HW5</f>
        <v>46337</v>
      </c>
      <c r="HX4" s="296">
        <f>'RO FIT18'!HX5</f>
        <v>46338</v>
      </c>
      <c r="HY4" s="296">
        <f>'RO FIT18'!HY5</f>
        <v>46339</v>
      </c>
      <c r="HZ4" s="296">
        <f>'RO FIT18'!HZ5</f>
        <v>46340</v>
      </c>
      <c r="IA4" s="296">
        <f>'RO FIT18'!IA5</f>
        <v>46341</v>
      </c>
      <c r="IB4" s="296">
        <f>'RO FIT18'!IB5</f>
        <v>46342</v>
      </c>
      <c r="IC4" s="296">
        <f>'RO FIT18'!IC5</f>
        <v>46343</v>
      </c>
      <c r="ID4" s="296">
        <f>'RO FIT18'!ID5</f>
        <v>46344</v>
      </c>
      <c r="IE4" s="296">
        <f>'RO FIT18'!IE5</f>
        <v>46345</v>
      </c>
      <c r="IF4" s="296">
        <f>'RO FIT18'!IF5</f>
        <v>46346</v>
      </c>
      <c r="IG4" s="296">
        <f>'RO FIT18'!IG5</f>
        <v>46347</v>
      </c>
      <c r="IH4" s="296">
        <f>'RO FIT18'!IH5</f>
        <v>46348</v>
      </c>
      <c r="II4" s="296">
        <f>'RO FIT18'!II5</f>
        <v>46349</v>
      </c>
      <c r="IJ4" s="296">
        <f>'RO FIT18'!IJ5</f>
        <v>46350</v>
      </c>
      <c r="IK4" s="296">
        <f>'RO FIT18'!IK5</f>
        <v>46351</v>
      </c>
      <c r="IL4" s="296">
        <f>'RO FIT18'!IL5</f>
        <v>46352</v>
      </c>
      <c r="IM4" s="296">
        <f>'RO FIT18'!IM5</f>
        <v>46353</v>
      </c>
      <c r="IN4" s="296">
        <f>'RO FIT18'!IN5</f>
        <v>46354</v>
      </c>
      <c r="IO4" s="296">
        <f>'RO FIT18'!IO5</f>
        <v>46355</v>
      </c>
      <c r="IP4" s="296">
        <f>'RO FIT18'!IP5</f>
        <v>46356</v>
      </c>
      <c r="IQ4" s="296">
        <f>'RO FIT18'!IQ5</f>
        <v>46357</v>
      </c>
      <c r="IR4" s="296">
        <f>'RO FIT18'!IR5</f>
        <v>46358</v>
      </c>
      <c r="IS4" s="296">
        <f>'RO FIT18'!IS5</f>
        <v>46359</v>
      </c>
      <c r="IT4" s="296">
        <f>'RO FIT18'!IT5</f>
        <v>46360</v>
      </c>
      <c r="IU4" s="296">
        <f>'RO FIT18'!IU5</f>
        <v>46361</v>
      </c>
      <c r="IV4" s="296">
        <f>'RO FIT18'!IV5</f>
        <v>46362</v>
      </c>
      <c r="IW4" s="296">
        <f>'RO FIT18'!IW5</f>
        <v>46363</v>
      </c>
      <c r="IX4" s="296">
        <f>'RO FIT18'!IX5</f>
        <v>46364</v>
      </c>
      <c r="IY4" s="296">
        <f>'RO FIT18'!IY5</f>
        <v>46365</v>
      </c>
      <c r="IZ4" s="296">
        <f>'RO FIT18'!IZ5</f>
        <v>46366</v>
      </c>
      <c r="JA4" s="296">
        <f>'RO FIT18'!JA5</f>
        <v>46367</v>
      </c>
      <c r="JB4" s="296">
        <f>'RO FIT18'!JB5</f>
        <v>46368</v>
      </c>
      <c r="JC4" s="296">
        <f>'RO FIT18'!JC5</f>
        <v>46369</v>
      </c>
      <c r="JD4" s="296">
        <f>'RO FIT18'!JD5</f>
        <v>46370</v>
      </c>
      <c r="JE4" s="296">
        <f>'RO FIT18'!JE5</f>
        <v>46371</v>
      </c>
      <c r="JF4" s="296">
        <f>'RO FIT18'!JF5</f>
        <v>46372</v>
      </c>
      <c r="JG4" s="296">
        <f>'RO FIT18'!JG5</f>
        <v>46373</v>
      </c>
      <c r="JH4" s="296">
        <f>'RO FIT18'!JH5</f>
        <v>46374</v>
      </c>
      <c r="JI4" s="296">
        <f>'RO FIT18'!JI5</f>
        <v>46375</v>
      </c>
      <c r="JJ4" s="296">
        <f>'RO FIT18'!JJ5</f>
        <v>46376</v>
      </c>
      <c r="JK4" s="296">
        <f>'RO FIT18'!JK5</f>
        <v>46377</v>
      </c>
      <c r="JL4" s="296">
        <f>'RO FIT18'!JL5</f>
        <v>46378</v>
      </c>
      <c r="JM4" s="309">
        <f>'RO FIT18'!JM5</f>
        <v>46379</v>
      </c>
      <c r="JN4" s="296">
        <f>'RO FIT18'!JN5</f>
        <v>46380</v>
      </c>
      <c r="JO4" s="306"/>
      <c r="JP4" s="306"/>
    </row>
    <row r="5" spans="1:276" s="116" customFormat="1" x14ac:dyDescent="0.2">
      <c r="A5" s="84" t="s">
        <v>67</v>
      </c>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JN5" s="120"/>
    </row>
    <row r="6" spans="1:276" s="116" customFormat="1" x14ac:dyDescent="0.2">
      <c r="A6" s="85" t="s">
        <v>97</v>
      </c>
      <c r="B6" s="85">
        <f>'RO FIT18'!B7+25</f>
        <v>7250</v>
      </c>
      <c r="C6" s="85">
        <f>'RO FIT18'!C7+25</f>
        <v>7250</v>
      </c>
      <c r="D6" s="85">
        <f>'RO FIT18'!D7+25</f>
        <v>7250</v>
      </c>
      <c r="E6" s="85">
        <f>'RO FIT18'!E7+25</f>
        <v>7250</v>
      </c>
      <c r="F6" s="85">
        <f>'RO FIT18'!F7+25</f>
        <v>7250</v>
      </c>
      <c r="G6" s="85">
        <f>'RO FIT18'!G7+25</f>
        <v>6825</v>
      </c>
      <c r="H6" s="85">
        <f>'RO FIT18'!H7+25</f>
        <v>6825</v>
      </c>
      <c r="I6" s="85">
        <f>'RO FIT18'!I7+25</f>
        <v>6400</v>
      </c>
      <c r="J6" s="85">
        <f>'RO FIT18'!J7+25</f>
        <v>6400</v>
      </c>
      <c r="K6" s="85">
        <f>'RO FIT18'!K7+25</f>
        <v>5720</v>
      </c>
      <c r="L6" s="85">
        <f>'RO FIT18'!L7+25</f>
        <v>5720</v>
      </c>
      <c r="M6" s="85">
        <f>'RO FIT18'!M7+25</f>
        <v>6400</v>
      </c>
      <c r="N6" s="85">
        <f>'RO FIT18'!N7+25</f>
        <v>6400</v>
      </c>
      <c r="O6" s="85">
        <f>'RO FIT18'!O7+25</f>
        <v>5720</v>
      </c>
      <c r="P6" s="85">
        <f>'RO FIT18'!P7+25</f>
        <v>6400</v>
      </c>
      <c r="Q6" s="85">
        <f>'RO FIT18'!Q7+25</f>
        <v>6400</v>
      </c>
      <c r="R6" s="85">
        <f>'RO FIT18'!R7+25</f>
        <v>5720</v>
      </c>
      <c r="S6" s="85">
        <f>'RO FIT18'!S7+25</f>
        <v>5720</v>
      </c>
      <c r="T6" s="85">
        <f>'RO FIT18'!T7+25</f>
        <v>6145</v>
      </c>
      <c r="U6" s="85">
        <f>'RO FIT18'!U7+25</f>
        <v>6400</v>
      </c>
      <c r="V6" s="85">
        <f>'RO FIT18'!V7+25</f>
        <v>6825</v>
      </c>
      <c r="W6" s="85">
        <f>'RO FIT18'!W7+25</f>
        <v>6400</v>
      </c>
      <c r="X6" s="85">
        <f>'RO FIT18'!X7+25</f>
        <v>6400</v>
      </c>
      <c r="Y6" s="85">
        <f>'RO FIT18'!Y7+25</f>
        <v>5720</v>
      </c>
      <c r="Z6" s="85">
        <f>'RO FIT18'!Z7+25</f>
        <v>5720</v>
      </c>
      <c r="AA6" s="85">
        <f>'RO FIT18'!AA7+25</f>
        <v>5720</v>
      </c>
      <c r="AB6" s="85">
        <f>'RO FIT18'!AB7+25</f>
        <v>5720</v>
      </c>
      <c r="AC6" s="85">
        <f>'RO FIT18'!AC7+25</f>
        <v>6145</v>
      </c>
      <c r="AD6" s="85">
        <f>'RO FIT18'!AD7+25</f>
        <v>6400</v>
      </c>
      <c r="AE6" s="85">
        <f>'RO FIT18'!AE7+25</f>
        <v>6400</v>
      </c>
      <c r="AF6" s="85">
        <f>'RO FIT18'!AF7+25</f>
        <v>5720</v>
      </c>
      <c r="AG6" s="85">
        <f>'RO FIT18'!AG7+25</f>
        <v>5720</v>
      </c>
      <c r="AH6" s="85">
        <f>'RO FIT18'!AH7+25</f>
        <v>5720</v>
      </c>
      <c r="AI6" s="85">
        <f>'RO FIT18'!AI7+25</f>
        <v>6400</v>
      </c>
      <c r="AJ6" s="85">
        <f>'RO FIT18'!AJ7+25</f>
        <v>8100</v>
      </c>
      <c r="AK6" s="85">
        <f>'RO FIT18'!AK7+25</f>
        <v>8355</v>
      </c>
      <c r="AL6" s="85">
        <f>'RO FIT18'!AL7+25</f>
        <v>8355</v>
      </c>
      <c r="AM6" s="85">
        <f>'RO FIT18'!AM7+25</f>
        <v>8100</v>
      </c>
      <c r="AN6" s="85">
        <f>'RO FIT18'!AN7+25</f>
        <v>7080</v>
      </c>
      <c r="AO6" s="85">
        <f>'RO FIT18'!AO7+25</f>
        <v>7080</v>
      </c>
      <c r="AP6" s="85">
        <f>'RO FIT18'!AP7+25</f>
        <v>7080</v>
      </c>
      <c r="AQ6" s="85">
        <f>'RO FIT18'!AQ7+25</f>
        <v>7080</v>
      </c>
      <c r="AR6" s="85">
        <f>'RO FIT18'!AR7+25</f>
        <v>7080</v>
      </c>
      <c r="AS6" s="85">
        <f>'RO FIT18'!AS7+25</f>
        <v>8100</v>
      </c>
      <c r="AT6" s="85">
        <f>'RO FIT18'!AT7+25</f>
        <v>8100</v>
      </c>
      <c r="AU6" s="85">
        <f>'RO FIT18'!AU7+25</f>
        <v>8100</v>
      </c>
      <c r="AV6" s="85">
        <f>'RO FIT18'!AV7+25</f>
        <v>5720</v>
      </c>
      <c r="AW6" s="85">
        <f>'RO FIT18'!AW7+25</f>
        <v>5720</v>
      </c>
      <c r="AX6" s="85">
        <f>'RO FIT18'!AX7+25</f>
        <v>5720</v>
      </c>
      <c r="AY6" s="85">
        <f>'RO FIT18'!AY7+25</f>
        <v>6400</v>
      </c>
      <c r="AZ6" s="85">
        <f>'RO FIT18'!AZ7+25</f>
        <v>6400</v>
      </c>
      <c r="BA6" s="85">
        <f>'RO FIT18'!BA7+25</f>
        <v>5720</v>
      </c>
      <c r="BB6" s="85">
        <f>'RO FIT18'!BB7+25</f>
        <v>5720</v>
      </c>
      <c r="BC6" s="85">
        <f>'RO FIT18'!BC7+25</f>
        <v>5720</v>
      </c>
      <c r="BD6" s="85">
        <f>'RO FIT18'!BD7+25</f>
        <v>5720</v>
      </c>
      <c r="BE6" s="85">
        <f>'RO FIT18'!BE7+25</f>
        <v>5720</v>
      </c>
      <c r="BF6" s="85">
        <f>'RO FIT18'!BF7+25</f>
        <v>6400</v>
      </c>
      <c r="BG6" s="85">
        <f>'RO FIT18'!BG7+25</f>
        <v>6400</v>
      </c>
      <c r="BH6" s="85">
        <f>'RO FIT18'!BH7+25</f>
        <v>5720</v>
      </c>
      <c r="BI6" s="85">
        <f>'RO FIT18'!BI7+25</f>
        <v>5720</v>
      </c>
      <c r="BJ6" s="85">
        <f>'RO FIT18'!BJ7+25</f>
        <v>5720</v>
      </c>
      <c r="BK6" s="85">
        <f>'RO FIT18'!BK7+25</f>
        <v>5720</v>
      </c>
      <c r="BL6" s="85">
        <f>'RO FIT18'!BL7+25</f>
        <v>5720</v>
      </c>
      <c r="BM6" s="85">
        <f>'RO FIT18'!BM7+25</f>
        <v>6400</v>
      </c>
      <c r="BN6" s="85">
        <f>'RO FIT18'!BN7+25</f>
        <v>6400</v>
      </c>
      <c r="BO6" s="85">
        <f>'RO FIT18'!BO7+25</f>
        <v>7675</v>
      </c>
      <c r="BP6" s="299">
        <f>'RO FIT18'!BP7+25</f>
        <v>8355</v>
      </c>
      <c r="BQ6" s="299">
        <f>'RO FIT18'!BQ7+25</f>
        <v>8355</v>
      </c>
      <c r="BR6" s="299">
        <f>'RO FIT18'!BR7+25</f>
        <v>8355</v>
      </c>
      <c r="BS6" s="299">
        <f>'RO FIT18'!BS7+25</f>
        <v>8355</v>
      </c>
      <c r="BT6" s="299">
        <f>'RO FIT18'!BT7+25</f>
        <v>8355</v>
      </c>
      <c r="BU6" s="299">
        <f>'RO FIT18'!BU7+25</f>
        <v>8950</v>
      </c>
      <c r="BV6" s="299">
        <f>'RO FIT18'!BV7+25</f>
        <v>14985</v>
      </c>
      <c r="BW6" s="299">
        <f>'RO FIT18'!BW7+25</f>
        <v>14985</v>
      </c>
      <c r="BX6" s="299">
        <f>'RO FIT18'!BX7+25</f>
        <v>14985</v>
      </c>
      <c r="BY6" s="299">
        <f>'RO FIT18'!BY7+25</f>
        <v>14985</v>
      </c>
      <c r="BZ6" s="299">
        <f>'RO FIT18'!BZ7+25</f>
        <v>14985</v>
      </c>
      <c r="CA6" s="299">
        <f>'RO FIT18'!CA7+25</f>
        <v>9375</v>
      </c>
      <c r="CB6" s="299">
        <f>'RO FIT18'!CB7+25</f>
        <v>9375</v>
      </c>
      <c r="CC6" s="299">
        <f>'RO FIT18'!CC7+25</f>
        <v>9375</v>
      </c>
      <c r="CD6" s="299">
        <f>'RO FIT18'!CD7+25</f>
        <v>14985</v>
      </c>
      <c r="CE6" s="299">
        <f>'RO FIT18'!CE7+25</f>
        <v>14985</v>
      </c>
      <c r="CF6" s="299">
        <f>'RO FIT18'!CF7+25</f>
        <v>14985</v>
      </c>
      <c r="CG6" s="299">
        <f>'RO FIT18'!CG7+25</f>
        <v>14985</v>
      </c>
      <c r="CH6" s="299">
        <f>'RO FIT18'!CH7+25</f>
        <v>14985</v>
      </c>
      <c r="CI6" s="299">
        <f>'RO FIT18'!CI7+25</f>
        <v>14985</v>
      </c>
      <c r="CJ6" s="299">
        <f>'RO FIT18'!CJ7+25</f>
        <v>14985</v>
      </c>
      <c r="CK6" s="299">
        <f>'RO FIT18'!CK7+25</f>
        <v>14985</v>
      </c>
      <c r="CL6" s="299">
        <f>'RO FIT18'!CL7+25</f>
        <v>14985</v>
      </c>
      <c r="CM6" s="299">
        <f>'RO FIT18'!CM7+25</f>
        <v>14985</v>
      </c>
      <c r="CN6" s="299">
        <f>'RO FIT18'!CN7+25</f>
        <v>14985</v>
      </c>
      <c r="CO6" s="299">
        <f>'RO FIT18'!CO7+25</f>
        <v>14985</v>
      </c>
      <c r="CP6" s="299">
        <f>'RO FIT18'!CP7+25</f>
        <v>14985</v>
      </c>
      <c r="CQ6" s="299">
        <f>'RO FIT18'!CQ7+25</f>
        <v>14985</v>
      </c>
      <c r="CR6" s="299">
        <f>'RO FIT18'!CR7+25</f>
        <v>8355</v>
      </c>
      <c r="CS6" s="299">
        <f>'RO FIT18'!CS7+25</f>
        <v>8950</v>
      </c>
      <c r="CT6" s="299">
        <f>'RO FIT18'!CT7+25</f>
        <v>14985</v>
      </c>
      <c r="CU6" s="299">
        <f>'RO FIT18'!CU7+25</f>
        <v>14985</v>
      </c>
      <c r="CV6" s="299">
        <f>'RO FIT18'!CV7+25</f>
        <v>14985</v>
      </c>
      <c r="CW6" s="299">
        <f>'RO FIT18'!CW7+25</f>
        <v>14985</v>
      </c>
      <c r="CX6" s="299">
        <f>'RO FIT18'!CX7+25</f>
        <v>15835</v>
      </c>
      <c r="CY6" s="299">
        <f>'RO FIT18'!CY7+25</f>
        <v>15835</v>
      </c>
      <c r="CZ6" s="299">
        <f>'RO FIT18'!CZ7+25</f>
        <v>14985</v>
      </c>
      <c r="DA6" s="299">
        <f>'RO FIT18'!DA7+25</f>
        <v>15835</v>
      </c>
      <c r="DB6" s="299">
        <f>'RO FIT18'!DB7+25</f>
        <v>15835</v>
      </c>
      <c r="DC6" s="299">
        <f>'RO FIT18'!DC7+25</f>
        <v>14985</v>
      </c>
      <c r="DD6" s="299">
        <f>'RO FIT18'!DD7+25</f>
        <v>10225</v>
      </c>
      <c r="DE6" s="299">
        <f>'RO FIT18'!DE7+25</f>
        <v>10225</v>
      </c>
      <c r="DF6" s="299">
        <f>'RO FIT18'!DF7+25</f>
        <v>10225</v>
      </c>
      <c r="DG6" s="299">
        <f>'RO FIT18'!DG7+25</f>
        <v>10650</v>
      </c>
      <c r="DH6" s="299">
        <f>'RO FIT18'!DH7+25</f>
        <v>10650</v>
      </c>
      <c r="DI6" s="299">
        <f>'RO FIT18'!DI7+25</f>
        <v>10650</v>
      </c>
      <c r="DJ6" s="299">
        <f>'RO FIT18'!DJ7+25</f>
        <v>12095</v>
      </c>
      <c r="DK6" s="299">
        <f>'RO FIT18'!DK7+25</f>
        <v>12095</v>
      </c>
      <c r="DL6" s="299">
        <f>'RO FIT18'!DL7+25</f>
        <v>10650</v>
      </c>
      <c r="DM6" s="299">
        <f>'RO FIT18'!DM7+25</f>
        <v>10650</v>
      </c>
      <c r="DN6" s="299">
        <f>'RO FIT18'!DN7+25</f>
        <v>10650</v>
      </c>
      <c r="DO6" s="299">
        <f>'RO FIT18'!DO7+25</f>
        <v>10650</v>
      </c>
      <c r="DP6" s="299">
        <f>'RO FIT18'!DP7+25</f>
        <v>10650</v>
      </c>
      <c r="DQ6" s="299">
        <f>'RO FIT18'!DQ7+25</f>
        <v>12095</v>
      </c>
      <c r="DR6" s="299">
        <f>'RO FIT18'!DR7+25</f>
        <v>12095</v>
      </c>
      <c r="DS6" s="299">
        <f>'RO FIT18'!DS7+25</f>
        <v>10650</v>
      </c>
      <c r="DT6" s="299">
        <f>'RO FIT18'!DT7+25</f>
        <v>10650</v>
      </c>
      <c r="DU6" s="299">
        <f>'RO FIT18'!DU7+25</f>
        <v>10650</v>
      </c>
      <c r="DV6" s="299">
        <f>'RO FIT18'!DV7+25</f>
        <v>10650</v>
      </c>
      <c r="DW6" s="299">
        <f>'RO FIT18'!DW7+25</f>
        <v>10650</v>
      </c>
      <c r="DX6" s="299">
        <f>'RO FIT18'!DX7+25</f>
        <v>12095</v>
      </c>
      <c r="DY6" s="299">
        <f>'RO FIT18'!DY7+25</f>
        <v>12095</v>
      </c>
      <c r="DZ6" s="299">
        <f>'RO FIT18'!DZ7+25</f>
        <v>10650</v>
      </c>
      <c r="EA6" s="299">
        <f>'RO FIT18'!EA7+25</f>
        <v>10650</v>
      </c>
      <c r="EB6" s="299">
        <f>'RO FIT18'!EB7+25</f>
        <v>10650</v>
      </c>
      <c r="EC6" s="299">
        <f>'RO FIT18'!EC7+25</f>
        <v>10650</v>
      </c>
      <c r="ED6" s="299">
        <f>'RO FIT18'!ED7+25</f>
        <v>10650</v>
      </c>
      <c r="EE6" s="299">
        <f>'RO FIT18'!EE7+25</f>
        <v>12095</v>
      </c>
      <c r="EF6" s="299">
        <f>'RO FIT18'!EF7+25</f>
        <v>12095</v>
      </c>
      <c r="EG6" s="299">
        <f>'RO FIT18'!EG7+25</f>
        <v>10650</v>
      </c>
      <c r="EH6" s="299">
        <f>'RO FIT18'!EH7+25</f>
        <v>10650</v>
      </c>
      <c r="EI6" s="299">
        <f>'RO FIT18'!EI7+25</f>
        <v>10650</v>
      </c>
      <c r="EJ6" s="299">
        <f>'RO FIT18'!EJ7+25</f>
        <v>10650</v>
      </c>
      <c r="EK6" s="299">
        <f>'RO FIT18'!EK7+25</f>
        <v>10650</v>
      </c>
      <c r="EL6" s="299">
        <f>'RO FIT18'!EL7+25</f>
        <v>12095</v>
      </c>
      <c r="EM6" s="299">
        <f>'RO FIT18'!EM7+25</f>
        <v>12095</v>
      </c>
      <c r="EN6" s="299">
        <f>'RO FIT18'!EN7+25</f>
        <v>10650</v>
      </c>
      <c r="EO6" s="299">
        <f>'RO FIT18'!EO7+25</f>
        <v>10650</v>
      </c>
      <c r="EP6" s="299">
        <f>'RO FIT18'!EP7+25</f>
        <v>10650</v>
      </c>
      <c r="EQ6" s="299">
        <f>'RO FIT18'!EQ7+25</f>
        <v>10650</v>
      </c>
      <c r="ER6" s="299">
        <f>'RO FIT18'!ER7+25</f>
        <v>10650</v>
      </c>
      <c r="ES6" s="299">
        <f>'RO FIT18'!ES7+25</f>
        <v>12095</v>
      </c>
      <c r="ET6" s="299">
        <f>'RO FIT18'!ET7+25</f>
        <v>12095</v>
      </c>
      <c r="EU6" s="299">
        <f>'RO FIT18'!EU7+25</f>
        <v>10650</v>
      </c>
      <c r="EV6" s="299">
        <f>'RO FIT18'!EV7+25</f>
        <v>10650</v>
      </c>
      <c r="EW6" s="299">
        <f>'RO FIT18'!EW7+25</f>
        <v>10650</v>
      </c>
      <c r="EX6" s="299">
        <f>'RO FIT18'!EX7+25</f>
        <v>10650</v>
      </c>
      <c r="EY6" s="299">
        <f>'RO FIT18'!EY7+25</f>
        <v>10650</v>
      </c>
      <c r="EZ6" s="299">
        <f>'RO FIT18'!EZ7+25</f>
        <v>12095</v>
      </c>
      <c r="FA6" s="299">
        <f>'RO FIT18'!FA7+25</f>
        <v>12095</v>
      </c>
      <c r="FB6" s="299">
        <f>'RO FIT18'!FB7+25</f>
        <v>10225</v>
      </c>
      <c r="FC6" s="299">
        <f>'RO FIT18'!FC7+25</f>
        <v>10225</v>
      </c>
      <c r="FD6" s="299">
        <f>'RO FIT18'!FD7+25</f>
        <v>10225</v>
      </c>
      <c r="FE6" s="299">
        <f>'RO FIT18'!FE7+25</f>
        <v>10225</v>
      </c>
      <c r="FF6" s="299">
        <f>'RO FIT18'!FF7+25</f>
        <v>10225</v>
      </c>
      <c r="FG6" s="299">
        <f>'RO FIT18'!FG7+25</f>
        <v>11245</v>
      </c>
      <c r="FH6" s="299">
        <f>'RO FIT18'!FH7+25</f>
        <v>11245</v>
      </c>
      <c r="FI6" s="299">
        <f>'RO FIT18'!FI7+25</f>
        <v>10225</v>
      </c>
      <c r="FJ6" s="299">
        <f>'RO FIT18'!FJ7+25</f>
        <v>10225</v>
      </c>
      <c r="FK6" s="299">
        <f>'RO FIT18'!FK7+25</f>
        <v>10225</v>
      </c>
      <c r="FL6" s="299">
        <f>'RO FIT18'!FL7+25</f>
        <v>10225</v>
      </c>
      <c r="FM6" s="299">
        <f>'RO FIT18'!FM7+25</f>
        <v>10225</v>
      </c>
      <c r="FN6" s="299">
        <f>'RO FIT18'!FN7+25</f>
        <v>11245</v>
      </c>
      <c r="FO6" s="299">
        <f>'RO FIT18'!FO7+25</f>
        <v>11245</v>
      </c>
      <c r="FP6" s="299">
        <f>'RO FIT18'!FP7+25</f>
        <v>10225</v>
      </c>
      <c r="FQ6" s="299">
        <f>'RO FIT18'!FQ7+25</f>
        <v>10225</v>
      </c>
      <c r="FR6" s="299">
        <f>'RO FIT18'!FR7+25</f>
        <v>10225</v>
      </c>
      <c r="FS6" s="299">
        <f>'RO FIT18'!FS7+25</f>
        <v>10225</v>
      </c>
      <c r="FT6" s="299">
        <f>'RO FIT18'!FT7+25</f>
        <v>10225</v>
      </c>
      <c r="FU6" s="299">
        <f>'RO FIT18'!FU7+25</f>
        <v>11245</v>
      </c>
      <c r="FV6" s="299">
        <f>'RO FIT18'!FV7+25</f>
        <v>11245</v>
      </c>
      <c r="FW6" s="299">
        <f>'RO FIT18'!FW7+25</f>
        <v>10650</v>
      </c>
      <c r="FX6" s="299">
        <f>'RO FIT18'!FX7+25</f>
        <v>12520</v>
      </c>
      <c r="FY6" s="299">
        <f>'RO FIT18'!FY7+25</f>
        <v>12520</v>
      </c>
      <c r="FZ6" s="299">
        <f>'RO FIT18'!FZ7+25</f>
        <v>12520</v>
      </c>
      <c r="GA6" s="299">
        <f>'RO FIT18'!GA7+25</f>
        <v>12520</v>
      </c>
      <c r="GB6" s="299">
        <f>'RO FIT18'!GB7+25</f>
        <v>12520</v>
      </c>
      <c r="GC6" s="299">
        <f>'RO FIT18'!GC7+25</f>
        <v>12520</v>
      </c>
      <c r="GD6" s="299">
        <f>'RO FIT18'!GD7+25</f>
        <v>12520</v>
      </c>
      <c r="GE6" s="299">
        <f>'RO FIT18'!GE7+25</f>
        <v>12520</v>
      </c>
      <c r="GF6" s="299">
        <f>'RO FIT18'!GF7+25</f>
        <v>12520</v>
      </c>
      <c r="GG6" s="299">
        <f>'RO FIT18'!GG7+25</f>
        <v>12520</v>
      </c>
      <c r="GH6" s="85">
        <f>'RO FIT18'!GH7+25</f>
        <v>6145</v>
      </c>
      <c r="GI6" s="85">
        <f>'RO FIT18'!GI7+25</f>
        <v>6400</v>
      </c>
      <c r="GJ6" s="85">
        <f>'RO FIT18'!GJ7+25</f>
        <v>6400</v>
      </c>
      <c r="GK6" s="85">
        <f>'RO FIT18'!GK7+25</f>
        <v>6145</v>
      </c>
      <c r="GL6" s="85">
        <f>'RO FIT18'!GL7+25</f>
        <v>6145</v>
      </c>
      <c r="GM6" s="85">
        <f>'RO FIT18'!GM7+25</f>
        <v>6145</v>
      </c>
      <c r="GN6" s="85">
        <f>'RO FIT18'!GN7+25</f>
        <v>6145</v>
      </c>
      <c r="GO6" s="85">
        <f>'RO FIT18'!GO7+25</f>
        <v>6145</v>
      </c>
      <c r="GP6" s="85">
        <f>'RO FIT18'!GP7+25</f>
        <v>6400</v>
      </c>
      <c r="GQ6" s="85">
        <f>'RO FIT18'!GQ7+25</f>
        <v>6400</v>
      </c>
      <c r="GR6" s="85">
        <f>'RO FIT18'!GR7+25</f>
        <v>6145</v>
      </c>
      <c r="GS6" s="85">
        <f>'RO FIT18'!GS7+25</f>
        <v>6145</v>
      </c>
      <c r="GT6" s="85">
        <f>'RO FIT18'!GT7+25</f>
        <v>6145</v>
      </c>
      <c r="GU6" s="85">
        <f>'RO FIT18'!GU7+25</f>
        <v>6145</v>
      </c>
      <c r="GV6" s="85">
        <f>'RO FIT18'!GV7+25</f>
        <v>6145</v>
      </c>
      <c r="GW6" s="85">
        <f>'RO FIT18'!GW7+25</f>
        <v>6400</v>
      </c>
      <c r="GX6" s="85">
        <f>'RO FIT18'!GX7+25</f>
        <v>6400</v>
      </c>
      <c r="GY6" s="85">
        <f>'RO FIT18'!GY7+25</f>
        <v>6145</v>
      </c>
      <c r="GZ6" s="85">
        <f>'RO FIT18'!GZ7+25</f>
        <v>6145</v>
      </c>
      <c r="HA6" s="85">
        <f>'RO FIT18'!HA7+25</f>
        <v>6145</v>
      </c>
      <c r="HB6" s="85">
        <f>'RO FIT18'!HB7+25</f>
        <v>6145</v>
      </c>
      <c r="HC6" s="85">
        <f>'RO FIT18'!HC7+25</f>
        <v>6145</v>
      </c>
      <c r="HD6" s="85">
        <f>'RO FIT18'!HD7+25</f>
        <v>6400</v>
      </c>
      <c r="HE6" s="85">
        <f>'RO FIT18'!HE7+25</f>
        <v>6400</v>
      </c>
      <c r="HF6" s="85">
        <f>'RO FIT18'!HF7+25</f>
        <v>6145</v>
      </c>
      <c r="HG6" s="85">
        <f>'RO FIT18'!HG7+25</f>
        <v>6145</v>
      </c>
      <c r="HH6" s="85">
        <f>'RO FIT18'!HH7+25</f>
        <v>6145</v>
      </c>
      <c r="HI6" s="85">
        <f>'RO FIT18'!HI7+25</f>
        <v>6145</v>
      </c>
      <c r="HJ6" s="85">
        <f>'RO FIT18'!HJ7+25</f>
        <v>6145</v>
      </c>
      <c r="HK6" s="85">
        <f>'RO FIT18'!HK7+25</f>
        <v>6400</v>
      </c>
      <c r="HL6" s="85">
        <f>'RO FIT18'!HL7+25</f>
        <v>6400</v>
      </c>
      <c r="HM6" s="85">
        <f>'RO FIT18'!HM7+25</f>
        <v>6145</v>
      </c>
      <c r="HN6" s="85">
        <f>'RO FIT18'!HN7+25</f>
        <v>6145</v>
      </c>
      <c r="HO6" s="85">
        <f>'RO FIT18'!HO7+25</f>
        <v>6400</v>
      </c>
      <c r="HP6" s="85">
        <f>'RO FIT18'!HP7+25</f>
        <v>6825</v>
      </c>
      <c r="HQ6" s="85">
        <f>'RO FIT18'!HQ7+25</f>
        <v>5720</v>
      </c>
      <c r="HR6" s="85">
        <f>'RO FIT18'!HR7+25</f>
        <v>6145</v>
      </c>
      <c r="HS6" s="85">
        <f>'RO FIT18'!HS7+25</f>
        <v>6145</v>
      </c>
      <c r="HT6" s="85">
        <f>'RO FIT18'!HT7+25</f>
        <v>5720</v>
      </c>
      <c r="HU6" s="85">
        <f>'RO FIT18'!HU7+25</f>
        <v>5720</v>
      </c>
      <c r="HV6" s="85">
        <f>'RO FIT18'!HV7+25</f>
        <v>5720</v>
      </c>
      <c r="HW6" s="85">
        <f>'RO FIT18'!HW7+25</f>
        <v>5720</v>
      </c>
      <c r="HX6" s="85">
        <f>'RO FIT18'!HX7+25</f>
        <v>5720</v>
      </c>
      <c r="HY6" s="85">
        <f>'RO FIT18'!HY7+25</f>
        <v>6145</v>
      </c>
      <c r="HZ6" s="85">
        <f>'RO FIT18'!HZ7+25</f>
        <v>6145</v>
      </c>
      <c r="IA6" s="85">
        <f>'RO FIT18'!IA7+25</f>
        <v>5720</v>
      </c>
      <c r="IB6" s="85">
        <f>'RO FIT18'!IB7+25</f>
        <v>5720</v>
      </c>
      <c r="IC6" s="85">
        <f>'RO FIT18'!IC7+25</f>
        <v>5720</v>
      </c>
      <c r="ID6" s="85">
        <f>'RO FIT18'!ID7+25</f>
        <v>5720</v>
      </c>
      <c r="IE6" s="85">
        <f>'RO FIT18'!IE7+25</f>
        <v>5720</v>
      </c>
      <c r="IF6" s="85">
        <f>'RO FIT18'!IF7+25</f>
        <v>6145</v>
      </c>
      <c r="IG6" s="85">
        <f>'RO FIT18'!IG7+25</f>
        <v>6145</v>
      </c>
      <c r="IH6" s="85">
        <f>'RO FIT18'!IH7+25</f>
        <v>5720</v>
      </c>
      <c r="II6" s="85">
        <f>'RO FIT18'!II7+25</f>
        <v>5720</v>
      </c>
      <c r="IJ6" s="85">
        <f>'RO FIT18'!IJ7+25</f>
        <v>5720</v>
      </c>
      <c r="IK6" s="85">
        <f>'RO FIT18'!IK7+25</f>
        <v>5720</v>
      </c>
      <c r="IL6" s="85">
        <f>'RO FIT18'!IL7+25</f>
        <v>5720</v>
      </c>
      <c r="IM6" s="85">
        <f>'RO FIT18'!IM7+25</f>
        <v>6145</v>
      </c>
      <c r="IN6" s="85">
        <f>'RO FIT18'!IN7+25</f>
        <v>6145</v>
      </c>
      <c r="IO6" s="85">
        <f>'RO FIT18'!IO7+25</f>
        <v>5720</v>
      </c>
      <c r="IP6" s="85">
        <f>'RO FIT18'!IP7+25</f>
        <v>5720</v>
      </c>
      <c r="IQ6" s="85">
        <f>'RO FIT18'!IQ7+25</f>
        <v>6825</v>
      </c>
      <c r="IR6" s="85">
        <f>'RO FIT18'!IR7+25</f>
        <v>6825</v>
      </c>
      <c r="IS6" s="85">
        <f>'RO FIT18'!IS7+25</f>
        <v>6825</v>
      </c>
      <c r="IT6" s="85">
        <f>'RO FIT18'!IT7+25</f>
        <v>7080</v>
      </c>
      <c r="IU6" s="85">
        <f>'RO FIT18'!IU7+25</f>
        <v>7080</v>
      </c>
      <c r="IV6" s="85">
        <f>'RO FIT18'!IV7+25</f>
        <v>6825</v>
      </c>
      <c r="IW6" s="85">
        <f>'RO FIT18'!IW7+25</f>
        <v>6825</v>
      </c>
      <c r="IX6" s="85">
        <f>'RO FIT18'!IX7+25</f>
        <v>6825</v>
      </c>
      <c r="IY6" s="85">
        <f>'RO FIT18'!IY7+25</f>
        <v>6825</v>
      </c>
      <c r="IZ6" s="85">
        <f>'RO FIT18'!IZ7+25</f>
        <v>6825</v>
      </c>
      <c r="JA6" s="85">
        <f>'RO FIT18'!JA7+25</f>
        <v>7080</v>
      </c>
      <c r="JB6" s="85">
        <f>'RO FIT18'!JB7+25</f>
        <v>7080</v>
      </c>
      <c r="JC6" s="85">
        <f>'RO FIT18'!JC7+25</f>
        <v>6825</v>
      </c>
      <c r="JD6" s="85">
        <f>'RO FIT18'!JD7+25</f>
        <v>6825</v>
      </c>
      <c r="JE6" s="85">
        <f>'RO FIT18'!JE7+25</f>
        <v>7675</v>
      </c>
      <c r="JF6" s="85">
        <f>'RO FIT18'!JF7+25</f>
        <v>7675</v>
      </c>
      <c r="JG6" s="85">
        <f>'RO FIT18'!JG7+25</f>
        <v>7080</v>
      </c>
      <c r="JH6" s="85">
        <f>'RO FIT18'!JH7+25</f>
        <v>7675</v>
      </c>
      <c r="JI6" s="85">
        <f>'RO FIT18'!JI7+25</f>
        <v>7675</v>
      </c>
      <c r="JJ6" s="85">
        <f>'RO FIT18'!JJ7+25</f>
        <v>7675</v>
      </c>
      <c r="JK6" s="85">
        <f>'RO FIT18'!JK7+25</f>
        <v>7675</v>
      </c>
      <c r="JL6" s="85">
        <f>'RO FIT18'!JL7+25</f>
        <v>8100</v>
      </c>
      <c r="JM6" s="300">
        <f>'RO FIT18'!JM7+25</f>
        <v>8100</v>
      </c>
      <c r="JN6" s="85">
        <f>'RO FIT18'!JN7+25</f>
        <v>8355</v>
      </c>
      <c r="JO6" s="121"/>
      <c r="JP6" s="121"/>
    </row>
    <row r="7" spans="1:276" s="116" customFormat="1" x14ac:dyDescent="0.2">
      <c r="A7" s="90" t="s">
        <v>68</v>
      </c>
      <c r="B7" s="300"/>
      <c r="C7" s="300"/>
      <c r="D7" s="300"/>
      <c r="E7" s="300"/>
      <c r="F7" s="300"/>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c r="FA7" s="299"/>
      <c r="FB7" s="299"/>
      <c r="FC7" s="299"/>
      <c r="FD7" s="299"/>
      <c r="FE7" s="299"/>
      <c r="FF7" s="299"/>
      <c r="FG7" s="299"/>
      <c r="FH7" s="299"/>
      <c r="FI7" s="299"/>
      <c r="FJ7" s="299"/>
      <c r="FK7" s="299"/>
      <c r="FL7" s="299"/>
      <c r="FM7" s="299"/>
      <c r="FN7" s="299"/>
      <c r="FO7" s="299"/>
      <c r="FP7" s="299"/>
      <c r="FQ7" s="299"/>
      <c r="FR7" s="299"/>
      <c r="FS7" s="299"/>
      <c r="FT7" s="299"/>
      <c r="FU7" s="299"/>
      <c r="FV7" s="299"/>
      <c r="FW7" s="299"/>
      <c r="FX7" s="299"/>
      <c r="FY7" s="299"/>
      <c r="FZ7" s="299"/>
      <c r="GA7" s="299"/>
      <c r="GB7" s="299"/>
      <c r="GC7" s="299"/>
      <c r="GD7" s="299"/>
      <c r="GE7" s="299"/>
      <c r="GF7" s="299"/>
      <c r="GG7" s="299"/>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300"/>
      <c r="JN7" s="85"/>
      <c r="JO7" s="121"/>
      <c r="JP7" s="121"/>
    </row>
    <row r="8" spans="1:276" s="116" customFormat="1" x14ac:dyDescent="0.2">
      <c r="A8" s="85" t="s">
        <v>97</v>
      </c>
      <c r="B8" s="85">
        <f>'RO FIT18'!B9+25</f>
        <v>10650</v>
      </c>
      <c r="C8" s="85">
        <f>'RO FIT18'!C9+25</f>
        <v>10650</v>
      </c>
      <c r="D8" s="85">
        <f>'RO FIT18'!D9+25</f>
        <v>10650</v>
      </c>
      <c r="E8" s="85">
        <f>'RO FIT18'!E9+25</f>
        <v>10650</v>
      </c>
      <c r="F8" s="85">
        <f>'RO FIT18'!F9+25</f>
        <v>10650</v>
      </c>
      <c r="G8" s="85">
        <f>'RO FIT18'!G9+25</f>
        <v>9375</v>
      </c>
      <c r="H8" s="85">
        <f>'RO FIT18'!H9+25</f>
        <v>9375</v>
      </c>
      <c r="I8" s="85">
        <f>'RO FIT18'!I9+25</f>
        <v>8950</v>
      </c>
      <c r="J8" s="85">
        <f>'RO FIT18'!J9+25</f>
        <v>8950</v>
      </c>
      <c r="K8" s="85">
        <f>'RO FIT18'!K9+25</f>
        <v>8270</v>
      </c>
      <c r="L8" s="85">
        <f>'RO FIT18'!L9+25</f>
        <v>8270</v>
      </c>
      <c r="M8" s="85">
        <f>'RO FIT18'!M9+25</f>
        <v>8950</v>
      </c>
      <c r="N8" s="85">
        <f>'RO FIT18'!N9+25</f>
        <v>8950</v>
      </c>
      <c r="O8" s="85">
        <f>'RO FIT18'!O9+25</f>
        <v>8270</v>
      </c>
      <c r="P8" s="85">
        <f>'RO FIT18'!P9+25</f>
        <v>8950</v>
      </c>
      <c r="Q8" s="85">
        <f>'RO FIT18'!Q9+25</f>
        <v>8950</v>
      </c>
      <c r="R8" s="85">
        <f>'RO FIT18'!R9+25</f>
        <v>8270</v>
      </c>
      <c r="S8" s="85">
        <f>'RO FIT18'!S9+25</f>
        <v>8270</v>
      </c>
      <c r="T8" s="85">
        <f>'RO FIT18'!T9+25</f>
        <v>8695</v>
      </c>
      <c r="U8" s="85">
        <f>'RO FIT18'!U9+25</f>
        <v>8950</v>
      </c>
      <c r="V8" s="85">
        <f>'RO FIT18'!V9+25</f>
        <v>9375</v>
      </c>
      <c r="W8" s="85">
        <f>'RO FIT18'!W9+25</f>
        <v>8950</v>
      </c>
      <c r="X8" s="85">
        <f>'RO FIT18'!X9+25</f>
        <v>8950</v>
      </c>
      <c r="Y8" s="85">
        <f>'RO FIT18'!Y9+25</f>
        <v>8270</v>
      </c>
      <c r="Z8" s="85">
        <f>'RO FIT18'!Z9+25</f>
        <v>8270</v>
      </c>
      <c r="AA8" s="85">
        <f>'RO FIT18'!AA9+25</f>
        <v>8270</v>
      </c>
      <c r="AB8" s="85">
        <f>'RO FIT18'!AB9+25</f>
        <v>8270</v>
      </c>
      <c r="AC8" s="85">
        <f>'RO FIT18'!AC9+25</f>
        <v>8695</v>
      </c>
      <c r="AD8" s="85">
        <f>'RO FIT18'!AD9+25</f>
        <v>8950</v>
      </c>
      <c r="AE8" s="85">
        <f>'RO FIT18'!AE9+25</f>
        <v>8950</v>
      </c>
      <c r="AF8" s="85">
        <f>'RO FIT18'!AF9+25</f>
        <v>8270</v>
      </c>
      <c r="AG8" s="85">
        <f>'RO FIT18'!AG9+25</f>
        <v>8270</v>
      </c>
      <c r="AH8" s="85">
        <f>'RO FIT18'!AH9+25</f>
        <v>8270</v>
      </c>
      <c r="AI8" s="85">
        <f>'RO FIT18'!AI9+25</f>
        <v>8950</v>
      </c>
      <c r="AJ8" s="85">
        <f>'RO FIT18'!AJ9+25</f>
        <v>10650</v>
      </c>
      <c r="AK8" s="85">
        <f>'RO FIT18'!AK9+25</f>
        <v>10905</v>
      </c>
      <c r="AL8" s="85">
        <f>'RO FIT18'!AL9+25</f>
        <v>10905</v>
      </c>
      <c r="AM8" s="85">
        <f>'RO FIT18'!AM9+25</f>
        <v>10650</v>
      </c>
      <c r="AN8" s="85">
        <f>'RO FIT18'!AN9+25</f>
        <v>9630</v>
      </c>
      <c r="AO8" s="85">
        <f>'RO FIT18'!AO9+25</f>
        <v>9630</v>
      </c>
      <c r="AP8" s="85">
        <f>'RO FIT18'!AP9+25</f>
        <v>9630</v>
      </c>
      <c r="AQ8" s="85">
        <f>'RO FIT18'!AQ9+25</f>
        <v>9630</v>
      </c>
      <c r="AR8" s="85">
        <f>'RO FIT18'!AR9+25</f>
        <v>9630</v>
      </c>
      <c r="AS8" s="85">
        <f>'RO FIT18'!AS9+25</f>
        <v>10650</v>
      </c>
      <c r="AT8" s="85">
        <f>'RO FIT18'!AT9+25</f>
        <v>10650</v>
      </c>
      <c r="AU8" s="85">
        <f>'RO FIT18'!AU9+25</f>
        <v>10650</v>
      </c>
      <c r="AV8" s="85">
        <f>'RO FIT18'!AV9+25</f>
        <v>8270</v>
      </c>
      <c r="AW8" s="85">
        <f>'RO FIT18'!AW9+25</f>
        <v>8270</v>
      </c>
      <c r="AX8" s="85">
        <f>'RO FIT18'!AX9+25</f>
        <v>8270</v>
      </c>
      <c r="AY8" s="85">
        <f>'RO FIT18'!AY9+25</f>
        <v>8950</v>
      </c>
      <c r="AZ8" s="85">
        <f>'RO FIT18'!AZ9+25</f>
        <v>8950</v>
      </c>
      <c r="BA8" s="85">
        <f>'RO FIT18'!BA9+25</f>
        <v>8270</v>
      </c>
      <c r="BB8" s="85">
        <f>'RO FIT18'!BB9+25</f>
        <v>8270</v>
      </c>
      <c r="BC8" s="85">
        <f>'RO FIT18'!BC9+25</f>
        <v>8270</v>
      </c>
      <c r="BD8" s="85">
        <f>'RO FIT18'!BD9+25</f>
        <v>8270</v>
      </c>
      <c r="BE8" s="85">
        <f>'RO FIT18'!BE9+25</f>
        <v>8270</v>
      </c>
      <c r="BF8" s="85">
        <f>'RO FIT18'!BF9+25</f>
        <v>8950</v>
      </c>
      <c r="BG8" s="85">
        <f>'RO FIT18'!BG9+25</f>
        <v>8950</v>
      </c>
      <c r="BH8" s="85">
        <f>'RO FIT18'!BH9+25</f>
        <v>8270</v>
      </c>
      <c r="BI8" s="85">
        <f>'RO FIT18'!BI9+25</f>
        <v>8270</v>
      </c>
      <c r="BJ8" s="85">
        <f>'RO FIT18'!BJ9+25</f>
        <v>8270</v>
      </c>
      <c r="BK8" s="85">
        <f>'RO FIT18'!BK9+25</f>
        <v>8270</v>
      </c>
      <c r="BL8" s="85">
        <f>'RO FIT18'!BL9+25</f>
        <v>8270</v>
      </c>
      <c r="BM8" s="85">
        <f>'RO FIT18'!BM9+25</f>
        <v>8950</v>
      </c>
      <c r="BN8" s="85">
        <f>'RO FIT18'!BN9+25</f>
        <v>8950</v>
      </c>
      <c r="BO8" s="85">
        <f>'RO FIT18'!BO9+25</f>
        <v>10225</v>
      </c>
      <c r="BP8" s="299">
        <f>'RO FIT18'!BP9+25</f>
        <v>10905</v>
      </c>
      <c r="BQ8" s="299">
        <f>'RO FIT18'!BQ9+25</f>
        <v>10905</v>
      </c>
      <c r="BR8" s="299">
        <f>'RO FIT18'!BR9+25</f>
        <v>10905</v>
      </c>
      <c r="BS8" s="299">
        <f>'RO FIT18'!BS9+25</f>
        <v>10905</v>
      </c>
      <c r="BT8" s="299">
        <f>'RO FIT18'!BT9+25</f>
        <v>10905</v>
      </c>
      <c r="BU8" s="299">
        <f>'RO FIT18'!BU9+25</f>
        <v>11500</v>
      </c>
      <c r="BV8" s="299">
        <f>'RO FIT18'!BV9+25</f>
        <v>17535</v>
      </c>
      <c r="BW8" s="299">
        <f>'RO FIT18'!BW9+25</f>
        <v>17535</v>
      </c>
      <c r="BX8" s="299">
        <f>'RO FIT18'!BX9+25</f>
        <v>17535</v>
      </c>
      <c r="BY8" s="299">
        <f>'RO FIT18'!BY9+25</f>
        <v>17535</v>
      </c>
      <c r="BZ8" s="299">
        <f>'RO FIT18'!BZ9+25</f>
        <v>17535</v>
      </c>
      <c r="CA8" s="299">
        <f>'RO FIT18'!CA9+25</f>
        <v>11925</v>
      </c>
      <c r="CB8" s="299">
        <f>'RO FIT18'!CB9+25</f>
        <v>11925</v>
      </c>
      <c r="CC8" s="299">
        <f>'RO FIT18'!CC9+25</f>
        <v>11925</v>
      </c>
      <c r="CD8" s="299">
        <f>'RO FIT18'!CD9+25</f>
        <v>17535</v>
      </c>
      <c r="CE8" s="299">
        <f>'RO FIT18'!CE9+25</f>
        <v>17535</v>
      </c>
      <c r="CF8" s="299">
        <f>'RO FIT18'!CF9+25</f>
        <v>17535</v>
      </c>
      <c r="CG8" s="299">
        <f>'RO FIT18'!CG9+25</f>
        <v>17535</v>
      </c>
      <c r="CH8" s="299">
        <f>'RO FIT18'!CH9+25</f>
        <v>17535</v>
      </c>
      <c r="CI8" s="299">
        <f>'RO FIT18'!CI9+25</f>
        <v>10905</v>
      </c>
      <c r="CJ8" s="299">
        <f>'RO FIT18'!CJ9+25</f>
        <v>10905</v>
      </c>
      <c r="CK8" s="299">
        <f>'RO FIT18'!CK9+25</f>
        <v>10905</v>
      </c>
      <c r="CL8" s="299">
        <f>'RO FIT18'!CL9+25</f>
        <v>10905</v>
      </c>
      <c r="CM8" s="299">
        <f>'RO FIT18'!CM9+25</f>
        <v>10905</v>
      </c>
      <c r="CN8" s="299">
        <f>'RO FIT18'!CN9+25</f>
        <v>11500</v>
      </c>
      <c r="CO8" s="299">
        <f>'RO FIT18'!CO9+25</f>
        <v>17535</v>
      </c>
      <c r="CP8" s="299">
        <f>'RO FIT18'!CP9+25</f>
        <v>17535</v>
      </c>
      <c r="CQ8" s="299">
        <f>'RO FIT18'!CQ9+25</f>
        <v>17535</v>
      </c>
      <c r="CR8" s="299">
        <f>'RO FIT18'!CR9+25</f>
        <v>17535</v>
      </c>
      <c r="CS8" s="299">
        <f>'RO FIT18'!CS9+25</f>
        <v>17535</v>
      </c>
      <c r="CT8" s="299">
        <f>'RO FIT18'!CT9+25</f>
        <v>11925</v>
      </c>
      <c r="CU8" s="299">
        <f>'RO FIT18'!CU9+25</f>
        <v>11925</v>
      </c>
      <c r="CV8" s="299">
        <f>'RO FIT18'!CV9+25</f>
        <v>11925</v>
      </c>
      <c r="CW8" s="299">
        <f>'RO FIT18'!CW9+25</f>
        <v>17535</v>
      </c>
      <c r="CX8" s="299">
        <f>'RO FIT18'!CX9+25</f>
        <v>17535</v>
      </c>
      <c r="CY8" s="299">
        <f>'RO FIT18'!CY9+25</f>
        <v>17535</v>
      </c>
      <c r="CZ8" s="299">
        <f>'RO FIT18'!CZ9+25</f>
        <v>17535</v>
      </c>
      <c r="DA8" s="299">
        <f>'RO FIT18'!DA9+25</f>
        <v>17535</v>
      </c>
      <c r="DB8" s="299">
        <f>'RO FIT18'!DB9+25</f>
        <v>17535</v>
      </c>
      <c r="DC8" s="299">
        <f>'RO FIT18'!DC9+25</f>
        <v>17535</v>
      </c>
      <c r="DD8" s="299">
        <f>'RO FIT18'!DD9+25</f>
        <v>17535</v>
      </c>
      <c r="DE8" s="299">
        <f>'RO FIT18'!DE9+25</f>
        <v>17535</v>
      </c>
      <c r="DF8" s="299">
        <f>'RO FIT18'!DF9+25</f>
        <v>17535</v>
      </c>
      <c r="DG8" s="299">
        <f>'RO FIT18'!DG9+25</f>
        <v>17535</v>
      </c>
      <c r="DH8" s="299">
        <f>'RO FIT18'!DH9+25</f>
        <v>17535</v>
      </c>
      <c r="DI8" s="299">
        <f>'RO FIT18'!DI9+25</f>
        <v>17535</v>
      </c>
      <c r="DJ8" s="299">
        <f>'RO FIT18'!DJ9+25</f>
        <v>17535</v>
      </c>
      <c r="DK8" s="299">
        <f>'RO FIT18'!DK9+25</f>
        <v>10905</v>
      </c>
      <c r="DL8" s="299">
        <f>'RO FIT18'!DL9+25</f>
        <v>11500</v>
      </c>
      <c r="DM8" s="299">
        <f>'RO FIT18'!DM9+25</f>
        <v>17535</v>
      </c>
      <c r="DN8" s="299">
        <f>'RO FIT18'!DN9+25</f>
        <v>17535</v>
      </c>
      <c r="DO8" s="299">
        <f>'RO FIT18'!DO9+25</f>
        <v>17535</v>
      </c>
      <c r="DP8" s="299">
        <f>'RO FIT18'!DP9+25</f>
        <v>17535</v>
      </c>
      <c r="DQ8" s="299">
        <f>'RO FIT18'!DQ9+25</f>
        <v>18385</v>
      </c>
      <c r="DR8" s="299">
        <f>'RO FIT18'!DR9+25</f>
        <v>18385</v>
      </c>
      <c r="DS8" s="299">
        <f>'RO FIT18'!DS9+25</f>
        <v>17535</v>
      </c>
      <c r="DT8" s="299">
        <f>'RO FIT18'!DT9+25</f>
        <v>18385</v>
      </c>
      <c r="DU8" s="299">
        <f>'RO FIT18'!DU9+25</f>
        <v>18385</v>
      </c>
      <c r="DV8" s="299">
        <f>'RO FIT18'!DV9+25</f>
        <v>17535</v>
      </c>
      <c r="DW8" s="299">
        <f>'RO FIT18'!DW9+25</f>
        <v>12775</v>
      </c>
      <c r="DX8" s="299">
        <f>'RO FIT18'!DX9+25</f>
        <v>12775</v>
      </c>
      <c r="DY8" s="299">
        <f>'RO FIT18'!DY9+25</f>
        <v>12775</v>
      </c>
      <c r="DZ8" s="299">
        <f>'RO FIT18'!DZ9+25</f>
        <v>13200</v>
      </c>
      <c r="EA8" s="299">
        <f>'RO FIT18'!EA9+25</f>
        <v>13200</v>
      </c>
      <c r="EB8" s="299">
        <f>'RO FIT18'!EB9+25</f>
        <v>13200</v>
      </c>
      <c r="EC8" s="299">
        <f>'RO FIT18'!EC9+25</f>
        <v>14645</v>
      </c>
      <c r="ED8" s="299">
        <f>'RO FIT18'!ED9+25</f>
        <v>14645</v>
      </c>
      <c r="EE8" s="299">
        <f>'RO FIT18'!EE9+25</f>
        <v>13200</v>
      </c>
      <c r="EF8" s="299">
        <f>'RO FIT18'!EF9+25</f>
        <v>13200</v>
      </c>
      <c r="EG8" s="299">
        <f>'RO FIT18'!EG9+25</f>
        <v>13200</v>
      </c>
      <c r="EH8" s="299">
        <f>'RO FIT18'!EH9+25</f>
        <v>13200</v>
      </c>
      <c r="EI8" s="299">
        <f>'RO FIT18'!EI9+25</f>
        <v>13200</v>
      </c>
      <c r="EJ8" s="299">
        <f>'RO FIT18'!EJ9+25</f>
        <v>14645</v>
      </c>
      <c r="EK8" s="299">
        <f>'RO FIT18'!EK9+25</f>
        <v>14645</v>
      </c>
      <c r="EL8" s="299">
        <f>'RO FIT18'!EL9+25</f>
        <v>13200</v>
      </c>
      <c r="EM8" s="299">
        <f>'RO FIT18'!EM9+25</f>
        <v>13200</v>
      </c>
      <c r="EN8" s="299">
        <f>'RO FIT18'!EN9+25</f>
        <v>13200</v>
      </c>
      <c r="EO8" s="299">
        <f>'RO FIT18'!EO9+25</f>
        <v>13200</v>
      </c>
      <c r="EP8" s="299">
        <f>'RO FIT18'!EP9+25</f>
        <v>13200</v>
      </c>
      <c r="EQ8" s="299">
        <f>'RO FIT18'!EQ9+25</f>
        <v>14645</v>
      </c>
      <c r="ER8" s="299">
        <f>'RO FIT18'!ER9+25</f>
        <v>14645</v>
      </c>
      <c r="ES8" s="299">
        <f>'RO FIT18'!ES9+25</f>
        <v>13200</v>
      </c>
      <c r="ET8" s="299">
        <f>'RO FIT18'!ET9+25</f>
        <v>13200</v>
      </c>
      <c r="EU8" s="299">
        <f>'RO FIT18'!EU9+25</f>
        <v>13200</v>
      </c>
      <c r="EV8" s="299">
        <f>'RO FIT18'!EV9+25</f>
        <v>13200</v>
      </c>
      <c r="EW8" s="299">
        <f>'RO FIT18'!EW9+25</f>
        <v>13200</v>
      </c>
      <c r="EX8" s="299">
        <f>'RO FIT18'!EX9+25</f>
        <v>14645</v>
      </c>
      <c r="EY8" s="299">
        <f>'RO FIT18'!EY9+25</f>
        <v>14645</v>
      </c>
      <c r="EZ8" s="299">
        <f>'RO FIT18'!EZ9+25</f>
        <v>13200</v>
      </c>
      <c r="FA8" s="299">
        <f>'RO FIT18'!FA9+25</f>
        <v>13200</v>
      </c>
      <c r="FB8" s="299">
        <f>'RO FIT18'!FB9+25</f>
        <v>13200</v>
      </c>
      <c r="FC8" s="299">
        <f>'RO FIT18'!FC9+25</f>
        <v>13200</v>
      </c>
      <c r="FD8" s="299">
        <f>'RO FIT18'!FD9+25</f>
        <v>13200</v>
      </c>
      <c r="FE8" s="299">
        <f>'RO FIT18'!FE9+25</f>
        <v>14645</v>
      </c>
      <c r="FF8" s="299">
        <f>'RO FIT18'!FF9+25</f>
        <v>14645</v>
      </c>
      <c r="FG8" s="299">
        <f>'RO FIT18'!FG9+25</f>
        <v>13200</v>
      </c>
      <c r="FH8" s="299">
        <f>'RO FIT18'!FH9+25</f>
        <v>13200</v>
      </c>
      <c r="FI8" s="299">
        <f>'RO FIT18'!FI9+25</f>
        <v>13200</v>
      </c>
      <c r="FJ8" s="299">
        <f>'RO FIT18'!FJ9+25</f>
        <v>13200</v>
      </c>
      <c r="FK8" s="299">
        <f>'RO FIT18'!FK9+25</f>
        <v>13200</v>
      </c>
      <c r="FL8" s="299">
        <f>'RO FIT18'!FL9+25</f>
        <v>14645</v>
      </c>
      <c r="FM8" s="299">
        <f>'RO FIT18'!FM9+25</f>
        <v>14645</v>
      </c>
      <c r="FN8" s="299">
        <f>'RO FIT18'!FN9+25</f>
        <v>13200</v>
      </c>
      <c r="FO8" s="299">
        <f>'RO FIT18'!FO9+25</f>
        <v>13200</v>
      </c>
      <c r="FP8" s="299">
        <f>'RO FIT18'!FP9+25</f>
        <v>13200</v>
      </c>
      <c r="FQ8" s="299">
        <f>'RO FIT18'!FQ9+25</f>
        <v>13200</v>
      </c>
      <c r="FR8" s="299">
        <f>'RO FIT18'!FR9+25</f>
        <v>13200</v>
      </c>
      <c r="FS8" s="299">
        <f>'RO FIT18'!FS9+25</f>
        <v>14645</v>
      </c>
      <c r="FT8" s="299">
        <f>'RO FIT18'!FT9+25</f>
        <v>14645</v>
      </c>
      <c r="FU8" s="299">
        <f>'RO FIT18'!FU9+25</f>
        <v>12775</v>
      </c>
      <c r="FV8" s="299">
        <f>'RO FIT18'!FV9+25</f>
        <v>12775</v>
      </c>
      <c r="FW8" s="299">
        <f>'RO FIT18'!FW9+25</f>
        <v>12775</v>
      </c>
      <c r="FX8" s="299">
        <f>'RO FIT18'!FX9+25</f>
        <v>12775</v>
      </c>
      <c r="FY8" s="299">
        <f>'RO FIT18'!FY9+25</f>
        <v>12775</v>
      </c>
      <c r="FZ8" s="299">
        <f>'RO FIT18'!FZ9+25</f>
        <v>13795</v>
      </c>
      <c r="GA8" s="299">
        <f>'RO FIT18'!GA9+25</f>
        <v>13795</v>
      </c>
      <c r="GB8" s="299">
        <f>'RO FIT18'!GB9+25</f>
        <v>12775</v>
      </c>
      <c r="GC8" s="299">
        <f>'RO FIT18'!GC9+25</f>
        <v>12775</v>
      </c>
      <c r="GD8" s="299">
        <f>'RO FIT18'!GD9+25</f>
        <v>12775</v>
      </c>
      <c r="GE8" s="299">
        <f>'RO FIT18'!GE9+25</f>
        <v>12775</v>
      </c>
      <c r="GF8" s="299">
        <f>'RO FIT18'!GF9+25</f>
        <v>12775</v>
      </c>
      <c r="GG8" s="299">
        <f>'RO FIT18'!GG9+25</f>
        <v>13795</v>
      </c>
      <c r="GH8" s="85">
        <f>'RO FIT18'!GH9+25</f>
        <v>8695</v>
      </c>
      <c r="GI8" s="85">
        <f>'RO FIT18'!GI9+25</f>
        <v>8950</v>
      </c>
      <c r="GJ8" s="85">
        <f>'RO FIT18'!GJ9+25</f>
        <v>8950</v>
      </c>
      <c r="GK8" s="85">
        <f>'RO FIT18'!GK9+25</f>
        <v>8695</v>
      </c>
      <c r="GL8" s="85">
        <f>'RO FIT18'!GL9+25</f>
        <v>8695</v>
      </c>
      <c r="GM8" s="85">
        <f>'RO FIT18'!GM9+25</f>
        <v>8695</v>
      </c>
      <c r="GN8" s="85">
        <f>'RO FIT18'!GN9+25</f>
        <v>8695</v>
      </c>
      <c r="GO8" s="85">
        <f>'RO FIT18'!GO9+25</f>
        <v>8695</v>
      </c>
      <c r="GP8" s="85">
        <f>'RO FIT18'!GP9+25</f>
        <v>8950</v>
      </c>
      <c r="GQ8" s="85">
        <f>'RO FIT18'!GQ9+25</f>
        <v>8950</v>
      </c>
      <c r="GR8" s="85">
        <f>'RO FIT18'!GR9+25</f>
        <v>8695</v>
      </c>
      <c r="GS8" s="85">
        <f>'RO FIT18'!GS9+25</f>
        <v>8695</v>
      </c>
      <c r="GT8" s="85">
        <f>'RO FIT18'!GT9+25</f>
        <v>8695</v>
      </c>
      <c r="GU8" s="85">
        <f>'RO FIT18'!GU9+25</f>
        <v>8695</v>
      </c>
      <c r="GV8" s="85">
        <f>'RO FIT18'!GV9+25</f>
        <v>8695</v>
      </c>
      <c r="GW8" s="85">
        <f>'RO FIT18'!GW9+25</f>
        <v>8950</v>
      </c>
      <c r="GX8" s="85">
        <f>'RO FIT18'!GX9+25</f>
        <v>8950</v>
      </c>
      <c r="GY8" s="85">
        <f>'RO FIT18'!GY9+25</f>
        <v>8695</v>
      </c>
      <c r="GZ8" s="85">
        <f>'RO FIT18'!GZ9+25</f>
        <v>8695</v>
      </c>
      <c r="HA8" s="85">
        <f>'RO FIT18'!HA9+25</f>
        <v>8695</v>
      </c>
      <c r="HB8" s="85">
        <f>'RO FIT18'!HB9+25</f>
        <v>8695</v>
      </c>
      <c r="HC8" s="85">
        <f>'RO FIT18'!HC9+25</f>
        <v>8695</v>
      </c>
      <c r="HD8" s="85">
        <f>'RO FIT18'!HD9+25</f>
        <v>8950</v>
      </c>
      <c r="HE8" s="85">
        <f>'RO FIT18'!HE9+25</f>
        <v>8950</v>
      </c>
      <c r="HF8" s="85">
        <f>'RO FIT18'!HF9+25</f>
        <v>8695</v>
      </c>
      <c r="HG8" s="85">
        <f>'RO FIT18'!HG9+25</f>
        <v>8695</v>
      </c>
      <c r="HH8" s="85">
        <f>'RO FIT18'!HH9+25</f>
        <v>8695</v>
      </c>
      <c r="HI8" s="85">
        <f>'RO FIT18'!HI9+25</f>
        <v>8695</v>
      </c>
      <c r="HJ8" s="85">
        <f>'RO FIT18'!HJ9+25</f>
        <v>8695</v>
      </c>
      <c r="HK8" s="85">
        <f>'RO FIT18'!HK9+25</f>
        <v>8950</v>
      </c>
      <c r="HL8" s="85">
        <f>'RO FIT18'!HL9+25</f>
        <v>8950</v>
      </c>
      <c r="HM8" s="85">
        <f>'RO FIT18'!HM9+25</f>
        <v>8695</v>
      </c>
      <c r="HN8" s="85">
        <f>'RO FIT18'!HN9+25</f>
        <v>8695</v>
      </c>
      <c r="HO8" s="85">
        <f>'RO FIT18'!HO9+25</f>
        <v>8950</v>
      </c>
      <c r="HP8" s="85">
        <f>'RO FIT18'!HP9+25</f>
        <v>9375</v>
      </c>
      <c r="HQ8" s="85">
        <f>'RO FIT18'!HQ9+25</f>
        <v>8270</v>
      </c>
      <c r="HR8" s="85">
        <f>'RO FIT18'!HR9+25</f>
        <v>8695</v>
      </c>
      <c r="HS8" s="85">
        <f>'RO FIT18'!HS9+25</f>
        <v>8695</v>
      </c>
      <c r="HT8" s="85">
        <f>'RO FIT18'!HT9+25</f>
        <v>8270</v>
      </c>
      <c r="HU8" s="85">
        <f>'RO FIT18'!HU9+25</f>
        <v>8270</v>
      </c>
      <c r="HV8" s="85">
        <f>'RO FIT18'!HV9+25</f>
        <v>8270</v>
      </c>
      <c r="HW8" s="85">
        <f>'RO FIT18'!HW9+25</f>
        <v>8270</v>
      </c>
      <c r="HX8" s="85">
        <f>'RO FIT18'!HX9+25</f>
        <v>8270</v>
      </c>
      <c r="HY8" s="85">
        <f>'RO FIT18'!HY9+25</f>
        <v>8695</v>
      </c>
      <c r="HZ8" s="85">
        <f>'RO FIT18'!HZ9+25</f>
        <v>8695</v>
      </c>
      <c r="IA8" s="85">
        <f>'RO FIT18'!IA9+25</f>
        <v>8270</v>
      </c>
      <c r="IB8" s="85">
        <f>'RO FIT18'!IB9+25</f>
        <v>8270</v>
      </c>
      <c r="IC8" s="85">
        <f>'RO FIT18'!IC9+25</f>
        <v>8270</v>
      </c>
      <c r="ID8" s="85">
        <f>'RO FIT18'!ID9+25</f>
        <v>8270</v>
      </c>
      <c r="IE8" s="85">
        <f>'RO FIT18'!IE9+25</f>
        <v>8270</v>
      </c>
      <c r="IF8" s="85">
        <f>'RO FIT18'!IF9+25</f>
        <v>8695</v>
      </c>
      <c r="IG8" s="85">
        <f>'RO FIT18'!IG9+25</f>
        <v>8695</v>
      </c>
      <c r="IH8" s="85">
        <f>'RO FIT18'!IH9+25</f>
        <v>8270</v>
      </c>
      <c r="II8" s="85">
        <f>'RO FIT18'!II9+25</f>
        <v>8270</v>
      </c>
      <c r="IJ8" s="85">
        <f>'RO FIT18'!IJ9+25</f>
        <v>8270</v>
      </c>
      <c r="IK8" s="85">
        <f>'RO FIT18'!IK9+25</f>
        <v>8270</v>
      </c>
      <c r="IL8" s="85">
        <f>'RO FIT18'!IL9+25</f>
        <v>8270</v>
      </c>
      <c r="IM8" s="85">
        <f>'RO FIT18'!IM9+25</f>
        <v>8695</v>
      </c>
      <c r="IN8" s="85">
        <f>'RO FIT18'!IN9+25</f>
        <v>8695</v>
      </c>
      <c r="IO8" s="85">
        <f>'RO FIT18'!IO9+25</f>
        <v>8270</v>
      </c>
      <c r="IP8" s="85">
        <f>'RO FIT18'!IP9+25</f>
        <v>8270</v>
      </c>
      <c r="IQ8" s="85">
        <f>'RO FIT18'!IQ9+25</f>
        <v>9375</v>
      </c>
      <c r="IR8" s="85">
        <f>'RO FIT18'!IR9+25</f>
        <v>9375</v>
      </c>
      <c r="IS8" s="85">
        <f>'RO FIT18'!IS9+25</f>
        <v>9375</v>
      </c>
      <c r="IT8" s="85">
        <f>'RO FIT18'!IT9+25</f>
        <v>9630</v>
      </c>
      <c r="IU8" s="85">
        <f>'RO FIT18'!IU9+25</f>
        <v>9630</v>
      </c>
      <c r="IV8" s="85">
        <f>'RO FIT18'!IV9+25</f>
        <v>9375</v>
      </c>
      <c r="IW8" s="85">
        <f>'RO FIT18'!IW9+25</f>
        <v>9375</v>
      </c>
      <c r="IX8" s="85">
        <f>'RO FIT18'!IX9+25</f>
        <v>9375</v>
      </c>
      <c r="IY8" s="85">
        <f>'RO FIT18'!IY9+25</f>
        <v>9375</v>
      </c>
      <c r="IZ8" s="85">
        <f>'RO FIT18'!IZ9+25</f>
        <v>9375</v>
      </c>
      <c r="JA8" s="85">
        <f>'RO FIT18'!JA9+25</f>
        <v>9630</v>
      </c>
      <c r="JB8" s="85">
        <f>'RO FIT18'!JB9+25</f>
        <v>9630</v>
      </c>
      <c r="JC8" s="85">
        <f>'RO FIT18'!JC9+25</f>
        <v>9375</v>
      </c>
      <c r="JD8" s="85">
        <f>'RO FIT18'!JD9+25</f>
        <v>9375</v>
      </c>
      <c r="JE8" s="85">
        <f>'RO FIT18'!JE9+25</f>
        <v>10225</v>
      </c>
      <c r="JF8" s="85">
        <f>'RO FIT18'!JF9+25</f>
        <v>10225</v>
      </c>
      <c r="JG8" s="85">
        <f>'RO FIT18'!JG9+25</f>
        <v>9630</v>
      </c>
      <c r="JH8" s="85">
        <f>'RO FIT18'!JH9+25</f>
        <v>10225</v>
      </c>
      <c r="JI8" s="85">
        <f>'RO FIT18'!JI9+25</f>
        <v>10225</v>
      </c>
      <c r="JJ8" s="85">
        <f>'RO FIT18'!JJ9+25</f>
        <v>10225</v>
      </c>
      <c r="JK8" s="85">
        <f>'RO FIT18'!JK9+25</f>
        <v>10225</v>
      </c>
      <c r="JL8" s="85">
        <f>'RO FIT18'!JL9+25</f>
        <v>10650</v>
      </c>
      <c r="JM8" s="300">
        <f>'RO FIT18'!JM9+25</f>
        <v>10650</v>
      </c>
      <c r="JN8" s="85">
        <f>'RO FIT18'!JN9+25</f>
        <v>10905</v>
      </c>
      <c r="JO8" s="121"/>
      <c r="JP8" s="121"/>
    </row>
    <row r="9" spans="1:276" s="116" customFormat="1" x14ac:dyDescent="0.2">
      <c r="A9" s="84" t="s">
        <v>69</v>
      </c>
      <c r="B9" s="300"/>
      <c r="C9" s="300"/>
      <c r="D9" s="300"/>
      <c r="E9" s="300"/>
      <c r="F9" s="300"/>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c r="EO9" s="299"/>
      <c r="EP9" s="299"/>
      <c r="EQ9" s="299"/>
      <c r="ER9" s="299"/>
      <c r="ES9" s="299"/>
      <c r="ET9" s="299"/>
      <c r="EU9" s="299"/>
      <c r="EV9" s="299"/>
      <c r="EW9" s="299"/>
      <c r="EX9" s="299"/>
      <c r="EY9" s="299"/>
      <c r="EZ9" s="299"/>
      <c r="FA9" s="299"/>
      <c r="FB9" s="299"/>
      <c r="FC9" s="299"/>
      <c r="FD9" s="299"/>
      <c r="FE9" s="299"/>
      <c r="FF9" s="299"/>
      <c r="FG9" s="299"/>
      <c r="FH9" s="299"/>
      <c r="FI9" s="299"/>
      <c r="FJ9" s="299"/>
      <c r="FK9" s="299"/>
      <c r="FL9" s="299"/>
      <c r="FM9" s="299"/>
      <c r="FN9" s="299"/>
      <c r="FO9" s="299"/>
      <c r="FP9" s="299"/>
      <c r="FQ9" s="299"/>
      <c r="FR9" s="299"/>
      <c r="FS9" s="299"/>
      <c r="FT9" s="299"/>
      <c r="FU9" s="299"/>
      <c r="FV9" s="299"/>
      <c r="FW9" s="299"/>
      <c r="FX9" s="299"/>
      <c r="FY9" s="299"/>
      <c r="FZ9" s="299"/>
      <c r="GA9" s="299"/>
      <c r="GB9" s="299"/>
      <c r="GC9" s="299"/>
      <c r="GD9" s="299"/>
      <c r="GE9" s="299"/>
      <c r="GF9" s="299"/>
      <c r="GG9" s="299"/>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300"/>
      <c r="JN9" s="85"/>
      <c r="JO9" s="121"/>
      <c r="JP9" s="121"/>
    </row>
    <row r="10" spans="1:276" s="116" customFormat="1" x14ac:dyDescent="0.2">
      <c r="A10" s="85" t="s">
        <v>97</v>
      </c>
      <c r="B10" s="85">
        <f>'RO FIT18'!B11+25</f>
        <v>19533</v>
      </c>
      <c r="C10" s="85">
        <f>'RO FIT18'!C11+25</f>
        <v>19533</v>
      </c>
      <c r="D10" s="85">
        <f>'RO FIT18'!D11+25</f>
        <v>19533</v>
      </c>
      <c r="E10" s="85">
        <f>'RO FIT18'!E11+25</f>
        <v>19533</v>
      </c>
      <c r="F10" s="85">
        <f>'RO FIT18'!F11+25</f>
        <v>19533</v>
      </c>
      <c r="G10" s="85">
        <f>'RO FIT18'!G11+25</f>
        <v>14475</v>
      </c>
      <c r="H10" s="85">
        <f>'RO FIT18'!H11+25</f>
        <v>14475</v>
      </c>
      <c r="I10" s="85">
        <f>'RO FIT18'!I11+25</f>
        <v>14050</v>
      </c>
      <c r="J10" s="85">
        <f>'RO FIT18'!J11+25</f>
        <v>14050</v>
      </c>
      <c r="K10" s="85">
        <f>'RO FIT18'!K11+25</f>
        <v>13370</v>
      </c>
      <c r="L10" s="85">
        <f>'RO FIT18'!L11+25</f>
        <v>13370</v>
      </c>
      <c r="M10" s="85">
        <f>'RO FIT18'!M11+25</f>
        <v>14050</v>
      </c>
      <c r="N10" s="85">
        <f>'RO FIT18'!N11+25</f>
        <v>14050</v>
      </c>
      <c r="O10" s="85">
        <f>'RO FIT18'!O11+25</f>
        <v>13370</v>
      </c>
      <c r="P10" s="85">
        <f>'RO FIT18'!P11+25</f>
        <v>14050</v>
      </c>
      <c r="Q10" s="85">
        <f>'RO FIT18'!Q11+25</f>
        <v>14050</v>
      </c>
      <c r="R10" s="85">
        <f>'RO FIT18'!R11+25</f>
        <v>13370</v>
      </c>
      <c r="S10" s="85">
        <f>'RO FIT18'!S11+25</f>
        <v>13370</v>
      </c>
      <c r="T10" s="85">
        <f>'RO FIT18'!T11+25</f>
        <v>13795</v>
      </c>
      <c r="U10" s="85">
        <f>'RO FIT18'!U11+25</f>
        <v>14050</v>
      </c>
      <c r="V10" s="85">
        <f>'RO FIT18'!V11+25</f>
        <v>14475</v>
      </c>
      <c r="W10" s="85">
        <f>'RO FIT18'!W11+25</f>
        <v>14050</v>
      </c>
      <c r="X10" s="85">
        <f>'RO FIT18'!X11+25</f>
        <v>14050</v>
      </c>
      <c r="Y10" s="85">
        <f>'RO FIT18'!Y11+25</f>
        <v>13370</v>
      </c>
      <c r="Z10" s="85">
        <f>'RO FIT18'!Z11+25</f>
        <v>13370</v>
      </c>
      <c r="AA10" s="85">
        <f>'RO FIT18'!AA11+25</f>
        <v>13370</v>
      </c>
      <c r="AB10" s="85">
        <f>'RO FIT18'!AB11+25</f>
        <v>13370</v>
      </c>
      <c r="AC10" s="85">
        <f>'RO FIT18'!AC11+25</f>
        <v>13795</v>
      </c>
      <c r="AD10" s="85">
        <f>'RO FIT18'!AD11+25</f>
        <v>14050</v>
      </c>
      <c r="AE10" s="85">
        <f>'RO FIT18'!AE11+25</f>
        <v>14050</v>
      </c>
      <c r="AF10" s="85">
        <f>'RO FIT18'!AF11+25</f>
        <v>13370</v>
      </c>
      <c r="AG10" s="85">
        <f>'RO FIT18'!AG11+25</f>
        <v>13370</v>
      </c>
      <c r="AH10" s="85">
        <f>'RO FIT18'!AH11+25</f>
        <v>13370</v>
      </c>
      <c r="AI10" s="85">
        <f>'RO FIT18'!AI11+25</f>
        <v>14050</v>
      </c>
      <c r="AJ10" s="85">
        <f>'RO FIT18'!AJ11+25</f>
        <v>15750</v>
      </c>
      <c r="AK10" s="85">
        <f>'RO FIT18'!AK11+25</f>
        <v>16005</v>
      </c>
      <c r="AL10" s="85">
        <f>'RO FIT18'!AL11+25</f>
        <v>16005</v>
      </c>
      <c r="AM10" s="85">
        <f>'RO FIT18'!AM11+25</f>
        <v>15750</v>
      </c>
      <c r="AN10" s="85">
        <f>'RO FIT18'!AN11+25</f>
        <v>14730</v>
      </c>
      <c r="AO10" s="85">
        <f>'RO FIT18'!AO11+25</f>
        <v>14730</v>
      </c>
      <c r="AP10" s="85">
        <f>'RO FIT18'!AP11+25</f>
        <v>14730</v>
      </c>
      <c r="AQ10" s="85">
        <f>'RO FIT18'!AQ11+25</f>
        <v>14730</v>
      </c>
      <c r="AR10" s="85">
        <f>'RO FIT18'!AR11+25</f>
        <v>14730</v>
      </c>
      <c r="AS10" s="85">
        <f>'RO FIT18'!AS11+25</f>
        <v>15750</v>
      </c>
      <c r="AT10" s="85">
        <f>'RO FIT18'!AT11+25</f>
        <v>15750</v>
      </c>
      <c r="AU10" s="85">
        <f>'RO FIT18'!AU11+25</f>
        <v>15750</v>
      </c>
      <c r="AV10" s="85">
        <f>'RO FIT18'!AV11+25</f>
        <v>13370</v>
      </c>
      <c r="AW10" s="85">
        <f>'RO FIT18'!AW11+25</f>
        <v>13370</v>
      </c>
      <c r="AX10" s="85">
        <f>'RO FIT18'!AX11+25</f>
        <v>13370</v>
      </c>
      <c r="AY10" s="85">
        <f>'RO FIT18'!AY11+25</f>
        <v>14050</v>
      </c>
      <c r="AZ10" s="85">
        <f>'RO FIT18'!AZ11+25</f>
        <v>14050</v>
      </c>
      <c r="BA10" s="85">
        <f>'RO FIT18'!BA11+25</f>
        <v>13370</v>
      </c>
      <c r="BB10" s="85">
        <f>'RO FIT18'!BB11+25</f>
        <v>13370</v>
      </c>
      <c r="BC10" s="85">
        <f>'RO FIT18'!BC11+25</f>
        <v>13370</v>
      </c>
      <c r="BD10" s="85">
        <f>'RO FIT18'!BD11+25</f>
        <v>13370</v>
      </c>
      <c r="BE10" s="85">
        <f>'RO FIT18'!BE11+25</f>
        <v>13370</v>
      </c>
      <c r="BF10" s="85">
        <f>'RO FIT18'!BF11+25</f>
        <v>14050</v>
      </c>
      <c r="BG10" s="85">
        <f>'RO FIT18'!BG11+25</f>
        <v>14050</v>
      </c>
      <c r="BH10" s="85">
        <f>'RO FIT18'!BH11+25</f>
        <v>13370</v>
      </c>
      <c r="BI10" s="85">
        <f>'RO FIT18'!BI11+25</f>
        <v>13370</v>
      </c>
      <c r="BJ10" s="85">
        <f>'RO FIT18'!BJ11+25</f>
        <v>13370</v>
      </c>
      <c r="BK10" s="85">
        <f>'RO FIT18'!BK11+25</f>
        <v>13370</v>
      </c>
      <c r="BL10" s="85">
        <f>'RO FIT18'!BL11+25</f>
        <v>13370</v>
      </c>
      <c r="BM10" s="85">
        <f>'RO FIT18'!BM11+25</f>
        <v>14050</v>
      </c>
      <c r="BN10" s="85">
        <f>'RO FIT18'!BN11+25</f>
        <v>14050</v>
      </c>
      <c r="BO10" s="85">
        <f>'RO FIT18'!BO11+25</f>
        <v>15325</v>
      </c>
      <c r="BP10" s="299">
        <f>'RO FIT18'!BP11+25</f>
        <v>16005</v>
      </c>
      <c r="BQ10" s="299">
        <f>'RO FIT18'!BQ11+25</f>
        <v>16005</v>
      </c>
      <c r="BR10" s="299">
        <f>'RO FIT18'!BR11+25</f>
        <v>16005</v>
      </c>
      <c r="BS10" s="299">
        <f>'RO FIT18'!BS11+25</f>
        <v>16005</v>
      </c>
      <c r="BT10" s="299">
        <f>'RO FIT18'!BT11+25</f>
        <v>16005</v>
      </c>
      <c r="BU10" s="299">
        <f>'RO FIT18'!BU11+25</f>
        <v>16600</v>
      </c>
      <c r="BV10" s="299">
        <f>'RO FIT18'!BV11+25</f>
        <v>22635</v>
      </c>
      <c r="BW10" s="299">
        <f>'RO FIT18'!BW11+25</f>
        <v>22635</v>
      </c>
      <c r="BX10" s="299">
        <f>'RO FIT18'!BX11+25</f>
        <v>22635</v>
      </c>
      <c r="BY10" s="299">
        <f>'RO FIT18'!BY11+25</f>
        <v>22635</v>
      </c>
      <c r="BZ10" s="299">
        <f>'RO FIT18'!BZ11+25</f>
        <v>22635</v>
      </c>
      <c r="CA10" s="299">
        <f>'RO FIT18'!CA11+25</f>
        <v>17025</v>
      </c>
      <c r="CB10" s="299">
        <f>'RO FIT18'!CB11+25</f>
        <v>17025</v>
      </c>
      <c r="CC10" s="299">
        <f>'RO FIT18'!CC11+25</f>
        <v>17025</v>
      </c>
      <c r="CD10" s="299">
        <f>'RO FIT18'!CD11+25</f>
        <v>22635</v>
      </c>
      <c r="CE10" s="299">
        <f>'RO FIT18'!CE11+25</f>
        <v>22635</v>
      </c>
      <c r="CF10" s="299">
        <f>'RO FIT18'!CF11+25</f>
        <v>22635</v>
      </c>
      <c r="CG10" s="299">
        <f>'RO FIT18'!CG11+25</f>
        <v>22635</v>
      </c>
      <c r="CH10" s="299">
        <f>'RO FIT18'!CH11+25</f>
        <v>22635</v>
      </c>
      <c r="CI10" s="299">
        <f>'RO FIT18'!CI11+25</f>
        <v>16005</v>
      </c>
      <c r="CJ10" s="299">
        <f>'RO FIT18'!CJ11+25</f>
        <v>16005</v>
      </c>
      <c r="CK10" s="299">
        <f>'RO FIT18'!CK11+25</f>
        <v>16005</v>
      </c>
      <c r="CL10" s="299">
        <f>'RO FIT18'!CL11+25</f>
        <v>16005</v>
      </c>
      <c r="CM10" s="299">
        <f>'RO FIT18'!CM11+25</f>
        <v>16005</v>
      </c>
      <c r="CN10" s="299">
        <f>'RO FIT18'!CN11+25</f>
        <v>16600</v>
      </c>
      <c r="CO10" s="299">
        <f>'RO FIT18'!CO11+25</f>
        <v>22635</v>
      </c>
      <c r="CP10" s="299">
        <f>'RO FIT18'!CP11+25</f>
        <v>22635</v>
      </c>
      <c r="CQ10" s="299">
        <f>'RO FIT18'!CQ11+25</f>
        <v>22635</v>
      </c>
      <c r="CR10" s="299">
        <f>'RO FIT18'!CR11+25</f>
        <v>22635</v>
      </c>
      <c r="CS10" s="299">
        <f>'RO FIT18'!CS11+25</f>
        <v>22635</v>
      </c>
      <c r="CT10" s="299">
        <f>'RO FIT18'!CT11+25</f>
        <v>17025</v>
      </c>
      <c r="CU10" s="299">
        <f>'RO FIT18'!CU11+25</f>
        <v>17025</v>
      </c>
      <c r="CV10" s="299">
        <f>'RO FIT18'!CV11+25</f>
        <v>17025</v>
      </c>
      <c r="CW10" s="299">
        <f>'RO FIT18'!CW11+25</f>
        <v>22635</v>
      </c>
      <c r="CX10" s="299">
        <f>'RO FIT18'!CX11+25</f>
        <v>22635</v>
      </c>
      <c r="CY10" s="299">
        <f>'RO FIT18'!CY11+25</f>
        <v>22635</v>
      </c>
      <c r="CZ10" s="299">
        <f>'RO FIT18'!CZ11+25</f>
        <v>22635</v>
      </c>
      <c r="DA10" s="299">
        <f>'RO FIT18'!DA11+25</f>
        <v>22635</v>
      </c>
      <c r="DB10" s="299">
        <f>'RO FIT18'!DB11+25</f>
        <v>22635</v>
      </c>
      <c r="DC10" s="299">
        <f>'RO FIT18'!DC11+25</f>
        <v>22635</v>
      </c>
      <c r="DD10" s="299">
        <f>'RO FIT18'!DD11+25</f>
        <v>22635</v>
      </c>
      <c r="DE10" s="299">
        <f>'RO FIT18'!DE11+25</f>
        <v>22635</v>
      </c>
      <c r="DF10" s="299">
        <f>'RO FIT18'!DF11+25</f>
        <v>22635</v>
      </c>
      <c r="DG10" s="299">
        <f>'RO FIT18'!DG11+25</f>
        <v>22635</v>
      </c>
      <c r="DH10" s="299">
        <f>'RO FIT18'!DH11+25</f>
        <v>22635</v>
      </c>
      <c r="DI10" s="299">
        <f>'RO FIT18'!DI11+25</f>
        <v>22635</v>
      </c>
      <c r="DJ10" s="299">
        <f>'RO FIT18'!DJ11+25</f>
        <v>22635</v>
      </c>
      <c r="DK10" s="299">
        <f>'RO FIT18'!DK11+25</f>
        <v>16005</v>
      </c>
      <c r="DL10" s="299">
        <f>'RO FIT18'!DL11+25</f>
        <v>16600</v>
      </c>
      <c r="DM10" s="299">
        <f>'RO FIT18'!DM11+25</f>
        <v>22635</v>
      </c>
      <c r="DN10" s="299">
        <f>'RO FIT18'!DN11+25</f>
        <v>22635</v>
      </c>
      <c r="DO10" s="299">
        <f>'RO FIT18'!DO11+25</f>
        <v>22635</v>
      </c>
      <c r="DP10" s="299">
        <f>'RO FIT18'!DP11+25</f>
        <v>22635</v>
      </c>
      <c r="DQ10" s="299">
        <f>'RO FIT18'!DQ11+25</f>
        <v>23485</v>
      </c>
      <c r="DR10" s="299">
        <f>'RO FIT18'!DR11+25</f>
        <v>23485</v>
      </c>
      <c r="DS10" s="299">
        <f>'RO FIT18'!DS11+25</f>
        <v>22635</v>
      </c>
      <c r="DT10" s="299">
        <f>'RO FIT18'!DT11+25</f>
        <v>23485</v>
      </c>
      <c r="DU10" s="299">
        <f>'RO FIT18'!DU11+25</f>
        <v>23485</v>
      </c>
      <c r="DV10" s="299">
        <f>'RO FIT18'!DV11+25</f>
        <v>22635</v>
      </c>
      <c r="DW10" s="299">
        <f>'RO FIT18'!DW11+25</f>
        <v>17875</v>
      </c>
      <c r="DX10" s="299">
        <f>'RO FIT18'!DX11+25</f>
        <v>17875</v>
      </c>
      <c r="DY10" s="299">
        <f>'RO FIT18'!DY11+25</f>
        <v>17875</v>
      </c>
      <c r="DZ10" s="299">
        <f>'RO FIT18'!DZ11+25</f>
        <v>18300</v>
      </c>
      <c r="EA10" s="299">
        <f>'RO FIT18'!EA11+25</f>
        <v>18300</v>
      </c>
      <c r="EB10" s="299">
        <f>'RO FIT18'!EB11+25</f>
        <v>18300</v>
      </c>
      <c r="EC10" s="299">
        <f>'RO FIT18'!EC11+25</f>
        <v>19745</v>
      </c>
      <c r="ED10" s="299">
        <f>'RO FIT18'!ED11+25</f>
        <v>19745</v>
      </c>
      <c r="EE10" s="299">
        <f>'RO FIT18'!EE11+25</f>
        <v>18300</v>
      </c>
      <c r="EF10" s="299">
        <f>'RO FIT18'!EF11+25</f>
        <v>18300</v>
      </c>
      <c r="EG10" s="299">
        <f>'RO FIT18'!EG11+25</f>
        <v>18300</v>
      </c>
      <c r="EH10" s="299">
        <f>'RO FIT18'!EH11+25</f>
        <v>18300</v>
      </c>
      <c r="EI10" s="299">
        <f>'RO FIT18'!EI11+25</f>
        <v>18300</v>
      </c>
      <c r="EJ10" s="299">
        <f>'RO FIT18'!EJ11+25</f>
        <v>19745</v>
      </c>
      <c r="EK10" s="299">
        <f>'RO FIT18'!EK11+25</f>
        <v>19745</v>
      </c>
      <c r="EL10" s="299">
        <f>'RO FIT18'!EL11+25</f>
        <v>18300</v>
      </c>
      <c r="EM10" s="299">
        <f>'RO FIT18'!EM11+25</f>
        <v>18300</v>
      </c>
      <c r="EN10" s="299">
        <f>'RO FIT18'!EN11+25</f>
        <v>18300</v>
      </c>
      <c r="EO10" s="299">
        <f>'RO FIT18'!EO11+25</f>
        <v>18300</v>
      </c>
      <c r="EP10" s="299">
        <f>'RO FIT18'!EP11+25</f>
        <v>18300</v>
      </c>
      <c r="EQ10" s="299">
        <f>'RO FIT18'!EQ11+25</f>
        <v>19745</v>
      </c>
      <c r="ER10" s="299">
        <f>'RO FIT18'!ER11+25</f>
        <v>19745</v>
      </c>
      <c r="ES10" s="299">
        <f>'RO FIT18'!ES11+25</f>
        <v>18300</v>
      </c>
      <c r="ET10" s="299">
        <f>'RO FIT18'!ET11+25</f>
        <v>18300</v>
      </c>
      <c r="EU10" s="299">
        <f>'RO FIT18'!EU11+25</f>
        <v>18300</v>
      </c>
      <c r="EV10" s="299">
        <f>'RO FIT18'!EV11+25</f>
        <v>18300</v>
      </c>
      <c r="EW10" s="299">
        <f>'RO FIT18'!EW11+25</f>
        <v>18300</v>
      </c>
      <c r="EX10" s="299">
        <f>'RO FIT18'!EX11+25</f>
        <v>19745</v>
      </c>
      <c r="EY10" s="299">
        <f>'RO FIT18'!EY11+25</f>
        <v>19745</v>
      </c>
      <c r="EZ10" s="299">
        <f>'RO FIT18'!EZ11+25</f>
        <v>18300</v>
      </c>
      <c r="FA10" s="299">
        <f>'RO FIT18'!FA11+25</f>
        <v>18300</v>
      </c>
      <c r="FB10" s="299">
        <f>'RO FIT18'!FB11+25</f>
        <v>18300</v>
      </c>
      <c r="FC10" s="299">
        <f>'RO FIT18'!FC11+25</f>
        <v>18300</v>
      </c>
      <c r="FD10" s="299">
        <f>'RO FIT18'!FD11+25</f>
        <v>18300</v>
      </c>
      <c r="FE10" s="299">
        <f>'RO FIT18'!FE11+25</f>
        <v>19745</v>
      </c>
      <c r="FF10" s="299">
        <f>'RO FIT18'!FF11+25</f>
        <v>19745</v>
      </c>
      <c r="FG10" s="299">
        <f>'RO FIT18'!FG11+25</f>
        <v>18300</v>
      </c>
      <c r="FH10" s="299">
        <f>'RO FIT18'!FH11+25</f>
        <v>18300</v>
      </c>
      <c r="FI10" s="299">
        <f>'RO FIT18'!FI11+25</f>
        <v>18300</v>
      </c>
      <c r="FJ10" s="299">
        <f>'RO FIT18'!FJ11+25</f>
        <v>18300</v>
      </c>
      <c r="FK10" s="299">
        <f>'RO FIT18'!FK11+25</f>
        <v>18300</v>
      </c>
      <c r="FL10" s="299">
        <f>'RO FIT18'!FL11+25</f>
        <v>19745</v>
      </c>
      <c r="FM10" s="299">
        <f>'RO FIT18'!FM11+25</f>
        <v>19745</v>
      </c>
      <c r="FN10" s="299">
        <f>'RO FIT18'!FN11+25</f>
        <v>18300</v>
      </c>
      <c r="FO10" s="299">
        <f>'RO FIT18'!FO11+25</f>
        <v>18300</v>
      </c>
      <c r="FP10" s="299">
        <f>'RO FIT18'!FP11+25</f>
        <v>18300</v>
      </c>
      <c r="FQ10" s="299">
        <f>'RO FIT18'!FQ11+25</f>
        <v>18300</v>
      </c>
      <c r="FR10" s="299">
        <f>'RO FIT18'!FR11+25</f>
        <v>18300</v>
      </c>
      <c r="FS10" s="299">
        <f>'RO FIT18'!FS11+25</f>
        <v>19745</v>
      </c>
      <c r="FT10" s="299">
        <f>'RO FIT18'!FT11+25</f>
        <v>19745</v>
      </c>
      <c r="FU10" s="299">
        <f>'RO FIT18'!FU11+25</f>
        <v>17875</v>
      </c>
      <c r="FV10" s="299">
        <f>'RO FIT18'!FV11+25</f>
        <v>17875</v>
      </c>
      <c r="FW10" s="299">
        <f>'RO FIT18'!FW11+25</f>
        <v>17875</v>
      </c>
      <c r="FX10" s="299">
        <f>'RO FIT18'!FX11+25</f>
        <v>17875</v>
      </c>
      <c r="FY10" s="299">
        <f>'RO FIT18'!FY11+25</f>
        <v>17875</v>
      </c>
      <c r="FZ10" s="299">
        <f>'RO FIT18'!FZ11+25</f>
        <v>18895</v>
      </c>
      <c r="GA10" s="299">
        <f>'RO FIT18'!GA11+25</f>
        <v>18895</v>
      </c>
      <c r="GB10" s="299">
        <f>'RO FIT18'!GB11+25</f>
        <v>17875</v>
      </c>
      <c r="GC10" s="299">
        <f>'RO FIT18'!GC11+25</f>
        <v>17875</v>
      </c>
      <c r="GD10" s="299">
        <f>'RO FIT18'!GD11+25</f>
        <v>17875</v>
      </c>
      <c r="GE10" s="299">
        <f>'RO FIT18'!GE11+25</f>
        <v>17875</v>
      </c>
      <c r="GF10" s="299">
        <f>'RO FIT18'!GF11+25</f>
        <v>17875</v>
      </c>
      <c r="GG10" s="299">
        <f>'RO FIT18'!GG11+25</f>
        <v>18895</v>
      </c>
      <c r="GH10" s="85">
        <f>'RO FIT18'!GH11+25</f>
        <v>13795</v>
      </c>
      <c r="GI10" s="85">
        <f>'RO FIT18'!GI11+25</f>
        <v>14050</v>
      </c>
      <c r="GJ10" s="85">
        <f>'RO FIT18'!GJ11+25</f>
        <v>14050</v>
      </c>
      <c r="GK10" s="85">
        <f>'RO FIT18'!GK11+25</f>
        <v>13795</v>
      </c>
      <c r="GL10" s="85">
        <f>'RO FIT18'!GL11+25</f>
        <v>13795</v>
      </c>
      <c r="GM10" s="85">
        <f>'RO FIT18'!GM11+25</f>
        <v>13795</v>
      </c>
      <c r="GN10" s="85">
        <f>'RO FIT18'!GN11+25</f>
        <v>13795</v>
      </c>
      <c r="GO10" s="85">
        <f>'RO FIT18'!GO11+25</f>
        <v>13795</v>
      </c>
      <c r="GP10" s="85">
        <f>'RO FIT18'!GP11+25</f>
        <v>14050</v>
      </c>
      <c r="GQ10" s="85">
        <f>'RO FIT18'!GQ11+25</f>
        <v>14050</v>
      </c>
      <c r="GR10" s="85">
        <f>'RO FIT18'!GR11+25</f>
        <v>13795</v>
      </c>
      <c r="GS10" s="85">
        <f>'RO FIT18'!GS11+25</f>
        <v>13795</v>
      </c>
      <c r="GT10" s="85">
        <f>'RO FIT18'!GT11+25</f>
        <v>13795</v>
      </c>
      <c r="GU10" s="85">
        <f>'RO FIT18'!GU11+25</f>
        <v>13795</v>
      </c>
      <c r="GV10" s="85">
        <f>'RO FIT18'!GV11+25</f>
        <v>13795</v>
      </c>
      <c r="GW10" s="85">
        <f>'RO FIT18'!GW11+25</f>
        <v>14050</v>
      </c>
      <c r="GX10" s="85">
        <f>'RO FIT18'!GX11+25</f>
        <v>14050</v>
      </c>
      <c r="GY10" s="85">
        <f>'RO FIT18'!GY11+25</f>
        <v>13795</v>
      </c>
      <c r="GZ10" s="85">
        <f>'RO FIT18'!GZ11+25</f>
        <v>13795</v>
      </c>
      <c r="HA10" s="85">
        <f>'RO FIT18'!HA11+25</f>
        <v>13795</v>
      </c>
      <c r="HB10" s="85">
        <f>'RO FIT18'!HB11+25</f>
        <v>13795</v>
      </c>
      <c r="HC10" s="85">
        <f>'RO FIT18'!HC11+25</f>
        <v>13795</v>
      </c>
      <c r="HD10" s="85">
        <f>'RO FIT18'!HD11+25</f>
        <v>14050</v>
      </c>
      <c r="HE10" s="85">
        <f>'RO FIT18'!HE11+25</f>
        <v>14050</v>
      </c>
      <c r="HF10" s="85">
        <f>'RO FIT18'!HF11+25</f>
        <v>13795</v>
      </c>
      <c r="HG10" s="85">
        <f>'RO FIT18'!HG11+25</f>
        <v>13795</v>
      </c>
      <c r="HH10" s="85">
        <f>'RO FIT18'!HH11+25</f>
        <v>13795</v>
      </c>
      <c r="HI10" s="85">
        <f>'RO FIT18'!HI11+25</f>
        <v>13795</v>
      </c>
      <c r="HJ10" s="85">
        <f>'RO FIT18'!HJ11+25</f>
        <v>13795</v>
      </c>
      <c r="HK10" s="85">
        <f>'RO FIT18'!HK11+25</f>
        <v>14050</v>
      </c>
      <c r="HL10" s="85">
        <f>'RO FIT18'!HL11+25</f>
        <v>14050</v>
      </c>
      <c r="HM10" s="85">
        <f>'RO FIT18'!HM11+25</f>
        <v>13795</v>
      </c>
      <c r="HN10" s="85">
        <f>'RO FIT18'!HN11+25</f>
        <v>13795</v>
      </c>
      <c r="HO10" s="85">
        <f>'RO FIT18'!HO11+25</f>
        <v>14050</v>
      </c>
      <c r="HP10" s="85">
        <f>'RO FIT18'!HP11+25</f>
        <v>14475</v>
      </c>
      <c r="HQ10" s="85">
        <f>'RO FIT18'!HQ11+25</f>
        <v>13370</v>
      </c>
      <c r="HR10" s="85">
        <f>'RO FIT18'!HR11+25</f>
        <v>13795</v>
      </c>
      <c r="HS10" s="85">
        <f>'RO FIT18'!HS11+25</f>
        <v>13795</v>
      </c>
      <c r="HT10" s="85">
        <f>'RO FIT18'!HT11+25</f>
        <v>13370</v>
      </c>
      <c r="HU10" s="85">
        <f>'RO FIT18'!HU11+25</f>
        <v>13370</v>
      </c>
      <c r="HV10" s="85">
        <f>'RO FIT18'!HV11+25</f>
        <v>13370</v>
      </c>
      <c r="HW10" s="85">
        <f>'RO FIT18'!HW11+25</f>
        <v>13370</v>
      </c>
      <c r="HX10" s="85">
        <f>'RO FIT18'!HX11+25</f>
        <v>13370</v>
      </c>
      <c r="HY10" s="85">
        <f>'RO FIT18'!HY11+25</f>
        <v>13795</v>
      </c>
      <c r="HZ10" s="85">
        <f>'RO FIT18'!HZ11+25</f>
        <v>13795</v>
      </c>
      <c r="IA10" s="85">
        <f>'RO FIT18'!IA11+25</f>
        <v>13370</v>
      </c>
      <c r="IB10" s="85">
        <f>'RO FIT18'!IB11+25</f>
        <v>13370</v>
      </c>
      <c r="IC10" s="85">
        <f>'RO FIT18'!IC11+25</f>
        <v>13370</v>
      </c>
      <c r="ID10" s="85">
        <f>'RO FIT18'!ID11+25</f>
        <v>13370</v>
      </c>
      <c r="IE10" s="85">
        <f>'RO FIT18'!IE11+25</f>
        <v>13370</v>
      </c>
      <c r="IF10" s="85">
        <f>'RO FIT18'!IF11+25</f>
        <v>13795</v>
      </c>
      <c r="IG10" s="85">
        <f>'RO FIT18'!IG11+25</f>
        <v>13795</v>
      </c>
      <c r="IH10" s="85">
        <f>'RO FIT18'!IH11+25</f>
        <v>13370</v>
      </c>
      <c r="II10" s="85">
        <f>'RO FIT18'!II11+25</f>
        <v>13370</v>
      </c>
      <c r="IJ10" s="85">
        <f>'RO FIT18'!IJ11+25</f>
        <v>13370</v>
      </c>
      <c r="IK10" s="85">
        <f>'RO FIT18'!IK11+25</f>
        <v>13370</v>
      </c>
      <c r="IL10" s="85">
        <f>'RO FIT18'!IL11+25</f>
        <v>13370</v>
      </c>
      <c r="IM10" s="85">
        <f>'RO FIT18'!IM11+25</f>
        <v>13795</v>
      </c>
      <c r="IN10" s="85">
        <f>'RO FIT18'!IN11+25</f>
        <v>13795</v>
      </c>
      <c r="IO10" s="85">
        <f>'RO FIT18'!IO11+25</f>
        <v>13370</v>
      </c>
      <c r="IP10" s="85">
        <f>'RO FIT18'!IP11+25</f>
        <v>13370</v>
      </c>
      <c r="IQ10" s="85">
        <f>'RO FIT18'!IQ11+25</f>
        <v>14475</v>
      </c>
      <c r="IR10" s="85">
        <f>'RO FIT18'!IR11+25</f>
        <v>14475</v>
      </c>
      <c r="IS10" s="85">
        <f>'RO FIT18'!IS11+25</f>
        <v>14475</v>
      </c>
      <c r="IT10" s="85">
        <f>'RO FIT18'!IT11+25</f>
        <v>14730</v>
      </c>
      <c r="IU10" s="85">
        <f>'RO FIT18'!IU11+25</f>
        <v>14730</v>
      </c>
      <c r="IV10" s="85">
        <f>'RO FIT18'!IV11+25</f>
        <v>14475</v>
      </c>
      <c r="IW10" s="85">
        <f>'RO FIT18'!IW11+25</f>
        <v>14475</v>
      </c>
      <c r="IX10" s="85">
        <f>'RO FIT18'!IX11+25</f>
        <v>14475</v>
      </c>
      <c r="IY10" s="85">
        <f>'RO FIT18'!IY11+25</f>
        <v>14475</v>
      </c>
      <c r="IZ10" s="85">
        <f>'RO FIT18'!IZ11+25</f>
        <v>14475</v>
      </c>
      <c r="JA10" s="85">
        <f>'RO FIT18'!JA11+25</f>
        <v>14730</v>
      </c>
      <c r="JB10" s="85">
        <f>'RO FIT18'!JB11+25</f>
        <v>14730</v>
      </c>
      <c r="JC10" s="85">
        <f>'RO FIT18'!JC11+25</f>
        <v>14475</v>
      </c>
      <c r="JD10" s="85">
        <f>'RO FIT18'!JD11+25</f>
        <v>14475</v>
      </c>
      <c r="JE10" s="85">
        <f>'RO FIT18'!JE11+25</f>
        <v>15325</v>
      </c>
      <c r="JF10" s="85">
        <f>'RO FIT18'!JF11+25</f>
        <v>15325</v>
      </c>
      <c r="JG10" s="85">
        <f>'RO FIT18'!JG11+25</f>
        <v>14730</v>
      </c>
      <c r="JH10" s="85">
        <f>'RO FIT18'!JH11+25</f>
        <v>15325</v>
      </c>
      <c r="JI10" s="85">
        <f>'RO FIT18'!JI11+25</f>
        <v>15325</v>
      </c>
      <c r="JJ10" s="85">
        <f>'RO FIT18'!JJ11+25</f>
        <v>15325</v>
      </c>
      <c r="JK10" s="85">
        <f>'RO FIT18'!JK11+25</f>
        <v>15325</v>
      </c>
      <c r="JL10" s="85">
        <f>'RO FIT18'!JL11+25</f>
        <v>15750</v>
      </c>
      <c r="JM10" s="300">
        <f>'RO FIT18'!JM11+25</f>
        <v>15750</v>
      </c>
      <c r="JN10" s="85">
        <f>'RO FIT18'!JN11+25</f>
        <v>16005</v>
      </c>
      <c r="JO10" s="121"/>
      <c r="JP10" s="121"/>
    </row>
    <row r="11" spans="1:276" s="116" customFormat="1" x14ac:dyDescent="0.2">
      <c r="A11" s="84" t="s">
        <v>70</v>
      </c>
      <c r="B11" s="300"/>
      <c r="C11" s="300"/>
      <c r="D11" s="300"/>
      <c r="E11" s="300"/>
      <c r="F11" s="300"/>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299"/>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299"/>
      <c r="DU11" s="299"/>
      <c r="DV11" s="299"/>
      <c r="DW11" s="299"/>
      <c r="DX11" s="299"/>
      <c r="DY11" s="299"/>
      <c r="DZ11" s="299"/>
      <c r="EA11" s="299"/>
      <c r="EB11" s="299"/>
      <c r="EC11" s="299"/>
      <c r="ED11" s="299"/>
      <c r="EE11" s="299"/>
      <c r="EF11" s="299"/>
      <c r="EG11" s="299"/>
      <c r="EH11" s="299"/>
      <c r="EI11" s="299"/>
      <c r="EJ11" s="299"/>
      <c r="EK11" s="299"/>
      <c r="EL11" s="299"/>
      <c r="EM11" s="299"/>
      <c r="EN11" s="299"/>
      <c r="EO11" s="299"/>
      <c r="EP11" s="299"/>
      <c r="EQ11" s="299"/>
      <c r="ER11" s="299"/>
      <c r="ES11" s="299"/>
      <c r="ET11" s="299"/>
      <c r="EU11" s="299"/>
      <c r="EV11" s="299"/>
      <c r="EW11" s="299"/>
      <c r="EX11" s="299"/>
      <c r="EY11" s="299"/>
      <c r="EZ11" s="299"/>
      <c r="FA11" s="299"/>
      <c r="FB11" s="299"/>
      <c r="FC11" s="299"/>
      <c r="FD11" s="299"/>
      <c r="FE11" s="299"/>
      <c r="FF11" s="299"/>
      <c r="FG11" s="299"/>
      <c r="FH11" s="299"/>
      <c r="FI11" s="299"/>
      <c r="FJ11" s="299"/>
      <c r="FK11" s="299"/>
      <c r="FL11" s="299"/>
      <c r="FM11" s="299"/>
      <c r="FN11" s="299"/>
      <c r="FO11" s="299"/>
      <c r="FP11" s="299"/>
      <c r="FQ11" s="299"/>
      <c r="FR11" s="299"/>
      <c r="FS11" s="299"/>
      <c r="FT11" s="299"/>
      <c r="FU11" s="299"/>
      <c r="FV11" s="299"/>
      <c r="FW11" s="299"/>
      <c r="FX11" s="299"/>
      <c r="FY11" s="299"/>
      <c r="FZ11" s="299"/>
      <c r="GA11" s="299"/>
      <c r="GB11" s="299"/>
      <c r="GC11" s="299"/>
      <c r="GD11" s="299"/>
      <c r="GE11" s="299"/>
      <c r="GF11" s="299"/>
      <c r="GG11" s="299"/>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300"/>
      <c r="JN11" s="85"/>
      <c r="JO11" s="121"/>
      <c r="JP11" s="121"/>
    </row>
    <row r="12" spans="1:276" s="116" customFormat="1" x14ac:dyDescent="0.2">
      <c r="A12" s="85" t="s">
        <v>97</v>
      </c>
      <c r="B12" s="85">
        <f>'RO FIT18'!B13+25</f>
        <v>24250</v>
      </c>
      <c r="C12" s="85">
        <f>'RO FIT18'!C13+25</f>
        <v>24250</v>
      </c>
      <c r="D12" s="85">
        <f>'RO FIT18'!D13+25</f>
        <v>24250</v>
      </c>
      <c r="E12" s="85">
        <f>'RO FIT18'!E13+25</f>
        <v>24250</v>
      </c>
      <c r="F12" s="85">
        <f>'RO FIT18'!F13+25</f>
        <v>24250</v>
      </c>
      <c r="G12" s="85">
        <f>'RO FIT18'!G13+25</f>
        <v>18725</v>
      </c>
      <c r="H12" s="85">
        <f>'RO FIT18'!H13+25</f>
        <v>18725</v>
      </c>
      <c r="I12" s="85">
        <f>'RO FIT18'!I13+25</f>
        <v>18300</v>
      </c>
      <c r="J12" s="85">
        <f>'RO FIT18'!J13+25</f>
        <v>18300</v>
      </c>
      <c r="K12" s="85">
        <f>'RO FIT18'!K13+25</f>
        <v>17620</v>
      </c>
      <c r="L12" s="85">
        <f>'RO FIT18'!L13+25</f>
        <v>17620</v>
      </c>
      <c r="M12" s="85">
        <f>'RO FIT18'!M13+25</f>
        <v>18300</v>
      </c>
      <c r="N12" s="85">
        <f>'RO FIT18'!N13+25</f>
        <v>18300</v>
      </c>
      <c r="O12" s="85">
        <f>'RO FIT18'!O13+25</f>
        <v>17620</v>
      </c>
      <c r="P12" s="85">
        <f>'RO FIT18'!P13+25</f>
        <v>18300</v>
      </c>
      <c r="Q12" s="85">
        <f>'RO FIT18'!Q13+25</f>
        <v>18300</v>
      </c>
      <c r="R12" s="85">
        <f>'RO FIT18'!R13+25</f>
        <v>17620</v>
      </c>
      <c r="S12" s="85">
        <f>'RO FIT18'!S13+25</f>
        <v>17620</v>
      </c>
      <c r="T12" s="85">
        <f>'RO FIT18'!T13+25</f>
        <v>18045</v>
      </c>
      <c r="U12" s="85">
        <f>'RO FIT18'!U13+25</f>
        <v>18300</v>
      </c>
      <c r="V12" s="85">
        <f>'RO FIT18'!V13+25</f>
        <v>18725</v>
      </c>
      <c r="W12" s="85">
        <f>'RO FIT18'!W13+25</f>
        <v>18300</v>
      </c>
      <c r="X12" s="85">
        <f>'RO FIT18'!X13+25</f>
        <v>18300</v>
      </c>
      <c r="Y12" s="85">
        <f>'RO FIT18'!Y13+25</f>
        <v>17620</v>
      </c>
      <c r="Z12" s="85">
        <f>'RO FIT18'!Z13+25</f>
        <v>17620</v>
      </c>
      <c r="AA12" s="85">
        <f>'RO FIT18'!AA13+25</f>
        <v>17620</v>
      </c>
      <c r="AB12" s="85">
        <f>'RO FIT18'!AB13+25</f>
        <v>17620</v>
      </c>
      <c r="AC12" s="85">
        <f>'RO FIT18'!AC13+25</f>
        <v>18045</v>
      </c>
      <c r="AD12" s="85">
        <f>'RO FIT18'!AD13+25</f>
        <v>18300</v>
      </c>
      <c r="AE12" s="85">
        <f>'RO FIT18'!AE13+25</f>
        <v>18300</v>
      </c>
      <c r="AF12" s="85">
        <f>'RO FIT18'!AF13+25</f>
        <v>17620</v>
      </c>
      <c r="AG12" s="85">
        <f>'RO FIT18'!AG13+25</f>
        <v>17620</v>
      </c>
      <c r="AH12" s="85">
        <f>'RO FIT18'!AH13+25</f>
        <v>17620</v>
      </c>
      <c r="AI12" s="85">
        <f>'RO FIT18'!AI13+25</f>
        <v>18300</v>
      </c>
      <c r="AJ12" s="85">
        <f>'RO FIT18'!AJ13+25</f>
        <v>20000</v>
      </c>
      <c r="AK12" s="85">
        <f>'RO FIT18'!AK13+25</f>
        <v>20255</v>
      </c>
      <c r="AL12" s="85">
        <f>'RO FIT18'!AL13+25</f>
        <v>20255</v>
      </c>
      <c r="AM12" s="85">
        <f>'RO FIT18'!AM13+25</f>
        <v>20000</v>
      </c>
      <c r="AN12" s="85">
        <f>'RO FIT18'!AN13+25</f>
        <v>18980</v>
      </c>
      <c r="AO12" s="85">
        <f>'RO FIT18'!AO13+25</f>
        <v>18980</v>
      </c>
      <c r="AP12" s="85">
        <f>'RO FIT18'!AP13+25</f>
        <v>18980</v>
      </c>
      <c r="AQ12" s="85">
        <f>'RO FIT18'!AQ13+25</f>
        <v>18980</v>
      </c>
      <c r="AR12" s="85">
        <f>'RO FIT18'!AR13+25</f>
        <v>18980</v>
      </c>
      <c r="AS12" s="85">
        <f>'RO FIT18'!AS13+25</f>
        <v>20000</v>
      </c>
      <c r="AT12" s="85">
        <f>'RO FIT18'!AT13+25</f>
        <v>20000</v>
      </c>
      <c r="AU12" s="85">
        <f>'RO FIT18'!AU13+25</f>
        <v>20000</v>
      </c>
      <c r="AV12" s="85">
        <f>'RO FIT18'!AV13+25</f>
        <v>17620</v>
      </c>
      <c r="AW12" s="85">
        <f>'RO FIT18'!AW13+25</f>
        <v>17620</v>
      </c>
      <c r="AX12" s="85">
        <f>'RO FIT18'!AX13+25</f>
        <v>17620</v>
      </c>
      <c r="AY12" s="85">
        <f>'RO FIT18'!AY13+25</f>
        <v>18300</v>
      </c>
      <c r="AZ12" s="85">
        <f>'RO FIT18'!AZ13+25</f>
        <v>18300</v>
      </c>
      <c r="BA12" s="85">
        <f>'RO FIT18'!BA13+25</f>
        <v>17620</v>
      </c>
      <c r="BB12" s="85">
        <f>'RO FIT18'!BB13+25</f>
        <v>17620</v>
      </c>
      <c r="BC12" s="85">
        <f>'RO FIT18'!BC13+25</f>
        <v>17620</v>
      </c>
      <c r="BD12" s="85">
        <f>'RO FIT18'!BD13+25</f>
        <v>17620</v>
      </c>
      <c r="BE12" s="85">
        <f>'RO FIT18'!BE13+25</f>
        <v>17620</v>
      </c>
      <c r="BF12" s="85">
        <f>'RO FIT18'!BF13+25</f>
        <v>18300</v>
      </c>
      <c r="BG12" s="85">
        <f>'RO FIT18'!BG13+25</f>
        <v>18300</v>
      </c>
      <c r="BH12" s="85">
        <f>'RO FIT18'!BH13+25</f>
        <v>17620</v>
      </c>
      <c r="BI12" s="85">
        <f>'RO FIT18'!BI13+25</f>
        <v>17620</v>
      </c>
      <c r="BJ12" s="85">
        <f>'RO FIT18'!BJ13+25</f>
        <v>17620</v>
      </c>
      <c r="BK12" s="85">
        <f>'RO FIT18'!BK13+25</f>
        <v>17620</v>
      </c>
      <c r="BL12" s="85">
        <f>'RO FIT18'!BL13+25</f>
        <v>17620</v>
      </c>
      <c r="BM12" s="85">
        <f>'RO FIT18'!BM13+25</f>
        <v>18300</v>
      </c>
      <c r="BN12" s="85">
        <f>'RO FIT18'!BN13+25</f>
        <v>18300</v>
      </c>
      <c r="BO12" s="85">
        <f>'RO FIT18'!BO13+25</f>
        <v>19575</v>
      </c>
      <c r="BP12" s="299">
        <f>'RO FIT18'!BP13+25</f>
        <v>20255</v>
      </c>
      <c r="BQ12" s="299">
        <f>'RO FIT18'!BQ13+25</f>
        <v>20255</v>
      </c>
      <c r="BR12" s="299">
        <f>'RO FIT18'!BR13+25</f>
        <v>20255</v>
      </c>
      <c r="BS12" s="299">
        <f>'RO FIT18'!BS13+25</f>
        <v>20255</v>
      </c>
      <c r="BT12" s="299">
        <f>'RO FIT18'!BT13+25</f>
        <v>20255</v>
      </c>
      <c r="BU12" s="299">
        <f>'RO FIT18'!BU13+25</f>
        <v>20850</v>
      </c>
      <c r="BV12" s="299">
        <f>'RO FIT18'!BV13+25</f>
        <v>26885</v>
      </c>
      <c r="BW12" s="299">
        <f>'RO FIT18'!BW13+25</f>
        <v>26885</v>
      </c>
      <c r="BX12" s="299">
        <f>'RO FIT18'!BX13+25</f>
        <v>26885</v>
      </c>
      <c r="BY12" s="299">
        <f>'RO FIT18'!BY13+25</f>
        <v>26885</v>
      </c>
      <c r="BZ12" s="299">
        <f>'RO FIT18'!BZ13+25</f>
        <v>26885</v>
      </c>
      <c r="CA12" s="299">
        <f>'RO FIT18'!CA13+25</f>
        <v>21275</v>
      </c>
      <c r="CB12" s="299">
        <f>'RO FIT18'!CB13+25</f>
        <v>21275</v>
      </c>
      <c r="CC12" s="299">
        <f>'RO FIT18'!CC13+25</f>
        <v>21275</v>
      </c>
      <c r="CD12" s="299">
        <f>'RO FIT18'!CD13+25</f>
        <v>26885</v>
      </c>
      <c r="CE12" s="299">
        <f>'RO FIT18'!CE13+25</f>
        <v>26885</v>
      </c>
      <c r="CF12" s="299">
        <f>'RO FIT18'!CF13+25</f>
        <v>26885</v>
      </c>
      <c r="CG12" s="299">
        <f>'RO FIT18'!CG13+25</f>
        <v>26885</v>
      </c>
      <c r="CH12" s="299">
        <f>'RO FIT18'!CH13+25</f>
        <v>26885</v>
      </c>
      <c r="CI12" s="299">
        <f>'RO FIT18'!CI13+25</f>
        <v>20255</v>
      </c>
      <c r="CJ12" s="299">
        <f>'RO FIT18'!CJ13+25</f>
        <v>20255</v>
      </c>
      <c r="CK12" s="299">
        <f>'RO FIT18'!CK13+25</f>
        <v>20255</v>
      </c>
      <c r="CL12" s="299">
        <f>'RO FIT18'!CL13+25</f>
        <v>20255</v>
      </c>
      <c r="CM12" s="299">
        <f>'RO FIT18'!CM13+25</f>
        <v>20255</v>
      </c>
      <c r="CN12" s="299">
        <f>'RO FIT18'!CN13+25</f>
        <v>20850</v>
      </c>
      <c r="CO12" s="299">
        <f>'RO FIT18'!CO13+25</f>
        <v>26885</v>
      </c>
      <c r="CP12" s="299">
        <f>'RO FIT18'!CP13+25</f>
        <v>26885</v>
      </c>
      <c r="CQ12" s="299">
        <f>'RO FIT18'!CQ13+25</f>
        <v>26885</v>
      </c>
      <c r="CR12" s="299">
        <f>'RO FIT18'!CR13+25</f>
        <v>26885</v>
      </c>
      <c r="CS12" s="299">
        <f>'RO FIT18'!CS13+25</f>
        <v>26885</v>
      </c>
      <c r="CT12" s="299">
        <f>'RO FIT18'!CT13+25</f>
        <v>21275</v>
      </c>
      <c r="CU12" s="299">
        <f>'RO FIT18'!CU13+25</f>
        <v>21275</v>
      </c>
      <c r="CV12" s="299">
        <f>'RO FIT18'!CV13+25</f>
        <v>21275</v>
      </c>
      <c r="CW12" s="299">
        <f>'RO FIT18'!CW13+25</f>
        <v>26885</v>
      </c>
      <c r="CX12" s="299">
        <f>'RO FIT18'!CX13+25</f>
        <v>26885</v>
      </c>
      <c r="CY12" s="299">
        <f>'RO FIT18'!CY13+25</f>
        <v>26885</v>
      </c>
      <c r="CZ12" s="299">
        <f>'RO FIT18'!CZ13+25</f>
        <v>26885</v>
      </c>
      <c r="DA12" s="299">
        <f>'RO FIT18'!DA13+25</f>
        <v>26885</v>
      </c>
      <c r="DB12" s="299">
        <f>'RO FIT18'!DB13+25</f>
        <v>26885</v>
      </c>
      <c r="DC12" s="299">
        <f>'RO FIT18'!DC13+25</f>
        <v>26885</v>
      </c>
      <c r="DD12" s="299">
        <f>'RO FIT18'!DD13+25</f>
        <v>26885</v>
      </c>
      <c r="DE12" s="299">
        <f>'RO FIT18'!DE13+25</f>
        <v>26885</v>
      </c>
      <c r="DF12" s="299">
        <f>'RO FIT18'!DF13+25</f>
        <v>26885</v>
      </c>
      <c r="DG12" s="299">
        <f>'RO FIT18'!DG13+25</f>
        <v>26885</v>
      </c>
      <c r="DH12" s="299">
        <f>'RO FIT18'!DH13+25</f>
        <v>26885</v>
      </c>
      <c r="DI12" s="299">
        <f>'RO FIT18'!DI13+25</f>
        <v>26885</v>
      </c>
      <c r="DJ12" s="299">
        <f>'RO FIT18'!DJ13+25</f>
        <v>26885</v>
      </c>
      <c r="DK12" s="299">
        <f>'RO FIT18'!DK13+25</f>
        <v>20255</v>
      </c>
      <c r="DL12" s="299">
        <f>'RO FIT18'!DL13+25</f>
        <v>20850</v>
      </c>
      <c r="DM12" s="299">
        <f>'RO FIT18'!DM13+25</f>
        <v>26885</v>
      </c>
      <c r="DN12" s="299">
        <f>'RO FIT18'!DN13+25</f>
        <v>26885</v>
      </c>
      <c r="DO12" s="299">
        <f>'RO FIT18'!DO13+25</f>
        <v>26885</v>
      </c>
      <c r="DP12" s="299">
        <f>'RO FIT18'!DP13+25</f>
        <v>26885</v>
      </c>
      <c r="DQ12" s="299">
        <f>'RO FIT18'!DQ13+25</f>
        <v>27735</v>
      </c>
      <c r="DR12" s="299">
        <f>'RO FIT18'!DR13+25</f>
        <v>27735</v>
      </c>
      <c r="DS12" s="299">
        <f>'RO FIT18'!DS13+25</f>
        <v>26885</v>
      </c>
      <c r="DT12" s="299">
        <f>'RO FIT18'!DT13+25</f>
        <v>27735</v>
      </c>
      <c r="DU12" s="299">
        <f>'RO FIT18'!DU13+25</f>
        <v>27735</v>
      </c>
      <c r="DV12" s="299">
        <f>'RO FIT18'!DV13+25</f>
        <v>26885</v>
      </c>
      <c r="DW12" s="299">
        <f>'RO FIT18'!DW13+25</f>
        <v>22125</v>
      </c>
      <c r="DX12" s="299">
        <f>'RO FIT18'!DX13+25</f>
        <v>22125</v>
      </c>
      <c r="DY12" s="299">
        <f>'RO FIT18'!DY13+25</f>
        <v>22125</v>
      </c>
      <c r="DZ12" s="299">
        <f>'RO FIT18'!DZ13+25</f>
        <v>22550</v>
      </c>
      <c r="EA12" s="299">
        <f>'RO FIT18'!EA13+25</f>
        <v>22550</v>
      </c>
      <c r="EB12" s="299">
        <f>'RO FIT18'!EB13+25</f>
        <v>22550</v>
      </c>
      <c r="EC12" s="299">
        <f>'RO FIT18'!EC13+25</f>
        <v>23995</v>
      </c>
      <c r="ED12" s="299">
        <f>'RO FIT18'!ED13+25</f>
        <v>23995</v>
      </c>
      <c r="EE12" s="299">
        <f>'RO FIT18'!EE13+25</f>
        <v>22550</v>
      </c>
      <c r="EF12" s="299">
        <f>'RO FIT18'!EF13+25</f>
        <v>22550</v>
      </c>
      <c r="EG12" s="299">
        <f>'RO FIT18'!EG13+25</f>
        <v>22550</v>
      </c>
      <c r="EH12" s="299">
        <f>'RO FIT18'!EH13+25</f>
        <v>22550</v>
      </c>
      <c r="EI12" s="299">
        <f>'RO FIT18'!EI13+25</f>
        <v>22550</v>
      </c>
      <c r="EJ12" s="299">
        <f>'RO FIT18'!EJ13+25</f>
        <v>23995</v>
      </c>
      <c r="EK12" s="299">
        <f>'RO FIT18'!EK13+25</f>
        <v>23995</v>
      </c>
      <c r="EL12" s="299">
        <f>'RO FIT18'!EL13+25</f>
        <v>22550</v>
      </c>
      <c r="EM12" s="299">
        <f>'RO FIT18'!EM13+25</f>
        <v>22550</v>
      </c>
      <c r="EN12" s="299">
        <f>'RO FIT18'!EN13+25</f>
        <v>22550</v>
      </c>
      <c r="EO12" s="299">
        <f>'RO FIT18'!EO13+25</f>
        <v>22550</v>
      </c>
      <c r="EP12" s="299">
        <f>'RO FIT18'!EP13+25</f>
        <v>22550</v>
      </c>
      <c r="EQ12" s="299">
        <f>'RO FIT18'!EQ13+25</f>
        <v>23995</v>
      </c>
      <c r="ER12" s="299">
        <f>'RO FIT18'!ER13+25</f>
        <v>23995</v>
      </c>
      <c r="ES12" s="299">
        <f>'RO FIT18'!ES13+25</f>
        <v>22550</v>
      </c>
      <c r="ET12" s="299">
        <f>'RO FIT18'!ET13+25</f>
        <v>22550</v>
      </c>
      <c r="EU12" s="299">
        <f>'RO FIT18'!EU13+25</f>
        <v>22550</v>
      </c>
      <c r="EV12" s="299">
        <f>'RO FIT18'!EV13+25</f>
        <v>22550</v>
      </c>
      <c r="EW12" s="299">
        <f>'RO FIT18'!EW13+25</f>
        <v>22550</v>
      </c>
      <c r="EX12" s="299">
        <f>'RO FIT18'!EX13+25</f>
        <v>23995</v>
      </c>
      <c r="EY12" s="299">
        <f>'RO FIT18'!EY13+25</f>
        <v>23995</v>
      </c>
      <c r="EZ12" s="299">
        <f>'RO FIT18'!EZ13+25</f>
        <v>22550</v>
      </c>
      <c r="FA12" s="299">
        <f>'RO FIT18'!FA13+25</f>
        <v>22550</v>
      </c>
      <c r="FB12" s="299">
        <f>'RO FIT18'!FB13+25</f>
        <v>22550</v>
      </c>
      <c r="FC12" s="299">
        <f>'RO FIT18'!FC13+25</f>
        <v>22550</v>
      </c>
      <c r="FD12" s="299">
        <f>'RO FIT18'!FD13+25</f>
        <v>22550</v>
      </c>
      <c r="FE12" s="299">
        <f>'RO FIT18'!FE13+25</f>
        <v>23995</v>
      </c>
      <c r="FF12" s="299">
        <f>'RO FIT18'!FF13+25</f>
        <v>23995</v>
      </c>
      <c r="FG12" s="299">
        <f>'RO FIT18'!FG13+25</f>
        <v>22550</v>
      </c>
      <c r="FH12" s="299">
        <f>'RO FIT18'!FH13+25</f>
        <v>22550</v>
      </c>
      <c r="FI12" s="299">
        <f>'RO FIT18'!FI13+25</f>
        <v>22550</v>
      </c>
      <c r="FJ12" s="299">
        <f>'RO FIT18'!FJ13+25</f>
        <v>22550</v>
      </c>
      <c r="FK12" s="299">
        <f>'RO FIT18'!FK13+25</f>
        <v>22550</v>
      </c>
      <c r="FL12" s="299">
        <f>'RO FIT18'!FL13+25</f>
        <v>23995</v>
      </c>
      <c r="FM12" s="299">
        <f>'RO FIT18'!FM13+25</f>
        <v>23995</v>
      </c>
      <c r="FN12" s="299">
        <f>'RO FIT18'!FN13+25</f>
        <v>22550</v>
      </c>
      <c r="FO12" s="299">
        <f>'RO FIT18'!FO13+25</f>
        <v>22550</v>
      </c>
      <c r="FP12" s="299">
        <f>'RO FIT18'!FP13+25</f>
        <v>22550</v>
      </c>
      <c r="FQ12" s="299">
        <f>'RO FIT18'!FQ13+25</f>
        <v>22550</v>
      </c>
      <c r="FR12" s="299">
        <f>'RO FIT18'!FR13+25</f>
        <v>22550</v>
      </c>
      <c r="FS12" s="299">
        <f>'RO FIT18'!FS13+25</f>
        <v>23995</v>
      </c>
      <c r="FT12" s="299">
        <f>'RO FIT18'!FT13+25</f>
        <v>23995</v>
      </c>
      <c r="FU12" s="299">
        <f>'RO FIT18'!FU13+25</f>
        <v>22125</v>
      </c>
      <c r="FV12" s="299">
        <f>'RO FIT18'!FV13+25</f>
        <v>22125</v>
      </c>
      <c r="FW12" s="299">
        <f>'RO FIT18'!FW13+25</f>
        <v>22125</v>
      </c>
      <c r="FX12" s="299">
        <f>'RO FIT18'!FX13+25</f>
        <v>22125</v>
      </c>
      <c r="FY12" s="299">
        <f>'RO FIT18'!FY13+25</f>
        <v>22125</v>
      </c>
      <c r="FZ12" s="299">
        <f>'RO FIT18'!FZ13+25</f>
        <v>23145</v>
      </c>
      <c r="GA12" s="299">
        <f>'RO FIT18'!GA13+25</f>
        <v>23145</v>
      </c>
      <c r="GB12" s="299">
        <f>'RO FIT18'!GB13+25</f>
        <v>22125</v>
      </c>
      <c r="GC12" s="299">
        <f>'RO FIT18'!GC13+25</f>
        <v>22125</v>
      </c>
      <c r="GD12" s="299">
        <f>'RO FIT18'!GD13+25</f>
        <v>22125</v>
      </c>
      <c r="GE12" s="299">
        <f>'RO FIT18'!GE13+25</f>
        <v>22125</v>
      </c>
      <c r="GF12" s="299">
        <f>'RO FIT18'!GF13+25</f>
        <v>22125</v>
      </c>
      <c r="GG12" s="299">
        <f>'RO FIT18'!GG13+25</f>
        <v>23145</v>
      </c>
      <c r="GH12" s="85">
        <f>'RO FIT18'!GH13+25</f>
        <v>18045</v>
      </c>
      <c r="GI12" s="85">
        <f>'RO FIT18'!GI13+25</f>
        <v>18300</v>
      </c>
      <c r="GJ12" s="85">
        <f>'RO FIT18'!GJ13+25</f>
        <v>18300</v>
      </c>
      <c r="GK12" s="85">
        <f>'RO FIT18'!GK13+25</f>
        <v>18045</v>
      </c>
      <c r="GL12" s="85">
        <f>'RO FIT18'!GL13+25</f>
        <v>18045</v>
      </c>
      <c r="GM12" s="85">
        <f>'RO FIT18'!GM13+25</f>
        <v>18045</v>
      </c>
      <c r="GN12" s="85">
        <f>'RO FIT18'!GN13+25</f>
        <v>18045</v>
      </c>
      <c r="GO12" s="85">
        <f>'RO FIT18'!GO13+25</f>
        <v>18045</v>
      </c>
      <c r="GP12" s="85">
        <f>'RO FIT18'!GP13+25</f>
        <v>18300</v>
      </c>
      <c r="GQ12" s="85">
        <f>'RO FIT18'!GQ13+25</f>
        <v>18300</v>
      </c>
      <c r="GR12" s="85">
        <f>'RO FIT18'!GR13+25</f>
        <v>18045</v>
      </c>
      <c r="GS12" s="85">
        <f>'RO FIT18'!GS13+25</f>
        <v>18045</v>
      </c>
      <c r="GT12" s="85">
        <f>'RO FIT18'!GT13+25</f>
        <v>18045</v>
      </c>
      <c r="GU12" s="85">
        <f>'RO FIT18'!GU13+25</f>
        <v>18045</v>
      </c>
      <c r="GV12" s="85">
        <f>'RO FIT18'!GV13+25</f>
        <v>18045</v>
      </c>
      <c r="GW12" s="85">
        <f>'RO FIT18'!GW13+25</f>
        <v>18300</v>
      </c>
      <c r="GX12" s="85">
        <f>'RO FIT18'!GX13+25</f>
        <v>18300</v>
      </c>
      <c r="GY12" s="85">
        <f>'RO FIT18'!GY13+25</f>
        <v>18045</v>
      </c>
      <c r="GZ12" s="85">
        <f>'RO FIT18'!GZ13+25</f>
        <v>18045</v>
      </c>
      <c r="HA12" s="85">
        <f>'RO FIT18'!HA13+25</f>
        <v>18045</v>
      </c>
      <c r="HB12" s="85">
        <f>'RO FIT18'!HB13+25</f>
        <v>18045</v>
      </c>
      <c r="HC12" s="85">
        <f>'RO FIT18'!HC13+25</f>
        <v>18045</v>
      </c>
      <c r="HD12" s="85">
        <f>'RO FIT18'!HD13+25</f>
        <v>18300</v>
      </c>
      <c r="HE12" s="85">
        <f>'RO FIT18'!HE13+25</f>
        <v>18300</v>
      </c>
      <c r="HF12" s="85">
        <f>'RO FIT18'!HF13+25</f>
        <v>18045</v>
      </c>
      <c r="HG12" s="85">
        <f>'RO FIT18'!HG13+25</f>
        <v>18045</v>
      </c>
      <c r="HH12" s="85">
        <f>'RO FIT18'!HH13+25</f>
        <v>18045</v>
      </c>
      <c r="HI12" s="85">
        <f>'RO FIT18'!HI13+25</f>
        <v>18045</v>
      </c>
      <c r="HJ12" s="85">
        <f>'RO FIT18'!HJ13+25</f>
        <v>18045</v>
      </c>
      <c r="HK12" s="85">
        <f>'RO FIT18'!HK13+25</f>
        <v>18300</v>
      </c>
      <c r="HL12" s="85">
        <f>'RO FIT18'!HL13+25</f>
        <v>18300</v>
      </c>
      <c r="HM12" s="85">
        <f>'RO FIT18'!HM13+25</f>
        <v>18045</v>
      </c>
      <c r="HN12" s="85">
        <f>'RO FIT18'!HN13+25</f>
        <v>18045</v>
      </c>
      <c r="HO12" s="85">
        <f>'RO FIT18'!HO13+25</f>
        <v>18300</v>
      </c>
      <c r="HP12" s="85">
        <f>'RO FIT18'!HP13+25</f>
        <v>18725</v>
      </c>
      <c r="HQ12" s="85">
        <f>'RO FIT18'!HQ13+25</f>
        <v>17620</v>
      </c>
      <c r="HR12" s="85">
        <f>'RO FIT18'!HR13+25</f>
        <v>18045</v>
      </c>
      <c r="HS12" s="85">
        <f>'RO FIT18'!HS13+25</f>
        <v>18045</v>
      </c>
      <c r="HT12" s="85">
        <f>'RO FIT18'!HT13+25</f>
        <v>17620</v>
      </c>
      <c r="HU12" s="85">
        <f>'RO FIT18'!HU13+25</f>
        <v>17620</v>
      </c>
      <c r="HV12" s="85">
        <f>'RO FIT18'!HV13+25</f>
        <v>17620</v>
      </c>
      <c r="HW12" s="85">
        <f>'RO FIT18'!HW13+25</f>
        <v>17620</v>
      </c>
      <c r="HX12" s="85">
        <f>'RO FIT18'!HX13+25</f>
        <v>17620</v>
      </c>
      <c r="HY12" s="85">
        <f>'RO FIT18'!HY13+25</f>
        <v>18045</v>
      </c>
      <c r="HZ12" s="85">
        <f>'RO FIT18'!HZ13+25</f>
        <v>18045</v>
      </c>
      <c r="IA12" s="85">
        <f>'RO FIT18'!IA13+25</f>
        <v>17620</v>
      </c>
      <c r="IB12" s="85">
        <f>'RO FIT18'!IB13+25</f>
        <v>17620</v>
      </c>
      <c r="IC12" s="85">
        <f>'RO FIT18'!IC13+25</f>
        <v>17620</v>
      </c>
      <c r="ID12" s="85">
        <f>'RO FIT18'!ID13+25</f>
        <v>17620</v>
      </c>
      <c r="IE12" s="85">
        <f>'RO FIT18'!IE13+25</f>
        <v>17620</v>
      </c>
      <c r="IF12" s="85">
        <f>'RO FIT18'!IF13+25</f>
        <v>18045</v>
      </c>
      <c r="IG12" s="85">
        <f>'RO FIT18'!IG13+25</f>
        <v>18045</v>
      </c>
      <c r="IH12" s="85">
        <f>'RO FIT18'!IH13+25</f>
        <v>17620</v>
      </c>
      <c r="II12" s="85">
        <f>'RO FIT18'!II13+25</f>
        <v>17620</v>
      </c>
      <c r="IJ12" s="85">
        <f>'RO FIT18'!IJ13+25</f>
        <v>17620</v>
      </c>
      <c r="IK12" s="85">
        <f>'RO FIT18'!IK13+25</f>
        <v>17620</v>
      </c>
      <c r="IL12" s="85">
        <f>'RO FIT18'!IL13+25</f>
        <v>17620</v>
      </c>
      <c r="IM12" s="85">
        <f>'RO FIT18'!IM13+25</f>
        <v>18045</v>
      </c>
      <c r="IN12" s="85">
        <f>'RO FIT18'!IN13+25</f>
        <v>18045</v>
      </c>
      <c r="IO12" s="85">
        <f>'RO FIT18'!IO13+25</f>
        <v>17620</v>
      </c>
      <c r="IP12" s="85">
        <f>'RO FIT18'!IP13+25</f>
        <v>17620</v>
      </c>
      <c r="IQ12" s="85">
        <f>'RO FIT18'!IQ13+25</f>
        <v>18725</v>
      </c>
      <c r="IR12" s="85">
        <f>'RO FIT18'!IR13+25</f>
        <v>18725</v>
      </c>
      <c r="IS12" s="85">
        <f>'RO FIT18'!IS13+25</f>
        <v>18725</v>
      </c>
      <c r="IT12" s="85">
        <f>'RO FIT18'!IT13+25</f>
        <v>18980</v>
      </c>
      <c r="IU12" s="85">
        <f>'RO FIT18'!IU13+25</f>
        <v>18980</v>
      </c>
      <c r="IV12" s="85">
        <f>'RO FIT18'!IV13+25</f>
        <v>18725</v>
      </c>
      <c r="IW12" s="85">
        <f>'RO FIT18'!IW13+25</f>
        <v>18725</v>
      </c>
      <c r="IX12" s="85">
        <f>'RO FIT18'!IX13+25</f>
        <v>18725</v>
      </c>
      <c r="IY12" s="85">
        <f>'RO FIT18'!IY13+25</f>
        <v>18725</v>
      </c>
      <c r="IZ12" s="85">
        <f>'RO FIT18'!IZ13+25</f>
        <v>18725</v>
      </c>
      <c r="JA12" s="85">
        <f>'RO FIT18'!JA13+25</f>
        <v>18980</v>
      </c>
      <c r="JB12" s="85">
        <f>'RO FIT18'!JB13+25</f>
        <v>18980</v>
      </c>
      <c r="JC12" s="85">
        <f>'RO FIT18'!JC13+25</f>
        <v>18725</v>
      </c>
      <c r="JD12" s="85">
        <f>'RO FIT18'!JD13+25</f>
        <v>18725</v>
      </c>
      <c r="JE12" s="85">
        <f>'RO FIT18'!JE13+25</f>
        <v>19575</v>
      </c>
      <c r="JF12" s="85">
        <f>'RO FIT18'!JF13+25</f>
        <v>19575</v>
      </c>
      <c r="JG12" s="85">
        <f>'RO FIT18'!JG13+25</f>
        <v>18980</v>
      </c>
      <c r="JH12" s="85">
        <f>'RO FIT18'!JH13+25</f>
        <v>19575</v>
      </c>
      <c r="JI12" s="85">
        <f>'RO FIT18'!JI13+25</f>
        <v>19575</v>
      </c>
      <c r="JJ12" s="85">
        <f>'RO FIT18'!JJ13+25</f>
        <v>19575</v>
      </c>
      <c r="JK12" s="85">
        <f>'RO FIT18'!JK13+25</f>
        <v>19575</v>
      </c>
      <c r="JL12" s="85">
        <f>'RO FIT18'!JL13+25</f>
        <v>20000</v>
      </c>
      <c r="JM12" s="300">
        <f>'RO FIT18'!JM13+25</f>
        <v>20000</v>
      </c>
      <c r="JN12" s="85">
        <f>'RO FIT18'!JN13+25</f>
        <v>20255</v>
      </c>
      <c r="JO12" s="121"/>
      <c r="JP12" s="121"/>
    </row>
    <row r="13" spans="1:276" s="116" customFormat="1" ht="24" x14ac:dyDescent="0.2">
      <c r="A13" s="302" t="s">
        <v>98</v>
      </c>
    </row>
    <row r="14" spans="1:276" s="116" customFormat="1" ht="24" x14ac:dyDescent="0.2">
      <c r="A14" s="303" t="s">
        <v>99</v>
      </c>
    </row>
    <row r="15" spans="1:276" x14ac:dyDescent="0.2">
      <c r="A15" s="111" t="s">
        <v>76</v>
      </c>
    </row>
    <row r="16" spans="1:276" ht="13.35" customHeight="1" x14ac:dyDescent="0.2">
      <c r="A16" s="404" t="s">
        <v>100</v>
      </c>
      <c r="JO16" s="114"/>
    </row>
    <row r="17" spans="1:1" ht="13.35" customHeight="1" x14ac:dyDescent="0.2">
      <c r="A17" s="405"/>
    </row>
    <row r="18" spans="1:1" ht="12.6" customHeight="1" x14ac:dyDescent="0.2">
      <c r="A18" s="405"/>
    </row>
    <row r="19" spans="1:1" ht="13.35" customHeight="1" x14ac:dyDescent="0.2">
      <c r="A19" s="405"/>
    </row>
    <row r="20" spans="1:1" x14ac:dyDescent="0.2">
      <c r="A20" s="406"/>
    </row>
    <row r="21" spans="1:1" x14ac:dyDescent="0.2">
      <c r="A21" s="111" t="s">
        <v>83</v>
      </c>
    </row>
    <row r="22" spans="1:1" ht="84" x14ac:dyDescent="0.2">
      <c r="A22" s="304" t="s">
        <v>101</v>
      </c>
    </row>
    <row r="23" spans="1:1" ht="132" x14ac:dyDescent="0.2">
      <c r="A23" s="100" t="s">
        <v>95</v>
      </c>
    </row>
  </sheetData>
  <mergeCells count="1">
    <mergeCell ref="A16:A20"/>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249977111117893"/>
  </sheetPr>
  <dimension ref="A1:LB34"/>
  <sheetViews>
    <sheetView zoomScale="90" zoomScaleNormal="90" workbookViewId="0">
      <pane xSplit="1" topLeftCell="B1" activePane="topRight" state="frozen"/>
      <selection pane="topRight" activeCell="G26" sqref="G26"/>
    </sheetView>
  </sheetViews>
  <sheetFormatPr defaultColWidth="9" defaultRowHeight="12" x14ac:dyDescent="0.2"/>
  <cols>
    <col min="1" max="1" width="80.5703125" style="78" customWidth="1"/>
    <col min="2" max="73" width="9" style="78"/>
    <col min="74" max="78" width="9" style="148"/>
    <col min="79" max="81" width="9" style="78"/>
    <col min="82" max="85" width="9" style="148"/>
    <col min="86" max="179" width="9" style="78"/>
    <col min="180" max="183" width="9" style="76"/>
    <col min="184" max="16384" width="9" style="78"/>
  </cols>
  <sheetData>
    <row r="1" spans="1:314" ht="11.45" customHeight="1" x14ac:dyDescent="0.2">
      <c r="A1" s="101" t="s">
        <v>63</v>
      </c>
    </row>
    <row r="2" spans="1:314" ht="15" customHeight="1" x14ac:dyDescent="0.2">
      <c r="A2" s="102" t="s">
        <v>106</v>
      </c>
    </row>
    <row r="3" spans="1:314" ht="15" customHeight="1" x14ac:dyDescent="0.2">
      <c r="A3" s="113" t="s">
        <v>75</v>
      </c>
    </row>
    <row r="4" spans="1:314" s="36" customFormat="1" ht="24.6" customHeight="1" x14ac:dyDescent="0.2">
      <c r="A4" s="88" t="s">
        <v>66</v>
      </c>
      <c r="B4" s="159">
        <f>'РБ10%FIT18'!B4</f>
        <v>46108</v>
      </c>
      <c r="C4" s="159">
        <f>'РБ10%FIT18'!C4</f>
        <v>46109</v>
      </c>
      <c r="D4" s="159">
        <f>'РБ10%FIT18'!D4</f>
        <v>46110</v>
      </c>
      <c r="E4" s="159">
        <f>'РБ10%FIT18'!E4</f>
        <v>46111</v>
      </c>
      <c r="F4" s="159">
        <f>'РБ10%FIT18'!F4</f>
        <v>46112</v>
      </c>
      <c r="G4" s="159">
        <f>'РБ10%FIT18'!G4</f>
        <v>46113</v>
      </c>
      <c r="H4" s="159">
        <f>'РБ10%FIT18'!H4</f>
        <v>46114</v>
      </c>
      <c r="I4" s="159">
        <f>'РБ10%FIT18'!I4</f>
        <v>46115</v>
      </c>
      <c r="J4" s="159">
        <f>'РБ10%FIT18'!J4</f>
        <v>46116</v>
      </c>
      <c r="K4" s="159">
        <f>'РБ10%FIT18'!K4</f>
        <v>46117</v>
      </c>
      <c r="L4" s="159">
        <f>'РБ10%FIT18'!L4</f>
        <v>46118</v>
      </c>
      <c r="M4" s="159">
        <f>'РБ10%FIT18'!M4</f>
        <v>46119</v>
      </c>
      <c r="N4" s="159">
        <f>'РБ10%FIT18'!N4</f>
        <v>46120</v>
      </c>
      <c r="O4" s="159">
        <f>'РБ10%FIT18'!O4</f>
        <v>46121</v>
      </c>
      <c r="P4" s="159">
        <f>'РБ10%FIT18'!P4</f>
        <v>46122</v>
      </c>
      <c r="Q4" s="159">
        <f>'РБ10%FIT18'!Q4</f>
        <v>46123</v>
      </c>
      <c r="R4" s="159">
        <f>'РБ10%FIT18'!R4</f>
        <v>46124</v>
      </c>
      <c r="S4" s="159">
        <f>'РБ10%FIT18'!S4</f>
        <v>46125</v>
      </c>
      <c r="T4" s="159">
        <f>'РБ10%FIT18'!T4</f>
        <v>46126</v>
      </c>
      <c r="U4" s="159">
        <f>'РБ10%FIT18'!U4</f>
        <v>46127</v>
      </c>
      <c r="V4" s="159">
        <f>'РБ10%FIT18'!V4</f>
        <v>46128</v>
      </c>
      <c r="W4" s="159">
        <f>'РБ10%FIT18'!W4</f>
        <v>46129</v>
      </c>
      <c r="X4" s="159">
        <f>'РБ10%FIT18'!X4</f>
        <v>46130</v>
      </c>
      <c r="Y4" s="159">
        <f>'РБ10%FIT18'!Y4</f>
        <v>46131</v>
      </c>
      <c r="Z4" s="159">
        <f>'РБ10%FIT18'!Z4</f>
        <v>46132</v>
      </c>
      <c r="AA4" s="159">
        <f>'РБ10%FIT18'!AA4</f>
        <v>46133</v>
      </c>
      <c r="AB4" s="159">
        <f>'РБ10%FIT18'!AB4</f>
        <v>46134</v>
      </c>
      <c r="AC4" s="159">
        <f>'РБ10%FIT18'!AC4</f>
        <v>46135</v>
      </c>
      <c r="AD4" s="159">
        <f>'РБ10%FIT18'!AD4</f>
        <v>46136</v>
      </c>
      <c r="AE4" s="159">
        <f>'РБ10%FIT18'!AE4</f>
        <v>46137</v>
      </c>
      <c r="AF4" s="159">
        <f>'РБ10%FIT18'!AF4</f>
        <v>46138</v>
      </c>
      <c r="AG4" s="159">
        <f>'РБ10%FIT18'!AG4</f>
        <v>46139</v>
      </c>
      <c r="AH4" s="159">
        <f>'РБ10%FIT18'!AH4</f>
        <v>46140</v>
      </c>
      <c r="AI4" s="159">
        <f>'РБ10%FIT18'!AI4</f>
        <v>46141</v>
      </c>
      <c r="AJ4" s="159">
        <f>'РБ10%FIT18'!AJ4</f>
        <v>46142</v>
      </c>
      <c r="AK4" s="159">
        <f>'РБ10%FIT18'!AK4</f>
        <v>46143</v>
      </c>
      <c r="AL4" s="159">
        <f>'РБ10%FIT18'!AL4</f>
        <v>46144</v>
      </c>
      <c r="AM4" s="159">
        <f>'РБ10%FIT18'!AM4</f>
        <v>46145</v>
      </c>
      <c r="AN4" s="159">
        <f>'РБ10%FIT18'!AN4</f>
        <v>46146</v>
      </c>
      <c r="AO4" s="159">
        <f>'РБ10%FIT18'!AO4</f>
        <v>46147</v>
      </c>
      <c r="AP4" s="159">
        <f>'РБ10%FIT18'!AP4</f>
        <v>46148</v>
      </c>
      <c r="AQ4" s="159">
        <f>'РБ10%FIT18'!AQ4</f>
        <v>46149</v>
      </c>
      <c r="AR4" s="159">
        <f>'РБ10%FIT18'!AR4</f>
        <v>46150</v>
      </c>
      <c r="AS4" s="159">
        <f>'РБ10%FIT18'!AS4</f>
        <v>46151</v>
      </c>
      <c r="AT4" s="159">
        <f>'РБ10%FIT18'!AT4</f>
        <v>46152</v>
      </c>
      <c r="AU4" s="159">
        <f>'РБ10%FIT18'!AU4</f>
        <v>46153</v>
      </c>
      <c r="AV4" s="159">
        <f>'РБ10%FIT18'!AV4</f>
        <v>46154</v>
      </c>
      <c r="AW4" s="159">
        <f>'РБ10%FIT18'!AW4</f>
        <v>46155</v>
      </c>
      <c r="AX4" s="159">
        <f>'РБ10%FIT18'!AX4</f>
        <v>46156</v>
      </c>
      <c r="AY4" s="159">
        <f>'РБ10%FIT18'!AY4</f>
        <v>46157</v>
      </c>
      <c r="AZ4" s="159">
        <f>'РБ10%FIT18'!AZ4</f>
        <v>46158</v>
      </c>
      <c r="BA4" s="159">
        <f>'РБ10%FIT18'!BA4</f>
        <v>46159</v>
      </c>
      <c r="BB4" s="159">
        <f>'РБ10%FIT18'!BB4</f>
        <v>46160</v>
      </c>
      <c r="BC4" s="159">
        <f>'РБ10%FIT18'!BC4</f>
        <v>46161</v>
      </c>
      <c r="BD4" s="159">
        <f>'РБ10%FIT18'!BD4</f>
        <v>46162</v>
      </c>
      <c r="BE4" s="159">
        <f>'РБ10%FIT18'!BE4</f>
        <v>46163</v>
      </c>
      <c r="BF4" s="159">
        <f>'РБ10%FIT18'!BF4</f>
        <v>46164</v>
      </c>
      <c r="BG4" s="159">
        <f>'РБ10%FIT18'!BG4</f>
        <v>46165</v>
      </c>
      <c r="BH4" s="159">
        <f>'РБ10%FIT18'!BH4</f>
        <v>46166</v>
      </c>
      <c r="BI4" s="159">
        <f>'РБ10%FIT18'!BI4</f>
        <v>46167</v>
      </c>
      <c r="BJ4" s="159">
        <f>'РБ10%FIT18'!BJ4</f>
        <v>46168</v>
      </c>
      <c r="BK4" s="159">
        <f>'РБ10%FIT18'!BK4</f>
        <v>46169</v>
      </c>
      <c r="BL4" s="159">
        <f>'РБ10%FIT18'!BL4</f>
        <v>46170</v>
      </c>
      <c r="BM4" s="159">
        <f>'РБ10%FIT18'!BM4</f>
        <v>46171</v>
      </c>
      <c r="BN4" s="159">
        <f>'РБ10%FIT18'!BN4</f>
        <v>46172</v>
      </c>
      <c r="BO4" s="159">
        <f>'РБ10%FIT18'!BO4</f>
        <v>46173</v>
      </c>
      <c r="BP4" s="159">
        <f>'РБ10%FIT18'!BP4</f>
        <v>46174</v>
      </c>
      <c r="BQ4" s="159">
        <f>'РБ10%FIT18'!BQ4</f>
        <v>46175</v>
      </c>
      <c r="BR4" s="159">
        <f>'РБ10%FIT18'!BR4</f>
        <v>46176</v>
      </c>
      <c r="BS4" s="159">
        <f>'РБ10%FIT18'!BS4</f>
        <v>46177</v>
      </c>
      <c r="BT4" s="159">
        <f>'РБ10%FIT18'!BT4</f>
        <v>46178</v>
      </c>
      <c r="BU4" s="159">
        <f>'РБ10%FIT18'!BU4</f>
        <v>46179</v>
      </c>
      <c r="BV4" s="180">
        <f>'РБ10%FIT18'!BV4</f>
        <v>46180</v>
      </c>
      <c r="BW4" s="180">
        <f>'РБ10%FIT18'!BW4</f>
        <v>46181</v>
      </c>
      <c r="BX4" s="180">
        <f>'РБ10%FIT18'!BX4</f>
        <v>46182</v>
      </c>
      <c r="BY4" s="180">
        <f>'РБ10%FIT18'!BY4</f>
        <v>46183</v>
      </c>
      <c r="BZ4" s="180">
        <f>'РБ10%FIT18'!BZ4</f>
        <v>46184</v>
      </c>
      <c r="CA4" s="159">
        <f>'РБ10%FIT18'!CA4</f>
        <v>46185</v>
      </c>
      <c r="CB4" s="159">
        <f>'РБ10%FIT18'!CB4</f>
        <v>46186</v>
      </c>
      <c r="CC4" s="159">
        <f>'РБ10%FIT18'!CC4</f>
        <v>46187</v>
      </c>
      <c r="CD4" s="180">
        <f>'РБ10%FIT18'!CD4</f>
        <v>46188</v>
      </c>
      <c r="CE4" s="180">
        <f>'РБ10%FIT18'!CE4</f>
        <v>46189</v>
      </c>
      <c r="CF4" s="180">
        <f>'РБ10%FIT18'!CF4</f>
        <v>46190</v>
      </c>
      <c r="CG4" s="180">
        <f>'РБ10%FIT18'!CG4</f>
        <v>46191</v>
      </c>
      <c r="CH4" s="159">
        <f>'РБ10%FIT18'!CH4</f>
        <v>46192</v>
      </c>
      <c r="CI4" s="159">
        <f>'РБ10%FIT18'!CI4</f>
        <v>46193</v>
      </c>
      <c r="CJ4" s="159">
        <f>'РБ10%FIT18'!CJ4</f>
        <v>46194</v>
      </c>
      <c r="CK4" s="159">
        <f>'РБ10%FIT18'!CK4</f>
        <v>46195</v>
      </c>
      <c r="CL4" s="159">
        <f>'РБ10%FIT18'!CL4</f>
        <v>46196</v>
      </c>
      <c r="CM4" s="159">
        <f>'РБ10%FIT18'!CM4</f>
        <v>46197</v>
      </c>
      <c r="CN4" s="159">
        <f>'РБ10%FIT18'!CN4</f>
        <v>46198</v>
      </c>
      <c r="CO4" s="159">
        <f>'РБ10%FIT18'!CO4</f>
        <v>46199</v>
      </c>
      <c r="CP4" s="159">
        <f>'РБ10%FIT18'!CP4</f>
        <v>46200</v>
      </c>
      <c r="CQ4" s="159">
        <f>'РБ10%FIT18'!CQ4</f>
        <v>46201</v>
      </c>
      <c r="CR4" s="159">
        <f>'РБ10%FIT18'!CR4</f>
        <v>46202</v>
      </c>
      <c r="CS4" s="159">
        <f>'РБ10%FIT18'!CS4</f>
        <v>46203</v>
      </c>
      <c r="CT4" s="159">
        <f>'РБ10%FIT18'!CT4</f>
        <v>46204</v>
      </c>
      <c r="CU4" s="159">
        <f>'РБ10%FIT18'!CU4</f>
        <v>46205</v>
      </c>
      <c r="CV4" s="159">
        <f>'РБ10%FIT18'!CV4</f>
        <v>46206</v>
      </c>
      <c r="CW4" s="159">
        <f>'РБ10%FIT18'!CW4</f>
        <v>46207</v>
      </c>
      <c r="CX4" s="159">
        <f>'РБ10%FIT18'!CX4</f>
        <v>46208</v>
      </c>
      <c r="CY4" s="159">
        <f>'РБ10%FIT18'!CY4</f>
        <v>46209</v>
      </c>
      <c r="CZ4" s="159">
        <f>'РБ10%FIT18'!CZ4</f>
        <v>46210</v>
      </c>
      <c r="DA4" s="159">
        <f>'РБ10%FIT18'!DA4</f>
        <v>46211</v>
      </c>
      <c r="DB4" s="159">
        <f>'РБ10%FIT18'!DB4</f>
        <v>46212</v>
      </c>
      <c r="DC4" s="159">
        <f>'РБ10%FIT18'!DC4</f>
        <v>46213</v>
      </c>
      <c r="DD4" s="159">
        <f>'РБ10%FIT18'!DD4</f>
        <v>46214</v>
      </c>
      <c r="DE4" s="159">
        <f>'РБ10%FIT18'!DE4</f>
        <v>46215</v>
      </c>
      <c r="DF4" s="159">
        <f>'РБ10%FIT18'!DF4</f>
        <v>46216</v>
      </c>
      <c r="DG4" s="159">
        <f>'РБ10%FIT18'!DG4</f>
        <v>46217</v>
      </c>
      <c r="DH4" s="159">
        <f>'РБ10%FIT18'!DH4</f>
        <v>46218</v>
      </c>
      <c r="DI4" s="159">
        <f>'РБ10%FIT18'!DI4</f>
        <v>46219</v>
      </c>
      <c r="DJ4" s="159">
        <f>'РБ10%FIT18'!DJ4</f>
        <v>46220</v>
      </c>
      <c r="DK4" s="159">
        <f>'РБ10%FIT18'!DK4</f>
        <v>46221</v>
      </c>
      <c r="DL4" s="159">
        <f>'РБ10%FIT18'!DL4</f>
        <v>46222</v>
      </c>
      <c r="DM4" s="159">
        <f>'РБ10%FIT18'!DM4</f>
        <v>46223</v>
      </c>
      <c r="DN4" s="159">
        <f>'РБ10%FIT18'!DN4</f>
        <v>46224</v>
      </c>
      <c r="DO4" s="159">
        <f>'РБ10%FIT18'!DO4</f>
        <v>46225</v>
      </c>
      <c r="DP4" s="159">
        <f>'РБ10%FIT18'!DP4</f>
        <v>46226</v>
      </c>
      <c r="DQ4" s="159">
        <f>'РБ10%FIT18'!DQ4</f>
        <v>46227</v>
      </c>
      <c r="DR4" s="159">
        <f>'РБ10%FIT18'!DR4</f>
        <v>46228</v>
      </c>
      <c r="DS4" s="159">
        <f>'РБ10%FIT18'!DS4</f>
        <v>46229</v>
      </c>
      <c r="DT4" s="159">
        <f>'РБ10%FIT18'!DT4</f>
        <v>46230</v>
      </c>
      <c r="DU4" s="159">
        <f>'РБ10%FIT18'!DU4</f>
        <v>46231</v>
      </c>
      <c r="DV4" s="159">
        <f>'РБ10%FIT18'!DV4</f>
        <v>46232</v>
      </c>
      <c r="DW4" s="159">
        <f>'РБ10%FIT18'!DW4</f>
        <v>46233</v>
      </c>
      <c r="DX4" s="159">
        <f>'РБ10%FIT18'!DX4</f>
        <v>46234</v>
      </c>
      <c r="DY4" s="159">
        <f>'РБ10%FIT18'!DY4</f>
        <v>46235</v>
      </c>
      <c r="DZ4" s="159">
        <f>'РБ10%FIT18'!DZ4</f>
        <v>46236</v>
      </c>
      <c r="EA4" s="159">
        <f>'РБ10%FIT18'!EA4</f>
        <v>46237</v>
      </c>
      <c r="EB4" s="159">
        <f>'РБ10%FIT18'!EB4</f>
        <v>46238</v>
      </c>
      <c r="EC4" s="159">
        <f>'РБ10%FIT18'!EC4</f>
        <v>46239</v>
      </c>
      <c r="ED4" s="159">
        <f>'РБ10%FIT18'!ED4</f>
        <v>46240</v>
      </c>
      <c r="EE4" s="159">
        <f>'РБ10%FIT18'!EE4</f>
        <v>46241</v>
      </c>
      <c r="EF4" s="159">
        <f>'РБ10%FIT18'!EF4</f>
        <v>46242</v>
      </c>
      <c r="EG4" s="159">
        <f>'РБ10%FIT18'!EG4</f>
        <v>46243</v>
      </c>
      <c r="EH4" s="159">
        <f>'РБ10%FIT18'!EH4</f>
        <v>46244</v>
      </c>
      <c r="EI4" s="159">
        <f>'РБ10%FIT18'!EI4</f>
        <v>46245</v>
      </c>
      <c r="EJ4" s="159">
        <f>'РБ10%FIT18'!EJ4</f>
        <v>46246</v>
      </c>
      <c r="EK4" s="159">
        <f>'РБ10%FIT18'!EK4</f>
        <v>46247</v>
      </c>
      <c r="EL4" s="159">
        <f>'РБ10%FIT18'!EL4</f>
        <v>46248</v>
      </c>
      <c r="EM4" s="159">
        <f>'РБ10%FIT18'!EM4</f>
        <v>46249</v>
      </c>
      <c r="EN4" s="159">
        <f>'РБ10%FIT18'!EN4</f>
        <v>46250</v>
      </c>
      <c r="EO4" s="159">
        <f>'РБ10%FIT18'!EO4</f>
        <v>46251</v>
      </c>
      <c r="EP4" s="159">
        <f>'РБ10%FIT18'!EP4</f>
        <v>46252</v>
      </c>
      <c r="EQ4" s="159">
        <f>'РБ10%FIT18'!EQ4</f>
        <v>46253</v>
      </c>
      <c r="ER4" s="159">
        <f>'РБ10%FIT18'!ER4</f>
        <v>46254</v>
      </c>
      <c r="ES4" s="159">
        <f>'РБ10%FIT18'!ES4</f>
        <v>46255</v>
      </c>
      <c r="ET4" s="159">
        <f>'РБ10%FIT18'!ET4</f>
        <v>46256</v>
      </c>
      <c r="EU4" s="159">
        <f>'РБ10%FIT18'!EU4</f>
        <v>46257</v>
      </c>
      <c r="EV4" s="159">
        <f>'РБ10%FIT18'!EV4</f>
        <v>46258</v>
      </c>
      <c r="EW4" s="159">
        <f>'РБ10%FIT18'!EW4</f>
        <v>46259</v>
      </c>
      <c r="EX4" s="159">
        <f>'РБ10%FIT18'!EX4</f>
        <v>46260</v>
      </c>
      <c r="EY4" s="159">
        <f>'РБ10%FIT18'!EY4</f>
        <v>46261</v>
      </c>
      <c r="EZ4" s="159">
        <f>'РБ10%FIT18'!EZ4</f>
        <v>46262</v>
      </c>
      <c r="FA4" s="159">
        <f>'РБ10%FIT18'!FA4</f>
        <v>46263</v>
      </c>
      <c r="FB4" s="159">
        <f>'РБ10%FIT18'!FB4</f>
        <v>46264</v>
      </c>
      <c r="FC4" s="159">
        <f>'РБ10%FIT18'!FC4</f>
        <v>46265</v>
      </c>
      <c r="FD4" s="159">
        <f>'РБ10%FIT18'!FD4</f>
        <v>46266</v>
      </c>
      <c r="FE4" s="159">
        <f>'РБ10%FIT18'!FE4</f>
        <v>46267</v>
      </c>
      <c r="FF4" s="159">
        <f>'РБ10%FIT18'!FF4</f>
        <v>46268</v>
      </c>
      <c r="FG4" s="159">
        <f>'РБ10%FIT18'!FG4</f>
        <v>46269</v>
      </c>
      <c r="FH4" s="159">
        <f>'РБ10%FIT18'!FH4</f>
        <v>46270</v>
      </c>
      <c r="FI4" s="159">
        <f>'РБ10%FIT18'!FI4</f>
        <v>46271</v>
      </c>
      <c r="FJ4" s="159">
        <f>'РБ10%FIT18'!FJ4</f>
        <v>46272</v>
      </c>
      <c r="FK4" s="159">
        <f>'РБ10%FIT18'!FK4</f>
        <v>46273</v>
      </c>
      <c r="FL4" s="159">
        <f>'РБ10%FIT18'!FL4</f>
        <v>46274</v>
      </c>
      <c r="FM4" s="159">
        <f>'РБ10%FIT18'!FM4</f>
        <v>46275</v>
      </c>
      <c r="FN4" s="159">
        <f>'РБ10%FIT18'!FN4</f>
        <v>46276</v>
      </c>
      <c r="FO4" s="159">
        <f>'РБ10%FIT18'!FO4</f>
        <v>46277</v>
      </c>
      <c r="FP4" s="159">
        <f>'РБ10%FIT18'!FP4</f>
        <v>46278</v>
      </c>
      <c r="FQ4" s="159">
        <f>'РБ10%FIT18'!FQ4</f>
        <v>46279</v>
      </c>
      <c r="FR4" s="159">
        <f>'РБ10%FIT18'!FR4</f>
        <v>46280</v>
      </c>
      <c r="FS4" s="159">
        <f>'РБ10%FIT18'!FS4</f>
        <v>46281</v>
      </c>
      <c r="FT4" s="159">
        <f>'РБ10%FIT18'!FT4</f>
        <v>46282</v>
      </c>
      <c r="FU4" s="159">
        <f>'РБ10%FIT18'!FU4</f>
        <v>46283</v>
      </c>
      <c r="FV4" s="159">
        <f>'РБ10%FIT18'!FV4</f>
        <v>46284</v>
      </c>
      <c r="FW4" s="159">
        <f>'РБ10%FIT18'!FW4</f>
        <v>46285</v>
      </c>
      <c r="FX4" s="159">
        <f>'РБ10%FIT18'!FX4</f>
        <v>46286</v>
      </c>
      <c r="FY4" s="159">
        <f>'РБ10%FIT18'!FY4</f>
        <v>46287</v>
      </c>
      <c r="FZ4" s="159">
        <f>'РБ10%FIT18'!FZ4</f>
        <v>46288</v>
      </c>
      <c r="GA4" s="159">
        <f>'РБ10%FIT18'!GA4</f>
        <v>46289</v>
      </c>
      <c r="GB4" s="159">
        <f>'РБ10%FIT18'!GB4</f>
        <v>46290</v>
      </c>
      <c r="GC4" s="159">
        <f>'РБ10%FIT18'!GC4</f>
        <v>46291</v>
      </c>
      <c r="GD4" s="159">
        <f>'РБ10%FIT18'!GD4</f>
        <v>46292</v>
      </c>
      <c r="GE4" s="159">
        <f>'РБ10%FIT18'!GE4</f>
        <v>46293</v>
      </c>
      <c r="GF4" s="159">
        <f>'РБ10%FIT18'!GF4</f>
        <v>46294</v>
      </c>
      <c r="GG4" s="308">
        <f>'РБ10%FIT18'!GG4</f>
        <v>46295</v>
      </c>
      <c r="GH4" s="308">
        <f>'РБ10%FIT18'!GH4</f>
        <v>46296</v>
      </c>
      <c r="GI4" s="308">
        <f>'РБ10%FIT18'!GI4</f>
        <v>46297</v>
      </c>
      <c r="GJ4" s="308">
        <f>'РБ10%FIT18'!GJ4</f>
        <v>46298</v>
      </c>
      <c r="GK4" s="308">
        <f>'РБ10%FIT18'!GK4</f>
        <v>46299</v>
      </c>
      <c r="GL4" s="308">
        <f>'РБ10%FIT18'!GL4</f>
        <v>46300</v>
      </c>
      <c r="GM4" s="308">
        <f>'РБ10%FIT18'!GM4</f>
        <v>46301</v>
      </c>
      <c r="GN4" s="308">
        <f>'РБ10%FIT18'!GN4</f>
        <v>46302</v>
      </c>
      <c r="GO4" s="308">
        <f>'РБ10%FIT18'!GO4</f>
        <v>46303</v>
      </c>
      <c r="GP4" s="308">
        <f>'РБ10%FIT18'!GP4</f>
        <v>46304</v>
      </c>
      <c r="GQ4" s="308">
        <f>'РБ10%FIT18'!GQ4</f>
        <v>46305</v>
      </c>
      <c r="GR4" s="308">
        <f>'РБ10%FIT18'!GR4</f>
        <v>46306</v>
      </c>
      <c r="GS4" s="308">
        <f>'РБ10%FIT18'!GS4</f>
        <v>46307</v>
      </c>
      <c r="GT4" s="308">
        <f>'РБ10%FIT18'!GT4</f>
        <v>46308</v>
      </c>
      <c r="GU4" s="308">
        <f>'РБ10%FIT18'!GU4</f>
        <v>46309</v>
      </c>
      <c r="GV4" s="308">
        <f>'РБ10%FIT18'!GV4</f>
        <v>46310</v>
      </c>
      <c r="GW4" s="308">
        <f>'РБ10%FIT18'!GW4</f>
        <v>46311</v>
      </c>
      <c r="GX4" s="308">
        <f>'РБ10%FIT18'!GX4</f>
        <v>46312</v>
      </c>
      <c r="GY4" s="308">
        <f>'РБ10%FIT18'!GY4</f>
        <v>46313</v>
      </c>
      <c r="GZ4" s="308">
        <f>'РБ10%FIT18'!GZ4</f>
        <v>46314</v>
      </c>
      <c r="HA4" s="308">
        <f>'РБ10%FIT18'!HA4</f>
        <v>46315</v>
      </c>
      <c r="HB4" s="308">
        <f>'РБ10%FIT18'!HB4</f>
        <v>46316</v>
      </c>
      <c r="HC4" s="308">
        <f>'РБ10%FIT18'!HC4</f>
        <v>46317</v>
      </c>
      <c r="HD4" s="308">
        <f>'РБ10%FIT18'!HD4</f>
        <v>46318</v>
      </c>
      <c r="HE4" s="308">
        <f>'РБ10%FIT18'!HE4</f>
        <v>46319</v>
      </c>
      <c r="HF4" s="308">
        <f>'РБ10%FIT18'!HF4</f>
        <v>46320</v>
      </c>
      <c r="HG4" s="308">
        <f>'РБ10%FIT18'!HG4</f>
        <v>46321</v>
      </c>
      <c r="HH4" s="308">
        <f>'РБ10%FIT18'!HH4</f>
        <v>46322</v>
      </c>
      <c r="HI4" s="308">
        <f>'РБ10%FIT18'!HI4</f>
        <v>46323</v>
      </c>
      <c r="HJ4" s="308">
        <f>'РБ10%FIT18'!HJ4</f>
        <v>46324</v>
      </c>
      <c r="HK4" s="308">
        <f>'РБ10%FIT18'!HK4</f>
        <v>46325</v>
      </c>
      <c r="HL4" s="308">
        <f>'РБ10%FIT18'!HL4</f>
        <v>46326</v>
      </c>
      <c r="HM4" s="308">
        <f>'РБ10%FIT18'!HM4</f>
        <v>46327</v>
      </c>
      <c r="HN4" s="308">
        <f>'РБ10%FIT18'!HN4</f>
        <v>46328</v>
      </c>
      <c r="HO4" s="308">
        <f>'РБ10%FIT18'!HO4</f>
        <v>46329</v>
      </c>
      <c r="HP4" s="308">
        <f>'РБ10%FIT18'!HP4</f>
        <v>46330</v>
      </c>
      <c r="HQ4" s="308">
        <f>'РБ10%FIT18'!HQ4</f>
        <v>46331</v>
      </c>
      <c r="HR4" s="308">
        <f>'РБ10%FIT18'!HR4</f>
        <v>46332</v>
      </c>
      <c r="HS4" s="308">
        <f>'РБ10%FIT18'!HS4</f>
        <v>46333</v>
      </c>
      <c r="HT4" s="308">
        <f>'РБ10%FIT18'!HT4</f>
        <v>46334</v>
      </c>
      <c r="HU4" s="308">
        <f>'РБ10%FIT18'!HU4</f>
        <v>46335</v>
      </c>
      <c r="HV4" s="308">
        <f>'РБ10%FIT18'!HV4</f>
        <v>46336</v>
      </c>
      <c r="HW4" s="308">
        <f>'РБ10%FIT18'!HW4</f>
        <v>46337</v>
      </c>
      <c r="HX4" s="308">
        <f>'РБ10%FIT18'!HX4</f>
        <v>46338</v>
      </c>
      <c r="HY4" s="308">
        <f>'РБ10%FIT18'!HY4</f>
        <v>46339</v>
      </c>
      <c r="HZ4" s="308">
        <f>'РБ10%FIT18'!HZ4</f>
        <v>46340</v>
      </c>
      <c r="IA4" s="308">
        <f>'РБ10%FIT18'!IA4</f>
        <v>46341</v>
      </c>
      <c r="IB4" s="308">
        <f>'РБ10%FIT18'!IB4</f>
        <v>46342</v>
      </c>
      <c r="IC4" s="308">
        <f>'РБ10%FIT18'!IC4</f>
        <v>46343</v>
      </c>
      <c r="ID4" s="308">
        <f>'РБ10%FIT18'!ID4</f>
        <v>46344</v>
      </c>
      <c r="IE4" s="308">
        <f>'РБ10%FIT18'!IE4</f>
        <v>46345</v>
      </c>
      <c r="IF4" s="308">
        <f>'РБ10%FIT18'!IF4</f>
        <v>46346</v>
      </c>
      <c r="IG4" s="308">
        <f>'РБ10%FIT18'!IG4</f>
        <v>46347</v>
      </c>
      <c r="IH4" s="308">
        <f>'РБ10%FIT18'!IH4</f>
        <v>46348</v>
      </c>
      <c r="II4" s="308">
        <f>'РБ10%FIT18'!II4</f>
        <v>46349</v>
      </c>
      <c r="IJ4" s="308">
        <f>'РБ10%FIT18'!IJ4</f>
        <v>46350</v>
      </c>
      <c r="IK4" s="308">
        <f>'РБ10%FIT18'!IK4</f>
        <v>46351</v>
      </c>
      <c r="IL4" s="308">
        <f>'РБ10%FIT18'!IL4</f>
        <v>46352</v>
      </c>
      <c r="IM4" s="308">
        <f>'РБ10%FIT18'!IM4</f>
        <v>46353</v>
      </c>
      <c r="IN4" s="308">
        <f>'РБ10%FIT18'!IN4</f>
        <v>46354</v>
      </c>
      <c r="IO4" s="308">
        <f>'РБ10%FIT18'!IO4</f>
        <v>46355</v>
      </c>
      <c r="IP4" s="308">
        <f>'РБ10%FIT18'!IP4</f>
        <v>46356</v>
      </c>
      <c r="IQ4" s="308">
        <f>'РБ10%FIT18'!IQ4</f>
        <v>46357</v>
      </c>
      <c r="IR4" s="308">
        <f>'РБ10%FIT18'!IR4</f>
        <v>46358</v>
      </c>
      <c r="IS4" s="308">
        <f>'РБ10%FIT18'!IS4</f>
        <v>46359</v>
      </c>
      <c r="IT4" s="308">
        <f>'РБ10%FIT18'!IT4</f>
        <v>46360</v>
      </c>
      <c r="IU4" s="308">
        <f>'РБ10%FIT18'!IU4</f>
        <v>46361</v>
      </c>
      <c r="IV4" s="308">
        <f>'РБ10%FIT18'!IV4</f>
        <v>46362</v>
      </c>
      <c r="IW4" s="308">
        <f>'РБ10%FIT18'!IW4</f>
        <v>46363</v>
      </c>
      <c r="IX4" s="308">
        <f>'РБ10%FIT18'!IX4</f>
        <v>46364</v>
      </c>
      <c r="IY4" s="308">
        <f>'РБ10%FIT18'!IY4</f>
        <v>46365</v>
      </c>
      <c r="IZ4" s="308">
        <f>'РБ10%FIT18'!IZ4</f>
        <v>46366</v>
      </c>
      <c r="JA4" s="308">
        <f>'РБ10%FIT18'!JA4</f>
        <v>46367</v>
      </c>
      <c r="JB4" s="308">
        <f>'РБ10%FIT18'!JB4</f>
        <v>46368</v>
      </c>
      <c r="JC4" s="308">
        <f>'РБ10%FIT18'!JC4</f>
        <v>46369</v>
      </c>
      <c r="JD4" s="308">
        <f>'РБ10%FIT18'!JD4</f>
        <v>46370</v>
      </c>
      <c r="JE4" s="308">
        <f>'РБ10%FIT18'!JE4</f>
        <v>46371</v>
      </c>
      <c r="JF4" s="308">
        <f>'РБ10%FIT18'!JF4</f>
        <v>46372</v>
      </c>
      <c r="JG4" s="308">
        <f>'РБ10%FIT18'!JG4</f>
        <v>46373</v>
      </c>
      <c r="JH4" s="308">
        <f>'РБ10%FIT18'!JH4</f>
        <v>46374</v>
      </c>
      <c r="JI4" s="308">
        <f>'РБ10%FIT18'!JI4</f>
        <v>46375</v>
      </c>
      <c r="JJ4" s="308">
        <f>'РБ10%FIT18'!JJ4</f>
        <v>46376</v>
      </c>
      <c r="JK4" s="308">
        <f>'РБ10%FIT18'!JK4</f>
        <v>46377</v>
      </c>
      <c r="JL4" s="308">
        <f>'РБ10%FIT18'!JL4</f>
        <v>46378</v>
      </c>
      <c r="JM4" s="308">
        <f>'РБ10%FIT18'!JM4</f>
        <v>46379</v>
      </c>
      <c r="JN4" s="308">
        <f>'РБ10%FIT18'!JN4</f>
        <v>46380</v>
      </c>
      <c r="JO4" s="78"/>
    </row>
    <row r="5" spans="1:314" x14ac:dyDescent="0.2">
      <c r="A5" s="47" t="s">
        <v>67</v>
      </c>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row>
    <row r="6" spans="1:314" x14ac:dyDescent="0.2">
      <c r="A6" s="48">
        <v>1</v>
      </c>
      <c r="B6" s="144">
        <f>'РБ10%FIT18'!B6+25</f>
        <v>8755.4500000000007</v>
      </c>
      <c r="C6" s="144">
        <f>'РБ10%FIT18'!C6+25</f>
        <v>8755.4500000000007</v>
      </c>
      <c r="D6" s="144">
        <f>'РБ10%FIT18'!D6+25</f>
        <v>8755.4500000000007</v>
      </c>
      <c r="E6" s="144">
        <f>'РБ10%FIT18'!E6+25</f>
        <v>8755.4500000000007</v>
      </c>
      <c r="F6" s="144">
        <f>'РБ10%FIT18'!F6+25</f>
        <v>8755.4500000000007</v>
      </c>
      <c r="G6" s="144">
        <f>'РБ10%FIT18'!G6+25</f>
        <v>8011.6</v>
      </c>
      <c r="H6" s="144">
        <f>'РБ10%FIT18'!H6+25</f>
        <v>8011.6</v>
      </c>
      <c r="I6" s="144">
        <f>'РБ10%FIT18'!I6+25</f>
        <v>7620.1</v>
      </c>
      <c r="J6" s="144">
        <f>'РБ10%FIT18'!J6+25</f>
        <v>7620.1</v>
      </c>
      <c r="K6" s="144">
        <f>'РБ10%FIT18'!K6+25</f>
        <v>6993.7</v>
      </c>
      <c r="L6" s="144">
        <f>'РБ10%FIT18'!L6+25</f>
        <v>6993.7</v>
      </c>
      <c r="M6" s="144">
        <f>'РБ10%FIT18'!M6+25</f>
        <v>7620.1</v>
      </c>
      <c r="N6" s="144">
        <f>'РБ10%FIT18'!N6+25</f>
        <v>7620.1</v>
      </c>
      <c r="O6" s="144">
        <f>'РБ10%FIT18'!O6+25</f>
        <v>6993.7</v>
      </c>
      <c r="P6" s="144">
        <f>'РБ10%FIT18'!P6+25</f>
        <v>7620.1</v>
      </c>
      <c r="Q6" s="144">
        <f>'РБ10%FIT18'!Q6+25</f>
        <v>7620.1</v>
      </c>
      <c r="R6" s="144">
        <f>'РБ10%FIT18'!R6+25</f>
        <v>6993.7</v>
      </c>
      <c r="S6" s="144">
        <f>'РБ10%FIT18'!S6+25</f>
        <v>6993.7</v>
      </c>
      <c r="T6" s="144">
        <f>'РБ10%FIT18'!T6+25</f>
        <v>7385.2</v>
      </c>
      <c r="U6" s="144">
        <f>'РБ10%FIT18'!U6+25</f>
        <v>7620.1</v>
      </c>
      <c r="V6" s="144">
        <f>'РБ10%FIT18'!V6+25</f>
        <v>8011.6</v>
      </c>
      <c r="W6" s="144">
        <f>'РБ10%FIT18'!W6+25</f>
        <v>7620.1</v>
      </c>
      <c r="X6" s="144">
        <f>'РБ10%FIT18'!X6+25</f>
        <v>7620.1</v>
      </c>
      <c r="Y6" s="144">
        <f>'РБ10%FIT18'!Y6+25</f>
        <v>6993.7</v>
      </c>
      <c r="Z6" s="144">
        <f>'РБ10%FIT18'!Z6+25</f>
        <v>6993.7</v>
      </c>
      <c r="AA6" s="144">
        <f>'РБ10%FIT18'!AA6+25</f>
        <v>6993.7</v>
      </c>
      <c r="AB6" s="144">
        <f>'РБ10%FIT18'!AB6+25</f>
        <v>6993.7</v>
      </c>
      <c r="AC6" s="144">
        <f>'РБ10%FIT18'!AC6+25</f>
        <v>7385.2</v>
      </c>
      <c r="AD6" s="144">
        <f>'РБ10%FIT18'!AD6+25</f>
        <v>7620.1</v>
      </c>
      <c r="AE6" s="144">
        <f>'РБ10%FIT18'!AE6+25</f>
        <v>7620.1</v>
      </c>
      <c r="AF6" s="144">
        <f>'РБ10%FIT18'!AF6+25</f>
        <v>6993.7</v>
      </c>
      <c r="AG6" s="144">
        <f>'РБ10%FIT18'!AG6+25</f>
        <v>6993.7</v>
      </c>
      <c r="AH6" s="144">
        <f>'РБ10%FIT18'!AH6+25</f>
        <v>6993.7</v>
      </c>
      <c r="AI6" s="144">
        <f>'РБ10%FIT18'!AI6+25</f>
        <v>7620.1</v>
      </c>
      <c r="AJ6" s="144">
        <f>'РБ10%FIT18'!AJ6+25</f>
        <v>9186.1</v>
      </c>
      <c r="AK6" s="144">
        <f>'РБ10%FIT18'!AK6+25</f>
        <v>9421</v>
      </c>
      <c r="AL6" s="144">
        <f>'РБ10%FIT18'!AL6+25</f>
        <v>9421</v>
      </c>
      <c r="AM6" s="144">
        <f>'РБ10%FIT18'!AM6+25</f>
        <v>9186.1</v>
      </c>
      <c r="AN6" s="144">
        <f>'РБ10%FIT18'!AN6+25</f>
        <v>8246.5</v>
      </c>
      <c r="AO6" s="144">
        <f>'РБ10%FIT18'!AO6+25</f>
        <v>8246.5</v>
      </c>
      <c r="AP6" s="144">
        <f>'РБ10%FIT18'!AP6+25</f>
        <v>8246.5</v>
      </c>
      <c r="AQ6" s="144">
        <f>'РБ10%FIT18'!AQ6+25</f>
        <v>8246.5</v>
      </c>
      <c r="AR6" s="144">
        <f>'РБ10%FIT18'!AR6+25</f>
        <v>8246.5</v>
      </c>
      <c r="AS6" s="144">
        <f>'РБ10%FIT18'!AS6+25</f>
        <v>9186.1</v>
      </c>
      <c r="AT6" s="144">
        <f>'РБ10%FIT18'!AT6+25</f>
        <v>9186.1</v>
      </c>
      <c r="AU6" s="144">
        <f>'РБ10%FIT18'!AU6+25</f>
        <v>9186.1</v>
      </c>
      <c r="AV6" s="144">
        <f>'РБ10%FIT18'!AV6+25</f>
        <v>6993.7</v>
      </c>
      <c r="AW6" s="144">
        <f>'РБ10%FIT18'!AW6+25</f>
        <v>6993.7</v>
      </c>
      <c r="AX6" s="144">
        <f>'РБ10%FIT18'!AX6+25</f>
        <v>6993.7</v>
      </c>
      <c r="AY6" s="144">
        <f>'РБ10%FIT18'!AY6+25</f>
        <v>7620.1</v>
      </c>
      <c r="AZ6" s="144">
        <f>'РБ10%FIT18'!AZ6+25</f>
        <v>7620.1</v>
      </c>
      <c r="BA6" s="144">
        <f>'РБ10%FIT18'!BA6+25</f>
        <v>6993.7</v>
      </c>
      <c r="BB6" s="144">
        <f>'РБ10%FIT18'!BB6+25</f>
        <v>6993.7</v>
      </c>
      <c r="BC6" s="144">
        <f>'РБ10%FIT18'!BC6+25</f>
        <v>6993.7</v>
      </c>
      <c r="BD6" s="144">
        <f>'РБ10%FIT18'!BD6+25</f>
        <v>6993.7</v>
      </c>
      <c r="BE6" s="144">
        <f>'РБ10%FIT18'!BE6+25</f>
        <v>6993.7</v>
      </c>
      <c r="BF6" s="144">
        <f>'РБ10%FIT18'!BF6+25</f>
        <v>7620.1</v>
      </c>
      <c r="BG6" s="144">
        <f>'РБ10%FIT18'!BG6+25</f>
        <v>7620.1</v>
      </c>
      <c r="BH6" s="144">
        <f>'РБ10%FIT18'!BH6+25</f>
        <v>6993.7</v>
      </c>
      <c r="BI6" s="144">
        <f>'РБ10%FIT18'!BI6+25</f>
        <v>6993.7</v>
      </c>
      <c r="BJ6" s="144">
        <f>'РБ10%FIT18'!BJ6+25</f>
        <v>6993.7</v>
      </c>
      <c r="BK6" s="144">
        <f>'РБ10%FIT18'!BK6+25</f>
        <v>6993.7</v>
      </c>
      <c r="BL6" s="144">
        <f>'РБ10%FIT18'!BL6+25</f>
        <v>6993.7</v>
      </c>
      <c r="BM6" s="144">
        <f>'РБ10%FIT18'!BM6+25</f>
        <v>7620.1</v>
      </c>
      <c r="BN6" s="144">
        <f>'РБ10%FIT18'!BN6+25</f>
        <v>7620.1</v>
      </c>
      <c r="BO6" s="144">
        <f>'РБ10%FIT18'!BO6+25</f>
        <v>8794.6</v>
      </c>
      <c r="BP6" s="144">
        <f>'РБ10%FIT18'!BP6+25</f>
        <v>9421</v>
      </c>
      <c r="BQ6" s="144">
        <f>'РБ10%FIT18'!BQ6+25</f>
        <v>9421</v>
      </c>
      <c r="BR6" s="144">
        <f>'РБ10%FIT18'!BR6+25</f>
        <v>9421</v>
      </c>
      <c r="BS6" s="144">
        <f>'РБ10%FIT18'!BS6+25</f>
        <v>9421</v>
      </c>
      <c r="BT6" s="144">
        <f>'РБ10%FIT18'!BT6+25</f>
        <v>9421</v>
      </c>
      <c r="BU6" s="144">
        <f>'РБ10%FIT18'!BU6+25</f>
        <v>9969.1</v>
      </c>
      <c r="BV6" s="177">
        <f>'РБ10%FIT18'!BV6+25</f>
        <v>15528.4</v>
      </c>
      <c r="BW6" s="177">
        <f>'РБ10%FIT18'!BW6+25</f>
        <v>15528.4</v>
      </c>
      <c r="BX6" s="177">
        <f>'РБ10%FIT18'!BX6+25</f>
        <v>15528.4</v>
      </c>
      <c r="BY6" s="177">
        <f>'РБ10%FIT18'!BY6+25</f>
        <v>15528.4</v>
      </c>
      <c r="BZ6" s="177">
        <f>'РБ10%FIT18'!BZ6+25</f>
        <v>15528.4</v>
      </c>
      <c r="CA6" s="144">
        <f>'РБ10%FIT18'!CA6+25</f>
        <v>10360.6</v>
      </c>
      <c r="CB6" s="144">
        <f>'РБ10%FIT18'!CB6+25</f>
        <v>10360.6</v>
      </c>
      <c r="CC6" s="144">
        <f>'РБ10%FIT18'!CC6+25</f>
        <v>10360.6</v>
      </c>
      <c r="CD6" s="177">
        <f>'РБ10%FIT18'!CD6+25</f>
        <v>15528.4</v>
      </c>
      <c r="CE6" s="177">
        <f>'РБ10%FIT18'!CE6+25</f>
        <v>15528.4</v>
      </c>
      <c r="CF6" s="177">
        <f>'РБ10%FIT18'!CF6+25</f>
        <v>15528.4</v>
      </c>
      <c r="CG6" s="177">
        <f>'РБ10%FIT18'!CG6+25</f>
        <v>15528.4</v>
      </c>
      <c r="CH6" s="144">
        <f>'РБ10%FIT18'!CH6+25</f>
        <v>15528.4</v>
      </c>
      <c r="CI6" s="144">
        <f>'РБ10%FIT18'!CI6+25</f>
        <v>15528.4</v>
      </c>
      <c r="CJ6" s="144">
        <f>'РБ10%FIT18'!CJ6+25</f>
        <v>15528.4</v>
      </c>
      <c r="CK6" s="144">
        <f>'РБ10%FIT18'!CK6+25</f>
        <v>15528.4</v>
      </c>
      <c r="CL6" s="144">
        <f>'РБ10%FIT18'!CL6+25</f>
        <v>15528.4</v>
      </c>
      <c r="CM6" s="144">
        <f>'РБ10%FIT18'!CM6+25</f>
        <v>15528.4</v>
      </c>
      <c r="CN6" s="144">
        <f>'РБ10%FIT18'!CN6+25</f>
        <v>15528.4</v>
      </c>
      <c r="CO6" s="144">
        <f>'РБ10%FIT18'!CO6+25</f>
        <v>15528.4</v>
      </c>
      <c r="CP6" s="144">
        <f>'РБ10%FIT18'!CP6+25</f>
        <v>15528.4</v>
      </c>
      <c r="CQ6" s="144">
        <f>'РБ10%FIT18'!CQ6+25</f>
        <v>15528.4</v>
      </c>
      <c r="CR6" s="144">
        <f>'РБ10%FIT18'!CR6+25</f>
        <v>9421</v>
      </c>
      <c r="CS6" s="144">
        <f>'РБ10%FIT18'!CS6+25</f>
        <v>9969.1</v>
      </c>
      <c r="CT6" s="144">
        <f>'РБ10%FIT18'!CT6+25</f>
        <v>15528.4</v>
      </c>
      <c r="CU6" s="144">
        <f>'РБ10%FIT18'!CU6+25</f>
        <v>15528.4</v>
      </c>
      <c r="CV6" s="144">
        <f>'РБ10%FIT18'!CV6+25</f>
        <v>15528.4</v>
      </c>
      <c r="CW6" s="144">
        <f>'РБ10%FIT18'!CW6+25</f>
        <v>15528.4</v>
      </c>
      <c r="CX6" s="144">
        <f>'РБ10%FIT18'!CX6+25</f>
        <v>16311.4</v>
      </c>
      <c r="CY6" s="144">
        <f>'РБ10%FIT18'!CY6+25</f>
        <v>16311.4</v>
      </c>
      <c r="CZ6" s="144">
        <f>'РБ10%FIT18'!CZ6+25</f>
        <v>15528.4</v>
      </c>
      <c r="DA6" s="144">
        <f>'РБ10%FIT18'!DA6+25</f>
        <v>16311.4</v>
      </c>
      <c r="DB6" s="144">
        <f>'РБ10%FIT18'!DB6+25</f>
        <v>16311.4</v>
      </c>
      <c r="DC6" s="144">
        <f>'РБ10%FIT18'!DC6+25</f>
        <v>15528.4</v>
      </c>
      <c r="DD6" s="144">
        <f>'РБ10%FIT18'!DD6+25</f>
        <v>11143.6</v>
      </c>
      <c r="DE6" s="144">
        <f>'РБ10%FIT18'!DE6+25</f>
        <v>11143.6</v>
      </c>
      <c r="DF6" s="144">
        <f>'РБ10%FIT18'!DF6+25</f>
        <v>11143.6</v>
      </c>
      <c r="DG6" s="144">
        <f>'РБ10%FIT18'!DG6+25</f>
        <v>11535.1</v>
      </c>
      <c r="DH6" s="144">
        <f>'РБ10%FIT18'!DH6+25</f>
        <v>11535.1</v>
      </c>
      <c r="DI6" s="144">
        <f>'РБ10%FIT18'!DI6+25</f>
        <v>11535.1</v>
      </c>
      <c r="DJ6" s="144">
        <f>'РБ10%FIT18'!DJ6+25</f>
        <v>12866.2</v>
      </c>
      <c r="DK6" s="144">
        <f>'РБ10%FIT18'!DK6+25</f>
        <v>12866.2</v>
      </c>
      <c r="DL6" s="144">
        <f>'РБ10%FIT18'!DL6+25</f>
        <v>11535.1</v>
      </c>
      <c r="DM6" s="144">
        <f>'РБ10%FIT18'!DM6+25</f>
        <v>11535.1</v>
      </c>
      <c r="DN6" s="144">
        <f>'РБ10%FIT18'!DN6+25</f>
        <v>11535.1</v>
      </c>
      <c r="DO6" s="144">
        <f>'РБ10%FIT18'!DO6+25</f>
        <v>11535.1</v>
      </c>
      <c r="DP6" s="144">
        <f>'РБ10%FIT18'!DP6+25</f>
        <v>11535.1</v>
      </c>
      <c r="DQ6" s="144">
        <f>'РБ10%FIT18'!DQ6+25</f>
        <v>12866.2</v>
      </c>
      <c r="DR6" s="144">
        <f>'РБ10%FIT18'!DR6+25</f>
        <v>12866.2</v>
      </c>
      <c r="DS6" s="144">
        <f>'РБ10%FIT18'!DS6+25</f>
        <v>11535.1</v>
      </c>
      <c r="DT6" s="144">
        <f>'РБ10%FIT18'!DT6+25</f>
        <v>11535.1</v>
      </c>
      <c r="DU6" s="144">
        <f>'РБ10%FIT18'!DU6+25</f>
        <v>11535.1</v>
      </c>
      <c r="DV6" s="144">
        <f>'РБ10%FIT18'!DV6+25</f>
        <v>11535.1</v>
      </c>
      <c r="DW6" s="144">
        <f>'РБ10%FIT18'!DW6+25</f>
        <v>11535.1</v>
      </c>
      <c r="DX6" s="144">
        <f>'РБ10%FIT18'!DX6+25</f>
        <v>12866.2</v>
      </c>
      <c r="DY6" s="144">
        <f>'РБ10%FIT18'!DY6+25</f>
        <v>12866.2</v>
      </c>
      <c r="DZ6" s="144">
        <f>'РБ10%FIT18'!DZ6+25</f>
        <v>11535.1</v>
      </c>
      <c r="EA6" s="144">
        <f>'РБ10%FIT18'!EA6+25</f>
        <v>11535.1</v>
      </c>
      <c r="EB6" s="144">
        <f>'РБ10%FIT18'!EB6+25</f>
        <v>11535.1</v>
      </c>
      <c r="EC6" s="144">
        <f>'РБ10%FIT18'!EC6+25</f>
        <v>11535.1</v>
      </c>
      <c r="ED6" s="144">
        <f>'РБ10%FIT18'!ED6+25</f>
        <v>11535.1</v>
      </c>
      <c r="EE6" s="144">
        <f>'РБ10%FIT18'!EE6+25</f>
        <v>12866.2</v>
      </c>
      <c r="EF6" s="144">
        <f>'РБ10%FIT18'!EF6+25</f>
        <v>12866.2</v>
      </c>
      <c r="EG6" s="144">
        <f>'РБ10%FIT18'!EG6+25</f>
        <v>11535.1</v>
      </c>
      <c r="EH6" s="144">
        <f>'РБ10%FIT18'!EH6+25</f>
        <v>11535.1</v>
      </c>
      <c r="EI6" s="144">
        <f>'РБ10%FIT18'!EI6+25</f>
        <v>11535.1</v>
      </c>
      <c r="EJ6" s="144">
        <f>'РБ10%FIT18'!EJ6+25</f>
        <v>11535.1</v>
      </c>
      <c r="EK6" s="144">
        <f>'РБ10%FIT18'!EK6+25</f>
        <v>11535.1</v>
      </c>
      <c r="EL6" s="144">
        <f>'РБ10%FIT18'!EL6+25</f>
        <v>12866.2</v>
      </c>
      <c r="EM6" s="144">
        <f>'РБ10%FIT18'!EM6+25</f>
        <v>12866.2</v>
      </c>
      <c r="EN6" s="144">
        <f>'РБ10%FIT18'!EN6+25</f>
        <v>11535.1</v>
      </c>
      <c r="EO6" s="144">
        <f>'РБ10%FIT18'!EO6+25</f>
        <v>11535.1</v>
      </c>
      <c r="EP6" s="144">
        <f>'РБ10%FIT18'!EP6+25</f>
        <v>11535.1</v>
      </c>
      <c r="EQ6" s="144">
        <f>'РБ10%FIT18'!EQ6+25</f>
        <v>11535.1</v>
      </c>
      <c r="ER6" s="144">
        <f>'РБ10%FIT18'!ER6+25</f>
        <v>11535.1</v>
      </c>
      <c r="ES6" s="144">
        <f>'РБ10%FIT18'!ES6+25</f>
        <v>12866.2</v>
      </c>
      <c r="ET6" s="144">
        <f>'РБ10%FIT18'!ET6+25</f>
        <v>12866.2</v>
      </c>
      <c r="EU6" s="144">
        <f>'РБ10%FIT18'!EU6+25</f>
        <v>11535.1</v>
      </c>
      <c r="EV6" s="144">
        <f>'РБ10%FIT18'!EV6+25</f>
        <v>11535.1</v>
      </c>
      <c r="EW6" s="144">
        <f>'РБ10%FIT18'!EW6+25</f>
        <v>11535.1</v>
      </c>
      <c r="EX6" s="144">
        <f>'РБ10%FIT18'!EX6+25</f>
        <v>11535.1</v>
      </c>
      <c r="EY6" s="144">
        <f>'РБ10%FIT18'!EY6+25</f>
        <v>11535.1</v>
      </c>
      <c r="EZ6" s="144">
        <f>'РБ10%FIT18'!EZ6+25</f>
        <v>12866.2</v>
      </c>
      <c r="FA6" s="144">
        <f>'РБ10%FIT18'!FA6+25</f>
        <v>12866.2</v>
      </c>
      <c r="FB6" s="144">
        <f>'РБ10%FIT18'!FB6+25</f>
        <v>11143.6</v>
      </c>
      <c r="FC6" s="144">
        <f>'РБ10%FIT18'!FC6+25</f>
        <v>11143.6</v>
      </c>
      <c r="FD6" s="144">
        <f>'РБ10%FIT18'!FD6+25</f>
        <v>11143.6</v>
      </c>
      <c r="FE6" s="144">
        <f>'РБ10%FIT18'!FE6+25</f>
        <v>11143.6</v>
      </c>
      <c r="FF6" s="144">
        <f>'РБ10%FIT18'!FF6+25</f>
        <v>11143.6</v>
      </c>
      <c r="FG6" s="144">
        <f>'РБ10%FIT18'!FG6+25</f>
        <v>12083.2</v>
      </c>
      <c r="FH6" s="144">
        <f>'РБ10%FIT18'!FH6+25</f>
        <v>12083.2</v>
      </c>
      <c r="FI6" s="144">
        <f>'РБ10%FIT18'!FI6+25</f>
        <v>11143.6</v>
      </c>
      <c r="FJ6" s="144">
        <f>'РБ10%FIT18'!FJ6+25</f>
        <v>11143.6</v>
      </c>
      <c r="FK6" s="144">
        <f>'РБ10%FIT18'!FK6+25</f>
        <v>11143.6</v>
      </c>
      <c r="FL6" s="144">
        <f>'РБ10%FIT18'!FL6+25</f>
        <v>11143.6</v>
      </c>
      <c r="FM6" s="144">
        <f>'РБ10%FIT18'!FM6+25</f>
        <v>11143.6</v>
      </c>
      <c r="FN6" s="144">
        <f>'РБ10%FIT18'!FN6+25</f>
        <v>12083.2</v>
      </c>
      <c r="FO6" s="144">
        <f>'РБ10%FIT18'!FO6+25</f>
        <v>12083.2</v>
      </c>
      <c r="FP6" s="144">
        <f>'РБ10%FIT18'!FP6+25</f>
        <v>11143.6</v>
      </c>
      <c r="FQ6" s="144">
        <f>'РБ10%FIT18'!FQ6+25</f>
        <v>11143.6</v>
      </c>
      <c r="FR6" s="144">
        <f>'РБ10%FIT18'!FR6+25</f>
        <v>11143.6</v>
      </c>
      <c r="FS6" s="144">
        <f>'РБ10%FIT18'!FS6+25</f>
        <v>11143.6</v>
      </c>
      <c r="FT6" s="144">
        <f>'РБ10%FIT18'!FT6+25</f>
        <v>11143.6</v>
      </c>
      <c r="FU6" s="144">
        <f>'РБ10%FIT18'!FU6+25</f>
        <v>12083.2</v>
      </c>
      <c r="FV6" s="144">
        <f>'РБ10%FIT18'!FV6+25</f>
        <v>12083.2</v>
      </c>
      <c r="FW6" s="144">
        <f>'РБ10%FIT18'!FW6+25</f>
        <v>11535.1</v>
      </c>
      <c r="FX6" s="181">
        <f>'РБ10%FIT18'!FX6+25</f>
        <v>13257.7</v>
      </c>
      <c r="FY6" s="181">
        <f>'РБ10%FIT18'!FY6+25</f>
        <v>13257.7</v>
      </c>
      <c r="FZ6" s="181">
        <f>'РБ10%FIT18'!FZ6+25</f>
        <v>13257.7</v>
      </c>
      <c r="GA6" s="181">
        <f>'РБ10%FIT18'!GA6+25</f>
        <v>13257.7</v>
      </c>
      <c r="GB6" s="144">
        <f>'РБ10%FIT18'!GB6+25</f>
        <v>13257.7</v>
      </c>
      <c r="GC6" s="144">
        <f>'РБ10%FIT18'!GC6+25</f>
        <v>13257.7</v>
      </c>
      <c r="GD6" s="144">
        <f>'РБ10%FIT18'!GD6+25</f>
        <v>13257.7</v>
      </c>
      <c r="GE6" s="144">
        <f>'РБ10%FIT18'!GE6+25</f>
        <v>13257.7</v>
      </c>
      <c r="GF6" s="144">
        <f>'РБ10%FIT18'!GF6+25</f>
        <v>13257.7</v>
      </c>
      <c r="GG6" s="144">
        <f>'РБ10%FIT18'!GG6+25</f>
        <v>13257.7</v>
      </c>
      <c r="GH6" s="144">
        <f>'РБ10%FIT18'!GH6+25</f>
        <v>7385.2</v>
      </c>
      <c r="GI6" s="144">
        <f>'РБ10%FIT18'!GI6+25</f>
        <v>7620.1</v>
      </c>
      <c r="GJ6" s="144">
        <f>'РБ10%FIT18'!GJ6+25</f>
        <v>7620.1</v>
      </c>
      <c r="GK6" s="144">
        <f>'РБ10%FIT18'!GK6+25</f>
        <v>7385.2</v>
      </c>
      <c r="GL6" s="144">
        <f>'РБ10%FIT18'!GL6+25</f>
        <v>7385.2</v>
      </c>
      <c r="GM6" s="144">
        <f>'РБ10%FIT18'!GM6+25</f>
        <v>7385.2</v>
      </c>
      <c r="GN6" s="144">
        <f>'РБ10%FIT18'!GN6+25</f>
        <v>7385.2</v>
      </c>
      <c r="GO6" s="144">
        <f>'РБ10%FIT18'!GO6+25</f>
        <v>7385.2</v>
      </c>
      <c r="GP6" s="144">
        <f>'РБ10%FIT18'!GP6+25</f>
        <v>7620.1</v>
      </c>
      <c r="GQ6" s="144">
        <f>'РБ10%FIT18'!GQ6+25</f>
        <v>7620.1</v>
      </c>
      <c r="GR6" s="144">
        <f>'РБ10%FIT18'!GR6+25</f>
        <v>7385.2</v>
      </c>
      <c r="GS6" s="144">
        <f>'РБ10%FIT18'!GS6+25</f>
        <v>7385.2</v>
      </c>
      <c r="GT6" s="144">
        <f>'РБ10%FIT18'!GT6+25</f>
        <v>7385.2</v>
      </c>
      <c r="GU6" s="144">
        <f>'РБ10%FIT18'!GU6+25</f>
        <v>7385.2</v>
      </c>
      <c r="GV6" s="144">
        <f>'РБ10%FIT18'!GV6+25</f>
        <v>7385.2</v>
      </c>
      <c r="GW6" s="144">
        <f>'РБ10%FIT18'!GW6+25</f>
        <v>7620.1</v>
      </c>
      <c r="GX6" s="144">
        <f>'РБ10%FIT18'!GX6+25</f>
        <v>7620.1</v>
      </c>
      <c r="GY6" s="144">
        <f>'РБ10%FIT18'!GY6+25</f>
        <v>7385.2</v>
      </c>
      <c r="GZ6" s="144">
        <f>'РБ10%FIT18'!GZ6+25</f>
        <v>7385.2</v>
      </c>
      <c r="HA6" s="144">
        <f>'РБ10%FIT18'!HA6+25</f>
        <v>7385.2</v>
      </c>
      <c r="HB6" s="144">
        <f>'РБ10%FIT18'!HB6+25</f>
        <v>7385.2</v>
      </c>
      <c r="HC6" s="144">
        <f>'РБ10%FIT18'!HC6+25</f>
        <v>7385.2</v>
      </c>
      <c r="HD6" s="144">
        <f>'РБ10%FIT18'!HD6+25</f>
        <v>7620.1</v>
      </c>
      <c r="HE6" s="144">
        <f>'РБ10%FIT18'!HE6+25</f>
        <v>7620.1</v>
      </c>
      <c r="HF6" s="144">
        <f>'РБ10%FIT18'!HF6+25</f>
        <v>7385.2</v>
      </c>
      <c r="HG6" s="144">
        <f>'РБ10%FIT18'!HG6+25</f>
        <v>7385.2</v>
      </c>
      <c r="HH6" s="144">
        <f>'РБ10%FIT18'!HH6+25</f>
        <v>7385.2</v>
      </c>
      <c r="HI6" s="144">
        <f>'РБ10%FIT18'!HI6+25</f>
        <v>7385.2</v>
      </c>
      <c r="HJ6" s="144">
        <f>'РБ10%FIT18'!HJ6+25</f>
        <v>7385.2</v>
      </c>
      <c r="HK6" s="144">
        <f>'РБ10%FIT18'!HK6+25</f>
        <v>7620.1</v>
      </c>
      <c r="HL6" s="144">
        <f>'РБ10%FIT18'!HL6+25</f>
        <v>7620.1</v>
      </c>
      <c r="HM6" s="144">
        <f>'РБ10%FIT18'!HM6+25</f>
        <v>7385.2</v>
      </c>
      <c r="HN6" s="144">
        <f>'РБ10%FIT18'!HN6+25</f>
        <v>7385.2</v>
      </c>
      <c r="HO6" s="144">
        <f>'РБ10%FIT18'!HO6+25</f>
        <v>7620.1</v>
      </c>
      <c r="HP6" s="144">
        <f>'РБ10%FIT18'!HP6+25</f>
        <v>8011.6</v>
      </c>
      <c r="HQ6" s="144">
        <f>'РБ10%FIT18'!HQ6+25</f>
        <v>6993.7</v>
      </c>
      <c r="HR6" s="144">
        <f>'РБ10%FIT18'!HR6+25</f>
        <v>7385.2</v>
      </c>
      <c r="HS6" s="144">
        <f>'РБ10%FIT18'!HS6+25</f>
        <v>7385.2</v>
      </c>
      <c r="HT6" s="144">
        <f>'РБ10%FIT18'!HT6+25</f>
        <v>6993.7</v>
      </c>
      <c r="HU6" s="144">
        <f>'РБ10%FIT18'!HU6+25</f>
        <v>6993.7</v>
      </c>
      <c r="HV6" s="144">
        <f>'РБ10%FIT18'!HV6+25</f>
        <v>6993.7</v>
      </c>
      <c r="HW6" s="144">
        <f>'РБ10%FIT18'!HW6+25</f>
        <v>6993.7</v>
      </c>
      <c r="HX6" s="144">
        <f>'РБ10%FIT18'!HX6+25</f>
        <v>6993.7</v>
      </c>
      <c r="HY6" s="144">
        <f>'РБ10%FIT18'!HY6+25</f>
        <v>7385.2</v>
      </c>
      <c r="HZ6" s="144">
        <f>'РБ10%FIT18'!HZ6+25</f>
        <v>7385.2</v>
      </c>
      <c r="IA6" s="144">
        <f>'РБ10%FIT18'!IA6+25</f>
        <v>6993.7</v>
      </c>
      <c r="IB6" s="144">
        <f>'РБ10%FIT18'!IB6+25</f>
        <v>6993.7</v>
      </c>
      <c r="IC6" s="144">
        <f>'РБ10%FIT18'!IC6+25</f>
        <v>6993.7</v>
      </c>
      <c r="ID6" s="144">
        <f>'РБ10%FIT18'!ID6+25</f>
        <v>6993.7</v>
      </c>
      <c r="IE6" s="144">
        <f>'РБ10%FIT18'!IE6+25</f>
        <v>6993.7</v>
      </c>
      <c r="IF6" s="144">
        <f>'РБ10%FIT18'!IF6+25</f>
        <v>7385.2</v>
      </c>
      <c r="IG6" s="144">
        <f>'РБ10%FIT18'!IG6+25</f>
        <v>7385.2</v>
      </c>
      <c r="IH6" s="144">
        <f>'РБ10%FIT18'!IH6+25</f>
        <v>6993.7</v>
      </c>
      <c r="II6" s="144">
        <f>'РБ10%FIT18'!II6+25</f>
        <v>6993.7</v>
      </c>
      <c r="IJ6" s="144">
        <f>'РБ10%FIT18'!IJ6+25</f>
        <v>6993.7</v>
      </c>
      <c r="IK6" s="144">
        <f>'РБ10%FIT18'!IK6+25</f>
        <v>6993.7</v>
      </c>
      <c r="IL6" s="144">
        <f>'РБ10%FIT18'!IL6+25</f>
        <v>6993.7</v>
      </c>
      <c r="IM6" s="144">
        <f>'РБ10%FIT18'!IM6+25</f>
        <v>7385.2</v>
      </c>
      <c r="IN6" s="144">
        <f>'РБ10%FIT18'!IN6+25</f>
        <v>7385.2</v>
      </c>
      <c r="IO6" s="144">
        <f>'РБ10%FIT18'!IO6+25</f>
        <v>6993.7</v>
      </c>
      <c r="IP6" s="144">
        <f>'РБ10%FIT18'!IP6+25</f>
        <v>6993.7</v>
      </c>
      <c r="IQ6" s="144">
        <f>'РБ10%FIT18'!IQ6+25</f>
        <v>8011.6</v>
      </c>
      <c r="IR6" s="144">
        <f>'РБ10%FIT18'!IR6+25</f>
        <v>8011.6</v>
      </c>
      <c r="IS6" s="144">
        <f>'РБ10%FIT18'!IS6+25</f>
        <v>8011.6</v>
      </c>
      <c r="IT6" s="144">
        <f>'РБ10%FIT18'!IT6+25</f>
        <v>8246.5</v>
      </c>
      <c r="IU6" s="144">
        <f>'РБ10%FIT18'!IU6+25</f>
        <v>8246.5</v>
      </c>
      <c r="IV6" s="144">
        <f>'РБ10%FIT18'!IV6+25</f>
        <v>8011.6</v>
      </c>
      <c r="IW6" s="144">
        <f>'РБ10%FIT18'!IW6+25</f>
        <v>8011.6</v>
      </c>
      <c r="IX6" s="144">
        <f>'РБ10%FIT18'!IX6+25</f>
        <v>8011.6</v>
      </c>
      <c r="IY6" s="144">
        <f>'РБ10%FIT18'!IY6+25</f>
        <v>8011.6</v>
      </c>
      <c r="IZ6" s="144">
        <f>'РБ10%FIT18'!IZ6+25</f>
        <v>8011.6</v>
      </c>
      <c r="JA6" s="144">
        <f>'РБ10%FIT18'!JA6+25</f>
        <v>8246.5</v>
      </c>
      <c r="JB6" s="144">
        <f>'РБ10%FIT18'!JB6+25</f>
        <v>8246.5</v>
      </c>
      <c r="JC6" s="144">
        <f>'РБ10%FIT18'!JC6+25</f>
        <v>8011.6</v>
      </c>
      <c r="JD6" s="144">
        <f>'РБ10%FIT18'!JD6+25</f>
        <v>8011.6</v>
      </c>
      <c r="JE6" s="144">
        <f>'РБ10%FIT18'!JE6+25</f>
        <v>8794.6</v>
      </c>
      <c r="JF6" s="144">
        <f>'РБ10%FIT18'!JF6+25</f>
        <v>8794.6</v>
      </c>
      <c r="JG6" s="144">
        <f>'РБ10%FIT18'!JG6+25</f>
        <v>8246.5</v>
      </c>
      <c r="JH6" s="144">
        <f>'РБ10%FIT18'!JH6+25</f>
        <v>8794.6</v>
      </c>
      <c r="JI6" s="144">
        <f>'РБ10%FIT18'!JI6+25</f>
        <v>8794.6</v>
      </c>
      <c r="JJ6" s="144">
        <f>'РБ10%FIT18'!JJ6+25</f>
        <v>8794.6</v>
      </c>
      <c r="JK6" s="144">
        <f>'РБ10%FIT18'!JK6+25</f>
        <v>8794.6</v>
      </c>
      <c r="JL6" s="144">
        <f>'РБ10%FIT18'!JL6+25</f>
        <v>9186.1</v>
      </c>
      <c r="JM6" s="144">
        <f>'РБ10%FIT18'!JM6+25</f>
        <v>9186.1</v>
      </c>
      <c r="JN6" s="144">
        <f>'РБ10%FIT18'!JN6+25</f>
        <v>9421</v>
      </c>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row>
    <row r="7" spans="1:314" x14ac:dyDescent="0.2">
      <c r="A7" s="48">
        <v>2</v>
      </c>
      <c r="B7" s="144">
        <f>'РБ10%FIT18'!B7+25</f>
        <v>10830.4</v>
      </c>
      <c r="C7" s="144">
        <f>'РБ10%FIT18'!C7+25</f>
        <v>10830.4</v>
      </c>
      <c r="D7" s="144">
        <f>'РБ10%FIT18'!D7+25</f>
        <v>10830.4</v>
      </c>
      <c r="E7" s="144">
        <f>'РБ10%FIT18'!E7+25</f>
        <v>10830.4</v>
      </c>
      <c r="F7" s="144">
        <f>'РБ10%FIT18'!F7+25</f>
        <v>10830.4</v>
      </c>
      <c r="G7" s="144">
        <f>'РБ10%FIT18'!G7+25</f>
        <v>9734.2000000000007</v>
      </c>
      <c r="H7" s="144">
        <f>'РБ10%FIT18'!H7+25</f>
        <v>9734.2000000000007</v>
      </c>
      <c r="I7" s="144">
        <f>'РБ10%FIT18'!I7+25</f>
        <v>9342.7000000000007</v>
      </c>
      <c r="J7" s="144">
        <f>'РБ10%FIT18'!J7+25</f>
        <v>9342.7000000000007</v>
      </c>
      <c r="K7" s="144">
        <f>'РБ10%FIT18'!K7+25</f>
        <v>8716.2999999999993</v>
      </c>
      <c r="L7" s="144">
        <f>'РБ10%FIT18'!L7+25</f>
        <v>8716.2999999999993</v>
      </c>
      <c r="M7" s="144">
        <f>'РБ10%FIT18'!M7+25</f>
        <v>9342.7000000000007</v>
      </c>
      <c r="N7" s="144">
        <f>'РБ10%FIT18'!N7+25</f>
        <v>9342.7000000000007</v>
      </c>
      <c r="O7" s="144">
        <f>'РБ10%FIT18'!O7+25</f>
        <v>8716.2999999999993</v>
      </c>
      <c r="P7" s="144">
        <f>'РБ10%FIT18'!P7+25</f>
        <v>9342.7000000000007</v>
      </c>
      <c r="Q7" s="144">
        <f>'РБ10%FIT18'!Q7+25</f>
        <v>9342.7000000000007</v>
      </c>
      <c r="R7" s="144">
        <f>'РБ10%FIT18'!R7+25</f>
        <v>8716.2999999999993</v>
      </c>
      <c r="S7" s="144">
        <f>'РБ10%FIT18'!S7+25</f>
        <v>8716.2999999999993</v>
      </c>
      <c r="T7" s="144">
        <f>'РБ10%FIT18'!T7+25</f>
        <v>9107.7999999999993</v>
      </c>
      <c r="U7" s="144">
        <f>'РБ10%FIT18'!U7+25</f>
        <v>9342.7000000000007</v>
      </c>
      <c r="V7" s="144">
        <f>'РБ10%FIT18'!V7+25</f>
        <v>9734.2000000000007</v>
      </c>
      <c r="W7" s="144">
        <f>'РБ10%FIT18'!W7+25</f>
        <v>9342.7000000000007</v>
      </c>
      <c r="X7" s="144">
        <f>'РБ10%FIT18'!X7+25</f>
        <v>9342.7000000000007</v>
      </c>
      <c r="Y7" s="144">
        <f>'РБ10%FIT18'!Y7+25</f>
        <v>8716.2999999999993</v>
      </c>
      <c r="Z7" s="144">
        <f>'РБ10%FIT18'!Z7+25</f>
        <v>8716.2999999999993</v>
      </c>
      <c r="AA7" s="144">
        <f>'РБ10%FIT18'!AA7+25</f>
        <v>8716.2999999999993</v>
      </c>
      <c r="AB7" s="144">
        <f>'РБ10%FIT18'!AB7+25</f>
        <v>8716.2999999999993</v>
      </c>
      <c r="AC7" s="144">
        <f>'РБ10%FIT18'!AC7+25</f>
        <v>9107.7999999999993</v>
      </c>
      <c r="AD7" s="144">
        <f>'РБ10%FIT18'!AD7+25</f>
        <v>9342.7000000000007</v>
      </c>
      <c r="AE7" s="144">
        <f>'РБ10%FIT18'!AE7+25</f>
        <v>9342.7000000000007</v>
      </c>
      <c r="AF7" s="144">
        <f>'РБ10%FIT18'!AF7+25</f>
        <v>8716.2999999999993</v>
      </c>
      <c r="AG7" s="144">
        <f>'РБ10%FIT18'!AG7+25</f>
        <v>8716.2999999999993</v>
      </c>
      <c r="AH7" s="144">
        <f>'РБ10%FIT18'!AH7+25</f>
        <v>8716.2999999999993</v>
      </c>
      <c r="AI7" s="144">
        <f>'РБ10%FIT18'!AI7+25</f>
        <v>9342.7000000000007</v>
      </c>
      <c r="AJ7" s="144">
        <f>'РБ10%FIT18'!AJ7+25</f>
        <v>10908.7</v>
      </c>
      <c r="AK7" s="144">
        <f>'РБ10%FIT18'!AK7+25</f>
        <v>11143.6</v>
      </c>
      <c r="AL7" s="144">
        <f>'РБ10%FIT18'!AL7+25</f>
        <v>11143.6</v>
      </c>
      <c r="AM7" s="144">
        <f>'РБ10%FIT18'!AM7+25</f>
        <v>10908.7</v>
      </c>
      <c r="AN7" s="144">
        <f>'РБ10%FIT18'!AN7+25</f>
        <v>9969.1</v>
      </c>
      <c r="AO7" s="144">
        <f>'РБ10%FIT18'!AO7+25</f>
        <v>9969.1</v>
      </c>
      <c r="AP7" s="144">
        <f>'РБ10%FIT18'!AP7+25</f>
        <v>9969.1</v>
      </c>
      <c r="AQ7" s="144">
        <f>'РБ10%FIT18'!AQ7+25</f>
        <v>9969.1</v>
      </c>
      <c r="AR7" s="144">
        <f>'РБ10%FIT18'!AR7+25</f>
        <v>9969.1</v>
      </c>
      <c r="AS7" s="144">
        <f>'РБ10%FIT18'!AS7+25</f>
        <v>10908.7</v>
      </c>
      <c r="AT7" s="144">
        <f>'РБ10%FIT18'!AT7+25</f>
        <v>10908.7</v>
      </c>
      <c r="AU7" s="144">
        <f>'РБ10%FIT18'!AU7+25</f>
        <v>10908.7</v>
      </c>
      <c r="AV7" s="144">
        <f>'РБ10%FIT18'!AV7+25</f>
        <v>8716.2999999999993</v>
      </c>
      <c r="AW7" s="144">
        <f>'РБ10%FIT18'!AW7+25</f>
        <v>8716.2999999999993</v>
      </c>
      <c r="AX7" s="144">
        <f>'РБ10%FIT18'!AX7+25</f>
        <v>8716.2999999999993</v>
      </c>
      <c r="AY7" s="144">
        <f>'РБ10%FIT18'!AY7+25</f>
        <v>9342.7000000000007</v>
      </c>
      <c r="AZ7" s="144">
        <f>'РБ10%FIT18'!AZ7+25</f>
        <v>9342.7000000000007</v>
      </c>
      <c r="BA7" s="144">
        <f>'РБ10%FIT18'!BA7+25</f>
        <v>8716.2999999999993</v>
      </c>
      <c r="BB7" s="144">
        <f>'РБ10%FIT18'!BB7+25</f>
        <v>8716.2999999999993</v>
      </c>
      <c r="BC7" s="144">
        <f>'РБ10%FIT18'!BC7+25</f>
        <v>8716.2999999999993</v>
      </c>
      <c r="BD7" s="144">
        <f>'РБ10%FIT18'!BD7+25</f>
        <v>8716.2999999999993</v>
      </c>
      <c r="BE7" s="144">
        <f>'РБ10%FIT18'!BE7+25</f>
        <v>8716.2999999999993</v>
      </c>
      <c r="BF7" s="144">
        <f>'РБ10%FIT18'!BF7+25</f>
        <v>9342.7000000000007</v>
      </c>
      <c r="BG7" s="144">
        <f>'РБ10%FIT18'!BG7+25</f>
        <v>9342.7000000000007</v>
      </c>
      <c r="BH7" s="144">
        <f>'РБ10%FIT18'!BH7+25</f>
        <v>8716.2999999999993</v>
      </c>
      <c r="BI7" s="144">
        <f>'РБ10%FIT18'!BI7+25</f>
        <v>8716.2999999999993</v>
      </c>
      <c r="BJ7" s="144">
        <f>'РБ10%FIT18'!BJ7+25</f>
        <v>8716.2999999999993</v>
      </c>
      <c r="BK7" s="144">
        <f>'РБ10%FIT18'!BK7+25</f>
        <v>8716.2999999999993</v>
      </c>
      <c r="BL7" s="144">
        <f>'РБ10%FIT18'!BL7+25</f>
        <v>8716.2999999999993</v>
      </c>
      <c r="BM7" s="144">
        <f>'РБ10%FIT18'!BM7+25</f>
        <v>9342.7000000000007</v>
      </c>
      <c r="BN7" s="144">
        <f>'РБ10%FIT18'!BN7+25</f>
        <v>9342.7000000000007</v>
      </c>
      <c r="BO7" s="144">
        <f>'РБ10%FIT18'!BO7+25</f>
        <v>10517.2</v>
      </c>
      <c r="BP7" s="144">
        <f>'РБ10%FIT18'!BP7+25</f>
        <v>11143.6</v>
      </c>
      <c r="BQ7" s="144">
        <f>'РБ10%FIT18'!BQ7+25</f>
        <v>11143.6</v>
      </c>
      <c r="BR7" s="144">
        <f>'РБ10%FIT18'!BR7+25</f>
        <v>11143.6</v>
      </c>
      <c r="BS7" s="144">
        <f>'РБ10%FIT18'!BS7+25</f>
        <v>11143.6</v>
      </c>
      <c r="BT7" s="144">
        <f>'РБ10%FIT18'!BT7+25</f>
        <v>11143.6</v>
      </c>
      <c r="BU7" s="144">
        <f>'РБ10%FIT18'!BU7+25</f>
        <v>11691.7</v>
      </c>
      <c r="BV7" s="177">
        <f>'РБ10%FIT18'!BV7+25</f>
        <v>17251</v>
      </c>
      <c r="BW7" s="177">
        <f>'РБ10%FIT18'!BW7+25</f>
        <v>17251</v>
      </c>
      <c r="BX7" s="177">
        <f>'РБ10%FIT18'!BX7+25</f>
        <v>17251</v>
      </c>
      <c r="BY7" s="177">
        <f>'РБ10%FIT18'!BY7+25</f>
        <v>17251</v>
      </c>
      <c r="BZ7" s="177">
        <f>'РБ10%FIT18'!BZ7+25</f>
        <v>17251</v>
      </c>
      <c r="CA7" s="144">
        <f>'РБ10%FIT18'!CA7+25</f>
        <v>12083.2</v>
      </c>
      <c r="CB7" s="144">
        <f>'РБ10%FIT18'!CB7+25</f>
        <v>12083.2</v>
      </c>
      <c r="CC7" s="144">
        <f>'РБ10%FIT18'!CC7+25</f>
        <v>12083.2</v>
      </c>
      <c r="CD7" s="177">
        <f>'РБ10%FIT18'!CD7+25</f>
        <v>17251</v>
      </c>
      <c r="CE7" s="177">
        <f>'РБ10%FIT18'!CE7+25</f>
        <v>17251</v>
      </c>
      <c r="CF7" s="177">
        <f>'РБ10%FIT18'!CF7+25</f>
        <v>17251</v>
      </c>
      <c r="CG7" s="177">
        <f>'РБ10%FIT18'!CG7+25</f>
        <v>17251</v>
      </c>
      <c r="CH7" s="144">
        <f>'РБ10%FIT18'!CH7+25</f>
        <v>17251</v>
      </c>
      <c r="CI7" s="144">
        <f>'РБ10%FIT18'!CI7+25</f>
        <v>17251</v>
      </c>
      <c r="CJ7" s="144">
        <f>'РБ10%FIT18'!CJ7+25</f>
        <v>17251</v>
      </c>
      <c r="CK7" s="144">
        <f>'РБ10%FIT18'!CK7+25</f>
        <v>17251</v>
      </c>
      <c r="CL7" s="144">
        <f>'РБ10%FIT18'!CL7+25</f>
        <v>17251</v>
      </c>
      <c r="CM7" s="144">
        <f>'РБ10%FIT18'!CM7+25</f>
        <v>17251</v>
      </c>
      <c r="CN7" s="144">
        <f>'РБ10%FIT18'!CN7+25</f>
        <v>17251</v>
      </c>
      <c r="CO7" s="144">
        <f>'РБ10%FIT18'!CO7+25</f>
        <v>17251</v>
      </c>
      <c r="CP7" s="144">
        <f>'РБ10%FIT18'!CP7+25</f>
        <v>17251</v>
      </c>
      <c r="CQ7" s="144">
        <f>'РБ10%FIT18'!CQ7+25</f>
        <v>17251</v>
      </c>
      <c r="CR7" s="144">
        <f>'РБ10%FIT18'!CR7+25</f>
        <v>11143.6</v>
      </c>
      <c r="CS7" s="144">
        <f>'РБ10%FIT18'!CS7+25</f>
        <v>11691.7</v>
      </c>
      <c r="CT7" s="144">
        <f>'РБ10%FIT18'!CT7+25</f>
        <v>17251</v>
      </c>
      <c r="CU7" s="144">
        <f>'РБ10%FIT18'!CU7+25</f>
        <v>17251</v>
      </c>
      <c r="CV7" s="144">
        <f>'РБ10%FIT18'!CV7+25</f>
        <v>17251</v>
      </c>
      <c r="CW7" s="144">
        <f>'РБ10%FIT18'!CW7+25</f>
        <v>17251</v>
      </c>
      <c r="CX7" s="144">
        <f>'РБ10%FIT18'!CX7+25</f>
        <v>18034</v>
      </c>
      <c r="CY7" s="144">
        <f>'РБ10%FIT18'!CY7+25</f>
        <v>18034</v>
      </c>
      <c r="CZ7" s="144">
        <f>'РБ10%FIT18'!CZ7+25</f>
        <v>17251</v>
      </c>
      <c r="DA7" s="144">
        <f>'РБ10%FIT18'!DA7+25</f>
        <v>18034</v>
      </c>
      <c r="DB7" s="144">
        <f>'РБ10%FIT18'!DB7+25</f>
        <v>18034</v>
      </c>
      <c r="DC7" s="144">
        <f>'РБ10%FIT18'!DC7+25</f>
        <v>17251</v>
      </c>
      <c r="DD7" s="144">
        <f>'РБ10%FIT18'!DD7+25</f>
        <v>12866.2</v>
      </c>
      <c r="DE7" s="144">
        <f>'РБ10%FIT18'!DE7+25</f>
        <v>12866.2</v>
      </c>
      <c r="DF7" s="144">
        <f>'РБ10%FIT18'!DF7+25</f>
        <v>12866.2</v>
      </c>
      <c r="DG7" s="144">
        <f>'РБ10%FIT18'!DG7+25</f>
        <v>13257.7</v>
      </c>
      <c r="DH7" s="144">
        <f>'РБ10%FIT18'!DH7+25</f>
        <v>13257.7</v>
      </c>
      <c r="DI7" s="144">
        <f>'РБ10%FIT18'!DI7+25</f>
        <v>13257.7</v>
      </c>
      <c r="DJ7" s="144">
        <f>'РБ10%FIT18'!DJ7+25</f>
        <v>14588.8</v>
      </c>
      <c r="DK7" s="144">
        <f>'РБ10%FIT18'!DK7+25</f>
        <v>14588.8</v>
      </c>
      <c r="DL7" s="144">
        <f>'РБ10%FIT18'!DL7+25</f>
        <v>13257.7</v>
      </c>
      <c r="DM7" s="144">
        <f>'РБ10%FIT18'!DM7+25</f>
        <v>13257.7</v>
      </c>
      <c r="DN7" s="144">
        <f>'РБ10%FIT18'!DN7+25</f>
        <v>13257.7</v>
      </c>
      <c r="DO7" s="144">
        <f>'РБ10%FIT18'!DO7+25</f>
        <v>13257.7</v>
      </c>
      <c r="DP7" s="144">
        <f>'РБ10%FIT18'!DP7+25</f>
        <v>13257.7</v>
      </c>
      <c r="DQ7" s="144">
        <f>'РБ10%FIT18'!DQ7+25</f>
        <v>14588.8</v>
      </c>
      <c r="DR7" s="144">
        <f>'РБ10%FIT18'!DR7+25</f>
        <v>14588.8</v>
      </c>
      <c r="DS7" s="144">
        <f>'РБ10%FIT18'!DS7+25</f>
        <v>13257.7</v>
      </c>
      <c r="DT7" s="144">
        <f>'РБ10%FIT18'!DT7+25</f>
        <v>13257.7</v>
      </c>
      <c r="DU7" s="144">
        <f>'РБ10%FIT18'!DU7+25</f>
        <v>13257.7</v>
      </c>
      <c r="DV7" s="144">
        <f>'РБ10%FIT18'!DV7+25</f>
        <v>13257.7</v>
      </c>
      <c r="DW7" s="144">
        <f>'РБ10%FIT18'!DW7+25</f>
        <v>13257.7</v>
      </c>
      <c r="DX7" s="144">
        <f>'РБ10%FIT18'!DX7+25</f>
        <v>14588.8</v>
      </c>
      <c r="DY7" s="144">
        <f>'РБ10%FIT18'!DY7+25</f>
        <v>14588.8</v>
      </c>
      <c r="DZ7" s="144">
        <f>'РБ10%FIT18'!DZ7+25</f>
        <v>13257.7</v>
      </c>
      <c r="EA7" s="144">
        <f>'РБ10%FIT18'!EA7+25</f>
        <v>13257.7</v>
      </c>
      <c r="EB7" s="144">
        <f>'РБ10%FIT18'!EB7+25</f>
        <v>13257.7</v>
      </c>
      <c r="EC7" s="144">
        <f>'РБ10%FIT18'!EC7+25</f>
        <v>13257.7</v>
      </c>
      <c r="ED7" s="144">
        <f>'РБ10%FIT18'!ED7+25</f>
        <v>13257.7</v>
      </c>
      <c r="EE7" s="144">
        <f>'РБ10%FIT18'!EE7+25</f>
        <v>14588.8</v>
      </c>
      <c r="EF7" s="144">
        <f>'РБ10%FIT18'!EF7+25</f>
        <v>14588.8</v>
      </c>
      <c r="EG7" s="144">
        <f>'РБ10%FIT18'!EG7+25</f>
        <v>13257.7</v>
      </c>
      <c r="EH7" s="144">
        <f>'РБ10%FIT18'!EH7+25</f>
        <v>13257.7</v>
      </c>
      <c r="EI7" s="144">
        <f>'РБ10%FIT18'!EI7+25</f>
        <v>13257.7</v>
      </c>
      <c r="EJ7" s="144">
        <f>'РБ10%FIT18'!EJ7+25</f>
        <v>13257.7</v>
      </c>
      <c r="EK7" s="144">
        <f>'РБ10%FIT18'!EK7+25</f>
        <v>13257.7</v>
      </c>
      <c r="EL7" s="144">
        <f>'РБ10%FIT18'!EL7+25</f>
        <v>14588.8</v>
      </c>
      <c r="EM7" s="144">
        <f>'РБ10%FIT18'!EM7+25</f>
        <v>14588.8</v>
      </c>
      <c r="EN7" s="144">
        <f>'РБ10%FIT18'!EN7+25</f>
        <v>13257.7</v>
      </c>
      <c r="EO7" s="144">
        <f>'РБ10%FIT18'!EO7+25</f>
        <v>13257.7</v>
      </c>
      <c r="EP7" s="144">
        <f>'РБ10%FIT18'!EP7+25</f>
        <v>13257.7</v>
      </c>
      <c r="EQ7" s="144">
        <f>'РБ10%FIT18'!EQ7+25</f>
        <v>13257.7</v>
      </c>
      <c r="ER7" s="144">
        <f>'РБ10%FIT18'!ER7+25</f>
        <v>13257.7</v>
      </c>
      <c r="ES7" s="144">
        <f>'РБ10%FIT18'!ES7+25</f>
        <v>14588.8</v>
      </c>
      <c r="ET7" s="144">
        <f>'РБ10%FIT18'!ET7+25</f>
        <v>14588.8</v>
      </c>
      <c r="EU7" s="144">
        <f>'РБ10%FIT18'!EU7+25</f>
        <v>13257.7</v>
      </c>
      <c r="EV7" s="144">
        <f>'РБ10%FIT18'!EV7+25</f>
        <v>13257.7</v>
      </c>
      <c r="EW7" s="144">
        <f>'РБ10%FIT18'!EW7+25</f>
        <v>13257.7</v>
      </c>
      <c r="EX7" s="144">
        <f>'РБ10%FIT18'!EX7+25</f>
        <v>13257.7</v>
      </c>
      <c r="EY7" s="144">
        <f>'РБ10%FIT18'!EY7+25</f>
        <v>13257.7</v>
      </c>
      <c r="EZ7" s="144">
        <f>'РБ10%FIT18'!EZ7+25</f>
        <v>14588.8</v>
      </c>
      <c r="FA7" s="144">
        <f>'РБ10%FIT18'!FA7+25</f>
        <v>14588.8</v>
      </c>
      <c r="FB7" s="144">
        <f>'РБ10%FIT18'!FB7+25</f>
        <v>12866.2</v>
      </c>
      <c r="FC7" s="144">
        <f>'РБ10%FIT18'!FC7+25</f>
        <v>12866.2</v>
      </c>
      <c r="FD7" s="144">
        <f>'РБ10%FIT18'!FD7+25</f>
        <v>12866.2</v>
      </c>
      <c r="FE7" s="144">
        <f>'РБ10%FIT18'!FE7+25</f>
        <v>12866.2</v>
      </c>
      <c r="FF7" s="144">
        <f>'РБ10%FIT18'!FF7+25</f>
        <v>12866.2</v>
      </c>
      <c r="FG7" s="144">
        <f>'РБ10%FIT18'!FG7+25</f>
        <v>13805.8</v>
      </c>
      <c r="FH7" s="144">
        <f>'РБ10%FIT18'!FH7+25</f>
        <v>13805.8</v>
      </c>
      <c r="FI7" s="144">
        <f>'РБ10%FIT18'!FI7+25</f>
        <v>12866.2</v>
      </c>
      <c r="FJ7" s="144">
        <f>'РБ10%FIT18'!FJ7+25</f>
        <v>12866.2</v>
      </c>
      <c r="FK7" s="144">
        <f>'РБ10%FIT18'!FK7+25</f>
        <v>12866.2</v>
      </c>
      <c r="FL7" s="144">
        <f>'РБ10%FIT18'!FL7+25</f>
        <v>12866.2</v>
      </c>
      <c r="FM7" s="144">
        <f>'РБ10%FIT18'!FM7+25</f>
        <v>12866.2</v>
      </c>
      <c r="FN7" s="144">
        <f>'РБ10%FIT18'!FN7+25</f>
        <v>13805.8</v>
      </c>
      <c r="FO7" s="144">
        <f>'РБ10%FIT18'!FO7+25</f>
        <v>13805.8</v>
      </c>
      <c r="FP7" s="144">
        <f>'РБ10%FIT18'!FP7+25</f>
        <v>12866.2</v>
      </c>
      <c r="FQ7" s="144">
        <f>'РБ10%FIT18'!FQ7+25</f>
        <v>12866.2</v>
      </c>
      <c r="FR7" s="144">
        <f>'РБ10%FIT18'!FR7+25</f>
        <v>12866.2</v>
      </c>
      <c r="FS7" s="144">
        <f>'РБ10%FIT18'!FS7+25</f>
        <v>12866.2</v>
      </c>
      <c r="FT7" s="144">
        <f>'РБ10%FIT18'!FT7+25</f>
        <v>12866.2</v>
      </c>
      <c r="FU7" s="144">
        <f>'РБ10%FIT18'!FU7+25</f>
        <v>13805.8</v>
      </c>
      <c r="FV7" s="144">
        <f>'РБ10%FIT18'!FV7+25</f>
        <v>13805.8</v>
      </c>
      <c r="FW7" s="144">
        <f>'РБ10%FIT18'!FW7+25</f>
        <v>13257.7</v>
      </c>
      <c r="FX7" s="181">
        <f>'РБ10%FIT18'!FX7+25</f>
        <v>14980.3</v>
      </c>
      <c r="FY7" s="181">
        <f>'РБ10%FIT18'!FY7+25</f>
        <v>14980.3</v>
      </c>
      <c r="FZ7" s="181">
        <f>'РБ10%FIT18'!FZ7+25</f>
        <v>14980.3</v>
      </c>
      <c r="GA7" s="181">
        <f>'РБ10%FIT18'!GA7+25</f>
        <v>14980.3</v>
      </c>
      <c r="GB7" s="144">
        <f>'РБ10%FIT18'!GB7+25</f>
        <v>14980.3</v>
      </c>
      <c r="GC7" s="144">
        <f>'РБ10%FIT18'!GC7+25</f>
        <v>14980.3</v>
      </c>
      <c r="GD7" s="144">
        <f>'РБ10%FIT18'!GD7+25</f>
        <v>14980.3</v>
      </c>
      <c r="GE7" s="144">
        <f>'РБ10%FIT18'!GE7+25</f>
        <v>14980.3</v>
      </c>
      <c r="GF7" s="144">
        <f>'РБ10%FIT18'!GF7+25</f>
        <v>14980.3</v>
      </c>
      <c r="GG7" s="144">
        <f>'РБ10%FIT18'!GG7+25</f>
        <v>14980.3</v>
      </c>
      <c r="GH7" s="144">
        <f>'РБ10%FIT18'!GH7+25</f>
        <v>9107.7999999999993</v>
      </c>
      <c r="GI7" s="144">
        <f>'РБ10%FIT18'!GI7+25</f>
        <v>9342.7000000000007</v>
      </c>
      <c r="GJ7" s="144">
        <f>'РБ10%FIT18'!GJ7+25</f>
        <v>9342.7000000000007</v>
      </c>
      <c r="GK7" s="144">
        <f>'РБ10%FIT18'!GK7+25</f>
        <v>9107.7999999999993</v>
      </c>
      <c r="GL7" s="144">
        <f>'РБ10%FIT18'!GL7+25</f>
        <v>9107.7999999999993</v>
      </c>
      <c r="GM7" s="144">
        <f>'РБ10%FIT18'!GM7+25</f>
        <v>9107.7999999999993</v>
      </c>
      <c r="GN7" s="144">
        <f>'РБ10%FIT18'!GN7+25</f>
        <v>9107.7999999999993</v>
      </c>
      <c r="GO7" s="144">
        <f>'РБ10%FIT18'!GO7+25</f>
        <v>9107.7999999999993</v>
      </c>
      <c r="GP7" s="144">
        <f>'РБ10%FIT18'!GP7+25</f>
        <v>9342.7000000000007</v>
      </c>
      <c r="GQ7" s="144">
        <f>'РБ10%FIT18'!GQ7+25</f>
        <v>9342.7000000000007</v>
      </c>
      <c r="GR7" s="144">
        <f>'РБ10%FIT18'!GR7+25</f>
        <v>9107.7999999999993</v>
      </c>
      <c r="GS7" s="144">
        <f>'РБ10%FIT18'!GS7+25</f>
        <v>9107.7999999999993</v>
      </c>
      <c r="GT7" s="144">
        <f>'РБ10%FIT18'!GT7+25</f>
        <v>9107.7999999999993</v>
      </c>
      <c r="GU7" s="144">
        <f>'РБ10%FIT18'!GU7+25</f>
        <v>9107.7999999999993</v>
      </c>
      <c r="GV7" s="144">
        <f>'РБ10%FIT18'!GV7+25</f>
        <v>9107.7999999999993</v>
      </c>
      <c r="GW7" s="144">
        <f>'РБ10%FIT18'!GW7+25</f>
        <v>9342.7000000000007</v>
      </c>
      <c r="GX7" s="144">
        <f>'РБ10%FIT18'!GX7+25</f>
        <v>9342.7000000000007</v>
      </c>
      <c r="GY7" s="144">
        <f>'РБ10%FIT18'!GY7+25</f>
        <v>9107.7999999999993</v>
      </c>
      <c r="GZ7" s="144">
        <f>'РБ10%FIT18'!GZ7+25</f>
        <v>9107.7999999999993</v>
      </c>
      <c r="HA7" s="144">
        <f>'РБ10%FIT18'!HA7+25</f>
        <v>9107.7999999999993</v>
      </c>
      <c r="HB7" s="144">
        <f>'РБ10%FIT18'!HB7+25</f>
        <v>9107.7999999999993</v>
      </c>
      <c r="HC7" s="144">
        <f>'РБ10%FIT18'!HC7+25</f>
        <v>9107.7999999999993</v>
      </c>
      <c r="HD7" s="144">
        <f>'РБ10%FIT18'!HD7+25</f>
        <v>9342.7000000000007</v>
      </c>
      <c r="HE7" s="144">
        <f>'РБ10%FIT18'!HE7+25</f>
        <v>9342.7000000000007</v>
      </c>
      <c r="HF7" s="144">
        <f>'РБ10%FIT18'!HF7+25</f>
        <v>9107.7999999999993</v>
      </c>
      <c r="HG7" s="144">
        <f>'РБ10%FIT18'!HG7+25</f>
        <v>9107.7999999999993</v>
      </c>
      <c r="HH7" s="144">
        <f>'РБ10%FIT18'!HH7+25</f>
        <v>9107.7999999999993</v>
      </c>
      <c r="HI7" s="144">
        <f>'РБ10%FIT18'!HI7+25</f>
        <v>9107.7999999999993</v>
      </c>
      <c r="HJ7" s="144">
        <f>'РБ10%FIT18'!HJ7+25</f>
        <v>9107.7999999999993</v>
      </c>
      <c r="HK7" s="144">
        <f>'РБ10%FIT18'!HK7+25</f>
        <v>9342.7000000000007</v>
      </c>
      <c r="HL7" s="144">
        <f>'РБ10%FIT18'!HL7+25</f>
        <v>9342.7000000000007</v>
      </c>
      <c r="HM7" s="144">
        <f>'РБ10%FIT18'!HM7+25</f>
        <v>9107.7999999999993</v>
      </c>
      <c r="HN7" s="144">
        <f>'РБ10%FIT18'!HN7+25</f>
        <v>9107.7999999999993</v>
      </c>
      <c r="HO7" s="144">
        <f>'РБ10%FIT18'!HO7+25</f>
        <v>9342.7000000000007</v>
      </c>
      <c r="HP7" s="144">
        <f>'РБ10%FIT18'!HP7+25</f>
        <v>9734.2000000000007</v>
      </c>
      <c r="HQ7" s="144">
        <f>'РБ10%FIT18'!HQ7+25</f>
        <v>8716.2999999999993</v>
      </c>
      <c r="HR7" s="144">
        <f>'РБ10%FIT18'!HR7+25</f>
        <v>9107.7999999999993</v>
      </c>
      <c r="HS7" s="144">
        <f>'РБ10%FIT18'!HS7+25</f>
        <v>9107.7999999999993</v>
      </c>
      <c r="HT7" s="144">
        <f>'РБ10%FIT18'!HT7+25</f>
        <v>8716.2999999999993</v>
      </c>
      <c r="HU7" s="144">
        <f>'РБ10%FIT18'!HU7+25</f>
        <v>8716.2999999999993</v>
      </c>
      <c r="HV7" s="144">
        <f>'РБ10%FIT18'!HV7+25</f>
        <v>8716.2999999999993</v>
      </c>
      <c r="HW7" s="144">
        <f>'РБ10%FIT18'!HW7+25</f>
        <v>8716.2999999999993</v>
      </c>
      <c r="HX7" s="144">
        <f>'РБ10%FIT18'!HX7+25</f>
        <v>8716.2999999999993</v>
      </c>
      <c r="HY7" s="144">
        <f>'РБ10%FIT18'!HY7+25</f>
        <v>9107.7999999999993</v>
      </c>
      <c r="HZ7" s="144">
        <f>'РБ10%FIT18'!HZ7+25</f>
        <v>9107.7999999999993</v>
      </c>
      <c r="IA7" s="144">
        <f>'РБ10%FIT18'!IA7+25</f>
        <v>8716.2999999999993</v>
      </c>
      <c r="IB7" s="144">
        <f>'РБ10%FIT18'!IB7+25</f>
        <v>8716.2999999999993</v>
      </c>
      <c r="IC7" s="144">
        <f>'РБ10%FIT18'!IC7+25</f>
        <v>8716.2999999999993</v>
      </c>
      <c r="ID7" s="144">
        <f>'РБ10%FIT18'!ID7+25</f>
        <v>8716.2999999999993</v>
      </c>
      <c r="IE7" s="144">
        <f>'РБ10%FIT18'!IE7+25</f>
        <v>8716.2999999999993</v>
      </c>
      <c r="IF7" s="144">
        <f>'РБ10%FIT18'!IF7+25</f>
        <v>9107.7999999999993</v>
      </c>
      <c r="IG7" s="144">
        <f>'РБ10%FIT18'!IG7+25</f>
        <v>9107.7999999999993</v>
      </c>
      <c r="IH7" s="144">
        <f>'РБ10%FIT18'!IH7+25</f>
        <v>8716.2999999999993</v>
      </c>
      <c r="II7" s="144">
        <f>'РБ10%FIT18'!II7+25</f>
        <v>8716.2999999999993</v>
      </c>
      <c r="IJ7" s="144">
        <f>'РБ10%FIT18'!IJ7+25</f>
        <v>8716.2999999999993</v>
      </c>
      <c r="IK7" s="144">
        <f>'РБ10%FIT18'!IK7+25</f>
        <v>8716.2999999999993</v>
      </c>
      <c r="IL7" s="144">
        <f>'РБ10%FIT18'!IL7+25</f>
        <v>8716.2999999999993</v>
      </c>
      <c r="IM7" s="144">
        <f>'РБ10%FIT18'!IM7+25</f>
        <v>9107.7999999999993</v>
      </c>
      <c r="IN7" s="144">
        <f>'РБ10%FIT18'!IN7+25</f>
        <v>9107.7999999999993</v>
      </c>
      <c r="IO7" s="144">
        <f>'РБ10%FIT18'!IO7+25</f>
        <v>8716.2999999999993</v>
      </c>
      <c r="IP7" s="144">
        <f>'РБ10%FIT18'!IP7+25</f>
        <v>8716.2999999999993</v>
      </c>
      <c r="IQ7" s="144">
        <f>'РБ10%FIT18'!IQ7+25</f>
        <v>9734.2000000000007</v>
      </c>
      <c r="IR7" s="144">
        <f>'РБ10%FIT18'!IR7+25</f>
        <v>9734.2000000000007</v>
      </c>
      <c r="IS7" s="144">
        <f>'РБ10%FIT18'!IS7+25</f>
        <v>9734.2000000000007</v>
      </c>
      <c r="IT7" s="144">
        <f>'РБ10%FIT18'!IT7+25</f>
        <v>9969.1</v>
      </c>
      <c r="IU7" s="144">
        <f>'РБ10%FIT18'!IU7+25</f>
        <v>9969.1</v>
      </c>
      <c r="IV7" s="144">
        <f>'РБ10%FIT18'!IV7+25</f>
        <v>9734.2000000000007</v>
      </c>
      <c r="IW7" s="144">
        <f>'РБ10%FIT18'!IW7+25</f>
        <v>9734.2000000000007</v>
      </c>
      <c r="IX7" s="144">
        <f>'РБ10%FIT18'!IX7+25</f>
        <v>9734.2000000000007</v>
      </c>
      <c r="IY7" s="144">
        <f>'РБ10%FIT18'!IY7+25</f>
        <v>9734.2000000000007</v>
      </c>
      <c r="IZ7" s="144">
        <f>'РБ10%FIT18'!IZ7+25</f>
        <v>9734.2000000000007</v>
      </c>
      <c r="JA7" s="144">
        <f>'РБ10%FIT18'!JA7+25</f>
        <v>9969.1</v>
      </c>
      <c r="JB7" s="144">
        <f>'РБ10%FIT18'!JB7+25</f>
        <v>9969.1</v>
      </c>
      <c r="JC7" s="144">
        <f>'РБ10%FIT18'!JC7+25</f>
        <v>9734.2000000000007</v>
      </c>
      <c r="JD7" s="144">
        <f>'РБ10%FIT18'!JD7+25</f>
        <v>9734.2000000000007</v>
      </c>
      <c r="JE7" s="144">
        <f>'РБ10%FIT18'!JE7+25</f>
        <v>10517.2</v>
      </c>
      <c r="JF7" s="144">
        <f>'РБ10%FIT18'!JF7+25</f>
        <v>10517.2</v>
      </c>
      <c r="JG7" s="144">
        <f>'РБ10%FIT18'!JG7+25</f>
        <v>9969.1</v>
      </c>
      <c r="JH7" s="144">
        <f>'РБ10%FIT18'!JH7+25</f>
        <v>10517.2</v>
      </c>
      <c r="JI7" s="144">
        <f>'РБ10%FIT18'!JI7+25</f>
        <v>10517.2</v>
      </c>
      <c r="JJ7" s="144">
        <f>'РБ10%FIT18'!JJ7+25</f>
        <v>10517.2</v>
      </c>
      <c r="JK7" s="144">
        <f>'РБ10%FIT18'!JK7+25</f>
        <v>10517.2</v>
      </c>
      <c r="JL7" s="144">
        <f>'РБ10%FIT18'!JL7+25</f>
        <v>10908.7</v>
      </c>
      <c r="JM7" s="144">
        <f>'РБ10%FIT18'!JM7+25</f>
        <v>10908.7</v>
      </c>
      <c r="JN7" s="144">
        <f>'РБ10%FIT18'!JN7+25</f>
        <v>11143.6</v>
      </c>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row>
    <row r="8" spans="1:314" x14ac:dyDescent="0.2">
      <c r="A8" s="90" t="s">
        <v>68</v>
      </c>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77"/>
      <c r="BW8" s="177"/>
      <c r="BX8" s="177"/>
      <c r="BY8" s="177"/>
      <c r="BZ8" s="177"/>
      <c r="CA8" s="144"/>
      <c r="CB8" s="144"/>
      <c r="CC8" s="144"/>
      <c r="CD8" s="177"/>
      <c r="CE8" s="177"/>
      <c r="CF8" s="177"/>
      <c r="CG8" s="177"/>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81"/>
      <c r="FY8" s="181"/>
      <c r="FZ8" s="181"/>
      <c r="GA8" s="181"/>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row>
    <row r="9" spans="1:314" x14ac:dyDescent="0.2">
      <c r="A9" s="48">
        <v>1</v>
      </c>
      <c r="B9" s="144">
        <f>'РБ10%FIT18'!B9+25</f>
        <v>11887.45</v>
      </c>
      <c r="C9" s="144">
        <f>'РБ10%FIT18'!C9+25</f>
        <v>11887.45</v>
      </c>
      <c r="D9" s="144">
        <f>'РБ10%FIT18'!D9+25</f>
        <v>11887.45</v>
      </c>
      <c r="E9" s="144">
        <f>'РБ10%FIT18'!E9+25</f>
        <v>11887.45</v>
      </c>
      <c r="F9" s="144">
        <f>'РБ10%FIT18'!F9+25</f>
        <v>11887.45</v>
      </c>
      <c r="G9" s="144">
        <f>'РБ10%FIT18'!G9+25</f>
        <v>10360.6</v>
      </c>
      <c r="H9" s="144">
        <f>'РБ10%FIT18'!H9+25</f>
        <v>10360.6</v>
      </c>
      <c r="I9" s="144">
        <f>'РБ10%FIT18'!I9+25</f>
        <v>9969.1</v>
      </c>
      <c r="J9" s="144">
        <f>'РБ10%FIT18'!J9+25</f>
        <v>9969.1</v>
      </c>
      <c r="K9" s="144">
        <f>'РБ10%FIT18'!K9+25</f>
        <v>9342.7000000000007</v>
      </c>
      <c r="L9" s="144">
        <f>'РБ10%FIT18'!L9+25</f>
        <v>9342.7000000000007</v>
      </c>
      <c r="M9" s="144">
        <f>'РБ10%FIT18'!M9+25</f>
        <v>9969.1</v>
      </c>
      <c r="N9" s="144">
        <f>'РБ10%FIT18'!N9+25</f>
        <v>9969.1</v>
      </c>
      <c r="O9" s="144">
        <f>'РБ10%FIT18'!O9+25</f>
        <v>9342.7000000000007</v>
      </c>
      <c r="P9" s="144">
        <f>'РБ10%FIT18'!P9+25</f>
        <v>9969.1</v>
      </c>
      <c r="Q9" s="144">
        <f>'РБ10%FIT18'!Q9+25</f>
        <v>9969.1</v>
      </c>
      <c r="R9" s="144">
        <f>'РБ10%FIT18'!R9+25</f>
        <v>9342.7000000000007</v>
      </c>
      <c r="S9" s="144">
        <f>'РБ10%FIT18'!S9+25</f>
        <v>9342.7000000000007</v>
      </c>
      <c r="T9" s="144">
        <f>'РБ10%FIT18'!T9+25</f>
        <v>9734.2000000000007</v>
      </c>
      <c r="U9" s="144">
        <f>'РБ10%FIT18'!U9+25</f>
        <v>9969.1</v>
      </c>
      <c r="V9" s="144">
        <f>'РБ10%FIT18'!V9+25</f>
        <v>10360.6</v>
      </c>
      <c r="W9" s="144">
        <f>'РБ10%FIT18'!W9+25</f>
        <v>9969.1</v>
      </c>
      <c r="X9" s="144">
        <f>'РБ10%FIT18'!X9+25</f>
        <v>9969.1</v>
      </c>
      <c r="Y9" s="144">
        <f>'РБ10%FIT18'!Y9+25</f>
        <v>9342.7000000000007</v>
      </c>
      <c r="Z9" s="144">
        <f>'РБ10%FIT18'!Z9+25</f>
        <v>9342.7000000000007</v>
      </c>
      <c r="AA9" s="144">
        <f>'РБ10%FIT18'!AA9+25</f>
        <v>9342.7000000000007</v>
      </c>
      <c r="AB9" s="144">
        <f>'РБ10%FIT18'!AB9+25</f>
        <v>9342.7000000000007</v>
      </c>
      <c r="AC9" s="144">
        <f>'РБ10%FIT18'!AC9+25</f>
        <v>9734.2000000000007</v>
      </c>
      <c r="AD9" s="144">
        <f>'РБ10%FIT18'!AD9+25</f>
        <v>9969.1</v>
      </c>
      <c r="AE9" s="144">
        <f>'РБ10%FIT18'!AE9+25</f>
        <v>9969.1</v>
      </c>
      <c r="AF9" s="144">
        <f>'РБ10%FIT18'!AF9+25</f>
        <v>9342.7000000000007</v>
      </c>
      <c r="AG9" s="144">
        <f>'РБ10%FIT18'!AG9+25</f>
        <v>9342.7000000000007</v>
      </c>
      <c r="AH9" s="144">
        <f>'РБ10%FIT18'!AH9+25</f>
        <v>9342.7000000000007</v>
      </c>
      <c r="AI9" s="144">
        <f>'РБ10%FIT18'!AI9+25</f>
        <v>9969.1</v>
      </c>
      <c r="AJ9" s="144">
        <f>'РБ10%FIT18'!AJ9+25</f>
        <v>11535.1</v>
      </c>
      <c r="AK9" s="144">
        <f>'РБ10%FIT18'!AK9+25</f>
        <v>11770</v>
      </c>
      <c r="AL9" s="144">
        <f>'РБ10%FIT18'!AL9+25</f>
        <v>11770</v>
      </c>
      <c r="AM9" s="144">
        <f>'РБ10%FIT18'!AM9+25</f>
        <v>11535.1</v>
      </c>
      <c r="AN9" s="144">
        <f>'РБ10%FIT18'!AN9+25</f>
        <v>10595.5</v>
      </c>
      <c r="AO9" s="144">
        <f>'РБ10%FIT18'!AO9+25</f>
        <v>10595.5</v>
      </c>
      <c r="AP9" s="144">
        <f>'РБ10%FIT18'!AP9+25</f>
        <v>10595.5</v>
      </c>
      <c r="AQ9" s="144">
        <f>'РБ10%FIT18'!AQ9+25</f>
        <v>10595.5</v>
      </c>
      <c r="AR9" s="144">
        <f>'РБ10%FIT18'!AR9+25</f>
        <v>10595.5</v>
      </c>
      <c r="AS9" s="144">
        <f>'РБ10%FIT18'!AS9+25</f>
        <v>11535.1</v>
      </c>
      <c r="AT9" s="144">
        <f>'РБ10%FIT18'!AT9+25</f>
        <v>11535.1</v>
      </c>
      <c r="AU9" s="144">
        <f>'РБ10%FIT18'!AU9+25</f>
        <v>11535.1</v>
      </c>
      <c r="AV9" s="144">
        <f>'РБ10%FIT18'!AV9+25</f>
        <v>9342.7000000000007</v>
      </c>
      <c r="AW9" s="144">
        <f>'РБ10%FIT18'!AW9+25</f>
        <v>9342.7000000000007</v>
      </c>
      <c r="AX9" s="144">
        <f>'РБ10%FIT18'!AX9+25</f>
        <v>9342.7000000000007</v>
      </c>
      <c r="AY9" s="144">
        <f>'РБ10%FIT18'!AY9+25</f>
        <v>9969.1</v>
      </c>
      <c r="AZ9" s="144">
        <f>'РБ10%FIT18'!AZ9+25</f>
        <v>9969.1</v>
      </c>
      <c r="BA9" s="144">
        <f>'РБ10%FIT18'!BA9+25</f>
        <v>9342.7000000000007</v>
      </c>
      <c r="BB9" s="144">
        <f>'РБ10%FIT18'!BB9+25</f>
        <v>9342.7000000000007</v>
      </c>
      <c r="BC9" s="144">
        <f>'РБ10%FIT18'!BC9+25</f>
        <v>9342.7000000000007</v>
      </c>
      <c r="BD9" s="144">
        <f>'РБ10%FIT18'!BD9+25</f>
        <v>9342.7000000000007</v>
      </c>
      <c r="BE9" s="144">
        <f>'РБ10%FIT18'!BE9+25</f>
        <v>9342.7000000000007</v>
      </c>
      <c r="BF9" s="144">
        <f>'РБ10%FIT18'!BF9+25</f>
        <v>9969.1</v>
      </c>
      <c r="BG9" s="144">
        <f>'РБ10%FIT18'!BG9+25</f>
        <v>9969.1</v>
      </c>
      <c r="BH9" s="144">
        <f>'РБ10%FIT18'!BH9+25</f>
        <v>9342.7000000000007</v>
      </c>
      <c r="BI9" s="144">
        <f>'РБ10%FIT18'!BI9+25</f>
        <v>9342.7000000000007</v>
      </c>
      <c r="BJ9" s="144">
        <f>'РБ10%FIT18'!BJ9+25</f>
        <v>9342.7000000000007</v>
      </c>
      <c r="BK9" s="144">
        <f>'РБ10%FIT18'!BK9+25</f>
        <v>9342.7000000000007</v>
      </c>
      <c r="BL9" s="144">
        <f>'РБ10%FIT18'!BL9+25</f>
        <v>9342.7000000000007</v>
      </c>
      <c r="BM9" s="144">
        <f>'РБ10%FIT18'!BM9+25</f>
        <v>9969.1</v>
      </c>
      <c r="BN9" s="144">
        <f>'РБ10%FIT18'!BN9+25</f>
        <v>9969.1</v>
      </c>
      <c r="BO9" s="144">
        <f>'РБ10%FIT18'!BO9+25</f>
        <v>11143.6</v>
      </c>
      <c r="BP9" s="144">
        <f>'РБ10%FIT18'!BP9+25</f>
        <v>11770</v>
      </c>
      <c r="BQ9" s="144">
        <f>'РБ10%FIT18'!BQ9+25</f>
        <v>11770</v>
      </c>
      <c r="BR9" s="144">
        <f>'РБ10%FIT18'!BR9+25</f>
        <v>11770</v>
      </c>
      <c r="BS9" s="144">
        <f>'РБ10%FIT18'!BS9+25</f>
        <v>11770</v>
      </c>
      <c r="BT9" s="144">
        <f>'РБ10%FIT18'!BT9+25</f>
        <v>11770</v>
      </c>
      <c r="BU9" s="144">
        <f>'РБ10%FIT18'!BU9+25</f>
        <v>12318.1</v>
      </c>
      <c r="BV9" s="177">
        <f>'РБ10%FIT18'!BV9+25</f>
        <v>17877.400000000001</v>
      </c>
      <c r="BW9" s="177">
        <f>'РБ10%FIT18'!BW9+25</f>
        <v>17877.400000000001</v>
      </c>
      <c r="BX9" s="177">
        <f>'РБ10%FIT18'!BX9+25</f>
        <v>17877.400000000001</v>
      </c>
      <c r="BY9" s="177">
        <f>'РБ10%FIT18'!BY9+25</f>
        <v>17877.400000000001</v>
      </c>
      <c r="BZ9" s="177">
        <f>'РБ10%FIT18'!BZ9+25</f>
        <v>17877.400000000001</v>
      </c>
      <c r="CA9" s="144">
        <f>'РБ10%FIT18'!CA9+25</f>
        <v>12709.6</v>
      </c>
      <c r="CB9" s="144">
        <f>'РБ10%FIT18'!CB9+25</f>
        <v>12709.6</v>
      </c>
      <c r="CC9" s="144">
        <f>'РБ10%FIT18'!CC9+25</f>
        <v>12709.6</v>
      </c>
      <c r="CD9" s="177">
        <f>'РБ10%FIT18'!CD9+25</f>
        <v>17877.400000000001</v>
      </c>
      <c r="CE9" s="177">
        <f>'РБ10%FIT18'!CE9+25</f>
        <v>17877.400000000001</v>
      </c>
      <c r="CF9" s="177">
        <f>'РБ10%FIT18'!CF9+25</f>
        <v>17877.400000000001</v>
      </c>
      <c r="CG9" s="177">
        <f>'РБ10%FIT18'!CG9+25</f>
        <v>17877.400000000001</v>
      </c>
      <c r="CH9" s="144">
        <f>'РБ10%FIT18'!CH9+25</f>
        <v>17877.400000000001</v>
      </c>
      <c r="CI9" s="144">
        <f>'РБ10%FIT18'!CI9+25</f>
        <v>17877.400000000001</v>
      </c>
      <c r="CJ9" s="144">
        <f>'РБ10%FIT18'!CJ9+25</f>
        <v>17877.400000000001</v>
      </c>
      <c r="CK9" s="144">
        <f>'РБ10%FIT18'!CK9+25</f>
        <v>17877.400000000001</v>
      </c>
      <c r="CL9" s="144">
        <f>'РБ10%FIT18'!CL9+25</f>
        <v>17877.400000000001</v>
      </c>
      <c r="CM9" s="144">
        <f>'РБ10%FIT18'!CM9+25</f>
        <v>17877.400000000001</v>
      </c>
      <c r="CN9" s="144">
        <f>'РБ10%FIT18'!CN9+25</f>
        <v>17877.400000000001</v>
      </c>
      <c r="CO9" s="144">
        <f>'РБ10%FIT18'!CO9+25</f>
        <v>17877.400000000001</v>
      </c>
      <c r="CP9" s="144">
        <f>'РБ10%FIT18'!CP9+25</f>
        <v>17877.400000000001</v>
      </c>
      <c r="CQ9" s="144">
        <f>'РБ10%FIT18'!CQ9+25</f>
        <v>17877.400000000001</v>
      </c>
      <c r="CR9" s="144">
        <f>'РБ10%FIT18'!CR9+25</f>
        <v>11770</v>
      </c>
      <c r="CS9" s="144">
        <f>'РБ10%FIT18'!CS9+25</f>
        <v>12318.1</v>
      </c>
      <c r="CT9" s="144">
        <f>'РБ10%FIT18'!CT9+25</f>
        <v>17877.400000000001</v>
      </c>
      <c r="CU9" s="144">
        <f>'РБ10%FIT18'!CU9+25</f>
        <v>17877.400000000001</v>
      </c>
      <c r="CV9" s="144">
        <f>'РБ10%FIT18'!CV9+25</f>
        <v>17877.400000000001</v>
      </c>
      <c r="CW9" s="144">
        <f>'РБ10%FIT18'!CW9+25</f>
        <v>17877.400000000001</v>
      </c>
      <c r="CX9" s="144">
        <f>'РБ10%FIT18'!CX9+25</f>
        <v>18660.400000000001</v>
      </c>
      <c r="CY9" s="144">
        <f>'РБ10%FIT18'!CY9+25</f>
        <v>18660.400000000001</v>
      </c>
      <c r="CZ9" s="144">
        <f>'РБ10%FIT18'!CZ9+25</f>
        <v>17877.400000000001</v>
      </c>
      <c r="DA9" s="144">
        <f>'РБ10%FIT18'!DA9+25</f>
        <v>18660.400000000001</v>
      </c>
      <c r="DB9" s="144">
        <f>'РБ10%FIT18'!DB9+25</f>
        <v>18660.400000000001</v>
      </c>
      <c r="DC9" s="144">
        <f>'РБ10%FIT18'!DC9+25</f>
        <v>17877.400000000001</v>
      </c>
      <c r="DD9" s="144">
        <f>'РБ10%FIT18'!DD9+25</f>
        <v>13492.6</v>
      </c>
      <c r="DE9" s="144">
        <f>'РБ10%FIT18'!DE9+25</f>
        <v>13492.6</v>
      </c>
      <c r="DF9" s="144">
        <f>'РБ10%FIT18'!DF9+25</f>
        <v>13492.6</v>
      </c>
      <c r="DG9" s="144">
        <f>'РБ10%FIT18'!DG9+25</f>
        <v>13884.1</v>
      </c>
      <c r="DH9" s="144">
        <f>'РБ10%FIT18'!DH9+25</f>
        <v>13884.1</v>
      </c>
      <c r="DI9" s="144">
        <f>'РБ10%FIT18'!DI9+25</f>
        <v>13884.1</v>
      </c>
      <c r="DJ9" s="144">
        <f>'РБ10%FIT18'!DJ9+25</f>
        <v>15215.2</v>
      </c>
      <c r="DK9" s="144">
        <f>'РБ10%FIT18'!DK9+25</f>
        <v>15215.2</v>
      </c>
      <c r="DL9" s="144">
        <f>'РБ10%FIT18'!DL9+25</f>
        <v>13884.1</v>
      </c>
      <c r="DM9" s="144">
        <f>'РБ10%FIT18'!DM9+25</f>
        <v>13884.1</v>
      </c>
      <c r="DN9" s="144">
        <f>'РБ10%FIT18'!DN9+25</f>
        <v>13884.1</v>
      </c>
      <c r="DO9" s="144">
        <f>'РБ10%FIT18'!DO9+25</f>
        <v>13884.1</v>
      </c>
      <c r="DP9" s="144">
        <f>'РБ10%FIT18'!DP9+25</f>
        <v>13884.1</v>
      </c>
      <c r="DQ9" s="144">
        <f>'РБ10%FIT18'!DQ9+25</f>
        <v>15215.2</v>
      </c>
      <c r="DR9" s="144">
        <f>'РБ10%FIT18'!DR9+25</f>
        <v>15215.2</v>
      </c>
      <c r="DS9" s="144">
        <f>'РБ10%FIT18'!DS9+25</f>
        <v>13884.1</v>
      </c>
      <c r="DT9" s="144">
        <f>'РБ10%FIT18'!DT9+25</f>
        <v>13884.1</v>
      </c>
      <c r="DU9" s="144">
        <f>'РБ10%FIT18'!DU9+25</f>
        <v>13884.1</v>
      </c>
      <c r="DV9" s="144">
        <f>'РБ10%FIT18'!DV9+25</f>
        <v>13884.1</v>
      </c>
      <c r="DW9" s="144">
        <f>'РБ10%FIT18'!DW9+25</f>
        <v>13884.1</v>
      </c>
      <c r="DX9" s="144">
        <f>'РБ10%FIT18'!DX9+25</f>
        <v>15215.2</v>
      </c>
      <c r="DY9" s="144">
        <f>'РБ10%FIT18'!DY9+25</f>
        <v>15215.2</v>
      </c>
      <c r="DZ9" s="144">
        <f>'РБ10%FIT18'!DZ9+25</f>
        <v>13884.1</v>
      </c>
      <c r="EA9" s="144">
        <f>'РБ10%FIT18'!EA9+25</f>
        <v>13884.1</v>
      </c>
      <c r="EB9" s="144">
        <f>'РБ10%FIT18'!EB9+25</f>
        <v>13884.1</v>
      </c>
      <c r="EC9" s="144">
        <f>'РБ10%FIT18'!EC9+25</f>
        <v>13884.1</v>
      </c>
      <c r="ED9" s="144">
        <f>'РБ10%FIT18'!ED9+25</f>
        <v>13884.1</v>
      </c>
      <c r="EE9" s="144">
        <f>'РБ10%FIT18'!EE9+25</f>
        <v>15215.2</v>
      </c>
      <c r="EF9" s="144">
        <f>'РБ10%FIT18'!EF9+25</f>
        <v>15215.2</v>
      </c>
      <c r="EG9" s="144">
        <f>'РБ10%FIT18'!EG9+25</f>
        <v>13884.1</v>
      </c>
      <c r="EH9" s="144">
        <f>'РБ10%FIT18'!EH9+25</f>
        <v>13884.1</v>
      </c>
      <c r="EI9" s="144">
        <f>'РБ10%FIT18'!EI9+25</f>
        <v>13884.1</v>
      </c>
      <c r="EJ9" s="144">
        <f>'РБ10%FIT18'!EJ9+25</f>
        <v>13884.1</v>
      </c>
      <c r="EK9" s="144">
        <f>'РБ10%FIT18'!EK9+25</f>
        <v>13884.1</v>
      </c>
      <c r="EL9" s="144">
        <f>'РБ10%FIT18'!EL9+25</f>
        <v>15215.2</v>
      </c>
      <c r="EM9" s="144">
        <f>'РБ10%FIT18'!EM9+25</f>
        <v>15215.2</v>
      </c>
      <c r="EN9" s="144">
        <f>'РБ10%FIT18'!EN9+25</f>
        <v>13884.1</v>
      </c>
      <c r="EO9" s="144">
        <f>'РБ10%FIT18'!EO9+25</f>
        <v>13884.1</v>
      </c>
      <c r="EP9" s="144">
        <f>'РБ10%FIT18'!EP9+25</f>
        <v>13884.1</v>
      </c>
      <c r="EQ9" s="144">
        <f>'РБ10%FIT18'!EQ9+25</f>
        <v>13884.1</v>
      </c>
      <c r="ER9" s="144">
        <f>'РБ10%FIT18'!ER9+25</f>
        <v>13884.1</v>
      </c>
      <c r="ES9" s="144">
        <f>'РБ10%FIT18'!ES9+25</f>
        <v>15215.2</v>
      </c>
      <c r="ET9" s="144">
        <f>'РБ10%FIT18'!ET9+25</f>
        <v>15215.2</v>
      </c>
      <c r="EU9" s="144">
        <f>'РБ10%FIT18'!EU9+25</f>
        <v>13884.1</v>
      </c>
      <c r="EV9" s="144">
        <f>'РБ10%FIT18'!EV9+25</f>
        <v>13884.1</v>
      </c>
      <c r="EW9" s="144">
        <f>'РБ10%FIT18'!EW9+25</f>
        <v>13884.1</v>
      </c>
      <c r="EX9" s="144">
        <f>'РБ10%FIT18'!EX9+25</f>
        <v>13884.1</v>
      </c>
      <c r="EY9" s="144">
        <f>'РБ10%FIT18'!EY9+25</f>
        <v>13884.1</v>
      </c>
      <c r="EZ9" s="144">
        <f>'РБ10%FIT18'!EZ9+25</f>
        <v>15215.2</v>
      </c>
      <c r="FA9" s="144">
        <f>'РБ10%FIT18'!FA9+25</f>
        <v>15215.2</v>
      </c>
      <c r="FB9" s="144">
        <f>'РБ10%FIT18'!FB9+25</f>
        <v>13492.6</v>
      </c>
      <c r="FC9" s="144">
        <f>'РБ10%FIT18'!FC9+25</f>
        <v>13492.6</v>
      </c>
      <c r="FD9" s="144">
        <f>'РБ10%FIT18'!FD9+25</f>
        <v>13492.6</v>
      </c>
      <c r="FE9" s="144">
        <f>'РБ10%FIT18'!FE9+25</f>
        <v>13492.6</v>
      </c>
      <c r="FF9" s="144">
        <f>'РБ10%FIT18'!FF9+25</f>
        <v>13492.6</v>
      </c>
      <c r="FG9" s="144">
        <f>'РБ10%FIT18'!FG9+25</f>
        <v>14432.2</v>
      </c>
      <c r="FH9" s="144">
        <f>'РБ10%FIT18'!FH9+25</f>
        <v>14432.2</v>
      </c>
      <c r="FI9" s="144">
        <f>'РБ10%FIT18'!FI9+25</f>
        <v>13492.6</v>
      </c>
      <c r="FJ9" s="144">
        <f>'РБ10%FIT18'!FJ9+25</f>
        <v>13492.6</v>
      </c>
      <c r="FK9" s="144">
        <f>'РБ10%FIT18'!FK9+25</f>
        <v>13492.6</v>
      </c>
      <c r="FL9" s="144">
        <f>'РБ10%FIT18'!FL9+25</f>
        <v>13492.6</v>
      </c>
      <c r="FM9" s="144">
        <f>'РБ10%FIT18'!FM9+25</f>
        <v>13492.6</v>
      </c>
      <c r="FN9" s="144">
        <f>'РБ10%FIT18'!FN9+25</f>
        <v>14432.2</v>
      </c>
      <c r="FO9" s="144">
        <f>'РБ10%FIT18'!FO9+25</f>
        <v>14432.2</v>
      </c>
      <c r="FP9" s="144">
        <f>'РБ10%FIT18'!FP9+25</f>
        <v>13492.6</v>
      </c>
      <c r="FQ9" s="144">
        <f>'РБ10%FIT18'!FQ9+25</f>
        <v>13492.6</v>
      </c>
      <c r="FR9" s="144">
        <f>'РБ10%FIT18'!FR9+25</f>
        <v>13492.6</v>
      </c>
      <c r="FS9" s="144">
        <f>'РБ10%FIT18'!FS9+25</f>
        <v>13492.6</v>
      </c>
      <c r="FT9" s="144">
        <f>'РБ10%FIT18'!FT9+25</f>
        <v>13492.6</v>
      </c>
      <c r="FU9" s="144">
        <f>'РБ10%FIT18'!FU9+25</f>
        <v>14432.2</v>
      </c>
      <c r="FV9" s="144">
        <f>'РБ10%FIT18'!FV9+25</f>
        <v>14432.2</v>
      </c>
      <c r="FW9" s="144">
        <f>'РБ10%FIT18'!FW9+25</f>
        <v>13884.1</v>
      </c>
      <c r="FX9" s="181">
        <f>'РБ10%FIT18'!FX9+25</f>
        <v>15606.7</v>
      </c>
      <c r="FY9" s="181">
        <f>'РБ10%FIT18'!FY9+25</f>
        <v>15606.7</v>
      </c>
      <c r="FZ9" s="181">
        <f>'РБ10%FIT18'!FZ9+25</f>
        <v>15606.7</v>
      </c>
      <c r="GA9" s="181">
        <f>'РБ10%FIT18'!GA9+25</f>
        <v>15606.7</v>
      </c>
      <c r="GB9" s="144">
        <f>'РБ10%FIT18'!GB9+25</f>
        <v>15606.7</v>
      </c>
      <c r="GC9" s="144">
        <f>'РБ10%FIT18'!GC9+25</f>
        <v>15606.7</v>
      </c>
      <c r="GD9" s="144">
        <f>'РБ10%FIT18'!GD9+25</f>
        <v>15606.7</v>
      </c>
      <c r="GE9" s="144">
        <f>'РБ10%FIT18'!GE9+25</f>
        <v>15606.7</v>
      </c>
      <c r="GF9" s="144">
        <f>'РБ10%FIT18'!GF9+25</f>
        <v>15606.7</v>
      </c>
      <c r="GG9" s="144">
        <f>'РБ10%FIT18'!GG9+25</f>
        <v>15606.7</v>
      </c>
      <c r="GH9" s="144">
        <f>'РБ10%FIT18'!GH9+25</f>
        <v>9734.2000000000007</v>
      </c>
      <c r="GI9" s="144">
        <f>'РБ10%FIT18'!GI9+25</f>
        <v>9969.1</v>
      </c>
      <c r="GJ9" s="144">
        <f>'РБ10%FIT18'!GJ9+25</f>
        <v>9969.1</v>
      </c>
      <c r="GK9" s="144">
        <f>'РБ10%FIT18'!GK9+25</f>
        <v>9734.2000000000007</v>
      </c>
      <c r="GL9" s="144">
        <f>'РБ10%FIT18'!GL9+25</f>
        <v>9734.2000000000007</v>
      </c>
      <c r="GM9" s="144">
        <f>'РБ10%FIT18'!GM9+25</f>
        <v>9734.2000000000007</v>
      </c>
      <c r="GN9" s="144">
        <f>'РБ10%FIT18'!GN9+25</f>
        <v>9734.2000000000007</v>
      </c>
      <c r="GO9" s="144">
        <f>'РБ10%FIT18'!GO9+25</f>
        <v>9734.2000000000007</v>
      </c>
      <c r="GP9" s="144">
        <f>'РБ10%FIT18'!GP9+25</f>
        <v>9969.1</v>
      </c>
      <c r="GQ9" s="144">
        <f>'РБ10%FIT18'!GQ9+25</f>
        <v>9969.1</v>
      </c>
      <c r="GR9" s="144">
        <f>'РБ10%FIT18'!GR9+25</f>
        <v>9734.2000000000007</v>
      </c>
      <c r="GS9" s="144">
        <f>'РБ10%FIT18'!GS9+25</f>
        <v>9734.2000000000007</v>
      </c>
      <c r="GT9" s="144">
        <f>'РБ10%FIT18'!GT9+25</f>
        <v>9734.2000000000007</v>
      </c>
      <c r="GU9" s="144">
        <f>'РБ10%FIT18'!GU9+25</f>
        <v>9734.2000000000007</v>
      </c>
      <c r="GV9" s="144">
        <f>'РБ10%FIT18'!GV9+25</f>
        <v>9734.2000000000007</v>
      </c>
      <c r="GW9" s="144">
        <f>'РБ10%FIT18'!GW9+25</f>
        <v>9969.1</v>
      </c>
      <c r="GX9" s="144">
        <f>'РБ10%FIT18'!GX9+25</f>
        <v>9969.1</v>
      </c>
      <c r="GY9" s="144">
        <f>'РБ10%FIT18'!GY9+25</f>
        <v>9734.2000000000007</v>
      </c>
      <c r="GZ9" s="144">
        <f>'РБ10%FIT18'!GZ9+25</f>
        <v>9734.2000000000007</v>
      </c>
      <c r="HA9" s="144">
        <f>'РБ10%FIT18'!HA9+25</f>
        <v>9734.2000000000007</v>
      </c>
      <c r="HB9" s="144">
        <f>'РБ10%FIT18'!HB9+25</f>
        <v>9734.2000000000007</v>
      </c>
      <c r="HC9" s="144">
        <f>'РБ10%FIT18'!HC9+25</f>
        <v>9734.2000000000007</v>
      </c>
      <c r="HD9" s="144">
        <f>'РБ10%FIT18'!HD9+25</f>
        <v>9969.1</v>
      </c>
      <c r="HE9" s="144">
        <f>'РБ10%FIT18'!HE9+25</f>
        <v>9969.1</v>
      </c>
      <c r="HF9" s="144">
        <f>'РБ10%FIT18'!HF9+25</f>
        <v>9734.2000000000007</v>
      </c>
      <c r="HG9" s="144">
        <f>'РБ10%FIT18'!HG9+25</f>
        <v>9734.2000000000007</v>
      </c>
      <c r="HH9" s="144">
        <f>'РБ10%FIT18'!HH9+25</f>
        <v>9734.2000000000007</v>
      </c>
      <c r="HI9" s="144">
        <f>'РБ10%FIT18'!HI9+25</f>
        <v>9734.2000000000007</v>
      </c>
      <c r="HJ9" s="144">
        <f>'РБ10%FIT18'!HJ9+25</f>
        <v>9734.2000000000007</v>
      </c>
      <c r="HK9" s="144">
        <f>'РБ10%FIT18'!HK9+25</f>
        <v>9969.1</v>
      </c>
      <c r="HL9" s="144">
        <f>'РБ10%FIT18'!HL9+25</f>
        <v>9969.1</v>
      </c>
      <c r="HM9" s="144">
        <f>'РБ10%FIT18'!HM9+25</f>
        <v>9734.2000000000007</v>
      </c>
      <c r="HN9" s="144">
        <f>'РБ10%FIT18'!HN9+25</f>
        <v>9734.2000000000007</v>
      </c>
      <c r="HO9" s="144">
        <f>'РБ10%FIT18'!HO9+25</f>
        <v>9969.1</v>
      </c>
      <c r="HP9" s="144">
        <f>'РБ10%FIT18'!HP9+25</f>
        <v>10360.6</v>
      </c>
      <c r="HQ9" s="144">
        <f>'РБ10%FIT18'!HQ9+25</f>
        <v>9342.7000000000007</v>
      </c>
      <c r="HR9" s="144">
        <f>'РБ10%FIT18'!HR9+25</f>
        <v>9734.2000000000007</v>
      </c>
      <c r="HS9" s="144">
        <f>'РБ10%FIT18'!HS9+25</f>
        <v>9734.2000000000007</v>
      </c>
      <c r="HT9" s="144">
        <f>'РБ10%FIT18'!HT9+25</f>
        <v>9342.7000000000007</v>
      </c>
      <c r="HU9" s="144">
        <f>'РБ10%FIT18'!HU9+25</f>
        <v>9342.7000000000007</v>
      </c>
      <c r="HV9" s="144">
        <f>'РБ10%FIT18'!HV9+25</f>
        <v>9342.7000000000007</v>
      </c>
      <c r="HW9" s="144">
        <f>'РБ10%FIT18'!HW9+25</f>
        <v>9342.7000000000007</v>
      </c>
      <c r="HX9" s="144">
        <f>'РБ10%FIT18'!HX9+25</f>
        <v>9342.7000000000007</v>
      </c>
      <c r="HY9" s="144">
        <f>'РБ10%FIT18'!HY9+25</f>
        <v>9734.2000000000007</v>
      </c>
      <c r="HZ9" s="144">
        <f>'РБ10%FIT18'!HZ9+25</f>
        <v>9734.2000000000007</v>
      </c>
      <c r="IA9" s="144">
        <f>'РБ10%FIT18'!IA9+25</f>
        <v>9342.7000000000007</v>
      </c>
      <c r="IB9" s="144">
        <f>'РБ10%FIT18'!IB9+25</f>
        <v>9342.7000000000007</v>
      </c>
      <c r="IC9" s="144">
        <f>'РБ10%FIT18'!IC9+25</f>
        <v>9342.7000000000007</v>
      </c>
      <c r="ID9" s="144">
        <f>'РБ10%FIT18'!ID9+25</f>
        <v>9342.7000000000007</v>
      </c>
      <c r="IE9" s="144">
        <f>'РБ10%FIT18'!IE9+25</f>
        <v>9342.7000000000007</v>
      </c>
      <c r="IF9" s="144">
        <f>'РБ10%FIT18'!IF9+25</f>
        <v>9734.2000000000007</v>
      </c>
      <c r="IG9" s="144">
        <f>'РБ10%FIT18'!IG9+25</f>
        <v>9734.2000000000007</v>
      </c>
      <c r="IH9" s="144">
        <f>'РБ10%FIT18'!IH9+25</f>
        <v>9342.7000000000007</v>
      </c>
      <c r="II9" s="144">
        <f>'РБ10%FIT18'!II9+25</f>
        <v>9342.7000000000007</v>
      </c>
      <c r="IJ9" s="144">
        <f>'РБ10%FIT18'!IJ9+25</f>
        <v>9342.7000000000007</v>
      </c>
      <c r="IK9" s="144">
        <f>'РБ10%FIT18'!IK9+25</f>
        <v>9342.7000000000007</v>
      </c>
      <c r="IL9" s="144">
        <f>'РБ10%FIT18'!IL9+25</f>
        <v>9342.7000000000007</v>
      </c>
      <c r="IM9" s="144">
        <f>'РБ10%FIT18'!IM9+25</f>
        <v>9734.2000000000007</v>
      </c>
      <c r="IN9" s="144">
        <f>'РБ10%FIT18'!IN9+25</f>
        <v>9734.2000000000007</v>
      </c>
      <c r="IO9" s="144">
        <f>'РБ10%FIT18'!IO9+25</f>
        <v>9342.7000000000007</v>
      </c>
      <c r="IP9" s="144">
        <f>'РБ10%FIT18'!IP9+25</f>
        <v>9342.7000000000007</v>
      </c>
      <c r="IQ9" s="144">
        <f>'РБ10%FIT18'!IQ9+25</f>
        <v>10360.6</v>
      </c>
      <c r="IR9" s="144">
        <f>'РБ10%FIT18'!IR9+25</f>
        <v>10360.6</v>
      </c>
      <c r="IS9" s="144">
        <f>'РБ10%FIT18'!IS9+25</f>
        <v>10360.6</v>
      </c>
      <c r="IT9" s="144">
        <f>'РБ10%FIT18'!IT9+25</f>
        <v>10595.5</v>
      </c>
      <c r="IU9" s="144">
        <f>'РБ10%FIT18'!IU9+25</f>
        <v>10595.5</v>
      </c>
      <c r="IV9" s="144">
        <f>'РБ10%FIT18'!IV9+25</f>
        <v>10360.6</v>
      </c>
      <c r="IW9" s="144">
        <f>'РБ10%FIT18'!IW9+25</f>
        <v>10360.6</v>
      </c>
      <c r="IX9" s="144">
        <f>'РБ10%FIT18'!IX9+25</f>
        <v>10360.6</v>
      </c>
      <c r="IY9" s="144">
        <f>'РБ10%FIT18'!IY9+25</f>
        <v>10360.6</v>
      </c>
      <c r="IZ9" s="144">
        <f>'РБ10%FIT18'!IZ9+25</f>
        <v>10360.6</v>
      </c>
      <c r="JA9" s="144">
        <f>'РБ10%FIT18'!JA9+25</f>
        <v>10595.5</v>
      </c>
      <c r="JB9" s="144">
        <f>'РБ10%FIT18'!JB9+25</f>
        <v>10595.5</v>
      </c>
      <c r="JC9" s="144">
        <f>'РБ10%FIT18'!JC9+25</f>
        <v>10360.6</v>
      </c>
      <c r="JD9" s="144">
        <f>'РБ10%FIT18'!JD9+25</f>
        <v>10360.6</v>
      </c>
      <c r="JE9" s="144">
        <f>'РБ10%FIT18'!JE9+25</f>
        <v>11143.6</v>
      </c>
      <c r="JF9" s="144">
        <f>'РБ10%FIT18'!JF9+25</f>
        <v>11143.6</v>
      </c>
      <c r="JG9" s="144">
        <f>'РБ10%FIT18'!JG9+25</f>
        <v>10595.5</v>
      </c>
      <c r="JH9" s="144">
        <f>'РБ10%FIT18'!JH9+25</f>
        <v>11143.6</v>
      </c>
      <c r="JI9" s="144">
        <f>'РБ10%FIT18'!JI9+25</f>
        <v>11143.6</v>
      </c>
      <c r="JJ9" s="144">
        <f>'РБ10%FIT18'!JJ9+25</f>
        <v>11143.6</v>
      </c>
      <c r="JK9" s="144">
        <f>'РБ10%FIT18'!JK9+25</f>
        <v>11143.6</v>
      </c>
      <c r="JL9" s="144">
        <f>'РБ10%FIT18'!JL9+25</f>
        <v>11535.1</v>
      </c>
      <c r="JM9" s="144">
        <f>'РБ10%FIT18'!JM9+25</f>
        <v>11535.1</v>
      </c>
      <c r="JN9" s="144">
        <f>'РБ10%FIT18'!JN9+25</f>
        <v>11770</v>
      </c>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row>
    <row r="10" spans="1:314" x14ac:dyDescent="0.2">
      <c r="A10" s="48">
        <v>2</v>
      </c>
      <c r="B10" s="144">
        <f>'РБ10%FIT18'!B10+25</f>
        <v>13962.4</v>
      </c>
      <c r="C10" s="144">
        <f>'РБ10%FIT18'!C10+25</f>
        <v>13962.4</v>
      </c>
      <c r="D10" s="144">
        <f>'РБ10%FIT18'!D10+25</f>
        <v>13962.4</v>
      </c>
      <c r="E10" s="144">
        <f>'РБ10%FIT18'!E10+25</f>
        <v>13962.4</v>
      </c>
      <c r="F10" s="144">
        <f>'РБ10%FIT18'!F10+25</f>
        <v>13962.4</v>
      </c>
      <c r="G10" s="144">
        <f>'РБ10%FIT18'!G10+25</f>
        <v>12083.2</v>
      </c>
      <c r="H10" s="144">
        <f>'РБ10%FIT18'!H10+25</f>
        <v>12083.2</v>
      </c>
      <c r="I10" s="144">
        <f>'РБ10%FIT18'!I10+25</f>
        <v>11691.7</v>
      </c>
      <c r="J10" s="144">
        <f>'РБ10%FIT18'!J10+25</f>
        <v>11691.7</v>
      </c>
      <c r="K10" s="144">
        <f>'РБ10%FIT18'!K10+25</f>
        <v>11065.3</v>
      </c>
      <c r="L10" s="144">
        <f>'РБ10%FIT18'!L10+25</f>
        <v>11065.3</v>
      </c>
      <c r="M10" s="144">
        <f>'РБ10%FIT18'!M10+25</f>
        <v>11691.7</v>
      </c>
      <c r="N10" s="144">
        <f>'РБ10%FIT18'!N10+25</f>
        <v>11691.7</v>
      </c>
      <c r="O10" s="144">
        <f>'РБ10%FIT18'!O10+25</f>
        <v>11065.3</v>
      </c>
      <c r="P10" s="144">
        <f>'РБ10%FIT18'!P10+25</f>
        <v>11691.7</v>
      </c>
      <c r="Q10" s="144">
        <f>'РБ10%FIT18'!Q10+25</f>
        <v>11691.7</v>
      </c>
      <c r="R10" s="144">
        <f>'РБ10%FIT18'!R10+25</f>
        <v>11065.3</v>
      </c>
      <c r="S10" s="144">
        <f>'РБ10%FIT18'!S10+25</f>
        <v>11065.3</v>
      </c>
      <c r="T10" s="144">
        <f>'РБ10%FIT18'!T10+25</f>
        <v>11456.8</v>
      </c>
      <c r="U10" s="144">
        <f>'РБ10%FIT18'!U10+25</f>
        <v>11691.7</v>
      </c>
      <c r="V10" s="144">
        <f>'РБ10%FIT18'!V10+25</f>
        <v>12083.2</v>
      </c>
      <c r="W10" s="144">
        <f>'РБ10%FIT18'!W10+25</f>
        <v>11691.7</v>
      </c>
      <c r="X10" s="144">
        <f>'РБ10%FIT18'!X10+25</f>
        <v>11691.7</v>
      </c>
      <c r="Y10" s="144">
        <f>'РБ10%FIT18'!Y10+25</f>
        <v>11065.3</v>
      </c>
      <c r="Z10" s="144">
        <f>'РБ10%FIT18'!Z10+25</f>
        <v>11065.3</v>
      </c>
      <c r="AA10" s="144">
        <f>'РБ10%FIT18'!AA10+25</f>
        <v>11065.3</v>
      </c>
      <c r="AB10" s="144">
        <f>'РБ10%FIT18'!AB10+25</f>
        <v>11065.3</v>
      </c>
      <c r="AC10" s="144">
        <f>'РБ10%FIT18'!AC10+25</f>
        <v>11456.8</v>
      </c>
      <c r="AD10" s="144">
        <f>'РБ10%FIT18'!AD10+25</f>
        <v>11691.7</v>
      </c>
      <c r="AE10" s="144">
        <f>'РБ10%FIT18'!AE10+25</f>
        <v>11691.7</v>
      </c>
      <c r="AF10" s="144">
        <f>'РБ10%FIT18'!AF10+25</f>
        <v>11065.3</v>
      </c>
      <c r="AG10" s="144">
        <f>'РБ10%FIT18'!AG10+25</f>
        <v>11065.3</v>
      </c>
      <c r="AH10" s="144">
        <f>'РБ10%FIT18'!AH10+25</f>
        <v>11065.3</v>
      </c>
      <c r="AI10" s="144">
        <f>'РБ10%FIT18'!AI10+25</f>
        <v>11691.7</v>
      </c>
      <c r="AJ10" s="144">
        <f>'РБ10%FIT18'!AJ10+25</f>
        <v>13257.7</v>
      </c>
      <c r="AK10" s="144">
        <f>'РБ10%FIT18'!AK10+25</f>
        <v>13492.6</v>
      </c>
      <c r="AL10" s="144">
        <f>'РБ10%FIT18'!AL10+25</f>
        <v>13492.6</v>
      </c>
      <c r="AM10" s="144">
        <f>'РБ10%FIT18'!AM10+25</f>
        <v>13257.7</v>
      </c>
      <c r="AN10" s="144">
        <f>'РБ10%FIT18'!AN10+25</f>
        <v>12318.1</v>
      </c>
      <c r="AO10" s="144">
        <f>'РБ10%FIT18'!AO10+25</f>
        <v>12318.1</v>
      </c>
      <c r="AP10" s="144">
        <f>'РБ10%FIT18'!AP10+25</f>
        <v>12318.1</v>
      </c>
      <c r="AQ10" s="144">
        <f>'РБ10%FIT18'!AQ10+25</f>
        <v>12318.1</v>
      </c>
      <c r="AR10" s="144">
        <f>'РБ10%FIT18'!AR10+25</f>
        <v>12318.1</v>
      </c>
      <c r="AS10" s="144">
        <f>'РБ10%FIT18'!AS10+25</f>
        <v>13257.7</v>
      </c>
      <c r="AT10" s="144">
        <f>'РБ10%FIT18'!AT10+25</f>
        <v>13257.7</v>
      </c>
      <c r="AU10" s="144">
        <f>'РБ10%FIT18'!AU10+25</f>
        <v>13257.7</v>
      </c>
      <c r="AV10" s="144">
        <f>'РБ10%FIT18'!AV10+25</f>
        <v>11065.3</v>
      </c>
      <c r="AW10" s="144">
        <f>'РБ10%FIT18'!AW10+25</f>
        <v>11065.3</v>
      </c>
      <c r="AX10" s="144">
        <f>'РБ10%FIT18'!AX10+25</f>
        <v>11065.3</v>
      </c>
      <c r="AY10" s="144">
        <f>'РБ10%FIT18'!AY10+25</f>
        <v>11691.7</v>
      </c>
      <c r="AZ10" s="144">
        <f>'РБ10%FIT18'!AZ10+25</f>
        <v>11691.7</v>
      </c>
      <c r="BA10" s="144">
        <f>'РБ10%FIT18'!BA10+25</f>
        <v>11065.3</v>
      </c>
      <c r="BB10" s="144">
        <f>'РБ10%FIT18'!BB10+25</f>
        <v>11065.3</v>
      </c>
      <c r="BC10" s="144">
        <f>'РБ10%FIT18'!BC10+25</f>
        <v>11065.3</v>
      </c>
      <c r="BD10" s="144">
        <f>'РБ10%FIT18'!BD10+25</f>
        <v>11065.3</v>
      </c>
      <c r="BE10" s="144">
        <f>'РБ10%FIT18'!BE10+25</f>
        <v>11065.3</v>
      </c>
      <c r="BF10" s="144">
        <f>'РБ10%FIT18'!BF10+25</f>
        <v>11691.7</v>
      </c>
      <c r="BG10" s="144">
        <f>'РБ10%FIT18'!BG10+25</f>
        <v>11691.7</v>
      </c>
      <c r="BH10" s="144">
        <f>'РБ10%FIT18'!BH10+25</f>
        <v>11065.3</v>
      </c>
      <c r="BI10" s="144">
        <f>'РБ10%FIT18'!BI10+25</f>
        <v>11065.3</v>
      </c>
      <c r="BJ10" s="144">
        <f>'РБ10%FIT18'!BJ10+25</f>
        <v>11065.3</v>
      </c>
      <c r="BK10" s="144">
        <f>'РБ10%FIT18'!BK10+25</f>
        <v>11065.3</v>
      </c>
      <c r="BL10" s="144">
        <f>'РБ10%FIT18'!BL10+25</f>
        <v>11065.3</v>
      </c>
      <c r="BM10" s="144">
        <f>'РБ10%FIT18'!BM10+25</f>
        <v>11691.7</v>
      </c>
      <c r="BN10" s="144">
        <f>'РБ10%FIT18'!BN10+25</f>
        <v>11691.7</v>
      </c>
      <c r="BO10" s="144">
        <f>'РБ10%FIT18'!BO10+25</f>
        <v>12866.2</v>
      </c>
      <c r="BP10" s="144">
        <f>'РБ10%FIT18'!BP10+25</f>
        <v>13492.6</v>
      </c>
      <c r="BQ10" s="144">
        <f>'РБ10%FIT18'!BQ10+25</f>
        <v>13492.6</v>
      </c>
      <c r="BR10" s="144">
        <f>'РБ10%FIT18'!BR10+25</f>
        <v>13492.6</v>
      </c>
      <c r="BS10" s="144">
        <f>'РБ10%FIT18'!BS10+25</f>
        <v>13492.6</v>
      </c>
      <c r="BT10" s="144">
        <f>'РБ10%FIT18'!BT10+25</f>
        <v>13492.6</v>
      </c>
      <c r="BU10" s="144">
        <f>'РБ10%FIT18'!BU10+25</f>
        <v>14040.7</v>
      </c>
      <c r="BV10" s="177">
        <f>'РБ10%FIT18'!BV10+25</f>
        <v>19600</v>
      </c>
      <c r="BW10" s="177">
        <f>'РБ10%FIT18'!BW10+25</f>
        <v>19600</v>
      </c>
      <c r="BX10" s="177">
        <f>'РБ10%FIT18'!BX10+25</f>
        <v>19600</v>
      </c>
      <c r="BY10" s="177">
        <f>'РБ10%FIT18'!BY10+25</f>
        <v>19600</v>
      </c>
      <c r="BZ10" s="177">
        <f>'РБ10%FIT18'!BZ10+25</f>
        <v>19600</v>
      </c>
      <c r="CA10" s="144">
        <f>'РБ10%FIT18'!CA10+25</f>
        <v>14432.2</v>
      </c>
      <c r="CB10" s="144">
        <f>'РБ10%FIT18'!CB10+25</f>
        <v>14432.2</v>
      </c>
      <c r="CC10" s="144">
        <f>'РБ10%FIT18'!CC10+25</f>
        <v>14432.2</v>
      </c>
      <c r="CD10" s="177">
        <f>'РБ10%FIT18'!CD10+25</f>
        <v>19600</v>
      </c>
      <c r="CE10" s="177">
        <f>'РБ10%FIT18'!CE10+25</f>
        <v>19600</v>
      </c>
      <c r="CF10" s="177">
        <f>'РБ10%FIT18'!CF10+25</f>
        <v>19600</v>
      </c>
      <c r="CG10" s="177">
        <f>'РБ10%FIT18'!CG10+25</f>
        <v>19600</v>
      </c>
      <c r="CH10" s="144">
        <f>'РБ10%FIT18'!CH10+25</f>
        <v>19600</v>
      </c>
      <c r="CI10" s="144">
        <f>'РБ10%FIT18'!CI10+25</f>
        <v>19600</v>
      </c>
      <c r="CJ10" s="144">
        <f>'РБ10%FIT18'!CJ10+25</f>
        <v>19600</v>
      </c>
      <c r="CK10" s="144">
        <f>'РБ10%FIT18'!CK10+25</f>
        <v>19600</v>
      </c>
      <c r="CL10" s="144">
        <f>'РБ10%FIT18'!CL10+25</f>
        <v>19600</v>
      </c>
      <c r="CM10" s="144">
        <f>'РБ10%FIT18'!CM10+25</f>
        <v>19600</v>
      </c>
      <c r="CN10" s="144">
        <f>'РБ10%FIT18'!CN10+25</f>
        <v>19600</v>
      </c>
      <c r="CO10" s="144">
        <f>'РБ10%FIT18'!CO10+25</f>
        <v>19600</v>
      </c>
      <c r="CP10" s="144">
        <f>'РБ10%FIT18'!CP10+25</f>
        <v>19600</v>
      </c>
      <c r="CQ10" s="144">
        <f>'РБ10%FIT18'!CQ10+25</f>
        <v>19600</v>
      </c>
      <c r="CR10" s="144">
        <f>'РБ10%FIT18'!CR10+25</f>
        <v>13492.6</v>
      </c>
      <c r="CS10" s="144">
        <f>'РБ10%FIT18'!CS10+25</f>
        <v>14040.7</v>
      </c>
      <c r="CT10" s="144">
        <f>'РБ10%FIT18'!CT10+25</f>
        <v>19600</v>
      </c>
      <c r="CU10" s="144">
        <f>'РБ10%FIT18'!CU10+25</f>
        <v>19600</v>
      </c>
      <c r="CV10" s="144">
        <f>'РБ10%FIT18'!CV10+25</f>
        <v>19600</v>
      </c>
      <c r="CW10" s="144">
        <f>'РБ10%FIT18'!CW10+25</f>
        <v>19600</v>
      </c>
      <c r="CX10" s="144">
        <f>'РБ10%FIT18'!CX10+25</f>
        <v>20383</v>
      </c>
      <c r="CY10" s="144">
        <f>'РБ10%FIT18'!CY10+25</f>
        <v>20383</v>
      </c>
      <c r="CZ10" s="144">
        <f>'РБ10%FIT18'!CZ10+25</f>
        <v>19600</v>
      </c>
      <c r="DA10" s="144">
        <f>'РБ10%FIT18'!DA10+25</f>
        <v>20383</v>
      </c>
      <c r="DB10" s="144">
        <f>'РБ10%FIT18'!DB10+25</f>
        <v>20383</v>
      </c>
      <c r="DC10" s="144">
        <f>'РБ10%FIT18'!DC10+25</f>
        <v>19600</v>
      </c>
      <c r="DD10" s="144">
        <f>'РБ10%FIT18'!DD10+25</f>
        <v>15215.2</v>
      </c>
      <c r="DE10" s="144">
        <f>'РБ10%FIT18'!DE10+25</f>
        <v>15215.2</v>
      </c>
      <c r="DF10" s="144">
        <f>'РБ10%FIT18'!DF10+25</f>
        <v>15215.2</v>
      </c>
      <c r="DG10" s="144">
        <f>'РБ10%FIT18'!DG10+25</f>
        <v>15606.7</v>
      </c>
      <c r="DH10" s="144">
        <f>'РБ10%FIT18'!DH10+25</f>
        <v>15606.7</v>
      </c>
      <c r="DI10" s="144">
        <f>'РБ10%FIT18'!DI10+25</f>
        <v>15606.7</v>
      </c>
      <c r="DJ10" s="144">
        <f>'РБ10%FIT18'!DJ10+25</f>
        <v>16937.8</v>
      </c>
      <c r="DK10" s="144">
        <f>'РБ10%FIT18'!DK10+25</f>
        <v>16937.8</v>
      </c>
      <c r="DL10" s="144">
        <f>'РБ10%FIT18'!DL10+25</f>
        <v>15606.7</v>
      </c>
      <c r="DM10" s="144">
        <f>'РБ10%FIT18'!DM10+25</f>
        <v>15606.7</v>
      </c>
      <c r="DN10" s="144">
        <f>'РБ10%FIT18'!DN10+25</f>
        <v>15606.7</v>
      </c>
      <c r="DO10" s="144">
        <f>'РБ10%FIT18'!DO10+25</f>
        <v>15606.7</v>
      </c>
      <c r="DP10" s="144">
        <f>'РБ10%FIT18'!DP10+25</f>
        <v>15606.7</v>
      </c>
      <c r="DQ10" s="144">
        <f>'РБ10%FIT18'!DQ10+25</f>
        <v>16937.8</v>
      </c>
      <c r="DR10" s="144">
        <f>'РБ10%FIT18'!DR10+25</f>
        <v>16937.8</v>
      </c>
      <c r="DS10" s="144">
        <f>'РБ10%FIT18'!DS10+25</f>
        <v>15606.7</v>
      </c>
      <c r="DT10" s="144">
        <f>'РБ10%FIT18'!DT10+25</f>
        <v>15606.7</v>
      </c>
      <c r="DU10" s="144">
        <f>'РБ10%FIT18'!DU10+25</f>
        <v>15606.7</v>
      </c>
      <c r="DV10" s="144">
        <f>'РБ10%FIT18'!DV10+25</f>
        <v>15606.7</v>
      </c>
      <c r="DW10" s="144">
        <f>'РБ10%FIT18'!DW10+25</f>
        <v>15606.7</v>
      </c>
      <c r="DX10" s="144">
        <f>'РБ10%FIT18'!DX10+25</f>
        <v>16937.8</v>
      </c>
      <c r="DY10" s="144">
        <f>'РБ10%FIT18'!DY10+25</f>
        <v>16937.8</v>
      </c>
      <c r="DZ10" s="144">
        <f>'РБ10%FIT18'!DZ10+25</f>
        <v>15606.7</v>
      </c>
      <c r="EA10" s="144">
        <f>'РБ10%FIT18'!EA10+25</f>
        <v>15606.7</v>
      </c>
      <c r="EB10" s="144">
        <f>'РБ10%FIT18'!EB10+25</f>
        <v>15606.7</v>
      </c>
      <c r="EC10" s="144">
        <f>'РБ10%FIT18'!EC10+25</f>
        <v>15606.7</v>
      </c>
      <c r="ED10" s="144">
        <f>'РБ10%FIT18'!ED10+25</f>
        <v>15606.7</v>
      </c>
      <c r="EE10" s="144">
        <f>'РБ10%FIT18'!EE10+25</f>
        <v>16937.8</v>
      </c>
      <c r="EF10" s="144">
        <f>'РБ10%FIT18'!EF10+25</f>
        <v>16937.8</v>
      </c>
      <c r="EG10" s="144">
        <f>'РБ10%FIT18'!EG10+25</f>
        <v>15606.7</v>
      </c>
      <c r="EH10" s="144">
        <f>'РБ10%FIT18'!EH10+25</f>
        <v>15606.7</v>
      </c>
      <c r="EI10" s="144">
        <f>'РБ10%FIT18'!EI10+25</f>
        <v>15606.7</v>
      </c>
      <c r="EJ10" s="144">
        <f>'РБ10%FIT18'!EJ10+25</f>
        <v>15606.7</v>
      </c>
      <c r="EK10" s="144">
        <f>'РБ10%FIT18'!EK10+25</f>
        <v>15606.7</v>
      </c>
      <c r="EL10" s="144">
        <f>'РБ10%FIT18'!EL10+25</f>
        <v>16937.8</v>
      </c>
      <c r="EM10" s="144">
        <f>'РБ10%FIT18'!EM10+25</f>
        <v>16937.8</v>
      </c>
      <c r="EN10" s="144">
        <f>'РБ10%FIT18'!EN10+25</f>
        <v>15606.7</v>
      </c>
      <c r="EO10" s="144">
        <f>'РБ10%FIT18'!EO10+25</f>
        <v>15606.7</v>
      </c>
      <c r="EP10" s="144">
        <f>'РБ10%FIT18'!EP10+25</f>
        <v>15606.7</v>
      </c>
      <c r="EQ10" s="144">
        <f>'РБ10%FIT18'!EQ10+25</f>
        <v>15606.7</v>
      </c>
      <c r="ER10" s="144">
        <f>'РБ10%FIT18'!ER10+25</f>
        <v>15606.7</v>
      </c>
      <c r="ES10" s="144">
        <f>'РБ10%FIT18'!ES10+25</f>
        <v>16937.8</v>
      </c>
      <c r="ET10" s="144">
        <f>'РБ10%FIT18'!ET10+25</f>
        <v>16937.8</v>
      </c>
      <c r="EU10" s="144">
        <f>'РБ10%FIT18'!EU10+25</f>
        <v>15606.7</v>
      </c>
      <c r="EV10" s="144">
        <f>'РБ10%FIT18'!EV10+25</f>
        <v>15606.7</v>
      </c>
      <c r="EW10" s="144">
        <f>'РБ10%FIT18'!EW10+25</f>
        <v>15606.7</v>
      </c>
      <c r="EX10" s="144">
        <f>'РБ10%FIT18'!EX10+25</f>
        <v>15606.7</v>
      </c>
      <c r="EY10" s="144">
        <f>'РБ10%FIT18'!EY10+25</f>
        <v>15606.7</v>
      </c>
      <c r="EZ10" s="144">
        <f>'РБ10%FIT18'!EZ10+25</f>
        <v>16937.8</v>
      </c>
      <c r="FA10" s="144">
        <f>'РБ10%FIT18'!FA10+25</f>
        <v>16937.8</v>
      </c>
      <c r="FB10" s="144">
        <f>'РБ10%FIT18'!FB10+25</f>
        <v>15215.2</v>
      </c>
      <c r="FC10" s="144">
        <f>'РБ10%FIT18'!FC10+25</f>
        <v>15215.2</v>
      </c>
      <c r="FD10" s="144">
        <f>'РБ10%FIT18'!FD10+25</f>
        <v>15215.2</v>
      </c>
      <c r="FE10" s="144">
        <f>'РБ10%FIT18'!FE10+25</f>
        <v>15215.2</v>
      </c>
      <c r="FF10" s="144">
        <f>'РБ10%FIT18'!FF10+25</f>
        <v>15215.2</v>
      </c>
      <c r="FG10" s="144">
        <f>'РБ10%FIT18'!FG10+25</f>
        <v>16154.8</v>
      </c>
      <c r="FH10" s="144">
        <f>'РБ10%FIT18'!FH10+25</f>
        <v>16154.8</v>
      </c>
      <c r="FI10" s="144">
        <f>'РБ10%FIT18'!FI10+25</f>
        <v>15215.2</v>
      </c>
      <c r="FJ10" s="144">
        <f>'РБ10%FIT18'!FJ10+25</f>
        <v>15215.2</v>
      </c>
      <c r="FK10" s="144">
        <f>'РБ10%FIT18'!FK10+25</f>
        <v>15215.2</v>
      </c>
      <c r="FL10" s="144">
        <f>'РБ10%FIT18'!FL10+25</f>
        <v>15215.2</v>
      </c>
      <c r="FM10" s="144">
        <f>'РБ10%FIT18'!FM10+25</f>
        <v>15215.2</v>
      </c>
      <c r="FN10" s="144">
        <f>'РБ10%FIT18'!FN10+25</f>
        <v>16154.8</v>
      </c>
      <c r="FO10" s="144">
        <f>'РБ10%FIT18'!FO10+25</f>
        <v>16154.8</v>
      </c>
      <c r="FP10" s="144">
        <f>'РБ10%FIT18'!FP10+25</f>
        <v>15215.2</v>
      </c>
      <c r="FQ10" s="144">
        <f>'РБ10%FIT18'!FQ10+25</f>
        <v>15215.2</v>
      </c>
      <c r="FR10" s="144">
        <f>'РБ10%FIT18'!FR10+25</f>
        <v>15215.2</v>
      </c>
      <c r="FS10" s="144">
        <f>'РБ10%FIT18'!FS10+25</f>
        <v>15215.2</v>
      </c>
      <c r="FT10" s="144">
        <f>'РБ10%FIT18'!FT10+25</f>
        <v>15215.2</v>
      </c>
      <c r="FU10" s="144">
        <f>'РБ10%FIT18'!FU10+25</f>
        <v>16154.8</v>
      </c>
      <c r="FV10" s="144">
        <f>'РБ10%FIT18'!FV10+25</f>
        <v>16154.8</v>
      </c>
      <c r="FW10" s="144">
        <f>'РБ10%FIT18'!FW10+25</f>
        <v>15606.7</v>
      </c>
      <c r="FX10" s="181">
        <f>'РБ10%FIT18'!FX10+25</f>
        <v>17329.3</v>
      </c>
      <c r="FY10" s="181">
        <f>'РБ10%FIT18'!FY10+25</f>
        <v>17329.3</v>
      </c>
      <c r="FZ10" s="181">
        <f>'РБ10%FIT18'!FZ10+25</f>
        <v>17329.3</v>
      </c>
      <c r="GA10" s="181">
        <f>'РБ10%FIT18'!GA10+25</f>
        <v>17329.3</v>
      </c>
      <c r="GB10" s="144">
        <f>'РБ10%FIT18'!GB10+25</f>
        <v>17329.3</v>
      </c>
      <c r="GC10" s="144">
        <f>'РБ10%FIT18'!GC10+25</f>
        <v>17329.3</v>
      </c>
      <c r="GD10" s="144">
        <f>'РБ10%FIT18'!GD10+25</f>
        <v>17329.3</v>
      </c>
      <c r="GE10" s="144">
        <f>'РБ10%FIT18'!GE10+25</f>
        <v>17329.3</v>
      </c>
      <c r="GF10" s="144">
        <f>'РБ10%FIT18'!GF10+25</f>
        <v>17329.3</v>
      </c>
      <c r="GG10" s="144">
        <f>'РБ10%FIT18'!GG10+25</f>
        <v>17329.3</v>
      </c>
      <c r="GH10" s="144">
        <f>'РБ10%FIT18'!GH10+25</f>
        <v>11456.8</v>
      </c>
      <c r="GI10" s="144">
        <f>'РБ10%FIT18'!GI10+25</f>
        <v>11691.7</v>
      </c>
      <c r="GJ10" s="144">
        <f>'РБ10%FIT18'!GJ10+25</f>
        <v>11691.7</v>
      </c>
      <c r="GK10" s="144">
        <f>'РБ10%FIT18'!GK10+25</f>
        <v>11456.8</v>
      </c>
      <c r="GL10" s="144">
        <f>'РБ10%FIT18'!GL10+25</f>
        <v>11456.8</v>
      </c>
      <c r="GM10" s="144">
        <f>'РБ10%FIT18'!GM10+25</f>
        <v>11456.8</v>
      </c>
      <c r="GN10" s="144">
        <f>'РБ10%FIT18'!GN10+25</f>
        <v>11456.8</v>
      </c>
      <c r="GO10" s="144">
        <f>'РБ10%FIT18'!GO10+25</f>
        <v>11456.8</v>
      </c>
      <c r="GP10" s="144">
        <f>'РБ10%FIT18'!GP10+25</f>
        <v>11691.7</v>
      </c>
      <c r="GQ10" s="144">
        <f>'РБ10%FIT18'!GQ10+25</f>
        <v>11691.7</v>
      </c>
      <c r="GR10" s="144">
        <f>'РБ10%FIT18'!GR10+25</f>
        <v>11456.8</v>
      </c>
      <c r="GS10" s="144">
        <f>'РБ10%FIT18'!GS10+25</f>
        <v>11456.8</v>
      </c>
      <c r="GT10" s="144">
        <f>'РБ10%FIT18'!GT10+25</f>
        <v>11456.8</v>
      </c>
      <c r="GU10" s="144">
        <f>'РБ10%FIT18'!GU10+25</f>
        <v>11456.8</v>
      </c>
      <c r="GV10" s="144">
        <f>'РБ10%FIT18'!GV10+25</f>
        <v>11456.8</v>
      </c>
      <c r="GW10" s="144">
        <f>'РБ10%FIT18'!GW10+25</f>
        <v>11691.7</v>
      </c>
      <c r="GX10" s="144">
        <f>'РБ10%FIT18'!GX10+25</f>
        <v>11691.7</v>
      </c>
      <c r="GY10" s="144">
        <f>'РБ10%FIT18'!GY10+25</f>
        <v>11456.8</v>
      </c>
      <c r="GZ10" s="144">
        <f>'РБ10%FIT18'!GZ10+25</f>
        <v>11456.8</v>
      </c>
      <c r="HA10" s="144">
        <f>'РБ10%FIT18'!HA10+25</f>
        <v>11456.8</v>
      </c>
      <c r="HB10" s="144">
        <f>'РБ10%FIT18'!HB10+25</f>
        <v>11456.8</v>
      </c>
      <c r="HC10" s="144">
        <f>'РБ10%FIT18'!HC10+25</f>
        <v>11456.8</v>
      </c>
      <c r="HD10" s="144">
        <f>'РБ10%FIT18'!HD10+25</f>
        <v>11691.7</v>
      </c>
      <c r="HE10" s="144">
        <f>'РБ10%FIT18'!HE10+25</f>
        <v>11691.7</v>
      </c>
      <c r="HF10" s="144">
        <f>'РБ10%FIT18'!HF10+25</f>
        <v>11456.8</v>
      </c>
      <c r="HG10" s="144">
        <f>'РБ10%FIT18'!HG10+25</f>
        <v>11456.8</v>
      </c>
      <c r="HH10" s="144">
        <f>'РБ10%FIT18'!HH10+25</f>
        <v>11456.8</v>
      </c>
      <c r="HI10" s="144">
        <f>'РБ10%FIT18'!HI10+25</f>
        <v>11456.8</v>
      </c>
      <c r="HJ10" s="144">
        <f>'РБ10%FIT18'!HJ10+25</f>
        <v>11456.8</v>
      </c>
      <c r="HK10" s="144">
        <f>'РБ10%FIT18'!HK10+25</f>
        <v>11691.7</v>
      </c>
      <c r="HL10" s="144">
        <f>'РБ10%FIT18'!HL10+25</f>
        <v>11691.7</v>
      </c>
      <c r="HM10" s="144">
        <f>'РБ10%FIT18'!HM10+25</f>
        <v>11456.8</v>
      </c>
      <c r="HN10" s="144">
        <f>'РБ10%FIT18'!HN10+25</f>
        <v>11456.8</v>
      </c>
      <c r="HO10" s="144">
        <f>'РБ10%FIT18'!HO10+25</f>
        <v>11691.7</v>
      </c>
      <c r="HP10" s="144">
        <f>'РБ10%FIT18'!HP10+25</f>
        <v>12083.2</v>
      </c>
      <c r="HQ10" s="144">
        <f>'РБ10%FIT18'!HQ10+25</f>
        <v>11065.3</v>
      </c>
      <c r="HR10" s="144">
        <f>'РБ10%FIT18'!HR10+25</f>
        <v>11456.8</v>
      </c>
      <c r="HS10" s="144">
        <f>'РБ10%FIT18'!HS10+25</f>
        <v>11456.8</v>
      </c>
      <c r="HT10" s="144">
        <f>'РБ10%FIT18'!HT10+25</f>
        <v>11065.3</v>
      </c>
      <c r="HU10" s="144">
        <f>'РБ10%FIT18'!HU10+25</f>
        <v>11065.3</v>
      </c>
      <c r="HV10" s="144">
        <f>'РБ10%FIT18'!HV10+25</f>
        <v>11065.3</v>
      </c>
      <c r="HW10" s="144">
        <f>'РБ10%FIT18'!HW10+25</f>
        <v>11065.3</v>
      </c>
      <c r="HX10" s="144">
        <f>'РБ10%FIT18'!HX10+25</f>
        <v>11065.3</v>
      </c>
      <c r="HY10" s="144">
        <f>'РБ10%FIT18'!HY10+25</f>
        <v>11456.8</v>
      </c>
      <c r="HZ10" s="144">
        <f>'РБ10%FIT18'!HZ10+25</f>
        <v>11456.8</v>
      </c>
      <c r="IA10" s="144">
        <f>'РБ10%FIT18'!IA10+25</f>
        <v>11065.3</v>
      </c>
      <c r="IB10" s="144">
        <f>'РБ10%FIT18'!IB10+25</f>
        <v>11065.3</v>
      </c>
      <c r="IC10" s="144">
        <f>'РБ10%FIT18'!IC10+25</f>
        <v>11065.3</v>
      </c>
      <c r="ID10" s="144">
        <f>'РБ10%FIT18'!ID10+25</f>
        <v>11065.3</v>
      </c>
      <c r="IE10" s="144">
        <f>'РБ10%FIT18'!IE10+25</f>
        <v>11065.3</v>
      </c>
      <c r="IF10" s="144">
        <f>'РБ10%FIT18'!IF10+25</f>
        <v>11456.8</v>
      </c>
      <c r="IG10" s="144">
        <f>'РБ10%FIT18'!IG10+25</f>
        <v>11456.8</v>
      </c>
      <c r="IH10" s="144">
        <f>'РБ10%FIT18'!IH10+25</f>
        <v>11065.3</v>
      </c>
      <c r="II10" s="144">
        <f>'РБ10%FIT18'!II10+25</f>
        <v>11065.3</v>
      </c>
      <c r="IJ10" s="144">
        <f>'РБ10%FIT18'!IJ10+25</f>
        <v>11065.3</v>
      </c>
      <c r="IK10" s="144">
        <f>'РБ10%FIT18'!IK10+25</f>
        <v>11065.3</v>
      </c>
      <c r="IL10" s="144">
        <f>'РБ10%FIT18'!IL10+25</f>
        <v>11065.3</v>
      </c>
      <c r="IM10" s="144">
        <f>'РБ10%FIT18'!IM10+25</f>
        <v>11456.8</v>
      </c>
      <c r="IN10" s="144">
        <f>'РБ10%FIT18'!IN10+25</f>
        <v>11456.8</v>
      </c>
      <c r="IO10" s="144">
        <f>'РБ10%FIT18'!IO10+25</f>
        <v>11065.3</v>
      </c>
      <c r="IP10" s="144">
        <f>'РБ10%FIT18'!IP10+25</f>
        <v>11065.3</v>
      </c>
      <c r="IQ10" s="144">
        <f>'РБ10%FIT18'!IQ10+25</f>
        <v>12083.2</v>
      </c>
      <c r="IR10" s="144">
        <f>'РБ10%FIT18'!IR10+25</f>
        <v>12083.2</v>
      </c>
      <c r="IS10" s="144">
        <f>'РБ10%FIT18'!IS10+25</f>
        <v>12083.2</v>
      </c>
      <c r="IT10" s="144">
        <f>'РБ10%FIT18'!IT10+25</f>
        <v>12318.1</v>
      </c>
      <c r="IU10" s="144">
        <f>'РБ10%FIT18'!IU10+25</f>
        <v>12318.1</v>
      </c>
      <c r="IV10" s="144">
        <f>'РБ10%FIT18'!IV10+25</f>
        <v>12083.2</v>
      </c>
      <c r="IW10" s="144">
        <f>'РБ10%FIT18'!IW10+25</f>
        <v>12083.2</v>
      </c>
      <c r="IX10" s="144">
        <f>'РБ10%FIT18'!IX10+25</f>
        <v>12083.2</v>
      </c>
      <c r="IY10" s="144">
        <f>'РБ10%FIT18'!IY10+25</f>
        <v>12083.2</v>
      </c>
      <c r="IZ10" s="144">
        <f>'РБ10%FIT18'!IZ10+25</f>
        <v>12083.2</v>
      </c>
      <c r="JA10" s="144">
        <f>'РБ10%FIT18'!JA10+25</f>
        <v>12318.1</v>
      </c>
      <c r="JB10" s="144">
        <f>'РБ10%FIT18'!JB10+25</f>
        <v>12318.1</v>
      </c>
      <c r="JC10" s="144">
        <f>'РБ10%FIT18'!JC10+25</f>
        <v>12083.2</v>
      </c>
      <c r="JD10" s="144">
        <f>'РБ10%FIT18'!JD10+25</f>
        <v>12083.2</v>
      </c>
      <c r="JE10" s="144">
        <f>'РБ10%FIT18'!JE10+25</f>
        <v>12866.2</v>
      </c>
      <c r="JF10" s="144">
        <f>'РБ10%FIT18'!JF10+25</f>
        <v>12866.2</v>
      </c>
      <c r="JG10" s="144">
        <f>'РБ10%FIT18'!JG10+25</f>
        <v>12318.1</v>
      </c>
      <c r="JH10" s="144">
        <f>'РБ10%FIT18'!JH10+25</f>
        <v>12866.2</v>
      </c>
      <c r="JI10" s="144">
        <f>'РБ10%FIT18'!JI10+25</f>
        <v>12866.2</v>
      </c>
      <c r="JJ10" s="144">
        <f>'РБ10%FIT18'!JJ10+25</f>
        <v>12866.2</v>
      </c>
      <c r="JK10" s="144">
        <f>'РБ10%FIT18'!JK10+25</f>
        <v>12866.2</v>
      </c>
      <c r="JL10" s="144">
        <f>'РБ10%FIT18'!JL10+25</f>
        <v>13257.7</v>
      </c>
      <c r="JM10" s="144">
        <f>'РБ10%FIT18'!JM10+25</f>
        <v>13257.7</v>
      </c>
      <c r="JN10" s="144">
        <f>'РБ10%FIT18'!JN10+25</f>
        <v>13492.6</v>
      </c>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row>
    <row r="11" spans="1:314" x14ac:dyDescent="0.2">
      <c r="A11" s="47" t="s">
        <v>69</v>
      </c>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77"/>
      <c r="BW11" s="177"/>
      <c r="BX11" s="177"/>
      <c r="BY11" s="177"/>
      <c r="BZ11" s="177"/>
      <c r="CA11" s="144"/>
      <c r="CB11" s="144"/>
      <c r="CC11" s="144"/>
      <c r="CD11" s="177"/>
      <c r="CE11" s="177"/>
      <c r="CF11" s="177"/>
      <c r="CG11" s="177"/>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81"/>
      <c r="FY11" s="181"/>
      <c r="FZ11" s="181"/>
      <c r="GA11" s="181"/>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row>
    <row r="12" spans="1:314" x14ac:dyDescent="0.2">
      <c r="A12" s="91">
        <v>1</v>
      </c>
      <c r="B12" s="144">
        <f>'РБ10%FIT18'!B12+25</f>
        <v>19717.45</v>
      </c>
      <c r="C12" s="144">
        <f>'РБ10%FIT18'!C12+25</f>
        <v>19717.45</v>
      </c>
      <c r="D12" s="144">
        <f>'РБ10%FIT18'!D12+25</f>
        <v>19717.45</v>
      </c>
      <c r="E12" s="144">
        <f>'РБ10%FIT18'!E12+25</f>
        <v>19717.45</v>
      </c>
      <c r="F12" s="144">
        <f>'РБ10%FIT18'!F12+25</f>
        <v>19717.45</v>
      </c>
      <c r="G12" s="144">
        <f>'РБ10%FIT18'!G12+25</f>
        <v>15058.6</v>
      </c>
      <c r="H12" s="144">
        <f>'РБ10%FIT18'!H12+25</f>
        <v>15058.6</v>
      </c>
      <c r="I12" s="144">
        <f>'РБ10%FIT18'!I12+25</f>
        <v>14667.1</v>
      </c>
      <c r="J12" s="144">
        <f>'РБ10%FIT18'!J12+25</f>
        <v>14667.1</v>
      </c>
      <c r="K12" s="144">
        <f>'РБ10%FIT18'!K12+25</f>
        <v>14040.7</v>
      </c>
      <c r="L12" s="144">
        <f>'РБ10%FIT18'!L12+25</f>
        <v>14040.7</v>
      </c>
      <c r="M12" s="144">
        <f>'РБ10%FIT18'!M12+25</f>
        <v>14667.1</v>
      </c>
      <c r="N12" s="144">
        <f>'РБ10%FIT18'!N12+25</f>
        <v>14667.1</v>
      </c>
      <c r="O12" s="144">
        <f>'РБ10%FIT18'!O12+25</f>
        <v>14040.7</v>
      </c>
      <c r="P12" s="144">
        <f>'РБ10%FIT18'!P12+25</f>
        <v>14667.1</v>
      </c>
      <c r="Q12" s="144">
        <f>'РБ10%FIT18'!Q12+25</f>
        <v>14667.1</v>
      </c>
      <c r="R12" s="144">
        <f>'РБ10%FIT18'!R12+25</f>
        <v>14040.7</v>
      </c>
      <c r="S12" s="144">
        <f>'РБ10%FIT18'!S12+25</f>
        <v>14040.7</v>
      </c>
      <c r="T12" s="144">
        <f>'РБ10%FIT18'!T12+25</f>
        <v>14432.2</v>
      </c>
      <c r="U12" s="144">
        <f>'РБ10%FIT18'!U12+25</f>
        <v>14667.1</v>
      </c>
      <c r="V12" s="144">
        <f>'РБ10%FIT18'!V12+25</f>
        <v>15058.6</v>
      </c>
      <c r="W12" s="144">
        <f>'РБ10%FIT18'!W12+25</f>
        <v>14667.1</v>
      </c>
      <c r="X12" s="144">
        <f>'РБ10%FIT18'!X12+25</f>
        <v>14667.1</v>
      </c>
      <c r="Y12" s="144">
        <f>'РБ10%FIT18'!Y12+25</f>
        <v>14040.7</v>
      </c>
      <c r="Z12" s="144">
        <f>'РБ10%FIT18'!Z12+25</f>
        <v>14040.7</v>
      </c>
      <c r="AA12" s="144">
        <f>'РБ10%FIT18'!AA12+25</f>
        <v>14040.7</v>
      </c>
      <c r="AB12" s="144">
        <f>'РБ10%FIT18'!AB12+25</f>
        <v>14040.7</v>
      </c>
      <c r="AC12" s="144">
        <f>'РБ10%FIT18'!AC12+25</f>
        <v>14432.2</v>
      </c>
      <c r="AD12" s="144">
        <f>'РБ10%FIT18'!AD12+25</f>
        <v>14667.1</v>
      </c>
      <c r="AE12" s="144">
        <f>'РБ10%FIT18'!AE12+25</f>
        <v>14667.1</v>
      </c>
      <c r="AF12" s="144">
        <f>'РБ10%FIT18'!AF12+25</f>
        <v>14040.7</v>
      </c>
      <c r="AG12" s="144">
        <f>'РБ10%FIT18'!AG12+25</f>
        <v>14040.7</v>
      </c>
      <c r="AH12" s="144">
        <f>'РБ10%FIT18'!AH12+25</f>
        <v>14040.7</v>
      </c>
      <c r="AI12" s="144">
        <f>'РБ10%FIT18'!AI12+25</f>
        <v>14667.1</v>
      </c>
      <c r="AJ12" s="144">
        <f>'РБ10%FIT18'!AJ12+25</f>
        <v>16233.1</v>
      </c>
      <c r="AK12" s="144">
        <f>'РБ10%FIT18'!AK12+25</f>
        <v>16468</v>
      </c>
      <c r="AL12" s="144">
        <f>'РБ10%FIT18'!AL12+25</f>
        <v>16468</v>
      </c>
      <c r="AM12" s="144">
        <f>'РБ10%FIT18'!AM12+25</f>
        <v>16233.1</v>
      </c>
      <c r="AN12" s="144">
        <f>'РБ10%FIT18'!AN12+25</f>
        <v>15293.5</v>
      </c>
      <c r="AO12" s="144">
        <f>'РБ10%FIT18'!AO12+25</f>
        <v>15293.5</v>
      </c>
      <c r="AP12" s="144">
        <f>'РБ10%FIT18'!AP12+25</f>
        <v>15293.5</v>
      </c>
      <c r="AQ12" s="144">
        <f>'РБ10%FIT18'!AQ12+25</f>
        <v>15293.5</v>
      </c>
      <c r="AR12" s="144">
        <f>'РБ10%FIT18'!AR12+25</f>
        <v>15293.5</v>
      </c>
      <c r="AS12" s="144">
        <f>'РБ10%FIT18'!AS12+25</f>
        <v>16233.1</v>
      </c>
      <c r="AT12" s="144">
        <f>'РБ10%FIT18'!AT12+25</f>
        <v>16233.1</v>
      </c>
      <c r="AU12" s="144">
        <f>'РБ10%FIT18'!AU12+25</f>
        <v>16233.1</v>
      </c>
      <c r="AV12" s="144">
        <f>'РБ10%FIT18'!AV12+25</f>
        <v>14040.7</v>
      </c>
      <c r="AW12" s="144">
        <f>'РБ10%FIT18'!AW12+25</f>
        <v>14040.7</v>
      </c>
      <c r="AX12" s="144">
        <f>'РБ10%FIT18'!AX12+25</f>
        <v>14040.7</v>
      </c>
      <c r="AY12" s="144">
        <f>'РБ10%FIT18'!AY12+25</f>
        <v>14667.1</v>
      </c>
      <c r="AZ12" s="144">
        <f>'РБ10%FIT18'!AZ12+25</f>
        <v>14667.1</v>
      </c>
      <c r="BA12" s="144">
        <f>'РБ10%FIT18'!BA12+25</f>
        <v>14040.7</v>
      </c>
      <c r="BB12" s="144">
        <f>'РБ10%FIT18'!BB12+25</f>
        <v>14040.7</v>
      </c>
      <c r="BC12" s="144">
        <f>'РБ10%FIT18'!BC12+25</f>
        <v>14040.7</v>
      </c>
      <c r="BD12" s="144">
        <f>'РБ10%FIT18'!BD12+25</f>
        <v>14040.7</v>
      </c>
      <c r="BE12" s="144">
        <f>'РБ10%FIT18'!BE12+25</f>
        <v>14040.7</v>
      </c>
      <c r="BF12" s="144">
        <f>'РБ10%FIT18'!BF12+25</f>
        <v>14667.1</v>
      </c>
      <c r="BG12" s="144">
        <f>'РБ10%FIT18'!BG12+25</f>
        <v>14667.1</v>
      </c>
      <c r="BH12" s="144">
        <f>'РБ10%FIT18'!BH12+25</f>
        <v>14040.7</v>
      </c>
      <c r="BI12" s="144">
        <f>'РБ10%FIT18'!BI12+25</f>
        <v>14040.7</v>
      </c>
      <c r="BJ12" s="144">
        <f>'РБ10%FIT18'!BJ12+25</f>
        <v>14040.7</v>
      </c>
      <c r="BK12" s="144">
        <f>'РБ10%FIT18'!BK12+25</f>
        <v>14040.7</v>
      </c>
      <c r="BL12" s="144">
        <f>'РБ10%FIT18'!BL12+25</f>
        <v>14040.7</v>
      </c>
      <c r="BM12" s="144">
        <f>'РБ10%FIT18'!BM12+25</f>
        <v>14667.1</v>
      </c>
      <c r="BN12" s="144">
        <f>'РБ10%FIT18'!BN12+25</f>
        <v>14667.1</v>
      </c>
      <c r="BO12" s="144">
        <f>'РБ10%FIT18'!BO12+25</f>
        <v>15841.6</v>
      </c>
      <c r="BP12" s="144">
        <f>'РБ10%FIT18'!BP12+25</f>
        <v>16468</v>
      </c>
      <c r="BQ12" s="144">
        <f>'РБ10%FIT18'!BQ12+25</f>
        <v>16468</v>
      </c>
      <c r="BR12" s="144">
        <f>'РБ10%FIT18'!BR12+25</f>
        <v>16468</v>
      </c>
      <c r="BS12" s="144">
        <f>'РБ10%FIT18'!BS12+25</f>
        <v>16468</v>
      </c>
      <c r="BT12" s="144">
        <f>'РБ10%FIT18'!BT12+25</f>
        <v>16468</v>
      </c>
      <c r="BU12" s="144">
        <f>'РБ10%FIT18'!BU12+25</f>
        <v>17016.099999999999</v>
      </c>
      <c r="BV12" s="177">
        <f>'РБ10%FIT18'!BV12+25</f>
        <v>22575.4</v>
      </c>
      <c r="BW12" s="177">
        <f>'РБ10%FIT18'!BW12+25</f>
        <v>22575.4</v>
      </c>
      <c r="BX12" s="177">
        <f>'РБ10%FIT18'!BX12+25</f>
        <v>22575.4</v>
      </c>
      <c r="BY12" s="177">
        <f>'РБ10%FIT18'!BY12+25</f>
        <v>22575.4</v>
      </c>
      <c r="BZ12" s="177">
        <f>'РБ10%FIT18'!BZ12+25</f>
        <v>22575.4</v>
      </c>
      <c r="CA12" s="144">
        <f>'РБ10%FIT18'!CA12+25</f>
        <v>17407.599999999999</v>
      </c>
      <c r="CB12" s="144">
        <f>'РБ10%FIT18'!CB12+25</f>
        <v>17407.599999999999</v>
      </c>
      <c r="CC12" s="144">
        <f>'РБ10%FIT18'!CC12+25</f>
        <v>17407.599999999999</v>
      </c>
      <c r="CD12" s="177">
        <f>'РБ10%FIT18'!CD12+25</f>
        <v>22575.4</v>
      </c>
      <c r="CE12" s="177">
        <f>'РБ10%FIT18'!CE12+25</f>
        <v>22575.4</v>
      </c>
      <c r="CF12" s="177">
        <f>'РБ10%FIT18'!CF12+25</f>
        <v>22575.4</v>
      </c>
      <c r="CG12" s="177">
        <f>'РБ10%FIT18'!CG12+25</f>
        <v>22575.4</v>
      </c>
      <c r="CH12" s="144">
        <f>'РБ10%FIT18'!CH12+25</f>
        <v>22575.4</v>
      </c>
      <c r="CI12" s="144">
        <f>'РБ10%FIT18'!CI12+25</f>
        <v>22575.4</v>
      </c>
      <c r="CJ12" s="144">
        <f>'РБ10%FIT18'!CJ12+25</f>
        <v>22575.4</v>
      </c>
      <c r="CK12" s="144">
        <f>'РБ10%FIT18'!CK12+25</f>
        <v>22575.4</v>
      </c>
      <c r="CL12" s="144">
        <f>'РБ10%FIT18'!CL12+25</f>
        <v>22575.4</v>
      </c>
      <c r="CM12" s="144">
        <f>'РБ10%FIT18'!CM12+25</f>
        <v>22575.4</v>
      </c>
      <c r="CN12" s="144">
        <f>'РБ10%FIT18'!CN12+25</f>
        <v>22575.4</v>
      </c>
      <c r="CO12" s="144">
        <f>'РБ10%FIT18'!CO12+25</f>
        <v>22575.4</v>
      </c>
      <c r="CP12" s="144">
        <f>'РБ10%FIT18'!CP12+25</f>
        <v>22575.4</v>
      </c>
      <c r="CQ12" s="144">
        <f>'РБ10%FIT18'!CQ12+25</f>
        <v>22575.4</v>
      </c>
      <c r="CR12" s="144">
        <f>'РБ10%FIT18'!CR12+25</f>
        <v>16468</v>
      </c>
      <c r="CS12" s="144">
        <f>'РБ10%FIT18'!CS12+25</f>
        <v>17016.099999999999</v>
      </c>
      <c r="CT12" s="144">
        <f>'РБ10%FIT18'!CT12+25</f>
        <v>22575.4</v>
      </c>
      <c r="CU12" s="144">
        <f>'РБ10%FIT18'!CU12+25</f>
        <v>22575.4</v>
      </c>
      <c r="CV12" s="144">
        <f>'РБ10%FIT18'!CV12+25</f>
        <v>22575.4</v>
      </c>
      <c r="CW12" s="144">
        <f>'РБ10%FIT18'!CW12+25</f>
        <v>22575.4</v>
      </c>
      <c r="CX12" s="144">
        <f>'РБ10%FIT18'!CX12+25</f>
        <v>23358.400000000001</v>
      </c>
      <c r="CY12" s="144">
        <f>'РБ10%FIT18'!CY12+25</f>
        <v>23358.400000000001</v>
      </c>
      <c r="CZ12" s="144">
        <f>'РБ10%FIT18'!CZ12+25</f>
        <v>22575.4</v>
      </c>
      <c r="DA12" s="144">
        <f>'РБ10%FIT18'!DA12+25</f>
        <v>23358.400000000001</v>
      </c>
      <c r="DB12" s="144">
        <f>'РБ10%FIT18'!DB12+25</f>
        <v>23358.400000000001</v>
      </c>
      <c r="DC12" s="144">
        <f>'РБ10%FIT18'!DC12+25</f>
        <v>22575.4</v>
      </c>
      <c r="DD12" s="144">
        <f>'РБ10%FIT18'!DD12+25</f>
        <v>18190.599999999999</v>
      </c>
      <c r="DE12" s="144">
        <f>'РБ10%FIT18'!DE12+25</f>
        <v>18190.599999999999</v>
      </c>
      <c r="DF12" s="144">
        <f>'РБ10%FIT18'!DF12+25</f>
        <v>18190.599999999999</v>
      </c>
      <c r="DG12" s="144">
        <f>'РБ10%FIT18'!DG12+25</f>
        <v>18582.099999999999</v>
      </c>
      <c r="DH12" s="144">
        <f>'РБ10%FIT18'!DH12+25</f>
        <v>18582.099999999999</v>
      </c>
      <c r="DI12" s="144">
        <f>'РБ10%FIT18'!DI12+25</f>
        <v>18582.099999999999</v>
      </c>
      <c r="DJ12" s="144">
        <f>'РБ10%FIT18'!DJ12+25</f>
        <v>19913.2</v>
      </c>
      <c r="DK12" s="144">
        <f>'РБ10%FIT18'!DK12+25</f>
        <v>19913.2</v>
      </c>
      <c r="DL12" s="144">
        <f>'РБ10%FIT18'!DL12+25</f>
        <v>18582.099999999999</v>
      </c>
      <c r="DM12" s="144">
        <f>'РБ10%FIT18'!DM12+25</f>
        <v>18582.099999999999</v>
      </c>
      <c r="DN12" s="144">
        <f>'РБ10%FIT18'!DN12+25</f>
        <v>18582.099999999999</v>
      </c>
      <c r="DO12" s="144">
        <f>'РБ10%FIT18'!DO12+25</f>
        <v>18582.099999999999</v>
      </c>
      <c r="DP12" s="144">
        <f>'РБ10%FIT18'!DP12+25</f>
        <v>18582.099999999999</v>
      </c>
      <c r="DQ12" s="144">
        <f>'РБ10%FIT18'!DQ12+25</f>
        <v>19913.2</v>
      </c>
      <c r="DR12" s="144">
        <f>'РБ10%FIT18'!DR12+25</f>
        <v>19913.2</v>
      </c>
      <c r="DS12" s="144">
        <f>'РБ10%FIT18'!DS12+25</f>
        <v>18582.099999999999</v>
      </c>
      <c r="DT12" s="144">
        <f>'РБ10%FIT18'!DT12+25</f>
        <v>18582.099999999999</v>
      </c>
      <c r="DU12" s="144">
        <f>'РБ10%FIT18'!DU12+25</f>
        <v>18582.099999999999</v>
      </c>
      <c r="DV12" s="144">
        <f>'РБ10%FIT18'!DV12+25</f>
        <v>18582.099999999999</v>
      </c>
      <c r="DW12" s="144">
        <f>'РБ10%FIT18'!DW12+25</f>
        <v>18582.099999999999</v>
      </c>
      <c r="DX12" s="144">
        <f>'РБ10%FIT18'!DX12+25</f>
        <v>19913.2</v>
      </c>
      <c r="DY12" s="144">
        <f>'РБ10%FIT18'!DY12+25</f>
        <v>19913.2</v>
      </c>
      <c r="DZ12" s="144">
        <f>'РБ10%FIT18'!DZ12+25</f>
        <v>18582.099999999999</v>
      </c>
      <c r="EA12" s="144">
        <f>'РБ10%FIT18'!EA12+25</f>
        <v>18582.099999999999</v>
      </c>
      <c r="EB12" s="144">
        <f>'РБ10%FIT18'!EB12+25</f>
        <v>18582.099999999999</v>
      </c>
      <c r="EC12" s="144">
        <f>'РБ10%FIT18'!EC12+25</f>
        <v>18582.099999999999</v>
      </c>
      <c r="ED12" s="144">
        <f>'РБ10%FIT18'!ED12+25</f>
        <v>18582.099999999999</v>
      </c>
      <c r="EE12" s="144">
        <f>'РБ10%FIT18'!EE12+25</f>
        <v>19913.2</v>
      </c>
      <c r="EF12" s="144">
        <f>'РБ10%FIT18'!EF12+25</f>
        <v>19913.2</v>
      </c>
      <c r="EG12" s="144">
        <f>'РБ10%FIT18'!EG12+25</f>
        <v>18582.099999999999</v>
      </c>
      <c r="EH12" s="144">
        <f>'РБ10%FIT18'!EH12+25</f>
        <v>18582.099999999999</v>
      </c>
      <c r="EI12" s="144">
        <f>'РБ10%FIT18'!EI12+25</f>
        <v>18582.099999999999</v>
      </c>
      <c r="EJ12" s="144">
        <f>'РБ10%FIT18'!EJ12+25</f>
        <v>18582.099999999999</v>
      </c>
      <c r="EK12" s="144">
        <f>'РБ10%FIT18'!EK12+25</f>
        <v>18582.099999999999</v>
      </c>
      <c r="EL12" s="144">
        <f>'РБ10%FIT18'!EL12+25</f>
        <v>19913.2</v>
      </c>
      <c r="EM12" s="144">
        <f>'РБ10%FIT18'!EM12+25</f>
        <v>19913.2</v>
      </c>
      <c r="EN12" s="144">
        <f>'РБ10%FIT18'!EN12+25</f>
        <v>18582.099999999999</v>
      </c>
      <c r="EO12" s="144">
        <f>'РБ10%FIT18'!EO12+25</f>
        <v>18582.099999999999</v>
      </c>
      <c r="EP12" s="144">
        <f>'РБ10%FIT18'!EP12+25</f>
        <v>18582.099999999999</v>
      </c>
      <c r="EQ12" s="144">
        <f>'РБ10%FIT18'!EQ12+25</f>
        <v>18582.099999999999</v>
      </c>
      <c r="ER12" s="144">
        <f>'РБ10%FIT18'!ER12+25</f>
        <v>18582.099999999999</v>
      </c>
      <c r="ES12" s="144">
        <f>'РБ10%FIT18'!ES12+25</f>
        <v>19913.2</v>
      </c>
      <c r="ET12" s="144">
        <f>'РБ10%FIT18'!ET12+25</f>
        <v>19913.2</v>
      </c>
      <c r="EU12" s="144">
        <f>'РБ10%FIT18'!EU12+25</f>
        <v>18582.099999999999</v>
      </c>
      <c r="EV12" s="144">
        <f>'РБ10%FIT18'!EV12+25</f>
        <v>18582.099999999999</v>
      </c>
      <c r="EW12" s="144">
        <f>'РБ10%FIT18'!EW12+25</f>
        <v>18582.099999999999</v>
      </c>
      <c r="EX12" s="144">
        <f>'РБ10%FIT18'!EX12+25</f>
        <v>18582.099999999999</v>
      </c>
      <c r="EY12" s="144">
        <f>'РБ10%FIT18'!EY12+25</f>
        <v>18582.099999999999</v>
      </c>
      <c r="EZ12" s="144">
        <f>'РБ10%FIT18'!EZ12+25</f>
        <v>19913.2</v>
      </c>
      <c r="FA12" s="144">
        <f>'РБ10%FIT18'!FA12+25</f>
        <v>19913.2</v>
      </c>
      <c r="FB12" s="144">
        <f>'РБ10%FIT18'!FB12+25</f>
        <v>18190.599999999999</v>
      </c>
      <c r="FC12" s="144">
        <f>'РБ10%FIT18'!FC12+25</f>
        <v>18190.599999999999</v>
      </c>
      <c r="FD12" s="144">
        <f>'РБ10%FIT18'!FD12+25</f>
        <v>18190.599999999999</v>
      </c>
      <c r="FE12" s="144">
        <f>'РБ10%FIT18'!FE12+25</f>
        <v>18190.599999999999</v>
      </c>
      <c r="FF12" s="144">
        <f>'РБ10%FIT18'!FF12+25</f>
        <v>18190.599999999999</v>
      </c>
      <c r="FG12" s="144">
        <f>'РБ10%FIT18'!FG12+25</f>
        <v>19130.2</v>
      </c>
      <c r="FH12" s="144">
        <f>'РБ10%FIT18'!FH12+25</f>
        <v>19130.2</v>
      </c>
      <c r="FI12" s="144">
        <f>'РБ10%FIT18'!FI12+25</f>
        <v>18190.599999999999</v>
      </c>
      <c r="FJ12" s="144">
        <f>'РБ10%FIT18'!FJ12+25</f>
        <v>18190.599999999999</v>
      </c>
      <c r="FK12" s="144">
        <f>'РБ10%FIT18'!FK12+25</f>
        <v>18190.599999999999</v>
      </c>
      <c r="FL12" s="144">
        <f>'РБ10%FIT18'!FL12+25</f>
        <v>18190.599999999999</v>
      </c>
      <c r="FM12" s="144">
        <f>'РБ10%FIT18'!FM12+25</f>
        <v>18190.599999999999</v>
      </c>
      <c r="FN12" s="144">
        <f>'РБ10%FIT18'!FN12+25</f>
        <v>19130.2</v>
      </c>
      <c r="FO12" s="144">
        <f>'РБ10%FIT18'!FO12+25</f>
        <v>19130.2</v>
      </c>
      <c r="FP12" s="144">
        <f>'РБ10%FIT18'!FP12+25</f>
        <v>18190.599999999999</v>
      </c>
      <c r="FQ12" s="144">
        <f>'РБ10%FIT18'!FQ12+25</f>
        <v>18190.599999999999</v>
      </c>
      <c r="FR12" s="144">
        <f>'РБ10%FIT18'!FR12+25</f>
        <v>18190.599999999999</v>
      </c>
      <c r="FS12" s="144">
        <f>'РБ10%FIT18'!FS12+25</f>
        <v>18190.599999999999</v>
      </c>
      <c r="FT12" s="144">
        <f>'РБ10%FIT18'!FT12+25</f>
        <v>18190.599999999999</v>
      </c>
      <c r="FU12" s="144">
        <f>'РБ10%FIT18'!FU12+25</f>
        <v>19130.2</v>
      </c>
      <c r="FV12" s="144">
        <f>'РБ10%FIT18'!FV12+25</f>
        <v>19130.2</v>
      </c>
      <c r="FW12" s="144">
        <f>'РБ10%FIT18'!FW12+25</f>
        <v>18582.099999999999</v>
      </c>
      <c r="FX12" s="181">
        <f>'РБ10%FIT18'!FX12+25</f>
        <v>20304.7</v>
      </c>
      <c r="FY12" s="181">
        <f>'РБ10%FIT18'!FY12+25</f>
        <v>20304.7</v>
      </c>
      <c r="FZ12" s="181">
        <f>'РБ10%FIT18'!FZ12+25</f>
        <v>20304.7</v>
      </c>
      <c r="GA12" s="181">
        <f>'РБ10%FIT18'!GA12+25</f>
        <v>20304.7</v>
      </c>
      <c r="GB12" s="144">
        <f>'РБ10%FIT18'!GB12+25</f>
        <v>20304.7</v>
      </c>
      <c r="GC12" s="144">
        <f>'РБ10%FIT18'!GC12+25</f>
        <v>20304.7</v>
      </c>
      <c r="GD12" s="144">
        <f>'РБ10%FIT18'!GD12+25</f>
        <v>20304.7</v>
      </c>
      <c r="GE12" s="144">
        <f>'РБ10%FIT18'!GE12+25</f>
        <v>20304.7</v>
      </c>
      <c r="GF12" s="144">
        <f>'РБ10%FIT18'!GF12+25</f>
        <v>20304.7</v>
      </c>
      <c r="GG12" s="144">
        <f>'РБ10%FIT18'!GG12+25</f>
        <v>20304.7</v>
      </c>
      <c r="GH12" s="144">
        <f>'РБ10%FIT18'!GH12+25</f>
        <v>14432.2</v>
      </c>
      <c r="GI12" s="144">
        <f>'РБ10%FIT18'!GI12+25</f>
        <v>14667.1</v>
      </c>
      <c r="GJ12" s="144">
        <f>'РБ10%FIT18'!GJ12+25</f>
        <v>14667.1</v>
      </c>
      <c r="GK12" s="144">
        <f>'РБ10%FIT18'!GK12+25</f>
        <v>14432.2</v>
      </c>
      <c r="GL12" s="144">
        <f>'РБ10%FIT18'!GL12+25</f>
        <v>14432.2</v>
      </c>
      <c r="GM12" s="144">
        <f>'РБ10%FIT18'!GM12+25</f>
        <v>14432.2</v>
      </c>
      <c r="GN12" s="144">
        <f>'РБ10%FIT18'!GN12+25</f>
        <v>14432.2</v>
      </c>
      <c r="GO12" s="144">
        <f>'РБ10%FIT18'!GO12+25</f>
        <v>14432.2</v>
      </c>
      <c r="GP12" s="144">
        <f>'РБ10%FIT18'!GP12+25</f>
        <v>14667.1</v>
      </c>
      <c r="GQ12" s="144">
        <f>'РБ10%FIT18'!GQ12+25</f>
        <v>14667.1</v>
      </c>
      <c r="GR12" s="144">
        <f>'РБ10%FIT18'!GR12+25</f>
        <v>14432.2</v>
      </c>
      <c r="GS12" s="144">
        <f>'РБ10%FIT18'!GS12+25</f>
        <v>14432.2</v>
      </c>
      <c r="GT12" s="144">
        <f>'РБ10%FIT18'!GT12+25</f>
        <v>14432.2</v>
      </c>
      <c r="GU12" s="144">
        <f>'РБ10%FIT18'!GU12+25</f>
        <v>14432.2</v>
      </c>
      <c r="GV12" s="144">
        <f>'РБ10%FIT18'!GV12+25</f>
        <v>14432.2</v>
      </c>
      <c r="GW12" s="144">
        <f>'РБ10%FIT18'!GW12+25</f>
        <v>14667.1</v>
      </c>
      <c r="GX12" s="144">
        <f>'РБ10%FIT18'!GX12+25</f>
        <v>14667.1</v>
      </c>
      <c r="GY12" s="144">
        <f>'РБ10%FIT18'!GY12+25</f>
        <v>14432.2</v>
      </c>
      <c r="GZ12" s="144">
        <f>'РБ10%FIT18'!GZ12+25</f>
        <v>14432.2</v>
      </c>
      <c r="HA12" s="144">
        <f>'РБ10%FIT18'!HA12+25</f>
        <v>14432.2</v>
      </c>
      <c r="HB12" s="144">
        <f>'РБ10%FIT18'!HB12+25</f>
        <v>14432.2</v>
      </c>
      <c r="HC12" s="144">
        <f>'РБ10%FIT18'!HC12+25</f>
        <v>14432.2</v>
      </c>
      <c r="HD12" s="144">
        <f>'РБ10%FIT18'!HD12+25</f>
        <v>14667.1</v>
      </c>
      <c r="HE12" s="144">
        <f>'РБ10%FIT18'!HE12+25</f>
        <v>14667.1</v>
      </c>
      <c r="HF12" s="144">
        <f>'РБ10%FIT18'!HF12+25</f>
        <v>14432.2</v>
      </c>
      <c r="HG12" s="144">
        <f>'РБ10%FIT18'!HG12+25</f>
        <v>14432.2</v>
      </c>
      <c r="HH12" s="144">
        <f>'РБ10%FIT18'!HH12+25</f>
        <v>14432.2</v>
      </c>
      <c r="HI12" s="144">
        <f>'РБ10%FIT18'!HI12+25</f>
        <v>14432.2</v>
      </c>
      <c r="HJ12" s="144">
        <f>'РБ10%FIT18'!HJ12+25</f>
        <v>14432.2</v>
      </c>
      <c r="HK12" s="144">
        <f>'РБ10%FIT18'!HK12+25</f>
        <v>14667.1</v>
      </c>
      <c r="HL12" s="144">
        <f>'РБ10%FIT18'!HL12+25</f>
        <v>14667.1</v>
      </c>
      <c r="HM12" s="144">
        <f>'РБ10%FIT18'!HM12+25</f>
        <v>14432.2</v>
      </c>
      <c r="HN12" s="144">
        <f>'РБ10%FIT18'!HN12+25</f>
        <v>14432.2</v>
      </c>
      <c r="HO12" s="144">
        <f>'РБ10%FIT18'!HO12+25</f>
        <v>14667.1</v>
      </c>
      <c r="HP12" s="144">
        <f>'РБ10%FIT18'!HP12+25</f>
        <v>15058.6</v>
      </c>
      <c r="HQ12" s="144">
        <f>'РБ10%FIT18'!HQ12+25</f>
        <v>14040.7</v>
      </c>
      <c r="HR12" s="144">
        <f>'РБ10%FIT18'!HR12+25</f>
        <v>14432.2</v>
      </c>
      <c r="HS12" s="144">
        <f>'РБ10%FIT18'!HS12+25</f>
        <v>14432.2</v>
      </c>
      <c r="HT12" s="144">
        <f>'РБ10%FIT18'!HT12+25</f>
        <v>14040.7</v>
      </c>
      <c r="HU12" s="144">
        <f>'РБ10%FIT18'!HU12+25</f>
        <v>14040.7</v>
      </c>
      <c r="HV12" s="144">
        <f>'РБ10%FIT18'!HV12+25</f>
        <v>14040.7</v>
      </c>
      <c r="HW12" s="144">
        <f>'РБ10%FIT18'!HW12+25</f>
        <v>14040.7</v>
      </c>
      <c r="HX12" s="144">
        <f>'РБ10%FIT18'!HX12+25</f>
        <v>14040.7</v>
      </c>
      <c r="HY12" s="144">
        <f>'РБ10%FIT18'!HY12+25</f>
        <v>14432.2</v>
      </c>
      <c r="HZ12" s="144">
        <f>'РБ10%FIT18'!HZ12+25</f>
        <v>14432.2</v>
      </c>
      <c r="IA12" s="144">
        <f>'РБ10%FIT18'!IA12+25</f>
        <v>14040.7</v>
      </c>
      <c r="IB12" s="144">
        <f>'РБ10%FIT18'!IB12+25</f>
        <v>14040.7</v>
      </c>
      <c r="IC12" s="144">
        <f>'РБ10%FIT18'!IC12+25</f>
        <v>14040.7</v>
      </c>
      <c r="ID12" s="144">
        <f>'РБ10%FIT18'!ID12+25</f>
        <v>14040.7</v>
      </c>
      <c r="IE12" s="144">
        <f>'РБ10%FIT18'!IE12+25</f>
        <v>14040.7</v>
      </c>
      <c r="IF12" s="144">
        <f>'РБ10%FIT18'!IF12+25</f>
        <v>14432.2</v>
      </c>
      <c r="IG12" s="144">
        <f>'РБ10%FIT18'!IG12+25</f>
        <v>14432.2</v>
      </c>
      <c r="IH12" s="144">
        <f>'РБ10%FIT18'!IH12+25</f>
        <v>14040.7</v>
      </c>
      <c r="II12" s="144">
        <f>'РБ10%FIT18'!II12+25</f>
        <v>14040.7</v>
      </c>
      <c r="IJ12" s="144">
        <f>'РБ10%FIT18'!IJ12+25</f>
        <v>14040.7</v>
      </c>
      <c r="IK12" s="144">
        <f>'РБ10%FIT18'!IK12+25</f>
        <v>14040.7</v>
      </c>
      <c r="IL12" s="144">
        <f>'РБ10%FIT18'!IL12+25</f>
        <v>14040.7</v>
      </c>
      <c r="IM12" s="144">
        <f>'РБ10%FIT18'!IM12+25</f>
        <v>14432.2</v>
      </c>
      <c r="IN12" s="144">
        <f>'РБ10%FIT18'!IN12+25</f>
        <v>14432.2</v>
      </c>
      <c r="IO12" s="144">
        <f>'РБ10%FIT18'!IO12+25</f>
        <v>14040.7</v>
      </c>
      <c r="IP12" s="144">
        <f>'РБ10%FIT18'!IP12+25</f>
        <v>14040.7</v>
      </c>
      <c r="IQ12" s="144">
        <f>'РБ10%FIT18'!IQ12+25</f>
        <v>15058.6</v>
      </c>
      <c r="IR12" s="144">
        <f>'РБ10%FIT18'!IR12+25</f>
        <v>15058.6</v>
      </c>
      <c r="IS12" s="144">
        <f>'РБ10%FIT18'!IS12+25</f>
        <v>15058.6</v>
      </c>
      <c r="IT12" s="144">
        <f>'РБ10%FIT18'!IT12+25</f>
        <v>15293.5</v>
      </c>
      <c r="IU12" s="144">
        <f>'РБ10%FIT18'!IU12+25</f>
        <v>15293.5</v>
      </c>
      <c r="IV12" s="144">
        <f>'РБ10%FIT18'!IV12+25</f>
        <v>15058.6</v>
      </c>
      <c r="IW12" s="144">
        <f>'РБ10%FIT18'!IW12+25</f>
        <v>15058.6</v>
      </c>
      <c r="IX12" s="144">
        <f>'РБ10%FIT18'!IX12+25</f>
        <v>15058.6</v>
      </c>
      <c r="IY12" s="144">
        <f>'РБ10%FIT18'!IY12+25</f>
        <v>15058.6</v>
      </c>
      <c r="IZ12" s="144">
        <f>'РБ10%FIT18'!IZ12+25</f>
        <v>15058.6</v>
      </c>
      <c r="JA12" s="144">
        <f>'РБ10%FIT18'!JA12+25</f>
        <v>15293.5</v>
      </c>
      <c r="JB12" s="144">
        <f>'РБ10%FIT18'!JB12+25</f>
        <v>15293.5</v>
      </c>
      <c r="JC12" s="144">
        <f>'РБ10%FIT18'!JC12+25</f>
        <v>15058.6</v>
      </c>
      <c r="JD12" s="144">
        <f>'РБ10%FIT18'!JD12+25</f>
        <v>15058.6</v>
      </c>
      <c r="JE12" s="144">
        <f>'РБ10%FIT18'!JE12+25</f>
        <v>15841.6</v>
      </c>
      <c r="JF12" s="144">
        <f>'РБ10%FIT18'!JF12+25</f>
        <v>15841.6</v>
      </c>
      <c r="JG12" s="144">
        <f>'РБ10%FIT18'!JG12+25</f>
        <v>15293.5</v>
      </c>
      <c r="JH12" s="144">
        <f>'РБ10%FIT18'!JH12+25</f>
        <v>15841.6</v>
      </c>
      <c r="JI12" s="144">
        <f>'РБ10%FIT18'!JI12+25</f>
        <v>15841.6</v>
      </c>
      <c r="JJ12" s="144">
        <f>'РБ10%FIT18'!JJ12+25</f>
        <v>15841.6</v>
      </c>
      <c r="JK12" s="144">
        <f>'РБ10%FIT18'!JK12+25</f>
        <v>15841.6</v>
      </c>
      <c r="JL12" s="144">
        <f>'РБ10%FIT18'!JL12+25</f>
        <v>16233.1</v>
      </c>
      <c r="JM12" s="144">
        <f>'РБ10%FIT18'!JM12+25</f>
        <v>16233.1</v>
      </c>
      <c r="JN12" s="144">
        <f>'РБ10%FIT18'!JN12+25</f>
        <v>16468</v>
      </c>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row>
    <row r="13" spans="1:314" x14ac:dyDescent="0.2">
      <c r="A13" s="91">
        <v>2</v>
      </c>
      <c r="B13" s="144">
        <f>'РБ10%FIT18'!B13+25</f>
        <v>21792.400000000001</v>
      </c>
      <c r="C13" s="144">
        <f>'РБ10%FIT18'!C13+25</f>
        <v>21792.400000000001</v>
      </c>
      <c r="D13" s="144">
        <f>'РБ10%FIT18'!D13+25</f>
        <v>21792.400000000001</v>
      </c>
      <c r="E13" s="144">
        <f>'РБ10%FIT18'!E13+25</f>
        <v>21792.400000000001</v>
      </c>
      <c r="F13" s="144">
        <f>'РБ10%FIT18'!F13+25</f>
        <v>21792.400000000001</v>
      </c>
      <c r="G13" s="144">
        <f>'РБ10%FIT18'!G13+25</f>
        <v>16781.2</v>
      </c>
      <c r="H13" s="144">
        <f>'РБ10%FIT18'!H13+25</f>
        <v>16781.2</v>
      </c>
      <c r="I13" s="144">
        <f>'РБ10%FIT18'!I13+25</f>
        <v>16389.7</v>
      </c>
      <c r="J13" s="144">
        <f>'РБ10%FIT18'!J13+25</f>
        <v>16389.7</v>
      </c>
      <c r="K13" s="144">
        <f>'РБ10%FIT18'!K13+25</f>
        <v>15763.3</v>
      </c>
      <c r="L13" s="144">
        <f>'РБ10%FIT18'!L13+25</f>
        <v>15763.3</v>
      </c>
      <c r="M13" s="144">
        <f>'РБ10%FIT18'!M13+25</f>
        <v>16389.7</v>
      </c>
      <c r="N13" s="144">
        <f>'РБ10%FIT18'!N13+25</f>
        <v>16389.7</v>
      </c>
      <c r="O13" s="144">
        <f>'РБ10%FIT18'!O13+25</f>
        <v>15763.3</v>
      </c>
      <c r="P13" s="144">
        <f>'РБ10%FIT18'!P13+25</f>
        <v>16389.7</v>
      </c>
      <c r="Q13" s="144">
        <f>'РБ10%FIT18'!Q13+25</f>
        <v>16389.7</v>
      </c>
      <c r="R13" s="144">
        <f>'РБ10%FIT18'!R13+25</f>
        <v>15763.3</v>
      </c>
      <c r="S13" s="144">
        <f>'РБ10%FIT18'!S13+25</f>
        <v>15763.3</v>
      </c>
      <c r="T13" s="144">
        <f>'РБ10%FIT18'!T13+25</f>
        <v>16154.8</v>
      </c>
      <c r="U13" s="144">
        <f>'РБ10%FIT18'!U13+25</f>
        <v>16389.7</v>
      </c>
      <c r="V13" s="144">
        <f>'РБ10%FIT18'!V13+25</f>
        <v>16781.2</v>
      </c>
      <c r="W13" s="144">
        <f>'РБ10%FIT18'!W13+25</f>
        <v>16389.7</v>
      </c>
      <c r="X13" s="144">
        <f>'РБ10%FIT18'!X13+25</f>
        <v>16389.7</v>
      </c>
      <c r="Y13" s="144">
        <f>'РБ10%FIT18'!Y13+25</f>
        <v>15763.3</v>
      </c>
      <c r="Z13" s="144">
        <f>'РБ10%FIT18'!Z13+25</f>
        <v>15763.3</v>
      </c>
      <c r="AA13" s="144">
        <f>'РБ10%FIT18'!AA13+25</f>
        <v>15763.3</v>
      </c>
      <c r="AB13" s="144">
        <f>'РБ10%FIT18'!AB13+25</f>
        <v>15763.3</v>
      </c>
      <c r="AC13" s="144">
        <f>'РБ10%FIT18'!AC13+25</f>
        <v>16154.8</v>
      </c>
      <c r="AD13" s="144">
        <f>'РБ10%FIT18'!AD13+25</f>
        <v>16389.7</v>
      </c>
      <c r="AE13" s="144">
        <f>'РБ10%FIT18'!AE13+25</f>
        <v>16389.7</v>
      </c>
      <c r="AF13" s="144">
        <f>'РБ10%FIT18'!AF13+25</f>
        <v>15763.3</v>
      </c>
      <c r="AG13" s="144">
        <f>'РБ10%FIT18'!AG13+25</f>
        <v>15763.3</v>
      </c>
      <c r="AH13" s="144">
        <f>'РБ10%FIT18'!AH13+25</f>
        <v>15763.3</v>
      </c>
      <c r="AI13" s="144">
        <f>'РБ10%FIT18'!AI13+25</f>
        <v>16389.7</v>
      </c>
      <c r="AJ13" s="144">
        <f>'РБ10%FIT18'!AJ13+25</f>
        <v>17955.7</v>
      </c>
      <c r="AK13" s="144">
        <f>'РБ10%FIT18'!AK13+25</f>
        <v>18190.599999999999</v>
      </c>
      <c r="AL13" s="144">
        <f>'РБ10%FIT18'!AL13+25</f>
        <v>18190.599999999999</v>
      </c>
      <c r="AM13" s="144">
        <f>'РБ10%FIT18'!AM13+25</f>
        <v>17955.7</v>
      </c>
      <c r="AN13" s="144">
        <f>'РБ10%FIT18'!AN13+25</f>
        <v>17016.099999999999</v>
      </c>
      <c r="AO13" s="144">
        <f>'РБ10%FIT18'!AO13+25</f>
        <v>17016.099999999999</v>
      </c>
      <c r="AP13" s="144">
        <f>'РБ10%FIT18'!AP13+25</f>
        <v>17016.099999999999</v>
      </c>
      <c r="AQ13" s="144">
        <f>'РБ10%FIT18'!AQ13+25</f>
        <v>17016.099999999999</v>
      </c>
      <c r="AR13" s="144">
        <f>'РБ10%FIT18'!AR13+25</f>
        <v>17016.099999999999</v>
      </c>
      <c r="AS13" s="144">
        <f>'РБ10%FIT18'!AS13+25</f>
        <v>17955.7</v>
      </c>
      <c r="AT13" s="144">
        <f>'РБ10%FIT18'!AT13+25</f>
        <v>17955.7</v>
      </c>
      <c r="AU13" s="144">
        <f>'РБ10%FIT18'!AU13+25</f>
        <v>17955.7</v>
      </c>
      <c r="AV13" s="144">
        <f>'РБ10%FIT18'!AV13+25</f>
        <v>15763.3</v>
      </c>
      <c r="AW13" s="144">
        <f>'РБ10%FIT18'!AW13+25</f>
        <v>15763.3</v>
      </c>
      <c r="AX13" s="144">
        <f>'РБ10%FIT18'!AX13+25</f>
        <v>15763.3</v>
      </c>
      <c r="AY13" s="144">
        <f>'РБ10%FIT18'!AY13+25</f>
        <v>16389.7</v>
      </c>
      <c r="AZ13" s="144">
        <f>'РБ10%FIT18'!AZ13+25</f>
        <v>16389.7</v>
      </c>
      <c r="BA13" s="144">
        <f>'РБ10%FIT18'!BA13+25</f>
        <v>15763.3</v>
      </c>
      <c r="BB13" s="144">
        <f>'РБ10%FIT18'!BB13+25</f>
        <v>15763.3</v>
      </c>
      <c r="BC13" s="144">
        <f>'РБ10%FIT18'!BC13+25</f>
        <v>15763.3</v>
      </c>
      <c r="BD13" s="144">
        <f>'РБ10%FIT18'!BD13+25</f>
        <v>15763.3</v>
      </c>
      <c r="BE13" s="144">
        <f>'РБ10%FIT18'!BE13+25</f>
        <v>15763.3</v>
      </c>
      <c r="BF13" s="144">
        <f>'РБ10%FIT18'!BF13+25</f>
        <v>16389.7</v>
      </c>
      <c r="BG13" s="144">
        <f>'РБ10%FIT18'!BG13+25</f>
        <v>16389.7</v>
      </c>
      <c r="BH13" s="144">
        <f>'РБ10%FIT18'!BH13+25</f>
        <v>15763.3</v>
      </c>
      <c r="BI13" s="144">
        <f>'РБ10%FIT18'!BI13+25</f>
        <v>15763.3</v>
      </c>
      <c r="BJ13" s="144">
        <f>'РБ10%FIT18'!BJ13+25</f>
        <v>15763.3</v>
      </c>
      <c r="BK13" s="144">
        <f>'РБ10%FIT18'!BK13+25</f>
        <v>15763.3</v>
      </c>
      <c r="BL13" s="144">
        <f>'РБ10%FIT18'!BL13+25</f>
        <v>15763.3</v>
      </c>
      <c r="BM13" s="144">
        <f>'РБ10%FIT18'!BM13+25</f>
        <v>16389.7</v>
      </c>
      <c r="BN13" s="144">
        <f>'РБ10%FIT18'!BN13+25</f>
        <v>16389.7</v>
      </c>
      <c r="BO13" s="144">
        <f>'РБ10%FIT18'!BO13+25</f>
        <v>17564.2</v>
      </c>
      <c r="BP13" s="144">
        <f>'РБ10%FIT18'!BP13+25</f>
        <v>18190.599999999999</v>
      </c>
      <c r="BQ13" s="144">
        <f>'РБ10%FIT18'!BQ13+25</f>
        <v>18190.599999999999</v>
      </c>
      <c r="BR13" s="144">
        <f>'РБ10%FIT18'!BR13+25</f>
        <v>18190.599999999999</v>
      </c>
      <c r="BS13" s="144">
        <f>'РБ10%FIT18'!BS13+25</f>
        <v>18190.599999999999</v>
      </c>
      <c r="BT13" s="144">
        <f>'РБ10%FIT18'!BT13+25</f>
        <v>18190.599999999999</v>
      </c>
      <c r="BU13" s="144">
        <f>'РБ10%FIT18'!BU13+25</f>
        <v>18738.7</v>
      </c>
      <c r="BV13" s="177">
        <f>'РБ10%FIT18'!BV13+25</f>
        <v>24298</v>
      </c>
      <c r="BW13" s="177">
        <f>'РБ10%FIT18'!BW13+25</f>
        <v>24298</v>
      </c>
      <c r="BX13" s="177">
        <f>'РБ10%FIT18'!BX13+25</f>
        <v>24298</v>
      </c>
      <c r="BY13" s="177">
        <f>'РБ10%FIT18'!BY13+25</f>
        <v>24298</v>
      </c>
      <c r="BZ13" s="177">
        <f>'РБ10%FIT18'!BZ13+25</f>
        <v>24298</v>
      </c>
      <c r="CA13" s="144">
        <f>'РБ10%FIT18'!CA13+25</f>
        <v>19130.2</v>
      </c>
      <c r="CB13" s="144">
        <f>'РБ10%FIT18'!CB13+25</f>
        <v>19130.2</v>
      </c>
      <c r="CC13" s="144">
        <f>'РБ10%FIT18'!CC13+25</f>
        <v>19130.2</v>
      </c>
      <c r="CD13" s="177">
        <f>'РБ10%FIT18'!CD13+25</f>
        <v>24298</v>
      </c>
      <c r="CE13" s="177">
        <f>'РБ10%FIT18'!CE13+25</f>
        <v>24298</v>
      </c>
      <c r="CF13" s="177">
        <f>'РБ10%FIT18'!CF13+25</f>
        <v>24298</v>
      </c>
      <c r="CG13" s="177">
        <f>'РБ10%FIT18'!CG13+25</f>
        <v>24298</v>
      </c>
      <c r="CH13" s="144">
        <f>'РБ10%FIT18'!CH13+25</f>
        <v>24298</v>
      </c>
      <c r="CI13" s="144">
        <f>'РБ10%FIT18'!CI13+25</f>
        <v>24298</v>
      </c>
      <c r="CJ13" s="144">
        <f>'РБ10%FIT18'!CJ13+25</f>
        <v>24298</v>
      </c>
      <c r="CK13" s="144">
        <f>'РБ10%FIT18'!CK13+25</f>
        <v>24298</v>
      </c>
      <c r="CL13" s="144">
        <f>'РБ10%FIT18'!CL13+25</f>
        <v>24298</v>
      </c>
      <c r="CM13" s="144">
        <f>'РБ10%FIT18'!CM13+25</f>
        <v>24298</v>
      </c>
      <c r="CN13" s="144">
        <f>'РБ10%FIT18'!CN13+25</f>
        <v>24298</v>
      </c>
      <c r="CO13" s="144">
        <f>'РБ10%FIT18'!CO13+25</f>
        <v>24298</v>
      </c>
      <c r="CP13" s="144">
        <f>'РБ10%FIT18'!CP13+25</f>
        <v>24298</v>
      </c>
      <c r="CQ13" s="144">
        <f>'РБ10%FIT18'!CQ13+25</f>
        <v>24298</v>
      </c>
      <c r="CR13" s="144">
        <f>'РБ10%FIT18'!CR13+25</f>
        <v>18190.599999999999</v>
      </c>
      <c r="CS13" s="144">
        <f>'РБ10%FIT18'!CS13+25</f>
        <v>18738.7</v>
      </c>
      <c r="CT13" s="144">
        <f>'РБ10%FIT18'!CT13+25</f>
        <v>24298</v>
      </c>
      <c r="CU13" s="144">
        <f>'РБ10%FIT18'!CU13+25</f>
        <v>24298</v>
      </c>
      <c r="CV13" s="144">
        <f>'РБ10%FIT18'!CV13+25</f>
        <v>24298</v>
      </c>
      <c r="CW13" s="144">
        <f>'РБ10%FIT18'!CW13+25</f>
        <v>24298</v>
      </c>
      <c r="CX13" s="144">
        <f>'РБ10%FIT18'!CX13+25</f>
        <v>25081</v>
      </c>
      <c r="CY13" s="144">
        <f>'РБ10%FIT18'!CY13+25</f>
        <v>25081</v>
      </c>
      <c r="CZ13" s="144">
        <f>'РБ10%FIT18'!CZ13+25</f>
        <v>24298</v>
      </c>
      <c r="DA13" s="144">
        <f>'РБ10%FIT18'!DA13+25</f>
        <v>25081</v>
      </c>
      <c r="DB13" s="144">
        <f>'РБ10%FIT18'!DB13+25</f>
        <v>25081</v>
      </c>
      <c r="DC13" s="144">
        <f>'РБ10%FIT18'!DC13+25</f>
        <v>24298</v>
      </c>
      <c r="DD13" s="144">
        <f>'РБ10%FIT18'!DD13+25</f>
        <v>19913.2</v>
      </c>
      <c r="DE13" s="144">
        <f>'РБ10%FIT18'!DE13+25</f>
        <v>19913.2</v>
      </c>
      <c r="DF13" s="144">
        <f>'РБ10%FIT18'!DF13+25</f>
        <v>19913.2</v>
      </c>
      <c r="DG13" s="144">
        <f>'РБ10%FIT18'!DG13+25</f>
        <v>20304.7</v>
      </c>
      <c r="DH13" s="144">
        <f>'РБ10%FIT18'!DH13+25</f>
        <v>20304.7</v>
      </c>
      <c r="DI13" s="144">
        <f>'РБ10%FIT18'!DI13+25</f>
        <v>20304.7</v>
      </c>
      <c r="DJ13" s="144">
        <f>'РБ10%FIT18'!DJ13+25</f>
        <v>21635.8</v>
      </c>
      <c r="DK13" s="144">
        <f>'РБ10%FIT18'!DK13+25</f>
        <v>21635.8</v>
      </c>
      <c r="DL13" s="144">
        <f>'РБ10%FIT18'!DL13+25</f>
        <v>20304.7</v>
      </c>
      <c r="DM13" s="144">
        <f>'РБ10%FIT18'!DM13+25</f>
        <v>20304.7</v>
      </c>
      <c r="DN13" s="144">
        <f>'РБ10%FIT18'!DN13+25</f>
        <v>20304.7</v>
      </c>
      <c r="DO13" s="144">
        <f>'РБ10%FIT18'!DO13+25</f>
        <v>20304.7</v>
      </c>
      <c r="DP13" s="144">
        <f>'РБ10%FIT18'!DP13+25</f>
        <v>20304.7</v>
      </c>
      <c r="DQ13" s="144">
        <f>'РБ10%FIT18'!DQ13+25</f>
        <v>21635.8</v>
      </c>
      <c r="DR13" s="144">
        <f>'РБ10%FIT18'!DR13+25</f>
        <v>21635.8</v>
      </c>
      <c r="DS13" s="144">
        <f>'РБ10%FIT18'!DS13+25</f>
        <v>20304.7</v>
      </c>
      <c r="DT13" s="144">
        <f>'РБ10%FIT18'!DT13+25</f>
        <v>20304.7</v>
      </c>
      <c r="DU13" s="144">
        <f>'РБ10%FIT18'!DU13+25</f>
        <v>20304.7</v>
      </c>
      <c r="DV13" s="144">
        <f>'РБ10%FIT18'!DV13+25</f>
        <v>20304.7</v>
      </c>
      <c r="DW13" s="144">
        <f>'РБ10%FIT18'!DW13+25</f>
        <v>20304.7</v>
      </c>
      <c r="DX13" s="144">
        <f>'РБ10%FIT18'!DX13+25</f>
        <v>21635.8</v>
      </c>
      <c r="DY13" s="144">
        <f>'РБ10%FIT18'!DY13+25</f>
        <v>21635.8</v>
      </c>
      <c r="DZ13" s="144">
        <f>'РБ10%FIT18'!DZ13+25</f>
        <v>20304.7</v>
      </c>
      <c r="EA13" s="144">
        <f>'РБ10%FIT18'!EA13+25</f>
        <v>20304.7</v>
      </c>
      <c r="EB13" s="144">
        <f>'РБ10%FIT18'!EB13+25</f>
        <v>20304.7</v>
      </c>
      <c r="EC13" s="144">
        <f>'РБ10%FIT18'!EC13+25</f>
        <v>20304.7</v>
      </c>
      <c r="ED13" s="144">
        <f>'РБ10%FIT18'!ED13+25</f>
        <v>20304.7</v>
      </c>
      <c r="EE13" s="144">
        <f>'РБ10%FIT18'!EE13+25</f>
        <v>21635.8</v>
      </c>
      <c r="EF13" s="144">
        <f>'РБ10%FIT18'!EF13+25</f>
        <v>21635.8</v>
      </c>
      <c r="EG13" s="144">
        <f>'РБ10%FIT18'!EG13+25</f>
        <v>20304.7</v>
      </c>
      <c r="EH13" s="144">
        <f>'РБ10%FIT18'!EH13+25</f>
        <v>20304.7</v>
      </c>
      <c r="EI13" s="144">
        <f>'РБ10%FIT18'!EI13+25</f>
        <v>20304.7</v>
      </c>
      <c r="EJ13" s="144">
        <f>'РБ10%FIT18'!EJ13+25</f>
        <v>20304.7</v>
      </c>
      <c r="EK13" s="144">
        <f>'РБ10%FIT18'!EK13+25</f>
        <v>20304.7</v>
      </c>
      <c r="EL13" s="144">
        <f>'РБ10%FIT18'!EL13+25</f>
        <v>21635.8</v>
      </c>
      <c r="EM13" s="144">
        <f>'РБ10%FIT18'!EM13+25</f>
        <v>21635.8</v>
      </c>
      <c r="EN13" s="144">
        <f>'РБ10%FIT18'!EN13+25</f>
        <v>20304.7</v>
      </c>
      <c r="EO13" s="144">
        <f>'РБ10%FIT18'!EO13+25</f>
        <v>20304.7</v>
      </c>
      <c r="EP13" s="144">
        <f>'РБ10%FIT18'!EP13+25</f>
        <v>20304.7</v>
      </c>
      <c r="EQ13" s="144">
        <f>'РБ10%FIT18'!EQ13+25</f>
        <v>20304.7</v>
      </c>
      <c r="ER13" s="144">
        <f>'РБ10%FIT18'!ER13+25</f>
        <v>20304.7</v>
      </c>
      <c r="ES13" s="144">
        <f>'РБ10%FIT18'!ES13+25</f>
        <v>21635.8</v>
      </c>
      <c r="ET13" s="144">
        <f>'РБ10%FIT18'!ET13+25</f>
        <v>21635.8</v>
      </c>
      <c r="EU13" s="144">
        <f>'РБ10%FIT18'!EU13+25</f>
        <v>20304.7</v>
      </c>
      <c r="EV13" s="144">
        <f>'РБ10%FIT18'!EV13+25</f>
        <v>20304.7</v>
      </c>
      <c r="EW13" s="144">
        <f>'РБ10%FIT18'!EW13+25</f>
        <v>20304.7</v>
      </c>
      <c r="EX13" s="144">
        <f>'РБ10%FIT18'!EX13+25</f>
        <v>20304.7</v>
      </c>
      <c r="EY13" s="144">
        <f>'РБ10%FIT18'!EY13+25</f>
        <v>20304.7</v>
      </c>
      <c r="EZ13" s="144">
        <f>'РБ10%FIT18'!EZ13+25</f>
        <v>21635.8</v>
      </c>
      <c r="FA13" s="144">
        <f>'РБ10%FIT18'!FA13+25</f>
        <v>21635.8</v>
      </c>
      <c r="FB13" s="144">
        <f>'РБ10%FIT18'!FB13+25</f>
        <v>19913.2</v>
      </c>
      <c r="FC13" s="144">
        <f>'РБ10%FIT18'!FC13+25</f>
        <v>19913.2</v>
      </c>
      <c r="FD13" s="144">
        <f>'РБ10%FIT18'!FD13+25</f>
        <v>19913.2</v>
      </c>
      <c r="FE13" s="144">
        <f>'РБ10%FIT18'!FE13+25</f>
        <v>19913.2</v>
      </c>
      <c r="FF13" s="144">
        <f>'РБ10%FIT18'!FF13+25</f>
        <v>19913.2</v>
      </c>
      <c r="FG13" s="144">
        <f>'РБ10%FIT18'!FG13+25</f>
        <v>20852.8</v>
      </c>
      <c r="FH13" s="144">
        <f>'РБ10%FIT18'!FH13+25</f>
        <v>20852.8</v>
      </c>
      <c r="FI13" s="144">
        <f>'РБ10%FIT18'!FI13+25</f>
        <v>19913.2</v>
      </c>
      <c r="FJ13" s="144">
        <f>'РБ10%FIT18'!FJ13+25</f>
        <v>19913.2</v>
      </c>
      <c r="FK13" s="144">
        <f>'РБ10%FIT18'!FK13+25</f>
        <v>19913.2</v>
      </c>
      <c r="FL13" s="144">
        <f>'РБ10%FIT18'!FL13+25</f>
        <v>19913.2</v>
      </c>
      <c r="FM13" s="144">
        <f>'РБ10%FIT18'!FM13+25</f>
        <v>19913.2</v>
      </c>
      <c r="FN13" s="144">
        <f>'РБ10%FIT18'!FN13+25</f>
        <v>20852.8</v>
      </c>
      <c r="FO13" s="144">
        <f>'РБ10%FIT18'!FO13+25</f>
        <v>20852.8</v>
      </c>
      <c r="FP13" s="144">
        <f>'РБ10%FIT18'!FP13+25</f>
        <v>19913.2</v>
      </c>
      <c r="FQ13" s="144">
        <f>'РБ10%FIT18'!FQ13+25</f>
        <v>19913.2</v>
      </c>
      <c r="FR13" s="144">
        <f>'РБ10%FIT18'!FR13+25</f>
        <v>19913.2</v>
      </c>
      <c r="FS13" s="144">
        <f>'РБ10%FIT18'!FS13+25</f>
        <v>19913.2</v>
      </c>
      <c r="FT13" s="144">
        <f>'РБ10%FIT18'!FT13+25</f>
        <v>19913.2</v>
      </c>
      <c r="FU13" s="144">
        <f>'РБ10%FIT18'!FU13+25</f>
        <v>20852.8</v>
      </c>
      <c r="FV13" s="144">
        <f>'РБ10%FIT18'!FV13+25</f>
        <v>20852.8</v>
      </c>
      <c r="FW13" s="144">
        <f>'РБ10%FIT18'!FW13+25</f>
        <v>20304.7</v>
      </c>
      <c r="FX13" s="181">
        <f>'РБ10%FIT18'!FX13+25</f>
        <v>22027.3</v>
      </c>
      <c r="FY13" s="181">
        <f>'РБ10%FIT18'!FY13+25</f>
        <v>22027.3</v>
      </c>
      <c r="FZ13" s="181">
        <f>'РБ10%FIT18'!FZ13+25</f>
        <v>22027.3</v>
      </c>
      <c r="GA13" s="181">
        <f>'РБ10%FIT18'!GA13+25</f>
        <v>22027.3</v>
      </c>
      <c r="GB13" s="144">
        <f>'РБ10%FIT18'!GB13+25</f>
        <v>22027.3</v>
      </c>
      <c r="GC13" s="144">
        <f>'РБ10%FIT18'!GC13+25</f>
        <v>22027.3</v>
      </c>
      <c r="GD13" s="144">
        <f>'РБ10%FIT18'!GD13+25</f>
        <v>22027.3</v>
      </c>
      <c r="GE13" s="144">
        <f>'РБ10%FIT18'!GE13+25</f>
        <v>22027.3</v>
      </c>
      <c r="GF13" s="144">
        <f>'РБ10%FIT18'!GF13+25</f>
        <v>22027.3</v>
      </c>
      <c r="GG13" s="144">
        <f>'РБ10%FIT18'!GG13+25</f>
        <v>22027.3</v>
      </c>
      <c r="GH13" s="144">
        <f>'РБ10%FIT18'!GH13+25</f>
        <v>16154.8</v>
      </c>
      <c r="GI13" s="144">
        <f>'РБ10%FIT18'!GI13+25</f>
        <v>16389.7</v>
      </c>
      <c r="GJ13" s="144">
        <f>'РБ10%FIT18'!GJ13+25</f>
        <v>16389.7</v>
      </c>
      <c r="GK13" s="144">
        <f>'РБ10%FIT18'!GK13+25</f>
        <v>16154.8</v>
      </c>
      <c r="GL13" s="144">
        <f>'РБ10%FIT18'!GL13+25</f>
        <v>16154.8</v>
      </c>
      <c r="GM13" s="144">
        <f>'РБ10%FIT18'!GM13+25</f>
        <v>16154.8</v>
      </c>
      <c r="GN13" s="144">
        <f>'РБ10%FIT18'!GN13+25</f>
        <v>16154.8</v>
      </c>
      <c r="GO13" s="144">
        <f>'РБ10%FIT18'!GO13+25</f>
        <v>16154.8</v>
      </c>
      <c r="GP13" s="144">
        <f>'РБ10%FIT18'!GP13+25</f>
        <v>16389.7</v>
      </c>
      <c r="GQ13" s="144">
        <f>'РБ10%FIT18'!GQ13+25</f>
        <v>16389.7</v>
      </c>
      <c r="GR13" s="144">
        <f>'РБ10%FIT18'!GR13+25</f>
        <v>16154.8</v>
      </c>
      <c r="GS13" s="144">
        <f>'РБ10%FIT18'!GS13+25</f>
        <v>16154.8</v>
      </c>
      <c r="GT13" s="144">
        <f>'РБ10%FIT18'!GT13+25</f>
        <v>16154.8</v>
      </c>
      <c r="GU13" s="144">
        <f>'РБ10%FIT18'!GU13+25</f>
        <v>16154.8</v>
      </c>
      <c r="GV13" s="144">
        <f>'РБ10%FIT18'!GV13+25</f>
        <v>16154.8</v>
      </c>
      <c r="GW13" s="144">
        <f>'РБ10%FIT18'!GW13+25</f>
        <v>16389.7</v>
      </c>
      <c r="GX13" s="144">
        <f>'РБ10%FIT18'!GX13+25</f>
        <v>16389.7</v>
      </c>
      <c r="GY13" s="144">
        <f>'РБ10%FIT18'!GY13+25</f>
        <v>16154.8</v>
      </c>
      <c r="GZ13" s="144">
        <f>'РБ10%FIT18'!GZ13+25</f>
        <v>16154.8</v>
      </c>
      <c r="HA13" s="144">
        <f>'РБ10%FIT18'!HA13+25</f>
        <v>16154.8</v>
      </c>
      <c r="HB13" s="144">
        <f>'РБ10%FIT18'!HB13+25</f>
        <v>16154.8</v>
      </c>
      <c r="HC13" s="144">
        <f>'РБ10%FIT18'!HC13+25</f>
        <v>16154.8</v>
      </c>
      <c r="HD13" s="144">
        <f>'РБ10%FIT18'!HD13+25</f>
        <v>16389.7</v>
      </c>
      <c r="HE13" s="144">
        <f>'РБ10%FIT18'!HE13+25</f>
        <v>16389.7</v>
      </c>
      <c r="HF13" s="144">
        <f>'РБ10%FIT18'!HF13+25</f>
        <v>16154.8</v>
      </c>
      <c r="HG13" s="144">
        <f>'РБ10%FIT18'!HG13+25</f>
        <v>16154.8</v>
      </c>
      <c r="HH13" s="144">
        <f>'РБ10%FIT18'!HH13+25</f>
        <v>16154.8</v>
      </c>
      <c r="HI13" s="144">
        <f>'РБ10%FIT18'!HI13+25</f>
        <v>16154.8</v>
      </c>
      <c r="HJ13" s="144">
        <f>'РБ10%FIT18'!HJ13+25</f>
        <v>16154.8</v>
      </c>
      <c r="HK13" s="144">
        <f>'РБ10%FIT18'!HK13+25</f>
        <v>16389.7</v>
      </c>
      <c r="HL13" s="144">
        <f>'РБ10%FIT18'!HL13+25</f>
        <v>16389.7</v>
      </c>
      <c r="HM13" s="144">
        <f>'РБ10%FIT18'!HM13+25</f>
        <v>16154.8</v>
      </c>
      <c r="HN13" s="144">
        <f>'РБ10%FIT18'!HN13+25</f>
        <v>16154.8</v>
      </c>
      <c r="HO13" s="144">
        <f>'РБ10%FIT18'!HO13+25</f>
        <v>16389.7</v>
      </c>
      <c r="HP13" s="144">
        <f>'РБ10%FIT18'!HP13+25</f>
        <v>16781.2</v>
      </c>
      <c r="HQ13" s="144">
        <f>'РБ10%FIT18'!HQ13+25</f>
        <v>15763.3</v>
      </c>
      <c r="HR13" s="144">
        <f>'РБ10%FIT18'!HR13+25</f>
        <v>16154.8</v>
      </c>
      <c r="HS13" s="144">
        <f>'РБ10%FIT18'!HS13+25</f>
        <v>16154.8</v>
      </c>
      <c r="HT13" s="144">
        <f>'РБ10%FIT18'!HT13+25</f>
        <v>15763.3</v>
      </c>
      <c r="HU13" s="144">
        <f>'РБ10%FIT18'!HU13+25</f>
        <v>15763.3</v>
      </c>
      <c r="HV13" s="144">
        <f>'РБ10%FIT18'!HV13+25</f>
        <v>15763.3</v>
      </c>
      <c r="HW13" s="144">
        <f>'РБ10%FIT18'!HW13+25</f>
        <v>15763.3</v>
      </c>
      <c r="HX13" s="144">
        <f>'РБ10%FIT18'!HX13+25</f>
        <v>15763.3</v>
      </c>
      <c r="HY13" s="144">
        <f>'РБ10%FIT18'!HY13+25</f>
        <v>16154.8</v>
      </c>
      <c r="HZ13" s="144">
        <f>'РБ10%FIT18'!HZ13+25</f>
        <v>16154.8</v>
      </c>
      <c r="IA13" s="144">
        <f>'РБ10%FIT18'!IA13+25</f>
        <v>15763.3</v>
      </c>
      <c r="IB13" s="144">
        <f>'РБ10%FIT18'!IB13+25</f>
        <v>15763.3</v>
      </c>
      <c r="IC13" s="144">
        <f>'РБ10%FIT18'!IC13+25</f>
        <v>15763.3</v>
      </c>
      <c r="ID13" s="144">
        <f>'РБ10%FIT18'!ID13+25</f>
        <v>15763.3</v>
      </c>
      <c r="IE13" s="144">
        <f>'РБ10%FIT18'!IE13+25</f>
        <v>15763.3</v>
      </c>
      <c r="IF13" s="144">
        <f>'РБ10%FIT18'!IF13+25</f>
        <v>16154.8</v>
      </c>
      <c r="IG13" s="144">
        <f>'РБ10%FIT18'!IG13+25</f>
        <v>16154.8</v>
      </c>
      <c r="IH13" s="144">
        <f>'РБ10%FIT18'!IH13+25</f>
        <v>15763.3</v>
      </c>
      <c r="II13" s="144">
        <f>'РБ10%FIT18'!II13+25</f>
        <v>15763.3</v>
      </c>
      <c r="IJ13" s="144">
        <f>'РБ10%FIT18'!IJ13+25</f>
        <v>15763.3</v>
      </c>
      <c r="IK13" s="144">
        <f>'РБ10%FIT18'!IK13+25</f>
        <v>15763.3</v>
      </c>
      <c r="IL13" s="144">
        <f>'РБ10%FIT18'!IL13+25</f>
        <v>15763.3</v>
      </c>
      <c r="IM13" s="144">
        <f>'РБ10%FIT18'!IM13+25</f>
        <v>16154.8</v>
      </c>
      <c r="IN13" s="144">
        <f>'РБ10%FIT18'!IN13+25</f>
        <v>16154.8</v>
      </c>
      <c r="IO13" s="144">
        <f>'РБ10%FIT18'!IO13+25</f>
        <v>15763.3</v>
      </c>
      <c r="IP13" s="144">
        <f>'РБ10%FIT18'!IP13+25</f>
        <v>15763.3</v>
      </c>
      <c r="IQ13" s="144">
        <f>'РБ10%FIT18'!IQ13+25</f>
        <v>16781.2</v>
      </c>
      <c r="IR13" s="144">
        <f>'РБ10%FIT18'!IR13+25</f>
        <v>16781.2</v>
      </c>
      <c r="IS13" s="144">
        <f>'РБ10%FIT18'!IS13+25</f>
        <v>16781.2</v>
      </c>
      <c r="IT13" s="144">
        <f>'РБ10%FIT18'!IT13+25</f>
        <v>17016.099999999999</v>
      </c>
      <c r="IU13" s="144">
        <f>'РБ10%FIT18'!IU13+25</f>
        <v>17016.099999999999</v>
      </c>
      <c r="IV13" s="144">
        <f>'РБ10%FIT18'!IV13+25</f>
        <v>16781.2</v>
      </c>
      <c r="IW13" s="144">
        <f>'РБ10%FIT18'!IW13+25</f>
        <v>16781.2</v>
      </c>
      <c r="IX13" s="144">
        <f>'РБ10%FIT18'!IX13+25</f>
        <v>16781.2</v>
      </c>
      <c r="IY13" s="144">
        <f>'РБ10%FIT18'!IY13+25</f>
        <v>16781.2</v>
      </c>
      <c r="IZ13" s="144">
        <f>'РБ10%FIT18'!IZ13+25</f>
        <v>16781.2</v>
      </c>
      <c r="JA13" s="144">
        <f>'РБ10%FIT18'!JA13+25</f>
        <v>17016.099999999999</v>
      </c>
      <c r="JB13" s="144">
        <f>'РБ10%FIT18'!JB13+25</f>
        <v>17016.099999999999</v>
      </c>
      <c r="JC13" s="144">
        <f>'РБ10%FIT18'!JC13+25</f>
        <v>16781.2</v>
      </c>
      <c r="JD13" s="144">
        <f>'РБ10%FIT18'!JD13+25</f>
        <v>16781.2</v>
      </c>
      <c r="JE13" s="144">
        <f>'РБ10%FIT18'!JE13+25</f>
        <v>17564.2</v>
      </c>
      <c r="JF13" s="144">
        <f>'РБ10%FIT18'!JF13+25</f>
        <v>17564.2</v>
      </c>
      <c r="JG13" s="144">
        <f>'РБ10%FIT18'!JG13+25</f>
        <v>17016.099999999999</v>
      </c>
      <c r="JH13" s="144">
        <f>'РБ10%FIT18'!JH13+25</f>
        <v>17564.2</v>
      </c>
      <c r="JI13" s="144">
        <f>'РБ10%FIT18'!JI13+25</f>
        <v>17564.2</v>
      </c>
      <c r="JJ13" s="144">
        <f>'РБ10%FIT18'!JJ13+25</f>
        <v>17564.2</v>
      </c>
      <c r="JK13" s="144">
        <f>'РБ10%FIT18'!JK13+25</f>
        <v>17564.2</v>
      </c>
      <c r="JL13" s="144">
        <f>'РБ10%FIT18'!JL13+25</f>
        <v>17955.7</v>
      </c>
      <c r="JM13" s="144">
        <f>'РБ10%FIT18'!JM13+25</f>
        <v>17955.7</v>
      </c>
      <c r="JN13" s="144">
        <f>'РБ10%FIT18'!JN13+25</f>
        <v>18190.599999999999</v>
      </c>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row>
    <row r="14" spans="1:314" x14ac:dyDescent="0.2">
      <c r="A14" s="47" t="s">
        <v>70</v>
      </c>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77"/>
      <c r="BW14" s="177"/>
      <c r="BX14" s="177"/>
      <c r="BY14" s="177"/>
      <c r="BZ14" s="177"/>
      <c r="CA14" s="144"/>
      <c r="CB14" s="144"/>
      <c r="CC14" s="144"/>
      <c r="CD14" s="177"/>
      <c r="CE14" s="177"/>
      <c r="CF14" s="177"/>
      <c r="CG14" s="177"/>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81"/>
      <c r="FY14" s="181"/>
      <c r="FZ14" s="181"/>
      <c r="GA14" s="181"/>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row>
    <row r="15" spans="1:314" x14ac:dyDescent="0.2">
      <c r="A15" s="91">
        <v>1</v>
      </c>
      <c r="B15" s="144">
        <f>'РБ10%FIT18'!B15+25</f>
        <v>24415.45</v>
      </c>
      <c r="C15" s="144">
        <f>'РБ10%FIT18'!C15+25</f>
        <v>24415.45</v>
      </c>
      <c r="D15" s="144">
        <f>'РБ10%FIT18'!D15+25</f>
        <v>24415.45</v>
      </c>
      <c r="E15" s="144">
        <f>'РБ10%FIT18'!E15+25</f>
        <v>24415.45</v>
      </c>
      <c r="F15" s="144">
        <f>'РБ10%FIT18'!F15+25</f>
        <v>24415.45</v>
      </c>
      <c r="G15" s="144">
        <f>'РБ10%FIT18'!G15+25</f>
        <v>18973.599999999999</v>
      </c>
      <c r="H15" s="144">
        <f>'РБ10%FIT18'!H15+25</f>
        <v>18973.599999999999</v>
      </c>
      <c r="I15" s="144">
        <f>'РБ10%FIT18'!I15+25</f>
        <v>18582.099999999999</v>
      </c>
      <c r="J15" s="144">
        <f>'РБ10%FIT18'!J15+25</f>
        <v>18582.099999999999</v>
      </c>
      <c r="K15" s="144">
        <f>'РБ10%FIT18'!K15+25</f>
        <v>17955.7</v>
      </c>
      <c r="L15" s="144">
        <f>'РБ10%FIT18'!L15+25</f>
        <v>17955.7</v>
      </c>
      <c r="M15" s="144">
        <f>'РБ10%FIT18'!M15+25</f>
        <v>18582.099999999999</v>
      </c>
      <c r="N15" s="144">
        <f>'РБ10%FIT18'!N15+25</f>
        <v>18582.099999999999</v>
      </c>
      <c r="O15" s="144">
        <f>'РБ10%FIT18'!O15+25</f>
        <v>17955.7</v>
      </c>
      <c r="P15" s="144">
        <f>'РБ10%FIT18'!P15+25</f>
        <v>18582.099999999999</v>
      </c>
      <c r="Q15" s="144">
        <f>'РБ10%FIT18'!Q15+25</f>
        <v>18582.099999999999</v>
      </c>
      <c r="R15" s="144">
        <f>'РБ10%FIT18'!R15+25</f>
        <v>17955.7</v>
      </c>
      <c r="S15" s="144">
        <f>'РБ10%FIT18'!S15+25</f>
        <v>17955.7</v>
      </c>
      <c r="T15" s="144">
        <f>'РБ10%FIT18'!T15+25</f>
        <v>18347.2</v>
      </c>
      <c r="U15" s="144">
        <f>'РБ10%FIT18'!U15+25</f>
        <v>18582.099999999999</v>
      </c>
      <c r="V15" s="144">
        <f>'РБ10%FIT18'!V15+25</f>
        <v>18973.599999999999</v>
      </c>
      <c r="W15" s="144">
        <f>'РБ10%FIT18'!W15+25</f>
        <v>18582.099999999999</v>
      </c>
      <c r="X15" s="144">
        <f>'РБ10%FIT18'!X15+25</f>
        <v>18582.099999999999</v>
      </c>
      <c r="Y15" s="144">
        <f>'РБ10%FIT18'!Y15+25</f>
        <v>17955.7</v>
      </c>
      <c r="Z15" s="144">
        <f>'РБ10%FIT18'!Z15+25</f>
        <v>17955.7</v>
      </c>
      <c r="AA15" s="144">
        <f>'РБ10%FIT18'!AA15+25</f>
        <v>17955.7</v>
      </c>
      <c r="AB15" s="144">
        <f>'РБ10%FIT18'!AB15+25</f>
        <v>17955.7</v>
      </c>
      <c r="AC15" s="144">
        <f>'РБ10%FIT18'!AC15+25</f>
        <v>18347.2</v>
      </c>
      <c r="AD15" s="144">
        <f>'РБ10%FIT18'!AD15+25</f>
        <v>18582.099999999999</v>
      </c>
      <c r="AE15" s="144">
        <f>'РБ10%FIT18'!AE15+25</f>
        <v>18582.099999999999</v>
      </c>
      <c r="AF15" s="144">
        <f>'РБ10%FIT18'!AF15+25</f>
        <v>17955.7</v>
      </c>
      <c r="AG15" s="144">
        <f>'РБ10%FIT18'!AG15+25</f>
        <v>17955.7</v>
      </c>
      <c r="AH15" s="144">
        <f>'РБ10%FIT18'!AH15+25</f>
        <v>17955.7</v>
      </c>
      <c r="AI15" s="144">
        <f>'РБ10%FIT18'!AI15+25</f>
        <v>18582.099999999999</v>
      </c>
      <c r="AJ15" s="144">
        <f>'РБ10%FIT18'!AJ15+25</f>
        <v>20148.099999999999</v>
      </c>
      <c r="AK15" s="144">
        <f>'РБ10%FIT18'!AK15+25</f>
        <v>20383</v>
      </c>
      <c r="AL15" s="144">
        <f>'РБ10%FIT18'!AL15+25</f>
        <v>20383</v>
      </c>
      <c r="AM15" s="144">
        <f>'РБ10%FIT18'!AM15+25</f>
        <v>20148.099999999999</v>
      </c>
      <c r="AN15" s="144">
        <f>'РБ10%FIT18'!AN15+25</f>
        <v>19208.5</v>
      </c>
      <c r="AO15" s="144">
        <f>'РБ10%FIT18'!AO15+25</f>
        <v>19208.5</v>
      </c>
      <c r="AP15" s="144">
        <f>'РБ10%FIT18'!AP15+25</f>
        <v>19208.5</v>
      </c>
      <c r="AQ15" s="144">
        <f>'РБ10%FIT18'!AQ15+25</f>
        <v>19208.5</v>
      </c>
      <c r="AR15" s="144">
        <f>'РБ10%FIT18'!AR15+25</f>
        <v>19208.5</v>
      </c>
      <c r="AS15" s="144">
        <f>'РБ10%FIT18'!AS15+25</f>
        <v>20148.099999999999</v>
      </c>
      <c r="AT15" s="144">
        <f>'РБ10%FIT18'!AT15+25</f>
        <v>20148.099999999999</v>
      </c>
      <c r="AU15" s="144">
        <f>'РБ10%FIT18'!AU15+25</f>
        <v>20148.099999999999</v>
      </c>
      <c r="AV15" s="144">
        <f>'РБ10%FIT18'!AV15+25</f>
        <v>17955.7</v>
      </c>
      <c r="AW15" s="144">
        <f>'РБ10%FIT18'!AW15+25</f>
        <v>17955.7</v>
      </c>
      <c r="AX15" s="144">
        <f>'РБ10%FIT18'!AX15+25</f>
        <v>17955.7</v>
      </c>
      <c r="AY15" s="144">
        <f>'РБ10%FIT18'!AY15+25</f>
        <v>18582.099999999999</v>
      </c>
      <c r="AZ15" s="144">
        <f>'РБ10%FIT18'!AZ15+25</f>
        <v>18582.099999999999</v>
      </c>
      <c r="BA15" s="144">
        <f>'РБ10%FIT18'!BA15+25</f>
        <v>17955.7</v>
      </c>
      <c r="BB15" s="144">
        <f>'РБ10%FIT18'!BB15+25</f>
        <v>17955.7</v>
      </c>
      <c r="BC15" s="144">
        <f>'РБ10%FIT18'!BC15+25</f>
        <v>17955.7</v>
      </c>
      <c r="BD15" s="144">
        <f>'РБ10%FIT18'!BD15+25</f>
        <v>17955.7</v>
      </c>
      <c r="BE15" s="144">
        <f>'РБ10%FIT18'!BE15+25</f>
        <v>17955.7</v>
      </c>
      <c r="BF15" s="144">
        <f>'РБ10%FIT18'!BF15+25</f>
        <v>18582.099999999999</v>
      </c>
      <c r="BG15" s="144">
        <f>'РБ10%FIT18'!BG15+25</f>
        <v>18582.099999999999</v>
      </c>
      <c r="BH15" s="144">
        <f>'РБ10%FIT18'!BH15+25</f>
        <v>17955.7</v>
      </c>
      <c r="BI15" s="144">
        <f>'РБ10%FIT18'!BI15+25</f>
        <v>17955.7</v>
      </c>
      <c r="BJ15" s="144">
        <f>'РБ10%FIT18'!BJ15+25</f>
        <v>17955.7</v>
      </c>
      <c r="BK15" s="144">
        <f>'РБ10%FIT18'!BK15+25</f>
        <v>17955.7</v>
      </c>
      <c r="BL15" s="144">
        <f>'РБ10%FIT18'!BL15+25</f>
        <v>17955.7</v>
      </c>
      <c r="BM15" s="144">
        <f>'РБ10%FIT18'!BM15+25</f>
        <v>18582.099999999999</v>
      </c>
      <c r="BN15" s="144">
        <f>'РБ10%FIT18'!BN15+25</f>
        <v>18582.099999999999</v>
      </c>
      <c r="BO15" s="144">
        <f>'РБ10%FIT18'!BO15+25</f>
        <v>19756.599999999999</v>
      </c>
      <c r="BP15" s="144">
        <f>'РБ10%FIT18'!BP15+25</f>
        <v>20383</v>
      </c>
      <c r="BQ15" s="144">
        <f>'РБ10%FIT18'!BQ15+25</f>
        <v>20383</v>
      </c>
      <c r="BR15" s="144">
        <f>'РБ10%FIT18'!BR15+25</f>
        <v>20383</v>
      </c>
      <c r="BS15" s="144">
        <f>'РБ10%FIT18'!BS15+25</f>
        <v>20383</v>
      </c>
      <c r="BT15" s="144">
        <f>'РБ10%FIT18'!BT15+25</f>
        <v>20383</v>
      </c>
      <c r="BU15" s="144">
        <f>'РБ10%FIT18'!BU15+25</f>
        <v>20931.099999999999</v>
      </c>
      <c r="BV15" s="177">
        <f>'РБ10%FIT18'!BV15+25</f>
        <v>26490.400000000001</v>
      </c>
      <c r="BW15" s="177">
        <f>'РБ10%FIT18'!BW15+25</f>
        <v>26490.400000000001</v>
      </c>
      <c r="BX15" s="177">
        <f>'РБ10%FIT18'!BX15+25</f>
        <v>26490.400000000001</v>
      </c>
      <c r="BY15" s="177">
        <f>'РБ10%FIT18'!BY15+25</f>
        <v>26490.400000000001</v>
      </c>
      <c r="BZ15" s="177">
        <f>'РБ10%FIT18'!BZ15+25</f>
        <v>26490.400000000001</v>
      </c>
      <c r="CA15" s="144">
        <f>'РБ10%FIT18'!CA15+25</f>
        <v>21322.6</v>
      </c>
      <c r="CB15" s="144">
        <f>'РБ10%FIT18'!CB15+25</f>
        <v>21322.6</v>
      </c>
      <c r="CC15" s="144">
        <f>'РБ10%FIT18'!CC15+25</f>
        <v>21322.6</v>
      </c>
      <c r="CD15" s="177">
        <f>'РБ10%FIT18'!CD15+25</f>
        <v>26490.400000000001</v>
      </c>
      <c r="CE15" s="177">
        <f>'РБ10%FIT18'!CE15+25</f>
        <v>26490.400000000001</v>
      </c>
      <c r="CF15" s="177">
        <f>'РБ10%FIT18'!CF15+25</f>
        <v>26490.400000000001</v>
      </c>
      <c r="CG15" s="177">
        <f>'РБ10%FIT18'!CG15+25</f>
        <v>26490.400000000001</v>
      </c>
      <c r="CH15" s="144">
        <f>'РБ10%FIT18'!CH15+25</f>
        <v>26490.400000000001</v>
      </c>
      <c r="CI15" s="144">
        <f>'РБ10%FIT18'!CI15+25</f>
        <v>26490.400000000001</v>
      </c>
      <c r="CJ15" s="144">
        <f>'РБ10%FIT18'!CJ15+25</f>
        <v>26490.400000000001</v>
      </c>
      <c r="CK15" s="144">
        <f>'РБ10%FIT18'!CK15+25</f>
        <v>26490.400000000001</v>
      </c>
      <c r="CL15" s="144">
        <f>'РБ10%FIT18'!CL15+25</f>
        <v>26490.400000000001</v>
      </c>
      <c r="CM15" s="144">
        <f>'РБ10%FIT18'!CM15+25</f>
        <v>26490.400000000001</v>
      </c>
      <c r="CN15" s="144">
        <f>'РБ10%FIT18'!CN15+25</f>
        <v>26490.400000000001</v>
      </c>
      <c r="CO15" s="144">
        <f>'РБ10%FIT18'!CO15+25</f>
        <v>26490.400000000001</v>
      </c>
      <c r="CP15" s="144">
        <f>'РБ10%FIT18'!CP15+25</f>
        <v>26490.400000000001</v>
      </c>
      <c r="CQ15" s="144">
        <f>'РБ10%FIT18'!CQ15+25</f>
        <v>26490.400000000001</v>
      </c>
      <c r="CR15" s="144">
        <f>'РБ10%FIT18'!CR15+25</f>
        <v>20383</v>
      </c>
      <c r="CS15" s="144">
        <f>'РБ10%FIT18'!CS15+25</f>
        <v>20931.099999999999</v>
      </c>
      <c r="CT15" s="144">
        <f>'РБ10%FIT18'!CT15+25</f>
        <v>26490.400000000001</v>
      </c>
      <c r="CU15" s="144">
        <f>'РБ10%FIT18'!CU15+25</f>
        <v>26490.400000000001</v>
      </c>
      <c r="CV15" s="144">
        <f>'РБ10%FIT18'!CV15+25</f>
        <v>26490.400000000001</v>
      </c>
      <c r="CW15" s="144">
        <f>'РБ10%FIT18'!CW15+25</f>
        <v>26490.400000000001</v>
      </c>
      <c r="CX15" s="144">
        <f>'РБ10%FIT18'!CX15+25</f>
        <v>27273.4</v>
      </c>
      <c r="CY15" s="144">
        <f>'РБ10%FIT18'!CY15+25</f>
        <v>27273.4</v>
      </c>
      <c r="CZ15" s="144">
        <f>'РБ10%FIT18'!CZ15+25</f>
        <v>26490.400000000001</v>
      </c>
      <c r="DA15" s="144">
        <f>'РБ10%FIT18'!DA15+25</f>
        <v>27273.4</v>
      </c>
      <c r="DB15" s="144">
        <f>'РБ10%FIT18'!DB15+25</f>
        <v>27273.4</v>
      </c>
      <c r="DC15" s="144">
        <f>'РБ10%FIT18'!DC15+25</f>
        <v>26490.400000000001</v>
      </c>
      <c r="DD15" s="144">
        <f>'РБ10%FIT18'!DD15+25</f>
        <v>22105.599999999999</v>
      </c>
      <c r="DE15" s="144">
        <f>'РБ10%FIT18'!DE15+25</f>
        <v>22105.599999999999</v>
      </c>
      <c r="DF15" s="144">
        <f>'РБ10%FIT18'!DF15+25</f>
        <v>22105.599999999999</v>
      </c>
      <c r="DG15" s="144">
        <f>'РБ10%FIT18'!DG15+25</f>
        <v>22497.1</v>
      </c>
      <c r="DH15" s="144">
        <f>'РБ10%FIT18'!DH15+25</f>
        <v>22497.1</v>
      </c>
      <c r="DI15" s="144">
        <f>'РБ10%FIT18'!DI15+25</f>
        <v>22497.1</v>
      </c>
      <c r="DJ15" s="144">
        <f>'РБ10%FIT18'!DJ15+25</f>
        <v>23828.2</v>
      </c>
      <c r="DK15" s="144">
        <f>'РБ10%FIT18'!DK15+25</f>
        <v>23828.2</v>
      </c>
      <c r="DL15" s="144">
        <f>'РБ10%FIT18'!DL15+25</f>
        <v>22497.1</v>
      </c>
      <c r="DM15" s="144">
        <f>'РБ10%FIT18'!DM15+25</f>
        <v>22497.1</v>
      </c>
      <c r="DN15" s="144">
        <f>'РБ10%FIT18'!DN15+25</f>
        <v>22497.1</v>
      </c>
      <c r="DO15" s="144">
        <f>'РБ10%FIT18'!DO15+25</f>
        <v>22497.1</v>
      </c>
      <c r="DP15" s="144">
        <f>'РБ10%FIT18'!DP15+25</f>
        <v>22497.1</v>
      </c>
      <c r="DQ15" s="144">
        <f>'РБ10%FIT18'!DQ15+25</f>
        <v>23828.2</v>
      </c>
      <c r="DR15" s="144">
        <f>'РБ10%FIT18'!DR15+25</f>
        <v>23828.2</v>
      </c>
      <c r="DS15" s="144">
        <f>'РБ10%FIT18'!DS15+25</f>
        <v>22497.1</v>
      </c>
      <c r="DT15" s="144">
        <f>'РБ10%FIT18'!DT15+25</f>
        <v>22497.1</v>
      </c>
      <c r="DU15" s="144">
        <f>'РБ10%FIT18'!DU15+25</f>
        <v>22497.1</v>
      </c>
      <c r="DV15" s="144">
        <f>'РБ10%FIT18'!DV15+25</f>
        <v>22497.1</v>
      </c>
      <c r="DW15" s="144">
        <f>'РБ10%FIT18'!DW15+25</f>
        <v>22497.1</v>
      </c>
      <c r="DX15" s="144">
        <f>'РБ10%FIT18'!DX15+25</f>
        <v>23828.2</v>
      </c>
      <c r="DY15" s="144">
        <f>'РБ10%FIT18'!DY15+25</f>
        <v>23828.2</v>
      </c>
      <c r="DZ15" s="144">
        <f>'РБ10%FIT18'!DZ15+25</f>
        <v>22497.1</v>
      </c>
      <c r="EA15" s="144">
        <f>'РБ10%FIT18'!EA15+25</f>
        <v>22497.1</v>
      </c>
      <c r="EB15" s="144">
        <f>'РБ10%FIT18'!EB15+25</f>
        <v>22497.1</v>
      </c>
      <c r="EC15" s="144">
        <f>'РБ10%FIT18'!EC15+25</f>
        <v>22497.1</v>
      </c>
      <c r="ED15" s="144">
        <f>'РБ10%FIT18'!ED15+25</f>
        <v>22497.1</v>
      </c>
      <c r="EE15" s="144">
        <f>'РБ10%FIT18'!EE15+25</f>
        <v>23828.2</v>
      </c>
      <c r="EF15" s="144">
        <f>'РБ10%FIT18'!EF15+25</f>
        <v>23828.2</v>
      </c>
      <c r="EG15" s="144">
        <f>'РБ10%FIT18'!EG15+25</f>
        <v>22497.1</v>
      </c>
      <c r="EH15" s="144">
        <f>'РБ10%FIT18'!EH15+25</f>
        <v>22497.1</v>
      </c>
      <c r="EI15" s="144">
        <f>'РБ10%FIT18'!EI15+25</f>
        <v>22497.1</v>
      </c>
      <c r="EJ15" s="144">
        <f>'РБ10%FIT18'!EJ15+25</f>
        <v>22497.1</v>
      </c>
      <c r="EK15" s="144">
        <f>'РБ10%FIT18'!EK15+25</f>
        <v>22497.1</v>
      </c>
      <c r="EL15" s="144">
        <f>'РБ10%FIT18'!EL15+25</f>
        <v>23828.2</v>
      </c>
      <c r="EM15" s="144">
        <f>'РБ10%FIT18'!EM15+25</f>
        <v>23828.2</v>
      </c>
      <c r="EN15" s="144">
        <f>'РБ10%FIT18'!EN15+25</f>
        <v>22497.1</v>
      </c>
      <c r="EO15" s="144">
        <f>'РБ10%FIT18'!EO15+25</f>
        <v>22497.1</v>
      </c>
      <c r="EP15" s="144">
        <f>'РБ10%FIT18'!EP15+25</f>
        <v>22497.1</v>
      </c>
      <c r="EQ15" s="144">
        <f>'РБ10%FIT18'!EQ15+25</f>
        <v>22497.1</v>
      </c>
      <c r="ER15" s="144">
        <f>'РБ10%FIT18'!ER15+25</f>
        <v>22497.1</v>
      </c>
      <c r="ES15" s="144">
        <f>'РБ10%FIT18'!ES15+25</f>
        <v>23828.2</v>
      </c>
      <c r="ET15" s="144">
        <f>'РБ10%FIT18'!ET15+25</f>
        <v>23828.2</v>
      </c>
      <c r="EU15" s="144">
        <f>'РБ10%FIT18'!EU15+25</f>
        <v>22497.1</v>
      </c>
      <c r="EV15" s="144">
        <f>'РБ10%FIT18'!EV15+25</f>
        <v>22497.1</v>
      </c>
      <c r="EW15" s="144">
        <f>'РБ10%FIT18'!EW15+25</f>
        <v>22497.1</v>
      </c>
      <c r="EX15" s="144">
        <f>'РБ10%FIT18'!EX15+25</f>
        <v>22497.1</v>
      </c>
      <c r="EY15" s="144">
        <f>'РБ10%FIT18'!EY15+25</f>
        <v>22497.1</v>
      </c>
      <c r="EZ15" s="144">
        <f>'РБ10%FIT18'!EZ15+25</f>
        <v>23828.2</v>
      </c>
      <c r="FA15" s="144">
        <f>'РБ10%FIT18'!FA15+25</f>
        <v>23828.2</v>
      </c>
      <c r="FB15" s="144">
        <f>'РБ10%FIT18'!FB15+25</f>
        <v>22105.599999999999</v>
      </c>
      <c r="FC15" s="144">
        <f>'РБ10%FIT18'!FC15+25</f>
        <v>22105.599999999999</v>
      </c>
      <c r="FD15" s="144">
        <f>'РБ10%FIT18'!FD15+25</f>
        <v>22105.599999999999</v>
      </c>
      <c r="FE15" s="144">
        <f>'РБ10%FIT18'!FE15+25</f>
        <v>22105.599999999999</v>
      </c>
      <c r="FF15" s="144">
        <f>'РБ10%FIT18'!FF15+25</f>
        <v>22105.599999999999</v>
      </c>
      <c r="FG15" s="144">
        <f>'РБ10%FIT18'!FG15+25</f>
        <v>23045.200000000001</v>
      </c>
      <c r="FH15" s="144">
        <f>'РБ10%FIT18'!FH15+25</f>
        <v>23045.200000000001</v>
      </c>
      <c r="FI15" s="144">
        <f>'РБ10%FIT18'!FI15+25</f>
        <v>22105.599999999999</v>
      </c>
      <c r="FJ15" s="144">
        <f>'РБ10%FIT18'!FJ15+25</f>
        <v>22105.599999999999</v>
      </c>
      <c r="FK15" s="144">
        <f>'РБ10%FIT18'!FK15+25</f>
        <v>22105.599999999999</v>
      </c>
      <c r="FL15" s="144">
        <f>'РБ10%FIT18'!FL15+25</f>
        <v>22105.599999999999</v>
      </c>
      <c r="FM15" s="144">
        <f>'РБ10%FIT18'!FM15+25</f>
        <v>22105.599999999999</v>
      </c>
      <c r="FN15" s="144">
        <f>'РБ10%FIT18'!FN15+25</f>
        <v>23045.200000000001</v>
      </c>
      <c r="FO15" s="144">
        <f>'РБ10%FIT18'!FO15+25</f>
        <v>23045.200000000001</v>
      </c>
      <c r="FP15" s="144">
        <f>'РБ10%FIT18'!FP15+25</f>
        <v>22105.599999999999</v>
      </c>
      <c r="FQ15" s="144">
        <f>'РБ10%FIT18'!FQ15+25</f>
        <v>22105.599999999999</v>
      </c>
      <c r="FR15" s="144">
        <f>'РБ10%FIT18'!FR15+25</f>
        <v>22105.599999999999</v>
      </c>
      <c r="FS15" s="144">
        <f>'РБ10%FIT18'!FS15+25</f>
        <v>22105.599999999999</v>
      </c>
      <c r="FT15" s="144">
        <f>'РБ10%FIT18'!FT15+25</f>
        <v>22105.599999999999</v>
      </c>
      <c r="FU15" s="144">
        <f>'РБ10%FIT18'!FU15+25</f>
        <v>23045.200000000001</v>
      </c>
      <c r="FV15" s="144">
        <f>'РБ10%FIT18'!FV15+25</f>
        <v>23045.200000000001</v>
      </c>
      <c r="FW15" s="144">
        <f>'РБ10%FIT18'!FW15+25</f>
        <v>22497.1</v>
      </c>
      <c r="FX15" s="181">
        <f>'РБ10%FIT18'!FX15+25</f>
        <v>24219.7</v>
      </c>
      <c r="FY15" s="181">
        <f>'РБ10%FIT18'!FY15+25</f>
        <v>24219.7</v>
      </c>
      <c r="FZ15" s="181">
        <f>'РБ10%FIT18'!FZ15+25</f>
        <v>24219.7</v>
      </c>
      <c r="GA15" s="181">
        <f>'РБ10%FIT18'!GA15+25</f>
        <v>24219.7</v>
      </c>
      <c r="GB15" s="144">
        <f>'РБ10%FIT18'!GB15+25</f>
        <v>24219.7</v>
      </c>
      <c r="GC15" s="144">
        <f>'РБ10%FIT18'!GC15+25</f>
        <v>24219.7</v>
      </c>
      <c r="GD15" s="144">
        <f>'РБ10%FIT18'!GD15+25</f>
        <v>24219.7</v>
      </c>
      <c r="GE15" s="144">
        <f>'РБ10%FIT18'!GE15+25</f>
        <v>24219.7</v>
      </c>
      <c r="GF15" s="144">
        <f>'РБ10%FIT18'!GF15+25</f>
        <v>24219.7</v>
      </c>
      <c r="GG15" s="144">
        <f>'РБ10%FIT18'!GG15+25</f>
        <v>24219.7</v>
      </c>
      <c r="GH15" s="144">
        <f>'РБ10%FIT18'!GH15+25</f>
        <v>18347.2</v>
      </c>
      <c r="GI15" s="144">
        <f>'РБ10%FIT18'!GI15+25</f>
        <v>18582.099999999999</v>
      </c>
      <c r="GJ15" s="144">
        <f>'РБ10%FIT18'!GJ15+25</f>
        <v>18582.099999999999</v>
      </c>
      <c r="GK15" s="144">
        <f>'РБ10%FIT18'!GK15+25</f>
        <v>18347.2</v>
      </c>
      <c r="GL15" s="144">
        <f>'РБ10%FIT18'!GL15+25</f>
        <v>18347.2</v>
      </c>
      <c r="GM15" s="144">
        <f>'РБ10%FIT18'!GM15+25</f>
        <v>18347.2</v>
      </c>
      <c r="GN15" s="144">
        <f>'РБ10%FIT18'!GN15+25</f>
        <v>18347.2</v>
      </c>
      <c r="GO15" s="144">
        <f>'РБ10%FIT18'!GO15+25</f>
        <v>18347.2</v>
      </c>
      <c r="GP15" s="144">
        <f>'РБ10%FIT18'!GP15+25</f>
        <v>18582.099999999999</v>
      </c>
      <c r="GQ15" s="144">
        <f>'РБ10%FIT18'!GQ15+25</f>
        <v>18582.099999999999</v>
      </c>
      <c r="GR15" s="144">
        <f>'РБ10%FIT18'!GR15+25</f>
        <v>18347.2</v>
      </c>
      <c r="GS15" s="144">
        <f>'РБ10%FIT18'!GS15+25</f>
        <v>18347.2</v>
      </c>
      <c r="GT15" s="144">
        <f>'РБ10%FIT18'!GT15+25</f>
        <v>18347.2</v>
      </c>
      <c r="GU15" s="144">
        <f>'РБ10%FIT18'!GU15+25</f>
        <v>18347.2</v>
      </c>
      <c r="GV15" s="144">
        <f>'РБ10%FIT18'!GV15+25</f>
        <v>18347.2</v>
      </c>
      <c r="GW15" s="144">
        <f>'РБ10%FIT18'!GW15+25</f>
        <v>18582.099999999999</v>
      </c>
      <c r="GX15" s="144">
        <f>'РБ10%FIT18'!GX15+25</f>
        <v>18582.099999999999</v>
      </c>
      <c r="GY15" s="144">
        <f>'РБ10%FIT18'!GY15+25</f>
        <v>18347.2</v>
      </c>
      <c r="GZ15" s="144">
        <f>'РБ10%FIT18'!GZ15+25</f>
        <v>18347.2</v>
      </c>
      <c r="HA15" s="144">
        <f>'РБ10%FIT18'!HA15+25</f>
        <v>18347.2</v>
      </c>
      <c r="HB15" s="144">
        <f>'РБ10%FIT18'!HB15+25</f>
        <v>18347.2</v>
      </c>
      <c r="HC15" s="144">
        <f>'РБ10%FIT18'!HC15+25</f>
        <v>18347.2</v>
      </c>
      <c r="HD15" s="144">
        <f>'РБ10%FIT18'!HD15+25</f>
        <v>18582.099999999999</v>
      </c>
      <c r="HE15" s="144">
        <f>'РБ10%FIT18'!HE15+25</f>
        <v>18582.099999999999</v>
      </c>
      <c r="HF15" s="144">
        <f>'РБ10%FIT18'!HF15+25</f>
        <v>18347.2</v>
      </c>
      <c r="HG15" s="144">
        <f>'РБ10%FIT18'!HG15+25</f>
        <v>18347.2</v>
      </c>
      <c r="HH15" s="144">
        <f>'РБ10%FIT18'!HH15+25</f>
        <v>18347.2</v>
      </c>
      <c r="HI15" s="144">
        <f>'РБ10%FIT18'!HI15+25</f>
        <v>18347.2</v>
      </c>
      <c r="HJ15" s="144">
        <f>'РБ10%FIT18'!HJ15+25</f>
        <v>18347.2</v>
      </c>
      <c r="HK15" s="144">
        <f>'РБ10%FIT18'!HK15+25</f>
        <v>18582.099999999999</v>
      </c>
      <c r="HL15" s="144">
        <f>'РБ10%FIT18'!HL15+25</f>
        <v>18582.099999999999</v>
      </c>
      <c r="HM15" s="144">
        <f>'РБ10%FIT18'!HM15+25</f>
        <v>18347.2</v>
      </c>
      <c r="HN15" s="144">
        <f>'РБ10%FIT18'!HN15+25</f>
        <v>18347.2</v>
      </c>
      <c r="HO15" s="144">
        <f>'РБ10%FIT18'!HO15+25</f>
        <v>18582.099999999999</v>
      </c>
      <c r="HP15" s="144">
        <f>'РБ10%FIT18'!HP15+25</f>
        <v>18973.599999999999</v>
      </c>
      <c r="HQ15" s="144">
        <f>'РБ10%FIT18'!HQ15+25</f>
        <v>17955.7</v>
      </c>
      <c r="HR15" s="144">
        <f>'РБ10%FIT18'!HR15+25</f>
        <v>18347.2</v>
      </c>
      <c r="HS15" s="144">
        <f>'РБ10%FIT18'!HS15+25</f>
        <v>18347.2</v>
      </c>
      <c r="HT15" s="144">
        <f>'РБ10%FIT18'!HT15+25</f>
        <v>17955.7</v>
      </c>
      <c r="HU15" s="144">
        <f>'РБ10%FIT18'!HU15+25</f>
        <v>17955.7</v>
      </c>
      <c r="HV15" s="144">
        <f>'РБ10%FIT18'!HV15+25</f>
        <v>17955.7</v>
      </c>
      <c r="HW15" s="144">
        <f>'РБ10%FIT18'!HW15+25</f>
        <v>17955.7</v>
      </c>
      <c r="HX15" s="144">
        <f>'РБ10%FIT18'!HX15+25</f>
        <v>17955.7</v>
      </c>
      <c r="HY15" s="144">
        <f>'РБ10%FIT18'!HY15+25</f>
        <v>18347.2</v>
      </c>
      <c r="HZ15" s="144">
        <f>'РБ10%FIT18'!HZ15+25</f>
        <v>18347.2</v>
      </c>
      <c r="IA15" s="144">
        <f>'РБ10%FIT18'!IA15+25</f>
        <v>17955.7</v>
      </c>
      <c r="IB15" s="144">
        <f>'РБ10%FIT18'!IB15+25</f>
        <v>17955.7</v>
      </c>
      <c r="IC15" s="144">
        <f>'РБ10%FIT18'!IC15+25</f>
        <v>17955.7</v>
      </c>
      <c r="ID15" s="144">
        <f>'РБ10%FIT18'!ID15+25</f>
        <v>17955.7</v>
      </c>
      <c r="IE15" s="144">
        <f>'РБ10%FIT18'!IE15+25</f>
        <v>17955.7</v>
      </c>
      <c r="IF15" s="144">
        <f>'РБ10%FIT18'!IF15+25</f>
        <v>18347.2</v>
      </c>
      <c r="IG15" s="144">
        <f>'РБ10%FIT18'!IG15+25</f>
        <v>18347.2</v>
      </c>
      <c r="IH15" s="144">
        <f>'РБ10%FIT18'!IH15+25</f>
        <v>17955.7</v>
      </c>
      <c r="II15" s="144">
        <f>'РБ10%FIT18'!II15+25</f>
        <v>17955.7</v>
      </c>
      <c r="IJ15" s="144">
        <f>'РБ10%FIT18'!IJ15+25</f>
        <v>17955.7</v>
      </c>
      <c r="IK15" s="144">
        <f>'РБ10%FIT18'!IK15+25</f>
        <v>17955.7</v>
      </c>
      <c r="IL15" s="144">
        <f>'РБ10%FIT18'!IL15+25</f>
        <v>17955.7</v>
      </c>
      <c r="IM15" s="144">
        <f>'РБ10%FIT18'!IM15+25</f>
        <v>18347.2</v>
      </c>
      <c r="IN15" s="144">
        <f>'РБ10%FIT18'!IN15+25</f>
        <v>18347.2</v>
      </c>
      <c r="IO15" s="144">
        <f>'РБ10%FIT18'!IO15+25</f>
        <v>17955.7</v>
      </c>
      <c r="IP15" s="144">
        <f>'РБ10%FIT18'!IP15+25</f>
        <v>17955.7</v>
      </c>
      <c r="IQ15" s="144">
        <f>'РБ10%FIT18'!IQ15+25</f>
        <v>18973.599999999999</v>
      </c>
      <c r="IR15" s="144">
        <f>'РБ10%FIT18'!IR15+25</f>
        <v>18973.599999999999</v>
      </c>
      <c r="IS15" s="144">
        <f>'РБ10%FIT18'!IS15+25</f>
        <v>18973.599999999999</v>
      </c>
      <c r="IT15" s="144">
        <f>'РБ10%FIT18'!IT15+25</f>
        <v>19208.5</v>
      </c>
      <c r="IU15" s="144">
        <f>'РБ10%FIT18'!IU15+25</f>
        <v>19208.5</v>
      </c>
      <c r="IV15" s="144">
        <f>'РБ10%FIT18'!IV15+25</f>
        <v>18973.599999999999</v>
      </c>
      <c r="IW15" s="144">
        <f>'РБ10%FIT18'!IW15+25</f>
        <v>18973.599999999999</v>
      </c>
      <c r="IX15" s="144">
        <f>'РБ10%FIT18'!IX15+25</f>
        <v>18973.599999999999</v>
      </c>
      <c r="IY15" s="144">
        <f>'РБ10%FIT18'!IY15+25</f>
        <v>18973.599999999999</v>
      </c>
      <c r="IZ15" s="144">
        <f>'РБ10%FIT18'!IZ15+25</f>
        <v>18973.599999999999</v>
      </c>
      <c r="JA15" s="144">
        <f>'РБ10%FIT18'!JA15+25</f>
        <v>19208.5</v>
      </c>
      <c r="JB15" s="144">
        <f>'РБ10%FIT18'!JB15+25</f>
        <v>19208.5</v>
      </c>
      <c r="JC15" s="144">
        <f>'РБ10%FIT18'!JC15+25</f>
        <v>18973.599999999999</v>
      </c>
      <c r="JD15" s="144">
        <f>'РБ10%FIT18'!JD15+25</f>
        <v>18973.599999999999</v>
      </c>
      <c r="JE15" s="144">
        <f>'РБ10%FIT18'!JE15+25</f>
        <v>19756.599999999999</v>
      </c>
      <c r="JF15" s="144">
        <f>'РБ10%FIT18'!JF15+25</f>
        <v>19756.599999999999</v>
      </c>
      <c r="JG15" s="144">
        <f>'РБ10%FIT18'!JG15+25</f>
        <v>19208.5</v>
      </c>
      <c r="JH15" s="144">
        <f>'РБ10%FIT18'!JH15+25</f>
        <v>19756.599999999999</v>
      </c>
      <c r="JI15" s="144">
        <f>'РБ10%FIT18'!JI15+25</f>
        <v>19756.599999999999</v>
      </c>
      <c r="JJ15" s="144">
        <f>'РБ10%FIT18'!JJ15+25</f>
        <v>19756.599999999999</v>
      </c>
      <c r="JK15" s="144">
        <f>'РБ10%FIT18'!JK15+25</f>
        <v>19756.599999999999</v>
      </c>
      <c r="JL15" s="144">
        <f>'РБ10%FIT18'!JL15+25</f>
        <v>20148.099999999999</v>
      </c>
      <c r="JM15" s="144">
        <f>'РБ10%FIT18'!JM15+25</f>
        <v>20148.099999999999</v>
      </c>
      <c r="JN15" s="144">
        <f>'РБ10%FIT18'!JN15+25</f>
        <v>20383</v>
      </c>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row>
    <row r="16" spans="1:314" x14ac:dyDescent="0.2">
      <c r="A16" s="91">
        <v>2</v>
      </c>
      <c r="B16" s="144">
        <f>'РБ10%FIT18'!B16+25</f>
        <v>26490.400000000001</v>
      </c>
      <c r="C16" s="144">
        <f>'РБ10%FIT18'!C16+25</f>
        <v>26490.400000000001</v>
      </c>
      <c r="D16" s="144">
        <f>'РБ10%FIT18'!D16+25</f>
        <v>26490.400000000001</v>
      </c>
      <c r="E16" s="144">
        <f>'РБ10%FIT18'!E16+25</f>
        <v>26490.400000000001</v>
      </c>
      <c r="F16" s="144">
        <f>'РБ10%FIT18'!F16+25</f>
        <v>26490.400000000001</v>
      </c>
      <c r="G16" s="144">
        <f>'РБ10%FIT18'!G16+25</f>
        <v>20696.2</v>
      </c>
      <c r="H16" s="144">
        <f>'РБ10%FIT18'!H16+25</f>
        <v>20696.2</v>
      </c>
      <c r="I16" s="144">
        <f>'РБ10%FIT18'!I16+25</f>
        <v>20304.7</v>
      </c>
      <c r="J16" s="144">
        <f>'РБ10%FIT18'!J16+25</f>
        <v>20304.7</v>
      </c>
      <c r="K16" s="144">
        <f>'РБ10%FIT18'!K16+25</f>
        <v>19678.3</v>
      </c>
      <c r="L16" s="144">
        <f>'РБ10%FIT18'!L16+25</f>
        <v>19678.3</v>
      </c>
      <c r="M16" s="144">
        <f>'РБ10%FIT18'!M16+25</f>
        <v>20304.7</v>
      </c>
      <c r="N16" s="144">
        <f>'РБ10%FIT18'!N16+25</f>
        <v>20304.7</v>
      </c>
      <c r="O16" s="144">
        <f>'РБ10%FIT18'!O16+25</f>
        <v>19678.3</v>
      </c>
      <c r="P16" s="144">
        <f>'РБ10%FIT18'!P16+25</f>
        <v>20304.7</v>
      </c>
      <c r="Q16" s="144">
        <f>'РБ10%FIT18'!Q16+25</f>
        <v>20304.7</v>
      </c>
      <c r="R16" s="144">
        <f>'РБ10%FIT18'!R16+25</f>
        <v>19678.3</v>
      </c>
      <c r="S16" s="144">
        <f>'РБ10%FIT18'!S16+25</f>
        <v>19678.3</v>
      </c>
      <c r="T16" s="144">
        <f>'РБ10%FIT18'!T16+25</f>
        <v>20069.8</v>
      </c>
      <c r="U16" s="144">
        <f>'РБ10%FIT18'!U16+25</f>
        <v>20304.7</v>
      </c>
      <c r="V16" s="144">
        <f>'РБ10%FIT18'!V16+25</f>
        <v>20696.2</v>
      </c>
      <c r="W16" s="144">
        <f>'РБ10%FIT18'!W16+25</f>
        <v>20304.7</v>
      </c>
      <c r="X16" s="144">
        <f>'РБ10%FIT18'!X16+25</f>
        <v>20304.7</v>
      </c>
      <c r="Y16" s="144">
        <f>'РБ10%FIT18'!Y16+25</f>
        <v>19678.3</v>
      </c>
      <c r="Z16" s="144">
        <f>'РБ10%FIT18'!Z16+25</f>
        <v>19678.3</v>
      </c>
      <c r="AA16" s="144">
        <f>'РБ10%FIT18'!AA16+25</f>
        <v>19678.3</v>
      </c>
      <c r="AB16" s="144">
        <f>'РБ10%FIT18'!AB16+25</f>
        <v>19678.3</v>
      </c>
      <c r="AC16" s="144">
        <f>'РБ10%FIT18'!AC16+25</f>
        <v>20069.8</v>
      </c>
      <c r="AD16" s="144">
        <f>'РБ10%FIT18'!AD16+25</f>
        <v>20304.7</v>
      </c>
      <c r="AE16" s="144">
        <f>'РБ10%FIT18'!AE16+25</f>
        <v>20304.7</v>
      </c>
      <c r="AF16" s="144">
        <f>'РБ10%FIT18'!AF16+25</f>
        <v>19678.3</v>
      </c>
      <c r="AG16" s="144">
        <f>'РБ10%FIT18'!AG16+25</f>
        <v>19678.3</v>
      </c>
      <c r="AH16" s="144">
        <f>'РБ10%FIT18'!AH16+25</f>
        <v>19678.3</v>
      </c>
      <c r="AI16" s="144">
        <f>'РБ10%FIT18'!AI16+25</f>
        <v>20304.7</v>
      </c>
      <c r="AJ16" s="144">
        <f>'РБ10%FIT18'!AJ16+25</f>
        <v>21870.7</v>
      </c>
      <c r="AK16" s="144">
        <f>'РБ10%FIT18'!AK16+25</f>
        <v>22105.599999999999</v>
      </c>
      <c r="AL16" s="144">
        <f>'РБ10%FIT18'!AL16+25</f>
        <v>22105.599999999999</v>
      </c>
      <c r="AM16" s="144">
        <f>'РБ10%FIT18'!AM16+25</f>
        <v>21870.7</v>
      </c>
      <c r="AN16" s="144">
        <f>'РБ10%FIT18'!AN16+25</f>
        <v>20931.099999999999</v>
      </c>
      <c r="AO16" s="144">
        <f>'РБ10%FIT18'!AO16+25</f>
        <v>20931.099999999999</v>
      </c>
      <c r="AP16" s="144">
        <f>'РБ10%FIT18'!AP16+25</f>
        <v>20931.099999999999</v>
      </c>
      <c r="AQ16" s="144">
        <f>'РБ10%FIT18'!AQ16+25</f>
        <v>20931.099999999999</v>
      </c>
      <c r="AR16" s="144">
        <f>'РБ10%FIT18'!AR16+25</f>
        <v>20931.099999999999</v>
      </c>
      <c r="AS16" s="144">
        <f>'РБ10%FIT18'!AS16+25</f>
        <v>21870.7</v>
      </c>
      <c r="AT16" s="144">
        <f>'РБ10%FIT18'!AT16+25</f>
        <v>21870.7</v>
      </c>
      <c r="AU16" s="144">
        <f>'РБ10%FIT18'!AU16+25</f>
        <v>21870.7</v>
      </c>
      <c r="AV16" s="144">
        <f>'РБ10%FIT18'!AV16+25</f>
        <v>19678.3</v>
      </c>
      <c r="AW16" s="144">
        <f>'РБ10%FIT18'!AW16+25</f>
        <v>19678.3</v>
      </c>
      <c r="AX16" s="144">
        <f>'РБ10%FIT18'!AX16+25</f>
        <v>19678.3</v>
      </c>
      <c r="AY16" s="144">
        <f>'РБ10%FIT18'!AY16+25</f>
        <v>20304.7</v>
      </c>
      <c r="AZ16" s="144">
        <f>'РБ10%FIT18'!AZ16+25</f>
        <v>20304.7</v>
      </c>
      <c r="BA16" s="144">
        <f>'РБ10%FIT18'!BA16+25</f>
        <v>19678.3</v>
      </c>
      <c r="BB16" s="144">
        <f>'РБ10%FIT18'!BB16+25</f>
        <v>19678.3</v>
      </c>
      <c r="BC16" s="144">
        <f>'РБ10%FIT18'!BC16+25</f>
        <v>19678.3</v>
      </c>
      <c r="BD16" s="144">
        <f>'РБ10%FIT18'!BD16+25</f>
        <v>19678.3</v>
      </c>
      <c r="BE16" s="144">
        <f>'РБ10%FIT18'!BE16+25</f>
        <v>19678.3</v>
      </c>
      <c r="BF16" s="144">
        <f>'РБ10%FIT18'!BF16+25</f>
        <v>20304.7</v>
      </c>
      <c r="BG16" s="144">
        <f>'РБ10%FIT18'!BG16+25</f>
        <v>20304.7</v>
      </c>
      <c r="BH16" s="144">
        <f>'РБ10%FIT18'!BH16+25</f>
        <v>19678.3</v>
      </c>
      <c r="BI16" s="144">
        <f>'РБ10%FIT18'!BI16+25</f>
        <v>19678.3</v>
      </c>
      <c r="BJ16" s="144">
        <f>'РБ10%FIT18'!BJ16+25</f>
        <v>19678.3</v>
      </c>
      <c r="BK16" s="144">
        <f>'РБ10%FIT18'!BK16+25</f>
        <v>19678.3</v>
      </c>
      <c r="BL16" s="144">
        <f>'РБ10%FIT18'!BL16+25</f>
        <v>19678.3</v>
      </c>
      <c r="BM16" s="144">
        <f>'РБ10%FIT18'!BM16+25</f>
        <v>20304.7</v>
      </c>
      <c r="BN16" s="144">
        <f>'РБ10%FIT18'!BN16+25</f>
        <v>20304.7</v>
      </c>
      <c r="BO16" s="144">
        <f>'РБ10%FIT18'!BO16+25</f>
        <v>21479.200000000001</v>
      </c>
      <c r="BP16" s="144">
        <f>'РБ10%FIT18'!BP16+25</f>
        <v>22105.599999999999</v>
      </c>
      <c r="BQ16" s="144">
        <f>'РБ10%FIT18'!BQ16+25</f>
        <v>22105.599999999999</v>
      </c>
      <c r="BR16" s="144">
        <f>'РБ10%FIT18'!BR16+25</f>
        <v>22105.599999999999</v>
      </c>
      <c r="BS16" s="144">
        <f>'РБ10%FIT18'!BS16+25</f>
        <v>22105.599999999999</v>
      </c>
      <c r="BT16" s="144">
        <f>'РБ10%FIT18'!BT16+25</f>
        <v>22105.599999999999</v>
      </c>
      <c r="BU16" s="144">
        <f>'РБ10%FIT18'!BU16+25</f>
        <v>22653.7</v>
      </c>
      <c r="BV16" s="177">
        <f>'РБ10%FIT18'!BV16+25</f>
        <v>28213</v>
      </c>
      <c r="BW16" s="177">
        <f>'РБ10%FIT18'!BW16+25</f>
        <v>28213</v>
      </c>
      <c r="BX16" s="177">
        <f>'РБ10%FIT18'!BX16+25</f>
        <v>28213</v>
      </c>
      <c r="BY16" s="177">
        <f>'РБ10%FIT18'!BY16+25</f>
        <v>28213</v>
      </c>
      <c r="BZ16" s="177">
        <f>'РБ10%FIT18'!BZ16+25</f>
        <v>28213</v>
      </c>
      <c r="CA16" s="144">
        <f>'РБ10%FIT18'!CA16+25</f>
        <v>23045.200000000001</v>
      </c>
      <c r="CB16" s="144">
        <f>'РБ10%FIT18'!CB16+25</f>
        <v>23045.200000000001</v>
      </c>
      <c r="CC16" s="144">
        <f>'РБ10%FIT18'!CC16+25</f>
        <v>23045.200000000001</v>
      </c>
      <c r="CD16" s="177">
        <f>'РБ10%FIT18'!CD16+25</f>
        <v>28213</v>
      </c>
      <c r="CE16" s="177">
        <f>'РБ10%FIT18'!CE16+25</f>
        <v>28213</v>
      </c>
      <c r="CF16" s="177">
        <f>'РБ10%FIT18'!CF16+25</f>
        <v>28213</v>
      </c>
      <c r="CG16" s="177">
        <f>'РБ10%FIT18'!CG16+25</f>
        <v>28213</v>
      </c>
      <c r="CH16" s="144">
        <f>'РБ10%FIT18'!CH16+25</f>
        <v>28213</v>
      </c>
      <c r="CI16" s="144">
        <f>'РБ10%FIT18'!CI16+25</f>
        <v>28213</v>
      </c>
      <c r="CJ16" s="144">
        <f>'РБ10%FIT18'!CJ16+25</f>
        <v>28213</v>
      </c>
      <c r="CK16" s="144">
        <f>'РБ10%FIT18'!CK16+25</f>
        <v>28213</v>
      </c>
      <c r="CL16" s="144">
        <f>'РБ10%FIT18'!CL16+25</f>
        <v>28213</v>
      </c>
      <c r="CM16" s="144">
        <f>'РБ10%FIT18'!CM16+25</f>
        <v>28213</v>
      </c>
      <c r="CN16" s="144">
        <f>'РБ10%FIT18'!CN16+25</f>
        <v>28213</v>
      </c>
      <c r="CO16" s="144">
        <f>'РБ10%FIT18'!CO16+25</f>
        <v>28213</v>
      </c>
      <c r="CP16" s="144">
        <f>'РБ10%FIT18'!CP16+25</f>
        <v>28213</v>
      </c>
      <c r="CQ16" s="144">
        <f>'РБ10%FIT18'!CQ16+25</f>
        <v>28213</v>
      </c>
      <c r="CR16" s="144">
        <f>'РБ10%FIT18'!CR16+25</f>
        <v>22105.599999999999</v>
      </c>
      <c r="CS16" s="144">
        <f>'РБ10%FIT18'!CS16+25</f>
        <v>22653.7</v>
      </c>
      <c r="CT16" s="144">
        <f>'РБ10%FIT18'!CT16+25</f>
        <v>28213</v>
      </c>
      <c r="CU16" s="144">
        <f>'РБ10%FIT18'!CU16+25</f>
        <v>28213</v>
      </c>
      <c r="CV16" s="144">
        <f>'РБ10%FIT18'!CV16+25</f>
        <v>28213</v>
      </c>
      <c r="CW16" s="144">
        <f>'РБ10%FIT18'!CW16+25</f>
        <v>28213</v>
      </c>
      <c r="CX16" s="144">
        <f>'РБ10%FIT18'!CX16+25</f>
        <v>28996</v>
      </c>
      <c r="CY16" s="144">
        <f>'РБ10%FIT18'!CY16+25</f>
        <v>28996</v>
      </c>
      <c r="CZ16" s="144">
        <f>'РБ10%FIT18'!CZ16+25</f>
        <v>28213</v>
      </c>
      <c r="DA16" s="144">
        <f>'РБ10%FIT18'!DA16+25</f>
        <v>28996</v>
      </c>
      <c r="DB16" s="144">
        <f>'РБ10%FIT18'!DB16+25</f>
        <v>28996</v>
      </c>
      <c r="DC16" s="144">
        <f>'РБ10%FIT18'!DC16+25</f>
        <v>28213</v>
      </c>
      <c r="DD16" s="144">
        <f>'РБ10%FIT18'!DD16+25</f>
        <v>23828.2</v>
      </c>
      <c r="DE16" s="144">
        <f>'РБ10%FIT18'!DE16+25</f>
        <v>23828.2</v>
      </c>
      <c r="DF16" s="144">
        <f>'РБ10%FIT18'!DF16+25</f>
        <v>23828.2</v>
      </c>
      <c r="DG16" s="144">
        <f>'РБ10%FIT18'!DG16+25</f>
        <v>24219.7</v>
      </c>
      <c r="DH16" s="144">
        <f>'РБ10%FIT18'!DH16+25</f>
        <v>24219.7</v>
      </c>
      <c r="DI16" s="144">
        <f>'РБ10%FIT18'!DI16+25</f>
        <v>24219.7</v>
      </c>
      <c r="DJ16" s="144">
        <f>'РБ10%FIT18'!DJ16+25</f>
        <v>25550.799999999999</v>
      </c>
      <c r="DK16" s="144">
        <f>'РБ10%FIT18'!DK16+25</f>
        <v>25550.799999999999</v>
      </c>
      <c r="DL16" s="144">
        <f>'РБ10%FIT18'!DL16+25</f>
        <v>24219.7</v>
      </c>
      <c r="DM16" s="144">
        <f>'РБ10%FIT18'!DM16+25</f>
        <v>24219.7</v>
      </c>
      <c r="DN16" s="144">
        <f>'РБ10%FIT18'!DN16+25</f>
        <v>24219.7</v>
      </c>
      <c r="DO16" s="144">
        <f>'РБ10%FIT18'!DO16+25</f>
        <v>24219.7</v>
      </c>
      <c r="DP16" s="144">
        <f>'РБ10%FIT18'!DP16+25</f>
        <v>24219.7</v>
      </c>
      <c r="DQ16" s="144">
        <f>'РБ10%FIT18'!DQ16+25</f>
        <v>25550.799999999999</v>
      </c>
      <c r="DR16" s="144">
        <f>'РБ10%FIT18'!DR16+25</f>
        <v>25550.799999999999</v>
      </c>
      <c r="DS16" s="144">
        <f>'РБ10%FIT18'!DS16+25</f>
        <v>24219.7</v>
      </c>
      <c r="DT16" s="144">
        <f>'РБ10%FIT18'!DT16+25</f>
        <v>24219.7</v>
      </c>
      <c r="DU16" s="144">
        <f>'РБ10%FIT18'!DU16+25</f>
        <v>24219.7</v>
      </c>
      <c r="DV16" s="144">
        <f>'РБ10%FIT18'!DV16+25</f>
        <v>24219.7</v>
      </c>
      <c r="DW16" s="144">
        <f>'РБ10%FIT18'!DW16+25</f>
        <v>24219.7</v>
      </c>
      <c r="DX16" s="144">
        <f>'РБ10%FIT18'!DX16+25</f>
        <v>25550.799999999999</v>
      </c>
      <c r="DY16" s="144">
        <f>'РБ10%FIT18'!DY16+25</f>
        <v>25550.799999999999</v>
      </c>
      <c r="DZ16" s="144">
        <f>'РБ10%FIT18'!DZ16+25</f>
        <v>24219.7</v>
      </c>
      <c r="EA16" s="144">
        <f>'РБ10%FIT18'!EA16+25</f>
        <v>24219.7</v>
      </c>
      <c r="EB16" s="144">
        <f>'РБ10%FIT18'!EB16+25</f>
        <v>24219.7</v>
      </c>
      <c r="EC16" s="144">
        <f>'РБ10%FIT18'!EC16+25</f>
        <v>24219.7</v>
      </c>
      <c r="ED16" s="144">
        <f>'РБ10%FIT18'!ED16+25</f>
        <v>24219.7</v>
      </c>
      <c r="EE16" s="144">
        <f>'РБ10%FIT18'!EE16+25</f>
        <v>25550.799999999999</v>
      </c>
      <c r="EF16" s="144">
        <f>'РБ10%FIT18'!EF16+25</f>
        <v>25550.799999999999</v>
      </c>
      <c r="EG16" s="144">
        <f>'РБ10%FIT18'!EG16+25</f>
        <v>24219.7</v>
      </c>
      <c r="EH16" s="144">
        <f>'РБ10%FIT18'!EH16+25</f>
        <v>24219.7</v>
      </c>
      <c r="EI16" s="144">
        <f>'РБ10%FIT18'!EI16+25</f>
        <v>24219.7</v>
      </c>
      <c r="EJ16" s="144">
        <f>'РБ10%FIT18'!EJ16+25</f>
        <v>24219.7</v>
      </c>
      <c r="EK16" s="144">
        <f>'РБ10%FIT18'!EK16+25</f>
        <v>24219.7</v>
      </c>
      <c r="EL16" s="144">
        <f>'РБ10%FIT18'!EL16+25</f>
        <v>25550.799999999999</v>
      </c>
      <c r="EM16" s="144">
        <f>'РБ10%FIT18'!EM16+25</f>
        <v>25550.799999999999</v>
      </c>
      <c r="EN16" s="144">
        <f>'РБ10%FIT18'!EN16+25</f>
        <v>24219.7</v>
      </c>
      <c r="EO16" s="144">
        <f>'РБ10%FIT18'!EO16+25</f>
        <v>24219.7</v>
      </c>
      <c r="EP16" s="144">
        <f>'РБ10%FIT18'!EP16+25</f>
        <v>24219.7</v>
      </c>
      <c r="EQ16" s="144">
        <f>'РБ10%FIT18'!EQ16+25</f>
        <v>24219.7</v>
      </c>
      <c r="ER16" s="144">
        <f>'РБ10%FIT18'!ER16+25</f>
        <v>24219.7</v>
      </c>
      <c r="ES16" s="144">
        <f>'РБ10%FIT18'!ES16+25</f>
        <v>25550.799999999999</v>
      </c>
      <c r="ET16" s="144">
        <f>'РБ10%FIT18'!ET16+25</f>
        <v>25550.799999999999</v>
      </c>
      <c r="EU16" s="144">
        <f>'РБ10%FIT18'!EU16+25</f>
        <v>24219.7</v>
      </c>
      <c r="EV16" s="144">
        <f>'РБ10%FIT18'!EV16+25</f>
        <v>24219.7</v>
      </c>
      <c r="EW16" s="144">
        <f>'РБ10%FIT18'!EW16+25</f>
        <v>24219.7</v>
      </c>
      <c r="EX16" s="144">
        <f>'РБ10%FIT18'!EX16+25</f>
        <v>24219.7</v>
      </c>
      <c r="EY16" s="144">
        <f>'РБ10%FIT18'!EY16+25</f>
        <v>24219.7</v>
      </c>
      <c r="EZ16" s="144">
        <f>'РБ10%FIT18'!EZ16+25</f>
        <v>25550.799999999999</v>
      </c>
      <c r="FA16" s="144">
        <f>'РБ10%FIT18'!FA16+25</f>
        <v>25550.799999999999</v>
      </c>
      <c r="FB16" s="144">
        <f>'РБ10%FIT18'!FB16+25</f>
        <v>23828.2</v>
      </c>
      <c r="FC16" s="144">
        <f>'РБ10%FIT18'!FC16+25</f>
        <v>23828.2</v>
      </c>
      <c r="FD16" s="144">
        <f>'РБ10%FIT18'!FD16+25</f>
        <v>23828.2</v>
      </c>
      <c r="FE16" s="144">
        <f>'РБ10%FIT18'!FE16+25</f>
        <v>23828.2</v>
      </c>
      <c r="FF16" s="144">
        <f>'РБ10%FIT18'!FF16+25</f>
        <v>23828.2</v>
      </c>
      <c r="FG16" s="144">
        <f>'РБ10%FIT18'!FG16+25</f>
        <v>24767.8</v>
      </c>
      <c r="FH16" s="144">
        <f>'РБ10%FIT18'!FH16+25</f>
        <v>24767.8</v>
      </c>
      <c r="FI16" s="144">
        <f>'РБ10%FIT18'!FI16+25</f>
        <v>23828.2</v>
      </c>
      <c r="FJ16" s="144">
        <f>'РБ10%FIT18'!FJ16+25</f>
        <v>23828.2</v>
      </c>
      <c r="FK16" s="144">
        <f>'РБ10%FIT18'!FK16+25</f>
        <v>23828.2</v>
      </c>
      <c r="FL16" s="144">
        <f>'РБ10%FIT18'!FL16+25</f>
        <v>23828.2</v>
      </c>
      <c r="FM16" s="144">
        <f>'РБ10%FIT18'!FM16+25</f>
        <v>23828.2</v>
      </c>
      <c r="FN16" s="144">
        <f>'РБ10%FIT18'!FN16+25</f>
        <v>24767.8</v>
      </c>
      <c r="FO16" s="144">
        <f>'РБ10%FIT18'!FO16+25</f>
        <v>24767.8</v>
      </c>
      <c r="FP16" s="144">
        <f>'РБ10%FIT18'!FP16+25</f>
        <v>23828.2</v>
      </c>
      <c r="FQ16" s="144">
        <f>'РБ10%FIT18'!FQ16+25</f>
        <v>23828.2</v>
      </c>
      <c r="FR16" s="144">
        <f>'РБ10%FIT18'!FR16+25</f>
        <v>23828.2</v>
      </c>
      <c r="FS16" s="144">
        <f>'РБ10%FIT18'!FS16+25</f>
        <v>23828.2</v>
      </c>
      <c r="FT16" s="144">
        <f>'РБ10%FIT18'!FT16+25</f>
        <v>23828.2</v>
      </c>
      <c r="FU16" s="144">
        <f>'РБ10%FIT18'!FU16+25</f>
        <v>24767.8</v>
      </c>
      <c r="FV16" s="144">
        <f>'РБ10%FIT18'!FV16+25</f>
        <v>24767.8</v>
      </c>
      <c r="FW16" s="144">
        <f>'РБ10%FIT18'!FW16+25</f>
        <v>24219.7</v>
      </c>
      <c r="FX16" s="181">
        <f>'РБ10%FIT18'!FX16+25</f>
        <v>25942.3</v>
      </c>
      <c r="FY16" s="181">
        <f>'РБ10%FIT18'!FY16+25</f>
        <v>25942.3</v>
      </c>
      <c r="FZ16" s="181">
        <f>'РБ10%FIT18'!FZ16+25</f>
        <v>25942.3</v>
      </c>
      <c r="GA16" s="181">
        <f>'РБ10%FIT18'!GA16+25</f>
        <v>25942.3</v>
      </c>
      <c r="GB16" s="144">
        <f>'РБ10%FIT18'!GB16+25</f>
        <v>25942.3</v>
      </c>
      <c r="GC16" s="144">
        <f>'РБ10%FIT18'!GC16+25</f>
        <v>25942.3</v>
      </c>
      <c r="GD16" s="144">
        <f>'РБ10%FIT18'!GD16+25</f>
        <v>25942.3</v>
      </c>
      <c r="GE16" s="144">
        <f>'РБ10%FIT18'!GE16+25</f>
        <v>25942.3</v>
      </c>
      <c r="GF16" s="144">
        <f>'РБ10%FIT18'!GF16+25</f>
        <v>25942.3</v>
      </c>
      <c r="GG16" s="144">
        <f>'РБ10%FIT18'!GG16+25</f>
        <v>25942.3</v>
      </c>
      <c r="GH16" s="144">
        <f>'РБ10%FIT18'!GH16+25</f>
        <v>20069.8</v>
      </c>
      <c r="GI16" s="144">
        <f>'РБ10%FIT18'!GI16+25</f>
        <v>20304.7</v>
      </c>
      <c r="GJ16" s="144">
        <f>'РБ10%FIT18'!GJ16+25</f>
        <v>20304.7</v>
      </c>
      <c r="GK16" s="144">
        <f>'РБ10%FIT18'!GK16+25</f>
        <v>20069.8</v>
      </c>
      <c r="GL16" s="144">
        <f>'РБ10%FIT18'!GL16+25</f>
        <v>20069.8</v>
      </c>
      <c r="GM16" s="144">
        <f>'РБ10%FIT18'!GM16+25</f>
        <v>20069.8</v>
      </c>
      <c r="GN16" s="144">
        <f>'РБ10%FIT18'!GN16+25</f>
        <v>20069.8</v>
      </c>
      <c r="GO16" s="144">
        <f>'РБ10%FIT18'!GO16+25</f>
        <v>20069.8</v>
      </c>
      <c r="GP16" s="144">
        <f>'РБ10%FIT18'!GP16+25</f>
        <v>20304.7</v>
      </c>
      <c r="GQ16" s="144">
        <f>'РБ10%FIT18'!GQ16+25</f>
        <v>20304.7</v>
      </c>
      <c r="GR16" s="144">
        <f>'РБ10%FIT18'!GR16+25</f>
        <v>20069.8</v>
      </c>
      <c r="GS16" s="144">
        <f>'РБ10%FIT18'!GS16+25</f>
        <v>20069.8</v>
      </c>
      <c r="GT16" s="144">
        <f>'РБ10%FIT18'!GT16+25</f>
        <v>20069.8</v>
      </c>
      <c r="GU16" s="144">
        <f>'РБ10%FIT18'!GU16+25</f>
        <v>20069.8</v>
      </c>
      <c r="GV16" s="144">
        <f>'РБ10%FIT18'!GV16+25</f>
        <v>20069.8</v>
      </c>
      <c r="GW16" s="144">
        <f>'РБ10%FIT18'!GW16+25</f>
        <v>20304.7</v>
      </c>
      <c r="GX16" s="144">
        <f>'РБ10%FIT18'!GX16+25</f>
        <v>20304.7</v>
      </c>
      <c r="GY16" s="144">
        <f>'РБ10%FIT18'!GY16+25</f>
        <v>20069.8</v>
      </c>
      <c r="GZ16" s="144">
        <f>'РБ10%FIT18'!GZ16+25</f>
        <v>20069.8</v>
      </c>
      <c r="HA16" s="144">
        <f>'РБ10%FIT18'!HA16+25</f>
        <v>20069.8</v>
      </c>
      <c r="HB16" s="144">
        <f>'РБ10%FIT18'!HB16+25</f>
        <v>20069.8</v>
      </c>
      <c r="HC16" s="144">
        <f>'РБ10%FIT18'!HC16+25</f>
        <v>20069.8</v>
      </c>
      <c r="HD16" s="144">
        <f>'РБ10%FIT18'!HD16+25</f>
        <v>20304.7</v>
      </c>
      <c r="HE16" s="144">
        <f>'РБ10%FIT18'!HE16+25</f>
        <v>20304.7</v>
      </c>
      <c r="HF16" s="144">
        <f>'РБ10%FIT18'!HF16+25</f>
        <v>20069.8</v>
      </c>
      <c r="HG16" s="144">
        <f>'РБ10%FIT18'!HG16+25</f>
        <v>20069.8</v>
      </c>
      <c r="HH16" s="144">
        <f>'РБ10%FIT18'!HH16+25</f>
        <v>20069.8</v>
      </c>
      <c r="HI16" s="144">
        <f>'РБ10%FIT18'!HI16+25</f>
        <v>20069.8</v>
      </c>
      <c r="HJ16" s="144">
        <f>'РБ10%FIT18'!HJ16+25</f>
        <v>20069.8</v>
      </c>
      <c r="HK16" s="144">
        <f>'РБ10%FIT18'!HK16+25</f>
        <v>20304.7</v>
      </c>
      <c r="HL16" s="144">
        <f>'РБ10%FIT18'!HL16+25</f>
        <v>20304.7</v>
      </c>
      <c r="HM16" s="144">
        <f>'РБ10%FIT18'!HM16+25</f>
        <v>20069.8</v>
      </c>
      <c r="HN16" s="144">
        <f>'РБ10%FIT18'!HN16+25</f>
        <v>20069.8</v>
      </c>
      <c r="HO16" s="144">
        <f>'РБ10%FIT18'!HO16+25</f>
        <v>20304.7</v>
      </c>
      <c r="HP16" s="144">
        <f>'РБ10%FIT18'!HP16+25</f>
        <v>20696.2</v>
      </c>
      <c r="HQ16" s="144">
        <f>'РБ10%FIT18'!HQ16+25</f>
        <v>19678.3</v>
      </c>
      <c r="HR16" s="144">
        <f>'РБ10%FIT18'!HR16+25</f>
        <v>20069.8</v>
      </c>
      <c r="HS16" s="144">
        <f>'РБ10%FIT18'!HS16+25</f>
        <v>20069.8</v>
      </c>
      <c r="HT16" s="144">
        <f>'РБ10%FIT18'!HT16+25</f>
        <v>19678.3</v>
      </c>
      <c r="HU16" s="144">
        <f>'РБ10%FIT18'!HU16+25</f>
        <v>19678.3</v>
      </c>
      <c r="HV16" s="144">
        <f>'РБ10%FIT18'!HV16+25</f>
        <v>19678.3</v>
      </c>
      <c r="HW16" s="144">
        <f>'РБ10%FIT18'!HW16+25</f>
        <v>19678.3</v>
      </c>
      <c r="HX16" s="144">
        <f>'РБ10%FIT18'!HX16+25</f>
        <v>19678.3</v>
      </c>
      <c r="HY16" s="144">
        <f>'РБ10%FIT18'!HY16+25</f>
        <v>20069.8</v>
      </c>
      <c r="HZ16" s="144">
        <f>'РБ10%FIT18'!HZ16+25</f>
        <v>20069.8</v>
      </c>
      <c r="IA16" s="144">
        <f>'РБ10%FIT18'!IA16+25</f>
        <v>19678.3</v>
      </c>
      <c r="IB16" s="144">
        <f>'РБ10%FIT18'!IB16+25</f>
        <v>19678.3</v>
      </c>
      <c r="IC16" s="144">
        <f>'РБ10%FIT18'!IC16+25</f>
        <v>19678.3</v>
      </c>
      <c r="ID16" s="144">
        <f>'РБ10%FIT18'!ID16+25</f>
        <v>19678.3</v>
      </c>
      <c r="IE16" s="144">
        <f>'РБ10%FIT18'!IE16+25</f>
        <v>19678.3</v>
      </c>
      <c r="IF16" s="144">
        <f>'РБ10%FIT18'!IF16+25</f>
        <v>20069.8</v>
      </c>
      <c r="IG16" s="144">
        <f>'РБ10%FIT18'!IG16+25</f>
        <v>20069.8</v>
      </c>
      <c r="IH16" s="144">
        <f>'РБ10%FIT18'!IH16+25</f>
        <v>19678.3</v>
      </c>
      <c r="II16" s="144">
        <f>'РБ10%FIT18'!II16+25</f>
        <v>19678.3</v>
      </c>
      <c r="IJ16" s="144">
        <f>'РБ10%FIT18'!IJ16+25</f>
        <v>19678.3</v>
      </c>
      <c r="IK16" s="144">
        <f>'РБ10%FIT18'!IK16+25</f>
        <v>19678.3</v>
      </c>
      <c r="IL16" s="144">
        <f>'РБ10%FIT18'!IL16+25</f>
        <v>19678.3</v>
      </c>
      <c r="IM16" s="144">
        <f>'РБ10%FIT18'!IM16+25</f>
        <v>20069.8</v>
      </c>
      <c r="IN16" s="144">
        <f>'РБ10%FIT18'!IN16+25</f>
        <v>20069.8</v>
      </c>
      <c r="IO16" s="144">
        <f>'РБ10%FIT18'!IO16+25</f>
        <v>19678.3</v>
      </c>
      <c r="IP16" s="144">
        <f>'РБ10%FIT18'!IP16+25</f>
        <v>19678.3</v>
      </c>
      <c r="IQ16" s="144">
        <f>'РБ10%FIT18'!IQ16+25</f>
        <v>20696.2</v>
      </c>
      <c r="IR16" s="144">
        <f>'РБ10%FIT18'!IR16+25</f>
        <v>20696.2</v>
      </c>
      <c r="IS16" s="144">
        <f>'РБ10%FIT18'!IS16+25</f>
        <v>20696.2</v>
      </c>
      <c r="IT16" s="144">
        <f>'РБ10%FIT18'!IT16+25</f>
        <v>20931.099999999999</v>
      </c>
      <c r="IU16" s="144">
        <f>'РБ10%FIT18'!IU16+25</f>
        <v>20931.099999999999</v>
      </c>
      <c r="IV16" s="144">
        <f>'РБ10%FIT18'!IV16+25</f>
        <v>20696.2</v>
      </c>
      <c r="IW16" s="144">
        <f>'РБ10%FIT18'!IW16+25</f>
        <v>20696.2</v>
      </c>
      <c r="IX16" s="144">
        <f>'РБ10%FIT18'!IX16+25</f>
        <v>20696.2</v>
      </c>
      <c r="IY16" s="144">
        <f>'РБ10%FIT18'!IY16+25</f>
        <v>20696.2</v>
      </c>
      <c r="IZ16" s="144">
        <f>'РБ10%FIT18'!IZ16+25</f>
        <v>20696.2</v>
      </c>
      <c r="JA16" s="144">
        <f>'РБ10%FIT18'!JA16+25</f>
        <v>20931.099999999999</v>
      </c>
      <c r="JB16" s="144">
        <f>'РБ10%FIT18'!JB16+25</f>
        <v>20931.099999999999</v>
      </c>
      <c r="JC16" s="144">
        <f>'РБ10%FIT18'!JC16+25</f>
        <v>20696.2</v>
      </c>
      <c r="JD16" s="144">
        <f>'РБ10%FIT18'!JD16+25</f>
        <v>20696.2</v>
      </c>
      <c r="JE16" s="144">
        <f>'РБ10%FIT18'!JE16+25</f>
        <v>21479.200000000001</v>
      </c>
      <c r="JF16" s="144">
        <f>'РБ10%FIT18'!JF16+25</f>
        <v>21479.200000000001</v>
      </c>
      <c r="JG16" s="144">
        <f>'РБ10%FIT18'!JG16+25</f>
        <v>20931.099999999999</v>
      </c>
      <c r="JH16" s="144">
        <f>'РБ10%FIT18'!JH16+25</f>
        <v>21479.200000000001</v>
      </c>
      <c r="JI16" s="144">
        <f>'РБ10%FIT18'!JI16+25</f>
        <v>21479.200000000001</v>
      </c>
      <c r="JJ16" s="144">
        <f>'РБ10%FIT18'!JJ16+25</f>
        <v>21479.200000000001</v>
      </c>
      <c r="JK16" s="144">
        <f>'РБ10%FIT18'!JK16+25</f>
        <v>21479.200000000001</v>
      </c>
      <c r="JL16" s="144">
        <f>'РБ10%FIT18'!JL16+25</f>
        <v>21870.7</v>
      </c>
      <c r="JM16" s="144">
        <f>'РБ10%FIT18'!JM16+25</f>
        <v>21870.7</v>
      </c>
      <c r="JN16" s="144">
        <f>'РБ10%FIT18'!JN16+25</f>
        <v>22105.599999999999</v>
      </c>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row>
    <row r="17" spans="1:314" x14ac:dyDescent="0.2">
      <c r="A17" s="47" t="s">
        <v>71</v>
      </c>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77"/>
      <c r="BW17" s="177"/>
      <c r="BX17" s="177"/>
      <c r="BY17" s="177"/>
      <c r="BZ17" s="177"/>
      <c r="CA17" s="144"/>
      <c r="CB17" s="144"/>
      <c r="CC17" s="144"/>
      <c r="CD17" s="177"/>
      <c r="CE17" s="177"/>
      <c r="CF17" s="177"/>
      <c r="CG17" s="177"/>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81"/>
      <c r="FY17" s="181"/>
      <c r="FZ17" s="181"/>
      <c r="GA17" s="181"/>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row>
    <row r="18" spans="1:314" x14ac:dyDescent="0.2">
      <c r="A18" s="48" t="s">
        <v>72</v>
      </c>
      <c r="B18" s="144">
        <f>'РБ10%FIT18'!B18+25</f>
        <v>46065.4</v>
      </c>
      <c r="C18" s="144">
        <f>'РБ10%FIT18'!C18+25</f>
        <v>46065.4</v>
      </c>
      <c r="D18" s="144">
        <f>'РБ10%FIT18'!D18+25</f>
        <v>46065.4</v>
      </c>
      <c r="E18" s="144">
        <f>'РБ10%FIT18'!E18+25</f>
        <v>46065.4</v>
      </c>
      <c r="F18" s="144">
        <f>'РБ10%FIT18'!F18+25</f>
        <v>46065.4</v>
      </c>
      <c r="G18" s="144">
        <f>'РБ10%FIT18'!G18+25</f>
        <v>35416.6</v>
      </c>
      <c r="H18" s="144">
        <f>'РБ10%FIT18'!H18+25</f>
        <v>35416.6</v>
      </c>
      <c r="I18" s="144">
        <f>'РБ10%FIT18'!I18+25</f>
        <v>35025.1</v>
      </c>
      <c r="J18" s="144">
        <f>'РБ10%FIT18'!J18+25</f>
        <v>35025.1</v>
      </c>
      <c r="K18" s="144">
        <f>'РБ10%FIT18'!K18+25</f>
        <v>34398.699999999997</v>
      </c>
      <c r="L18" s="144">
        <f>'РБ10%FIT18'!L18+25</f>
        <v>34398.699999999997</v>
      </c>
      <c r="M18" s="144">
        <f>'РБ10%FIT18'!M18+25</f>
        <v>35025.1</v>
      </c>
      <c r="N18" s="144">
        <f>'РБ10%FIT18'!N18+25</f>
        <v>35025.1</v>
      </c>
      <c r="O18" s="144">
        <f>'РБ10%FIT18'!O18+25</f>
        <v>34398.699999999997</v>
      </c>
      <c r="P18" s="144">
        <f>'РБ10%FIT18'!P18+25</f>
        <v>35025.1</v>
      </c>
      <c r="Q18" s="144">
        <f>'РБ10%FIT18'!Q18+25</f>
        <v>35025.1</v>
      </c>
      <c r="R18" s="144">
        <f>'РБ10%FIT18'!R18+25</f>
        <v>34398.699999999997</v>
      </c>
      <c r="S18" s="144">
        <f>'РБ10%FIT18'!S18+25</f>
        <v>34398.699999999997</v>
      </c>
      <c r="T18" s="144">
        <f>'РБ10%FIT18'!T18+25</f>
        <v>34790.199999999997</v>
      </c>
      <c r="U18" s="144">
        <f>'РБ10%FIT18'!U18+25</f>
        <v>35025.1</v>
      </c>
      <c r="V18" s="144">
        <f>'РБ10%FIT18'!V18+25</f>
        <v>35416.6</v>
      </c>
      <c r="W18" s="144">
        <f>'РБ10%FIT18'!W18+25</f>
        <v>35025.1</v>
      </c>
      <c r="X18" s="144">
        <f>'РБ10%FIT18'!X18+25</f>
        <v>35025.1</v>
      </c>
      <c r="Y18" s="144">
        <f>'РБ10%FIT18'!Y18+25</f>
        <v>34398.699999999997</v>
      </c>
      <c r="Z18" s="144">
        <f>'РБ10%FIT18'!Z18+25</f>
        <v>34398.699999999997</v>
      </c>
      <c r="AA18" s="144">
        <f>'РБ10%FIT18'!AA18+25</f>
        <v>34398.699999999997</v>
      </c>
      <c r="AB18" s="144">
        <f>'РБ10%FIT18'!AB18+25</f>
        <v>34398.699999999997</v>
      </c>
      <c r="AC18" s="144">
        <f>'РБ10%FIT18'!AC18+25</f>
        <v>34790.199999999997</v>
      </c>
      <c r="AD18" s="144">
        <f>'РБ10%FIT18'!AD18+25</f>
        <v>35025.1</v>
      </c>
      <c r="AE18" s="144">
        <f>'РБ10%FIT18'!AE18+25</f>
        <v>35025.1</v>
      </c>
      <c r="AF18" s="144">
        <f>'РБ10%FIT18'!AF18+25</f>
        <v>34398.699999999997</v>
      </c>
      <c r="AG18" s="144">
        <f>'РБ10%FIT18'!AG18+25</f>
        <v>34398.699999999997</v>
      </c>
      <c r="AH18" s="144">
        <f>'РБ10%FIT18'!AH18+25</f>
        <v>34398.699999999997</v>
      </c>
      <c r="AI18" s="144">
        <f>'РБ10%FIT18'!AI18+25</f>
        <v>35025.1</v>
      </c>
      <c r="AJ18" s="144">
        <f>'РБ10%FIT18'!AJ18+25</f>
        <v>36591.1</v>
      </c>
      <c r="AK18" s="144">
        <f>'РБ10%FIT18'!AK18+25</f>
        <v>36826</v>
      </c>
      <c r="AL18" s="144">
        <f>'РБ10%FIT18'!AL18+25</f>
        <v>36826</v>
      </c>
      <c r="AM18" s="144">
        <f>'РБ10%FIT18'!AM18+25</f>
        <v>36591.1</v>
      </c>
      <c r="AN18" s="144">
        <f>'РБ10%FIT18'!AN18+25</f>
        <v>35651.5</v>
      </c>
      <c r="AO18" s="144">
        <f>'РБ10%FIT18'!AO18+25</f>
        <v>35651.5</v>
      </c>
      <c r="AP18" s="144">
        <f>'РБ10%FIT18'!AP18+25</f>
        <v>35651.5</v>
      </c>
      <c r="AQ18" s="144">
        <f>'РБ10%FIT18'!AQ18+25</f>
        <v>35651.5</v>
      </c>
      <c r="AR18" s="144">
        <f>'РБ10%FIT18'!AR18+25</f>
        <v>35651.5</v>
      </c>
      <c r="AS18" s="144">
        <f>'РБ10%FIT18'!AS18+25</f>
        <v>36591.1</v>
      </c>
      <c r="AT18" s="144">
        <f>'РБ10%FIT18'!AT18+25</f>
        <v>36591.1</v>
      </c>
      <c r="AU18" s="144">
        <f>'РБ10%FIT18'!AU18+25</f>
        <v>36591.1</v>
      </c>
      <c r="AV18" s="144">
        <f>'РБ10%FIT18'!AV18+25</f>
        <v>34398.699999999997</v>
      </c>
      <c r="AW18" s="144">
        <f>'РБ10%FIT18'!AW18+25</f>
        <v>34398.699999999997</v>
      </c>
      <c r="AX18" s="144">
        <f>'РБ10%FIT18'!AX18+25</f>
        <v>34398.699999999997</v>
      </c>
      <c r="AY18" s="144">
        <f>'РБ10%FIT18'!AY18+25</f>
        <v>35025.1</v>
      </c>
      <c r="AZ18" s="144">
        <f>'РБ10%FIT18'!AZ18+25</f>
        <v>35025.1</v>
      </c>
      <c r="BA18" s="144">
        <f>'РБ10%FIT18'!BA18+25</f>
        <v>34398.699999999997</v>
      </c>
      <c r="BB18" s="144">
        <f>'РБ10%FIT18'!BB18+25</f>
        <v>34398.699999999997</v>
      </c>
      <c r="BC18" s="144">
        <f>'РБ10%FIT18'!BC18+25</f>
        <v>34398.699999999997</v>
      </c>
      <c r="BD18" s="144">
        <f>'РБ10%FIT18'!BD18+25</f>
        <v>34398.699999999997</v>
      </c>
      <c r="BE18" s="144">
        <f>'РБ10%FIT18'!BE18+25</f>
        <v>34398.699999999997</v>
      </c>
      <c r="BF18" s="144">
        <f>'РБ10%FIT18'!BF18+25</f>
        <v>35025.1</v>
      </c>
      <c r="BG18" s="144">
        <f>'РБ10%FIT18'!BG18+25</f>
        <v>35025.1</v>
      </c>
      <c r="BH18" s="144">
        <f>'РБ10%FIT18'!BH18+25</f>
        <v>34398.699999999997</v>
      </c>
      <c r="BI18" s="144">
        <f>'РБ10%FIT18'!BI18+25</f>
        <v>34398.699999999997</v>
      </c>
      <c r="BJ18" s="144">
        <f>'РБ10%FIT18'!BJ18+25</f>
        <v>34398.699999999997</v>
      </c>
      <c r="BK18" s="144">
        <f>'РБ10%FIT18'!BK18+25</f>
        <v>34398.699999999997</v>
      </c>
      <c r="BL18" s="144">
        <f>'РБ10%FIT18'!BL18+25</f>
        <v>34398.699999999997</v>
      </c>
      <c r="BM18" s="144">
        <f>'РБ10%FIT18'!BM18+25</f>
        <v>35025.1</v>
      </c>
      <c r="BN18" s="144">
        <f>'РБ10%FIT18'!BN18+25</f>
        <v>35025.1</v>
      </c>
      <c r="BO18" s="144">
        <f>'РБ10%FIT18'!BO18+25</f>
        <v>36199.599999999999</v>
      </c>
      <c r="BP18" s="144">
        <f>'РБ10%FIT18'!BP18+25</f>
        <v>36826</v>
      </c>
      <c r="BQ18" s="144">
        <f>'РБ10%FIT18'!BQ18+25</f>
        <v>36826</v>
      </c>
      <c r="BR18" s="144">
        <f>'РБ10%FIT18'!BR18+25</f>
        <v>36826</v>
      </c>
      <c r="BS18" s="144">
        <f>'РБ10%FIT18'!BS18+25</f>
        <v>36826</v>
      </c>
      <c r="BT18" s="144">
        <f>'РБ10%FIT18'!BT18+25</f>
        <v>36826</v>
      </c>
      <c r="BU18" s="144">
        <f>'РБ10%FIT18'!BU18+25</f>
        <v>37374.1</v>
      </c>
      <c r="BV18" s="177">
        <f>'РБ10%FIT18'!BV18+25</f>
        <v>42933.4</v>
      </c>
      <c r="BW18" s="177">
        <f>'РБ10%FIT18'!BW18+25</f>
        <v>42933.4</v>
      </c>
      <c r="BX18" s="177">
        <f>'РБ10%FIT18'!BX18+25</f>
        <v>42933.4</v>
      </c>
      <c r="BY18" s="177">
        <f>'РБ10%FIT18'!BY18+25</f>
        <v>42933.4</v>
      </c>
      <c r="BZ18" s="177">
        <f>'РБ10%FIT18'!BZ18+25</f>
        <v>42933.4</v>
      </c>
      <c r="CA18" s="144">
        <f>'РБ10%FIT18'!CA18+25</f>
        <v>37765.599999999999</v>
      </c>
      <c r="CB18" s="144">
        <f>'РБ10%FIT18'!CB18+25</f>
        <v>37765.599999999999</v>
      </c>
      <c r="CC18" s="144">
        <f>'РБ10%FIT18'!CC18+25</f>
        <v>37765.599999999999</v>
      </c>
      <c r="CD18" s="177">
        <f>'РБ10%FIT18'!CD18+25</f>
        <v>42933.4</v>
      </c>
      <c r="CE18" s="177">
        <f>'РБ10%FIT18'!CE18+25</f>
        <v>42933.4</v>
      </c>
      <c r="CF18" s="177">
        <f>'РБ10%FIT18'!CF18+25</f>
        <v>42933.4</v>
      </c>
      <c r="CG18" s="177">
        <f>'РБ10%FIT18'!CG18+25</f>
        <v>42933.4</v>
      </c>
      <c r="CH18" s="144">
        <f>'РБ10%FIT18'!CH18+25</f>
        <v>42933.4</v>
      </c>
      <c r="CI18" s="144">
        <f>'РБ10%FIT18'!CI18+25</f>
        <v>42933.4</v>
      </c>
      <c r="CJ18" s="144">
        <f>'РБ10%FIT18'!CJ18+25</f>
        <v>42933.4</v>
      </c>
      <c r="CK18" s="144">
        <f>'РБ10%FIT18'!CK18+25</f>
        <v>42933.4</v>
      </c>
      <c r="CL18" s="144">
        <f>'РБ10%FIT18'!CL18+25</f>
        <v>42933.4</v>
      </c>
      <c r="CM18" s="144">
        <f>'РБ10%FIT18'!CM18+25</f>
        <v>42933.4</v>
      </c>
      <c r="CN18" s="144">
        <f>'РБ10%FIT18'!CN18+25</f>
        <v>42933.4</v>
      </c>
      <c r="CO18" s="144">
        <f>'РБ10%FIT18'!CO18+25</f>
        <v>42933.4</v>
      </c>
      <c r="CP18" s="144">
        <f>'РБ10%FIT18'!CP18+25</f>
        <v>42933.4</v>
      </c>
      <c r="CQ18" s="144">
        <f>'РБ10%FIT18'!CQ18+25</f>
        <v>42933.4</v>
      </c>
      <c r="CR18" s="144">
        <f>'РБ10%FIT18'!CR18+25</f>
        <v>36826</v>
      </c>
      <c r="CS18" s="144">
        <f>'РБ10%FIT18'!CS18+25</f>
        <v>37374.1</v>
      </c>
      <c r="CT18" s="144">
        <f>'РБ10%FIT18'!CT18+25</f>
        <v>42933.4</v>
      </c>
      <c r="CU18" s="144">
        <f>'РБ10%FIT18'!CU18+25</f>
        <v>42933.4</v>
      </c>
      <c r="CV18" s="144">
        <f>'РБ10%FIT18'!CV18+25</f>
        <v>42933.4</v>
      </c>
      <c r="CW18" s="144">
        <f>'РБ10%FIT18'!CW18+25</f>
        <v>42933.4</v>
      </c>
      <c r="CX18" s="144">
        <f>'РБ10%FIT18'!CX18+25</f>
        <v>43716.4</v>
      </c>
      <c r="CY18" s="144">
        <f>'РБ10%FIT18'!CY18+25</f>
        <v>43716.4</v>
      </c>
      <c r="CZ18" s="144">
        <f>'РБ10%FIT18'!CZ18+25</f>
        <v>42933.4</v>
      </c>
      <c r="DA18" s="144">
        <f>'РБ10%FIT18'!DA18+25</f>
        <v>43716.4</v>
      </c>
      <c r="DB18" s="144">
        <f>'РБ10%FIT18'!DB18+25</f>
        <v>43716.4</v>
      </c>
      <c r="DC18" s="144">
        <f>'РБ10%FIT18'!DC18+25</f>
        <v>42933.4</v>
      </c>
      <c r="DD18" s="144">
        <f>'РБ10%FIT18'!DD18+25</f>
        <v>38548.6</v>
      </c>
      <c r="DE18" s="144">
        <f>'РБ10%FIT18'!DE18+25</f>
        <v>38548.6</v>
      </c>
      <c r="DF18" s="144">
        <f>'РБ10%FIT18'!DF18+25</f>
        <v>38548.6</v>
      </c>
      <c r="DG18" s="144">
        <f>'РБ10%FIT18'!DG18+25</f>
        <v>38940.1</v>
      </c>
      <c r="DH18" s="144">
        <f>'РБ10%FIT18'!DH18+25</f>
        <v>38940.1</v>
      </c>
      <c r="DI18" s="144">
        <f>'РБ10%FIT18'!DI18+25</f>
        <v>38940.1</v>
      </c>
      <c r="DJ18" s="144">
        <f>'РБ10%FIT18'!DJ18+25</f>
        <v>40271.199999999997</v>
      </c>
      <c r="DK18" s="144">
        <f>'РБ10%FIT18'!DK18+25</f>
        <v>40271.199999999997</v>
      </c>
      <c r="DL18" s="144">
        <f>'РБ10%FIT18'!DL18+25</f>
        <v>38940.1</v>
      </c>
      <c r="DM18" s="144">
        <f>'РБ10%FIT18'!DM18+25</f>
        <v>38940.1</v>
      </c>
      <c r="DN18" s="144">
        <f>'РБ10%FIT18'!DN18+25</f>
        <v>38940.1</v>
      </c>
      <c r="DO18" s="144">
        <f>'РБ10%FIT18'!DO18+25</f>
        <v>38940.1</v>
      </c>
      <c r="DP18" s="144">
        <f>'РБ10%FIT18'!DP18+25</f>
        <v>38940.1</v>
      </c>
      <c r="DQ18" s="144">
        <f>'РБ10%FIT18'!DQ18+25</f>
        <v>40271.199999999997</v>
      </c>
      <c r="DR18" s="144">
        <f>'РБ10%FIT18'!DR18+25</f>
        <v>40271.199999999997</v>
      </c>
      <c r="DS18" s="144">
        <f>'РБ10%FIT18'!DS18+25</f>
        <v>38940.1</v>
      </c>
      <c r="DT18" s="144">
        <f>'РБ10%FIT18'!DT18+25</f>
        <v>38940.1</v>
      </c>
      <c r="DU18" s="144">
        <f>'РБ10%FIT18'!DU18+25</f>
        <v>38940.1</v>
      </c>
      <c r="DV18" s="144">
        <f>'РБ10%FIT18'!DV18+25</f>
        <v>38940.1</v>
      </c>
      <c r="DW18" s="144">
        <f>'РБ10%FIT18'!DW18+25</f>
        <v>38940.1</v>
      </c>
      <c r="DX18" s="144">
        <f>'РБ10%FIT18'!DX18+25</f>
        <v>40271.199999999997</v>
      </c>
      <c r="DY18" s="144">
        <f>'РБ10%FIT18'!DY18+25</f>
        <v>40271.199999999997</v>
      </c>
      <c r="DZ18" s="144">
        <f>'РБ10%FIT18'!DZ18+25</f>
        <v>38940.1</v>
      </c>
      <c r="EA18" s="144">
        <f>'РБ10%FIT18'!EA18+25</f>
        <v>38940.1</v>
      </c>
      <c r="EB18" s="144">
        <f>'РБ10%FIT18'!EB18+25</f>
        <v>38940.1</v>
      </c>
      <c r="EC18" s="144">
        <f>'РБ10%FIT18'!EC18+25</f>
        <v>38940.1</v>
      </c>
      <c r="ED18" s="144">
        <f>'РБ10%FIT18'!ED18+25</f>
        <v>38940.1</v>
      </c>
      <c r="EE18" s="144">
        <f>'РБ10%FIT18'!EE18+25</f>
        <v>40271.199999999997</v>
      </c>
      <c r="EF18" s="144">
        <f>'РБ10%FIT18'!EF18+25</f>
        <v>40271.199999999997</v>
      </c>
      <c r="EG18" s="144">
        <f>'РБ10%FIT18'!EG18+25</f>
        <v>38940.1</v>
      </c>
      <c r="EH18" s="144">
        <f>'РБ10%FIT18'!EH18+25</f>
        <v>38940.1</v>
      </c>
      <c r="EI18" s="144">
        <f>'РБ10%FIT18'!EI18+25</f>
        <v>38940.1</v>
      </c>
      <c r="EJ18" s="144">
        <f>'РБ10%FIT18'!EJ18+25</f>
        <v>38940.1</v>
      </c>
      <c r="EK18" s="144">
        <f>'РБ10%FIT18'!EK18+25</f>
        <v>38940.1</v>
      </c>
      <c r="EL18" s="144">
        <f>'РБ10%FIT18'!EL18+25</f>
        <v>40271.199999999997</v>
      </c>
      <c r="EM18" s="144">
        <f>'РБ10%FIT18'!EM18+25</f>
        <v>40271.199999999997</v>
      </c>
      <c r="EN18" s="144">
        <f>'РБ10%FIT18'!EN18+25</f>
        <v>38940.1</v>
      </c>
      <c r="EO18" s="144">
        <f>'РБ10%FIT18'!EO18+25</f>
        <v>38940.1</v>
      </c>
      <c r="EP18" s="144">
        <f>'РБ10%FIT18'!EP18+25</f>
        <v>38940.1</v>
      </c>
      <c r="EQ18" s="144">
        <f>'РБ10%FIT18'!EQ18+25</f>
        <v>38940.1</v>
      </c>
      <c r="ER18" s="144">
        <f>'РБ10%FIT18'!ER18+25</f>
        <v>38940.1</v>
      </c>
      <c r="ES18" s="144">
        <f>'РБ10%FIT18'!ES18+25</f>
        <v>40271.199999999997</v>
      </c>
      <c r="ET18" s="144">
        <f>'РБ10%FIT18'!ET18+25</f>
        <v>40271.199999999997</v>
      </c>
      <c r="EU18" s="144">
        <f>'РБ10%FIT18'!EU18+25</f>
        <v>38940.1</v>
      </c>
      <c r="EV18" s="144">
        <f>'РБ10%FIT18'!EV18+25</f>
        <v>38940.1</v>
      </c>
      <c r="EW18" s="144">
        <f>'РБ10%FIT18'!EW18+25</f>
        <v>38940.1</v>
      </c>
      <c r="EX18" s="144">
        <f>'РБ10%FIT18'!EX18+25</f>
        <v>38940.1</v>
      </c>
      <c r="EY18" s="144">
        <f>'РБ10%FIT18'!EY18+25</f>
        <v>38940.1</v>
      </c>
      <c r="EZ18" s="144">
        <f>'РБ10%FIT18'!EZ18+25</f>
        <v>40271.199999999997</v>
      </c>
      <c r="FA18" s="144">
        <f>'РБ10%FIT18'!FA18+25</f>
        <v>40271.199999999997</v>
      </c>
      <c r="FB18" s="144">
        <f>'РБ10%FIT18'!FB18+25</f>
        <v>38548.6</v>
      </c>
      <c r="FC18" s="144">
        <f>'РБ10%FIT18'!FC18+25</f>
        <v>38548.6</v>
      </c>
      <c r="FD18" s="144">
        <f>'РБ10%FIT18'!FD18+25</f>
        <v>38548.6</v>
      </c>
      <c r="FE18" s="144">
        <f>'РБ10%FIT18'!FE18+25</f>
        <v>38548.6</v>
      </c>
      <c r="FF18" s="144">
        <f>'РБ10%FIT18'!FF18+25</f>
        <v>38548.6</v>
      </c>
      <c r="FG18" s="144">
        <f>'РБ10%FIT18'!FG18+25</f>
        <v>39488.199999999997</v>
      </c>
      <c r="FH18" s="144">
        <f>'РБ10%FIT18'!FH18+25</f>
        <v>39488.199999999997</v>
      </c>
      <c r="FI18" s="144">
        <f>'РБ10%FIT18'!FI18+25</f>
        <v>38548.6</v>
      </c>
      <c r="FJ18" s="144">
        <f>'РБ10%FIT18'!FJ18+25</f>
        <v>38548.6</v>
      </c>
      <c r="FK18" s="144">
        <f>'РБ10%FIT18'!FK18+25</f>
        <v>38548.6</v>
      </c>
      <c r="FL18" s="144">
        <f>'РБ10%FIT18'!FL18+25</f>
        <v>38548.6</v>
      </c>
      <c r="FM18" s="144">
        <f>'РБ10%FIT18'!FM18+25</f>
        <v>38548.6</v>
      </c>
      <c r="FN18" s="144">
        <f>'РБ10%FIT18'!FN18+25</f>
        <v>39488.199999999997</v>
      </c>
      <c r="FO18" s="144">
        <f>'РБ10%FIT18'!FO18+25</f>
        <v>39488.199999999997</v>
      </c>
      <c r="FP18" s="144">
        <f>'РБ10%FIT18'!FP18+25</f>
        <v>38548.6</v>
      </c>
      <c r="FQ18" s="144">
        <f>'РБ10%FIT18'!FQ18+25</f>
        <v>38548.6</v>
      </c>
      <c r="FR18" s="144">
        <f>'РБ10%FIT18'!FR18+25</f>
        <v>38548.6</v>
      </c>
      <c r="FS18" s="144">
        <f>'РБ10%FIT18'!FS18+25</f>
        <v>38548.6</v>
      </c>
      <c r="FT18" s="144">
        <f>'РБ10%FIT18'!FT18+25</f>
        <v>38548.6</v>
      </c>
      <c r="FU18" s="144">
        <f>'РБ10%FIT18'!FU18+25</f>
        <v>39488.199999999997</v>
      </c>
      <c r="FV18" s="144">
        <f>'РБ10%FIT18'!FV18+25</f>
        <v>39488.199999999997</v>
      </c>
      <c r="FW18" s="144">
        <f>'РБ10%FIT18'!FW18+25</f>
        <v>38940.1</v>
      </c>
      <c r="FX18" s="181">
        <f>'РБ10%FIT18'!FX18+25</f>
        <v>40662.699999999997</v>
      </c>
      <c r="FY18" s="181">
        <f>'РБ10%FIT18'!FY18+25</f>
        <v>40662.699999999997</v>
      </c>
      <c r="FZ18" s="181">
        <f>'РБ10%FIT18'!FZ18+25</f>
        <v>40662.699999999997</v>
      </c>
      <c r="GA18" s="181">
        <f>'РБ10%FIT18'!GA18+25</f>
        <v>40662.699999999997</v>
      </c>
      <c r="GB18" s="144">
        <f>'РБ10%FIT18'!GB18+25</f>
        <v>40662.699999999997</v>
      </c>
      <c r="GC18" s="144">
        <f>'РБ10%FIT18'!GC18+25</f>
        <v>40662.699999999997</v>
      </c>
      <c r="GD18" s="144">
        <f>'РБ10%FIT18'!GD18+25</f>
        <v>40662.699999999997</v>
      </c>
      <c r="GE18" s="144">
        <f>'РБ10%FIT18'!GE18+25</f>
        <v>40662.699999999997</v>
      </c>
      <c r="GF18" s="144">
        <f>'РБ10%FIT18'!GF18+25</f>
        <v>40662.699999999997</v>
      </c>
      <c r="GG18" s="144">
        <f>'РБ10%FIT18'!GG18+25</f>
        <v>40662.699999999997</v>
      </c>
      <c r="GH18" s="144">
        <f>'РБ10%FIT18'!GH18+25</f>
        <v>34790.199999999997</v>
      </c>
      <c r="GI18" s="144">
        <f>'РБ10%FIT18'!GI18+25</f>
        <v>35025.1</v>
      </c>
      <c r="GJ18" s="144">
        <f>'РБ10%FIT18'!GJ18+25</f>
        <v>35025.1</v>
      </c>
      <c r="GK18" s="144">
        <f>'РБ10%FIT18'!GK18+25</f>
        <v>34790.199999999997</v>
      </c>
      <c r="GL18" s="144">
        <f>'РБ10%FIT18'!GL18+25</f>
        <v>34790.199999999997</v>
      </c>
      <c r="GM18" s="144">
        <f>'РБ10%FIT18'!GM18+25</f>
        <v>34790.199999999997</v>
      </c>
      <c r="GN18" s="144">
        <f>'РБ10%FIT18'!GN18+25</f>
        <v>34790.199999999997</v>
      </c>
      <c r="GO18" s="144">
        <f>'РБ10%FIT18'!GO18+25</f>
        <v>34790.199999999997</v>
      </c>
      <c r="GP18" s="144">
        <f>'РБ10%FIT18'!GP18+25</f>
        <v>35025.1</v>
      </c>
      <c r="GQ18" s="144">
        <f>'РБ10%FIT18'!GQ18+25</f>
        <v>35025.1</v>
      </c>
      <c r="GR18" s="144">
        <f>'РБ10%FIT18'!GR18+25</f>
        <v>34790.199999999997</v>
      </c>
      <c r="GS18" s="144">
        <f>'РБ10%FIT18'!GS18+25</f>
        <v>34790.199999999997</v>
      </c>
      <c r="GT18" s="144">
        <f>'РБ10%FIT18'!GT18+25</f>
        <v>34790.199999999997</v>
      </c>
      <c r="GU18" s="144">
        <f>'РБ10%FIT18'!GU18+25</f>
        <v>34790.199999999997</v>
      </c>
      <c r="GV18" s="144">
        <f>'РБ10%FIT18'!GV18+25</f>
        <v>34790.199999999997</v>
      </c>
      <c r="GW18" s="144">
        <f>'РБ10%FIT18'!GW18+25</f>
        <v>35025.1</v>
      </c>
      <c r="GX18" s="144">
        <f>'РБ10%FIT18'!GX18+25</f>
        <v>35025.1</v>
      </c>
      <c r="GY18" s="144">
        <f>'РБ10%FIT18'!GY18+25</f>
        <v>34790.199999999997</v>
      </c>
      <c r="GZ18" s="144">
        <f>'РБ10%FIT18'!GZ18+25</f>
        <v>34790.199999999997</v>
      </c>
      <c r="HA18" s="144">
        <f>'РБ10%FIT18'!HA18+25</f>
        <v>34790.199999999997</v>
      </c>
      <c r="HB18" s="144">
        <f>'РБ10%FIT18'!HB18+25</f>
        <v>34790.199999999997</v>
      </c>
      <c r="HC18" s="144">
        <f>'РБ10%FIT18'!HC18+25</f>
        <v>34790.199999999997</v>
      </c>
      <c r="HD18" s="144">
        <f>'РБ10%FIT18'!HD18+25</f>
        <v>35025.1</v>
      </c>
      <c r="HE18" s="144">
        <f>'РБ10%FIT18'!HE18+25</f>
        <v>35025.1</v>
      </c>
      <c r="HF18" s="144">
        <f>'РБ10%FIT18'!HF18+25</f>
        <v>34790.199999999997</v>
      </c>
      <c r="HG18" s="144">
        <f>'РБ10%FIT18'!HG18+25</f>
        <v>34790.199999999997</v>
      </c>
      <c r="HH18" s="144">
        <f>'РБ10%FIT18'!HH18+25</f>
        <v>34790.199999999997</v>
      </c>
      <c r="HI18" s="144">
        <f>'РБ10%FIT18'!HI18+25</f>
        <v>34790.199999999997</v>
      </c>
      <c r="HJ18" s="144">
        <f>'РБ10%FIT18'!HJ18+25</f>
        <v>34790.199999999997</v>
      </c>
      <c r="HK18" s="144">
        <f>'РБ10%FIT18'!HK18+25</f>
        <v>35025.1</v>
      </c>
      <c r="HL18" s="144">
        <f>'РБ10%FIT18'!HL18+25</f>
        <v>35025.1</v>
      </c>
      <c r="HM18" s="144">
        <f>'РБ10%FIT18'!HM18+25</f>
        <v>34790.199999999997</v>
      </c>
      <c r="HN18" s="144">
        <f>'РБ10%FIT18'!HN18+25</f>
        <v>34790.199999999997</v>
      </c>
      <c r="HO18" s="144">
        <f>'РБ10%FIT18'!HO18+25</f>
        <v>35025.1</v>
      </c>
      <c r="HP18" s="144">
        <f>'РБ10%FIT18'!HP18+25</f>
        <v>35416.6</v>
      </c>
      <c r="HQ18" s="144">
        <f>'РБ10%FIT18'!HQ18+25</f>
        <v>34398.699999999997</v>
      </c>
      <c r="HR18" s="144">
        <f>'РБ10%FIT18'!HR18+25</f>
        <v>34790.199999999997</v>
      </c>
      <c r="HS18" s="144">
        <f>'РБ10%FIT18'!HS18+25</f>
        <v>34790.199999999997</v>
      </c>
      <c r="HT18" s="144">
        <f>'РБ10%FIT18'!HT18+25</f>
        <v>34398.699999999997</v>
      </c>
      <c r="HU18" s="144">
        <f>'РБ10%FIT18'!HU18+25</f>
        <v>34398.699999999997</v>
      </c>
      <c r="HV18" s="144">
        <f>'РБ10%FIT18'!HV18+25</f>
        <v>34398.699999999997</v>
      </c>
      <c r="HW18" s="144">
        <f>'РБ10%FIT18'!HW18+25</f>
        <v>34398.699999999997</v>
      </c>
      <c r="HX18" s="144">
        <f>'РБ10%FIT18'!HX18+25</f>
        <v>34398.699999999997</v>
      </c>
      <c r="HY18" s="144">
        <f>'РБ10%FIT18'!HY18+25</f>
        <v>34790.199999999997</v>
      </c>
      <c r="HZ18" s="144">
        <f>'РБ10%FIT18'!HZ18+25</f>
        <v>34790.199999999997</v>
      </c>
      <c r="IA18" s="144">
        <f>'РБ10%FIT18'!IA18+25</f>
        <v>34398.699999999997</v>
      </c>
      <c r="IB18" s="144">
        <f>'РБ10%FIT18'!IB18+25</f>
        <v>34398.699999999997</v>
      </c>
      <c r="IC18" s="144">
        <f>'РБ10%FIT18'!IC18+25</f>
        <v>34398.699999999997</v>
      </c>
      <c r="ID18" s="144">
        <f>'РБ10%FIT18'!ID18+25</f>
        <v>34398.699999999997</v>
      </c>
      <c r="IE18" s="144">
        <f>'РБ10%FIT18'!IE18+25</f>
        <v>34398.699999999997</v>
      </c>
      <c r="IF18" s="144">
        <f>'РБ10%FIT18'!IF18+25</f>
        <v>34790.199999999997</v>
      </c>
      <c r="IG18" s="144">
        <f>'РБ10%FIT18'!IG18+25</f>
        <v>34790.199999999997</v>
      </c>
      <c r="IH18" s="144">
        <f>'РБ10%FIT18'!IH18+25</f>
        <v>34398.699999999997</v>
      </c>
      <c r="II18" s="144">
        <f>'РБ10%FIT18'!II18+25</f>
        <v>34398.699999999997</v>
      </c>
      <c r="IJ18" s="144">
        <f>'РБ10%FIT18'!IJ18+25</f>
        <v>34398.699999999997</v>
      </c>
      <c r="IK18" s="144">
        <f>'РБ10%FIT18'!IK18+25</f>
        <v>34398.699999999997</v>
      </c>
      <c r="IL18" s="144">
        <f>'РБ10%FIT18'!IL18+25</f>
        <v>34398.699999999997</v>
      </c>
      <c r="IM18" s="144">
        <f>'РБ10%FIT18'!IM18+25</f>
        <v>34790.199999999997</v>
      </c>
      <c r="IN18" s="144">
        <f>'РБ10%FIT18'!IN18+25</f>
        <v>34790.199999999997</v>
      </c>
      <c r="IO18" s="144">
        <f>'РБ10%FIT18'!IO18+25</f>
        <v>34398.699999999997</v>
      </c>
      <c r="IP18" s="144">
        <f>'РБ10%FIT18'!IP18+25</f>
        <v>34398.699999999997</v>
      </c>
      <c r="IQ18" s="144">
        <f>'РБ10%FIT18'!IQ18+25</f>
        <v>35416.6</v>
      </c>
      <c r="IR18" s="144">
        <f>'РБ10%FIT18'!IR18+25</f>
        <v>35416.6</v>
      </c>
      <c r="IS18" s="144">
        <f>'РБ10%FIT18'!IS18+25</f>
        <v>35416.6</v>
      </c>
      <c r="IT18" s="144">
        <f>'РБ10%FIT18'!IT18+25</f>
        <v>35651.5</v>
      </c>
      <c r="IU18" s="144">
        <f>'РБ10%FIT18'!IU18+25</f>
        <v>35651.5</v>
      </c>
      <c r="IV18" s="144">
        <f>'РБ10%FIT18'!IV18+25</f>
        <v>35416.6</v>
      </c>
      <c r="IW18" s="144">
        <f>'РБ10%FIT18'!IW18+25</f>
        <v>35416.6</v>
      </c>
      <c r="IX18" s="144">
        <f>'РБ10%FIT18'!IX18+25</f>
        <v>35416.6</v>
      </c>
      <c r="IY18" s="144">
        <f>'РБ10%FIT18'!IY18+25</f>
        <v>35416.6</v>
      </c>
      <c r="IZ18" s="144">
        <f>'РБ10%FIT18'!IZ18+25</f>
        <v>35416.6</v>
      </c>
      <c r="JA18" s="144">
        <f>'РБ10%FIT18'!JA18+25</f>
        <v>35651.5</v>
      </c>
      <c r="JB18" s="144">
        <f>'РБ10%FIT18'!JB18+25</f>
        <v>35651.5</v>
      </c>
      <c r="JC18" s="144">
        <f>'РБ10%FIT18'!JC18+25</f>
        <v>35416.6</v>
      </c>
      <c r="JD18" s="144">
        <f>'РБ10%FIT18'!JD18+25</f>
        <v>35416.6</v>
      </c>
      <c r="JE18" s="144">
        <f>'РБ10%FIT18'!JE18+25</f>
        <v>36199.599999999999</v>
      </c>
      <c r="JF18" s="144">
        <f>'РБ10%FIT18'!JF18+25</f>
        <v>36199.599999999999</v>
      </c>
      <c r="JG18" s="144">
        <f>'РБ10%FIT18'!JG18+25</f>
        <v>35651.5</v>
      </c>
      <c r="JH18" s="144">
        <f>'РБ10%FIT18'!JH18+25</f>
        <v>36199.599999999999</v>
      </c>
      <c r="JI18" s="144">
        <f>'РБ10%FIT18'!JI18+25</f>
        <v>36199.599999999999</v>
      </c>
      <c r="JJ18" s="144">
        <f>'РБ10%FIT18'!JJ18+25</f>
        <v>36199.599999999999</v>
      </c>
      <c r="JK18" s="144">
        <f>'РБ10%FIT18'!JK18+25</f>
        <v>36199.599999999999</v>
      </c>
      <c r="JL18" s="144">
        <f>'РБ10%FIT18'!JL18+25</f>
        <v>36591.1</v>
      </c>
      <c r="JM18" s="144">
        <f>'РБ10%FIT18'!JM18+25</f>
        <v>36591.1</v>
      </c>
      <c r="JN18" s="144">
        <f>'РБ10%FIT18'!JN18+25</f>
        <v>36826</v>
      </c>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row>
    <row r="19" spans="1:314" x14ac:dyDescent="0.2">
      <c r="A19" s="47" t="s">
        <v>73</v>
      </c>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77"/>
      <c r="BW19" s="177"/>
      <c r="BX19" s="177"/>
      <c r="BY19" s="177"/>
      <c r="BZ19" s="177"/>
      <c r="CA19" s="144"/>
      <c r="CB19" s="144"/>
      <c r="CC19" s="144"/>
      <c r="CD19" s="177"/>
      <c r="CE19" s="177"/>
      <c r="CF19" s="177"/>
      <c r="CG19" s="177"/>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81"/>
      <c r="FY19" s="181"/>
      <c r="FZ19" s="181"/>
      <c r="GA19" s="181"/>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144"/>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row>
    <row r="20" spans="1:314" x14ac:dyDescent="0.2">
      <c r="A20" s="48" t="s">
        <v>74</v>
      </c>
      <c r="B20" s="144">
        <f>'РБ10%FIT18'!B20+25</f>
        <v>69555.399999999994</v>
      </c>
      <c r="C20" s="144">
        <f>'РБ10%FIT18'!C20+25</f>
        <v>69555.399999999994</v>
      </c>
      <c r="D20" s="144">
        <f>'РБ10%FIT18'!D20+25</f>
        <v>69555.399999999994</v>
      </c>
      <c r="E20" s="144">
        <f>'РБ10%FIT18'!E20+25</f>
        <v>69555.399999999994</v>
      </c>
      <c r="F20" s="144">
        <f>'РБ10%FIT18'!F20+25</f>
        <v>69555.399999999994</v>
      </c>
      <c r="G20" s="144">
        <f>'РБ10%FIT18'!G20+25</f>
        <v>51076.6</v>
      </c>
      <c r="H20" s="144">
        <f>'РБ10%FIT18'!H20+25</f>
        <v>51076.6</v>
      </c>
      <c r="I20" s="144">
        <f>'РБ10%FIT18'!I20+25</f>
        <v>50685.1</v>
      </c>
      <c r="J20" s="144">
        <f>'РБ10%FIT18'!J20+25</f>
        <v>50685.1</v>
      </c>
      <c r="K20" s="144">
        <f>'РБ10%FIT18'!K20+25</f>
        <v>50058.7</v>
      </c>
      <c r="L20" s="144">
        <f>'РБ10%FIT18'!L20+25</f>
        <v>50058.7</v>
      </c>
      <c r="M20" s="144">
        <f>'РБ10%FIT18'!M20+25</f>
        <v>50685.1</v>
      </c>
      <c r="N20" s="144">
        <f>'РБ10%FIT18'!N20+25</f>
        <v>50685.1</v>
      </c>
      <c r="O20" s="144">
        <f>'РБ10%FIT18'!O20+25</f>
        <v>50058.7</v>
      </c>
      <c r="P20" s="144">
        <f>'РБ10%FIT18'!P20+25</f>
        <v>50685.1</v>
      </c>
      <c r="Q20" s="144">
        <f>'РБ10%FIT18'!Q20+25</f>
        <v>50685.1</v>
      </c>
      <c r="R20" s="144">
        <f>'РБ10%FIT18'!R20+25</f>
        <v>50058.7</v>
      </c>
      <c r="S20" s="144">
        <f>'РБ10%FIT18'!S20+25</f>
        <v>50058.7</v>
      </c>
      <c r="T20" s="144">
        <f>'РБ10%FIT18'!T20+25</f>
        <v>50450.2</v>
      </c>
      <c r="U20" s="144">
        <f>'РБ10%FIT18'!U20+25</f>
        <v>50685.1</v>
      </c>
      <c r="V20" s="144">
        <f>'РБ10%FIT18'!V20+25</f>
        <v>51076.6</v>
      </c>
      <c r="W20" s="144">
        <f>'РБ10%FIT18'!W20+25</f>
        <v>50685.1</v>
      </c>
      <c r="X20" s="144">
        <f>'РБ10%FIT18'!X20+25</f>
        <v>50685.1</v>
      </c>
      <c r="Y20" s="144">
        <f>'РБ10%FIT18'!Y20+25</f>
        <v>50058.7</v>
      </c>
      <c r="Z20" s="144">
        <f>'РБ10%FIT18'!Z20+25</f>
        <v>50058.7</v>
      </c>
      <c r="AA20" s="144">
        <f>'РБ10%FIT18'!AA20+25</f>
        <v>50058.7</v>
      </c>
      <c r="AB20" s="144">
        <f>'РБ10%FIT18'!AB20+25</f>
        <v>50058.7</v>
      </c>
      <c r="AC20" s="144">
        <f>'РБ10%FIT18'!AC20+25</f>
        <v>50450.2</v>
      </c>
      <c r="AD20" s="144">
        <f>'РБ10%FIT18'!AD20+25</f>
        <v>50685.1</v>
      </c>
      <c r="AE20" s="144">
        <f>'РБ10%FIT18'!AE20+25</f>
        <v>50685.1</v>
      </c>
      <c r="AF20" s="144">
        <f>'РБ10%FIT18'!AF20+25</f>
        <v>50058.7</v>
      </c>
      <c r="AG20" s="144">
        <f>'РБ10%FIT18'!AG20+25</f>
        <v>50058.7</v>
      </c>
      <c r="AH20" s="144">
        <f>'РБ10%FIT18'!AH20+25</f>
        <v>50058.7</v>
      </c>
      <c r="AI20" s="144">
        <f>'РБ10%FIT18'!AI20+25</f>
        <v>50685.1</v>
      </c>
      <c r="AJ20" s="144">
        <f>'РБ10%FIT18'!AJ20+25</f>
        <v>52251.1</v>
      </c>
      <c r="AK20" s="144">
        <f>'РБ10%FIT18'!AK20+25</f>
        <v>52486</v>
      </c>
      <c r="AL20" s="144">
        <f>'РБ10%FIT18'!AL20+25</f>
        <v>52486</v>
      </c>
      <c r="AM20" s="144">
        <f>'РБ10%FIT18'!AM20+25</f>
        <v>52251.1</v>
      </c>
      <c r="AN20" s="144">
        <f>'РБ10%FIT18'!AN20+25</f>
        <v>51311.5</v>
      </c>
      <c r="AO20" s="144">
        <f>'РБ10%FIT18'!AO20+25</f>
        <v>51311.5</v>
      </c>
      <c r="AP20" s="144">
        <f>'РБ10%FIT18'!AP20+25</f>
        <v>51311.5</v>
      </c>
      <c r="AQ20" s="144">
        <f>'РБ10%FIT18'!AQ20+25</f>
        <v>51311.5</v>
      </c>
      <c r="AR20" s="144">
        <f>'РБ10%FIT18'!AR20+25</f>
        <v>51311.5</v>
      </c>
      <c r="AS20" s="144">
        <f>'РБ10%FIT18'!AS20+25</f>
        <v>52251.1</v>
      </c>
      <c r="AT20" s="144">
        <f>'РБ10%FIT18'!AT20+25</f>
        <v>52251.1</v>
      </c>
      <c r="AU20" s="144">
        <f>'РБ10%FIT18'!AU20+25</f>
        <v>52251.1</v>
      </c>
      <c r="AV20" s="144">
        <f>'РБ10%FIT18'!AV20+25</f>
        <v>50058.7</v>
      </c>
      <c r="AW20" s="144">
        <f>'РБ10%FIT18'!AW20+25</f>
        <v>50058.7</v>
      </c>
      <c r="AX20" s="144">
        <f>'РБ10%FIT18'!AX20+25</f>
        <v>50058.7</v>
      </c>
      <c r="AY20" s="144">
        <f>'РБ10%FIT18'!AY20+25</f>
        <v>50685.1</v>
      </c>
      <c r="AZ20" s="144">
        <f>'РБ10%FIT18'!AZ20+25</f>
        <v>50685.1</v>
      </c>
      <c r="BA20" s="144">
        <f>'РБ10%FIT18'!BA20+25</f>
        <v>50058.7</v>
      </c>
      <c r="BB20" s="144">
        <f>'РБ10%FIT18'!BB20+25</f>
        <v>50058.7</v>
      </c>
      <c r="BC20" s="144">
        <f>'РБ10%FIT18'!BC20+25</f>
        <v>50058.7</v>
      </c>
      <c r="BD20" s="144">
        <f>'РБ10%FIT18'!BD20+25</f>
        <v>50058.7</v>
      </c>
      <c r="BE20" s="144">
        <f>'РБ10%FIT18'!BE20+25</f>
        <v>50058.7</v>
      </c>
      <c r="BF20" s="144">
        <f>'РБ10%FIT18'!BF20+25</f>
        <v>50685.1</v>
      </c>
      <c r="BG20" s="144">
        <f>'РБ10%FIT18'!BG20+25</f>
        <v>50685.1</v>
      </c>
      <c r="BH20" s="144">
        <f>'РБ10%FIT18'!BH20+25</f>
        <v>50058.7</v>
      </c>
      <c r="BI20" s="144">
        <f>'РБ10%FIT18'!BI20+25</f>
        <v>50058.7</v>
      </c>
      <c r="BJ20" s="144">
        <f>'РБ10%FIT18'!BJ20+25</f>
        <v>50058.7</v>
      </c>
      <c r="BK20" s="144">
        <f>'РБ10%FIT18'!BK20+25</f>
        <v>50058.7</v>
      </c>
      <c r="BL20" s="144">
        <f>'РБ10%FIT18'!BL20+25</f>
        <v>50058.7</v>
      </c>
      <c r="BM20" s="144">
        <f>'РБ10%FIT18'!BM20+25</f>
        <v>50685.1</v>
      </c>
      <c r="BN20" s="144">
        <f>'РБ10%FIT18'!BN20+25</f>
        <v>50685.1</v>
      </c>
      <c r="BO20" s="144">
        <f>'РБ10%FIT18'!BO20+25</f>
        <v>51859.6</v>
      </c>
      <c r="BP20" s="144">
        <f>'РБ10%FIT18'!BP20+25</f>
        <v>52486</v>
      </c>
      <c r="BQ20" s="144">
        <f>'РБ10%FIT18'!BQ20+25</f>
        <v>52486</v>
      </c>
      <c r="BR20" s="144">
        <f>'РБ10%FIT18'!BR20+25</f>
        <v>52486</v>
      </c>
      <c r="BS20" s="144">
        <f>'РБ10%FIT18'!BS20+25</f>
        <v>52486</v>
      </c>
      <c r="BT20" s="144">
        <f>'РБ10%FIT18'!BT20+25</f>
        <v>52486</v>
      </c>
      <c r="BU20" s="144">
        <f>'РБ10%FIT18'!BU20+25</f>
        <v>53034.1</v>
      </c>
      <c r="BV20" s="177">
        <f>'РБ10%FIT18'!BV20+25</f>
        <v>58593.4</v>
      </c>
      <c r="BW20" s="177">
        <f>'РБ10%FIT18'!BW20+25</f>
        <v>58593.4</v>
      </c>
      <c r="BX20" s="177">
        <f>'РБ10%FIT18'!BX20+25</f>
        <v>58593.4</v>
      </c>
      <c r="BY20" s="177">
        <f>'РБ10%FIT18'!BY20+25</f>
        <v>58593.4</v>
      </c>
      <c r="BZ20" s="177">
        <f>'РБ10%FIT18'!BZ20+25</f>
        <v>58593.4</v>
      </c>
      <c r="CA20" s="144">
        <f>'РБ10%FIT18'!CA20+25</f>
        <v>53425.599999999999</v>
      </c>
      <c r="CB20" s="144">
        <f>'РБ10%FIT18'!CB20+25</f>
        <v>53425.599999999999</v>
      </c>
      <c r="CC20" s="144">
        <f>'РБ10%FIT18'!CC20+25</f>
        <v>53425.599999999999</v>
      </c>
      <c r="CD20" s="177">
        <f>'РБ10%FIT18'!CD20+25</f>
        <v>58593.4</v>
      </c>
      <c r="CE20" s="177">
        <f>'РБ10%FIT18'!CE20+25</f>
        <v>58593.4</v>
      </c>
      <c r="CF20" s="177">
        <f>'РБ10%FIT18'!CF20+25</f>
        <v>58593.4</v>
      </c>
      <c r="CG20" s="177">
        <f>'РБ10%FIT18'!CG20+25</f>
        <v>58593.4</v>
      </c>
      <c r="CH20" s="144">
        <f>'РБ10%FIT18'!CH20+25</f>
        <v>58593.4</v>
      </c>
      <c r="CI20" s="144">
        <f>'РБ10%FIT18'!CI20+25</f>
        <v>58593.4</v>
      </c>
      <c r="CJ20" s="144">
        <f>'РБ10%FIT18'!CJ20+25</f>
        <v>58593.4</v>
      </c>
      <c r="CK20" s="144">
        <f>'РБ10%FIT18'!CK20+25</f>
        <v>58593.4</v>
      </c>
      <c r="CL20" s="144">
        <f>'РБ10%FIT18'!CL20+25</f>
        <v>58593.4</v>
      </c>
      <c r="CM20" s="144">
        <f>'РБ10%FIT18'!CM20+25</f>
        <v>58593.4</v>
      </c>
      <c r="CN20" s="144">
        <f>'РБ10%FIT18'!CN20+25</f>
        <v>58593.4</v>
      </c>
      <c r="CO20" s="144">
        <f>'РБ10%FIT18'!CO20+25</f>
        <v>58593.4</v>
      </c>
      <c r="CP20" s="144">
        <f>'РБ10%FIT18'!CP20+25</f>
        <v>58593.4</v>
      </c>
      <c r="CQ20" s="144">
        <f>'РБ10%FIT18'!CQ20+25</f>
        <v>58593.4</v>
      </c>
      <c r="CR20" s="144">
        <f>'РБ10%FIT18'!CR20+25</f>
        <v>52486</v>
      </c>
      <c r="CS20" s="144">
        <f>'РБ10%FIT18'!CS20+25</f>
        <v>53034.1</v>
      </c>
      <c r="CT20" s="144">
        <f>'РБ10%FIT18'!CT20+25</f>
        <v>58593.4</v>
      </c>
      <c r="CU20" s="144">
        <f>'РБ10%FIT18'!CU20+25</f>
        <v>58593.4</v>
      </c>
      <c r="CV20" s="144">
        <f>'РБ10%FIT18'!CV20+25</f>
        <v>58593.4</v>
      </c>
      <c r="CW20" s="144">
        <f>'РБ10%FIT18'!CW20+25</f>
        <v>58593.4</v>
      </c>
      <c r="CX20" s="144">
        <f>'РБ10%FIT18'!CX20+25</f>
        <v>59376.4</v>
      </c>
      <c r="CY20" s="144">
        <f>'РБ10%FIT18'!CY20+25</f>
        <v>59376.4</v>
      </c>
      <c r="CZ20" s="144">
        <f>'РБ10%FIT18'!CZ20+25</f>
        <v>58593.4</v>
      </c>
      <c r="DA20" s="144">
        <f>'РБ10%FIT18'!DA20+25</f>
        <v>59376.4</v>
      </c>
      <c r="DB20" s="144">
        <f>'РБ10%FIT18'!DB20+25</f>
        <v>59376.4</v>
      </c>
      <c r="DC20" s="144">
        <f>'РБ10%FIT18'!DC20+25</f>
        <v>58593.4</v>
      </c>
      <c r="DD20" s="144">
        <f>'РБ10%FIT18'!DD20+25</f>
        <v>54208.6</v>
      </c>
      <c r="DE20" s="144">
        <f>'РБ10%FIT18'!DE20+25</f>
        <v>54208.6</v>
      </c>
      <c r="DF20" s="144">
        <f>'РБ10%FIT18'!DF20+25</f>
        <v>54208.6</v>
      </c>
      <c r="DG20" s="144">
        <f>'РБ10%FIT18'!DG20+25</f>
        <v>54600.1</v>
      </c>
      <c r="DH20" s="144">
        <f>'РБ10%FIT18'!DH20+25</f>
        <v>54600.1</v>
      </c>
      <c r="DI20" s="144">
        <f>'РБ10%FIT18'!DI20+25</f>
        <v>54600.1</v>
      </c>
      <c r="DJ20" s="144">
        <f>'РБ10%FIT18'!DJ20+25</f>
        <v>55931.199999999997</v>
      </c>
      <c r="DK20" s="144">
        <f>'РБ10%FIT18'!DK20+25</f>
        <v>55931.199999999997</v>
      </c>
      <c r="DL20" s="144">
        <f>'РБ10%FIT18'!DL20+25</f>
        <v>54600.1</v>
      </c>
      <c r="DM20" s="144">
        <f>'РБ10%FIT18'!DM20+25</f>
        <v>54600.1</v>
      </c>
      <c r="DN20" s="144">
        <f>'РБ10%FIT18'!DN20+25</f>
        <v>54600.1</v>
      </c>
      <c r="DO20" s="144">
        <f>'РБ10%FIT18'!DO20+25</f>
        <v>54600.1</v>
      </c>
      <c r="DP20" s="144">
        <f>'РБ10%FIT18'!DP20+25</f>
        <v>54600.1</v>
      </c>
      <c r="DQ20" s="144">
        <f>'РБ10%FIT18'!DQ20+25</f>
        <v>55931.199999999997</v>
      </c>
      <c r="DR20" s="144">
        <f>'РБ10%FIT18'!DR20+25</f>
        <v>55931.199999999997</v>
      </c>
      <c r="DS20" s="144">
        <f>'РБ10%FIT18'!DS20+25</f>
        <v>54600.1</v>
      </c>
      <c r="DT20" s="144">
        <f>'РБ10%FIT18'!DT20+25</f>
        <v>54600.1</v>
      </c>
      <c r="DU20" s="144">
        <f>'РБ10%FIT18'!DU20+25</f>
        <v>54600.1</v>
      </c>
      <c r="DV20" s="144">
        <f>'РБ10%FIT18'!DV20+25</f>
        <v>54600.1</v>
      </c>
      <c r="DW20" s="144">
        <f>'РБ10%FIT18'!DW20+25</f>
        <v>54600.1</v>
      </c>
      <c r="DX20" s="144">
        <f>'РБ10%FIT18'!DX20+25</f>
        <v>55931.199999999997</v>
      </c>
      <c r="DY20" s="144">
        <f>'РБ10%FIT18'!DY20+25</f>
        <v>55931.199999999997</v>
      </c>
      <c r="DZ20" s="144">
        <f>'РБ10%FIT18'!DZ20+25</f>
        <v>54600.1</v>
      </c>
      <c r="EA20" s="144">
        <f>'РБ10%FIT18'!EA20+25</f>
        <v>54600.1</v>
      </c>
      <c r="EB20" s="144">
        <f>'РБ10%FIT18'!EB20+25</f>
        <v>54600.1</v>
      </c>
      <c r="EC20" s="144">
        <f>'РБ10%FIT18'!EC20+25</f>
        <v>54600.1</v>
      </c>
      <c r="ED20" s="144">
        <f>'РБ10%FIT18'!ED20+25</f>
        <v>54600.1</v>
      </c>
      <c r="EE20" s="144">
        <f>'РБ10%FIT18'!EE20+25</f>
        <v>55931.199999999997</v>
      </c>
      <c r="EF20" s="144">
        <f>'РБ10%FIT18'!EF20+25</f>
        <v>55931.199999999997</v>
      </c>
      <c r="EG20" s="144">
        <f>'РБ10%FIT18'!EG20+25</f>
        <v>54600.1</v>
      </c>
      <c r="EH20" s="144">
        <f>'РБ10%FIT18'!EH20+25</f>
        <v>54600.1</v>
      </c>
      <c r="EI20" s="144">
        <f>'РБ10%FIT18'!EI20+25</f>
        <v>54600.1</v>
      </c>
      <c r="EJ20" s="144">
        <f>'РБ10%FIT18'!EJ20+25</f>
        <v>54600.1</v>
      </c>
      <c r="EK20" s="144">
        <f>'РБ10%FIT18'!EK20+25</f>
        <v>54600.1</v>
      </c>
      <c r="EL20" s="144">
        <f>'РБ10%FIT18'!EL20+25</f>
        <v>55931.199999999997</v>
      </c>
      <c r="EM20" s="144">
        <f>'РБ10%FIT18'!EM20+25</f>
        <v>55931.199999999997</v>
      </c>
      <c r="EN20" s="144">
        <f>'РБ10%FIT18'!EN20+25</f>
        <v>54600.1</v>
      </c>
      <c r="EO20" s="144">
        <f>'РБ10%FIT18'!EO20+25</f>
        <v>54600.1</v>
      </c>
      <c r="EP20" s="144">
        <f>'РБ10%FIT18'!EP20+25</f>
        <v>54600.1</v>
      </c>
      <c r="EQ20" s="144">
        <f>'РБ10%FIT18'!EQ20+25</f>
        <v>54600.1</v>
      </c>
      <c r="ER20" s="144">
        <f>'РБ10%FIT18'!ER20+25</f>
        <v>54600.1</v>
      </c>
      <c r="ES20" s="144">
        <f>'РБ10%FIT18'!ES20+25</f>
        <v>55931.199999999997</v>
      </c>
      <c r="ET20" s="144">
        <f>'РБ10%FIT18'!ET20+25</f>
        <v>55931.199999999997</v>
      </c>
      <c r="EU20" s="144">
        <f>'РБ10%FIT18'!EU20+25</f>
        <v>54600.1</v>
      </c>
      <c r="EV20" s="144">
        <f>'РБ10%FIT18'!EV20+25</f>
        <v>54600.1</v>
      </c>
      <c r="EW20" s="144">
        <f>'РБ10%FIT18'!EW20+25</f>
        <v>54600.1</v>
      </c>
      <c r="EX20" s="144">
        <f>'РБ10%FIT18'!EX20+25</f>
        <v>54600.1</v>
      </c>
      <c r="EY20" s="144">
        <f>'РБ10%FIT18'!EY20+25</f>
        <v>54600.1</v>
      </c>
      <c r="EZ20" s="144">
        <f>'РБ10%FIT18'!EZ20+25</f>
        <v>55931.199999999997</v>
      </c>
      <c r="FA20" s="144">
        <f>'РБ10%FIT18'!FA20+25</f>
        <v>55931.199999999997</v>
      </c>
      <c r="FB20" s="144">
        <f>'РБ10%FIT18'!FB20+25</f>
        <v>54208.6</v>
      </c>
      <c r="FC20" s="144">
        <f>'РБ10%FIT18'!FC20+25</f>
        <v>54208.6</v>
      </c>
      <c r="FD20" s="144">
        <f>'РБ10%FIT18'!FD20+25</f>
        <v>54208.6</v>
      </c>
      <c r="FE20" s="144">
        <f>'РБ10%FIT18'!FE20+25</f>
        <v>54208.6</v>
      </c>
      <c r="FF20" s="144">
        <f>'РБ10%FIT18'!FF20+25</f>
        <v>54208.6</v>
      </c>
      <c r="FG20" s="144">
        <f>'РБ10%FIT18'!FG20+25</f>
        <v>55148.2</v>
      </c>
      <c r="FH20" s="144">
        <f>'РБ10%FIT18'!FH20+25</f>
        <v>55148.2</v>
      </c>
      <c r="FI20" s="144">
        <f>'РБ10%FIT18'!FI20+25</f>
        <v>54208.6</v>
      </c>
      <c r="FJ20" s="144">
        <f>'РБ10%FIT18'!FJ20+25</f>
        <v>54208.6</v>
      </c>
      <c r="FK20" s="144">
        <f>'РБ10%FIT18'!FK20+25</f>
        <v>54208.6</v>
      </c>
      <c r="FL20" s="144">
        <f>'РБ10%FIT18'!FL20+25</f>
        <v>54208.6</v>
      </c>
      <c r="FM20" s="144">
        <f>'РБ10%FIT18'!FM20+25</f>
        <v>54208.6</v>
      </c>
      <c r="FN20" s="144">
        <f>'РБ10%FIT18'!FN20+25</f>
        <v>55148.2</v>
      </c>
      <c r="FO20" s="144">
        <f>'РБ10%FIT18'!FO20+25</f>
        <v>55148.2</v>
      </c>
      <c r="FP20" s="144">
        <f>'РБ10%FIT18'!FP20+25</f>
        <v>54208.6</v>
      </c>
      <c r="FQ20" s="144">
        <f>'РБ10%FIT18'!FQ20+25</f>
        <v>54208.6</v>
      </c>
      <c r="FR20" s="144">
        <f>'РБ10%FIT18'!FR20+25</f>
        <v>54208.6</v>
      </c>
      <c r="FS20" s="144">
        <f>'РБ10%FIT18'!FS20+25</f>
        <v>54208.6</v>
      </c>
      <c r="FT20" s="144">
        <f>'РБ10%FIT18'!FT20+25</f>
        <v>54208.6</v>
      </c>
      <c r="FU20" s="144">
        <f>'РБ10%FIT18'!FU20+25</f>
        <v>55148.2</v>
      </c>
      <c r="FV20" s="144">
        <f>'РБ10%FIT18'!FV20+25</f>
        <v>55148.2</v>
      </c>
      <c r="FW20" s="144">
        <f>'РБ10%FIT18'!FW20+25</f>
        <v>54600.1</v>
      </c>
      <c r="FX20" s="181">
        <f>'РБ10%FIT18'!FX20+25</f>
        <v>56322.7</v>
      </c>
      <c r="FY20" s="181">
        <f>'РБ10%FIT18'!FY20+25</f>
        <v>56322.7</v>
      </c>
      <c r="FZ20" s="181">
        <f>'РБ10%FIT18'!FZ20+25</f>
        <v>56322.7</v>
      </c>
      <c r="GA20" s="181">
        <f>'РБ10%FIT18'!GA20+25</f>
        <v>56322.7</v>
      </c>
      <c r="GB20" s="144">
        <f>'РБ10%FIT18'!GB20+25</f>
        <v>56322.7</v>
      </c>
      <c r="GC20" s="144">
        <f>'РБ10%FIT18'!GC20+25</f>
        <v>56322.7</v>
      </c>
      <c r="GD20" s="144">
        <f>'РБ10%FIT18'!GD20+25</f>
        <v>56322.7</v>
      </c>
      <c r="GE20" s="144">
        <f>'РБ10%FIT18'!GE20+25</f>
        <v>56322.7</v>
      </c>
      <c r="GF20" s="144">
        <f>'РБ10%FIT18'!GF20+25</f>
        <v>56322.7</v>
      </c>
      <c r="GG20" s="144">
        <f>'РБ10%FIT18'!GG20+25</f>
        <v>56322.7</v>
      </c>
      <c r="GH20" s="144">
        <f>'РБ10%FIT18'!GH20+25</f>
        <v>50450.2</v>
      </c>
      <c r="GI20" s="144">
        <f>'РБ10%FIT18'!GI20+25</f>
        <v>50685.1</v>
      </c>
      <c r="GJ20" s="144">
        <f>'РБ10%FIT18'!GJ20+25</f>
        <v>50685.1</v>
      </c>
      <c r="GK20" s="144">
        <f>'РБ10%FIT18'!GK20+25</f>
        <v>50450.2</v>
      </c>
      <c r="GL20" s="144">
        <f>'РБ10%FIT18'!GL20+25</f>
        <v>50450.2</v>
      </c>
      <c r="GM20" s="144">
        <f>'РБ10%FIT18'!GM20+25</f>
        <v>50450.2</v>
      </c>
      <c r="GN20" s="144">
        <f>'РБ10%FIT18'!GN20+25</f>
        <v>50450.2</v>
      </c>
      <c r="GO20" s="144">
        <f>'РБ10%FIT18'!GO20+25</f>
        <v>50450.2</v>
      </c>
      <c r="GP20" s="144">
        <f>'РБ10%FIT18'!GP20+25</f>
        <v>50685.1</v>
      </c>
      <c r="GQ20" s="144">
        <f>'РБ10%FIT18'!GQ20+25</f>
        <v>50685.1</v>
      </c>
      <c r="GR20" s="144">
        <f>'РБ10%FIT18'!GR20+25</f>
        <v>50450.2</v>
      </c>
      <c r="GS20" s="144">
        <f>'РБ10%FIT18'!GS20+25</f>
        <v>50450.2</v>
      </c>
      <c r="GT20" s="144">
        <f>'РБ10%FIT18'!GT20+25</f>
        <v>50450.2</v>
      </c>
      <c r="GU20" s="144">
        <f>'РБ10%FIT18'!GU20+25</f>
        <v>50450.2</v>
      </c>
      <c r="GV20" s="144">
        <f>'РБ10%FIT18'!GV20+25</f>
        <v>50450.2</v>
      </c>
      <c r="GW20" s="144">
        <f>'РБ10%FIT18'!GW20+25</f>
        <v>50685.1</v>
      </c>
      <c r="GX20" s="144">
        <f>'РБ10%FIT18'!GX20+25</f>
        <v>50685.1</v>
      </c>
      <c r="GY20" s="144">
        <f>'РБ10%FIT18'!GY20+25</f>
        <v>50450.2</v>
      </c>
      <c r="GZ20" s="144">
        <f>'РБ10%FIT18'!GZ20+25</f>
        <v>50450.2</v>
      </c>
      <c r="HA20" s="144">
        <f>'РБ10%FIT18'!HA20+25</f>
        <v>50450.2</v>
      </c>
      <c r="HB20" s="144">
        <f>'РБ10%FIT18'!HB20+25</f>
        <v>50450.2</v>
      </c>
      <c r="HC20" s="144">
        <f>'РБ10%FIT18'!HC20+25</f>
        <v>50450.2</v>
      </c>
      <c r="HD20" s="144">
        <f>'РБ10%FIT18'!HD20+25</f>
        <v>50685.1</v>
      </c>
      <c r="HE20" s="144">
        <f>'РБ10%FIT18'!HE20+25</f>
        <v>50685.1</v>
      </c>
      <c r="HF20" s="144">
        <f>'РБ10%FIT18'!HF20+25</f>
        <v>50450.2</v>
      </c>
      <c r="HG20" s="144">
        <f>'РБ10%FIT18'!HG20+25</f>
        <v>50450.2</v>
      </c>
      <c r="HH20" s="144">
        <f>'РБ10%FIT18'!HH20+25</f>
        <v>50450.2</v>
      </c>
      <c r="HI20" s="144">
        <f>'РБ10%FIT18'!HI20+25</f>
        <v>50450.2</v>
      </c>
      <c r="HJ20" s="144">
        <f>'РБ10%FIT18'!HJ20+25</f>
        <v>50450.2</v>
      </c>
      <c r="HK20" s="144">
        <f>'РБ10%FIT18'!HK20+25</f>
        <v>50685.1</v>
      </c>
      <c r="HL20" s="144">
        <f>'РБ10%FIT18'!HL20+25</f>
        <v>50685.1</v>
      </c>
      <c r="HM20" s="144">
        <f>'РБ10%FIT18'!HM20+25</f>
        <v>50450.2</v>
      </c>
      <c r="HN20" s="144">
        <f>'РБ10%FIT18'!HN20+25</f>
        <v>50450.2</v>
      </c>
      <c r="HO20" s="144">
        <f>'РБ10%FIT18'!HO20+25</f>
        <v>50685.1</v>
      </c>
      <c r="HP20" s="144">
        <f>'РБ10%FIT18'!HP20+25</f>
        <v>51076.6</v>
      </c>
      <c r="HQ20" s="144">
        <f>'РБ10%FIT18'!HQ20+25</f>
        <v>50058.7</v>
      </c>
      <c r="HR20" s="144">
        <f>'РБ10%FIT18'!HR20+25</f>
        <v>50450.2</v>
      </c>
      <c r="HS20" s="144">
        <f>'РБ10%FIT18'!HS20+25</f>
        <v>50450.2</v>
      </c>
      <c r="HT20" s="144">
        <f>'РБ10%FIT18'!HT20+25</f>
        <v>50058.7</v>
      </c>
      <c r="HU20" s="144">
        <f>'РБ10%FIT18'!HU20+25</f>
        <v>50058.7</v>
      </c>
      <c r="HV20" s="144">
        <f>'РБ10%FIT18'!HV20+25</f>
        <v>50058.7</v>
      </c>
      <c r="HW20" s="144">
        <f>'РБ10%FIT18'!HW20+25</f>
        <v>50058.7</v>
      </c>
      <c r="HX20" s="144">
        <f>'РБ10%FIT18'!HX20+25</f>
        <v>50058.7</v>
      </c>
      <c r="HY20" s="144">
        <f>'РБ10%FIT18'!HY20+25</f>
        <v>50450.2</v>
      </c>
      <c r="HZ20" s="144">
        <f>'РБ10%FIT18'!HZ20+25</f>
        <v>50450.2</v>
      </c>
      <c r="IA20" s="144">
        <f>'РБ10%FIT18'!IA20+25</f>
        <v>50058.7</v>
      </c>
      <c r="IB20" s="144">
        <f>'РБ10%FIT18'!IB20+25</f>
        <v>50058.7</v>
      </c>
      <c r="IC20" s="144">
        <f>'РБ10%FIT18'!IC20+25</f>
        <v>50058.7</v>
      </c>
      <c r="ID20" s="144">
        <f>'РБ10%FIT18'!ID20+25</f>
        <v>50058.7</v>
      </c>
      <c r="IE20" s="144">
        <f>'РБ10%FIT18'!IE20+25</f>
        <v>50058.7</v>
      </c>
      <c r="IF20" s="144">
        <f>'РБ10%FIT18'!IF20+25</f>
        <v>50450.2</v>
      </c>
      <c r="IG20" s="144">
        <f>'РБ10%FIT18'!IG20+25</f>
        <v>50450.2</v>
      </c>
      <c r="IH20" s="144">
        <f>'РБ10%FIT18'!IH20+25</f>
        <v>50058.7</v>
      </c>
      <c r="II20" s="144">
        <f>'РБ10%FIT18'!II20+25</f>
        <v>50058.7</v>
      </c>
      <c r="IJ20" s="144">
        <f>'РБ10%FIT18'!IJ20+25</f>
        <v>50058.7</v>
      </c>
      <c r="IK20" s="144">
        <f>'РБ10%FIT18'!IK20+25</f>
        <v>50058.7</v>
      </c>
      <c r="IL20" s="144">
        <f>'РБ10%FIT18'!IL20+25</f>
        <v>50058.7</v>
      </c>
      <c r="IM20" s="144">
        <f>'РБ10%FIT18'!IM20+25</f>
        <v>50450.2</v>
      </c>
      <c r="IN20" s="144">
        <f>'РБ10%FIT18'!IN20+25</f>
        <v>50450.2</v>
      </c>
      <c r="IO20" s="144">
        <f>'РБ10%FIT18'!IO20+25</f>
        <v>50058.7</v>
      </c>
      <c r="IP20" s="144">
        <f>'РБ10%FIT18'!IP20+25</f>
        <v>50058.7</v>
      </c>
      <c r="IQ20" s="144">
        <f>'РБ10%FIT18'!IQ20+25</f>
        <v>51076.6</v>
      </c>
      <c r="IR20" s="144">
        <f>'РБ10%FIT18'!IR20+25</f>
        <v>51076.6</v>
      </c>
      <c r="IS20" s="144">
        <f>'РБ10%FIT18'!IS20+25</f>
        <v>51076.6</v>
      </c>
      <c r="IT20" s="144">
        <f>'РБ10%FIT18'!IT20+25</f>
        <v>51311.5</v>
      </c>
      <c r="IU20" s="144">
        <f>'РБ10%FIT18'!IU20+25</f>
        <v>51311.5</v>
      </c>
      <c r="IV20" s="144">
        <f>'РБ10%FIT18'!IV20+25</f>
        <v>51076.6</v>
      </c>
      <c r="IW20" s="144">
        <f>'РБ10%FIT18'!IW20+25</f>
        <v>51076.6</v>
      </c>
      <c r="IX20" s="144">
        <f>'РБ10%FIT18'!IX20+25</f>
        <v>51076.6</v>
      </c>
      <c r="IY20" s="144">
        <f>'РБ10%FIT18'!IY20+25</f>
        <v>51076.6</v>
      </c>
      <c r="IZ20" s="144">
        <f>'РБ10%FIT18'!IZ20+25</f>
        <v>51076.6</v>
      </c>
      <c r="JA20" s="144">
        <f>'РБ10%FIT18'!JA20+25</f>
        <v>51311.5</v>
      </c>
      <c r="JB20" s="144">
        <f>'РБ10%FIT18'!JB20+25</f>
        <v>51311.5</v>
      </c>
      <c r="JC20" s="144">
        <f>'РБ10%FIT18'!JC20+25</f>
        <v>51076.6</v>
      </c>
      <c r="JD20" s="144">
        <f>'РБ10%FIT18'!JD20+25</f>
        <v>51076.6</v>
      </c>
      <c r="JE20" s="144">
        <f>'РБ10%FIT18'!JE20+25</f>
        <v>51859.6</v>
      </c>
      <c r="JF20" s="144">
        <f>'РБ10%FIT18'!JF20+25</f>
        <v>51859.6</v>
      </c>
      <c r="JG20" s="144">
        <f>'РБ10%FIT18'!JG20+25</f>
        <v>51311.5</v>
      </c>
      <c r="JH20" s="144">
        <f>'РБ10%FIT18'!JH20+25</f>
        <v>51859.6</v>
      </c>
      <c r="JI20" s="144">
        <f>'РБ10%FIT18'!JI20+25</f>
        <v>51859.6</v>
      </c>
      <c r="JJ20" s="144">
        <f>'РБ10%FIT18'!JJ20+25</f>
        <v>51859.6</v>
      </c>
      <c r="JK20" s="144">
        <f>'РБ10%FIT18'!JK20+25</f>
        <v>51859.6</v>
      </c>
      <c r="JL20" s="144">
        <f>'РБ10%FIT18'!JL20+25</f>
        <v>52251.1</v>
      </c>
      <c r="JM20" s="144">
        <f>'РБ10%FIT18'!JM20+25</f>
        <v>52251.1</v>
      </c>
      <c r="JN20" s="144">
        <f>'РБ10%FIT18'!JN20+25</f>
        <v>52486</v>
      </c>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row>
    <row r="21" spans="1:314" s="76" customFormat="1" x14ac:dyDescent="0.2">
      <c r="A21" s="92" t="s">
        <v>107</v>
      </c>
      <c r="GG21" s="78"/>
      <c r="JO21" s="78"/>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row>
    <row r="22" spans="1:314" s="76" customFormat="1" x14ac:dyDescent="0.2">
      <c r="A22" s="150" t="s">
        <v>108</v>
      </c>
      <c r="GG22" s="78"/>
      <c r="JO22" s="78"/>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row>
    <row r="23" spans="1:314" x14ac:dyDescent="0.2">
      <c r="A23" s="111" t="s">
        <v>89</v>
      </c>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row>
    <row r="24" spans="1:314" ht="45.75" customHeight="1" x14ac:dyDescent="0.2">
      <c r="A24" s="175" t="s">
        <v>90</v>
      </c>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row>
    <row r="25" spans="1:314" x14ac:dyDescent="0.2">
      <c r="A25" s="106" t="s">
        <v>76</v>
      </c>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row>
    <row r="26" spans="1:314" x14ac:dyDescent="0.2">
      <c r="A26" s="407" t="s">
        <v>91</v>
      </c>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row>
    <row r="27" spans="1:314" x14ac:dyDescent="0.2">
      <c r="A27" s="408"/>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row>
    <row r="28" spans="1:314" ht="12" customHeight="1" x14ac:dyDescent="0.2">
      <c r="A28" s="408"/>
    </row>
    <row r="29" spans="1:314" ht="108" customHeight="1" x14ac:dyDescent="0.2">
      <c r="A29" s="409"/>
    </row>
    <row r="30" spans="1:314" x14ac:dyDescent="0.2">
      <c r="A30" s="111" t="s">
        <v>83</v>
      </c>
    </row>
    <row r="31" spans="1:314" ht="64.5" customHeight="1" x14ac:dyDescent="0.2">
      <c r="A31" s="65" t="s">
        <v>109</v>
      </c>
    </row>
    <row r="32" spans="1:314" x14ac:dyDescent="0.2">
      <c r="A32" s="176" t="s">
        <v>93</v>
      </c>
    </row>
    <row r="33" spans="1:1" x14ac:dyDescent="0.2">
      <c r="A33" s="153" t="s">
        <v>94</v>
      </c>
    </row>
    <row r="34" spans="1:1" ht="132.75" customHeight="1" x14ac:dyDescent="0.2">
      <c r="A34" s="100" t="s">
        <v>95</v>
      </c>
    </row>
  </sheetData>
  <mergeCells count="1">
    <mergeCell ref="A26:A29"/>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249977111117893"/>
  </sheetPr>
  <dimension ref="A1:JN34"/>
  <sheetViews>
    <sheetView topLeftCell="A13" zoomScale="90" zoomScaleNormal="90" workbookViewId="0">
      <pane xSplit="1" topLeftCell="B1" activePane="topRight" state="frozen"/>
      <selection pane="topRight" activeCell="G26" sqref="G26"/>
    </sheetView>
  </sheetViews>
  <sheetFormatPr defaultColWidth="9" defaultRowHeight="12" x14ac:dyDescent="0.2"/>
  <cols>
    <col min="1" max="1" width="80.5703125" style="78" customWidth="1"/>
    <col min="2" max="73" width="9" style="78"/>
    <col min="74" max="78" width="9" style="148"/>
    <col min="79" max="81" width="9" style="78"/>
    <col min="82" max="85" width="9" style="148"/>
    <col min="86" max="179" width="9" style="78"/>
    <col min="180" max="183" width="9" style="76"/>
    <col min="184" max="188" width="9" style="78"/>
    <col min="189" max="189" width="9" style="148"/>
    <col min="190" max="16384" width="9" style="78"/>
  </cols>
  <sheetData>
    <row r="1" spans="1:274" ht="11.45" customHeight="1" x14ac:dyDescent="0.2">
      <c r="A1" s="101" t="s">
        <v>63</v>
      </c>
    </row>
    <row r="2" spans="1:274" ht="15" customHeight="1" x14ac:dyDescent="0.2">
      <c r="A2" s="102" t="s">
        <v>110</v>
      </c>
    </row>
    <row r="3" spans="1:274" ht="15" customHeight="1" x14ac:dyDescent="0.2">
      <c r="A3" s="113" t="s">
        <v>75</v>
      </c>
    </row>
    <row r="4" spans="1:274" s="36" customFormat="1" ht="24.6" customHeight="1" x14ac:dyDescent="0.2">
      <c r="A4" s="88" t="s">
        <v>66</v>
      </c>
      <c r="B4" s="159">
        <f>'РБ10%FIT18'!B4</f>
        <v>46108</v>
      </c>
      <c r="C4" s="159">
        <f>'РБ10%FIT18'!C4</f>
        <v>46109</v>
      </c>
      <c r="D4" s="159">
        <f>'РБ10%FIT18'!D4</f>
        <v>46110</v>
      </c>
      <c r="E4" s="159">
        <f>'РБ10%FIT18'!E4</f>
        <v>46111</v>
      </c>
      <c r="F4" s="159">
        <f>'РБ10%FIT18'!F4</f>
        <v>46112</v>
      </c>
      <c r="G4" s="159">
        <f>'РБ10%FIT18'!G4</f>
        <v>46113</v>
      </c>
      <c r="H4" s="159">
        <f>'РБ10%FIT18'!H4</f>
        <v>46114</v>
      </c>
      <c r="I4" s="159">
        <f>'РБ10%FIT18'!I4</f>
        <v>46115</v>
      </c>
      <c r="J4" s="159">
        <f>'РБ10%FIT18'!J4</f>
        <v>46116</v>
      </c>
      <c r="K4" s="159">
        <f>'РБ10%FIT18'!K4</f>
        <v>46117</v>
      </c>
      <c r="L4" s="159">
        <f>'РБ10%FIT18'!L4</f>
        <v>46118</v>
      </c>
      <c r="M4" s="159">
        <f>'РБ10%FIT18'!M4</f>
        <v>46119</v>
      </c>
      <c r="N4" s="159">
        <f>'РБ10%FIT18'!N4</f>
        <v>46120</v>
      </c>
      <c r="O4" s="159">
        <f>'РБ10%FIT18'!O4</f>
        <v>46121</v>
      </c>
      <c r="P4" s="159">
        <f>'РБ10%FIT18'!P4</f>
        <v>46122</v>
      </c>
      <c r="Q4" s="159">
        <f>'РБ10%FIT18'!Q4</f>
        <v>46123</v>
      </c>
      <c r="R4" s="159">
        <f>'РБ10%FIT18'!R4</f>
        <v>46124</v>
      </c>
      <c r="S4" s="159">
        <f>'РБ10%FIT18'!S4</f>
        <v>46125</v>
      </c>
      <c r="T4" s="159">
        <f>'РБ10%FIT18'!T4</f>
        <v>46126</v>
      </c>
      <c r="U4" s="159">
        <f>'РБ10%FIT18'!U4</f>
        <v>46127</v>
      </c>
      <c r="V4" s="159">
        <f>'РБ10%FIT18'!V4</f>
        <v>46128</v>
      </c>
      <c r="W4" s="159">
        <f>'РБ10%FIT18'!W4</f>
        <v>46129</v>
      </c>
      <c r="X4" s="159">
        <f>'РБ10%FIT18'!X4</f>
        <v>46130</v>
      </c>
      <c r="Y4" s="159">
        <f>'РБ10%FIT18'!Y4</f>
        <v>46131</v>
      </c>
      <c r="Z4" s="159">
        <f>'РБ10%FIT18'!Z4</f>
        <v>46132</v>
      </c>
      <c r="AA4" s="159">
        <f>'РБ10%FIT18'!AA4</f>
        <v>46133</v>
      </c>
      <c r="AB4" s="159">
        <f>'РБ10%FIT18'!AB4</f>
        <v>46134</v>
      </c>
      <c r="AC4" s="159">
        <f>'РБ10%FIT18'!AC4</f>
        <v>46135</v>
      </c>
      <c r="AD4" s="159">
        <f>'РБ10%FIT18'!AD4</f>
        <v>46136</v>
      </c>
      <c r="AE4" s="159">
        <f>'РБ10%FIT18'!AE4</f>
        <v>46137</v>
      </c>
      <c r="AF4" s="159">
        <f>'РБ10%FIT18'!AF4</f>
        <v>46138</v>
      </c>
      <c r="AG4" s="159">
        <f>'РБ10%FIT18'!AG4</f>
        <v>46139</v>
      </c>
      <c r="AH4" s="159">
        <f>'РБ10%FIT18'!AH4</f>
        <v>46140</v>
      </c>
      <c r="AI4" s="159">
        <f>'РБ10%FIT18'!AI4</f>
        <v>46141</v>
      </c>
      <c r="AJ4" s="159">
        <f>'РБ10%FIT18'!AJ4</f>
        <v>46142</v>
      </c>
      <c r="AK4" s="159">
        <f>'РБ10%FIT18'!AK4</f>
        <v>46143</v>
      </c>
      <c r="AL4" s="159">
        <f>'РБ10%FIT18'!AL4</f>
        <v>46144</v>
      </c>
      <c r="AM4" s="159">
        <f>'РБ10%FIT18'!AM4</f>
        <v>46145</v>
      </c>
      <c r="AN4" s="159">
        <f>'РБ10%FIT18'!AN4</f>
        <v>46146</v>
      </c>
      <c r="AO4" s="159">
        <f>'РБ10%FIT18'!AO4</f>
        <v>46147</v>
      </c>
      <c r="AP4" s="159">
        <f>'РБ10%FIT18'!AP4</f>
        <v>46148</v>
      </c>
      <c r="AQ4" s="159">
        <f>'РБ10%FIT18'!AQ4</f>
        <v>46149</v>
      </c>
      <c r="AR4" s="159">
        <f>'РБ10%FIT18'!AR4</f>
        <v>46150</v>
      </c>
      <c r="AS4" s="159">
        <f>'РБ10%FIT18'!AS4</f>
        <v>46151</v>
      </c>
      <c r="AT4" s="159">
        <f>'РБ10%FIT18'!AT4</f>
        <v>46152</v>
      </c>
      <c r="AU4" s="159">
        <f>'РБ10%FIT18'!AU4</f>
        <v>46153</v>
      </c>
      <c r="AV4" s="159">
        <f>'РБ10%FIT18'!AV4</f>
        <v>46154</v>
      </c>
      <c r="AW4" s="159">
        <f>'РБ10%FIT18'!AW4</f>
        <v>46155</v>
      </c>
      <c r="AX4" s="159">
        <f>'РБ10%FIT18'!AX4</f>
        <v>46156</v>
      </c>
      <c r="AY4" s="159">
        <f>'РБ10%FIT18'!AY4</f>
        <v>46157</v>
      </c>
      <c r="AZ4" s="159">
        <f>'РБ10%FIT18'!AZ4</f>
        <v>46158</v>
      </c>
      <c r="BA4" s="159">
        <f>'РБ10%FIT18'!BA4</f>
        <v>46159</v>
      </c>
      <c r="BB4" s="159">
        <f>'РБ10%FIT18'!BB4</f>
        <v>46160</v>
      </c>
      <c r="BC4" s="159">
        <f>'РБ10%FIT18'!BC4</f>
        <v>46161</v>
      </c>
      <c r="BD4" s="159">
        <f>'РБ10%FIT18'!BD4</f>
        <v>46162</v>
      </c>
      <c r="BE4" s="159">
        <f>'РБ10%FIT18'!BE4</f>
        <v>46163</v>
      </c>
      <c r="BF4" s="159">
        <f>'РБ10%FIT18'!BF4</f>
        <v>46164</v>
      </c>
      <c r="BG4" s="159">
        <f>'РБ10%FIT18'!BG4</f>
        <v>46165</v>
      </c>
      <c r="BH4" s="159">
        <f>'РБ10%FIT18'!BH4</f>
        <v>46166</v>
      </c>
      <c r="BI4" s="159">
        <f>'РБ10%FIT18'!BI4</f>
        <v>46167</v>
      </c>
      <c r="BJ4" s="159">
        <f>'РБ10%FIT18'!BJ4</f>
        <v>46168</v>
      </c>
      <c r="BK4" s="159">
        <f>'РБ10%FIT18'!BK4</f>
        <v>46169</v>
      </c>
      <c r="BL4" s="159">
        <f>'РБ10%FIT18'!BL4</f>
        <v>46170</v>
      </c>
      <c r="BM4" s="159">
        <f>'РБ10%FIT18'!BM4</f>
        <v>46171</v>
      </c>
      <c r="BN4" s="159">
        <f>'РБ10%FIT18'!BN4</f>
        <v>46172</v>
      </c>
      <c r="BO4" s="159">
        <f>'РБ10%FIT18'!BO4</f>
        <v>46173</v>
      </c>
      <c r="BP4" s="159">
        <f>'РБ10%FIT18'!BP4</f>
        <v>46174</v>
      </c>
      <c r="BQ4" s="159">
        <f>'РБ10%FIT18'!BQ4</f>
        <v>46175</v>
      </c>
      <c r="BR4" s="159">
        <f>'РБ10%FIT18'!BR4</f>
        <v>46176</v>
      </c>
      <c r="BS4" s="159">
        <f>'РБ10%FIT18'!BS4</f>
        <v>46177</v>
      </c>
      <c r="BT4" s="159">
        <f>'РБ10%FIT18'!BT4</f>
        <v>46178</v>
      </c>
      <c r="BU4" s="159">
        <f>'РБ10%FIT18'!BU4</f>
        <v>46179</v>
      </c>
      <c r="BV4" s="180">
        <f>'РБ10%FIT18'!BV4</f>
        <v>46180</v>
      </c>
      <c r="BW4" s="180">
        <f>'РБ10%FIT18'!BW4</f>
        <v>46181</v>
      </c>
      <c r="BX4" s="180">
        <f>'РБ10%FIT18'!BX4</f>
        <v>46182</v>
      </c>
      <c r="BY4" s="180">
        <f>'РБ10%FIT18'!BY4</f>
        <v>46183</v>
      </c>
      <c r="BZ4" s="180">
        <f>'РБ10%FIT18'!BZ4</f>
        <v>46184</v>
      </c>
      <c r="CA4" s="159">
        <f>'РБ10%FIT18'!CA4</f>
        <v>46185</v>
      </c>
      <c r="CB4" s="159">
        <f>'РБ10%FIT18'!CB4</f>
        <v>46186</v>
      </c>
      <c r="CC4" s="159">
        <f>'РБ10%FIT18'!CC4</f>
        <v>46187</v>
      </c>
      <c r="CD4" s="180">
        <f>'РБ10%FIT18'!CD4</f>
        <v>46188</v>
      </c>
      <c r="CE4" s="180">
        <f>'РБ10%FIT18'!CE4</f>
        <v>46189</v>
      </c>
      <c r="CF4" s="180">
        <f>'РБ10%FIT18'!CF4</f>
        <v>46190</v>
      </c>
      <c r="CG4" s="180">
        <f>'РБ10%FIT18'!CG4</f>
        <v>46191</v>
      </c>
      <c r="CH4" s="159">
        <f>'РБ10%FIT18'!CH4</f>
        <v>46192</v>
      </c>
      <c r="CI4" s="159">
        <f>'РБ10%FIT18'!CI4</f>
        <v>46193</v>
      </c>
      <c r="CJ4" s="159">
        <f>'РБ10%FIT18'!CJ4</f>
        <v>46194</v>
      </c>
      <c r="CK4" s="159">
        <f>'РБ10%FIT18'!CK4</f>
        <v>46195</v>
      </c>
      <c r="CL4" s="159">
        <f>'РБ10%FIT18'!CL4</f>
        <v>46196</v>
      </c>
      <c r="CM4" s="159">
        <f>'РБ10%FIT18'!CM4</f>
        <v>46197</v>
      </c>
      <c r="CN4" s="159">
        <f>'РБ10%FIT18'!CN4</f>
        <v>46198</v>
      </c>
      <c r="CO4" s="159">
        <f>'РБ10%FIT18'!CO4</f>
        <v>46199</v>
      </c>
      <c r="CP4" s="159">
        <f>'РБ10%FIT18'!CP4</f>
        <v>46200</v>
      </c>
      <c r="CQ4" s="159">
        <f>'РБ10%FIT18'!CQ4</f>
        <v>46201</v>
      </c>
      <c r="CR4" s="159">
        <f>'РБ10%FIT18'!CR4</f>
        <v>46202</v>
      </c>
      <c r="CS4" s="159">
        <f>'РБ10%FIT18'!CS4</f>
        <v>46203</v>
      </c>
      <c r="CT4" s="159">
        <f>'РБ10%FIT18'!CT4</f>
        <v>46204</v>
      </c>
      <c r="CU4" s="159">
        <f>'РБ10%FIT18'!CU4</f>
        <v>46205</v>
      </c>
      <c r="CV4" s="159">
        <f>'РБ10%FIT18'!CV4</f>
        <v>46206</v>
      </c>
      <c r="CW4" s="159">
        <f>'РБ10%FIT18'!CW4</f>
        <v>46207</v>
      </c>
      <c r="CX4" s="159">
        <f>'РБ10%FIT18'!CX4</f>
        <v>46208</v>
      </c>
      <c r="CY4" s="159">
        <f>'РБ10%FIT18'!CY4</f>
        <v>46209</v>
      </c>
      <c r="CZ4" s="159">
        <f>'РБ10%FIT18'!CZ4</f>
        <v>46210</v>
      </c>
      <c r="DA4" s="159">
        <f>'РБ10%FIT18'!DA4</f>
        <v>46211</v>
      </c>
      <c r="DB4" s="159">
        <f>'РБ10%FIT18'!DB4</f>
        <v>46212</v>
      </c>
      <c r="DC4" s="159">
        <f>'РБ10%FIT18'!DC4</f>
        <v>46213</v>
      </c>
      <c r="DD4" s="159">
        <f>'РБ10%FIT18'!DD4</f>
        <v>46214</v>
      </c>
      <c r="DE4" s="159">
        <f>'РБ10%FIT18'!DE4</f>
        <v>46215</v>
      </c>
      <c r="DF4" s="159">
        <f>'РБ10%FIT18'!DF4</f>
        <v>46216</v>
      </c>
      <c r="DG4" s="159">
        <f>'РБ10%FIT18'!DG4</f>
        <v>46217</v>
      </c>
      <c r="DH4" s="159">
        <f>'РБ10%FIT18'!DH4</f>
        <v>46218</v>
      </c>
      <c r="DI4" s="159">
        <f>'РБ10%FIT18'!DI4</f>
        <v>46219</v>
      </c>
      <c r="DJ4" s="159">
        <f>'РБ10%FIT18'!DJ4</f>
        <v>46220</v>
      </c>
      <c r="DK4" s="159">
        <f>'РБ10%FIT18'!DK4</f>
        <v>46221</v>
      </c>
      <c r="DL4" s="159">
        <f>'РБ10%FIT18'!DL4</f>
        <v>46222</v>
      </c>
      <c r="DM4" s="159">
        <f>'РБ10%FIT18'!DM4</f>
        <v>46223</v>
      </c>
      <c r="DN4" s="159">
        <f>'РБ10%FIT18'!DN4</f>
        <v>46224</v>
      </c>
      <c r="DO4" s="159">
        <f>'РБ10%FIT18'!DO4</f>
        <v>46225</v>
      </c>
      <c r="DP4" s="159">
        <f>'РБ10%FIT18'!DP4</f>
        <v>46226</v>
      </c>
      <c r="DQ4" s="159">
        <f>'РБ10%FIT18'!DQ4</f>
        <v>46227</v>
      </c>
      <c r="DR4" s="159">
        <f>'РБ10%FIT18'!DR4</f>
        <v>46228</v>
      </c>
      <c r="DS4" s="159">
        <f>'РБ10%FIT18'!DS4</f>
        <v>46229</v>
      </c>
      <c r="DT4" s="159">
        <f>'РБ10%FIT18'!DT4</f>
        <v>46230</v>
      </c>
      <c r="DU4" s="159">
        <f>'РБ10%FIT18'!DU4</f>
        <v>46231</v>
      </c>
      <c r="DV4" s="159">
        <f>'РБ10%FIT18'!DV4</f>
        <v>46232</v>
      </c>
      <c r="DW4" s="159">
        <f>'РБ10%FIT18'!DW4</f>
        <v>46233</v>
      </c>
      <c r="DX4" s="159">
        <f>'РБ10%FIT18'!DX4</f>
        <v>46234</v>
      </c>
      <c r="DY4" s="159">
        <f>'РБ10%FIT18'!DY4</f>
        <v>46235</v>
      </c>
      <c r="DZ4" s="159">
        <f>'РБ10%FIT18'!DZ4</f>
        <v>46236</v>
      </c>
      <c r="EA4" s="159">
        <f>'РБ10%FIT18'!EA4</f>
        <v>46237</v>
      </c>
      <c r="EB4" s="159">
        <f>'РБ10%FIT18'!EB4</f>
        <v>46238</v>
      </c>
      <c r="EC4" s="159">
        <f>'РБ10%FIT18'!EC4</f>
        <v>46239</v>
      </c>
      <c r="ED4" s="159">
        <f>'РБ10%FIT18'!ED4</f>
        <v>46240</v>
      </c>
      <c r="EE4" s="159">
        <f>'РБ10%FIT18'!EE4</f>
        <v>46241</v>
      </c>
      <c r="EF4" s="159">
        <f>'РБ10%FIT18'!EF4</f>
        <v>46242</v>
      </c>
      <c r="EG4" s="159">
        <f>'РБ10%FIT18'!EG4</f>
        <v>46243</v>
      </c>
      <c r="EH4" s="159">
        <f>'РБ10%FIT18'!EH4</f>
        <v>46244</v>
      </c>
      <c r="EI4" s="159">
        <f>'РБ10%FIT18'!EI4</f>
        <v>46245</v>
      </c>
      <c r="EJ4" s="159">
        <f>'РБ10%FIT18'!EJ4</f>
        <v>46246</v>
      </c>
      <c r="EK4" s="159">
        <f>'РБ10%FIT18'!EK4</f>
        <v>46247</v>
      </c>
      <c r="EL4" s="159">
        <f>'РБ10%FIT18'!EL4</f>
        <v>46248</v>
      </c>
      <c r="EM4" s="159">
        <f>'РБ10%FIT18'!EM4</f>
        <v>46249</v>
      </c>
      <c r="EN4" s="159">
        <f>'РБ10%FIT18'!EN4</f>
        <v>46250</v>
      </c>
      <c r="EO4" s="159">
        <f>'РБ10%FIT18'!EO4</f>
        <v>46251</v>
      </c>
      <c r="EP4" s="159">
        <f>'РБ10%FIT18'!EP4</f>
        <v>46252</v>
      </c>
      <c r="EQ4" s="159">
        <f>'РБ10%FIT18'!EQ4</f>
        <v>46253</v>
      </c>
      <c r="ER4" s="159">
        <f>'РБ10%FIT18'!ER4</f>
        <v>46254</v>
      </c>
      <c r="ES4" s="159">
        <f>'РБ10%FIT18'!ES4</f>
        <v>46255</v>
      </c>
      <c r="ET4" s="159">
        <f>'РБ10%FIT18'!ET4</f>
        <v>46256</v>
      </c>
      <c r="EU4" s="159">
        <f>'РБ10%FIT18'!EU4</f>
        <v>46257</v>
      </c>
      <c r="EV4" s="159">
        <f>'РБ10%FIT18'!EV4</f>
        <v>46258</v>
      </c>
      <c r="EW4" s="159">
        <f>'РБ10%FIT18'!EW4</f>
        <v>46259</v>
      </c>
      <c r="EX4" s="159">
        <f>'РБ10%FIT18'!EX4</f>
        <v>46260</v>
      </c>
      <c r="EY4" s="159">
        <f>'РБ10%FIT18'!EY4</f>
        <v>46261</v>
      </c>
      <c r="EZ4" s="159">
        <f>'РБ10%FIT18'!EZ4</f>
        <v>46262</v>
      </c>
      <c r="FA4" s="159">
        <f>'РБ10%FIT18'!FA4</f>
        <v>46263</v>
      </c>
      <c r="FB4" s="159">
        <f>'РБ10%FIT18'!FB4</f>
        <v>46264</v>
      </c>
      <c r="FC4" s="159">
        <f>'РБ10%FIT18'!FC4</f>
        <v>46265</v>
      </c>
      <c r="FD4" s="159">
        <f>'РБ10%FIT18'!FD4</f>
        <v>46266</v>
      </c>
      <c r="FE4" s="159">
        <f>'РБ10%FIT18'!FE4</f>
        <v>46267</v>
      </c>
      <c r="FF4" s="159">
        <f>'РБ10%FIT18'!FF4</f>
        <v>46268</v>
      </c>
      <c r="FG4" s="159">
        <f>'РБ10%FIT18'!FG4</f>
        <v>46269</v>
      </c>
      <c r="FH4" s="159">
        <f>'РБ10%FIT18'!FH4</f>
        <v>46270</v>
      </c>
      <c r="FI4" s="159">
        <f>'РБ10%FIT18'!FI4</f>
        <v>46271</v>
      </c>
      <c r="FJ4" s="159">
        <f>'РБ10%FIT18'!FJ4</f>
        <v>46272</v>
      </c>
      <c r="FK4" s="159">
        <f>'РБ10%FIT18'!FK4</f>
        <v>46273</v>
      </c>
      <c r="FL4" s="159">
        <f>'РБ10%FIT18'!FL4</f>
        <v>46274</v>
      </c>
      <c r="FM4" s="159">
        <f>'РБ10%FIT18'!FM4</f>
        <v>46275</v>
      </c>
      <c r="FN4" s="159">
        <f>'РБ10%FIT18'!FN4</f>
        <v>46276</v>
      </c>
      <c r="FO4" s="159">
        <f>'РБ10%FIT18'!FO4</f>
        <v>46277</v>
      </c>
      <c r="FP4" s="159">
        <f>'РБ10%FIT18'!FP4</f>
        <v>46278</v>
      </c>
      <c r="FQ4" s="159">
        <f>'РБ10%FIT18'!FQ4</f>
        <v>46279</v>
      </c>
      <c r="FR4" s="159">
        <f>'РБ10%FIT18'!FR4</f>
        <v>46280</v>
      </c>
      <c r="FS4" s="159">
        <f>'РБ10%FIT18'!FS4</f>
        <v>46281</v>
      </c>
      <c r="FT4" s="159">
        <f>'РБ10%FIT18'!FT4</f>
        <v>46282</v>
      </c>
      <c r="FU4" s="159">
        <f>'РБ10%FIT18'!FU4</f>
        <v>46283</v>
      </c>
      <c r="FV4" s="159">
        <f>'РБ10%FIT18'!FV4</f>
        <v>46284</v>
      </c>
      <c r="FW4" s="159">
        <f>'РБ10%FIT18'!FW4</f>
        <v>46285</v>
      </c>
      <c r="FX4" s="159">
        <f>'РБ10%FIT18'!FX4</f>
        <v>46286</v>
      </c>
      <c r="FY4" s="159">
        <f>'РБ10%FIT18'!FY4</f>
        <v>46287</v>
      </c>
      <c r="FZ4" s="159">
        <f>'РБ10%FIT18'!FZ4</f>
        <v>46288</v>
      </c>
      <c r="GA4" s="159">
        <f>'РБ10%FIT18'!GA4</f>
        <v>46289</v>
      </c>
      <c r="GB4" s="159">
        <f>'РБ10%FIT18'!GB4</f>
        <v>46290</v>
      </c>
      <c r="GC4" s="159">
        <f>'РБ10%FIT18'!GC4</f>
        <v>46291</v>
      </c>
      <c r="GD4" s="159">
        <f>'РБ10%FIT18'!GD4</f>
        <v>46292</v>
      </c>
      <c r="GE4" s="159">
        <f>'РБ10%FIT18'!GE4</f>
        <v>46293</v>
      </c>
      <c r="GF4" s="159">
        <f>'РБ10%FIT18'!GF4</f>
        <v>46294</v>
      </c>
      <c r="GG4" s="308">
        <f>'РБ10%FIT18'!GG4</f>
        <v>46295</v>
      </c>
      <c r="GH4" s="308">
        <f>'РБ10%FIT18'!GH4</f>
        <v>46296</v>
      </c>
      <c r="GI4" s="308">
        <f>'РБ10%FIT18'!GI4</f>
        <v>46297</v>
      </c>
      <c r="GJ4" s="308">
        <f>'РБ10%FIT18'!GJ4</f>
        <v>46298</v>
      </c>
      <c r="GK4" s="308">
        <f>'РБ10%FIT18'!GK4</f>
        <v>46299</v>
      </c>
      <c r="GL4" s="308">
        <f>'РБ10%FIT18'!GL4</f>
        <v>46300</v>
      </c>
      <c r="GM4" s="308">
        <f>'РБ10%FIT18'!GM4</f>
        <v>46301</v>
      </c>
      <c r="GN4" s="308">
        <f>'РБ10%FIT18'!GN4</f>
        <v>46302</v>
      </c>
      <c r="GO4" s="308">
        <f>'РБ10%FIT18'!GO4</f>
        <v>46303</v>
      </c>
      <c r="GP4" s="308">
        <f>'РБ10%FIT18'!GP4</f>
        <v>46304</v>
      </c>
      <c r="GQ4" s="308">
        <f>'РБ10%FIT18'!GQ4</f>
        <v>46305</v>
      </c>
      <c r="GR4" s="308">
        <f>'РБ10%FIT18'!GR4</f>
        <v>46306</v>
      </c>
      <c r="GS4" s="308">
        <f>'РБ10%FIT18'!GS4</f>
        <v>46307</v>
      </c>
      <c r="GT4" s="308">
        <f>'РБ10%FIT18'!GT4</f>
        <v>46308</v>
      </c>
      <c r="GU4" s="308">
        <f>'РБ10%FIT18'!GU4</f>
        <v>46309</v>
      </c>
      <c r="GV4" s="308">
        <f>'РБ10%FIT18'!GV4</f>
        <v>46310</v>
      </c>
      <c r="GW4" s="308">
        <f>'РБ10%FIT18'!GW4</f>
        <v>46311</v>
      </c>
      <c r="GX4" s="308">
        <f>'РБ10%FIT18'!GX4</f>
        <v>46312</v>
      </c>
      <c r="GY4" s="308">
        <f>'РБ10%FIT18'!GY4</f>
        <v>46313</v>
      </c>
      <c r="GZ4" s="308">
        <f>'РБ10%FIT18'!GZ4</f>
        <v>46314</v>
      </c>
      <c r="HA4" s="308">
        <f>'РБ10%FIT18'!HA4</f>
        <v>46315</v>
      </c>
      <c r="HB4" s="308">
        <f>'РБ10%FIT18'!HB4</f>
        <v>46316</v>
      </c>
      <c r="HC4" s="308">
        <f>'РБ10%FIT18'!HC4</f>
        <v>46317</v>
      </c>
      <c r="HD4" s="308">
        <f>'РБ10%FIT18'!HD4</f>
        <v>46318</v>
      </c>
      <c r="HE4" s="308">
        <f>'РБ10%FIT18'!HE4</f>
        <v>46319</v>
      </c>
      <c r="HF4" s="308">
        <f>'РБ10%FIT18'!HF4</f>
        <v>46320</v>
      </c>
      <c r="HG4" s="308">
        <f>'РБ10%FIT18'!HG4</f>
        <v>46321</v>
      </c>
      <c r="HH4" s="308">
        <f>'РБ10%FIT18'!HH4</f>
        <v>46322</v>
      </c>
      <c r="HI4" s="308">
        <f>'РБ10%FIT18'!HI4</f>
        <v>46323</v>
      </c>
      <c r="HJ4" s="308">
        <f>'РБ10%FIT18'!HJ4</f>
        <v>46324</v>
      </c>
      <c r="HK4" s="308">
        <f>'РБ10%FIT18'!HK4</f>
        <v>46325</v>
      </c>
      <c r="HL4" s="308">
        <f>'РБ10%FIT18'!HL4</f>
        <v>46326</v>
      </c>
      <c r="HM4" s="308">
        <f>'РБ10%FIT18'!HM4</f>
        <v>46327</v>
      </c>
      <c r="HN4" s="308">
        <f>'РБ10%FIT18'!HN4</f>
        <v>46328</v>
      </c>
      <c r="HO4" s="308">
        <f>'РБ10%FIT18'!HO4</f>
        <v>46329</v>
      </c>
      <c r="HP4" s="308">
        <f>'РБ10%FIT18'!HP4</f>
        <v>46330</v>
      </c>
      <c r="HQ4" s="308">
        <f>'РБ10%FIT18'!HQ4</f>
        <v>46331</v>
      </c>
      <c r="HR4" s="308">
        <f>'РБ10%FIT18'!HR4</f>
        <v>46332</v>
      </c>
      <c r="HS4" s="308">
        <f>'РБ10%FIT18'!HS4</f>
        <v>46333</v>
      </c>
      <c r="HT4" s="308">
        <f>'РБ10%FIT18'!HT4</f>
        <v>46334</v>
      </c>
      <c r="HU4" s="308">
        <f>'РБ10%FIT18'!HU4</f>
        <v>46335</v>
      </c>
      <c r="HV4" s="308">
        <f>'РБ10%FIT18'!HV4</f>
        <v>46336</v>
      </c>
      <c r="HW4" s="308">
        <f>'РБ10%FIT18'!HW4</f>
        <v>46337</v>
      </c>
      <c r="HX4" s="308">
        <f>'РБ10%FIT18'!HX4</f>
        <v>46338</v>
      </c>
      <c r="HY4" s="308">
        <f>'РБ10%FIT18'!HY4</f>
        <v>46339</v>
      </c>
      <c r="HZ4" s="308">
        <f>'РБ10%FIT18'!HZ4</f>
        <v>46340</v>
      </c>
      <c r="IA4" s="308">
        <f>'РБ10%FIT18'!IA4</f>
        <v>46341</v>
      </c>
      <c r="IB4" s="308">
        <f>'РБ10%FIT18'!IB4</f>
        <v>46342</v>
      </c>
      <c r="IC4" s="308">
        <f>'РБ10%FIT18'!IC4</f>
        <v>46343</v>
      </c>
      <c r="ID4" s="308">
        <f>'РБ10%FIT18'!ID4</f>
        <v>46344</v>
      </c>
      <c r="IE4" s="308">
        <f>'РБ10%FIT18'!IE4</f>
        <v>46345</v>
      </c>
      <c r="IF4" s="308">
        <f>'РБ10%FIT18'!IF4</f>
        <v>46346</v>
      </c>
      <c r="IG4" s="308">
        <f>'РБ10%FIT18'!IG4</f>
        <v>46347</v>
      </c>
      <c r="IH4" s="308">
        <f>'РБ10%FIT18'!IH4</f>
        <v>46348</v>
      </c>
      <c r="II4" s="308">
        <f>'РБ10%FIT18'!II4</f>
        <v>46349</v>
      </c>
      <c r="IJ4" s="308">
        <f>'РБ10%FIT18'!IJ4</f>
        <v>46350</v>
      </c>
      <c r="IK4" s="308">
        <f>'РБ10%FIT18'!IK4</f>
        <v>46351</v>
      </c>
      <c r="IL4" s="308">
        <f>'РБ10%FIT18'!IL4</f>
        <v>46352</v>
      </c>
      <c r="IM4" s="308">
        <f>'РБ10%FIT18'!IM4</f>
        <v>46353</v>
      </c>
      <c r="IN4" s="308">
        <f>'РБ10%FIT18'!IN4</f>
        <v>46354</v>
      </c>
      <c r="IO4" s="308">
        <f>'РБ10%FIT18'!IO4</f>
        <v>46355</v>
      </c>
      <c r="IP4" s="308">
        <f>'РБ10%FIT18'!IP4</f>
        <v>46356</v>
      </c>
      <c r="IQ4" s="308">
        <f>'РБ10%FIT18'!IQ4</f>
        <v>46357</v>
      </c>
      <c r="IR4" s="308">
        <f>'РБ10%FIT18'!IR4</f>
        <v>46358</v>
      </c>
      <c r="IS4" s="308">
        <f>'РБ10%FIT18'!IS4</f>
        <v>46359</v>
      </c>
      <c r="IT4" s="308">
        <f>'РБ10%FIT18'!IT4</f>
        <v>46360</v>
      </c>
      <c r="IU4" s="308">
        <f>'РБ10%FIT18'!IU4</f>
        <v>46361</v>
      </c>
      <c r="IV4" s="308">
        <f>'РБ10%FIT18'!IV4</f>
        <v>46362</v>
      </c>
      <c r="IW4" s="308">
        <f>'РБ10%FIT18'!IW4</f>
        <v>46363</v>
      </c>
      <c r="IX4" s="308">
        <f>'РБ10%FIT18'!IX4</f>
        <v>46364</v>
      </c>
      <c r="IY4" s="308">
        <f>'РБ10%FIT18'!IY4</f>
        <v>46365</v>
      </c>
      <c r="IZ4" s="308">
        <f>'РБ10%FIT18'!IZ4</f>
        <v>46366</v>
      </c>
      <c r="JA4" s="308">
        <f>'РБ10%FIT18'!JA4</f>
        <v>46367</v>
      </c>
      <c r="JB4" s="308">
        <f>'РБ10%FIT18'!JB4</f>
        <v>46368</v>
      </c>
      <c r="JC4" s="308">
        <f>'РБ10%FIT18'!JC4</f>
        <v>46369</v>
      </c>
      <c r="JD4" s="308">
        <f>'РБ10%FIT18'!JD4</f>
        <v>46370</v>
      </c>
      <c r="JE4" s="308">
        <f>'РБ10%FIT18'!JE4</f>
        <v>46371</v>
      </c>
      <c r="JF4" s="308">
        <f>'РБ10%FIT18'!JF4</f>
        <v>46372</v>
      </c>
      <c r="JG4" s="308">
        <f>'РБ10%FIT18'!JG4</f>
        <v>46373</v>
      </c>
      <c r="JH4" s="308">
        <f>'РБ10%FIT18'!JH4</f>
        <v>46374</v>
      </c>
      <c r="JI4" s="308">
        <f>'РБ10%FIT18'!JI4</f>
        <v>46375</v>
      </c>
      <c r="JJ4" s="308">
        <f>'РБ10%FIT18'!JJ4</f>
        <v>46376</v>
      </c>
      <c r="JK4" s="308">
        <f>'РБ10%FIT18'!JK4</f>
        <v>46377</v>
      </c>
      <c r="JL4" s="308">
        <f>'РБ10%FIT18'!JL4</f>
        <v>46378</v>
      </c>
      <c r="JM4" s="308">
        <f>'РБ10%FIT18'!JM4</f>
        <v>46379</v>
      </c>
      <c r="JN4" s="308">
        <f>'РБ10%FIT18'!JN4</f>
        <v>46380</v>
      </c>
    </row>
    <row r="5" spans="1:274" x14ac:dyDescent="0.2">
      <c r="A5" s="47" t="s">
        <v>67</v>
      </c>
    </row>
    <row r="6" spans="1:274" x14ac:dyDescent="0.2">
      <c r="A6" s="48">
        <v>1</v>
      </c>
      <c r="B6" s="149" t="e">
        <f>'РБ15%FIT18'!B6+25</f>
        <v>#REF!</v>
      </c>
      <c r="C6" s="149" t="e">
        <f>'РБ15%FIT18'!C6+25</f>
        <v>#REF!</v>
      </c>
      <c r="D6" s="149" t="e">
        <f>'РБ15%FIT18'!D6+25</f>
        <v>#REF!</v>
      </c>
      <c r="E6" s="149" t="e">
        <f>'РБ15%FIT18'!E6+25</f>
        <v>#REF!</v>
      </c>
      <c r="F6" s="149" t="e">
        <f>'РБ15%FIT18'!F6+25</f>
        <v>#REF!</v>
      </c>
      <c r="G6" s="149" t="e">
        <f>'РБ15%FIT18'!G6+25</f>
        <v>#REF!</v>
      </c>
      <c r="H6" s="149" t="e">
        <f>'РБ15%FIT18'!H6+25</f>
        <v>#REF!</v>
      </c>
      <c r="I6" s="149" t="e">
        <f>'РБ15%FIT18'!I6+25</f>
        <v>#REF!</v>
      </c>
      <c r="J6" s="149" t="e">
        <f>'РБ15%FIT18'!J6+25</f>
        <v>#REF!</v>
      </c>
      <c r="K6" s="149" t="e">
        <f>'РБ15%FIT18'!K6+25</f>
        <v>#REF!</v>
      </c>
      <c r="L6" s="149" t="e">
        <f>'РБ15%FIT18'!L6+25</f>
        <v>#REF!</v>
      </c>
      <c r="M6" s="149" t="e">
        <f>'РБ15%FIT18'!M6+25</f>
        <v>#REF!</v>
      </c>
      <c r="N6" s="149" t="e">
        <f>'РБ15%FIT18'!N6+25</f>
        <v>#REF!</v>
      </c>
      <c r="O6" s="149" t="e">
        <f>'РБ15%FIT18'!O6+25</f>
        <v>#REF!</v>
      </c>
      <c r="P6" s="149" t="e">
        <f>'РБ15%FIT18'!P6+25</f>
        <v>#REF!</v>
      </c>
      <c r="Q6" s="149" t="e">
        <f>'РБ15%FIT18'!Q6+25</f>
        <v>#REF!</v>
      </c>
      <c r="R6" s="149" t="e">
        <f>'РБ15%FIT18'!R6+25</f>
        <v>#REF!</v>
      </c>
      <c r="S6" s="149" t="e">
        <f>'РБ15%FIT18'!S6+25</f>
        <v>#REF!</v>
      </c>
      <c r="T6" s="149" t="e">
        <f>'РБ15%FIT18'!T6+25</f>
        <v>#REF!</v>
      </c>
      <c r="U6" s="149" t="e">
        <f>'РБ15%FIT18'!U6+25</f>
        <v>#REF!</v>
      </c>
      <c r="V6" s="149" t="e">
        <f>'РБ15%FIT18'!V6+25</f>
        <v>#REF!</v>
      </c>
      <c r="W6" s="149" t="e">
        <f>'РБ15%FIT18'!W6+25</f>
        <v>#REF!</v>
      </c>
      <c r="X6" s="149" t="e">
        <f>'РБ15%FIT18'!X6+25</f>
        <v>#REF!</v>
      </c>
      <c r="Y6" s="149" t="e">
        <f>'РБ15%FIT18'!Y6+25</f>
        <v>#REF!</v>
      </c>
      <c r="Z6" s="149" t="e">
        <f>'РБ15%FIT18'!Z6+25</f>
        <v>#REF!</v>
      </c>
      <c r="AA6" s="149" t="e">
        <f>'РБ15%FIT18'!AA6+25</f>
        <v>#REF!</v>
      </c>
      <c r="AB6" s="149" t="e">
        <f>'РБ15%FIT18'!AB6+25</f>
        <v>#REF!</v>
      </c>
      <c r="AC6" s="149" t="e">
        <f>'РБ15%FIT18'!AC6+25</f>
        <v>#REF!</v>
      </c>
      <c r="AD6" s="149" t="e">
        <f>'РБ15%FIT18'!AD6+25</f>
        <v>#REF!</v>
      </c>
      <c r="AE6" s="149" t="e">
        <f>'РБ15%FIT18'!AE6+25</f>
        <v>#REF!</v>
      </c>
      <c r="AF6" s="149" t="e">
        <f>'РБ15%FIT18'!AF6+25</f>
        <v>#REF!</v>
      </c>
      <c r="AG6" s="149" t="e">
        <f>'РБ15%FIT18'!AG6+25</f>
        <v>#REF!</v>
      </c>
      <c r="AH6" s="149" t="e">
        <f>'РБ15%FIT18'!AH6+25</f>
        <v>#REF!</v>
      </c>
      <c r="AI6" s="149" t="e">
        <f>'РБ15%FIT18'!AI6+25</f>
        <v>#REF!</v>
      </c>
      <c r="AJ6" s="149" t="e">
        <f>'РБ15%FIT18'!AJ6+25</f>
        <v>#REF!</v>
      </c>
      <c r="AK6" s="149" t="e">
        <f>'РБ15%FIT18'!AK6+25</f>
        <v>#REF!</v>
      </c>
      <c r="AL6" s="149" t="e">
        <f>'РБ15%FIT18'!AL6+25</f>
        <v>#REF!</v>
      </c>
      <c r="AM6" s="149" t="e">
        <f>'РБ15%FIT18'!AM6+25</f>
        <v>#REF!</v>
      </c>
      <c r="AN6" s="149" t="e">
        <f>'РБ15%FIT18'!AN6+25</f>
        <v>#REF!</v>
      </c>
      <c r="AO6" s="149" t="e">
        <f>'РБ15%FIT18'!AO6+25</f>
        <v>#REF!</v>
      </c>
      <c r="AP6" s="149" t="e">
        <f>'РБ15%FIT18'!AP6+25</f>
        <v>#REF!</v>
      </c>
      <c r="AQ6" s="149" t="e">
        <f>'РБ15%FIT18'!AQ6+25</f>
        <v>#REF!</v>
      </c>
      <c r="AR6" s="149" t="e">
        <f>'РБ15%FIT18'!AR6+25</f>
        <v>#REF!</v>
      </c>
      <c r="AS6" s="149" t="e">
        <f>'РБ15%FIT18'!AS6+25</f>
        <v>#REF!</v>
      </c>
      <c r="AT6" s="149" t="e">
        <f>'РБ15%FIT18'!AT6+25</f>
        <v>#REF!</v>
      </c>
      <c r="AU6" s="149" t="e">
        <f>'РБ15%FIT18'!AU6+25</f>
        <v>#REF!</v>
      </c>
      <c r="AV6" s="149" t="e">
        <f>'РБ15%FIT18'!AV6+25</f>
        <v>#REF!</v>
      </c>
      <c r="AW6" s="149" t="e">
        <f>'РБ15%FIT18'!AW6+25</f>
        <v>#REF!</v>
      </c>
      <c r="AX6" s="149" t="e">
        <f>'РБ15%FIT18'!AX6+25</f>
        <v>#REF!</v>
      </c>
      <c r="AY6" s="149" t="e">
        <f>'РБ15%FIT18'!AY6+25</f>
        <v>#REF!</v>
      </c>
      <c r="AZ6" s="149" t="e">
        <f>'РБ15%FIT18'!AZ6+25</f>
        <v>#REF!</v>
      </c>
      <c r="BA6" s="149" t="e">
        <f>'РБ15%FIT18'!BA6+25</f>
        <v>#REF!</v>
      </c>
      <c r="BB6" s="149" t="e">
        <f>'РБ15%FIT18'!BB6+25</f>
        <v>#REF!</v>
      </c>
      <c r="BC6" s="149" t="e">
        <f>'РБ15%FIT18'!BC6+25</f>
        <v>#REF!</v>
      </c>
      <c r="BD6" s="149" t="e">
        <f>'РБ15%FIT18'!BD6+25</f>
        <v>#REF!</v>
      </c>
      <c r="BE6" s="149" t="e">
        <f>'РБ15%FIT18'!BE6+25</f>
        <v>#REF!</v>
      </c>
      <c r="BF6" s="149" t="e">
        <f>'РБ15%FIT18'!BF6+25</f>
        <v>#REF!</v>
      </c>
      <c r="BG6" s="149" t="e">
        <f>'РБ15%FIT18'!BG6+25</f>
        <v>#REF!</v>
      </c>
      <c r="BH6" s="149" t="e">
        <f>'РБ15%FIT18'!BH6+25</f>
        <v>#REF!</v>
      </c>
      <c r="BI6" s="149" t="e">
        <f>'РБ15%FIT18'!BI6+25</f>
        <v>#REF!</v>
      </c>
      <c r="BJ6" s="149" t="e">
        <f>'РБ15%FIT18'!BJ6+25</f>
        <v>#REF!</v>
      </c>
      <c r="BK6" s="149" t="e">
        <f>'РБ15%FIT18'!BK6+25</f>
        <v>#REF!</v>
      </c>
      <c r="BL6" s="149" t="e">
        <f>'РБ15%FIT18'!BL6+25</f>
        <v>#REF!</v>
      </c>
      <c r="BM6" s="149" t="e">
        <f>'РБ15%FIT18'!BM6+25</f>
        <v>#REF!</v>
      </c>
      <c r="BN6" s="149" t="e">
        <f>'РБ15%FIT18'!BN6+25</f>
        <v>#REF!</v>
      </c>
      <c r="BO6" s="149" t="e">
        <f>'РБ15%FIT18'!BO6+25</f>
        <v>#REF!</v>
      </c>
      <c r="BP6" s="149" t="e">
        <f>'РБ15%FIT18'!BP6+25</f>
        <v>#REF!</v>
      </c>
      <c r="BQ6" s="149" t="e">
        <f>'РБ15%FIT18'!BQ6+25</f>
        <v>#REF!</v>
      </c>
      <c r="BR6" s="149" t="e">
        <f>'РБ15%FIT18'!BR6+25</f>
        <v>#REF!</v>
      </c>
      <c r="BS6" s="149" t="e">
        <f>'РБ15%FIT18'!BS6+25</f>
        <v>#REF!</v>
      </c>
      <c r="BT6" s="149" t="e">
        <f>'РБ15%FIT18'!BT6+25</f>
        <v>#REF!</v>
      </c>
      <c r="BU6" s="149" t="e">
        <f>'РБ15%FIT18'!BU6+25</f>
        <v>#REF!</v>
      </c>
      <c r="BV6" s="149" t="e">
        <f>'РБ15%FIT18'!BV6+25</f>
        <v>#REF!</v>
      </c>
      <c r="BW6" s="149" t="e">
        <f>'РБ15%FIT18'!BW6+25</f>
        <v>#REF!</v>
      </c>
      <c r="BX6" s="149" t="e">
        <f>'РБ15%FIT18'!BX6+25</f>
        <v>#REF!</v>
      </c>
      <c r="BY6" s="149" t="e">
        <f>'РБ15%FIT18'!BY6+25</f>
        <v>#REF!</v>
      </c>
      <c r="BZ6" s="149" t="e">
        <f>'РБ15%FIT18'!BZ6+25</f>
        <v>#REF!</v>
      </c>
      <c r="CA6" s="149" t="e">
        <f>'РБ15%FIT18'!CA6+25</f>
        <v>#REF!</v>
      </c>
      <c r="CB6" s="149" t="e">
        <f>'РБ15%FIT18'!CB6+25</f>
        <v>#REF!</v>
      </c>
      <c r="CC6" s="149" t="e">
        <f>'РБ15%FIT18'!CC6+25</f>
        <v>#REF!</v>
      </c>
      <c r="CD6" s="149" t="e">
        <f>'РБ15%FIT18'!CD6+25</f>
        <v>#REF!</v>
      </c>
      <c r="CE6" s="149" t="e">
        <f>'РБ15%FIT18'!CE6+25</f>
        <v>#REF!</v>
      </c>
      <c r="CF6" s="149" t="e">
        <f>'РБ15%FIT18'!CF6+25</f>
        <v>#REF!</v>
      </c>
      <c r="CG6" s="149" t="e">
        <f>'РБ15%FIT18'!CG6+25</f>
        <v>#REF!</v>
      </c>
      <c r="CH6" s="149" t="e">
        <f>'РБ15%FIT18'!CH6+25</f>
        <v>#REF!</v>
      </c>
      <c r="CI6" s="149" t="e">
        <f>'РБ15%FIT18'!CI6+25</f>
        <v>#REF!</v>
      </c>
      <c r="CJ6" s="149" t="e">
        <f>'РБ15%FIT18'!CJ6+25</f>
        <v>#REF!</v>
      </c>
      <c r="CK6" s="149" t="e">
        <f>'РБ15%FIT18'!CK6+25</f>
        <v>#REF!</v>
      </c>
      <c r="CL6" s="149" t="e">
        <f>'РБ15%FIT18'!CL6+25</f>
        <v>#REF!</v>
      </c>
      <c r="CM6" s="149" t="e">
        <f>'РБ15%FIT18'!CM6+25</f>
        <v>#REF!</v>
      </c>
      <c r="CN6" s="149" t="e">
        <f>'РБ15%FIT18'!CN6+25</f>
        <v>#REF!</v>
      </c>
      <c r="CO6" s="149" t="e">
        <f>'РБ15%FIT18'!CO6+25</f>
        <v>#REF!</v>
      </c>
      <c r="CP6" s="149" t="e">
        <f>'РБ15%FIT18'!CP6+25</f>
        <v>#REF!</v>
      </c>
      <c r="CQ6" s="149" t="e">
        <f>'РБ15%FIT18'!CQ6+25</f>
        <v>#REF!</v>
      </c>
      <c r="CR6" s="149" t="e">
        <f>'РБ15%FIT18'!CR6+25</f>
        <v>#REF!</v>
      </c>
      <c r="CS6" s="149" t="e">
        <f>'РБ15%FIT18'!CS6+25</f>
        <v>#REF!</v>
      </c>
      <c r="CT6" s="149" t="e">
        <f>'РБ15%FIT18'!CT6+25</f>
        <v>#REF!</v>
      </c>
      <c r="CU6" s="149" t="e">
        <f>'РБ15%FIT18'!CU6+25</f>
        <v>#REF!</v>
      </c>
      <c r="CV6" s="149" t="e">
        <f>'РБ15%FIT18'!CV6+25</f>
        <v>#REF!</v>
      </c>
      <c r="CW6" s="149" t="e">
        <f>'РБ15%FIT18'!CW6+25</f>
        <v>#REF!</v>
      </c>
      <c r="CX6" s="149" t="e">
        <f>'РБ15%FIT18'!CX6+25</f>
        <v>#REF!</v>
      </c>
      <c r="CY6" s="149" t="e">
        <f>'РБ15%FIT18'!CY6+25</f>
        <v>#REF!</v>
      </c>
      <c r="CZ6" s="149" t="e">
        <f>'РБ15%FIT18'!CZ6+25</f>
        <v>#REF!</v>
      </c>
      <c r="DA6" s="149" t="e">
        <f>'РБ15%FIT18'!DA6+25</f>
        <v>#REF!</v>
      </c>
      <c r="DB6" s="149" t="e">
        <f>'РБ15%FIT18'!DB6+25</f>
        <v>#REF!</v>
      </c>
      <c r="DC6" s="149" t="e">
        <f>'РБ15%FIT18'!DC6+25</f>
        <v>#REF!</v>
      </c>
      <c r="DD6" s="149" t="e">
        <f>'РБ15%FIT18'!DD6+25</f>
        <v>#REF!</v>
      </c>
      <c r="DE6" s="149" t="e">
        <f>'РБ15%FIT18'!DE6+25</f>
        <v>#REF!</v>
      </c>
      <c r="DF6" s="149" t="e">
        <f>'РБ15%FIT18'!DF6+25</f>
        <v>#REF!</v>
      </c>
      <c r="DG6" s="149" t="e">
        <f>'РБ15%FIT18'!DG6+25</f>
        <v>#REF!</v>
      </c>
      <c r="DH6" s="149" t="e">
        <f>'РБ15%FIT18'!DH6+25</f>
        <v>#REF!</v>
      </c>
      <c r="DI6" s="149" t="e">
        <f>'РБ15%FIT18'!DI6+25</f>
        <v>#REF!</v>
      </c>
      <c r="DJ6" s="149" t="e">
        <f>'РБ15%FIT18'!DJ6+25</f>
        <v>#REF!</v>
      </c>
      <c r="DK6" s="149" t="e">
        <f>'РБ15%FIT18'!DK6+25</f>
        <v>#REF!</v>
      </c>
      <c r="DL6" s="149" t="e">
        <f>'РБ15%FIT18'!DL6+25</f>
        <v>#REF!</v>
      </c>
      <c r="DM6" s="149" t="e">
        <f>'РБ15%FIT18'!DM6+25</f>
        <v>#REF!</v>
      </c>
      <c r="DN6" s="149" t="e">
        <f>'РБ15%FIT18'!DN6+25</f>
        <v>#REF!</v>
      </c>
      <c r="DO6" s="149" t="e">
        <f>'РБ15%FIT18'!DO6+25</f>
        <v>#REF!</v>
      </c>
      <c r="DP6" s="149" t="e">
        <f>'РБ15%FIT18'!DP6+25</f>
        <v>#REF!</v>
      </c>
      <c r="DQ6" s="149" t="e">
        <f>'РБ15%FIT18'!DQ6+25</f>
        <v>#REF!</v>
      </c>
      <c r="DR6" s="149" t="e">
        <f>'РБ15%FIT18'!DR6+25</f>
        <v>#REF!</v>
      </c>
      <c r="DS6" s="149" t="e">
        <f>'РБ15%FIT18'!DS6+25</f>
        <v>#REF!</v>
      </c>
      <c r="DT6" s="149" t="e">
        <f>'РБ15%FIT18'!DT6+25</f>
        <v>#REF!</v>
      </c>
      <c r="DU6" s="149" t="e">
        <f>'РБ15%FIT18'!DU6+25</f>
        <v>#REF!</v>
      </c>
      <c r="DV6" s="149" t="e">
        <f>'РБ15%FIT18'!DV6+25</f>
        <v>#REF!</v>
      </c>
      <c r="DW6" s="149" t="e">
        <f>'РБ15%FIT18'!DW6+25</f>
        <v>#REF!</v>
      </c>
      <c r="DX6" s="149" t="e">
        <f>'РБ15%FIT18'!DX6+25</f>
        <v>#REF!</v>
      </c>
      <c r="DY6" s="149" t="e">
        <f>'РБ15%FIT18'!DY6+25</f>
        <v>#REF!</v>
      </c>
      <c r="DZ6" s="149" t="e">
        <f>'РБ15%FIT18'!DZ6+25</f>
        <v>#REF!</v>
      </c>
      <c r="EA6" s="149" t="e">
        <f>'РБ15%FIT18'!EA6+25</f>
        <v>#REF!</v>
      </c>
      <c r="EB6" s="149" t="e">
        <f>'РБ15%FIT18'!EB6+25</f>
        <v>#REF!</v>
      </c>
      <c r="EC6" s="149" t="e">
        <f>'РБ15%FIT18'!EC6+25</f>
        <v>#REF!</v>
      </c>
      <c r="ED6" s="149" t="e">
        <f>'РБ15%FIT18'!ED6+25</f>
        <v>#REF!</v>
      </c>
      <c r="EE6" s="149" t="e">
        <f>'РБ15%FIT18'!EE6+25</f>
        <v>#REF!</v>
      </c>
      <c r="EF6" s="149" t="e">
        <f>'РБ15%FIT18'!EF6+25</f>
        <v>#REF!</v>
      </c>
      <c r="EG6" s="149" t="e">
        <f>'РБ15%FIT18'!EG6+25</f>
        <v>#REF!</v>
      </c>
      <c r="EH6" s="149" t="e">
        <f>'РБ15%FIT18'!EH6+25</f>
        <v>#REF!</v>
      </c>
      <c r="EI6" s="149" t="e">
        <f>'РБ15%FIT18'!EI6+25</f>
        <v>#REF!</v>
      </c>
      <c r="EJ6" s="149" t="e">
        <f>'РБ15%FIT18'!EJ6+25</f>
        <v>#REF!</v>
      </c>
      <c r="EK6" s="149" t="e">
        <f>'РБ15%FIT18'!EK6+25</f>
        <v>#REF!</v>
      </c>
      <c r="EL6" s="149" t="e">
        <f>'РБ15%FIT18'!EL6+25</f>
        <v>#REF!</v>
      </c>
      <c r="EM6" s="149" t="e">
        <f>'РБ15%FIT18'!EM6+25</f>
        <v>#REF!</v>
      </c>
      <c r="EN6" s="149" t="e">
        <f>'РБ15%FIT18'!EN6+25</f>
        <v>#REF!</v>
      </c>
      <c r="EO6" s="149" t="e">
        <f>'РБ15%FIT18'!EO6+25</f>
        <v>#REF!</v>
      </c>
      <c r="EP6" s="149" t="e">
        <f>'РБ15%FIT18'!EP6+25</f>
        <v>#REF!</v>
      </c>
      <c r="EQ6" s="149" t="e">
        <f>'РБ15%FIT18'!EQ6+25</f>
        <v>#REF!</v>
      </c>
      <c r="ER6" s="149" t="e">
        <f>'РБ15%FIT18'!ER6+25</f>
        <v>#REF!</v>
      </c>
      <c r="ES6" s="149" t="e">
        <f>'РБ15%FIT18'!ES6+25</f>
        <v>#REF!</v>
      </c>
      <c r="ET6" s="149" t="e">
        <f>'РБ15%FIT18'!ET6+25</f>
        <v>#REF!</v>
      </c>
      <c r="EU6" s="149" t="e">
        <f>'РБ15%FIT18'!EU6+25</f>
        <v>#REF!</v>
      </c>
      <c r="EV6" s="149" t="e">
        <f>'РБ15%FIT18'!EV6+25</f>
        <v>#REF!</v>
      </c>
      <c r="EW6" s="149" t="e">
        <f>'РБ15%FIT18'!EW6+25</f>
        <v>#REF!</v>
      </c>
      <c r="EX6" s="149" t="e">
        <f>'РБ15%FIT18'!EX6+25</f>
        <v>#REF!</v>
      </c>
      <c r="EY6" s="149" t="e">
        <f>'РБ15%FIT18'!EY6+25</f>
        <v>#REF!</v>
      </c>
      <c r="EZ6" s="149" t="e">
        <f>'РБ15%FIT18'!EZ6+25</f>
        <v>#REF!</v>
      </c>
      <c r="FA6" s="149" t="e">
        <f>'РБ15%FIT18'!FA6+25</f>
        <v>#REF!</v>
      </c>
      <c r="FB6" s="149" t="e">
        <f>'РБ15%FIT18'!FB6+25</f>
        <v>#REF!</v>
      </c>
      <c r="FC6" s="149" t="e">
        <f>'РБ15%FIT18'!FC6+25</f>
        <v>#REF!</v>
      </c>
      <c r="FD6" s="149" t="e">
        <f>'РБ15%FIT18'!FD6+25</f>
        <v>#REF!</v>
      </c>
      <c r="FE6" s="149" t="e">
        <f>'РБ15%FIT18'!FE6+25</f>
        <v>#REF!</v>
      </c>
      <c r="FF6" s="149" t="e">
        <f>'РБ15%FIT18'!FF6+25</f>
        <v>#REF!</v>
      </c>
      <c r="FG6" s="149" t="e">
        <f>'РБ15%FIT18'!FG6+25</f>
        <v>#REF!</v>
      </c>
      <c r="FH6" s="149" t="e">
        <f>'РБ15%FIT18'!FH6+25</f>
        <v>#REF!</v>
      </c>
      <c r="FI6" s="149" t="e">
        <f>'РБ15%FIT18'!FI6+25</f>
        <v>#REF!</v>
      </c>
      <c r="FJ6" s="149" t="e">
        <f>'РБ15%FIT18'!FJ6+25</f>
        <v>#REF!</v>
      </c>
      <c r="FK6" s="149" t="e">
        <f>'РБ15%FIT18'!FK6+25</f>
        <v>#REF!</v>
      </c>
      <c r="FL6" s="149" t="e">
        <f>'РБ15%FIT18'!FL6+25</f>
        <v>#REF!</v>
      </c>
      <c r="FM6" s="149" t="e">
        <f>'РБ15%FIT18'!FM6+25</f>
        <v>#REF!</v>
      </c>
      <c r="FN6" s="149" t="e">
        <f>'РБ15%FIT18'!FN6+25</f>
        <v>#REF!</v>
      </c>
      <c r="FO6" s="149" t="e">
        <f>'РБ15%FIT18'!FO6+25</f>
        <v>#REF!</v>
      </c>
      <c r="FP6" s="149" t="e">
        <f>'РБ15%FIT18'!FP6+25</f>
        <v>#REF!</v>
      </c>
      <c r="FQ6" s="149" t="e">
        <f>'РБ15%FIT18'!FQ6+25</f>
        <v>#REF!</v>
      </c>
      <c r="FR6" s="149" t="e">
        <f>'РБ15%FIT18'!FR6+25</f>
        <v>#REF!</v>
      </c>
      <c r="FS6" s="149" t="e">
        <f>'РБ15%FIT18'!FS6+25</f>
        <v>#REF!</v>
      </c>
      <c r="FT6" s="149" t="e">
        <f>'РБ15%FIT18'!FT6+25</f>
        <v>#REF!</v>
      </c>
      <c r="FU6" s="149" t="e">
        <f>'РБ15%FIT18'!FU6+25</f>
        <v>#REF!</v>
      </c>
      <c r="FV6" s="149" t="e">
        <f>'РБ15%FIT18'!FV6+25</f>
        <v>#REF!</v>
      </c>
      <c r="FW6" s="149" t="e">
        <f>'РБ15%FIT18'!FW6+25</f>
        <v>#REF!</v>
      </c>
      <c r="FX6" s="149" t="e">
        <f>'РБ15%FIT18'!FX6+25</f>
        <v>#REF!</v>
      </c>
      <c r="FY6" s="149" t="e">
        <f>'РБ15%FIT18'!FY6+25</f>
        <v>#REF!</v>
      </c>
      <c r="FZ6" s="149" t="e">
        <f>'РБ15%FIT18'!FZ6+25</f>
        <v>#REF!</v>
      </c>
      <c r="GA6" s="149" t="e">
        <f>'РБ15%FIT18'!GA6+25</f>
        <v>#REF!</v>
      </c>
      <c r="GB6" s="149" t="e">
        <f>'РБ15%FIT18'!GB6+25</f>
        <v>#REF!</v>
      </c>
      <c r="GC6" s="149" t="e">
        <f>'РБ15%FIT18'!GC6+25</f>
        <v>#REF!</v>
      </c>
      <c r="GD6" s="149" t="e">
        <f>'РБ15%FIT18'!GD6+25</f>
        <v>#REF!</v>
      </c>
      <c r="GE6" s="149" t="e">
        <f>'РБ15%FIT18'!GE6+25</f>
        <v>#REF!</v>
      </c>
      <c r="GF6" s="149" t="e">
        <f>'РБ15%FIT18'!GF6+25</f>
        <v>#REF!</v>
      </c>
      <c r="GG6" s="149" t="e">
        <f>'РБ15%FIT18'!GG6+25</f>
        <v>#REF!</v>
      </c>
      <c r="GH6" s="149" t="e">
        <f>'РБ15%FIT18'!GH6+25</f>
        <v>#REF!</v>
      </c>
      <c r="GI6" s="149" t="e">
        <f>'РБ15%FIT18'!GI6+25</f>
        <v>#REF!</v>
      </c>
      <c r="GJ6" s="149" t="e">
        <f>'РБ15%FIT18'!GJ6+25</f>
        <v>#REF!</v>
      </c>
      <c r="GK6" s="149" t="e">
        <f>'РБ15%FIT18'!GK6+25</f>
        <v>#REF!</v>
      </c>
      <c r="GL6" s="149" t="e">
        <f>'РБ15%FIT18'!GL6+25</f>
        <v>#REF!</v>
      </c>
      <c r="GM6" s="149" t="e">
        <f>'РБ15%FIT18'!GM6+25</f>
        <v>#REF!</v>
      </c>
      <c r="GN6" s="149" t="e">
        <f>'РБ15%FIT18'!GN6+25</f>
        <v>#REF!</v>
      </c>
      <c r="GO6" s="149" t="e">
        <f>'РБ15%FIT18'!GO6+25</f>
        <v>#REF!</v>
      </c>
      <c r="GP6" s="149" t="e">
        <f>'РБ15%FIT18'!GP6+25</f>
        <v>#REF!</v>
      </c>
      <c r="GQ6" s="149" t="e">
        <f>'РБ15%FIT18'!GQ6+25</f>
        <v>#REF!</v>
      </c>
      <c r="GR6" s="149" t="e">
        <f>'РБ15%FIT18'!GR6+25</f>
        <v>#REF!</v>
      </c>
      <c r="GS6" s="149" t="e">
        <f>'РБ15%FIT18'!GS6+25</f>
        <v>#REF!</v>
      </c>
      <c r="GT6" s="149" t="e">
        <f>'РБ15%FIT18'!GT6+25</f>
        <v>#REF!</v>
      </c>
      <c r="GU6" s="149" t="e">
        <f>'РБ15%FIT18'!GU6+25</f>
        <v>#REF!</v>
      </c>
      <c r="GV6" s="149" t="e">
        <f>'РБ15%FIT18'!GV6+25</f>
        <v>#REF!</v>
      </c>
      <c r="GW6" s="149" t="e">
        <f>'РБ15%FIT18'!GW6+25</f>
        <v>#REF!</v>
      </c>
      <c r="GX6" s="149" t="e">
        <f>'РБ15%FIT18'!GX6+25</f>
        <v>#REF!</v>
      </c>
      <c r="GY6" s="149" t="e">
        <f>'РБ15%FIT18'!GY6+25</f>
        <v>#REF!</v>
      </c>
      <c r="GZ6" s="149" t="e">
        <f>'РБ15%FIT18'!GZ6+25</f>
        <v>#REF!</v>
      </c>
      <c r="HA6" s="149" t="e">
        <f>'РБ15%FIT18'!HA6+25</f>
        <v>#REF!</v>
      </c>
      <c r="HB6" s="149" t="e">
        <f>'РБ15%FIT18'!HB6+25</f>
        <v>#REF!</v>
      </c>
      <c r="HC6" s="149" t="e">
        <f>'РБ15%FIT18'!HC6+25</f>
        <v>#REF!</v>
      </c>
      <c r="HD6" s="149" t="e">
        <f>'РБ15%FIT18'!HD6+25</f>
        <v>#REF!</v>
      </c>
      <c r="HE6" s="149" t="e">
        <f>'РБ15%FIT18'!HE6+25</f>
        <v>#REF!</v>
      </c>
      <c r="HF6" s="149" t="e">
        <f>'РБ15%FIT18'!HF6+25</f>
        <v>#REF!</v>
      </c>
      <c r="HG6" s="149" t="e">
        <f>'РБ15%FIT18'!HG6+25</f>
        <v>#REF!</v>
      </c>
      <c r="HH6" s="149" t="e">
        <f>'РБ15%FIT18'!HH6+25</f>
        <v>#REF!</v>
      </c>
      <c r="HI6" s="149" t="e">
        <f>'РБ15%FIT18'!HI6+25</f>
        <v>#REF!</v>
      </c>
      <c r="HJ6" s="149" t="e">
        <f>'РБ15%FIT18'!HJ6+25</f>
        <v>#REF!</v>
      </c>
      <c r="HK6" s="149" t="e">
        <f>'РБ15%FIT18'!HK6+25</f>
        <v>#REF!</v>
      </c>
      <c r="HL6" s="149" t="e">
        <f>'РБ15%FIT18'!HL6+25</f>
        <v>#REF!</v>
      </c>
      <c r="HM6" s="149" t="e">
        <f>'РБ15%FIT18'!HM6+25</f>
        <v>#REF!</v>
      </c>
      <c r="HN6" s="149" t="e">
        <f>'РБ15%FIT18'!HN6+25</f>
        <v>#REF!</v>
      </c>
      <c r="HO6" s="149" t="e">
        <f>'РБ15%FIT18'!HO6+25</f>
        <v>#REF!</v>
      </c>
      <c r="HP6" s="149" t="e">
        <f>'РБ15%FIT18'!HP6+25</f>
        <v>#REF!</v>
      </c>
      <c r="HQ6" s="149" t="e">
        <f>'РБ15%FIT18'!HQ6+25</f>
        <v>#REF!</v>
      </c>
      <c r="HR6" s="149" t="e">
        <f>'РБ15%FIT18'!HR6+25</f>
        <v>#REF!</v>
      </c>
      <c r="HS6" s="149" t="e">
        <f>'РБ15%FIT18'!HS6+25</f>
        <v>#REF!</v>
      </c>
      <c r="HT6" s="149" t="e">
        <f>'РБ15%FIT18'!HT6+25</f>
        <v>#REF!</v>
      </c>
      <c r="HU6" s="149" t="e">
        <f>'РБ15%FIT18'!HU6+25</f>
        <v>#REF!</v>
      </c>
      <c r="HV6" s="149" t="e">
        <f>'РБ15%FIT18'!HV6+25</f>
        <v>#REF!</v>
      </c>
      <c r="HW6" s="149" t="e">
        <f>'РБ15%FIT18'!HW6+25</f>
        <v>#REF!</v>
      </c>
      <c r="HX6" s="149" t="e">
        <f>'РБ15%FIT18'!HX6+25</f>
        <v>#REF!</v>
      </c>
      <c r="HY6" s="149" t="e">
        <f>'РБ15%FIT18'!HY6+25</f>
        <v>#REF!</v>
      </c>
      <c r="HZ6" s="149" t="e">
        <f>'РБ15%FIT18'!HZ6+25</f>
        <v>#REF!</v>
      </c>
      <c r="IA6" s="149" t="e">
        <f>'РБ15%FIT18'!IA6+25</f>
        <v>#REF!</v>
      </c>
      <c r="IB6" s="149" t="e">
        <f>'РБ15%FIT18'!IB6+25</f>
        <v>#REF!</v>
      </c>
      <c r="IC6" s="149" t="e">
        <f>'РБ15%FIT18'!IC6+25</f>
        <v>#REF!</v>
      </c>
      <c r="ID6" s="149" t="e">
        <f>'РБ15%FIT18'!ID6+25</f>
        <v>#REF!</v>
      </c>
      <c r="IE6" s="149" t="e">
        <f>'РБ15%FIT18'!IE6+25</f>
        <v>#REF!</v>
      </c>
      <c r="IF6" s="149" t="e">
        <f>'РБ15%FIT18'!IF6+25</f>
        <v>#REF!</v>
      </c>
      <c r="IG6" s="149" t="e">
        <f>'РБ15%FIT18'!IG6+25</f>
        <v>#REF!</v>
      </c>
      <c r="IH6" s="149" t="e">
        <f>'РБ15%FIT18'!IH6+25</f>
        <v>#REF!</v>
      </c>
      <c r="II6" s="149" t="e">
        <f>'РБ15%FIT18'!II6+25</f>
        <v>#REF!</v>
      </c>
      <c r="IJ6" s="149" t="e">
        <f>'РБ15%FIT18'!IJ6+25</f>
        <v>#REF!</v>
      </c>
      <c r="IK6" s="149" t="e">
        <f>'РБ15%FIT18'!IK6+25</f>
        <v>#REF!</v>
      </c>
      <c r="IL6" s="149" t="e">
        <f>'РБ15%FIT18'!IL6+25</f>
        <v>#REF!</v>
      </c>
      <c r="IM6" s="149" t="e">
        <f>'РБ15%FIT18'!IM6+25</f>
        <v>#REF!</v>
      </c>
      <c r="IN6" s="149" t="e">
        <f>'РБ15%FIT18'!IN6+25</f>
        <v>#REF!</v>
      </c>
      <c r="IO6" s="149" t="e">
        <f>'РБ15%FIT18'!IO6+25</f>
        <v>#REF!</v>
      </c>
      <c r="IP6" s="149" t="e">
        <f>'РБ15%FIT18'!IP6+25</f>
        <v>#REF!</v>
      </c>
      <c r="IQ6" s="149" t="e">
        <f>'РБ15%FIT18'!IQ6+25</f>
        <v>#REF!</v>
      </c>
      <c r="IR6" s="149" t="e">
        <f>'РБ15%FIT18'!IR6+25</f>
        <v>#REF!</v>
      </c>
      <c r="IS6" s="149" t="e">
        <f>'РБ15%FIT18'!IS6+25</f>
        <v>#REF!</v>
      </c>
      <c r="IT6" s="149" t="e">
        <f>'РБ15%FIT18'!IT6+25</f>
        <v>#REF!</v>
      </c>
      <c r="IU6" s="149" t="e">
        <f>'РБ15%FIT18'!IU6+25</f>
        <v>#REF!</v>
      </c>
      <c r="IV6" s="149" t="e">
        <f>'РБ15%FIT18'!IV6+25</f>
        <v>#REF!</v>
      </c>
      <c r="IW6" s="149" t="e">
        <f>'РБ15%FIT18'!IW6+25</f>
        <v>#REF!</v>
      </c>
      <c r="IX6" s="149" t="e">
        <f>'РБ15%FIT18'!IX6+25</f>
        <v>#REF!</v>
      </c>
      <c r="IY6" s="149" t="e">
        <f>'РБ15%FIT18'!IY6+25</f>
        <v>#REF!</v>
      </c>
      <c r="IZ6" s="149" t="e">
        <f>'РБ15%FIT18'!IZ6+25</f>
        <v>#REF!</v>
      </c>
      <c r="JA6" s="149" t="e">
        <f>'РБ15%FIT18'!JA6+25</f>
        <v>#REF!</v>
      </c>
      <c r="JB6" s="149" t="e">
        <f>'РБ15%FIT18'!JB6+25</f>
        <v>#REF!</v>
      </c>
      <c r="JC6" s="149" t="e">
        <f>'РБ15%FIT18'!JC6+25</f>
        <v>#REF!</v>
      </c>
      <c r="JD6" s="149" t="e">
        <f>'РБ15%FIT18'!JD6+25</f>
        <v>#REF!</v>
      </c>
      <c r="JE6" s="149" t="e">
        <f>'РБ15%FIT18'!JE6+25</f>
        <v>#REF!</v>
      </c>
      <c r="JF6" s="149" t="e">
        <f>'РБ15%FIT18'!JF6+25</f>
        <v>#REF!</v>
      </c>
      <c r="JG6" s="149" t="e">
        <f>'РБ15%FIT18'!JG6+25</f>
        <v>#REF!</v>
      </c>
      <c r="JH6" s="149" t="e">
        <f>'РБ15%FIT18'!JH6+25</f>
        <v>#REF!</v>
      </c>
      <c r="JI6" s="149" t="e">
        <f>'РБ15%FIT18'!JI6+25</f>
        <v>#REF!</v>
      </c>
      <c r="JJ6" s="149" t="e">
        <f>'РБ15%FIT18'!JJ6+25</f>
        <v>#REF!</v>
      </c>
      <c r="JK6" s="149" t="e">
        <f>'РБ15%FIT18'!JK6+25</f>
        <v>#REF!</v>
      </c>
      <c r="JL6" s="149" t="e">
        <f>'РБ15%FIT18'!JL6+25</f>
        <v>#REF!</v>
      </c>
      <c r="JM6" s="149" t="e">
        <f>'РБ15%FIT18'!JM6+25</f>
        <v>#REF!</v>
      </c>
      <c r="JN6" s="149" t="e">
        <f>'РБ15%FIT18'!JN6+25</f>
        <v>#REF!</v>
      </c>
    </row>
    <row r="7" spans="1:274" x14ac:dyDescent="0.2">
      <c r="A7" s="48">
        <v>2</v>
      </c>
      <c r="B7" s="149" t="e">
        <f>'РБ15%FIT18'!B7+25</f>
        <v>#REF!</v>
      </c>
      <c r="C7" s="149" t="e">
        <f>'РБ15%FIT18'!C7+25</f>
        <v>#REF!</v>
      </c>
      <c r="D7" s="149" t="e">
        <f>'РБ15%FIT18'!D7+25</f>
        <v>#REF!</v>
      </c>
      <c r="E7" s="149" t="e">
        <f>'РБ15%FIT18'!E7+25</f>
        <v>#REF!</v>
      </c>
      <c r="F7" s="149" t="e">
        <f>'РБ15%FIT18'!F7+25</f>
        <v>#REF!</v>
      </c>
      <c r="G7" s="149" t="e">
        <f>'РБ15%FIT18'!G7+25</f>
        <v>#REF!</v>
      </c>
      <c r="H7" s="149" t="e">
        <f>'РБ15%FIT18'!H7+25</f>
        <v>#REF!</v>
      </c>
      <c r="I7" s="149" t="e">
        <f>'РБ15%FIT18'!I7+25</f>
        <v>#REF!</v>
      </c>
      <c r="J7" s="149" t="e">
        <f>'РБ15%FIT18'!J7+25</f>
        <v>#REF!</v>
      </c>
      <c r="K7" s="149" t="e">
        <f>'РБ15%FIT18'!K7+25</f>
        <v>#REF!</v>
      </c>
      <c r="L7" s="149" t="e">
        <f>'РБ15%FIT18'!L7+25</f>
        <v>#REF!</v>
      </c>
      <c r="M7" s="149" t="e">
        <f>'РБ15%FIT18'!M7+25</f>
        <v>#REF!</v>
      </c>
      <c r="N7" s="149" t="e">
        <f>'РБ15%FIT18'!N7+25</f>
        <v>#REF!</v>
      </c>
      <c r="O7" s="149" t="e">
        <f>'РБ15%FIT18'!O7+25</f>
        <v>#REF!</v>
      </c>
      <c r="P7" s="149" t="e">
        <f>'РБ15%FIT18'!P7+25</f>
        <v>#REF!</v>
      </c>
      <c r="Q7" s="149" t="e">
        <f>'РБ15%FIT18'!Q7+25</f>
        <v>#REF!</v>
      </c>
      <c r="R7" s="149" t="e">
        <f>'РБ15%FIT18'!R7+25</f>
        <v>#REF!</v>
      </c>
      <c r="S7" s="149" t="e">
        <f>'РБ15%FIT18'!S7+25</f>
        <v>#REF!</v>
      </c>
      <c r="T7" s="149" t="e">
        <f>'РБ15%FIT18'!T7+25</f>
        <v>#REF!</v>
      </c>
      <c r="U7" s="149" t="e">
        <f>'РБ15%FIT18'!U7+25</f>
        <v>#REF!</v>
      </c>
      <c r="V7" s="149" t="e">
        <f>'РБ15%FIT18'!V7+25</f>
        <v>#REF!</v>
      </c>
      <c r="W7" s="149" t="e">
        <f>'РБ15%FIT18'!W7+25</f>
        <v>#REF!</v>
      </c>
      <c r="X7" s="149" t="e">
        <f>'РБ15%FIT18'!X7+25</f>
        <v>#REF!</v>
      </c>
      <c r="Y7" s="149" t="e">
        <f>'РБ15%FIT18'!Y7+25</f>
        <v>#REF!</v>
      </c>
      <c r="Z7" s="149" t="e">
        <f>'РБ15%FIT18'!Z7+25</f>
        <v>#REF!</v>
      </c>
      <c r="AA7" s="149" t="e">
        <f>'РБ15%FIT18'!AA7+25</f>
        <v>#REF!</v>
      </c>
      <c r="AB7" s="149" t="e">
        <f>'РБ15%FIT18'!AB7+25</f>
        <v>#REF!</v>
      </c>
      <c r="AC7" s="149" t="e">
        <f>'РБ15%FIT18'!AC7+25</f>
        <v>#REF!</v>
      </c>
      <c r="AD7" s="149" t="e">
        <f>'РБ15%FIT18'!AD7+25</f>
        <v>#REF!</v>
      </c>
      <c r="AE7" s="149" t="e">
        <f>'РБ15%FIT18'!AE7+25</f>
        <v>#REF!</v>
      </c>
      <c r="AF7" s="149" t="e">
        <f>'РБ15%FIT18'!AF7+25</f>
        <v>#REF!</v>
      </c>
      <c r="AG7" s="149" t="e">
        <f>'РБ15%FIT18'!AG7+25</f>
        <v>#REF!</v>
      </c>
      <c r="AH7" s="149" t="e">
        <f>'РБ15%FIT18'!AH7+25</f>
        <v>#REF!</v>
      </c>
      <c r="AI7" s="149" t="e">
        <f>'РБ15%FIT18'!AI7+25</f>
        <v>#REF!</v>
      </c>
      <c r="AJ7" s="149" t="e">
        <f>'РБ15%FIT18'!AJ7+25</f>
        <v>#REF!</v>
      </c>
      <c r="AK7" s="149" t="e">
        <f>'РБ15%FIT18'!AK7+25</f>
        <v>#REF!</v>
      </c>
      <c r="AL7" s="149" t="e">
        <f>'РБ15%FIT18'!AL7+25</f>
        <v>#REF!</v>
      </c>
      <c r="AM7" s="149" t="e">
        <f>'РБ15%FIT18'!AM7+25</f>
        <v>#REF!</v>
      </c>
      <c r="AN7" s="149" t="e">
        <f>'РБ15%FIT18'!AN7+25</f>
        <v>#REF!</v>
      </c>
      <c r="AO7" s="149" t="e">
        <f>'РБ15%FIT18'!AO7+25</f>
        <v>#REF!</v>
      </c>
      <c r="AP7" s="149" t="e">
        <f>'РБ15%FIT18'!AP7+25</f>
        <v>#REF!</v>
      </c>
      <c r="AQ7" s="149" t="e">
        <f>'РБ15%FIT18'!AQ7+25</f>
        <v>#REF!</v>
      </c>
      <c r="AR7" s="149" t="e">
        <f>'РБ15%FIT18'!AR7+25</f>
        <v>#REF!</v>
      </c>
      <c r="AS7" s="149" t="e">
        <f>'РБ15%FIT18'!AS7+25</f>
        <v>#REF!</v>
      </c>
      <c r="AT7" s="149" t="e">
        <f>'РБ15%FIT18'!AT7+25</f>
        <v>#REF!</v>
      </c>
      <c r="AU7" s="149" t="e">
        <f>'РБ15%FIT18'!AU7+25</f>
        <v>#REF!</v>
      </c>
      <c r="AV7" s="149" t="e">
        <f>'РБ15%FIT18'!AV7+25</f>
        <v>#REF!</v>
      </c>
      <c r="AW7" s="149" t="e">
        <f>'РБ15%FIT18'!AW7+25</f>
        <v>#REF!</v>
      </c>
      <c r="AX7" s="149" t="e">
        <f>'РБ15%FIT18'!AX7+25</f>
        <v>#REF!</v>
      </c>
      <c r="AY7" s="149" t="e">
        <f>'РБ15%FIT18'!AY7+25</f>
        <v>#REF!</v>
      </c>
      <c r="AZ7" s="149" t="e">
        <f>'РБ15%FIT18'!AZ7+25</f>
        <v>#REF!</v>
      </c>
      <c r="BA7" s="149" t="e">
        <f>'РБ15%FIT18'!BA7+25</f>
        <v>#REF!</v>
      </c>
      <c r="BB7" s="149" t="e">
        <f>'РБ15%FIT18'!BB7+25</f>
        <v>#REF!</v>
      </c>
      <c r="BC7" s="149" t="e">
        <f>'РБ15%FIT18'!BC7+25</f>
        <v>#REF!</v>
      </c>
      <c r="BD7" s="149" t="e">
        <f>'РБ15%FIT18'!BD7+25</f>
        <v>#REF!</v>
      </c>
      <c r="BE7" s="149" t="e">
        <f>'РБ15%FIT18'!BE7+25</f>
        <v>#REF!</v>
      </c>
      <c r="BF7" s="149" t="e">
        <f>'РБ15%FIT18'!BF7+25</f>
        <v>#REF!</v>
      </c>
      <c r="BG7" s="149" t="e">
        <f>'РБ15%FIT18'!BG7+25</f>
        <v>#REF!</v>
      </c>
      <c r="BH7" s="149" t="e">
        <f>'РБ15%FIT18'!BH7+25</f>
        <v>#REF!</v>
      </c>
      <c r="BI7" s="149" t="e">
        <f>'РБ15%FIT18'!BI7+25</f>
        <v>#REF!</v>
      </c>
      <c r="BJ7" s="149" t="e">
        <f>'РБ15%FIT18'!BJ7+25</f>
        <v>#REF!</v>
      </c>
      <c r="BK7" s="149" t="e">
        <f>'РБ15%FIT18'!BK7+25</f>
        <v>#REF!</v>
      </c>
      <c r="BL7" s="149" t="e">
        <f>'РБ15%FIT18'!BL7+25</f>
        <v>#REF!</v>
      </c>
      <c r="BM7" s="149" t="e">
        <f>'РБ15%FIT18'!BM7+25</f>
        <v>#REF!</v>
      </c>
      <c r="BN7" s="149" t="e">
        <f>'РБ15%FIT18'!BN7+25</f>
        <v>#REF!</v>
      </c>
      <c r="BO7" s="149" t="e">
        <f>'РБ15%FIT18'!BO7+25</f>
        <v>#REF!</v>
      </c>
      <c r="BP7" s="149" t="e">
        <f>'РБ15%FIT18'!BP7+25</f>
        <v>#REF!</v>
      </c>
      <c r="BQ7" s="149" t="e">
        <f>'РБ15%FIT18'!BQ7+25</f>
        <v>#REF!</v>
      </c>
      <c r="BR7" s="149" t="e">
        <f>'РБ15%FIT18'!BR7+25</f>
        <v>#REF!</v>
      </c>
      <c r="BS7" s="149" t="e">
        <f>'РБ15%FIT18'!BS7+25</f>
        <v>#REF!</v>
      </c>
      <c r="BT7" s="149" t="e">
        <f>'РБ15%FIT18'!BT7+25</f>
        <v>#REF!</v>
      </c>
      <c r="BU7" s="149" t="e">
        <f>'РБ15%FIT18'!BU7+25</f>
        <v>#REF!</v>
      </c>
      <c r="BV7" s="149" t="e">
        <f>'РБ15%FIT18'!BV7+25</f>
        <v>#REF!</v>
      </c>
      <c r="BW7" s="149" t="e">
        <f>'РБ15%FIT18'!BW7+25</f>
        <v>#REF!</v>
      </c>
      <c r="BX7" s="149" t="e">
        <f>'РБ15%FIT18'!BX7+25</f>
        <v>#REF!</v>
      </c>
      <c r="BY7" s="149" t="e">
        <f>'РБ15%FIT18'!BY7+25</f>
        <v>#REF!</v>
      </c>
      <c r="BZ7" s="149" t="e">
        <f>'РБ15%FIT18'!BZ7+25</f>
        <v>#REF!</v>
      </c>
      <c r="CA7" s="149" t="e">
        <f>'РБ15%FIT18'!CA7+25</f>
        <v>#REF!</v>
      </c>
      <c r="CB7" s="149" t="e">
        <f>'РБ15%FIT18'!CB7+25</f>
        <v>#REF!</v>
      </c>
      <c r="CC7" s="149" t="e">
        <f>'РБ15%FIT18'!CC7+25</f>
        <v>#REF!</v>
      </c>
      <c r="CD7" s="149" t="e">
        <f>'РБ15%FIT18'!CD7+25</f>
        <v>#REF!</v>
      </c>
      <c r="CE7" s="149" t="e">
        <f>'РБ15%FIT18'!CE7+25</f>
        <v>#REF!</v>
      </c>
      <c r="CF7" s="149" t="e">
        <f>'РБ15%FIT18'!CF7+25</f>
        <v>#REF!</v>
      </c>
      <c r="CG7" s="149" t="e">
        <f>'РБ15%FIT18'!CG7+25</f>
        <v>#REF!</v>
      </c>
      <c r="CH7" s="149" t="e">
        <f>'РБ15%FIT18'!CH7+25</f>
        <v>#REF!</v>
      </c>
      <c r="CI7" s="149" t="e">
        <f>'РБ15%FIT18'!CI7+25</f>
        <v>#REF!</v>
      </c>
      <c r="CJ7" s="149" t="e">
        <f>'РБ15%FIT18'!CJ7+25</f>
        <v>#REF!</v>
      </c>
      <c r="CK7" s="149" t="e">
        <f>'РБ15%FIT18'!CK7+25</f>
        <v>#REF!</v>
      </c>
      <c r="CL7" s="149" t="e">
        <f>'РБ15%FIT18'!CL7+25</f>
        <v>#REF!</v>
      </c>
      <c r="CM7" s="149" t="e">
        <f>'РБ15%FIT18'!CM7+25</f>
        <v>#REF!</v>
      </c>
      <c r="CN7" s="149" t="e">
        <f>'РБ15%FIT18'!CN7+25</f>
        <v>#REF!</v>
      </c>
      <c r="CO7" s="149" t="e">
        <f>'РБ15%FIT18'!CO7+25</f>
        <v>#REF!</v>
      </c>
      <c r="CP7" s="149" t="e">
        <f>'РБ15%FIT18'!CP7+25</f>
        <v>#REF!</v>
      </c>
      <c r="CQ7" s="149" t="e">
        <f>'РБ15%FIT18'!CQ7+25</f>
        <v>#REF!</v>
      </c>
      <c r="CR7" s="149" t="e">
        <f>'РБ15%FIT18'!CR7+25</f>
        <v>#REF!</v>
      </c>
      <c r="CS7" s="149" t="e">
        <f>'РБ15%FIT18'!CS7+25</f>
        <v>#REF!</v>
      </c>
      <c r="CT7" s="149" t="e">
        <f>'РБ15%FIT18'!CT7+25</f>
        <v>#REF!</v>
      </c>
      <c r="CU7" s="149" t="e">
        <f>'РБ15%FIT18'!CU7+25</f>
        <v>#REF!</v>
      </c>
      <c r="CV7" s="149" t="e">
        <f>'РБ15%FIT18'!CV7+25</f>
        <v>#REF!</v>
      </c>
      <c r="CW7" s="149" t="e">
        <f>'РБ15%FIT18'!CW7+25</f>
        <v>#REF!</v>
      </c>
      <c r="CX7" s="149" t="e">
        <f>'РБ15%FIT18'!CX7+25</f>
        <v>#REF!</v>
      </c>
      <c r="CY7" s="149" t="e">
        <f>'РБ15%FIT18'!CY7+25</f>
        <v>#REF!</v>
      </c>
      <c r="CZ7" s="149" t="e">
        <f>'РБ15%FIT18'!CZ7+25</f>
        <v>#REF!</v>
      </c>
      <c r="DA7" s="149" t="e">
        <f>'РБ15%FIT18'!DA7+25</f>
        <v>#REF!</v>
      </c>
      <c r="DB7" s="149" t="e">
        <f>'РБ15%FIT18'!DB7+25</f>
        <v>#REF!</v>
      </c>
      <c r="DC7" s="149" t="e">
        <f>'РБ15%FIT18'!DC7+25</f>
        <v>#REF!</v>
      </c>
      <c r="DD7" s="149" t="e">
        <f>'РБ15%FIT18'!DD7+25</f>
        <v>#REF!</v>
      </c>
      <c r="DE7" s="149" t="e">
        <f>'РБ15%FIT18'!DE7+25</f>
        <v>#REF!</v>
      </c>
      <c r="DF7" s="149" t="e">
        <f>'РБ15%FIT18'!DF7+25</f>
        <v>#REF!</v>
      </c>
      <c r="DG7" s="149" t="e">
        <f>'РБ15%FIT18'!DG7+25</f>
        <v>#REF!</v>
      </c>
      <c r="DH7" s="149" t="e">
        <f>'РБ15%FIT18'!DH7+25</f>
        <v>#REF!</v>
      </c>
      <c r="DI7" s="149" t="e">
        <f>'РБ15%FIT18'!DI7+25</f>
        <v>#REF!</v>
      </c>
      <c r="DJ7" s="149" t="e">
        <f>'РБ15%FIT18'!DJ7+25</f>
        <v>#REF!</v>
      </c>
      <c r="DK7" s="149" t="e">
        <f>'РБ15%FIT18'!DK7+25</f>
        <v>#REF!</v>
      </c>
      <c r="DL7" s="149" t="e">
        <f>'РБ15%FIT18'!DL7+25</f>
        <v>#REF!</v>
      </c>
      <c r="DM7" s="149" t="e">
        <f>'РБ15%FIT18'!DM7+25</f>
        <v>#REF!</v>
      </c>
      <c r="DN7" s="149" t="e">
        <f>'РБ15%FIT18'!DN7+25</f>
        <v>#REF!</v>
      </c>
      <c r="DO7" s="149" t="e">
        <f>'РБ15%FIT18'!DO7+25</f>
        <v>#REF!</v>
      </c>
      <c r="DP7" s="149" t="e">
        <f>'РБ15%FIT18'!DP7+25</f>
        <v>#REF!</v>
      </c>
      <c r="DQ7" s="149" t="e">
        <f>'РБ15%FIT18'!DQ7+25</f>
        <v>#REF!</v>
      </c>
      <c r="DR7" s="149" t="e">
        <f>'РБ15%FIT18'!DR7+25</f>
        <v>#REF!</v>
      </c>
      <c r="DS7" s="149" t="e">
        <f>'РБ15%FIT18'!DS7+25</f>
        <v>#REF!</v>
      </c>
      <c r="DT7" s="149" t="e">
        <f>'РБ15%FIT18'!DT7+25</f>
        <v>#REF!</v>
      </c>
      <c r="DU7" s="149" t="e">
        <f>'РБ15%FIT18'!DU7+25</f>
        <v>#REF!</v>
      </c>
      <c r="DV7" s="149" t="e">
        <f>'РБ15%FIT18'!DV7+25</f>
        <v>#REF!</v>
      </c>
      <c r="DW7" s="149" t="e">
        <f>'РБ15%FIT18'!DW7+25</f>
        <v>#REF!</v>
      </c>
      <c r="DX7" s="149" t="e">
        <f>'РБ15%FIT18'!DX7+25</f>
        <v>#REF!</v>
      </c>
      <c r="DY7" s="149" t="e">
        <f>'РБ15%FIT18'!DY7+25</f>
        <v>#REF!</v>
      </c>
      <c r="DZ7" s="149" t="e">
        <f>'РБ15%FIT18'!DZ7+25</f>
        <v>#REF!</v>
      </c>
      <c r="EA7" s="149" t="e">
        <f>'РБ15%FIT18'!EA7+25</f>
        <v>#REF!</v>
      </c>
      <c r="EB7" s="149" t="e">
        <f>'РБ15%FIT18'!EB7+25</f>
        <v>#REF!</v>
      </c>
      <c r="EC7" s="149" t="e">
        <f>'РБ15%FIT18'!EC7+25</f>
        <v>#REF!</v>
      </c>
      <c r="ED7" s="149" t="e">
        <f>'РБ15%FIT18'!ED7+25</f>
        <v>#REF!</v>
      </c>
      <c r="EE7" s="149" t="e">
        <f>'РБ15%FIT18'!EE7+25</f>
        <v>#REF!</v>
      </c>
      <c r="EF7" s="149" t="e">
        <f>'РБ15%FIT18'!EF7+25</f>
        <v>#REF!</v>
      </c>
      <c r="EG7" s="149" t="e">
        <f>'РБ15%FIT18'!EG7+25</f>
        <v>#REF!</v>
      </c>
      <c r="EH7" s="149" t="e">
        <f>'РБ15%FIT18'!EH7+25</f>
        <v>#REF!</v>
      </c>
      <c r="EI7" s="149" t="e">
        <f>'РБ15%FIT18'!EI7+25</f>
        <v>#REF!</v>
      </c>
      <c r="EJ7" s="149" t="e">
        <f>'РБ15%FIT18'!EJ7+25</f>
        <v>#REF!</v>
      </c>
      <c r="EK7" s="149" t="e">
        <f>'РБ15%FIT18'!EK7+25</f>
        <v>#REF!</v>
      </c>
      <c r="EL7" s="149" t="e">
        <f>'РБ15%FIT18'!EL7+25</f>
        <v>#REF!</v>
      </c>
      <c r="EM7" s="149" t="e">
        <f>'РБ15%FIT18'!EM7+25</f>
        <v>#REF!</v>
      </c>
      <c r="EN7" s="149" t="e">
        <f>'РБ15%FIT18'!EN7+25</f>
        <v>#REF!</v>
      </c>
      <c r="EO7" s="149" t="e">
        <f>'РБ15%FIT18'!EO7+25</f>
        <v>#REF!</v>
      </c>
      <c r="EP7" s="149" t="e">
        <f>'РБ15%FIT18'!EP7+25</f>
        <v>#REF!</v>
      </c>
      <c r="EQ7" s="149" t="e">
        <f>'РБ15%FIT18'!EQ7+25</f>
        <v>#REF!</v>
      </c>
      <c r="ER7" s="149" t="e">
        <f>'РБ15%FIT18'!ER7+25</f>
        <v>#REF!</v>
      </c>
      <c r="ES7" s="149" t="e">
        <f>'РБ15%FIT18'!ES7+25</f>
        <v>#REF!</v>
      </c>
      <c r="ET7" s="149" t="e">
        <f>'РБ15%FIT18'!ET7+25</f>
        <v>#REF!</v>
      </c>
      <c r="EU7" s="149" t="e">
        <f>'РБ15%FIT18'!EU7+25</f>
        <v>#REF!</v>
      </c>
      <c r="EV7" s="149" t="e">
        <f>'РБ15%FIT18'!EV7+25</f>
        <v>#REF!</v>
      </c>
      <c r="EW7" s="149" t="e">
        <f>'РБ15%FIT18'!EW7+25</f>
        <v>#REF!</v>
      </c>
      <c r="EX7" s="149" t="e">
        <f>'РБ15%FIT18'!EX7+25</f>
        <v>#REF!</v>
      </c>
      <c r="EY7" s="149" t="e">
        <f>'РБ15%FIT18'!EY7+25</f>
        <v>#REF!</v>
      </c>
      <c r="EZ7" s="149" t="e">
        <f>'РБ15%FIT18'!EZ7+25</f>
        <v>#REF!</v>
      </c>
      <c r="FA7" s="149" t="e">
        <f>'РБ15%FIT18'!FA7+25</f>
        <v>#REF!</v>
      </c>
      <c r="FB7" s="149" t="e">
        <f>'РБ15%FIT18'!FB7+25</f>
        <v>#REF!</v>
      </c>
      <c r="FC7" s="149" t="e">
        <f>'РБ15%FIT18'!FC7+25</f>
        <v>#REF!</v>
      </c>
      <c r="FD7" s="149" t="e">
        <f>'РБ15%FIT18'!FD7+25</f>
        <v>#REF!</v>
      </c>
      <c r="FE7" s="149" t="e">
        <f>'РБ15%FIT18'!FE7+25</f>
        <v>#REF!</v>
      </c>
      <c r="FF7" s="149" t="e">
        <f>'РБ15%FIT18'!FF7+25</f>
        <v>#REF!</v>
      </c>
      <c r="FG7" s="149" t="e">
        <f>'РБ15%FIT18'!FG7+25</f>
        <v>#REF!</v>
      </c>
      <c r="FH7" s="149" t="e">
        <f>'РБ15%FIT18'!FH7+25</f>
        <v>#REF!</v>
      </c>
      <c r="FI7" s="149" t="e">
        <f>'РБ15%FIT18'!FI7+25</f>
        <v>#REF!</v>
      </c>
      <c r="FJ7" s="149" t="e">
        <f>'РБ15%FIT18'!FJ7+25</f>
        <v>#REF!</v>
      </c>
      <c r="FK7" s="149" t="e">
        <f>'РБ15%FIT18'!FK7+25</f>
        <v>#REF!</v>
      </c>
      <c r="FL7" s="149" t="e">
        <f>'РБ15%FIT18'!FL7+25</f>
        <v>#REF!</v>
      </c>
      <c r="FM7" s="149" t="e">
        <f>'РБ15%FIT18'!FM7+25</f>
        <v>#REF!</v>
      </c>
      <c r="FN7" s="149" t="e">
        <f>'РБ15%FIT18'!FN7+25</f>
        <v>#REF!</v>
      </c>
      <c r="FO7" s="149" t="e">
        <f>'РБ15%FIT18'!FO7+25</f>
        <v>#REF!</v>
      </c>
      <c r="FP7" s="149" t="e">
        <f>'РБ15%FIT18'!FP7+25</f>
        <v>#REF!</v>
      </c>
      <c r="FQ7" s="149" t="e">
        <f>'РБ15%FIT18'!FQ7+25</f>
        <v>#REF!</v>
      </c>
      <c r="FR7" s="149" t="e">
        <f>'РБ15%FIT18'!FR7+25</f>
        <v>#REF!</v>
      </c>
      <c r="FS7" s="149" t="e">
        <f>'РБ15%FIT18'!FS7+25</f>
        <v>#REF!</v>
      </c>
      <c r="FT7" s="149" t="e">
        <f>'РБ15%FIT18'!FT7+25</f>
        <v>#REF!</v>
      </c>
      <c r="FU7" s="149" t="e">
        <f>'РБ15%FIT18'!FU7+25</f>
        <v>#REF!</v>
      </c>
      <c r="FV7" s="149" t="e">
        <f>'РБ15%FIT18'!FV7+25</f>
        <v>#REF!</v>
      </c>
      <c r="FW7" s="149" t="e">
        <f>'РБ15%FIT18'!FW7+25</f>
        <v>#REF!</v>
      </c>
      <c r="FX7" s="149" t="e">
        <f>'РБ15%FIT18'!FX7+25</f>
        <v>#REF!</v>
      </c>
      <c r="FY7" s="149" t="e">
        <f>'РБ15%FIT18'!FY7+25</f>
        <v>#REF!</v>
      </c>
      <c r="FZ7" s="149" t="e">
        <f>'РБ15%FIT18'!FZ7+25</f>
        <v>#REF!</v>
      </c>
      <c r="GA7" s="149" t="e">
        <f>'РБ15%FIT18'!GA7+25</f>
        <v>#REF!</v>
      </c>
      <c r="GB7" s="149" t="e">
        <f>'РБ15%FIT18'!GB7+25</f>
        <v>#REF!</v>
      </c>
      <c r="GC7" s="149" t="e">
        <f>'РБ15%FIT18'!GC7+25</f>
        <v>#REF!</v>
      </c>
      <c r="GD7" s="149" t="e">
        <f>'РБ15%FIT18'!GD7+25</f>
        <v>#REF!</v>
      </c>
      <c r="GE7" s="149" t="e">
        <f>'РБ15%FIT18'!GE7+25</f>
        <v>#REF!</v>
      </c>
      <c r="GF7" s="149" t="e">
        <f>'РБ15%FIT18'!GF7+25</f>
        <v>#REF!</v>
      </c>
      <c r="GG7" s="149" t="e">
        <f>'РБ15%FIT18'!GG7+25</f>
        <v>#REF!</v>
      </c>
      <c r="GH7" s="149" t="e">
        <f>'РБ15%FIT18'!GH7+25</f>
        <v>#REF!</v>
      </c>
      <c r="GI7" s="149" t="e">
        <f>'РБ15%FIT18'!GI7+25</f>
        <v>#REF!</v>
      </c>
      <c r="GJ7" s="149" t="e">
        <f>'РБ15%FIT18'!GJ7+25</f>
        <v>#REF!</v>
      </c>
      <c r="GK7" s="149" t="e">
        <f>'РБ15%FIT18'!GK7+25</f>
        <v>#REF!</v>
      </c>
      <c r="GL7" s="149" t="e">
        <f>'РБ15%FIT18'!GL7+25</f>
        <v>#REF!</v>
      </c>
      <c r="GM7" s="149" t="e">
        <f>'РБ15%FIT18'!GM7+25</f>
        <v>#REF!</v>
      </c>
      <c r="GN7" s="149" t="e">
        <f>'РБ15%FIT18'!GN7+25</f>
        <v>#REF!</v>
      </c>
      <c r="GO7" s="149" t="e">
        <f>'РБ15%FIT18'!GO7+25</f>
        <v>#REF!</v>
      </c>
      <c r="GP7" s="149" t="e">
        <f>'РБ15%FIT18'!GP7+25</f>
        <v>#REF!</v>
      </c>
      <c r="GQ7" s="149" t="e">
        <f>'РБ15%FIT18'!GQ7+25</f>
        <v>#REF!</v>
      </c>
      <c r="GR7" s="149" t="e">
        <f>'РБ15%FIT18'!GR7+25</f>
        <v>#REF!</v>
      </c>
      <c r="GS7" s="149" t="e">
        <f>'РБ15%FIT18'!GS7+25</f>
        <v>#REF!</v>
      </c>
      <c r="GT7" s="149" t="e">
        <f>'РБ15%FIT18'!GT7+25</f>
        <v>#REF!</v>
      </c>
      <c r="GU7" s="149" t="e">
        <f>'РБ15%FIT18'!GU7+25</f>
        <v>#REF!</v>
      </c>
      <c r="GV7" s="149" t="e">
        <f>'РБ15%FIT18'!GV7+25</f>
        <v>#REF!</v>
      </c>
      <c r="GW7" s="149" t="e">
        <f>'РБ15%FIT18'!GW7+25</f>
        <v>#REF!</v>
      </c>
      <c r="GX7" s="149" t="e">
        <f>'РБ15%FIT18'!GX7+25</f>
        <v>#REF!</v>
      </c>
      <c r="GY7" s="149" t="e">
        <f>'РБ15%FIT18'!GY7+25</f>
        <v>#REF!</v>
      </c>
      <c r="GZ7" s="149" t="e">
        <f>'РБ15%FIT18'!GZ7+25</f>
        <v>#REF!</v>
      </c>
      <c r="HA7" s="149" t="e">
        <f>'РБ15%FIT18'!HA7+25</f>
        <v>#REF!</v>
      </c>
      <c r="HB7" s="149" t="e">
        <f>'РБ15%FIT18'!HB7+25</f>
        <v>#REF!</v>
      </c>
      <c r="HC7" s="149" t="e">
        <f>'РБ15%FIT18'!HC7+25</f>
        <v>#REF!</v>
      </c>
      <c r="HD7" s="149" t="e">
        <f>'РБ15%FIT18'!HD7+25</f>
        <v>#REF!</v>
      </c>
      <c r="HE7" s="149" t="e">
        <f>'РБ15%FIT18'!HE7+25</f>
        <v>#REF!</v>
      </c>
      <c r="HF7" s="149" t="e">
        <f>'РБ15%FIT18'!HF7+25</f>
        <v>#REF!</v>
      </c>
      <c r="HG7" s="149" t="e">
        <f>'РБ15%FIT18'!HG7+25</f>
        <v>#REF!</v>
      </c>
      <c r="HH7" s="149" t="e">
        <f>'РБ15%FIT18'!HH7+25</f>
        <v>#REF!</v>
      </c>
      <c r="HI7" s="149" t="e">
        <f>'РБ15%FIT18'!HI7+25</f>
        <v>#REF!</v>
      </c>
      <c r="HJ7" s="149" t="e">
        <f>'РБ15%FIT18'!HJ7+25</f>
        <v>#REF!</v>
      </c>
      <c r="HK7" s="149" t="e">
        <f>'РБ15%FIT18'!HK7+25</f>
        <v>#REF!</v>
      </c>
      <c r="HL7" s="149" t="e">
        <f>'РБ15%FIT18'!HL7+25</f>
        <v>#REF!</v>
      </c>
      <c r="HM7" s="149" t="e">
        <f>'РБ15%FIT18'!HM7+25</f>
        <v>#REF!</v>
      </c>
      <c r="HN7" s="149" t="e">
        <f>'РБ15%FIT18'!HN7+25</f>
        <v>#REF!</v>
      </c>
      <c r="HO7" s="149" t="e">
        <f>'РБ15%FIT18'!HO7+25</f>
        <v>#REF!</v>
      </c>
      <c r="HP7" s="149" t="e">
        <f>'РБ15%FIT18'!HP7+25</f>
        <v>#REF!</v>
      </c>
      <c r="HQ7" s="149" t="e">
        <f>'РБ15%FIT18'!HQ7+25</f>
        <v>#REF!</v>
      </c>
      <c r="HR7" s="149" t="e">
        <f>'РБ15%FIT18'!HR7+25</f>
        <v>#REF!</v>
      </c>
      <c r="HS7" s="149" t="e">
        <f>'РБ15%FIT18'!HS7+25</f>
        <v>#REF!</v>
      </c>
      <c r="HT7" s="149" t="e">
        <f>'РБ15%FIT18'!HT7+25</f>
        <v>#REF!</v>
      </c>
      <c r="HU7" s="149" t="e">
        <f>'РБ15%FIT18'!HU7+25</f>
        <v>#REF!</v>
      </c>
      <c r="HV7" s="149" t="e">
        <f>'РБ15%FIT18'!HV7+25</f>
        <v>#REF!</v>
      </c>
      <c r="HW7" s="149" t="e">
        <f>'РБ15%FIT18'!HW7+25</f>
        <v>#REF!</v>
      </c>
      <c r="HX7" s="149" t="e">
        <f>'РБ15%FIT18'!HX7+25</f>
        <v>#REF!</v>
      </c>
      <c r="HY7" s="149" t="e">
        <f>'РБ15%FIT18'!HY7+25</f>
        <v>#REF!</v>
      </c>
      <c r="HZ7" s="149" t="e">
        <f>'РБ15%FIT18'!HZ7+25</f>
        <v>#REF!</v>
      </c>
      <c r="IA7" s="149" t="e">
        <f>'РБ15%FIT18'!IA7+25</f>
        <v>#REF!</v>
      </c>
      <c r="IB7" s="149" t="e">
        <f>'РБ15%FIT18'!IB7+25</f>
        <v>#REF!</v>
      </c>
      <c r="IC7" s="149" t="e">
        <f>'РБ15%FIT18'!IC7+25</f>
        <v>#REF!</v>
      </c>
      <c r="ID7" s="149" t="e">
        <f>'РБ15%FIT18'!ID7+25</f>
        <v>#REF!</v>
      </c>
      <c r="IE7" s="149" t="e">
        <f>'РБ15%FIT18'!IE7+25</f>
        <v>#REF!</v>
      </c>
      <c r="IF7" s="149" t="e">
        <f>'РБ15%FIT18'!IF7+25</f>
        <v>#REF!</v>
      </c>
      <c r="IG7" s="149" t="e">
        <f>'РБ15%FIT18'!IG7+25</f>
        <v>#REF!</v>
      </c>
      <c r="IH7" s="149" t="e">
        <f>'РБ15%FIT18'!IH7+25</f>
        <v>#REF!</v>
      </c>
      <c r="II7" s="149" t="e">
        <f>'РБ15%FIT18'!II7+25</f>
        <v>#REF!</v>
      </c>
      <c r="IJ7" s="149" t="e">
        <f>'РБ15%FIT18'!IJ7+25</f>
        <v>#REF!</v>
      </c>
      <c r="IK7" s="149" t="e">
        <f>'РБ15%FIT18'!IK7+25</f>
        <v>#REF!</v>
      </c>
      <c r="IL7" s="149" t="e">
        <f>'РБ15%FIT18'!IL7+25</f>
        <v>#REF!</v>
      </c>
      <c r="IM7" s="149" t="e">
        <f>'РБ15%FIT18'!IM7+25</f>
        <v>#REF!</v>
      </c>
      <c r="IN7" s="149" t="e">
        <f>'РБ15%FIT18'!IN7+25</f>
        <v>#REF!</v>
      </c>
      <c r="IO7" s="149" t="e">
        <f>'РБ15%FIT18'!IO7+25</f>
        <v>#REF!</v>
      </c>
      <c r="IP7" s="149" t="e">
        <f>'РБ15%FIT18'!IP7+25</f>
        <v>#REF!</v>
      </c>
      <c r="IQ7" s="149" t="e">
        <f>'РБ15%FIT18'!IQ7+25</f>
        <v>#REF!</v>
      </c>
      <c r="IR7" s="149" t="e">
        <f>'РБ15%FIT18'!IR7+25</f>
        <v>#REF!</v>
      </c>
      <c r="IS7" s="149" t="e">
        <f>'РБ15%FIT18'!IS7+25</f>
        <v>#REF!</v>
      </c>
      <c r="IT7" s="149" t="e">
        <f>'РБ15%FIT18'!IT7+25</f>
        <v>#REF!</v>
      </c>
      <c r="IU7" s="149" t="e">
        <f>'РБ15%FIT18'!IU7+25</f>
        <v>#REF!</v>
      </c>
      <c r="IV7" s="149" t="e">
        <f>'РБ15%FIT18'!IV7+25</f>
        <v>#REF!</v>
      </c>
      <c r="IW7" s="149" t="e">
        <f>'РБ15%FIT18'!IW7+25</f>
        <v>#REF!</v>
      </c>
      <c r="IX7" s="149" t="e">
        <f>'РБ15%FIT18'!IX7+25</f>
        <v>#REF!</v>
      </c>
      <c r="IY7" s="149" t="e">
        <f>'РБ15%FIT18'!IY7+25</f>
        <v>#REF!</v>
      </c>
      <c r="IZ7" s="149" t="e">
        <f>'РБ15%FIT18'!IZ7+25</f>
        <v>#REF!</v>
      </c>
      <c r="JA7" s="149" t="e">
        <f>'РБ15%FIT18'!JA7+25</f>
        <v>#REF!</v>
      </c>
      <c r="JB7" s="149" t="e">
        <f>'РБ15%FIT18'!JB7+25</f>
        <v>#REF!</v>
      </c>
      <c r="JC7" s="149" t="e">
        <f>'РБ15%FIT18'!JC7+25</f>
        <v>#REF!</v>
      </c>
      <c r="JD7" s="149" t="e">
        <f>'РБ15%FIT18'!JD7+25</f>
        <v>#REF!</v>
      </c>
      <c r="JE7" s="149" t="e">
        <f>'РБ15%FIT18'!JE7+25</f>
        <v>#REF!</v>
      </c>
      <c r="JF7" s="149" t="e">
        <f>'РБ15%FIT18'!JF7+25</f>
        <v>#REF!</v>
      </c>
      <c r="JG7" s="149" t="e">
        <f>'РБ15%FIT18'!JG7+25</f>
        <v>#REF!</v>
      </c>
      <c r="JH7" s="149" t="e">
        <f>'РБ15%FIT18'!JH7+25</f>
        <v>#REF!</v>
      </c>
      <c r="JI7" s="149" t="e">
        <f>'РБ15%FIT18'!JI7+25</f>
        <v>#REF!</v>
      </c>
      <c r="JJ7" s="149" t="e">
        <f>'РБ15%FIT18'!JJ7+25</f>
        <v>#REF!</v>
      </c>
      <c r="JK7" s="149" t="e">
        <f>'РБ15%FIT18'!JK7+25</f>
        <v>#REF!</v>
      </c>
      <c r="JL7" s="149" t="e">
        <f>'РБ15%FIT18'!JL7+25</f>
        <v>#REF!</v>
      </c>
      <c r="JM7" s="149" t="e">
        <f>'РБ15%FIT18'!JM7+25</f>
        <v>#REF!</v>
      </c>
      <c r="JN7" s="149" t="e">
        <f>'РБ15%FIT18'!JN7+25</f>
        <v>#REF!</v>
      </c>
    </row>
    <row r="8" spans="1:274" x14ac:dyDescent="0.2">
      <c r="A8" s="90" t="s">
        <v>68</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49"/>
      <c r="CA8" s="149"/>
      <c r="CB8" s="149"/>
      <c r="CC8" s="149"/>
      <c r="CD8" s="149"/>
      <c r="CE8" s="149"/>
      <c r="CF8" s="149"/>
      <c r="CG8" s="149"/>
      <c r="CH8" s="149"/>
      <c r="CI8" s="149"/>
      <c r="CJ8" s="149"/>
      <c r="CK8" s="149"/>
      <c r="CL8" s="149"/>
      <c r="CM8" s="149"/>
      <c r="CN8" s="149"/>
      <c r="CO8" s="149"/>
      <c r="CP8" s="149"/>
      <c r="CQ8" s="149"/>
      <c r="CR8" s="149"/>
      <c r="CS8" s="149"/>
      <c r="CT8" s="149"/>
      <c r="CU8" s="149"/>
      <c r="CV8" s="149"/>
      <c r="CW8" s="149"/>
      <c r="CX8" s="149"/>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row>
    <row r="9" spans="1:274" x14ac:dyDescent="0.2">
      <c r="A9" s="48">
        <v>1</v>
      </c>
      <c r="B9" s="149" t="e">
        <f>'РБ15%FIT18'!B9+25</f>
        <v>#REF!</v>
      </c>
      <c r="C9" s="149" t="e">
        <f>'РБ15%FIT18'!C9+25</f>
        <v>#REF!</v>
      </c>
      <c r="D9" s="149" t="e">
        <f>'РБ15%FIT18'!D9+25</f>
        <v>#REF!</v>
      </c>
      <c r="E9" s="149" t="e">
        <f>'РБ15%FIT18'!E9+25</f>
        <v>#REF!</v>
      </c>
      <c r="F9" s="149" t="e">
        <f>'РБ15%FIT18'!F9+25</f>
        <v>#REF!</v>
      </c>
      <c r="G9" s="149" t="e">
        <f>'РБ15%FIT18'!G9+25</f>
        <v>#REF!</v>
      </c>
      <c r="H9" s="149" t="e">
        <f>'РБ15%FIT18'!H9+25</f>
        <v>#REF!</v>
      </c>
      <c r="I9" s="149" t="e">
        <f>'РБ15%FIT18'!I9+25</f>
        <v>#REF!</v>
      </c>
      <c r="J9" s="149" t="e">
        <f>'РБ15%FIT18'!J9+25</f>
        <v>#REF!</v>
      </c>
      <c r="K9" s="149" t="e">
        <f>'РБ15%FIT18'!K9+25</f>
        <v>#REF!</v>
      </c>
      <c r="L9" s="149" t="e">
        <f>'РБ15%FIT18'!L9+25</f>
        <v>#REF!</v>
      </c>
      <c r="M9" s="149" t="e">
        <f>'РБ15%FIT18'!M9+25</f>
        <v>#REF!</v>
      </c>
      <c r="N9" s="149" t="e">
        <f>'РБ15%FIT18'!N9+25</f>
        <v>#REF!</v>
      </c>
      <c r="O9" s="149" t="e">
        <f>'РБ15%FIT18'!O9+25</f>
        <v>#REF!</v>
      </c>
      <c r="P9" s="149" t="e">
        <f>'РБ15%FIT18'!P9+25</f>
        <v>#REF!</v>
      </c>
      <c r="Q9" s="149" t="e">
        <f>'РБ15%FIT18'!Q9+25</f>
        <v>#REF!</v>
      </c>
      <c r="R9" s="149" t="e">
        <f>'РБ15%FIT18'!R9+25</f>
        <v>#REF!</v>
      </c>
      <c r="S9" s="149" t="e">
        <f>'РБ15%FIT18'!S9+25</f>
        <v>#REF!</v>
      </c>
      <c r="T9" s="149" t="e">
        <f>'РБ15%FIT18'!T9+25</f>
        <v>#REF!</v>
      </c>
      <c r="U9" s="149" t="e">
        <f>'РБ15%FIT18'!U9+25</f>
        <v>#REF!</v>
      </c>
      <c r="V9" s="149" t="e">
        <f>'РБ15%FIT18'!V9+25</f>
        <v>#REF!</v>
      </c>
      <c r="W9" s="149" t="e">
        <f>'РБ15%FIT18'!W9+25</f>
        <v>#REF!</v>
      </c>
      <c r="X9" s="149" t="e">
        <f>'РБ15%FIT18'!X9+25</f>
        <v>#REF!</v>
      </c>
      <c r="Y9" s="149" t="e">
        <f>'РБ15%FIT18'!Y9+25</f>
        <v>#REF!</v>
      </c>
      <c r="Z9" s="149" t="e">
        <f>'РБ15%FIT18'!Z9+25</f>
        <v>#REF!</v>
      </c>
      <c r="AA9" s="149" t="e">
        <f>'РБ15%FIT18'!AA9+25</f>
        <v>#REF!</v>
      </c>
      <c r="AB9" s="149" t="e">
        <f>'РБ15%FIT18'!AB9+25</f>
        <v>#REF!</v>
      </c>
      <c r="AC9" s="149" t="e">
        <f>'РБ15%FIT18'!AC9+25</f>
        <v>#REF!</v>
      </c>
      <c r="AD9" s="149" t="e">
        <f>'РБ15%FIT18'!AD9+25</f>
        <v>#REF!</v>
      </c>
      <c r="AE9" s="149" t="e">
        <f>'РБ15%FIT18'!AE9+25</f>
        <v>#REF!</v>
      </c>
      <c r="AF9" s="149" t="e">
        <f>'РБ15%FIT18'!AF9+25</f>
        <v>#REF!</v>
      </c>
      <c r="AG9" s="149" t="e">
        <f>'РБ15%FIT18'!AG9+25</f>
        <v>#REF!</v>
      </c>
      <c r="AH9" s="149" t="e">
        <f>'РБ15%FIT18'!AH9+25</f>
        <v>#REF!</v>
      </c>
      <c r="AI9" s="149" t="e">
        <f>'РБ15%FIT18'!AI9+25</f>
        <v>#REF!</v>
      </c>
      <c r="AJ9" s="149" t="e">
        <f>'РБ15%FIT18'!AJ9+25</f>
        <v>#REF!</v>
      </c>
      <c r="AK9" s="149" t="e">
        <f>'РБ15%FIT18'!AK9+25</f>
        <v>#REF!</v>
      </c>
      <c r="AL9" s="149" t="e">
        <f>'РБ15%FIT18'!AL9+25</f>
        <v>#REF!</v>
      </c>
      <c r="AM9" s="149" t="e">
        <f>'РБ15%FIT18'!AM9+25</f>
        <v>#REF!</v>
      </c>
      <c r="AN9" s="149" t="e">
        <f>'РБ15%FIT18'!AN9+25</f>
        <v>#REF!</v>
      </c>
      <c r="AO9" s="149" t="e">
        <f>'РБ15%FIT18'!AO9+25</f>
        <v>#REF!</v>
      </c>
      <c r="AP9" s="149" t="e">
        <f>'РБ15%FIT18'!AP9+25</f>
        <v>#REF!</v>
      </c>
      <c r="AQ9" s="149" t="e">
        <f>'РБ15%FIT18'!AQ9+25</f>
        <v>#REF!</v>
      </c>
      <c r="AR9" s="149" t="e">
        <f>'РБ15%FIT18'!AR9+25</f>
        <v>#REF!</v>
      </c>
      <c r="AS9" s="149" t="e">
        <f>'РБ15%FIT18'!AS9+25</f>
        <v>#REF!</v>
      </c>
      <c r="AT9" s="149" t="e">
        <f>'РБ15%FIT18'!AT9+25</f>
        <v>#REF!</v>
      </c>
      <c r="AU9" s="149" t="e">
        <f>'РБ15%FIT18'!AU9+25</f>
        <v>#REF!</v>
      </c>
      <c r="AV9" s="149" t="e">
        <f>'РБ15%FIT18'!AV9+25</f>
        <v>#REF!</v>
      </c>
      <c r="AW9" s="149" t="e">
        <f>'РБ15%FIT18'!AW9+25</f>
        <v>#REF!</v>
      </c>
      <c r="AX9" s="149" t="e">
        <f>'РБ15%FIT18'!AX9+25</f>
        <v>#REF!</v>
      </c>
      <c r="AY9" s="149" t="e">
        <f>'РБ15%FIT18'!AY9+25</f>
        <v>#REF!</v>
      </c>
      <c r="AZ9" s="149" t="e">
        <f>'РБ15%FIT18'!AZ9+25</f>
        <v>#REF!</v>
      </c>
      <c r="BA9" s="149" t="e">
        <f>'РБ15%FIT18'!BA9+25</f>
        <v>#REF!</v>
      </c>
      <c r="BB9" s="149" t="e">
        <f>'РБ15%FIT18'!BB9+25</f>
        <v>#REF!</v>
      </c>
      <c r="BC9" s="149" t="e">
        <f>'РБ15%FIT18'!BC9+25</f>
        <v>#REF!</v>
      </c>
      <c r="BD9" s="149" t="e">
        <f>'РБ15%FIT18'!BD9+25</f>
        <v>#REF!</v>
      </c>
      <c r="BE9" s="149" t="e">
        <f>'РБ15%FIT18'!BE9+25</f>
        <v>#REF!</v>
      </c>
      <c r="BF9" s="149" t="e">
        <f>'РБ15%FIT18'!BF9+25</f>
        <v>#REF!</v>
      </c>
      <c r="BG9" s="149" t="e">
        <f>'РБ15%FIT18'!BG9+25</f>
        <v>#REF!</v>
      </c>
      <c r="BH9" s="149" t="e">
        <f>'РБ15%FIT18'!BH9+25</f>
        <v>#REF!</v>
      </c>
      <c r="BI9" s="149" t="e">
        <f>'РБ15%FIT18'!BI9+25</f>
        <v>#REF!</v>
      </c>
      <c r="BJ9" s="149" t="e">
        <f>'РБ15%FIT18'!BJ9+25</f>
        <v>#REF!</v>
      </c>
      <c r="BK9" s="149" t="e">
        <f>'РБ15%FIT18'!BK9+25</f>
        <v>#REF!</v>
      </c>
      <c r="BL9" s="149" t="e">
        <f>'РБ15%FIT18'!BL9+25</f>
        <v>#REF!</v>
      </c>
      <c r="BM9" s="149" t="e">
        <f>'РБ15%FIT18'!BM9+25</f>
        <v>#REF!</v>
      </c>
      <c r="BN9" s="149" t="e">
        <f>'РБ15%FIT18'!BN9+25</f>
        <v>#REF!</v>
      </c>
      <c r="BO9" s="149" t="e">
        <f>'РБ15%FIT18'!BO9+25</f>
        <v>#REF!</v>
      </c>
      <c r="BP9" s="149" t="e">
        <f>'РБ15%FIT18'!BP9+25</f>
        <v>#REF!</v>
      </c>
      <c r="BQ9" s="149" t="e">
        <f>'РБ15%FIT18'!BQ9+25</f>
        <v>#REF!</v>
      </c>
      <c r="BR9" s="149" t="e">
        <f>'РБ15%FIT18'!BR9+25</f>
        <v>#REF!</v>
      </c>
      <c r="BS9" s="149" t="e">
        <f>'РБ15%FIT18'!BS9+25</f>
        <v>#REF!</v>
      </c>
      <c r="BT9" s="149" t="e">
        <f>'РБ15%FIT18'!BT9+25</f>
        <v>#REF!</v>
      </c>
      <c r="BU9" s="149" t="e">
        <f>'РБ15%FIT18'!BU9+25</f>
        <v>#REF!</v>
      </c>
      <c r="BV9" s="149" t="e">
        <f>'РБ15%FIT18'!BV9+25</f>
        <v>#REF!</v>
      </c>
      <c r="BW9" s="149" t="e">
        <f>'РБ15%FIT18'!BW9+25</f>
        <v>#REF!</v>
      </c>
      <c r="BX9" s="149" t="e">
        <f>'РБ15%FIT18'!BX9+25</f>
        <v>#REF!</v>
      </c>
      <c r="BY9" s="149" t="e">
        <f>'РБ15%FIT18'!BY9+25</f>
        <v>#REF!</v>
      </c>
      <c r="BZ9" s="149" t="e">
        <f>'РБ15%FIT18'!BZ9+25</f>
        <v>#REF!</v>
      </c>
      <c r="CA9" s="149" t="e">
        <f>'РБ15%FIT18'!CA9+25</f>
        <v>#REF!</v>
      </c>
      <c r="CB9" s="149" t="e">
        <f>'РБ15%FIT18'!CB9+25</f>
        <v>#REF!</v>
      </c>
      <c r="CC9" s="149" t="e">
        <f>'РБ15%FIT18'!CC9+25</f>
        <v>#REF!</v>
      </c>
      <c r="CD9" s="149" t="e">
        <f>'РБ15%FIT18'!CD9+25</f>
        <v>#REF!</v>
      </c>
      <c r="CE9" s="149" t="e">
        <f>'РБ15%FIT18'!CE9+25</f>
        <v>#REF!</v>
      </c>
      <c r="CF9" s="149" t="e">
        <f>'РБ15%FIT18'!CF9+25</f>
        <v>#REF!</v>
      </c>
      <c r="CG9" s="149" t="e">
        <f>'РБ15%FIT18'!CG9+25</f>
        <v>#REF!</v>
      </c>
      <c r="CH9" s="149" t="e">
        <f>'РБ15%FIT18'!CH9+25</f>
        <v>#REF!</v>
      </c>
      <c r="CI9" s="149" t="e">
        <f>'РБ15%FIT18'!CI9+25</f>
        <v>#REF!</v>
      </c>
      <c r="CJ9" s="149" t="e">
        <f>'РБ15%FIT18'!CJ9+25</f>
        <v>#REF!</v>
      </c>
      <c r="CK9" s="149" t="e">
        <f>'РБ15%FIT18'!CK9+25</f>
        <v>#REF!</v>
      </c>
      <c r="CL9" s="149" t="e">
        <f>'РБ15%FIT18'!CL9+25</f>
        <v>#REF!</v>
      </c>
      <c r="CM9" s="149" t="e">
        <f>'РБ15%FIT18'!CM9+25</f>
        <v>#REF!</v>
      </c>
      <c r="CN9" s="149" t="e">
        <f>'РБ15%FIT18'!CN9+25</f>
        <v>#REF!</v>
      </c>
      <c r="CO9" s="149" t="e">
        <f>'РБ15%FIT18'!CO9+25</f>
        <v>#REF!</v>
      </c>
      <c r="CP9" s="149" t="e">
        <f>'РБ15%FIT18'!CP9+25</f>
        <v>#REF!</v>
      </c>
      <c r="CQ9" s="149" t="e">
        <f>'РБ15%FIT18'!CQ9+25</f>
        <v>#REF!</v>
      </c>
      <c r="CR9" s="149" t="e">
        <f>'РБ15%FIT18'!CR9+25</f>
        <v>#REF!</v>
      </c>
      <c r="CS9" s="149" t="e">
        <f>'РБ15%FIT18'!CS9+25</f>
        <v>#REF!</v>
      </c>
      <c r="CT9" s="149" t="e">
        <f>'РБ15%FIT18'!CT9+25</f>
        <v>#REF!</v>
      </c>
      <c r="CU9" s="149" t="e">
        <f>'РБ15%FIT18'!CU9+25</f>
        <v>#REF!</v>
      </c>
      <c r="CV9" s="149" t="e">
        <f>'РБ15%FIT18'!CV9+25</f>
        <v>#REF!</v>
      </c>
      <c r="CW9" s="149" t="e">
        <f>'РБ15%FIT18'!CW9+25</f>
        <v>#REF!</v>
      </c>
      <c r="CX9" s="149" t="e">
        <f>'РБ15%FIT18'!CX9+25</f>
        <v>#REF!</v>
      </c>
      <c r="CY9" s="149" t="e">
        <f>'РБ15%FIT18'!CY9+25</f>
        <v>#REF!</v>
      </c>
      <c r="CZ9" s="149" t="e">
        <f>'РБ15%FIT18'!CZ9+25</f>
        <v>#REF!</v>
      </c>
      <c r="DA9" s="149" t="e">
        <f>'РБ15%FIT18'!DA9+25</f>
        <v>#REF!</v>
      </c>
      <c r="DB9" s="149" t="e">
        <f>'РБ15%FIT18'!DB9+25</f>
        <v>#REF!</v>
      </c>
      <c r="DC9" s="149" t="e">
        <f>'РБ15%FIT18'!DC9+25</f>
        <v>#REF!</v>
      </c>
      <c r="DD9" s="149" t="e">
        <f>'РБ15%FIT18'!DD9+25</f>
        <v>#REF!</v>
      </c>
      <c r="DE9" s="149" t="e">
        <f>'РБ15%FIT18'!DE9+25</f>
        <v>#REF!</v>
      </c>
      <c r="DF9" s="149" t="e">
        <f>'РБ15%FIT18'!DF9+25</f>
        <v>#REF!</v>
      </c>
      <c r="DG9" s="149" t="e">
        <f>'РБ15%FIT18'!DG9+25</f>
        <v>#REF!</v>
      </c>
      <c r="DH9" s="149" t="e">
        <f>'РБ15%FIT18'!DH9+25</f>
        <v>#REF!</v>
      </c>
      <c r="DI9" s="149" t="e">
        <f>'РБ15%FIT18'!DI9+25</f>
        <v>#REF!</v>
      </c>
      <c r="DJ9" s="149" t="e">
        <f>'РБ15%FIT18'!DJ9+25</f>
        <v>#REF!</v>
      </c>
      <c r="DK9" s="149" t="e">
        <f>'РБ15%FIT18'!DK9+25</f>
        <v>#REF!</v>
      </c>
      <c r="DL9" s="149" t="e">
        <f>'РБ15%FIT18'!DL9+25</f>
        <v>#REF!</v>
      </c>
      <c r="DM9" s="149" t="e">
        <f>'РБ15%FIT18'!DM9+25</f>
        <v>#REF!</v>
      </c>
      <c r="DN9" s="149" t="e">
        <f>'РБ15%FIT18'!DN9+25</f>
        <v>#REF!</v>
      </c>
      <c r="DO9" s="149" t="e">
        <f>'РБ15%FIT18'!DO9+25</f>
        <v>#REF!</v>
      </c>
      <c r="DP9" s="149" t="e">
        <f>'РБ15%FIT18'!DP9+25</f>
        <v>#REF!</v>
      </c>
      <c r="DQ9" s="149" t="e">
        <f>'РБ15%FIT18'!DQ9+25</f>
        <v>#REF!</v>
      </c>
      <c r="DR9" s="149" t="e">
        <f>'РБ15%FIT18'!DR9+25</f>
        <v>#REF!</v>
      </c>
      <c r="DS9" s="149" t="e">
        <f>'РБ15%FIT18'!DS9+25</f>
        <v>#REF!</v>
      </c>
      <c r="DT9" s="149" t="e">
        <f>'РБ15%FIT18'!DT9+25</f>
        <v>#REF!</v>
      </c>
      <c r="DU9" s="149" t="e">
        <f>'РБ15%FIT18'!DU9+25</f>
        <v>#REF!</v>
      </c>
      <c r="DV9" s="149" t="e">
        <f>'РБ15%FIT18'!DV9+25</f>
        <v>#REF!</v>
      </c>
      <c r="DW9" s="149" t="e">
        <f>'РБ15%FIT18'!DW9+25</f>
        <v>#REF!</v>
      </c>
      <c r="DX9" s="149" t="e">
        <f>'РБ15%FIT18'!DX9+25</f>
        <v>#REF!</v>
      </c>
      <c r="DY9" s="149" t="e">
        <f>'РБ15%FIT18'!DY9+25</f>
        <v>#REF!</v>
      </c>
      <c r="DZ9" s="149" t="e">
        <f>'РБ15%FIT18'!DZ9+25</f>
        <v>#REF!</v>
      </c>
      <c r="EA9" s="149" t="e">
        <f>'РБ15%FIT18'!EA9+25</f>
        <v>#REF!</v>
      </c>
      <c r="EB9" s="149" t="e">
        <f>'РБ15%FIT18'!EB9+25</f>
        <v>#REF!</v>
      </c>
      <c r="EC9" s="149" t="e">
        <f>'РБ15%FIT18'!EC9+25</f>
        <v>#REF!</v>
      </c>
      <c r="ED9" s="149" t="e">
        <f>'РБ15%FIT18'!ED9+25</f>
        <v>#REF!</v>
      </c>
      <c r="EE9" s="149" t="e">
        <f>'РБ15%FIT18'!EE9+25</f>
        <v>#REF!</v>
      </c>
      <c r="EF9" s="149" t="e">
        <f>'РБ15%FIT18'!EF9+25</f>
        <v>#REF!</v>
      </c>
      <c r="EG9" s="149" t="e">
        <f>'РБ15%FIT18'!EG9+25</f>
        <v>#REF!</v>
      </c>
      <c r="EH9" s="149" t="e">
        <f>'РБ15%FIT18'!EH9+25</f>
        <v>#REF!</v>
      </c>
      <c r="EI9" s="149" t="e">
        <f>'РБ15%FIT18'!EI9+25</f>
        <v>#REF!</v>
      </c>
      <c r="EJ9" s="149" t="e">
        <f>'РБ15%FIT18'!EJ9+25</f>
        <v>#REF!</v>
      </c>
      <c r="EK9" s="149" t="e">
        <f>'РБ15%FIT18'!EK9+25</f>
        <v>#REF!</v>
      </c>
      <c r="EL9" s="149" t="e">
        <f>'РБ15%FIT18'!EL9+25</f>
        <v>#REF!</v>
      </c>
      <c r="EM9" s="149" t="e">
        <f>'РБ15%FIT18'!EM9+25</f>
        <v>#REF!</v>
      </c>
      <c r="EN9" s="149" t="e">
        <f>'РБ15%FIT18'!EN9+25</f>
        <v>#REF!</v>
      </c>
      <c r="EO9" s="149" t="e">
        <f>'РБ15%FIT18'!EO9+25</f>
        <v>#REF!</v>
      </c>
      <c r="EP9" s="149" t="e">
        <f>'РБ15%FIT18'!EP9+25</f>
        <v>#REF!</v>
      </c>
      <c r="EQ9" s="149" t="e">
        <f>'РБ15%FIT18'!EQ9+25</f>
        <v>#REF!</v>
      </c>
      <c r="ER9" s="149" t="e">
        <f>'РБ15%FIT18'!ER9+25</f>
        <v>#REF!</v>
      </c>
      <c r="ES9" s="149" t="e">
        <f>'РБ15%FIT18'!ES9+25</f>
        <v>#REF!</v>
      </c>
      <c r="ET9" s="149" t="e">
        <f>'РБ15%FIT18'!ET9+25</f>
        <v>#REF!</v>
      </c>
      <c r="EU9" s="149" t="e">
        <f>'РБ15%FIT18'!EU9+25</f>
        <v>#REF!</v>
      </c>
      <c r="EV9" s="149" t="e">
        <f>'РБ15%FIT18'!EV9+25</f>
        <v>#REF!</v>
      </c>
      <c r="EW9" s="149" t="e">
        <f>'РБ15%FIT18'!EW9+25</f>
        <v>#REF!</v>
      </c>
      <c r="EX9" s="149" t="e">
        <f>'РБ15%FIT18'!EX9+25</f>
        <v>#REF!</v>
      </c>
      <c r="EY9" s="149" t="e">
        <f>'РБ15%FIT18'!EY9+25</f>
        <v>#REF!</v>
      </c>
      <c r="EZ9" s="149" t="e">
        <f>'РБ15%FIT18'!EZ9+25</f>
        <v>#REF!</v>
      </c>
      <c r="FA9" s="149" t="e">
        <f>'РБ15%FIT18'!FA9+25</f>
        <v>#REF!</v>
      </c>
      <c r="FB9" s="149" t="e">
        <f>'РБ15%FIT18'!FB9+25</f>
        <v>#REF!</v>
      </c>
      <c r="FC9" s="149" t="e">
        <f>'РБ15%FIT18'!FC9+25</f>
        <v>#REF!</v>
      </c>
      <c r="FD9" s="149" t="e">
        <f>'РБ15%FIT18'!FD9+25</f>
        <v>#REF!</v>
      </c>
      <c r="FE9" s="149" t="e">
        <f>'РБ15%FIT18'!FE9+25</f>
        <v>#REF!</v>
      </c>
      <c r="FF9" s="149" t="e">
        <f>'РБ15%FIT18'!FF9+25</f>
        <v>#REF!</v>
      </c>
      <c r="FG9" s="149" t="e">
        <f>'РБ15%FIT18'!FG9+25</f>
        <v>#REF!</v>
      </c>
      <c r="FH9" s="149" t="e">
        <f>'РБ15%FIT18'!FH9+25</f>
        <v>#REF!</v>
      </c>
      <c r="FI9" s="149" t="e">
        <f>'РБ15%FIT18'!FI9+25</f>
        <v>#REF!</v>
      </c>
      <c r="FJ9" s="149" t="e">
        <f>'РБ15%FIT18'!FJ9+25</f>
        <v>#REF!</v>
      </c>
      <c r="FK9" s="149" t="e">
        <f>'РБ15%FIT18'!FK9+25</f>
        <v>#REF!</v>
      </c>
      <c r="FL9" s="149" t="e">
        <f>'РБ15%FIT18'!FL9+25</f>
        <v>#REF!</v>
      </c>
      <c r="FM9" s="149" t="e">
        <f>'РБ15%FIT18'!FM9+25</f>
        <v>#REF!</v>
      </c>
      <c r="FN9" s="149" t="e">
        <f>'РБ15%FIT18'!FN9+25</f>
        <v>#REF!</v>
      </c>
      <c r="FO9" s="149" t="e">
        <f>'РБ15%FIT18'!FO9+25</f>
        <v>#REF!</v>
      </c>
      <c r="FP9" s="149" t="e">
        <f>'РБ15%FIT18'!FP9+25</f>
        <v>#REF!</v>
      </c>
      <c r="FQ9" s="149" t="e">
        <f>'РБ15%FIT18'!FQ9+25</f>
        <v>#REF!</v>
      </c>
      <c r="FR9" s="149" t="e">
        <f>'РБ15%FIT18'!FR9+25</f>
        <v>#REF!</v>
      </c>
      <c r="FS9" s="149" t="e">
        <f>'РБ15%FIT18'!FS9+25</f>
        <v>#REF!</v>
      </c>
      <c r="FT9" s="149" t="e">
        <f>'РБ15%FIT18'!FT9+25</f>
        <v>#REF!</v>
      </c>
      <c r="FU9" s="149" t="e">
        <f>'РБ15%FIT18'!FU9+25</f>
        <v>#REF!</v>
      </c>
      <c r="FV9" s="149" t="e">
        <f>'РБ15%FIT18'!FV9+25</f>
        <v>#REF!</v>
      </c>
      <c r="FW9" s="149" t="e">
        <f>'РБ15%FIT18'!FW9+25</f>
        <v>#REF!</v>
      </c>
      <c r="FX9" s="149" t="e">
        <f>'РБ15%FIT18'!FX9+25</f>
        <v>#REF!</v>
      </c>
      <c r="FY9" s="149" t="e">
        <f>'РБ15%FIT18'!FY9+25</f>
        <v>#REF!</v>
      </c>
      <c r="FZ9" s="149" t="e">
        <f>'РБ15%FIT18'!FZ9+25</f>
        <v>#REF!</v>
      </c>
      <c r="GA9" s="149" t="e">
        <f>'РБ15%FIT18'!GA9+25</f>
        <v>#REF!</v>
      </c>
      <c r="GB9" s="149" t="e">
        <f>'РБ15%FIT18'!GB9+25</f>
        <v>#REF!</v>
      </c>
      <c r="GC9" s="149" t="e">
        <f>'РБ15%FIT18'!GC9+25</f>
        <v>#REF!</v>
      </c>
      <c r="GD9" s="149" t="e">
        <f>'РБ15%FIT18'!GD9+25</f>
        <v>#REF!</v>
      </c>
      <c r="GE9" s="149" t="e">
        <f>'РБ15%FIT18'!GE9+25</f>
        <v>#REF!</v>
      </c>
      <c r="GF9" s="149" t="e">
        <f>'РБ15%FIT18'!GF9+25</f>
        <v>#REF!</v>
      </c>
      <c r="GG9" s="149" t="e">
        <f>'РБ15%FIT18'!GG9+25</f>
        <v>#REF!</v>
      </c>
      <c r="GH9" s="149" t="e">
        <f>'РБ15%FIT18'!GH9+25</f>
        <v>#REF!</v>
      </c>
      <c r="GI9" s="149" t="e">
        <f>'РБ15%FIT18'!GI9+25</f>
        <v>#REF!</v>
      </c>
      <c r="GJ9" s="149" t="e">
        <f>'РБ15%FIT18'!GJ9+25</f>
        <v>#REF!</v>
      </c>
      <c r="GK9" s="149" t="e">
        <f>'РБ15%FIT18'!GK9+25</f>
        <v>#REF!</v>
      </c>
      <c r="GL9" s="149" t="e">
        <f>'РБ15%FIT18'!GL9+25</f>
        <v>#REF!</v>
      </c>
      <c r="GM9" s="149" t="e">
        <f>'РБ15%FIT18'!GM9+25</f>
        <v>#REF!</v>
      </c>
      <c r="GN9" s="149" t="e">
        <f>'РБ15%FIT18'!GN9+25</f>
        <v>#REF!</v>
      </c>
      <c r="GO9" s="149" t="e">
        <f>'РБ15%FIT18'!GO9+25</f>
        <v>#REF!</v>
      </c>
      <c r="GP9" s="149" t="e">
        <f>'РБ15%FIT18'!GP9+25</f>
        <v>#REF!</v>
      </c>
      <c r="GQ9" s="149" t="e">
        <f>'РБ15%FIT18'!GQ9+25</f>
        <v>#REF!</v>
      </c>
      <c r="GR9" s="149" t="e">
        <f>'РБ15%FIT18'!GR9+25</f>
        <v>#REF!</v>
      </c>
      <c r="GS9" s="149" t="e">
        <f>'РБ15%FIT18'!GS9+25</f>
        <v>#REF!</v>
      </c>
      <c r="GT9" s="149" t="e">
        <f>'РБ15%FIT18'!GT9+25</f>
        <v>#REF!</v>
      </c>
      <c r="GU9" s="149" t="e">
        <f>'РБ15%FIT18'!GU9+25</f>
        <v>#REF!</v>
      </c>
      <c r="GV9" s="149" t="e">
        <f>'РБ15%FIT18'!GV9+25</f>
        <v>#REF!</v>
      </c>
      <c r="GW9" s="149" t="e">
        <f>'РБ15%FIT18'!GW9+25</f>
        <v>#REF!</v>
      </c>
      <c r="GX9" s="149" t="e">
        <f>'РБ15%FIT18'!GX9+25</f>
        <v>#REF!</v>
      </c>
      <c r="GY9" s="149" t="e">
        <f>'РБ15%FIT18'!GY9+25</f>
        <v>#REF!</v>
      </c>
      <c r="GZ9" s="149" t="e">
        <f>'РБ15%FIT18'!GZ9+25</f>
        <v>#REF!</v>
      </c>
      <c r="HA9" s="149" t="e">
        <f>'РБ15%FIT18'!HA9+25</f>
        <v>#REF!</v>
      </c>
      <c r="HB9" s="149" t="e">
        <f>'РБ15%FIT18'!HB9+25</f>
        <v>#REF!</v>
      </c>
      <c r="HC9" s="149" t="e">
        <f>'РБ15%FIT18'!HC9+25</f>
        <v>#REF!</v>
      </c>
      <c r="HD9" s="149" t="e">
        <f>'РБ15%FIT18'!HD9+25</f>
        <v>#REF!</v>
      </c>
      <c r="HE9" s="149" t="e">
        <f>'РБ15%FIT18'!HE9+25</f>
        <v>#REF!</v>
      </c>
      <c r="HF9" s="149" t="e">
        <f>'РБ15%FIT18'!HF9+25</f>
        <v>#REF!</v>
      </c>
      <c r="HG9" s="149" t="e">
        <f>'РБ15%FIT18'!HG9+25</f>
        <v>#REF!</v>
      </c>
      <c r="HH9" s="149" t="e">
        <f>'РБ15%FIT18'!HH9+25</f>
        <v>#REF!</v>
      </c>
      <c r="HI9" s="149" t="e">
        <f>'РБ15%FIT18'!HI9+25</f>
        <v>#REF!</v>
      </c>
      <c r="HJ9" s="149" t="e">
        <f>'РБ15%FIT18'!HJ9+25</f>
        <v>#REF!</v>
      </c>
      <c r="HK9" s="149" t="e">
        <f>'РБ15%FIT18'!HK9+25</f>
        <v>#REF!</v>
      </c>
      <c r="HL9" s="149" t="e">
        <f>'РБ15%FIT18'!HL9+25</f>
        <v>#REF!</v>
      </c>
      <c r="HM9" s="149" t="e">
        <f>'РБ15%FIT18'!HM9+25</f>
        <v>#REF!</v>
      </c>
      <c r="HN9" s="149" t="e">
        <f>'РБ15%FIT18'!HN9+25</f>
        <v>#REF!</v>
      </c>
      <c r="HO9" s="149" t="e">
        <f>'РБ15%FIT18'!HO9+25</f>
        <v>#REF!</v>
      </c>
      <c r="HP9" s="149" t="e">
        <f>'РБ15%FIT18'!HP9+25</f>
        <v>#REF!</v>
      </c>
      <c r="HQ9" s="149" t="e">
        <f>'РБ15%FIT18'!HQ9+25</f>
        <v>#REF!</v>
      </c>
      <c r="HR9" s="149" t="e">
        <f>'РБ15%FIT18'!HR9+25</f>
        <v>#REF!</v>
      </c>
      <c r="HS9" s="149" t="e">
        <f>'РБ15%FIT18'!HS9+25</f>
        <v>#REF!</v>
      </c>
      <c r="HT9" s="149" t="e">
        <f>'РБ15%FIT18'!HT9+25</f>
        <v>#REF!</v>
      </c>
      <c r="HU9" s="149" t="e">
        <f>'РБ15%FIT18'!HU9+25</f>
        <v>#REF!</v>
      </c>
      <c r="HV9" s="149" t="e">
        <f>'РБ15%FIT18'!HV9+25</f>
        <v>#REF!</v>
      </c>
      <c r="HW9" s="149" t="e">
        <f>'РБ15%FIT18'!HW9+25</f>
        <v>#REF!</v>
      </c>
      <c r="HX9" s="149" t="e">
        <f>'РБ15%FIT18'!HX9+25</f>
        <v>#REF!</v>
      </c>
      <c r="HY9" s="149" t="e">
        <f>'РБ15%FIT18'!HY9+25</f>
        <v>#REF!</v>
      </c>
      <c r="HZ9" s="149" t="e">
        <f>'РБ15%FIT18'!HZ9+25</f>
        <v>#REF!</v>
      </c>
      <c r="IA9" s="149" t="e">
        <f>'РБ15%FIT18'!IA9+25</f>
        <v>#REF!</v>
      </c>
      <c r="IB9" s="149" t="e">
        <f>'РБ15%FIT18'!IB9+25</f>
        <v>#REF!</v>
      </c>
      <c r="IC9" s="149" t="e">
        <f>'РБ15%FIT18'!IC9+25</f>
        <v>#REF!</v>
      </c>
      <c r="ID9" s="149" t="e">
        <f>'РБ15%FIT18'!ID9+25</f>
        <v>#REF!</v>
      </c>
      <c r="IE9" s="149" t="e">
        <f>'РБ15%FIT18'!IE9+25</f>
        <v>#REF!</v>
      </c>
      <c r="IF9" s="149" t="e">
        <f>'РБ15%FIT18'!IF9+25</f>
        <v>#REF!</v>
      </c>
      <c r="IG9" s="149" t="e">
        <f>'РБ15%FIT18'!IG9+25</f>
        <v>#REF!</v>
      </c>
      <c r="IH9" s="149" t="e">
        <f>'РБ15%FIT18'!IH9+25</f>
        <v>#REF!</v>
      </c>
      <c r="II9" s="149" t="e">
        <f>'РБ15%FIT18'!II9+25</f>
        <v>#REF!</v>
      </c>
      <c r="IJ9" s="149" t="e">
        <f>'РБ15%FIT18'!IJ9+25</f>
        <v>#REF!</v>
      </c>
      <c r="IK9" s="149" t="e">
        <f>'РБ15%FIT18'!IK9+25</f>
        <v>#REF!</v>
      </c>
      <c r="IL9" s="149" t="e">
        <f>'РБ15%FIT18'!IL9+25</f>
        <v>#REF!</v>
      </c>
      <c r="IM9" s="149" t="e">
        <f>'РБ15%FIT18'!IM9+25</f>
        <v>#REF!</v>
      </c>
      <c r="IN9" s="149" t="e">
        <f>'РБ15%FIT18'!IN9+25</f>
        <v>#REF!</v>
      </c>
      <c r="IO9" s="149" t="e">
        <f>'РБ15%FIT18'!IO9+25</f>
        <v>#REF!</v>
      </c>
      <c r="IP9" s="149" t="e">
        <f>'РБ15%FIT18'!IP9+25</f>
        <v>#REF!</v>
      </c>
      <c r="IQ9" s="149" t="e">
        <f>'РБ15%FIT18'!IQ9+25</f>
        <v>#REF!</v>
      </c>
      <c r="IR9" s="149" t="e">
        <f>'РБ15%FIT18'!IR9+25</f>
        <v>#REF!</v>
      </c>
      <c r="IS9" s="149" t="e">
        <f>'РБ15%FIT18'!IS9+25</f>
        <v>#REF!</v>
      </c>
      <c r="IT9" s="149" t="e">
        <f>'РБ15%FIT18'!IT9+25</f>
        <v>#REF!</v>
      </c>
      <c r="IU9" s="149" t="e">
        <f>'РБ15%FIT18'!IU9+25</f>
        <v>#REF!</v>
      </c>
      <c r="IV9" s="149" t="e">
        <f>'РБ15%FIT18'!IV9+25</f>
        <v>#REF!</v>
      </c>
      <c r="IW9" s="149" t="e">
        <f>'РБ15%FIT18'!IW9+25</f>
        <v>#REF!</v>
      </c>
      <c r="IX9" s="149" t="e">
        <f>'РБ15%FIT18'!IX9+25</f>
        <v>#REF!</v>
      </c>
      <c r="IY9" s="149" t="e">
        <f>'РБ15%FIT18'!IY9+25</f>
        <v>#REF!</v>
      </c>
      <c r="IZ9" s="149" t="e">
        <f>'РБ15%FIT18'!IZ9+25</f>
        <v>#REF!</v>
      </c>
      <c r="JA9" s="149" t="e">
        <f>'РБ15%FIT18'!JA9+25</f>
        <v>#REF!</v>
      </c>
      <c r="JB9" s="149" t="e">
        <f>'РБ15%FIT18'!JB9+25</f>
        <v>#REF!</v>
      </c>
      <c r="JC9" s="149" t="e">
        <f>'РБ15%FIT18'!JC9+25</f>
        <v>#REF!</v>
      </c>
      <c r="JD9" s="149" t="e">
        <f>'РБ15%FIT18'!JD9+25</f>
        <v>#REF!</v>
      </c>
      <c r="JE9" s="149" t="e">
        <f>'РБ15%FIT18'!JE9+25</f>
        <v>#REF!</v>
      </c>
      <c r="JF9" s="149" t="e">
        <f>'РБ15%FIT18'!JF9+25</f>
        <v>#REF!</v>
      </c>
      <c r="JG9" s="149" t="e">
        <f>'РБ15%FIT18'!JG9+25</f>
        <v>#REF!</v>
      </c>
      <c r="JH9" s="149" t="e">
        <f>'РБ15%FIT18'!JH9+25</f>
        <v>#REF!</v>
      </c>
      <c r="JI9" s="149" t="e">
        <f>'РБ15%FIT18'!JI9+25</f>
        <v>#REF!</v>
      </c>
      <c r="JJ9" s="149" t="e">
        <f>'РБ15%FIT18'!JJ9+25</f>
        <v>#REF!</v>
      </c>
      <c r="JK9" s="149" t="e">
        <f>'РБ15%FIT18'!JK9+25</f>
        <v>#REF!</v>
      </c>
      <c r="JL9" s="149" t="e">
        <f>'РБ15%FIT18'!JL9+25</f>
        <v>#REF!</v>
      </c>
      <c r="JM9" s="149" t="e">
        <f>'РБ15%FIT18'!JM9+25</f>
        <v>#REF!</v>
      </c>
      <c r="JN9" s="149" t="e">
        <f>'РБ15%FIT18'!JN9+25</f>
        <v>#REF!</v>
      </c>
    </row>
    <row r="10" spans="1:274" x14ac:dyDescent="0.2">
      <c r="A10" s="48">
        <v>2</v>
      </c>
      <c r="B10" s="149" t="e">
        <f>'РБ15%FIT18'!B10+25</f>
        <v>#REF!</v>
      </c>
      <c r="C10" s="149" t="e">
        <f>'РБ15%FIT18'!C10+25</f>
        <v>#REF!</v>
      </c>
      <c r="D10" s="149" t="e">
        <f>'РБ15%FIT18'!D10+25</f>
        <v>#REF!</v>
      </c>
      <c r="E10" s="149" t="e">
        <f>'РБ15%FIT18'!E10+25</f>
        <v>#REF!</v>
      </c>
      <c r="F10" s="149" t="e">
        <f>'РБ15%FIT18'!F10+25</f>
        <v>#REF!</v>
      </c>
      <c r="G10" s="149" t="e">
        <f>'РБ15%FIT18'!G10+25</f>
        <v>#REF!</v>
      </c>
      <c r="H10" s="149" t="e">
        <f>'РБ15%FIT18'!H10+25</f>
        <v>#REF!</v>
      </c>
      <c r="I10" s="149" t="e">
        <f>'РБ15%FIT18'!I10+25</f>
        <v>#REF!</v>
      </c>
      <c r="J10" s="149" t="e">
        <f>'РБ15%FIT18'!J10+25</f>
        <v>#REF!</v>
      </c>
      <c r="K10" s="149" t="e">
        <f>'РБ15%FIT18'!K10+25</f>
        <v>#REF!</v>
      </c>
      <c r="L10" s="149" t="e">
        <f>'РБ15%FIT18'!L10+25</f>
        <v>#REF!</v>
      </c>
      <c r="M10" s="149" t="e">
        <f>'РБ15%FIT18'!M10+25</f>
        <v>#REF!</v>
      </c>
      <c r="N10" s="149" t="e">
        <f>'РБ15%FIT18'!N10+25</f>
        <v>#REF!</v>
      </c>
      <c r="O10" s="149" t="e">
        <f>'РБ15%FIT18'!O10+25</f>
        <v>#REF!</v>
      </c>
      <c r="P10" s="149" t="e">
        <f>'РБ15%FIT18'!P10+25</f>
        <v>#REF!</v>
      </c>
      <c r="Q10" s="149" t="e">
        <f>'РБ15%FIT18'!Q10+25</f>
        <v>#REF!</v>
      </c>
      <c r="R10" s="149" t="e">
        <f>'РБ15%FIT18'!R10+25</f>
        <v>#REF!</v>
      </c>
      <c r="S10" s="149" t="e">
        <f>'РБ15%FIT18'!S10+25</f>
        <v>#REF!</v>
      </c>
      <c r="T10" s="149" t="e">
        <f>'РБ15%FIT18'!T10+25</f>
        <v>#REF!</v>
      </c>
      <c r="U10" s="149" t="e">
        <f>'РБ15%FIT18'!U10+25</f>
        <v>#REF!</v>
      </c>
      <c r="V10" s="149" t="e">
        <f>'РБ15%FIT18'!V10+25</f>
        <v>#REF!</v>
      </c>
      <c r="W10" s="149" t="e">
        <f>'РБ15%FIT18'!W10+25</f>
        <v>#REF!</v>
      </c>
      <c r="X10" s="149" t="e">
        <f>'РБ15%FIT18'!X10+25</f>
        <v>#REF!</v>
      </c>
      <c r="Y10" s="149" t="e">
        <f>'РБ15%FIT18'!Y10+25</f>
        <v>#REF!</v>
      </c>
      <c r="Z10" s="149" t="e">
        <f>'РБ15%FIT18'!Z10+25</f>
        <v>#REF!</v>
      </c>
      <c r="AA10" s="149" t="e">
        <f>'РБ15%FIT18'!AA10+25</f>
        <v>#REF!</v>
      </c>
      <c r="AB10" s="149" t="e">
        <f>'РБ15%FIT18'!AB10+25</f>
        <v>#REF!</v>
      </c>
      <c r="AC10" s="149" t="e">
        <f>'РБ15%FIT18'!AC10+25</f>
        <v>#REF!</v>
      </c>
      <c r="AD10" s="149" t="e">
        <f>'РБ15%FIT18'!AD10+25</f>
        <v>#REF!</v>
      </c>
      <c r="AE10" s="149" t="e">
        <f>'РБ15%FIT18'!AE10+25</f>
        <v>#REF!</v>
      </c>
      <c r="AF10" s="149" t="e">
        <f>'РБ15%FIT18'!AF10+25</f>
        <v>#REF!</v>
      </c>
      <c r="AG10" s="149" t="e">
        <f>'РБ15%FIT18'!AG10+25</f>
        <v>#REF!</v>
      </c>
      <c r="AH10" s="149" t="e">
        <f>'РБ15%FIT18'!AH10+25</f>
        <v>#REF!</v>
      </c>
      <c r="AI10" s="149" t="e">
        <f>'РБ15%FIT18'!AI10+25</f>
        <v>#REF!</v>
      </c>
      <c r="AJ10" s="149" t="e">
        <f>'РБ15%FIT18'!AJ10+25</f>
        <v>#REF!</v>
      </c>
      <c r="AK10" s="149" t="e">
        <f>'РБ15%FIT18'!AK10+25</f>
        <v>#REF!</v>
      </c>
      <c r="AL10" s="149" t="e">
        <f>'РБ15%FIT18'!AL10+25</f>
        <v>#REF!</v>
      </c>
      <c r="AM10" s="149" t="e">
        <f>'РБ15%FIT18'!AM10+25</f>
        <v>#REF!</v>
      </c>
      <c r="AN10" s="149" t="e">
        <f>'РБ15%FIT18'!AN10+25</f>
        <v>#REF!</v>
      </c>
      <c r="AO10" s="149" t="e">
        <f>'РБ15%FIT18'!AO10+25</f>
        <v>#REF!</v>
      </c>
      <c r="AP10" s="149" t="e">
        <f>'РБ15%FIT18'!AP10+25</f>
        <v>#REF!</v>
      </c>
      <c r="AQ10" s="149" t="e">
        <f>'РБ15%FIT18'!AQ10+25</f>
        <v>#REF!</v>
      </c>
      <c r="AR10" s="149" t="e">
        <f>'РБ15%FIT18'!AR10+25</f>
        <v>#REF!</v>
      </c>
      <c r="AS10" s="149" t="e">
        <f>'РБ15%FIT18'!AS10+25</f>
        <v>#REF!</v>
      </c>
      <c r="AT10" s="149" t="e">
        <f>'РБ15%FIT18'!AT10+25</f>
        <v>#REF!</v>
      </c>
      <c r="AU10" s="149" t="e">
        <f>'РБ15%FIT18'!AU10+25</f>
        <v>#REF!</v>
      </c>
      <c r="AV10" s="149" t="e">
        <f>'РБ15%FIT18'!AV10+25</f>
        <v>#REF!</v>
      </c>
      <c r="AW10" s="149" t="e">
        <f>'РБ15%FIT18'!AW10+25</f>
        <v>#REF!</v>
      </c>
      <c r="AX10" s="149" t="e">
        <f>'РБ15%FIT18'!AX10+25</f>
        <v>#REF!</v>
      </c>
      <c r="AY10" s="149" t="e">
        <f>'РБ15%FIT18'!AY10+25</f>
        <v>#REF!</v>
      </c>
      <c r="AZ10" s="149" t="e">
        <f>'РБ15%FIT18'!AZ10+25</f>
        <v>#REF!</v>
      </c>
      <c r="BA10" s="149" t="e">
        <f>'РБ15%FIT18'!BA10+25</f>
        <v>#REF!</v>
      </c>
      <c r="BB10" s="149" t="e">
        <f>'РБ15%FIT18'!BB10+25</f>
        <v>#REF!</v>
      </c>
      <c r="BC10" s="149" t="e">
        <f>'РБ15%FIT18'!BC10+25</f>
        <v>#REF!</v>
      </c>
      <c r="BD10" s="149" t="e">
        <f>'РБ15%FIT18'!BD10+25</f>
        <v>#REF!</v>
      </c>
      <c r="BE10" s="149" t="e">
        <f>'РБ15%FIT18'!BE10+25</f>
        <v>#REF!</v>
      </c>
      <c r="BF10" s="149" t="e">
        <f>'РБ15%FIT18'!BF10+25</f>
        <v>#REF!</v>
      </c>
      <c r="BG10" s="149" t="e">
        <f>'РБ15%FIT18'!BG10+25</f>
        <v>#REF!</v>
      </c>
      <c r="BH10" s="149" t="e">
        <f>'РБ15%FIT18'!BH10+25</f>
        <v>#REF!</v>
      </c>
      <c r="BI10" s="149" t="e">
        <f>'РБ15%FIT18'!BI10+25</f>
        <v>#REF!</v>
      </c>
      <c r="BJ10" s="149" t="e">
        <f>'РБ15%FIT18'!BJ10+25</f>
        <v>#REF!</v>
      </c>
      <c r="BK10" s="149" t="e">
        <f>'РБ15%FIT18'!BK10+25</f>
        <v>#REF!</v>
      </c>
      <c r="BL10" s="149" t="e">
        <f>'РБ15%FIT18'!BL10+25</f>
        <v>#REF!</v>
      </c>
      <c r="BM10" s="149" t="e">
        <f>'РБ15%FIT18'!BM10+25</f>
        <v>#REF!</v>
      </c>
      <c r="BN10" s="149" t="e">
        <f>'РБ15%FIT18'!BN10+25</f>
        <v>#REF!</v>
      </c>
      <c r="BO10" s="149" t="e">
        <f>'РБ15%FIT18'!BO10+25</f>
        <v>#REF!</v>
      </c>
      <c r="BP10" s="149" t="e">
        <f>'РБ15%FIT18'!BP10+25</f>
        <v>#REF!</v>
      </c>
      <c r="BQ10" s="149" t="e">
        <f>'РБ15%FIT18'!BQ10+25</f>
        <v>#REF!</v>
      </c>
      <c r="BR10" s="149" t="e">
        <f>'РБ15%FIT18'!BR10+25</f>
        <v>#REF!</v>
      </c>
      <c r="BS10" s="149" t="e">
        <f>'РБ15%FIT18'!BS10+25</f>
        <v>#REF!</v>
      </c>
      <c r="BT10" s="149" t="e">
        <f>'РБ15%FIT18'!BT10+25</f>
        <v>#REF!</v>
      </c>
      <c r="BU10" s="149" t="e">
        <f>'РБ15%FIT18'!BU10+25</f>
        <v>#REF!</v>
      </c>
      <c r="BV10" s="149" t="e">
        <f>'РБ15%FIT18'!BV10+25</f>
        <v>#REF!</v>
      </c>
      <c r="BW10" s="149" t="e">
        <f>'РБ15%FIT18'!BW10+25</f>
        <v>#REF!</v>
      </c>
      <c r="BX10" s="149" t="e">
        <f>'РБ15%FIT18'!BX10+25</f>
        <v>#REF!</v>
      </c>
      <c r="BY10" s="149" t="e">
        <f>'РБ15%FIT18'!BY10+25</f>
        <v>#REF!</v>
      </c>
      <c r="BZ10" s="149" t="e">
        <f>'РБ15%FIT18'!BZ10+25</f>
        <v>#REF!</v>
      </c>
      <c r="CA10" s="149" t="e">
        <f>'РБ15%FIT18'!CA10+25</f>
        <v>#REF!</v>
      </c>
      <c r="CB10" s="149" t="e">
        <f>'РБ15%FIT18'!CB10+25</f>
        <v>#REF!</v>
      </c>
      <c r="CC10" s="149" t="e">
        <f>'РБ15%FIT18'!CC10+25</f>
        <v>#REF!</v>
      </c>
      <c r="CD10" s="149" t="e">
        <f>'РБ15%FIT18'!CD10+25</f>
        <v>#REF!</v>
      </c>
      <c r="CE10" s="149" t="e">
        <f>'РБ15%FIT18'!CE10+25</f>
        <v>#REF!</v>
      </c>
      <c r="CF10" s="149" t="e">
        <f>'РБ15%FIT18'!CF10+25</f>
        <v>#REF!</v>
      </c>
      <c r="CG10" s="149" t="e">
        <f>'РБ15%FIT18'!CG10+25</f>
        <v>#REF!</v>
      </c>
      <c r="CH10" s="149" t="e">
        <f>'РБ15%FIT18'!CH10+25</f>
        <v>#REF!</v>
      </c>
      <c r="CI10" s="149" t="e">
        <f>'РБ15%FIT18'!CI10+25</f>
        <v>#REF!</v>
      </c>
      <c r="CJ10" s="149" t="e">
        <f>'РБ15%FIT18'!CJ10+25</f>
        <v>#REF!</v>
      </c>
      <c r="CK10" s="149" t="e">
        <f>'РБ15%FIT18'!CK10+25</f>
        <v>#REF!</v>
      </c>
      <c r="CL10" s="149" t="e">
        <f>'РБ15%FIT18'!CL10+25</f>
        <v>#REF!</v>
      </c>
      <c r="CM10" s="149" t="e">
        <f>'РБ15%FIT18'!CM10+25</f>
        <v>#REF!</v>
      </c>
      <c r="CN10" s="149" t="e">
        <f>'РБ15%FIT18'!CN10+25</f>
        <v>#REF!</v>
      </c>
      <c r="CO10" s="149" t="e">
        <f>'РБ15%FIT18'!CO10+25</f>
        <v>#REF!</v>
      </c>
      <c r="CP10" s="149" t="e">
        <f>'РБ15%FIT18'!CP10+25</f>
        <v>#REF!</v>
      </c>
      <c r="CQ10" s="149" t="e">
        <f>'РБ15%FIT18'!CQ10+25</f>
        <v>#REF!</v>
      </c>
      <c r="CR10" s="149" t="e">
        <f>'РБ15%FIT18'!CR10+25</f>
        <v>#REF!</v>
      </c>
      <c r="CS10" s="149" t="e">
        <f>'РБ15%FIT18'!CS10+25</f>
        <v>#REF!</v>
      </c>
      <c r="CT10" s="149" t="e">
        <f>'РБ15%FIT18'!CT10+25</f>
        <v>#REF!</v>
      </c>
      <c r="CU10" s="149" t="e">
        <f>'РБ15%FIT18'!CU10+25</f>
        <v>#REF!</v>
      </c>
      <c r="CV10" s="149" t="e">
        <f>'РБ15%FIT18'!CV10+25</f>
        <v>#REF!</v>
      </c>
      <c r="CW10" s="149" t="e">
        <f>'РБ15%FIT18'!CW10+25</f>
        <v>#REF!</v>
      </c>
      <c r="CX10" s="149" t="e">
        <f>'РБ15%FIT18'!CX10+25</f>
        <v>#REF!</v>
      </c>
      <c r="CY10" s="149" t="e">
        <f>'РБ15%FIT18'!CY10+25</f>
        <v>#REF!</v>
      </c>
      <c r="CZ10" s="149" t="e">
        <f>'РБ15%FIT18'!CZ10+25</f>
        <v>#REF!</v>
      </c>
      <c r="DA10" s="149" t="e">
        <f>'РБ15%FIT18'!DA10+25</f>
        <v>#REF!</v>
      </c>
      <c r="DB10" s="149" t="e">
        <f>'РБ15%FIT18'!DB10+25</f>
        <v>#REF!</v>
      </c>
      <c r="DC10" s="149" t="e">
        <f>'РБ15%FIT18'!DC10+25</f>
        <v>#REF!</v>
      </c>
      <c r="DD10" s="149" t="e">
        <f>'РБ15%FIT18'!DD10+25</f>
        <v>#REF!</v>
      </c>
      <c r="DE10" s="149" t="e">
        <f>'РБ15%FIT18'!DE10+25</f>
        <v>#REF!</v>
      </c>
      <c r="DF10" s="149" t="e">
        <f>'РБ15%FIT18'!DF10+25</f>
        <v>#REF!</v>
      </c>
      <c r="DG10" s="149" t="e">
        <f>'РБ15%FIT18'!DG10+25</f>
        <v>#REF!</v>
      </c>
      <c r="DH10" s="149" t="e">
        <f>'РБ15%FIT18'!DH10+25</f>
        <v>#REF!</v>
      </c>
      <c r="DI10" s="149" t="e">
        <f>'РБ15%FIT18'!DI10+25</f>
        <v>#REF!</v>
      </c>
      <c r="DJ10" s="149" t="e">
        <f>'РБ15%FIT18'!DJ10+25</f>
        <v>#REF!</v>
      </c>
      <c r="DK10" s="149" t="e">
        <f>'РБ15%FIT18'!DK10+25</f>
        <v>#REF!</v>
      </c>
      <c r="DL10" s="149" t="e">
        <f>'РБ15%FIT18'!DL10+25</f>
        <v>#REF!</v>
      </c>
      <c r="DM10" s="149" t="e">
        <f>'РБ15%FIT18'!DM10+25</f>
        <v>#REF!</v>
      </c>
      <c r="DN10" s="149" t="e">
        <f>'РБ15%FIT18'!DN10+25</f>
        <v>#REF!</v>
      </c>
      <c r="DO10" s="149" t="e">
        <f>'РБ15%FIT18'!DO10+25</f>
        <v>#REF!</v>
      </c>
      <c r="DP10" s="149" t="e">
        <f>'РБ15%FIT18'!DP10+25</f>
        <v>#REF!</v>
      </c>
      <c r="DQ10" s="149" t="e">
        <f>'РБ15%FIT18'!DQ10+25</f>
        <v>#REF!</v>
      </c>
      <c r="DR10" s="149" t="e">
        <f>'РБ15%FIT18'!DR10+25</f>
        <v>#REF!</v>
      </c>
      <c r="DS10" s="149" t="e">
        <f>'РБ15%FIT18'!DS10+25</f>
        <v>#REF!</v>
      </c>
      <c r="DT10" s="149" t="e">
        <f>'РБ15%FIT18'!DT10+25</f>
        <v>#REF!</v>
      </c>
      <c r="DU10" s="149" t="e">
        <f>'РБ15%FIT18'!DU10+25</f>
        <v>#REF!</v>
      </c>
      <c r="DV10" s="149" t="e">
        <f>'РБ15%FIT18'!DV10+25</f>
        <v>#REF!</v>
      </c>
      <c r="DW10" s="149" t="e">
        <f>'РБ15%FIT18'!DW10+25</f>
        <v>#REF!</v>
      </c>
      <c r="DX10" s="149" t="e">
        <f>'РБ15%FIT18'!DX10+25</f>
        <v>#REF!</v>
      </c>
      <c r="DY10" s="149" t="e">
        <f>'РБ15%FIT18'!DY10+25</f>
        <v>#REF!</v>
      </c>
      <c r="DZ10" s="149" t="e">
        <f>'РБ15%FIT18'!DZ10+25</f>
        <v>#REF!</v>
      </c>
      <c r="EA10" s="149" t="e">
        <f>'РБ15%FIT18'!EA10+25</f>
        <v>#REF!</v>
      </c>
      <c r="EB10" s="149" t="e">
        <f>'РБ15%FIT18'!EB10+25</f>
        <v>#REF!</v>
      </c>
      <c r="EC10" s="149" t="e">
        <f>'РБ15%FIT18'!EC10+25</f>
        <v>#REF!</v>
      </c>
      <c r="ED10" s="149" t="e">
        <f>'РБ15%FIT18'!ED10+25</f>
        <v>#REF!</v>
      </c>
      <c r="EE10" s="149" t="e">
        <f>'РБ15%FIT18'!EE10+25</f>
        <v>#REF!</v>
      </c>
      <c r="EF10" s="149" t="e">
        <f>'РБ15%FIT18'!EF10+25</f>
        <v>#REF!</v>
      </c>
      <c r="EG10" s="149" t="e">
        <f>'РБ15%FIT18'!EG10+25</f>
        <v>#REF!</v>
      </c>
      <c r="EH10" s="149" t="e">
        <f>'РБ15%FIT18'!EH10+25</f>
        <v>#REF!</v>
      </c>
      <c r="EI10" s="149" t="e">
        <f>'РБ15%FIT18'!EI10+25</f>
        <v>#REF!</v>
      </c>
      <c r="EJ10" s="149" t="e">
        <f>'РБ15%FIT18'!EJ10+25</f>
        <v>#REF!</v>
      </c>
      <c r="EK10" s="149" t="e">
        <f>'РБ15%FIT18'!EK10+25</f>
        <v>#REF!</v>
      </c>
      <c r="EL10" s="149" t="e">
        <f>'РБ15%FIT18'!EL10+25</f>
        <v>#REF!</v>
      </c>
      <c r="EM10" s="149" t="e">
        <f>'РБ15%FIT18'!EM10+25</f>
        <v>#REF!</v>
      </c>
      <c r="EN10" s="149" t="e">
        <f>'РБ15%FIT18'!EN10+25</f>
        <v>#REF!</v>
      </c>
      <c r="EO10" s="149" t="e">
        <f>'РБ15%FIT18'!EO10+25</f>
        <v>#REF!</v>
      </c>
      <c r="EP10" s="149" t="e">
        <f>'РБ15%FIT18'!EP10+25</f>
        <v>#REF!</v>
      </c>
      <c r="EQ10" s="149" t="e">
        <f>'РБ15%FIT18'!EQ10+25</f>
        <v>#REF!</v>
      </c>
      <c r="ER10" s="149" t="e">
        <f>'РБ15%FIT18'!ER10+25</f>
        <v>#REF!</v>
      </c>
      <c r="ES10" s="149" t="e">
        <f>'РБ15%FIT18'!ES10+25</f>
        <v>#REF!</v>
      </c>
      <c r="ET10" s="149" t="e">
        <f>'РБ15%FIT18'!ET10+25</f>
        <v>#REF!</v>
      </c>
      <c r="EU10" s="149" t="e">
        <f>'РБ15%FIT18'!EU10+25</f>
        <v>#REF!</v>
      </c>
      <c r="EV10" s="149" t="e">
        <f>'РБ15%FIT18'!EV10+25</f>
        <v>#REF!</v>
      </c>
      <c r="EW10" s="149" t="e">
        <f>'РБ15%FIT18'!EW10+25</f>
        <v>#REF!</v>
      </c>
      <c r="EX10" s="149" t="e">
        <f>'РБ15%FIT18'!EX10+25</f>
        <v>#REF!</v>
      </c>
      <c r="EY10" s="149" t="e">
        <f>'РБ15%FIT18'!EY10+25</f>
        <v>#REF!</v>
      </c>
      <c r="EZ10" s="149" t="e">
        <f>'РБ15%FIT18'!EZ10+25</f>
        <v>#REF!</v>
      </c>
      <c r="FA10" s="149" t="e">
        <f>'РБ15%FIT18'!FA10+25</f>
        <v>#REF!</v>
      </c>
      <c r="FB10" s="149" t="e">
        <f>'РБ15%FIT18'!FB10+25</f>
        <v>#REF!</v>
      </c>
      <c r="FC10" s="149" t="e">
        <f>'РБ15%FIT18'!FC10+25</f>
        <v>#REF!</v>
      </c>
      <c r="FD10" s="149" t="e">
        <f>'РБ15%FIT18'!FD10+25</f>
        <v>#REF!</v>
      </c>
      <c r="FE10" s="149" t="e">
        <f>'РБ15%FIT18'!FE10+25</f>
        <v>#REF!</v>
      </c>
      <c r="FF10" s="149" t="e">
        <f>'РБ15%FIT18'!FF10+25</f>
        <v>#REF!</v>
      </c>
      <c r="FG10" s="149" t="e">
        <f>'РБ15%FIT18'!FG10+25</f>
        <v>#REF!</v>
      </c>
      <c r="FH10" s="149" t="e">
        <f>'РБ15%FIT18'!FH10+25</f>
        <v>#REF!</v>
      </c>
      <c r="FI10" s="149" t="e">
        <f>'РБ15%FIT18'!FI10+25</f>
        <v>#REF!</v>
      </c>
      <c r="FJ10" s="149" t="e">
        <f>'РБ15%FIT18'!FJ10+25</f>
        <v>#REF!</v>
      </c>
      <c r="FK10" s="149" t="e">
        <f>'РБ15%FIT18'!FK10+25</f>
        <v>#REF!</v>
      </c>
      <c r="FL10" s="149" t="e">
        <f>'РБ15%FIT18'!FL10+25</f>
        <v>#REF!</v>
      </c>
      <c r="FM10" s="149" t="e">
        <f>'РБ15%FIT18'!FM10+25</f>
        <v>#REF!</v>
      </c>
      <c r="FN10" s="149" t="e">
        <f>'РБ15%FIT18'!FN10+25</f>
        <v>#REF!</v>
      </c>
      <c r="FO10" s="149" t="e">
        <f>'РБ15%FIT18'!FO10+25</f>
        <v>#REF!</v>
      </c>
      <c r="FP10" s="149" t="e">
        <f>'РБ15%FIT18'!FP10+25</f>
        <v>#REF!</v>
      </c>
      <c r="FQ10" s="149" t="e">
        <f>'РБ15%FIT18'!FQ10+25</f>
        <v>#REF!</v>
      </c>
      <c r="FR10" s="149" t="e">
        <f>'РБ15%FIT18'!FR10+25</f>
        <v>#REF!</v>
      </c>
      <c r="FS10" s="149" t="e">
        <f>'РБ15%FIT18'!FS10+25</f>
        <v>#REF!</v>
      </c>
      <c r="FT10" s="149" t="e">
        <f>'РБ15%FIT18'!FT10+25</f>
        <v>#REF!</v>
      </c>
      <c r="FU10" s="149" t="e">
        <f>'РБ15%FIT18'!FU10+25</f>
        <v>#REF!</v>
      </c>
      <c r="FV10" s="149" t="e">
        <f>'РБ15%FIT18'!FV10+25</f>
        <v>#REF!</v>
      </c>
      <c r="FW10" s="149" t="e">
        <f>'РБ15%FIT18'!FW10+25</f>
        <v>#REF!</v>
      </c>
      <c r="FX10" s="149" t="e">
        <f>'РБ15%FIT18'!FX10+25</f>
        <v>#REF!</v>
      </c>
      <c r="FY10" s="149" t="e">
        <f>'РБ15%FIT18'!FY10+25</f>
        <v>#REF!</v>
      </c>
      <c r="FZ10" s="149" t="e">
        <f>'РБ15%FIT18'!FZ10+25</f>
        <v>#REF!</v>
      </c>
      <c r="GA10" s="149" t="e">
        <f>'РБ15%FIT18'!GA10+25</f>
        <v>#REF!</v>
      </c>
      <c r="GB10" s="149" t="e">
        <f>'РБ15%FIT18'!GB10+25</f>
        <v>#REF!</v>
      </c>
      <c r="GC10" s="149" t="e">
        <f>'РБ15%FIT18'!GC10+25</f>
        <v>#REF!</v>
      </c>
      <c r="GD10" s="149" t="e">
        <f>'РБ15%FIT18'!GD10+25</f>
        <v>#REF!</v>
      </c>
      <c r="GE10" s="149" t="e">
        <f>'РБ15%FIT18'!GE10+25</f>
        <v>#REF!</v>
      </c>
      <c r="GF10" s="149" t="e">
        <f>'РБ15%FIT18'!GF10+25</f>
        <v>#REF!</v>
      </c>
      <c r="GG10" s="149" t="e">
        <f>'РБ15%FIT18'!GG10+25</f>
        <v>#REF!</v>
      </c>
      <c r="GH10" s="149" t="e">
        <f>'РБ15%FIT18'!GH10+25</f>
        <v>#REF!</v>
      </c>
      <c r="GI10" s="149" t="e">
        <f>'РБ15%FIT18'!GI10+25</f>
        <v>#REF!</v>
      </c>
      <c r="GJ10" s="149" t="e">
        <f>'РБ15%FIT18'!GJ10+25</f>
        <v>#REF!</v>
      </c>
      <c r="GK10" s="149" t="e">
        <f>'РБ15%FIT18'!GK10+25</f>
        <v>#REF!</v>
      </c>
      <c r="GL10" s="149" t="e">
        <f>'РБ15%FIT18'!GL10+25</f>
        <v>#REF!</v>
      </c>
      <c r="GM10" s="149" t="e">
        <f>'РБ15%FIT18'!GM10+25</f>
        <v>#REF!</v>
      </c>
      <c r="GN10" s="149" t="e">
        <f>'РБ15%FIT18'!GN10+25</f>
        <v>#REF!</v>
      </c>
      <c r="GO10" s="149" t="e">
        <f>'РБ15%FIT18'!GO10+25</f>
        <v>#REF!</v>
      </c>
      <c r="GP10" s="149" t="e">
        <f>'РБ15%FIT18'!GP10+25</f>
        <v>#REF!</v>
      </c>
      <c r="GQ10" s="149" t="e">
        <f>'РБ15%FIT18'!GQ10+25</f>
        <v>#REF!</v>
      </c>
      <c r="GR10" s="149" t="e">
        <f>'РБ15%FIT18'!GR10+25</f>
        <v>#REF!</v>
      </c>
      <c r="GS10" s="149" t="e">
        <f>'РБ15%FIT18'!GS10+25</f>
        <v>#REF!</v>
      </c>
      <c r="GT10" s="149" t="e">
        <f>'РБ15%FIT18'!GT10+25</f>
        <v>#REF!</v>
      </c>
      <c r="GU10" s="149" t="e">
        <f>'РБ15%FIT18'!GU10+25</f>
        <v>#REF!</v>
      </c>
      <c r="GV10" s="149" t="e">
        <f>'РБ15%FIT18'!GV10+25</f>
        <v>#REF!</v>
      </c>
      <c r="GW10" s="149" t="e">
        <f>'РБ15%FIT18'!GW10+25</f>
        <v>#REF!</v>
      </c>
      <c r="GX10" s="149" t="e">
        <f>'РБ15%FIT18'!GX10+25</f>
        <v>#REF!</v>
      </c>
      <c r="GY10" s="149" t="e">
        <f>'РБ15%FIT18'!GY10+25</f>
        <v>#REF!</v>
      </c>
      <c r="GZ10" s="149" t="e">
        <f>'РБ15%FIT18'!GZ10+25</f>
        <v>#REF!</v>
      </c>
      <c r="HA10" s="149" t="e">
        <f>'РБ15%FIT18'!HA10+25</f>
        <v>#REF!</v>
      </c>
      <c r="HB10" s="149" t="e">
        <f>'РБ15%FIT18'!HB10+25</f>
        <v>#REF!</v>
      </c>
      <c r="HC10" s="149" t="e">
        <f>'РБ15%FIT18'!HC10+25</f>
        <v>#REF!</v>
      </c>
      <c r="HD10" s="149" t="e">
        <f>'РБ15%FIT18'!HD10+25</f>
        <v>#REF!</v>
      </c>
      <c r="HE10" s="149" t="e">
        <f>'РБ15%FIT18'!HE10+25</f>
        <v>#REF!</v>
      </c>
      <c r="HF10" s="149" t="e">
        <f>'РБ15%FIT18'!HF10+25</f>
        <v>#REF!</v>
      </c>
      <c r="HG10" s="149" t="e">
        <f>'РБ15%FIT18'!HG10+25</f>
        <v>#REF!</v>
      </c>
      <c r="HH10" s="149" t="e">
        <f>'РБ15%FIT18'!HH10+25</f>
        <v>#REF!</v>
      </c>
      <c r="HI10" s="149" t="e">
        <f>'РБ15%FIT18'!HI10+25</f>
        <v>#REF!</v>
      </c>
      <c r="HJ10" s="149" t="e">
        <f>'РБ15%FIT18'!HJ10+25</f>
        <v>#REF!</v>
      </c>
      <c r="HK10" s="149" t="e">
        <f>'РБ15%FIT18'!HK10+25</f>
        <v>#REF!</v>
      </c>
      <c r="HL10" s="149" t="e">
        <f>'РБ15%FIT18'!HL10+25</f>
        <v>#REF!</v>
      </c>
      <c r="HM10" s="149" t="e">
        <f>'РБ15%FIT18'!HM10+25</f>
        <v>#REF!</v>
      </c>
      <c r="HN10" s="149" t="e">
        <f>'РБ15%FIT18'!HN10+25</f>
        <v>#REF!</v>
      </c>
      <c r="HO10" s="149" t="e">
        <f>'РБ15%FIT18'!HO10+25</f>
        <v>#REF!</v>
      </c>
      <c r="HP10" s="149" t="e">
        <f>'РБ15%FIT18'!HP10+25</f>
        <v>#REF!</v>
      </c>
      <c r="HQ10" s="149" t="e">
        <f>'РБ15%FIT18'!HQ10+25</f>
        <v>#REF!</v>
      </c>
      <c r="HR10" s="149" t="e">
        <f>'РБ15%FIT18'!HR10+25</f>
        <v>#REF!</v>
      </c>
      <c r="HS10" s="149" t="e">
        <f>'РБ15%FIT18'!HS10+25</f>
        <v>#REF!</v>
      </c>
      <c r="HT10" s="149" t="e">
        <f>'РБ15%FIT18'!HT10+25</f>
        <v>#REF!</v>
      </c>
      <c r="HU10" s="149" t="e">
        <f>'РБ15%FIT18'!HU10+25</f>
        <v>#REF!</v>
      </c>
      <c r="HV10" s="149" t="e">
        <f>'РБ15%FIT18'!HV10+25</f>
        <v>#REF!</v>
      </c>
      <c r="HW10" s="149" t="e">
        <f>'РБ15%FIT18'!HW10+25</f>
        <v>#REF!</v>
      </c>
      <c r="HX10" s="149" t="e">
        <f>'РБ15%FIT18'!HX10+25</f>
        <v>#REF!</v>
      </c>
      <c r="HY10" s="149" t="e">
        <f>'РБ15%FIT18'!HY10+25</f>
        <v>#REF!</v>
      </c>
      <c r="HZ10" s="149" t="e">
        <f>'РБ15%FIT18'!HZ10+25</f>
        <v>#REF!</v>
      </c>
      <c r="IA10" s="149" t="e">
        <f>'РБ15%FIT18'!IA10+25</f>
        <v>#REF!</v>
      </c>
      <c r="IB10" s="149" t="e">
        <f>'РБ15%FIT18'!IB10+25</f>
        <v>#REF!</v>
      </c>
      <c r="IC10" s="149" t="e">
        <f>'РБ15%FIT18'!IC10+25</f>
        <v>#REF!</v>
      </c>
      <c r="ID10" s="149" t="e">
        <f>'РБ15%FIT18'!ID10+25</f>
        <v>#REF!</v>
      </c>
      <c r="IE10" s="149" t="e">
        <f>'РБ15%FIT18'!IE10+25</f>
        <v>#REF!</v>
      </c>
      <c r="IF10" s="149" t="e">
        <f>'РБ15%FIT18'!IF10+25</f>
        <v>#REF!</v>
      </c>
      <c r="IG10" s="149" t="e">
        <f>'РБ15%FIT18'!IG10+25</f>
        <v>#REF!</v>
      </c>
      <c r="IH10" s="149" t="e">
        <f>'РБ15%FIT18'!IH10+25</f>
        <v>#REF!</v>
      </c>
      <c r="II10" s="149" t="e">
        <f>'РБ15%FIT18'!II10+25</f>
        <v>#REF!</v>
      </c>
      <c r="IJ10" s="149" t="e">
        <f>'РБ15%FIT18'!IJ10+25</f>
        <v>#REF!</v>
      </c>
      <c r="IK10" s="149" t="e">
        <f>'РБ15%FIT18'!IK10+25</f>
        <v>#REF!</v>
      </c>
      <c r="IL10" s="149" t="e">
        <f>'РБ15%FIT18'!IL10+25</f>
        <v>#REF!</v>
      </c>
      <c r="IM10" s="149" t="e">
        <f>'РБ15%FIT18'!IM10+25</f>
        <v>#REF!</v>
      </c>
      <c r="IN10" s="149" t="e">
        <f>'РБ15%FIT18'!IN10+25</f>
        <v>#REF!</v>
      </c>
      <c r="IO10" s="149" t="e">
        <f>'РБ15%FIT18'!IO10+25</f>
        <v>#REF!</v>
      </c>
      <c r="IP10" s="149" t="e">
        <f>'РБ15%FIT18'!IP10+25</f>
        <v>#REF!</v>
      </c>
      <c r="IQ10" s="149" t="e">
        <f>'РБ15%FIT18'!IQ10+25</f>
        <v>#REF!</v>
      </c>
      <c r="IR10" s="149" t="e">
        <f>'РБ15%FIT18'!IR10+25</f>
        <v>#REF!</v>
      </c>
      <c r="IS10" s="149" t="e">
        <f>'РБ15%FIT18'!IS10+25</f>
        <v>#REF!</v>
      </c>
      <c r="IT10" s="149" t="e">
        <f>'РБ15%FIT18'!IT10+25</f>
        <v>#REF!</v>
      </c>
      <c r="IU10" s="149" t="e">
        <f>'РБ15%FIT18'!IU10+25</f>
        <v>#REF!</v>
      </c>
      <c r="IV10" s="149" t="e">
        <f>'РБ15%FIT18'!IV10+25</f>
        <v>#REF!</v>
      </c>
      <c r="IW10" s="149" t="e">
        <f>'РБ15%FIT18'!IW10+25</f>
        <v>#REF!</v>
      </c>
      <c r="IX10" s="149" t="e">
        <f>'РБ15%FIT18'!IX10+25</f>
        <v>#REF!</v>
      </c>
      <c r="IY10" s="149" t="e">
        <f>'РБ15%FIT18'!IY10+25</f>
        <v>#REF!</v>
      </c>
      <c r="IZ10" s="149" t="e">
        <f>'РБ15%FIT18'!IZ10+25</f>
        <v>#REF!</v>
      </c>
      <c r="JA10" s="149" t="e">
        <f>'РБ15%FIT18'!JA10+25</f>
        <v>#REF!</v>
      </c>
      <c r="JB10" s="149" t="e">
        <f>'РБ15%FIT18'!JB10+25</f>
        <v>#REF!</v>
      </c>
      <c r="JC10" s="149" t="e">
        <f>'РБ15%FIT18'!JC10+25</f>
        <v>#REF!</v>
      </c>
      <c r="JD10" s="149" t="e">
        <f>'РБ15%FIT18'!JD10+25</f>
        <v>#REF!</v>
      </c>
      <c r="JE10" s="149" t="e">
        <f>'РБ15%FIT18'!JE10+25</f>
        <v>#REF!</v>
      </c>
      <c r="JF10" s="149" t="e">
        <f>'РБ15%FIT18'!JF10+25</f>
        <v>#REF!</v>
      </c>
      <c r="JG10" s="149" t="e">
        <f>'РБ15%FIT18'!JG10+25</f>
        <v>#REF!</v>
      </c>
      <c r="JH10" s="149" t="e">
        <f>'РБ15%FIT18'!JH10+25</f>
        <v>#REF!</v>
      </c>
      <c r="JI10" s="149" t="e">
        <f>'РБ15%FIT18'!JI10+25</f>
        <v>#REF!</v>
      </c>
      <c r="JJ10" s="149" t="e">
        <f>'РБ15%FIT18'!JJ10+25</f>
        <v>#REF!</v>
      </c>
      <c r="JK10" s="149" t="e">
        <f>'РБ15%FIT18'!JK10+25</f>
        <v>#REF!</v>
      </c>
      <c r="JL10" s="149" t="e">
        <f>'РБ15%FIT18'!JL10+25</f>
        <v>#REF!</v>
      </c>
      <c r="JM10" s="149" t="e">
        <f>'РБ15%FIT18'!JM10+25</f>
        <v>#REF!</v>
      </c>
      <c r="JN10" s="149" t="e">
        <f>'РБ15%FIT18'!JN10+25</f>
        <v>#REF!</v>
      </c>
    </row>
    <row r="11" spans="1:274" x14ac:dyDescent="0.2">
      <c r="A11" s="47" t="s">
        <v>69</v>
      </c>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c r="CB11" s="149"/>
      <c r="CC11" s="149"/>
      <c r="CD11" s="149"/>
      <c r="CE11" s="149"/>
      <c r="CF11" s="149"/>
      <c r="CG11" s="149"/>
      <c r="CH11" s="149"/>
      <c r="CI11" s="149"/>
      <c r="CJ11" s="149"/>
      <c r="CK11" s="149"/>
      <c r="CL11" s="149"/>
      <c r="CM11" s="149"/>
      <c r="CN11" s="149"/>
      <c r="CO11" s="149"/>
      <c r="CP11" s="149"/>
      <c r="CQ11" s="149"/>
      <c r="CR11" s="149"/>
      <c r="CS11" s="149"/>
      <c r="CT11" s="149"/>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row>
    <row r="12" spans="1:274" x14ac:dyDescent="0.2">
      <c r="A12" s="91">
        <v>1</v>
      </c>
      <c r="B12" s="149" t="e">
        <f>'РБ15%FIT18'!B12+25</f>
        <v>#REF!</v>
      </c>
      <c r="C12" s="149" t="e">
        <f>'РБ15%FIT18'!C12+25</f>
        <v>#REF!</v>
      </c>
      <c r="D12" s="149" t="e">
        <f>'РБ15%FIT18'!D12+25</f>
        <v>#REF!</v>
      </c>
      <c r="E12" s="149" t="e">
        <f>'РБ15%FIT18'!E12+25</f>
        <v>#REF!</v>
      </c>
      <c r="F12" s="149" t="e">
        <f>'РБ15%FIT18'!F12+25</f>
        <v>#REF!</v>
      </c>
      <c r="G12" s="149" t="e">
        <f>'РБ15%FIT18'!G12+25</f>
        <v>#REF!</v>
      </c>
      <c r="H12" s="149" t="e">
        <f>'РБ15%FIT18'!H12+25</f>
        <v>#REF!</v>
      </c>
      <c r="I12" s="149" t="e">
        <f>'РБ15%FIT18'!I12+25</f>
        <v>#REF!</v>
      </c>
      <c r="J12" s="149" t="e">
        <f>'РБ15%FIT18'!J12+25</f>
        <v>#REF!</v>
      </c>
      <c r="K12" s="149" t="e">
        <f>'РБ15%FIT18'!K12+25</f>
        <v>#REF!</v>
      </c>
      <c r="L12" s="149" t="e">
        <f>'РБ15%FIT18'!L12+25</f>
        <v>#REF!</v>
      </c>
      <c r="M12" s="149" t="e">
        <f>'РБ15%FIT18'!M12+25</f>
        <v>#REF!</v>
      </c>
      <c r="N12" s="149" t="e">
        <f>'РБ15%FIT18'!N12+25</f>
        <v>#REF!</v>
      </c>
      <c r="O12" s="149" t="e">
        <f>'РБ15%FIT18'!O12+25</f>
        <v>#REF!</v>
      </c>
      <c r="P12" s="149" t="e">
        <f>'РБ15%FIT18'!P12+25</f>
        <v>#REF!</v>
      </c>
      <c r="Q12" s="149" t="e">
        <f>'РБ15%FIT18'!Q12+25</f>
        <v>#REF!</v>
      </c>
      <c r="R12" s="149" t="e">
        <f>'РБ15%FIT18'!R12+25</f>
        <v>#REF!</v>
      </c>
      <c r="S12" s="149" t="e">
        <f>'РБ15%FIT18'!S12+25</f>
        <v>#REF!</v>
      </c>
      <c r="T12" s="149" t="e">
        <f>'РБ15%FIT18'!T12+25</f>
        <v>#REF!</v>
      </c>
      <c r="U12" s="149" t="e">
        <f>'РБ15%FIT18'!U12+25</f>
        <v>#REF!</v>
      </c>
      <c r="V12" s="149" t="e">
        <f>'РБ15%FIT18'!V12+25</f>
        <v>#REF!</v>
      </c>
      <c r="W12" s="149" t="e">
        <f>'РБ15%FIT18'!W12+25</f>
        <v>#REF!</v>
      </c>
      <c r="X12" s="149" t="e">
        <f>'РБ15%FIT18'!X12+25</f>
        <v>#REF!</v>
      </c>
      <c r="Y12" s="149" t="e">
        <f>'РБ15%FIT18'!Y12+25</f>
        <v>#REF!</v>
      </c>
      <c r="Z12" s="149" t="e">
        <f>'РБ15%FIT18'!Z12+25</f>
        <v>#REF!</v>
      </c>
      <c r="AA12" s="149" t="e">
        <f>'РБ15%FIT18'!AA12+25</f>
        <v>#REF!</v>
      </c>
      <c r="AB12" s="149" t="e">
        <f>'РБ15%FIT18'!AB12+25</f>
        <v>#REF!</v>
      </c>
      <c r="AC12" s="149" t="e">
        <f>'РБ15%FIT18'!AC12+25</f>
        <v>#REF!</v>
      </c>
      <c r="AD12" s="149" t="e">
        <f>'РБ15%FIT18'!AD12+25</f>
        <v>#REF!</v>
      </c>
      <c r="AE12" s="149" t="e">
        <f>'РБ15%FIT18'!AE12+25</f>
        <v>#REF!</v>
      </c>
      <c r="AF12" s="149" t="e">
        <f>'РБ15%FIT18'!AF12+25</f>
        <v>#REF!</v>
      </c>
      <c r="AG12" s="149" t="e">
        <f>'РБ15%FIT18'!AG12+25</f>
        <v>#REF!</v>
      </c>
      <c r="AH12" s="149" t="e">
        <f>'РБ15%FIT18'!AH12+25</f>
        <v>#REF!</v>
      </c>
      <c r="AI12" s="149" t="e">
        <f>'РБ15%FIT18'!AI12+25</f>
        <v>#REF!</v>
      </c>
      <c r="AJ12" s="149" t="e">
        <f>'РБ15%FIT18'!AJ12+25</f>
        <v>#REF!</v>
      </c>
      <c r="AK12" s="149" t="e">
        <f>'РБ15%FIT18'!AK12+25</f>
        <v>#REF!</v>
      </c>
      <c r="AL12" s="149" t="e">
        <f>'РБ15%FIT18'!AL12+25</f>
        <v>#REF!</v>
      </c>
      <c r="AM12" s="149" t="e">
        <f>'РБ15%FIT18'!AM12+25</f>
        <v>#REF!</v>
      </c>
      <c r="AN12" s="149" t="e">
        <f>'РБ15%FIT18'!AN12+25</f>
        <v>#REF!</v>
      </c>
      <c r="AO12" s="149" t="e">
        <f>'РБ15%FIT18'!AO12+25</f>
        <v>#REF!</v>
      </c>
      <c r="AP12" s="149" t="e">
        <f>'РБ15%FIT18'!AP12+25</f>
        <v>#REF!</v>
      </c>
      <c r="AQ12" s="149" t="e">
        <f>'РБ15%FIT18'!AQ12+25</f>
        <v>#REF!</v>
      </c>
      <c r="AR12" s="149" t="e">
        <f>'РБ15%FIT18'!AR12+25</f>
        <v>#REF!</v>
      </c>
      <c r="AS12" s="149" t="e">
        <f>'РБ15%FIT18'!AS12+25</f>
        <v>#REF!</v>
      </c>
      <c r="AT12" s="149" t="e">
        <f>'РБ15%FIT18'!AT12+25</f>
        <v>#REF!</v>
      </c>
      <c r="AU12" s="149" t="e">
        <f>'РБ15%FIT18'!AU12+25</f>
        <v>#REF!</v>
      </c>
      <c r="AV12" s="149" t="e">
        <f>'РБ15%FIT18'!AV12+25</f>
        <v>#REF!</v>
      </c>
      <c r="AW12" s="149" t="e">
        <f>'РБ15%FIT18'!AW12+25</f>
        <v>#REF!</v>
      </c>
      <c r="AX12" s="149" t="e">
        <f>'РБ15%FIT18'!AX12+25</f>
        <v>#REF!</v>
      </c>
      <c r="AY12" s="149" t="e">
        <f>'РБ15%FIT18'!AY12+25</f>
        <v>#REF!</v>
      </c>
      <c r="AZ12" s="149" t="e">
        <f>'РБ15%FIT18'!AZ12+25</f>
        <v>#REF!</v>
      </c>
      <c r="BA12" s="149" t="e">
        <f>'РБ15%FIT18'!BA12+25</f>
        <v>#REF!</v>
      </c>
      <c r="BB12" s="149" t="e">
        <f>'РБ15%FIT18'!BB12+25</f>
        <v>#REF!</v>
      </c>
      <c r="BC12" s="149" t="e">
        <f>'РБ15%FIT18'!BC12+25</f>
        <v>#REF!</v>
      </c>
      <c r="BD12" s="149" t="e">
        <f>'РБ15%FIT18'!BD12+25</f>
        <v>#REF!</v>
      </c>
      <c r="BE12" s="149" t="e">
        <f>'РБ15%FIT18'!BE12+25</f>
        <v>#REF!</v>
      </c>
      <c r="BF12" s="149" t="e">
        <f>'РБ15%FIT18'!BF12+25</f>
        <v>#REF!</v>
      </c>
      <c r="BG12" s="149" t="e">
        <f>'РБ15%FIT18'!BG12+25</f>
        <v>#REF!</v>
      </c>
      <c r="BH12" s="149" t="e">
        <f>'РБ15%FIT18'!BH12+25</f>
        <v>#REF!</v>
      </c>
      <c r="BI12" s="149" t="e">
        <f>'РБ15%FIT18'!BI12+25</f>
        <v>#REF!</v>
      </c>
      <c r="BJ12" s="149" t="e">
        <f>'РБ15%FIT18'!BJ12+25</f>
        <v>#REF!</v>
      </c>
      <c r="BK12" s="149" t="e">
        <f>'РБ15%FIT18'!BK12+25</f>
        <v>#REF!</v>
      </c>
      <c r="BL12" s="149" t="e">
        <f>'РБ15%FIT18'!BL12+25</f>
        <v>#REF!</v>
      </c>
      <c r="BM12" s="149" t="e">
        <f>'РБ15%FIT18'!BM12+25</f>
        <v>#REF!</v>
      </c>
      <c r="BN12" s="149" t="e">
        <f>'РБ15%FIT18'!BN12+25</f>
        <v>#REF!</v>
      </c>
      <c r="BO12" s="149" t="e">
        <f>'РБ15%FIT18'!BO12+25</f>
        <v>#REF!</v>
      </c>
      <c r="BP12" s="149" t="e">
        <f>'РБ15%FIT18'!BP12+25</f>
        <v>#REF!</v>
      </c>
      <c r="BQ12" s="149" t="e">
        <f>'РБ15%FIT18'!BQ12+25</f>
        <v>#REF!</v>
      </c>
      <c r="BR12" s="149" t="e">
        <f>'РБ15%FIT18'!BR12+25</f>
        <v>#REF!</v>
      </c>
      <c r="BS12" s="149" t="e">
        <f>'РБ15%FIT18'!BS12+25</f>
        <v>#REF!</v>
      </c>
      <c r="BT12" s="149" t="e">
        <f>'РБ15%FIT18'!BT12+25</f>
        <v>#REF!</v>
      </c>
      <c r="BU12" s="149" t="e">
        <f>'РБ15%FIT18'!BU12+25</f>
        <v>#REF!</v>
      </c>
      <c r="BV12" s="149" t="e">
        <f>'РБ15%FIT18'!BV12+25</f>
        <v>#REF!</v>
      </c>
      <c r="BW12" s="149" t="e">
        <f>'РБ15%FIT18'!BW12+25</f>
        <v>#REF!</v>
      </c>
      <c r="BX12" s="149" t="e">
        <f>'РБ15%FIT18'!BX12+25</f>
        <v>#REF!</v>
      </c>
      <c r="BY12" s="149" t="e">
        <f>'РБ15%FIT18'!BY12+25</f>
        <v>#REF!</v>
      </c>
      <c r="BZ12" s="149" t="e">
        <f>'РБ15%FIT18'!BZ12+25</f>
        <v>#REF!</v>
      </c>
      <c r="CA12" s="149" t="e">
        <f>'РБ15%FIT18'!CA12+25</f>
        <v>#REF!</v>
      </c>
      <c r="CB12" s="149" t="e">
        <f>'РБ15%FIT18'!CB12+25</f>
        <v>#REF!</v>
      </c>
      <c r="CC12" s="149" t="e">
        <f>'РБ15%FIT18'!CC12+25</f>
        <v>#REF!</v>
      </c>
      <c r="CD12" s="149" t="e">
        <f>'РБ15%FIT18'!CD12+25</f>
        <v>#REF!</v>
      </c>
      <c r="CE12" s="149" t="e">
        <f>'РБ15%FIT18'!CE12+25</f>
        <v>#REF!</v>
      </c>
      <c r="CF12" s="149" t="e">
        <f>'РБ15%FIT18'!CF12+25</f>
        <v>#REF!</v>
      </c>
      <c r="CG12" s="149" t="e">
        <f>'РБ15%FIT18'!CG12+25</f>
        <v>#REF!</v>
      </c>
      <c r="CH12" s="149" t="e">
        <f>'РБ15%FIT18'!CH12+25</f>
        <v>#REF!</v>
      </c>
      <c r="CI12" s="149" t="e">
        <f>'РБ15%FIT18'!CI12+25</f>
        <v>#REF!</v>
      </c>
      <c r="CJ12" s="149" t="e">
        <f>'РБ15%FIT18'!CJ12+25</f>
        <v>#REF!</v>
      </c>
      <c r="CK12" s="149" t="e">
        <f>'РБ15%FIT18'!CK12+25</f>
        <v>#REF!</v>
      </c>
      <c r="CL12" s="149" t="e">
        <f>'РБ15%FIT18'!CL12+25</f>
        <v>#REF!</v>
      </c>
      <c r="CM12" s="149" t="e">
        <f>'РБ15%FIT18'!CM12+25</f>
        <v>#REF!</v>
      </c>
      <c r="CN12" s="149" t="e">
        <f>'РБ15%FIT18'!CN12+25</f>
        <v>#REF!</v>
      </c>
      <c r="CO12" s="149" t="e">
        <f>'РБ15%FIT18'!CO12+25</f>
        <v>#REF!</v>
      </c>
      <c r="CP12" s="149" t="e">
        <f>'РБ15%FIT18'!CP12+25</f>
        <v>#REF!</v>
      </c>
      <c r="CQ12" s="149" t="e">
        <f>'РБ15%FIT18'!CQ12+25</f>
        <v>#REF!</v>
      </c>
      <c r="CR12" s="149" t="e">
        <f>'РБ15%FIT18'!CR12+25</f>
        <v>#REF!</v>
      </c>
      <c r="CS12" s="149" t="e">
        <f>'РБ15%FIT18'!CS12+25</f>
        <v>#REF!</v>
      </c>
      <c r="CT12" s="149" t="e">
        <f>'РБ15%FIT18'!CT12+25</f>
        <v>#REF!</v>
      </c>
      <c r="CU12" s="149" t="e">
        <f>'РБ15%FIT18'!CU12+25</f>
        <v>#REF!</v>
      </c>
      <c r="CV12" s="149" t="e">
        <f>'РБ15%FIT18'!CV12+25</f>
        <v>#REF!</v>
      </c>
      <c r="CW12" s="149" t="e">
        <f>'РБ15%FIT18'!CW12+25</f>
        <v>#REF!</v>
      </c>
      <c r="CX12" s="149" t="e">
        <f>'РБ15%FIT18'!CX12+25</f>
        <v>#REF!</v>
      </c>
      <c r="CY12" s="149" t="e">
        <f>'РБ15%FIT18'!CY12+25</f>
        <v>#REF!</v>
      </c>
      <c r="CZ12" s="149" t="e">
        <f>'РБ15%FIT18'!CZ12+25</f>
        <v>#REF!</v>
      </c>
      <c r="DA12" s="149" t="e">
        <f>'РБ15%FIT18'!DA12+25</f>
        <v>#REF!</v>
      </c>
      <c r="DB12" s="149" t="e">
        <f>'РБ15%FIT18'!DB12+25</f>
        <v>#REF!</v>
      </c>
      <c r="DC12" s="149" t="e">
        <f>'РБ15%FIT18'!DC12+25</f>
        <v>#REF!</v>
      </c>
      <c r="DD12" s="149" t="e">
        <f>'РБ15%FIT18'!DD12+25</f>
        <v>#REF!</v>
      </c>
      <c r="DE12" s="149" t="e">
        <f>'РБ15%FIT18'!DE12+25</f>
        <v>#REF!</v>
      </c>
      <c r="DF12" s="149" t="e">
        <f>'РБ15%FIT18'!DF12+25</f>
        <v>#REF!</v>
      </c>
      <c r="DG12" s="149" t="e">
        <f>'РБ15%FIT18'!DG12+25</f>
        <v>#REF!</v>
      </c>
      <c r="DH12" s="149" t="e">
        <f>'РБ15%FIT18'!DH12+25</f>
        <v>#REF!</v>
      </c>
      <c r="DI12" s="149" t="e">
        <f>'РБ15%FIT18'!DI12+25</f>
        <v>#REF!</v>
      </c>
      <c r="DJ12" s="149" t="e">
        <f>'РБ15%FIT18'!DJ12+25</f>
        <v>#REF!</v>
      </c>
      <c r="DK12" s="149" t="e">
        <f>'РБ15%FIT18'!DK12+25</f>
        <v>#REF!</v>
      </c>
      <c r="DL12" s="149" t="e">
        <f>'РБ15%FIT18'!DL12+25</f>
        <v>#REF!</v>
      </c>
      <c r="DM12" s="149" t="e">
        <f>'РБ15%FIT18'!DM12+25</f>
        <v>#REF!</v>
      </c>
      <c r="DN12" s="149" t="e">
        <f>'РБ15%FIT18'!DN12+25</f>
        <v>#REF!</v>
      </c>
      <c r="DO12" s="149" t="e">
        <f>'РБ15%FIT18'!DO12+25</f>
        <v>#REF!</v>
      </c>
      <c r="DP12" s="149" t="e">
        <f>'РБ15%FIT18'!DP12+25</f>
        <v>#REF!</v>
      </c>
      <c r="DQ12" s="149" t="e">
        <f>'РБ15%FIT18'!DQ12+25</f>
        <v>#REF!</v>
      </c>
      <c r="DR12" s="149" t="e">
        <f>'РБ15%FIT18'!DR12+25</f>
        <v>#REF!</v>
      </c>
      <c r="DS12" s="149" t="e">
        <f>'РБ15%FIT18'!DS12+25</f>
        <v>#REF!</v>
      </c>
      <c r="DT12" s="149" t="e">
        <f>'РБ15%FIT18'!DT12+25</f>
        <v>#REF!</v>
      </c>
      <c r="DU12" s="149" t="e">
        <f>'РБ15%FIT18'!DU12+25</f>
        <v>#REF!</v>
      </c>
      <c r="DV12" s="149" t="e">
        <f>'РБ15%FIT18'!DV12+25</f>
        <v>#REF!</v>
      </c>
      <c r="DW12" s="149" t="e">
        <f>'РБ15%FIT18'!DW12+25</f>
        <v>#REF!</v>
      </c>
      <c r="DX12" s="149" t="e">
        <f>'РБ15%FIT18'!DX12+25</f>
        <v>#REF!</v>
      </c>
      <c r="DY12" s="149" t="e">
        <f>'РБ15%FIT18'!DY12+25</f>
        <v>#REF!</v>
      </c>
      <c r="DZ12" s="149" t="e">
        <f>'РБ15%FIT18'!DZ12+25</f>
        <v>#REF!</v>
      </c>
      <c r="EA12" s="149" t="e">
        <f>'РБ15%FIT18'!EA12+25</f>
        <v>#REF!</v>
      </c>
      <c r="EB12" s="149" t="e">
        <f>'РБ15%FIT18'!EB12+25</f>
        <v>#REF!</v>
      </c>
      <c r="EC12" s="149" t="e">
        <f>'РБ15%FIT18'!EC12+25</f>
        <v>#REF!</v>
      </c>
      <c r="ED12" s="149" t="e">
        <f>'РБ15%FIT18'!ED12+25</f>
        <v>#REF!</v>
      </c>
      <c r="EE12" s="149" t="e">
        <f>'РБ15%FIT18'!EE12+25</f>
        <v>#REF!</v>
      </c>
      <c r="EF12" s="149" t="e">
        <f>'РБ15%FIT18'!EF12+25</f>
        <v>#REF!</v>
      </c>
      <c r="EG12" s="149" t="e">
        <f>'РБ15%FIT18'!EG12+25</f>
        <v>#REF!</v>
      </c>
      <c r="EH12" s="149" t="e">
        <f>'РБ15%FIT18'!EH12+25</f>
        <v>#REF!</v>
      </c>
      <c r="EI12" s="149" t="e">
        <f>'РБ15%FIT18'!EI12+25</f>
        <v>#REF!</v>
      </c>
      <c r="EJ12" s="149" t="e">
        <f>'РБ15%FIT18'!EJ12+25</f>
        <v>#REF!</v>
      </c>
      <c r="EK12" s="149" t="e">
        <f>'РБ15%FIT18'!EK12+25</f>
        <v>#REF!</v>
      </c>
      <c r="EL12" s="149" t="e">
        <f>'РБ15%FIT18'!EL12+25</f>
        <v>#REF!</v>
      </c>
      <c r="EM12" s="149" t="e">
        <f>'РБ15%FIT18'!EM12+25</f>
        <v>#REF!</v>
      </c>
      <c r="EN12" s="149" t="e">
        <f>'РБ15%FIT18'!EN12+25</f>
        <v>#REF!</v>
      </c>
      <c r="EO12" s="149" t="e">
        <f>'РБ15%FIT18'!EO12+25</f>
        <v>#REF!</v>
      </c>
      <c r="EP12" s="149" t="e">
        <f>'РБ15%FIT18'!EP12+25</f>
        <v>#REF!</v>
      </c>
      <c r="EQ12" s="149" t="e">
        <f>'РБ15%FIT18'!EQ12+25</f>
        <v>#REF!</v>
      </c>
      <c r="ER12" s="149" t="e">
        <f>'РБ15%FIT18'!ER12+25</f>
        <v>#REF!</v>
      </c>
      <c r="ES12" s="149" t="e">
        <f>'РБ15%FIT18'!ES12+25</f>
        <v>#REF!</v>
      </c>
      <c r="ET12" s="149" t="e">
        <f>'РБ15%FIT18'!ET12+25</f>
        <v>#REF!</v>
      </c>
      <c r="EU12" s="149" t="e">
        <f>'РБ15%FIT18'!EU12+25</f>
        <v>#REF!</v>
      </c>
      <c r="EV12" s="149" t="e">
        <f>'РБ15%FIT18'!EV12+25</f>
        <v>#REF!</v>
      </c>
      <c r="EW12" s="149" t="e">
        <f>'РБ15%FIT18'!EW12+25</f>
        <v>#REF!</v>
      </c>
      <c r="EX12" s="149" t="e">
        <f>'РБ15%FIT18'!EX12+25</f>
        <v>#REF!</v>
      </c>
      <c r="EY12" s="149" t="e">
        <f>'РБ15%FIT18'!EY12+25</f>
        <v>#REF!</v>
      </c>
      <c r="EZ12" s="149" t="e">
        <f>'РБ15%FIT18'!EZ12+25</f>
        <v>#REF!</v>
      </c>
      <c r="FA12" s="149" t="e">
        <f>'РБ15%FIT18'!FA12+25</f>
        <v>#REF!</v>
      </c>
      <c r="FB12" s="149" t="e">
        <f>'РБ15%FIT18'!FB12+25</f>
        <v>#REF!</v>
      </c>
      <c r="FC12" s="149" t="e">
        <f>'РБ15%FIT18'!FC12+25</f>
        <v>#REF!</v>
      </c>
      <c r="FD12" s="149" t="e">
        <f>'РБ15%FIT18'!FD12+25</f>
        <v>#REF!</v>
      </c>
      <c r="FE12" s="149" t="e">
        <f>'РБ15%FIT18'!FE12+25</f>
        <v>#REF!</v>
      </c>
      <c r="FF12" s="149" t="e">
        <f>'РБ15%FIT18'!FF12+25</f>
        <v>#REF!</v>
      </c>
      <c r="FG12" s="149" t="e">
        <f>'РБ15%FIT18'!FG12+25</f>
        <v>#REF!</v>
      </c>
      <c r="FH12" s="149" t="e">
        <f>'РБ15%FIT18'!FH12+25</f>
        <v>#REF!</v>
      </c>
      <c r="FI12" s="149" t="e">
        <f>'РБ15%FIT18'!FI12+25</f>
        <v>#REF!</v>
      </c>
      <c r="FJ12" s="149" t="e">
        <f>'РБ15%FIT18'!FJ12+25</f>
        <v>#REF!</v>
      </c>
      <c r="FK12" s="149" t="e">
        <f>'РБ15%FIT18'!FK12+25</f>
        <v>#REF!</v>
      </c>
      <c r="FL12" s="149" t="e">
        <f>'РБ15%FIT18'!FL12+25</f>
        <v>#REF!</v>
      </c>
      <c r="FM12" s="149" t="e">
        <f>'РБ15%FIT18'!FM12+25</f>
        <v>#REF!</v>
      </c>
      <c r="FN12" s="149" t="e">
        <f>'РБ15%FIT18'!FN12+25</f>
        <v>#REF!</v>
      </c>
      <c r="FO12" s="149" t="e">
        <f>'РБ15%FIT18'!FO12+25</f>
        <v>#REF!</v>
      </c>
      <c r="FP12" s="149" t="e">
        <f>'РБ15%FIT18'!FP12+25</f>
        <v>#REF!</v>
      </c>
      <c r="FQ12" s="149" t="e">
        <f>'РБ15%FIT18'!FQ12+25</f>
        <v>#REF!</v>
      </c>
      <c r="FR12" s="149" t="e">
        <f>'РБ15%FIT18'!FR12+25</f>
        <v>#REF!</v>
      </c>
      <c r="FS12" s="149" t="e">
        <f>'РБ15%FIT18'!FS12+25</f>
        <v>#REF!</v>
      </c>
      <c r="FT12" s="149" t="e">
        <f>'РБ15%FIT18'!FT12+25</f>
        <v>#REF!</v>
      </c>
      <c r="FU12" s="149" t="e">
        <f>'РБ15%FIT18'!FU12+25</f>
        <v>#REF!</v>
      </c>
      <c r="FV12" s="149" t="e">
        <f>'РБ15%FIT18'!FV12+25</f>
        <v>#REF!</v>
      </c>
      <c r="FW12" s="149" t="e">
        <f>'РБ15%FIT18'!FW12+25</f>
        <v>#REF!</v>
      </c>
      <c r="FX12" s="149" t="e">
        <f>'РБ15%FIT18'!FX12+25</f>
        <v>#REF!</v>
      </c>
      <c r="FY12" s="149" t="e">
        <f>'РБ15%FIT18'!FY12+25</f>
        <v>#REF!</v>
      </c>
      <c r="FZ12" s="149" t="e">
        <f>'РБ15%FIT18'!FZ12+25</f>
        <v>#REF!</v>
      </c>
      <c r="GA12" s="149" t="e">
        <f>'РБ15%FIT18'!GA12+25</f>
        <v>#REF!</v>
      </c>
      <c r="GB12" s="149" t="e">
        <f>'РБ15%FIT18'!GB12+25</f>
        <v>#REF!</v>
      </c>
      <c r="GC12" s="149" t="e">
        <f>'РБ15%FIT18'!GC12+25</f>
        <v>#REF!</v>
      </c>
      <c r="GD12" s="149" t="e">
        <f>'РБ15%FIT18'!GD12+25</f>
        <v>#REF!</v>
      </c>
      <c r="GE12" s="149" t="e">
        <f>'РБ15%FIT18'!GE12+25</f>
        <v>#REF!</v>
      </c>
      <c r="GF12" s="149" t="e">
        <f>'РБ15%FIT18'!GF12+25</f>
        <v>#REF!</v>
      </c>
      <c r="GG12" s="149" t="e">
        <f>'РБ15%FIT18'!GG12+25</f>
        <v>#REF!</v>
      </c>
      <c r="GH12" s="149" t="e">
        <f>'РБ15%FIT18'!GH12+25</f>
        <v>#REF!</v>
      </c>
      <c r="GI12" s="149" t="e">
        <f>'РБ15%FIT18'!GI12+25</f>
        <v>#REF!</v>
      </c>
      <c r="GJ12" s="149" t="e">
        <f>'РБ15%FIT18'!GJ12+25</f>
        <v>#REF!</v>
      </c>
      <c r="GK12" s="149" t="e">
        <f>'РБ15%FIT18'!GK12+25</f>
        <v>#REF!</v>
      </c>
      <c r="GL12" s="149" t="e">
        <f>'РБ15%FIT18'!GL12+25</f>
        <v>#REF!</v>
      </c>
      <c r="GM12" s="149" t="e">
        <f>'РБ15%FIT18'!GM12+25</f>
        <v>#REF!</v>
      </c>
      <c r="GN12" s="149" t="e">
        <f>'РБ15%FIT18'!GN12+25</f>
        <v>#REF!</v>
      </c>
      <c r="GO12" s="149" t="e">
        <f>'РБ15%FIT18'!GO12+25</f>
        <v>#REF!</v>
      </c>
      <c r="GP12" s="149" t="e">
        <f>'РБ15%FIT18'!GP12+25</f>
        <v>#REF!</v>
      </c>
      <c r="GQ12" s="149" t="e">
        <f>'РБ15%FIT18'!GQ12+25</f>
        <v>#REF!</v>
      </c>
      <c r="GR12" s="149" t="e">
        <f>'РБ15%FIT18'!GR12+25</f>
        <v>#REF!</v>
      </c>
      <c r="GS12" s="149" t="e">
        <f>'РБ15%FIT18'!GS12+25</f>
        <v>#REF!</v>
      </c>
      <c r="GT12" s="149" t="e">
        <f>'РБ15%FIT18'!GT12+25</f>
        <v>#REF!</v>
      </c>
      <c r="GU12" s="149" t="e">
        <f>'РБ15%FIT18'!GU12+25</f>
        <v>#REF!</v>
      </c>
      <c r="GV12" s="149" t="e">
        <f>'РБ15%FIT18'!GV12+25</f>
        <v>#REF!</v>
      </c>
      <c r="GW12" s="149" t="e">
        <f>'РБ15%FIT18'!GW12+25</f>
        <v>#REF!</v>
      </c>
      <c r="GX12" s="149" t="e">
        <f>'РБ15%FIT18'!GX12+25</f>
        <v>#REF!</v>
      </c>
      <c r="GY12" s="149" t="e">
        <f>'РБ15%FIT18'!GY12+25</f>
        <v>#REF!</v>
      </c>
      <c r="GZ12" s="149" t="e">
        <f>'РБ15%FIT18'!GZ12+25</f>
        <v>#REF!</v>
      </c>
      <c r="HA12" s="149" t="e">
        <f>'РБ15%FIT18'!HA12+25</f>
        <v>#REF!</v>
      </c>
      <c r="HB12" s="149" t="e">
        <f>'РБ15%FIT18'!HB12+25</f>
        <v>#REF!</v>
      </c>
      <c r="HC12" s="149" t="e">
        <f>'РБ15%FIT18'!HC12+25</f>
        <v>#REF!</v>
      </c>
      <c r="HD12" s="149" t="e">
        <f>'РБ15%FIT18'!HD12+25</f>
        <v>#REF!</v>
      </c>
      <c r="HE12" s="149" t="e">
        <f>'РБ15%FIT18'!HE12+25</f>
        <v>#REF!</v>
      </c>
      <c r="HF12" s="149" t="e">
        <f>'РБ15%FIT18'!HF12+25</f>
        <v>#REF!</v>
      </c>
      <c r="HG12" s="149" t="e">
        <f>'РБ15%FIT18'!HG12+25</f>
        <v>#REF!</v>
      </c>
      <c r="HH12" s="149" t="e">
        <f>'РБ15%FIT18'!HH12+25</f>
        <v>#REF!</v>
      </c>
      <c r="HI12" s="149" t="e">
        <f>'РБ15%FIT18'!HI12+25</f>
        <v>#REF!</v>
      </c>
      <c r="HJ12" s="149" t="e">
        <f>'РБ15%FIT18'!HJ12+25</f>
        <v>#REF!</v>
      </c>
      <c r="HK12" s="149" t="e">
        <f>'РБ15%FIT18'!HK12+25</f>
        <v>#REF!</v>
      </c>
      <c r="HL12" s="149" t="e">
        <f>'РБ15%FIT18'!HL12+25</f>
        <v>#REF!</v>
      </c>
      <c r="HM12" s="149" t="e">
        <f>'РБ15%FIT18'!HM12+25</f>
        <v>#REF!</v>
      </c>
      <c r="HN12" s="149" t="e">
        <f>'РБ15%FIT18'!HN12+25</f>
        <v>#REF!</v>
      </c>
      <c r="HO12" s="149" t="e">
        <f>'РБ15%FIT18'!HO12+25</f>
        <v>#REF!</v>
      </c>
      <c r="HP12" s="149" t="e">
        <f>'РБ15%FIT18'!HP12+25</f>
        <v>#REF!</v>
      </c>
      <c r="HQ12" s="149" t="e">
        <f>'РБ15%FIT18'!HQ12+25</f>
        <v>#REF!</v>
      </c>
      <c r="HR12" s="149" t="e">
        <f>'РБ15%FIT18'!HR12+25</f>
        <v>#REF!</v>
      </c>
      <c r="HS12" s="149" t="e">
        <f>'РБ15%FIT18'!HS12+25</f>
        <v>#REF!</v>
      </c>
      <c r="HT12" s="149" t="e">
        <f>'РБ15%FIT18'!HT12+25</f>
        <v>#REF!</v>
      </c>
      <c r="HU12" s="149" t="e">
        <f>'РБ15%FIT18'!HU12+25</f>
        <v>#REF!</v>
      </c>
      <c r="HV12" s="149" t="e">
        <f>'РБ15%FIT18'!HV12+25</f>
        <v>#REF!</v>
      </c>
      <c r="HW12" s="149" t="e">
        <f>'РБ15%FIT18'!HW12+25</f>
        <v>#REF!</v>
      </c>
      <c r="HX12" s="149" t="e">
        <f>'РБ15%FIT18'!HX12+25</f>
        <v>#REF!</v>
      </c>
      <c r="HY12" s="149" t="e">
        <f>'РБ15%FIT18'!HY12+25</f>
        <v>#REF!</v>
      </c>
      <c r="HZ12" s="149" t="e">
        <f>'РБ15%FIT18'!HZ12+25</f>
        <v>#REF!</v>
      </c>
      <c r="IA12" s="149" t="e">
        <f>'РБ15%FIT18'!IA12+25</f>
        <v>#REF!</v>
      </c>
      <c r="IB12" s="149" t="e">
        <f>'РБ15%FIT18'!IB12+25</f>
        <v>#REF!</v>
      </c>
      <c r="IC12" s="149" t="e">
        <f>'РБ15%FIT18'!IC12+25</f>
        <v>#REF!</v>
      </c>
      <c r="ID12" s="149" t="e">
        <f>'РБ15%FIT18'!ID12+25</f>
        <v>#REF!</v>
      </c>
      <c r="IE12" s="149" t="e">
        <f>'РБ15%FIT18'!IE12+25</f>
        <v>#REF!</v>
      </c>
      <c r="IF12" s="149" t="e">
        <f>'РБ15%FIT18'!IF12+25</f>
        <v>#REF!</v>
      </c>
      <c r="IG12" s="149" t="e">
        <f>'РБ15%FIT18'!IG12+25</f>
        <v>#REF!</v>
      </c>
      <c r="IH12" s="149" t="e">
        <f>'РБ15%FIT18'!IH12+25</f>
        <v>#REF!</v>
      </c>
      <c r="II12" s="149" t="e">
        <f>'РБ15%FIT18'!II12+25</f>
        <v>#REF!</v>
      </c>
      <c r="IJ12" s="149" t="e">
        <f>'РБ15%FIT18'!IJ12+25</f>
        <v>#REF!</v>
      </c>
      <c r="IK12" s="149" t="e">
        <f>'РБ15%FIT18'!IK12+25</f>
        <v>#REF!</v>
      </c>
      <c r="IL12" s="149" t="e">
        <f>'РБ15%FIT18'!IL12+25</f>
        <v>#REF!</v>
      </c>
      <c r="IM12" s="149" t="e">
        <f>'РБ15%FIT18'!IM12+25</f>
        <v>#REF!</v>
      </c>
      <c r="IN12" s="149" t="e">
        <f>'РБ15%FIT18'!IN12+25</f>
        <v>#REF!</v>
      </c>
      <c r="IO12" s="149" t="e">
        <f>'РБ15%FIT18'!IO12+25</f>
        <v>#REF!</v>
      </c>
      <c r="IP12" s="149" t="e">
        <f>'РБ15%FIT18'!IP12+25</f>
        <v>#REF!</v>
      </c>
      <c r="IQ12" s="149" t="e">
        <f>'РБ15%FIT18'!IQ12+25</f>
        <v>#REF!</v>
      </c>
      <c r="IR12" s="149" t="e">
        <f>'РБ15%FIT18'!IR12+25</f>
        <v>#REF!</v>
      </c>
      <c r="IS12" s="149" t="e">
        <f>'РБ15%FIT18'!IS12+25</f>
        <v>#REF!</v>
      </c>
      <c r="IT12" s="149" t="e">
        <f>'РБ15%FIT18'!IT12+25</f>
        <v>#REF!</v>
      </c>
      <c r="IU12" s="149" t="e">
        <f>'РБ15%FIT18'!IU12+25</f>
        <v>#REF!</v>
      </c>
      <c r="IV12" s="149" t="e">
        <f>'РБ15%FIT18'!IV12+25</f>
        <v>#REF!</v>
      </c>
      <c r="IW12" s="149" t="e">
        <f>'РБ15%FIT18'!IW12+25</f>
        <v>#REF!</v>
      </c>
      <c r="IX12" s="149" t="e">
        <f>'РБ15%FIT18'!IX12+25</f>
        <v>#REF!</v>
      </c>
      <c r="IY12" s="149" t="e">
        <f>'РБ15%FIT18'!IY12+25</f>
        <v>#REF!</v>
      </c>
      <c r="IZ12" s="149" t="e">
        <f>'РБ15%FIT18'!IZ12+25</f>
        <v>#REF!</v>
      </c>
      <c r="JA12" s="149" t="e">
        <f>'РБ15%FIT18'!JA12+25</f>
        <v>#REF!</v>
      </c>
      <c r="JB12" s="149" t="e">
        <f>'РБ15%FIT18'!JB12+25</f>
        <v>#REF!</v>
      </c>
      <c r="JC12" s="149" t="e">
        <f>'РБ15%FIT18'!JC12+25</f>
        <v>#REF!</v>
      </c>
      <c r="JD12" s="149" t="e">
        <f>'РБ15%FIT18'!JD12+25</f>
        <v>#REF!</v>
      </c>
      <c r="JE12" s="149" t="e">
        <f>'РБ15%FIT18'!JE12+25</f>
        <v>#REF!</v>
      </c>
      <c r="JF12" s="149" t="e">
        <f>'РБ15%FIT18'!JF12+25</f>
        <v>#REF!</v>
      </c>
      <c r="JG12" s="149" t="e">
        <f>'РБ15%FIT18'!JG12+25</f>
        <v>#REF!</v>
      </c>
      <c r="JH12" s="149" t="e">
        <f>'РБ15%FIT18'!JH12+25</f>
        <v>#REF!</v>
      </c>
      <c r="JI12" s="149" t="e">
        <f>'РБ15%FIT18'!JI12+25</f>
        <v>#REF!</v>
      </c>
      <c r="JJ12" s="149" t="e">
        <f>'РБ15%FIT18'!JJ12+25</f>
        <v>#REF!</v>
      </c>
      <c r="JK12" s="149" t="e">
        <f>'РБ15%FIT18'!JK12+25</f>
        <v>#REF!</v>
      </c>
      <c r="JL12" s="149" t="e">
        <f>'РБ15%FIT18'!JL12+25</f>
        <v>#REF!</v>
      </c>
      <c r="JM12" s="149" t="e">
        <f>'РБ15%FIT18'!JM12+25</f>
        <v>#REF!</v>
      </c>
      <c r="JN12" s="149" t="e">
        <f>'РБ15%FIT18'!JN12+25</f>
        <v>#REF!</v>
      </c>
    </row>
    <row r="13" spans="1:274" x14ac:dyDescent="0.2">
      <c r="A13" s="91">
        <v>2</v>
      </c>
      <c r="B13" s="149" t="e">
        <f>'РБ15%FIT18'!B13+25</f>
        <v>#REF!</v>
      </c>
      <c r="C13" s="149" t="e">
        <f>'РБ15%FIT18'!C13+25</f>
        <v>#REF!</v>
      </c>
      <c r="D13" s="149" t="e">
        <f>'РБ15%FIT18'!D13+25</f>
        <v>#REF!</v>
      </c>
      <c r="E13" s="149" t="e">
        <f>'РБ15%FIT18'!E13+25</f>
        <v>#REF!</v>
      </c>
      <c r="F13" s="149" t="e">
        <f>'РБ15%FIT18'!F13+25</f>
        <v>#REF!</v>
      </c>
      <c r="G13" s="149" t="e">
        <f>'РБ15%FIT18'!G13+25</f>
        <v>#REF!</v>
      </c>
      <c r="H13" s="149" t="e">
        <f>'РБ15%FIT18'!H13+25</f>
        <v>#REF!</v>
      </c>
      <c r="I13" s="149" t="e">
        <f>'РБ15%FIT18'!I13+25</f>
        <v>#REF!</v>
      </c>
      <c r="J13" s="149" t="e">
        <f>'РБ15%FIT18'!J13+25</f>
        <v>#REF!</v>
      </c>
      <c r="K13" s="149" t="e">
        <f>'РБ15%FIT18'!K13+25</f>
        <v>#REF!</v>
      </c>
      <c r="L13" s="149" t="e">
        <f>'РБ15%FIT18'!L13+25</f>
        <v>#REF!</v>
      </c>
      <c r="M13" s="149" t="e">
        <f>'РБ15%FIT18'!M13+25</f>
        <v>#REF!</v>
      </c>
      <c r="N13" s="149" t="e">
        <f>'РБ15%FIT18'!N13+25</f>
        <v>#REF!</v>
      </c>
      <c r="O13" s="149" t="e">
        <f>'РБ15%FIT18'!O13+25</f>
        <v>#REF!</v>
      </c>
      <c r="P13" s="149" t="e">
        <f>'РБ15%FIT18'!P13+25</f>
        <v>#REF!</v>
      </c>
      <c r="Q13" s="149" t="e">
        <f>'РБ15%FIT18'!Q13+25</f>
        <v>#REF!</v>
      </c>
      <c r="R13" s="149" t="e">
        <f>'РБ15%FIT18'!R13+25</f>
        <v>#REF!</v>
      </c>
      <c r="S13" s="149" t="e">
        <f>'РБ15%FIT18'!S13+25</f>
        <v>#REF!</v>
      </c>
      <c r="T13" s="149" t="e">
        <f>'РБ15%FIT18'!T13+25</f>
        <v>#REF!</v>
      </c>
      <c r="U13" s="149" t="e">
        <f>'РБ15%FIT18'!U13+25</f>
        <v>#REF!</v>
      </c>
      <c r="V13" s="149" t="e">
        <f>'РБ15%FIT18'!V13+25</f>
        <v>#REF!</v>
      </c>
      <c r="W13" s="149" t="e">
        <f>'РБ15%FIT18'!W13+25</f>
        <v>#REF!</v>
      </c>
      <c r="X13" s="149" t="e">
        <f>'РБ15%FIT18'!X13+25</f>
        <v>#REF!</v>
      </c>
      <c r="Y13" s="149" t="e">
        <f>'РБ15%FIT18'!Y13+25</f>
        <v>#REF!</v>
      </c>
      <c r="Z13" s="149" t="e">
        <f>'РБ15%FIT18'!Z13+25</f>
        <v>#REF!</v>
      </c>
      <c r="AA13" s="149" t="e">
        <f>'РБ15%FIT18'!AA13+25</f>
        <v>#REF!</v>
      </c>
      <c r="AB13" s="149" t="e">
        <f>'РБ15%FIT18'!AB13+25</f>
        <v>#REF!</v>
      </c>
      <c r="AC13" s="149" t="e">
        <f>'РБ15%FIT18'!AC13+25</f>
        <v>#REF!</v>
      </c>
      <c r="AD13" s="149" t="e">
        <f>'РБ15%FIT18'!AD13+25</f>
        <v>#REF!</v>
      </c>
      <c r="AE13" s="149" t="e">
        <f>'РБ15%FIT18'!AE13+25</f>
        <v>#REF!</v>
      </c>
      <c r="AF13" s="149" t="e">
        <f>'РБ15%FIT18'!AF13+25</f>
        <v>#REF!</v>
      </c>
      <c r="AG13" s="149" t="e">
        <f>'РБ15%FIT18'!AG13+25</f>
        <v>#REF!</v>
      </c>
      <c r="AH13" s="149" t="e">
        <f>'РБ15%FIT18'!AH13+25</f>
        <v>#REF!</v>
      </c>
      <c r="AI13" s="149" t="e">
        <f>'РБ15%FIT18'!AI13+25</f>
        <v>#REF!</v>
      </c>
      <c r="AJ13" s="149" t="e">
        <f>'РБ15%FIT18'!AJ13+25</f>
        <v>#REF!</v>
      </c>
      <c r="AK13" s="149" t="e">
        <f>'РБ15%FIT18'!AK13+25</f>
        <v>#REF!</v>
      </c>
      <c r="AL13" s="149" t="e">
        <f>'РБ15%FIT18'!AL13+25</f>
        <v>#REF!</v>
      </c>
      <c r="AM13" s="149" t="e">
        <f>'РБ15%FIT18'!AM13+25</f>
        <v>#REF!</v>
      </c>
      <c r="AN13" s="149" t="e">
        <f>'РБ15%FIT18'!AN13+25</f>
        <v>#REF!</v>
      </c>
      <c r="AO13" s="149" t="e">
        <f>'РБ15%FIT18'!AO13+25</f>
        <v>#REF!</v>
      </c>
      <c r="AP13" s="149" t="e">
        <f>'РБ15%FIT18'!AP13+25</f>
        <v>#REF!</v>
      </c>
      <c r="AQ13" s="149" t="e">
        <f>'РБ15%FIT18'!AQ13+25</f>
        <v>#REF!</v>
      </c>
      <c r="AR13" s="149" t="e">
        <f>'РБ15%FIT18'!AR13+25</f>
        <v>#REF!</v>
      </c>
      <c r="AS13" s="149" t="e">
        <f>'РБ15%FIT18'!AS13+25</f>
        <v>#REF!</v>
      </c>
      <c r="AT13" s="149" t="e">
        <f>'РБ15%FIT18'!AT13+25</f>
        <v>#REF!</v>
      </c>
      <c r="AU13" s="149" t="e">
        <f>'РБ15%FIT18'!AU13+25</f>
        <v>#REF!</v>
      </c>
      <c r="AV13" s="149" t="e">
        <f>'РБ15%FIT18'!AV13+25</f>
        <v>#REF!</v>
      </c>
      <c r="AW13" s="149" t="e">
        <f>'РБ15%FIT18'!AW13+25</f>
        <v>#REF!</v>
      </c>
      <c r="AX13" s="149" t="e">
        <f>'РБ15%FIT18'!AX13+25</f>
        <v>#REF!</v>
      </c>
      <c r="AY13" s="149" t="e">
        <f>'РБ15%FIT18'!AY13+25</f>
        <v>#REF!</v>
      </c>
      <c r="AZ13" s="149" t="e">
        <f>'РБ15%FIT18'!AZ13+25</f>
        <v>#REF!</v>
      </c>
      <c r="BA13" s="149" t="e">
        <f>'РБ15%FIT18'!BA13+25</f>
        <v>#REF!</v>
      </c>
      <c r="BB13" s="149" t="e">
        <f>'РБ15%FIT18'!BB13+25</f>
        <v>#REF!</v>
      </c>
      <c r="BC13" s="149" t="e">
        <f>'РБ15%FIT18'!BC13+25</f>
        <v>#REF!</v>
      </c>
      <c r="BD13" s="149" t="e">
        <f>'РБ15%FIT18'!BD13+25</f>
        <v>#REF!</v>
      </c>
      <c r="BE13" s="149" t="e">
        <f>'РБ15%FIT18'!BE13+25</f>
        <v>#REF!</v>
      </c>
      <c r="BF13" s="149" t="e">
        <f>'РБ15%FIT18'!BF13+25</f>
        <v>#REF!</v>
      </c>
      <c r="BG13" s="149" t="e">
        <f>'РБ15%FIT18'!BG13+25</f>
        <v>#REF!</v>
      </c>
      <c r="BH13" s="149" t="e">
        <f>'РБ15%FIT18'!BH13+25</f>
        <v>#REF!</v>
      </c>
      <c r="BI13" s="149" t="e">
        <f>'РБ15%FIT18'!BI13+25</f>
        <v>#REF!</v>
      </c>
      <c r="BJ13" s="149" t="e">
        <f>'РБ15%FIT18'!BJ13+25</f>
        <v>#REF!</v>
      </c>
      <c r="BK13" s="149" t="e">
        <f>'РБ15%FIT18'!BK13+25</f>
        <v>#REF!</v>
      </c>
      <c r="BL13" s="149" t="e">
        <f>'РБ15%FIT18'!BL13+25</f>
        <v>#REF!</v>
      </c>
      <c r="BM13" s="149" t="e">
        <f>'РБ15%FIT18'!BM13+25</f>
        <v>#REF!</v>
      </c>
      <c r="BN13" s="149" t="e">
        <f>'РБ15%FIT18'!BN13+25</f>
        <v>#REF!</v>
      </c>
      <c r="BO13" s="149" t="e">
        <f>'РБ15%FIT18'!BO13+25</f>
        <v>#REF!</v>
      </c>
      <c r="BP13" s="149" t="e">
        <f>'РБ15%FIT18'!BP13+25</f>
        <v>#REF!</v>
      </c>
      <c r="BQ13" s="149" t="e">
        <f>'РБ15%FIT18'!BQ13+25</f>
        <v>#REF!</v>
      </c>
      <c r="BR13" s="149" t="e">
        <f>'РБ15%FIT18'!BR13+25</f>
        <v>#REF!</v>
      </c>
      <c r="BS13" s="149" t="e">
        <f>'РБ15%FIT18'!BS13+25</f>
        <v>#REF!</v>
      </c>
      <c r="BT13" s="149" t="e">
        <f>'РБ15%FIT18'!BT13+25</f>
        <v>#REF!</v>
      </c>
      <c r="BU13" s="149" t="e">
        <f>'РБ15%FIT18'!BU13+25</f>
        <v>#REF!</v>
      </c>
      <c r="BV13" s="149" t="e">
        <f>'РБ15%FIT18'!BV13+25</f>
        <v>#REF!</v>
      </c>
      <c r="BW13" s="149" t="e">
        <f>'РБ15%FIT18'!BW13+25</f>
        <v>#REF!</v>
      </c>
      <c r="BX13" s="149" t="e">
        <f>'РБ15%FIT18'!BX13+25</f>
        <v>#REF!</v>
      </c>
      <c r="BY13" s="149" t="e">
        <f>'РБ15%FIT18'!BY13+25</f>
        <v>#REF!</v>
      </c>
      <c r="BZ13" s="149" t="e">
        <f>'РБ15%FIT18'!BZ13+25</f>
        <v>#REF!</v>
      </c>
      <c r="CA13" s="149" t="e">
        <f>'РБ15%FIT18'!CA13+25</f>
        <v>#REF!</v>
      </c>
      <c r="CB13" s="149" t="e">
        <f>'РБ15%FIT18'!CB13+25</f>
        <v>#REF!</v>
      </c>
      <c r="CC13" s="149" t="e">
        <f>'РБ15%FIT18'!CC13+25</f>
        <v>#REF!</v>
      </c>
      <c r="CD13" s="149" t="e">
        <f>'РБ15%FIT18'!CD13+25</f>
        <v>#REF!</v>
      </c>
      <c r="CE13" s="149" t="e">
        <f>'РБ15%FIT18'!CE13+25</f>
        <v>#REF!</v>
      </c>
      <c r="CF13" s="149" t="e">
        <f>'РБ15%FIT18'!CF13+25</f>
        <v>#REF!</v>
      </c>
      <c r="CG13" s="149" t="e">
        <f>'РБ15%FIT18'!CG13+25</f>
        <v>#REF!</v>
      </c>
      <c r="CH13" s="149" t="e">
        <f>'РБ15%FIT18'!CH13+25</f>
        <v>#REF!</v>
      </c>
      <c r="CI13" s="149" t="e">
        <f>'РБ15%FIT18'!CI13+25</f>
        <v>#REF!</v>
      </c>
      <c r="CJ13" s="149" t="e">
        <f>'РБ15%FIT18'!CJ13+25</f>
        <v>#REF!</v>
      </c>
      <c r="CK13" s="149" t="e">
        <f>'РБ15%FIT18'!CK13+25</f>
        <v>#REF!</v>
      </c>
      <c r="CL13" s="149" t="e">
        <f>'РБ15%FIT18'!CL13+25</f>
        <v>#REF!</v>
      </c>
      <c r="CM13" s="149" t="e">
        <f>'РБ15%FIT18'!CM13+25</f>
        <v>#REF!</v>
      </c>
      <c r="CN13" s="149" t="e">
        <f>'РБ15%FIT18'!CN13+25</f>
        <v>#REF!</v>
      </c>
      <c r="CO13" s="149" t="e">
        <f>'РБ15%FIT18'!CO13+25</f>
        <v>#REF!</v>
      </c>
      <c r="CP13" s="149" t="e">
        <f>'РБ15%FIT18'!CP13+25</f>
        <v>#REF!</v>
      </c>
      <c r="CQ13" s="149" t="e">
        <f>'РБ15%FIT18'!CQ13+25</f>
        <v>#REF!</v>
      </c>
      <c r="CR13" s="149" t="e">
        <f>'РБ15%FIT18'!CR13+25</f>
        <v>#REF!</v>
      </c>
      <c r="CS13" s="149" t="e">
        <f>'РБ15%FIT18'!CS13+25</f>
        <v>#REF!</v>
      </c>
      <c r="CT13" s="149" t="e">
        <f>'РБ15%FIT18'!CT13+25</f>
        <v>#REF!</v>
      </c>
      <c r="CU13" s="149" t="e">
        <f>'РБ15%FIT18'!CU13+25</f>
        <v>#REF!</v>
      </c>
      <c r="CV13" s="149" t="e">
        <f>'РБ15%FIT18'!CV13+25</f>
        <v>#REF!</v>
      </c>
      <c r="CW13" s="149" t="e">
        <f>'РБ15%FIT18'!CW13+25</f>
        <v>#REF!</v>
      </c>
      <c r="CX13" s="149" t="e">
        <f>'РБ15%FIT18'!CX13+25</f>
        <v>#REF!</v>
      </c>
      <c r="CY13" s="149" t="e">
        <f>'РБ15%FIT18'!CY13+25</f>
        <v>#REF!</v>
      </c>
      <c r="CZ13" s="149" t="e">
        <f>'РБ15%FIT18'!CZ13+25</f>
        <v>#REF!</v>
      </c>
      <c r="DA13" s="149" t="e">
        <f>'РБ15%FIT18'!DA13+25</f>
        <v>#REF!</v>
      </c>
      <c r="DB13" s="149" t="e">
        <f>'РБ15%FIT18'!DB13+25</f>
        <v>#REF!</v>
      </c>
      <c r="DC13" s="149" t="e">
        <f>'РБ15%FIT18'!DC13+25</f>
        <v>#REF!</v>
      </c>
      <c r="DD13" s="149" t="e">
        <f>'РБ15%FIT18'!DD13+25</f>
        <v>#REF!</v>
      </c>
      <c r="DE13" s="149" t="e">
        <f>'РБ15%FIT18'!DE13+25</f>
        <v>#REF!</v>
      </c>
      <c r="DF13" s="149" t="e">
        <f>'РБ15%FIT18'!DF13+25</f>
        <v>#REF!</v>
      </c>
      <c r="DG13" s="149" t="e">
        <f>'РБ15%FIT18'!DG13+25</f>
        <v>#REF!</v>
      </c>
      <c r="DH13" s="149" t="e">
        <f>'РБ15%FIT18'!DH13+25</f>
        <v>#REF!</v>
      </c>
      <c r="DI13" s="149" t="e">
        <f>'РБ15%FIT18'!DI13+25</f>
        <v>#REF!</v>
      </c>
      <c r="DJ13" s="149" t="e">
        <f>'РБ15%FIT18'!DJ13+25</f>
        <v>#REF!</v>
      </c>
      <c r="DK13" s="149" t="e">
        <f>'РБ15%FIT18'!DK13+25</f>
        <v>#REF!</v>
      </c>
      <c r="DL13" s="149" t="e">
        <f>'РБ15%FIT18'!DL13+25</f>
        <v>#REF!</v>
      </c>
      <c r="DM13" s="149" t="e">
        <f>'РБ15%FIT18'!DM13+25</f>
        <v>#REF!</v>
      </c>
      <c r="DN13" s="149" t="e">
        <f>'РБ15%FIT18'!DN13+25</f>
        <v>#REF!</v>
      </c>
      <c r="DO13" s="149" t="e">
        <f>'РБ15%FIT18'!DO13+25</f>
        <v>#REF!</v>
      </c>
      <c r="DP13" s="149" t="e">
        <f>'РБ15%FIT18'!DP13+25</f>
        <v>#REF!</v>
      </c>
      <c r="DQ13" s="149" t="e">
        <f>'РБ15%FIT18'!DQ13+25</f>
        <v>#REF!</v>
      </c>
      <c r="DR13" s="149" t="e">
        <f>'РБ15%FIT18'!DR13+25</f>
        <v>#REF!</v>
      </c>
      <c r="DS13" s="149" t="e">
        <f>'РБ15%FIT18'!DS13+25</f>
        <v>#REF!</v>
      </c>
      <c r="DT13" s="149" t="e">
        <f>'РБ15%FIT18'!DT13+25</f>
        <v>#REF!</v>
      </c>
      <c r="DU13" s="149" t="e">
        <f>'РБ15%FIT18'!DU13+25</f>
        <v>#REF!</v>
      </c>
      <c r="DV13" s="149" t="e">
        <f>'РБ15%FIT18'!DV13+25</f>
        <v>#REF!</v>
      </c>
      <c r="DW13" s="149" t="e">
        <f>'РБ15%FIT18'!DW13+25</f>
        <v>#REF!</v>
      </c>
      <c r="DX13" s="149" t="e">
        <f>'РБ15%FIT18'!DX13+25</f>
        <v>#REF!</v>
      </c>
      <c r="DY13" s="149" t="e">
        <f>'РБ15%FIT18'!DY13+25</f>
        <v>#REF!</v>
      </c>
      <c r="DZ13" s="149" t="e">
        <f>'РБ15%FIT18'!DZ13+25</f>
        <v>#REF!</v>
      </c>
      <c r="EA13" s="149" t="e">
        <f>'РБ15%FIT18'!EA13+25</f>
        <v>#REF!</v>
      </c>
      <c r="EB13" s="149" t="e">
        <f>'РБ15%FIT18'!EB13+25</f>
        <v>#REF!</v>
      </c>
      <c r="EC13" s="149" t="e">
        <f>'РБ15%FIT18'!EC13+25</f>
        <v>#REF!</v>
      </c>
      <c r="ED13" s="149" t="e">
        <f>'РБ15%FIT18'!ED13+25</f>
        <v>#REF!</v>
      </c>
      <c r="EE13" s="149" t="e">
        <f>'РБ15%FIT18'!EE13+25</f>
        <v>#REF!</v>
      </c>
      <c r="EF13" s="149" t="e">
        <f>'РБ15%FIT18'!EF13+25</f>
        <v>#REF!</v>
      </c>
      <c r="EG13" s="149" t="e">
        <f>'РБ15%FIT18'!EG13+25</f>
        <v>#REF!</v>
      </c>
      <c r="EH13" s="149" t="e">
        <f>'РБ15%FIT18'!EH13+25</f>
        <v>#REF!</v>
      </c>
      <c r="EI13" s="149" t="e">
        <f>'РБ15%FIT18'!EI13+25</f>
        <v>#REF!</v>
      </c>
      <c r="EJ13" s="149" t="e">
        <f>'РБ15%FIT18'!EJ13+25</f>
        <v>#REF!</v>
      </c>
      <c r="EK13" s="149" t="e">
        <f>'РБ15%FIT18'!EK13+25</f>
        <v>#REF!</v>
      </c>
      <c r="EL13" s="149" t="e">
        <f>'РБ15%FIT18'!EL13+25</f>
        <v>#REF!</v>
      </c>
      <c r="EM13" s="149" t="e">
        <f>'РБ15%FIT18'!EM13+25</f>
        <v>#REF!</v>
      </c>
      <c r="EN13" s="149" t="e">
        <f>'РБ15%FIT18'!EN13+25</f>
        <v>#REF!</v>
      </c>
      <c r="EO13" s="149" t="e">
        <f>'РБ15%FIT18'!EO13+25</f>
        <v>#REF!</v>
      </c>
      <c r="EP13" s="149" t="e">
        <f>'РБ15%FIT18'!EP13+25</f>
        <v>#REF!</v>
      </c>
      <c r="EQ13" s="149" t="e">
        <f>'РБ15%FIT18'!EQ13+25</f>
        <v>#REF!</v>
      </c>
      <c r="ER13" s="149" t="e">
        <f>'РБ15%FIT18'!ER13+25</f>
        <v>#REF!</v>
      </c>
      <c r="ES13" s="149" t="e">
        <f>'РБ15%FIT18'!ES13+25</f>
        <v>#REF!</v>
      </c>
      <c r="ET13" s="149" t="e">
        <f>'РБ15%FIT18'!ET13+25</f>
        <v>#REF!</v>
      </c>
      <c r="EU13" s="149" t="e">
        <f>'РБ15%FIT18'!EU13+25</f>
        <v>#REF!</v>
      </c>
      <c r="EV13" s="149" t="e">
        <f>'РБ15%FIT18'!EV13+25</f>
        <v>#REF!</v>
      </c>
      <c r="EW13" s="149" t="e">
        <f>'РБ15%FIT18'!EW13+25</f>
        <v>#REF!</v>
      </c>
      <c r="EX13" s="149" t="e">
        <f>'РБ15%FIT18'!EX13+25</f>
        <v>#REF!</v>
      </c>
      <c r="EY13" s="149" t="e">
        <f>'РБ15%FIT18'!EY13+25</f>
        <v>#REF!</v>
      </c>
      <c r="EZ13" s="149" t="e">
        <f>'РБ15%FIT18'!EZ13+25</f>
        <v>#REF!</v>
      </c>
      <c r="FA13" s="149" t="e">
        <f>'РБ15%FIT18'!FA13+25</f>
        <v>#REF!</v>
      </c>
      <c r="FB13" s="149" t="e">
        <f>'РБ15%FIT18'!FB13+25</f>
        <v>#REF!</v>
      </c>
      <c r="FC13" s="149" t="e">
        <f>'РБ15%FIT18'!FC13+25</f>
        <v>#REF!</v>
      </c>
      <c r="FD13" s="149" t="e">
        <f>'РБ15%FIT18'!FD13+25</f>
        <v>#REF!</v>
      </c>
      <c r="FE13" s="149" t="e">
        <f>'РБ15%FIT18'!FE13+25</f>
        <v>#REF!</v>
      </c>
      <c r="FF13" s="149" t="e">
        <f>'РБ15%FIT18'!FF13+25</f>
        <v>#REF!</v>
      </c>
      <c r="FG13" s="149" t="e">
        <f>'РБ15%FIT18'!FG13+25</f>
        <v>#REF!</v>
      </c>
      <c r="FH13" s="149" t="e">
        <f>'РБ15%FIT18'!FH13+25</f>
        <v>#REF!</v>
      </c>
      <c r="FI13" s="149" t="e">
        <f>'РБ15%FIT18'!FI13+25</f>
        <v>#REF!</v>
      </c>
      <c r="FJ13" s="149" t="e">
        <f>'РБ15%FIT18'!FJ13+25</f>
        <v>#REF!</v>
      </c>
      <c r="FK13" s="149" t="e">
        <f>'РБ15%FIT18'!FK13+25</f>
        <v>#REF!</v>
      </c>
      <c r="FL13" s="149" t="e">
        <f>'РБ15%FIT18'!FL13+25</f>
        <v>#REF!</v>
      </c>
      <c r="FM13" s="149" t="e">
        <f>'РБ15%FIT18'!FM13+25</f>
        <v>#REF!</v>
      </c>
      <c r="FN13" s="149" t="e">
        <f>'РБ15%FIT18'!FN13+25</f>
        <v>#REF!</v>
      </c>
      <c r="FO13" s="149" t="e">
        <f>'РБ15%FIT18'!FO13+25</f>
        <v>#REF!</v>
      </c>
      <c r="FP13" s="149" t="e">
        <f>'РБ15%FIT18'!FP13+25</f>
        <v>#REF!</v>
      </c>
      <c r="FQ13" s="149" t="e">
        <f>'РБ15%FIT18'!FQ13+25</f>
        <v>#REF!</v>
      </c>
      <c r="FR13" s="149" t="e">
        <f>'РБ15%FIT18'!FR13+25</f>
        <v>#REF!</v>
      </c>
      <c r="FS13" s="149" t="e">
        <f>'РБ15%FIT18'!FS13+25</f>
        <v>#REF!</v>
      </c>
      <c r="FT13" s="149" t="e">
        <f>'РБ15%FIT18'!FT13+25</f>
        <v>#REF!</v>
      </c>
      <c r="FU13" s="149" t="e">
        <f>'РБ15%FIT18'!FU13+25</f>
        <v>#REF!</v>
      </c>
      <c r="FV13" s="149" t="e">
        <f>'РБ15%FIT18'!FV13+25</f>
        <v>#REF!</v>
      </c>
      <c r="FW13" s="149" t="e">
        <f>'РБ15%FIT18'!FW13+25</f>
        <v>#REF!</v>
      </c>
      <c r="FX13" s="149" t="e">
        <f>'РБ15%FIT18'!FX13+25</f>
        <v>#REF!</v>
      </c>
      <c r="FY13" s="149" t="e">
        <f>'РБ15%FIT18'!FY13+25</f>
        <v>#REF!</v>
      </c>
      <c r="FZ13" s="149" t="e">
        <f>'РБ15%FIT18'!FZ13+25</f>
        <v>#REF!</v>
      </c>
      <c r="GA13" s="149" t="e">
        <f>'РБ15%FIT18'!GA13+25</f>
        <v>#REF!</v>
      </c>
      <c r="GB13" s="149" t="e">
        <f>'РБ15%FIT18'!GB13+25</f>
        <v>#REF!</v>
      </c>
      <c r="GC13" s="149" t="e">
        <f>'РБ15%FIT18'!GC13+25</f>
        <v>#REF!</v>
      </c>
      <c r="GD13" s="149" t="e">
        <f>'РБ15%FIT18'!GD13+25</f>
        <v>#REF!</v>
      </c>
      <c r="GE13" s="149" t="e">
        <f>'РБ15%FIT18'!GE13+25</f>
        <v>#REF!</v>
      </c>
      <c r="GF13" s="149" t="e">
        <f>'РБ15%FIT18'!GF13+25</f>
        <v>#REF!</v>
      </c>
      <c r="GG13" s="149" t="e">
        <f>'РБ15%FIT18'!GG13+25</f>
        <v>#REF!</v>
      </c>
      <c r="GH13" s="149" t="e">
        <f>'РБ15%FIT18'!GH13+25</f>
        <v>#REF!</v>
      </c>
      <c r="GI13" s="149" t="e">
        <f>'РБ15%FIT18'!GI13+25</f>
        <v>#REF!</v>
      </c>
      <c r="GJ13" s="149" t="e">
        <f>'РБ15%FIT18'!GJ13+25</f>
        <v>#REF!</v>
      </c>
      <c r="GK13" s="149" t="e">
        <f>'РБ15%FIT18'!GK13+25</f>
        <v>#REF!</v>
      </c>
      <c r="GL13" s="149" t="e">
        <f>'РБ15%FIT18'!GL13+25</f>
        <v>#REF!</v>
      </c>
      <c r="GM13" s="149" t="e">
        <f>'РБ15%FIT18'!GM13+25</f>
        <v>#REF!</v>
      </c>
      <c r="GN13" s="149" t="e">
        <f>'РБ15%FIT18'!GN13+25</f>
        <v>#REF!</v>
      </c>
      <c r="GO13" s="149" t="e">
        <f>'РБ15%FIT18'!GO13+25</f>
        <v>#REF!</v>
      </c>
      <c r="GP13" s="149" t="e">
        <f>'РБ15%FIT18'!GP13+25</f>
        <v>#REF!</v>
      </c>
      <c r="GQ13" s="149" t="e">
        <f>'РБ15%FIT18'!GQ13+25</f>
        <v>#REF!</v>
      </c>
      <c r="GR13" s="149" t="e">
        <f>'РБ15%FIT18'!GR13+25</f>
        <v>#REF!</v>
      </c>
      <c r="GS13" s="149" t="e">
        <f>'РБ15%FIT18'!GS13+25</f>
        <v>#REF!</v>
      </c>
      <c r="GT13" s="149" t="e">
        <f>'РБ15%FIT18'!GT13+25</f>
        <v>#REF!</v>
      </c>
      <c r="GU13" s="149" t="e">
        <f>'РБ15%FIT18'!GU13+25</f>
        <v>#REF!</v>
      </c>
      <c r="GV13" s="149" t="e">
        <f>'РБ15%FIT18'!GV13+25</f>
        <v>#REF!</v>
      </c>
      <c r="GW13" s="149" t="e">
        <f>'РБ15%FIT18'!GW13+25</f>
        <v>#REF!</v>
      </c>
      <c r="GX13" s="149" t="e">
        <f>'РБ15%FIT18'!GX13+25</f>
        <v>#REF!</v>
      </c>
      <c r="GY13" s="149" t="e">
        <f>'РБ15%FIT18'!GY13+25</f>
        <v>#REF!</v>
      </c>
      <c r="GZ13" s="149" t="e">
        <f>'РБ15%FIT18'!GZ13+25</f>
        <v>#REF!</v>
      </c>
      <c r="HA13" s="149" t="e">
        <f>'РБ15%FIT18'!HA13+25</f>
        <v>#REF!</v>
      </c>
      <c r="HB13" s="149" t="e">
        <f>'РБ15%FIT18'!HB13+25</f>
        <v>#REF!</v>
      </c>
      <c r="HC13" s="149" t="e">
        <f>'РБ15%FIT18'!HC13+25</f>
        <v>#REF!</v>
      </c>
      <c r="HD13" s="149" t="e">
        <f>'РБ15%FIT18'!HD13+25</f>
        <v>#REF!</v>
      </c>
      <c r="HE13" s="149" t="e">
        <f>'РБ15%FIT18'!HE13+25</f>
        <v>#REF!</v>
      </c>
      <c r="HF13" s="149" t="e">
        <f>'РБ15%FIT18'!HF13+25</f>
        <v>#REF!</v>
      </c>
      <c r="HG13" s="149" t="e">
        <f>'РБ15%FIT18'!HG13+25</f>
        <v>#REF!</v>
      </c>
      <c r="HH13" s="149" t="e">
        <f>'РБ15%FIT18'!HH13+25</f>
        <v>#REF!</v>
      </c>
      <c r="HI13" s="149" t="e">
        <f>'РБ15%FIT18'!HI13+25</f>
        <v>#REF!</v>
      </c>
      <c r="HJ13" s="149" t="e">
        <f>'РБ15%FIT18'!HJ13+25</f>
        <v>#REF!</v>
      </c>
      <c r="HK13" s="149" t="e">
        <f>'РБ15%FIT18'!HK13+25</f>
        <v>#REF!</v>
      </c>
      <c r="HL13" s="149" t="e">
        <f>'РБ15%FIT18'!HL13+25</f>
        <v>#REF!</v>
      </c>
      <c r="HM13" s="149" t="e">
        <f>'РБ15%FIT18'!HM13+25</f>
        <v>#REF!</v>
      </c>
      <c r="HN13" s="149" t="e">
        <f>'РБ15%FIT18'!HN13+25</f>
        <v>#REF!</v>
      </c>
      <c r="HO13" s="149" t="e">
        <f>'РБ15%FIT18'!HO13+25</f>
        <v>#REF!</v>
      </c>
      <c r="HP13" s="149" t="e">
        <f>'РБ15%FIT18'!HP13+25</f>
        <v>#REF!</v>
      </c>
      <c r="HQ13" s="149" t="e">
        <f>'РБ15%FIT18'!HQ13+25</f>
        <v>#REF!</v>
      </c>
      <c r="HR13" s="149" t="e">
        <f>'РБ15%FIT18'!HR13+25</f>
        <v>#REF!</v>
      </c>
      <c r="HS13" s="149" t="e">
        <f>'РБ15%FIT18'!HS13+25</f>
        <v>#REF!</v>
      </c>
      <c r="HT13" s="149" t="e">
        <f>'РБ15%FIT18'!HT13+25</f>
        <v>#REF!</v>
      </c>
      <c r="HU13" s="149" t="e">
        <f>'РБ15%FIT18'!HU13+25</f>
        <v>#REF!</v>
      </c>
      <c r="HV13" s="149" t="e">
        <f>'РБ15%FIT18'!HV13+25</f>
        <v>#REF!</v>
      </c>
      <c r="HW13" s="149" t="e">
        <f>'РБ15%FIT18'!HW13+25</f>
        <v>#REF!</v>
      </c>
      <c r="HX13" s="149" t="e">
        <f>'РБ15%FIT18'!HX13+25</f>
        <v>#REF!</v>
      </c>
      <c r="HY13" s="149" t="e">
        <f>'РБ15%FIT18'!HY13+25</f>
        <v>#REF!</v>
      </c>
      <c r="HZ13" s="149" t="e">
        <f>'РБ15%FIT18'!HZ13+25</f>
        <v>#REF!</v>
      </c>
      <c r="IA13" s="149" t="e">
        <f>'РБ15%FIT18'!IA13+25</f>
        <v>#REF!</v>
      </c>
      <c r="IB13" s="149" t="e">
        <f>'РБ15%FIT18'!IB13+25</f>
        <v>#REF!</v>
      </c>
      <c r="IC13" s="149" t="e">
        <f>'РБ15%FIT18'!IC13+25</f>
        <v>#REF!</v>
      </c>
      <c r="ID13" s="149" t="e">
        <f>'РБ15%FIT18'!ID13+25</f>
        <v>#REF!</v>
      </c>
      <c r="IE13" s="149" t="e">
        <f>'РБ15%FIT18'!IE13+25</f>
        <v>#REF!</v>
      </c>
      <c r="IF13" s="149" t="e">
        <f>'РБ15%FIT18'!IF13+25</f>
        <v>#REF!</v>
      </c>
      <c r="IG13" s="149" t="e">
        <f>'РБ15%FIT18'!IG13+25</f>
        <v>#REF!</v>
      </c>
      <c r="IH13" s="149" t="e">
        <f>'РБ15%FIT18'!IH13+25</f>
        <v>#REF!</v>
      </c>
      <c r="II13" s="149" t="e">
        <f>'РБ15%FIT18'!II13+25</f>
        <v>#REF!</v>
      </c>
      <c r="IJ13" s="149" t="e">
        <f>'РБ15%FIT18'!IJ13+25</f>
        <v>#REF!</v>
      </c>
      <c r="IK13" s="149" t="e">
        <f>'РБ15%FIT18'!IK13+25</f>
        <v>#REF!</v>
      </c>
      <c r="IL13" s="149" t="e">
        <f>'РБ15%FIT18'!IL13+25</f>
        <v>#REF!</v>
      </c>
      <c r="IM13" s="149" t="e">
        <f>'РБ15%FIT18'!IM13+25</f>
        <v>#REF!</v>
      </c>
      <c r="IN13" s="149" t="e">
        <f>'РБ15%FIT18'!IN13+25</f>
        <v>#REF!</v>
      </c>
      <c r="IO13" s="149" t="e">
        <f>'РБ15%FIT18'!IO13+25</f>
        <v>#REF!</v>
      </c>
      <c r="IP13" s="149" t="e">
        <f>'РБ15%FIT18'!IP13+25</f>
        <v>#REF!</v>
      </c>
      <c r="IQ13" s="149" t="e">
        <f>'РБ15%FIT18'!IQ13+25</f>
        <v>#REF!</v>
      </c>
      <c r="IR13" s="149" t="e">
        <f>'РБ15%FIT18'!IR13+25</f>
        <v>#REF!</v>
      </c>
      <c r="IS13" s="149" t="e">
        <f>'РБ15%FIT18'!IS13+25</f>
        <v>#REF!</v>
      </c>
      <c r="IT13" s="149" t="e">
        <f>'РБ15%FIT18'!IT13+25</f>
        <v>#REF!</v>
      </c>
      <c r="IU13" s="149" t="e">
        <f>'РБ15%FIT18'!IU13+25</f>
        <v>#REF!</v>
      </c>
      <c r="IV13" s="149" t="e">
        <f>'РБ15%FIT18'!IV13+25</f>
        <v>#REF!</v>
      </c>
      <c r="IW13" s="149" t="e">
        <f>'РБ15%FIT18'!IW13+25</f>
        <v>#REF!</v>
      </c>
      <c r="IX13" s="149" t="e">
        <f>'РБ15%FIT18'!IX13+25</f>
        <v>#REF!</v>
      </c>
      <c r="IY13" s="149" t="e">
        <f>'РБ15%FIT18'!IY13+25</f>
        <v>#REF!</v>
      </c>
      <c r="IZ13" s="149" t="e">
        <f>'РБ15%FIT18'!IZ13+25</f>
        <v>#REF!</v>
      </c>
      <c r="JA13" s="149" t="e">
        <f>'РБ15%FIT18'!JA13+25</f>
        <v>#REF!</v>
      </c>
      <c r="JB13" s="149" t="e">
        <f>'РБ15%FIT18'!JB13+25</f>
        <v>#REF!</v>
      </c>
      <c r="JC13" s="149" t="e">
        <f>'РБ15%FIT18'!JC13+25</f>
        <v>#REF!</v>
      </c>
      <c r="JD13" s="149" t="e">
        <f>'РБ15%FIT18'!JD13+25</f>
        <v>#REF!</v>
      </c>
      <c r="JE13" s="149" t="e">
        <f>'РБ15%FIT18'!JE13+25</f>
        <v>#REF!</v>
      </c>
      <c r="JF13" s="149" t="e">
        <f>'РБ15%FIT18'!JF13+25</f>
        <v>#REF!</v>
      </c>
      <c r="JG13" s="149" t="e">
        <f>'РБ15%FIT18'!JG13+25</f>
        <v>#REF!</v>
      </c>
      <c r="JH13" s="149" t="e">
        <f>'РБ15%FIT18'!JH13+25</f>
        <v>#REF!</v>
      </c>
      <c r="JI13" s="149" t="e">
        <f>'РБ15%FIT18'!JI13+25</f>
        <v>#REF!</v>
      </c>
      <c r="JJ13" s="149" t="e">
        <f>'РБ15%FIT18'!JJ13+25</f>
        <v>#REF!</v>
      </c>
      <c r="JK13" s="149" t="e">
        <f>'РБ15%FIT18'!JK13+25</f>
        <v>#REF!</v>
      </c>
      <c r="JL13" s="149" t="e">
        <f>'РБ15%FIT18'!JL13+25</f>
        <v>#REF!</v>
      </c>
      <c r="JM13" s="149" t="e">
        <f>'РБ15%FIT18'!JM13+25</f>
        <v>#REF!</v>
      </c>
      <c r="JN13" s="149" t="e">
        <f>'РБ15%FIT18'!JN13+25</f>
        <v>#REF!</v>
      </c>
    </row>
    <row r="14" spans="1:274" x14ac:dyDescent="0.2">
      <c r="A14" s="47" t="s">
        <v>70</v>
      </c>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c r="IR14" s="149"/>
      <c r="IS14" s="149"/>
      <c r="IT14" s="149"/>
      <c r="IU14" s="149"/>
      <c r="IV14" s="149"/>
      <c r="IW14" s="149"/>
      <c r="IX14" s="149"/>
      <c r="IY14" s="149"/>
      <c r="IZ14" s="149"/>
      <c r="JA14" s="149"/>
      <c r="JB14" s="149"/>
      <c r="JC14" s="149"/>
      <c r="JD14" s="149"/>
      <c r="JE14" s="149"/>
      <c r="JF14" s="149"/>
      <c r="JG14" s="149"/>
      <c r="JH14" s="149"/>
      <c r="JI14" s="149"/>
      <c r="JJ14" s="149"/>
      <c r="JK14" s="149"/>
      <c r="JL14" s="149"/>
      <c r="JM14" s="149"/>
      <c r="JN14" s="149"/>
    </row>
    <row r="15" spans="1:274" x14ac:dyDescent="0.2">
      <c r="A15" s="91">
        <v>1</v>
      </c>
      <c r="B15" s="149" t="e">
        <f>'РБ15%FIT18'!B15+25</f>
        <v>#REF!</v>
      </c>
      <c r="C15" s="149" t="e">
        <f>'РБ15%FIT18'!C15+25</f>
        <v>#REF!</v>
      </c>
      <c r="D15" s="149" t="e">
        <f>'РБ15%FIT18'!D15+25</f>
        <v>#REF!</v>
      </c>
      <c r="E15" s="149" t="e">
        <f>'РБ15%FIT18'!E15+25</f>
        <v>#REF!</v>
      </c>
      <c r="F15" s="149" t="e">
        <f>'РБ15%FIT18'!F15+25</f>
        <v>#REF!</v>
      </c>
      <c r="G15" s="149" t="e">
        <f>'РБ15%FIT18'!G15+25</f>
        <v>#REF!</v>
      </c>
      <c r="H15" s="149" t="e">
        <f>'РБ15%FIT18'!H15+25</f>
        <v>#REF!</v>
      </c>
      <c r="I15" s="149" t="e">
        <f>'РБ15%FIT18'!I15+25</f>
        <v>#REF!</v>
      </c>
      <c r="J15" s="149" t="e">
        <f>'РБ15%FIT18'!J15+25</f>
        <v>#REF!</v>
      </c>
      <c r="K15" s="149" t="e">
        <f>'РБ15%FIT18'!K15+25</f>
        <v>#REF!</v>
      </c>
      <c r="L15" s="149" t="e">
        <f>'РБ15%FIT18'!L15+25</f>
        <v>#REF!</v>
      </c>
      <c r="M15" s="149" t="e">
        <f>'РБ15%FIT18'!M15+25</f>
        <v>#REF!</v>
      </c>
      <c r="N15" s="149" t="e">
        <f>'РБ15%FIT18'!N15+25</f>
        <v>#REF!</v>
      </c>
      <c r="O15" s="149" t="e">
        <f>'РБ15%FIT18'!O15+25</f>
        <v>#REF!</v>
      </c>
      <c r="P15" s="149" t="e">
        <f>'РБ15%FIT18'!P15+25</f>
        <v>#REF!</v>
      </c>
      <c r="Q15" s="149" t="e">
        <f>'РБ15%FIT18'!Q15+25</f>
        <v>#REF!</v>
      </c>
      <c r="R15" s="149" t="e">
        <f>'РБ15%FIT18'!R15+25</f>
        <v>#REF!</v>
      </c>
      <c r="S15" s="149" t="e">
        <f>'РБ15%FIT18'!S15+25</f>
        <v>#REF!</v>
      </c>
      <c r="T15" s="149" t="e">
        <f>'РБ15%FIT18'!T15+25</f>
        <v>#REF!</v>
      </c>
      <c r="U15" s="149" t="e">
        <f>'РБ15%FIT18'!U15+25</f>
        <v>#REF!</v>
      </c>
      <c r="V15" s="149" t="e">
        <f>'РБ15%FIT18'!V15+25</f>
        <v>#REF!</v>
      </c>
      <c r="W15" s="149" t="e">
        <f>'РБ15%FIT18'!W15+25</f>
        <v>#REF!</v>
      </c>
      <c r="X15" s="149" t="e">
        <f>'РБ15%FIT18'!X15+25</f>
        <v>#REF!</v>
      </c>
      <c r="Y15" s="149" t="e">
        <f>'РБ15%FIT18'!Y15+25</f>
        <v>#REF!</v>
      </c>
      <c r="Z15" s="149" t="e">
        <f>'РБ15%FIT18'!Z15+25</f>
        <v>#REF!</v>
      </c>
      <c r="AA15" s="149" t="e">
        <f>'РБ15%FIT18'!AA15+25</f>
        <v>#REF!</v>
      </c>
      <c r="AB15" s="149" t="e">
        <f>'РБ15%FIT18'!AB15+25</f>
        <v>#REF!</v>
      </c>
      <c r="AC15" s="149" t="e">
        <f>'РБ15%FIT18'!AC15+25</f>
        <v>#REF!</v>
      </c>
      <c r="AD15" s="149" t="e">
        <f>'РБ15%FIT18'!AD15+25</f>
        <v>#REF!</v>
      </c>
      <c r="AE15" s="149" t="e">
        <f>'РБ15%FIT18'!AE15+25</f>
        <v>#REF!</v>
      </c>
      <c r="AF15" s="149" t="e">
        <f>'РБ15%FIT18'!AF15+25</f>
        <v>#REF!</v>
      </c>
      <c r="AG15" s="149" t="e">
        <f>'РБ15%FIT18'!AG15+25</f>
        <v>#REF!</v>
      </c>
      <c r="AH15" s="149" t="e">
        <f>'РБ15%FIT18'!AH15+25</f>
        <v>#REF!</v>
      </c>
      <c r="AI15" s="149" t="e">
        <f>'РБ15%FIT18'!AI15+25</f>
        <v>#REF!</v>
      </c>
      <c r="AJ15" s="149" t="e">
        <f>'РБ15%FIT18'!AJ15+25</f>
        <v>#REF!</v>
      </c>
      <c r="AK15" s="149" t="e">
        <f>'РБ15%FIT18'!AK15+25</f>
        <v>#REF!</v>
      </c>
      <c r="AL15" s="149" t="e">
        <f>'РБ15%FIT18'!AL15+25</f>
        <v>#REF!</v>
      </c>
      <c r="AM15" s="149" t="e">
        <f>'РБ15%FIT18'!AM15+25</f>
        <v>#REF!</v>
      </c>
      <c r="AN15" s="149" t="e">
        <f>'РБ15%FIT18'!AN15+25</f>
        <v>#REF!</v>
      </c>
      <c r="AO15" s="149" t="e">
        <f>'РБ15%FIT18'!AO15+25</f>
        <v>#REF!</v>
      </c>
      <c r="AP15" s="149" t="e">
        <f>'РБ15%FIT18'!AP15+25</f>
        <v>#REF!</v>
      </c>
      <c r="AQ15" s="149" t="e">
        <f>'РБ15%FIT18'!AQ15+25</f>
        <v>#REF!</v>
      </c>
      <c r="AR15" s="149" t="e">
        <f>'РБ15%FIT18'!AR15+25</f>
        <v>#REF!</v>
      </c>
      <c r="AS15" s="149" t="e">
        <f>'РБ15%FIT18'!AS15+25</f>
        <v>#REF!</v>
      </c>
      <c r="AT15" s="149" t="e">
        <f>'РБ15%FIT18'!AT15+25</f>
        <v>#REF!</v>
      </c>
      <c r="AU15" s="149" t="e">
        <f>'РБ15%FIT18'!AU15+25</f>
        <v>#REF!</v>
      </c>
      <c r="AV15" s="149" t="e">
        <f>'РБ15%FIT18'!AV15+25</f>
        <v>#REF!</v>
      </c>
      <c r="AW15" s="149" t="e">
        <f>'РБ15%FIT18'!AW15+25</f>
        <v>#REF!</v>
      </c>
      <c r="AX15" s="149" t="e">
        <f>'РБ15%FIT18'!AX15+25</f>
        <v>#REF!</v>
      </c>
      <c r="AY15" s="149" t="e">
        <f>'РБ15%FIT18'!AY15+25</f>
        <v>#REF!</v>
      </c>
      <c r="AZ15" s="149" t="e">
        <f>'РБ15%FIT18'!AZ15+25</f>
        <v>#REF!</v>
      </c>
      <c r="BA15" s="149" t="e">
        <f>'РБ15%FIT18'!BA15+25</f>
        <v>#REF!</v>
      </c>
      <c r="BB15" s="149" t="e">
        <f>'РБ15%FIT18'!BB15+25</f>
        <v>#REF!</v>
      </c>
      <c r="BC15" s="149" t="e">
        <f>'РБ15%FIT18'!BC15+25</f>
        <v>#REF!</v>
      </c>
      <c r="BD15" s="149" t="e">
        <f>'РБ15%FIT18'!BD15+25</f>
        <v>#REF!</v>
      </c>
      <c r="BE15" s="149" t="e">
        <f>'РБ15%FIT18'!BE15+25</f>
        <v>#REF!</v>
      </c>
      <c r="BF15" s="149" t="e">
        <f>'РБ15%FIT18'!BF15+25</f>
        <v>#REF!</v>
      </c>
      <c r="BG15" s="149" t="e">
        <f>'РБ15%FIT18'!BG15+25</f>
        <v>#REF!</v>
      </c>
      <c r="BH15" s="149" t="e">
        <f>'РБ15%FIT18'!BH15+25</f>
        <v>#REF!</v>
      </c>
      <c r="BI15" s="149" t="e">
        <f>'РБ15%FIT18'!BI15+25</f>
        <v>#REF!</v>
      </c>
      <c r="BJ15" s="149" t="e">
        <f>'РБ15%FIT18'!BJ15+25</f>
        <v>#REF!</v>
      </c>
      <c r="BK15" s="149" t="e">
        <f>'РБ15%FIT18'!BK15+25</f>
        <v>#REF!</v>
      </c>
      <c r="BL15" s="149" t="e">
        <f>'РБ15%FIT18'!BL15+25</f>
        <v>#REF!</v>
      </c>
      <c r="BM15" s="149" t="e">
        <f>'РБ15%FIT18'!BM15+25</f>
        <v>#REF!</v>
      </c>
      <c r="BN15" s="149" t="e">
        <f>'РБ15%FIT18'!BN15+25</f>
        <v>#REF!</v>
      </c>
      <c r="BO15" s="149" t="e">
        <f>'РБ15%FIT18'!BO15+25</f>
        <v>#REF!</v>
      </c>
      <c r="BP15" s="149" t="e">
        <f>'РБ15%FIT18'!BP15+25</f>
        <v>#REF!</v>
      </c>
      <c r="BQ15" s="149" t="e">
        <f>'РБ15%FIT18'!BQ15+25</f>
        <v>#REF!</v>
      </c>
      <c r="BR15" s="149" t="e">
        <f>'РБ15%FIT18'!BR15+25</f>
        <v>#REF!</v>
      </c>
      <c r="BS15" s="149" t="e">
        <f>'РБ15%FIT18'!BS15+25</f>
        <v>#REF!</v>
      </c>
      <c r="BT15" s="149" t="e">
        <f>'РБ15%FIT18'!BT15+25</f>
        <v>#REF!</v>
      </c>
      <c r="BU15" s="149" t="e">
        <f>'РБ15%FIT18'!BU15+25</f>
        <v>#REF!</v>
      </c>
      <c r="BV15" s="149" t="e">
        <f>'РБ15%FIT18'!BV15+25</f>
        <v>#REF!</v>
      </c>
      <c r="BW15" s="149" t="e">
        <f>'РБ15%FIT18'!BW15+25</f>
        <v>#REF!</v>
      </c>
      <c r="BX15" s="149" t="e">
        <f>'РБ15%FIT18'!BX15+25</f>
        <v>#REF!</v>
      </c>
      <c r="BY15" s="149" t="e">
        <f>'РБ15%FIT18'!BY15+25</f>
        <v>#REF!</v>
      </c>
      <c r="BZ15" s="149" t="e">
        <f>'РБ15%FIT18'!BZ15+25</f>
        <v>#REF!</v>
      </c>
      <c r="CA15" s="149" t="e">
        <f>'РБ15%FIT18'!CA15+25</f>
        <v>#REF!</v>
      </c>
      <c r="CB15" s="149" t="e">
        <f>'РБ15%FIT18'!CB15+25</f>
        <v>#REF!</v>
      </c>
      <c r="CC15" s="149" t="e">
        <f>'РБ15%FIT18'!CC15+25</f>
        <v>#REF!</v>
      </c>
      <c r="CD15" s="149" t="e">
        <f>'РБ15%FIT18'!CD15+25</f>
        <v>#REF!</v>
      </c>
      <c r="CE15" s="149" t="e">
        <f>'РБ15%FIT18'!CE15+25</f>
        <v>#REF!</v>
      </c>
      <c r="CF15" s="149" t="e">
        <f>'РБ15%FIT18'!CF15+25</f>
        <v>#REF!</v>
      </c>
      <c r="CG15" s="149" t="e">
        <f>'РБ15%FIT18'!CG15+25</f>
        <v>#REF!</v>
      </c>
      <c r="CH15" s="149" t="e">
        <f>'РБ15%FIT18'!CH15+25</f>
        <v>#REF!</v>
      </c>
      <c r="CI15" s="149" t="e">
        <f>'РБ15%FIT18'!CI15+25</f>
        <v>#REF!</v>
      </c>
      <c r="CJ15" s="149" t="e">
        <f>'РБ15%FIT18'!CJ15+25</f>
        <v>#REF!</v>
      </c>
      <c r="CK15" s="149" t="e">
        <f>'РБ15%FIT18'!CK15+25</f>
        <v>#REF!</v>
      </c>
      <c r="CL15" s="149" t="e">
        <f>'РБ15%FIT18'!CL15+25</f>
        <v>#REF!</v>
      </c>
      <c r="CM15" s="149" t="e">
        <f>'РБ15%FIT18'!CM15+25</f>
        <v>#REF!</v>
      </c>
      <c r="CN15" s="149" t="e">
        <f>'РБ15%FIT18'!CN15+25</f>
        <v>#REF!</v>
      </c>
      <c r="CO15" s="149" t="e">
        <f>'РБ15%FIT18'!CO15+25</f>
        <v>#REF!</v>
      </c>
      <c r="CP15" s="149" t="e">
        <f>'РБ15%FIT18'!CP15+25</f>
        <v>#REF!</v>
      </c>
      <c r="CQ15" s="149" t="e">
        <f>'РБ15%FIT18'!CQ15+25</f>
        <v>#REF!</v>
      </c>
      <c r="CR15" s="149" t="e">
        <f>'РБ15%FIT18'!CR15+25</f>
        <v>#REF!</v>
      </c>
      <c r="CS15" s="149" t="e">
        <f>'РБ15%FIT18'!CS15+25</f>
        <v>#REF!</v>
      </c>
      <c r="CT15" s="149" t="e">
        <f>'РБ15%FIT18'!CT15+25</f>
        <v>#REF!</v>
      </c>
      <c r="CU15" s="149" t="e">
        <f>'РБ15%FIT18'!CU15+25</f>
        <v>#REF!</v>
      </c>
      <c r="CV15" s="149" t="e">
        <f>'РБ15%FIT18'!CV15+25</f>
        <v>#REF!</v>
      </c>
      <c r="CW15" s="149" t="e">
        <f>'РБ15%FIT18'!CW15+25</f>
        <v>#REF!</v>
      </c>
      <c r="CX15" s="149" t="e">
        <f>'РБ15%FIT18'!CX15+25</f>
        <v>#REF!</v>
      </c>
      <c r="CY15" s="149" t="e">
        <f>'РБ15%FIT18'!CY15+25</f>
        <v>#REF!</v>
      </c>
      <c r="CZ15" s="149" t="e">
        <f>'РБ15%FIT18'!CZ15+25</f>
        <v>#REF!</v>
      </c>
      <c r="DA15" s="149" t="e">
        <f>'РБ15%FIT18'!DA15+25</f>
        <v>#REF!</v>
      </c>
      <c r="DB15" s="149" t="e">
        <f>'РБ15%FIT18'!DB15+25</f>
        <v>#REF!</v>
      </c>
      <c r="DC15" s="149" t="e">
        <f>'РБ15%FIT18'!DC15+25</f>
        <v>#REF!</v>
      </c>
      <c r="DD15" s="149" t="e">
        <f>'РБ15%FIT18'!DD15+25</f>
        <v>#REF!</v>
      </c>
      <c r="DE15" s="149" t="e">
        <f>'РБ15%FIT18'!DE15+25</f>
        <v>#REF!</v>
      </c>
      <c r="DF15" s="149" t="e">
        <f>'РБ15%FIT18'!DF15+25</f>
        <v>#REF!</v>
      </c>
      <c r="DG15" s="149" t="e">
        <f>'РБ15%FIT18'!DG15+25</f>
        <v>#REF!</v>
      </c>
      <c r="DH15" s="149" t="e">
        <f>'РБ15%FIT18'!DH15+25</f>
        <v>#REF!</v>
      </c>
      <c r="DI15" s="149" t="e">
        <f>'РБ15%FIT18'!DI15+25</f>
        <v>#REF!</v>
      </c>
      <c r="DJ15" s="149" t="e">
        <f>'РБ15%FIT18'!DJ15+25</f>
        <v>#REF!</v>
      </c>
      <c r="DK15" s="149" t="e">
        <f>'РБ15%FIT18'!DK15+25</f>
        <v>#REF!</v>
      </c>
      <c r="DL15" s="149" t="e">
        <f>'РБ15%FIT18'!DL15+25</f>
        <v>#REF!</v>
      </c>
      <c r="DM15" s="149" t="e">
        <f>'РБ15%FIT18'!DM15+25</f>
        <v>#REF!</v>
      </c>
      <c r="DN15" s="149" t="e">
        <f>'РБ15%FIT18'!DN15+25</f>
        <v>#REF!</v>
      </c>
      <c r="DO15" s="149" t="e">
        <f>'РБ15%FIT18'!DO15+25</f>
        <v>#REF!</v>
      </c>
      <c r="DP15" s="149" t="e">
        <f>'РБ15%FIT18'!DP15+25</f>
        <v>#REF!</v>
      </c>
      <c r="DQ15" s="149" t="e">
        <f>'РБ15%FIT18'!DQ15+25</f>
        <v>#REF!</v>
      </c>
      <c r="DR15" s="149" t="e">
        <f>'РБ15%FIT18'!DR15+25</f>
        <v>#REF!</v>
      </c>
      <c r="DS15" s="149" t="e">
        <f>'РБ15%FIT18'!DS15+25</f>
        <v>#REF!</v>
      </c>
      <c r="DT15" s="149" t="e">
        <f>'РБ15%FIT18'!DT15+25</f>
        <v>#REF!</v>
      </c>
      <c r="DU15" s="149" t="e">
        <f>'РБ15%FIT18'!DU15+25</f>
        <v>#REF!</v>
      </c>
      <c r="DV15" s="149" t="e">
        <f>'РБ15%FIT18'!DV15+25</f>
        <v>#REF!</v>
      </c>
      <c r="DW15" s="149" t="e">
        <f>'РБ15%FIT18'!DW15+25</f>
        <v>#REF!</v>
      </c>
      <c r="DX15" s="149" t="e">
        <f>'РБ15%FIT18'!DX15+25</f>
        <v>#REF!</v>
      </c>
      <c r="DY15" s="149" t="e">
        <f>'РБ15%FIT18'!DY15+25</f>
        <v>#REF!</v>
      </c>
      <c r="DZ15" s="149" t="e">
        <f>'РБ15%FIT18'!DZ15+25</f>
        <v>#REF!</v>
      </c>
      <c r="EA15" s="149" t="e">
        <f>'РБ15%FIT18'!EA15+25</f>
        <v>#REF!</v>
      </c>
      <c r="EB15" s="149" t="e">
        <f>'РБ15%FIT18'!EB15+25</f>
        <v>#REF!</v>
      </c>
      <c r="EC15" s="149" t="e">
        <f>'РБ15%FIT18'!EC15+25</f>
        <v>#REF!</v>
      </c>
      <c r="ED15" s="149" t="e">
        <f>'РБ15%FIT18'!ED15+25</f>
        <v>#REF!</v>
      </c>
      <c r="EE15" s="149" t="e">
        <f>'РБ15%FIT18'!EE15+25</f>
        <v>#REF!</v>
      </c>
      <c r="EF15" s="149" t="e">
        <f>'РБ15%FIT18'!EF15+25</f>
        <v>#REF!</v>
      </c>
      <c r="EG15" s="149" t="e">
        <f>'РБ15%FIT18'!EG15+25</f>
        <v>#REF!</v>
      </c>
      <c r="EH15" s="149" t="e">
        <f>'РБ15%FIT18'!EH15+25</f>
        <v>#REF!</v>
      </c>
      <c r="EI15" s="149" t="e">
        <f>'РБ15%FIT18'!EI15+25</f>
        <v>#REF!</v>
      </c>
      <c r="EJ15" s="149" t="e">
        <f>'РБ15%FIT18'!EJ15+25</f>
        <v>#REF!</v>
      </c>
      <c r="EK15" s="149" t="e">
        <f>'РБ15%FIT18'!EK15+25</f>
        <v>#REF!</v>
      </c>
      <c r="EL15" s="149" t="e">
        <f>'РБ15%FIT18'!EL15+25</f>
        <v>#REF!</v>
      </c>
      <c r="EM15" s="149" t="e">
        <f>'РБ15%FIT18'!EM15+25</f>
        <v>#REF!</v>
      </c>
      <c r="EN15" s="149" t="e">
        <f>'РБ15%FIT18'!EN15+25</f>
        <v>#REF!</v>
      </c>
      <c r="EO15" s="149" t="e">
        <f>'РБ15%FIT18'!EO15+25</f>
        <v>#REF!</v>
      </c>
      <c r="EP15" s="149" t="e">
        <f>'РБ15%FIT18'!EP15+25</f>
        <v>#REF!</v>
      </c>
      <c r="EQ15" s="149" t="e">
        <f>'РБ15%FIT18'!EQ15+25</f>
        <v>#REF!</v>
      </c>
      <c r="ER15" s="149" t="e">
        <f>'РБ15%FIT18'!ER15+25</f>
        <v>#REF!</v>
      </c>
      <c r="ES15" s="149" t="e">
        <f>'РБ15%FIT18'!ES15+25</f>
        <v>#REF!</v>
      </c>
      <c r="ET15" s="149" t="e">
        <f>'РБ15%FIT18'!ET15+25</f>
        <v>#REF!</v>
      </c>
      <c r="EU15" s="149" t="e">
        <f>'РБ15%FIT18'!EU15+25</f>
        <v>#REF!</v>
      </c>
      <c r="EV15" s="149" t="e">
        <f>'РБ15%FIT18'!EV15+25</f>
        <v>#REF!</v>
      </c>
      <c r="EW15" s="149" t="e">
        <f>'РБ15%FIT18'!EW15+25</f>
        <v>#REF!</v>
      </c>
      <c r="EX15" s="149" t="e">
        <f>'РБ15%FIT18'!EX15+25</f>
        <v>#REF!</v>
      </c>
      <c r="EY15" s="149" t="e">
        <f>'РБ15%FIT18'!EY15+25</f>
        <v>#REF!</v>
      </c>
      <c r="EZ15" s="149" t="e">
        <f>'РБ15%FIT18'!EZ15+25</f>
        <v>#REF!</v>
      </c>
      <c r="FA15" s="149" t="e">
        <f>'РБ15%FIT18'!FA15+25</f>
        <v>#REF!</v>
      </c>
      <c r="FB15" s="149" t="e">
        <f>'РБ15%FIT18'!FB15+25</f>
        <v>#REF!</v>
      </c>
      <c r="FC15" s="149" t="e">
        <f>'РБ15%FIT18'!FC15+25</f>
        <v>#REF!</v>
      </c>
      <c r="FD15" s="149" t="e">
        <f>'РБ15%FIT18'!FD15+25</f>
        <v>#REF!</v>
      </c>
      <c r="FE15" s="149" t="e">
        <f>'РБ15%FIT18'!FE15+25</f>
        <v>#REF!</v>
      </c>
      <c r="FF15" s="149" t="e">
        <f>'РБ15%FIT18'!FF15+25</f>
        <v>#REF!</v>
      </c>
      <c r="FG15" s="149" t="e">
        <f>'РБ15%FIT18'!FG15+25</f>
        <v>#REF!</v>
      </c>
      <c r="FH15" s="149" t="e">
        <f>'РБ15%FIT18'!FH15+25</f>
        <v>#REF!</v>
      </c>
      <c r="FI15" s="149" t="e">
        <f>'РБ15%FIT18'!FI15+25</f>
        <v>#REF!</v>
      </c>
      <c r="FJ15" s="149" t="e">
        <f>'РБ15%FIT18'!FJ15+25</f>
        <v>#REF!</v>
      </c>
      <c r="FK15" s="149" t="e">
        <f>'РБ15%FIT18'!FK15+25</f>
        <v>#REF!</v>
      </c>
      <c r="FL15" s="149" t="e">
        <f>'РБ15%FIT18'!FL15+25</f>
        <v>#REF!</v>
      </c>
      <c r="FM15" s="149" t="e">
        <f>'РБ15%FIT18'!FM15+25</f>
        <v>#REF!</v>
      </c>
      <c r="FN15" s="149" t="e">
        <f>'РБ15%FIT18'!FN15+25</f>
        <v>#REF!</v>
      </c>
      <c r="FO15" s="149" t="e">
        <f>'РБ15%FIT18'!FO15+25</f>
        <v>#REF!</v>
      </c>
      <c r="FP15" s="149" t="e">
        <f>'РБ15%FIT18'!FP15+25</f>
        <v>#REF!</v>
      </c>
      <c r="FQ15" s="149" t="e">
        <f>'РБ15%FIT18'!FQ15+25</f>
        <v>#REF!</v>
      </c>
      <c r="FR15" s="149" t="e">
        <f>'РБ15%FIT18'!FR15+25</f>
        <v>#REF!</v>
      </c>
      <c r="FS15" s="149" t="e">
        <f>'РБ15%FIT18'!FS15+25</f>
        <v>#REF!</v>
      </c>
      <c r="FT15" s="149" t="e">
        <f>'РБ15%FIT18'!FT15+25</f>
        <v>#REF!</v>
      </c>
      <c r="FU15" s="149" t="e">
        <f>'РБ15%FIT18'!FU15+25</f>
        <v>#REF!</v>
      </c>
      <c r="FV15" s="149" t="e">
        <f>'РБ15%FIT18'!FV15+25</f>
        <v>#REF!</v>
      </c>
      <c r="FW15" s="149" t="e">
        <f>'РБ15%FIT18'!FW15+25</f>
        <v>#REF!</v>
      </c>
      <c r="FX15" s="149" t="e">
        <f>'РБ15%FIT18'!FX15+25</f>
        <v>#REF!</v>
      </c>
      <c r="FY15" s="149" t="e">
        <f>'РБ15%FIT18'!FY15+25</f>
        <v>#REF!</v>
      </c>
      <c r="FZ15" s="149" t="e">
        <f>'РБ15%FIT18'!FZ15+25</f>
        <v>#REF!</v>
      </c>
      <c r="GA15" s="149" t="e">
        <f>'РБ15%FIT18'!GA15+25</f>
        <v>#REF!</v>
      </c>
      <c r="GB15" s="149" t="e">
        <f>'РБ15%FIT18'!GB15+25</f>
        <v>#REF!</v>
      </c>
      <c r="GC15" s="149" t="e">
        <f>'РБ15%FIT18'!GC15+25</f>
        <v>#REF!</v>
      </c>
      <c r="GD15" s="149" t="e">
        <f>'РБ15%FIT18'!GD15+25</f>
        <v>#REF!</v>
      </c>
      <c r="GE15" s="149" t="e">
        <f>'РБ15%FIT18'!GE15+25</f>
        <v>#REF!</v>
      </c>
      <c r="GF15" s="149" t="e">
        <f>'РБ15%FIT18'!GF15+25</f>
        <v>#REF!</v>
      </c>
      <c r="GG15" s="149" t="e">
        <f>'РБ15%FIT18'!GG15+25</f>
        <v>#REF!</v>
      </c>
      <c r="GH15" s="149" t="e">
        <f>'РБ15%FIT18'!GH15+25</f>
        <v>#REF!</v>
      </c>
      <c r="GI15" s="149" t="e">
        <f>'РБ15%FIT18'!GI15+25</f>
        <v>#REF!</v>
      </c>
      <c r="GJ15" s="149" t="e">
        <f>'РБ15%FIT18'!GJ15+25</f>
        <v>#REF!</v>
      </c>
      <c r="GK15" s="149" t="e">
        <f>'РБ15%FIT18'!GK15+25</f>
        <v>#REF!</v>
      </c>
      <c r="GL15" s="149" t="e">
        <f>'РБ15%FIT18'!GL15+25</f>
        <v>#REF!</v>
      </c>
      <c r="GM15" s="149" t="e">
        <f>'РБ15%FIT18'!GM15+25</f>
        <v>#REF!</v>
      </c>
      <c r="GN15" s="149" t="e">
        <f>'РБ15%FIT18'!GN15+25</f>
        <v>#REF!</v>
      </c>
      <c r="GO15" s="149" t="e">
        <f>'РБ15%FIT18'!GO15+25</f>
        <v>#REF!</v>
      </c>
      <c r="GP15" s="149" t="e">
        <f>'РБ15%FIT18'!GP15+25</f>
        <v>#REF!</v>
      </c>
      <c r="GQ15" s="149" t="e">
        <f>'РБ15%FIT18'!GQ15+25</f>
        <v>#REF!</v>
      </c>
      <c r="GR15" s="149" t="e">
        <f>'РБ15%FIT18'!GR15+25</f>
        <v>#REF!</v>
      </c>
      <c r="GS15" s="149" t="e">
        <f>'РБ15%FIT18'!GS15+25</f>
        <v>#REF!</v>
      </c>
      <c r="GT15" s="149" t="e">
        <f>'РБ15%FIT18'!GT15+25</f>
        <v>#REF!</v>
      </c>
      <c r="GU15" s="149" t="e">
        <f>'РБ15%FIT18'!GU15+25</f>
        <v>#REF!</v>
      </c>
      <c r="GV15" s="149" t="e">
        <f>'РБ15%FIT18'!GV15+25</f>
        <v>#REF!</v>
      </c>
      <c r="GW15" s="149" t="e">
        <f>'РБ15%FIT18'!GW15+25</f>
        <v>#REF!</v>
      </c>
      <c r="GX15" s="149" t="e">
        <f>'РБ15%FIT18'!GX15+25</f>
        <v>#REF!</v>
      </c>
      <c r="GY15" s="149" t="e">
        <f>'РБ15%FIT18'!GY15+25</f>
        <v>#REF!</v>
      </c>
      <c r="GZ15" s="149" t="e">
        <f>'РБ15%FIT18'!GZ15+25</f>
        <v>#REF!</v>
      </c>
      <c r="HA15" s="149" t="e">
        <f>'РБ15%FIT18'!HA15+25</f>
        <v>#REF!</v>
      </c>
      <c r="HB15" s="149" t="e">
        <f>'РБ15%FIT18'!HB15+25</f>
        <v>#REF!</v>
      </c>
      <c r="HC15" s="149" t="e">
        <f>'РБ15%FIT18'!HC15+25</f>
        <v>#REF!</v>
      </c>
      <c r="HD15" s="149" t="e">
        <f>'РБ15%FIT18'!HD15+25</f>
        <v>#REF!</v>
      </c>
      <c r="HE15" s="149" t="e">
        <f>'РБ15%FIT18'!HE15+25</f>
        <v>#REF!</v>
      </c>
      <c r="HF15" s="149" t="e">
        <f>'РБ15%FIT18'!HF15+25</f>
        <v>#REF!</v>
      </c>
      <c r="HG15" s="149" t="e">
        <f>'РБ15%FIT18'!HG15+25</f>
        <v>#REF!</v>
      </c>
      <c r="HH15" s="149" t="e">
        <f>'РБ15%FIT18'!HH15+25</f>
        <v>#REF!</v>
      </c>
      <c r="HI15" s="149" t="e">
        <f>'РБ15%FIT18'!HI15+25</f>
        <v>#REF!</v>
      </c>
      <c r="HJ15" s="149" t="e">
        <f>'РБ15%FIT18'!HJ15+25</f>
        <v>#REF!</v>
      </c>
      <c r="HK15" s="149" t="e">
        <f>'РБ15%FIT18'!HK15+25</f>
        <v>#REF!</v>
      </c>
      <c r="HL15" s="149" t="e">
        <f>'РБ15%FIT18'!HL15+25</f>
        <v>#REF!</v>
      </c>
      <c r="HM15" s="149" t="e">
        <f>'РБ15%FIT18'!HM15+25</f>
        <v>#REF!</v>
      </c>
      <c r="HN15" s="149" t="e">
        <f>'РБ15%FIT18'!HN15+25</f>
        <v>#REF!</v>
      </c>
      <c r="HO15" s="149" t="e">
        <f>'РБ15%FIT18'!HO15+25</f>
        <v>#REF!</v>
      </c>
      <c r="HP15" s="149" t="e">
        <f>'РБ15%FIT18'!HP15+25</f>
        <v>#REF!</v>
      </c>
      <c r="HQ15" s="149" t="e">
        <f>'РБ15%FIT18'!HQ15+25</f>
        <v>#REF!</v>
      </c>
      <c r="HR15" s="149" t="e">
        <f>'РБ15%FIT18'!HR15+25</f>
        <v>#REF!</v>
      </c>
      <c r="HS15" s="149" t="e">
        <f>'РБ15%FIT18'!HS15+25</f>
        <v>#REF!</v>
      </c>
      <c r="HT15" s="149" t="e">
        <f>'РБ15%FIT18'!HT15+25</f>
        <v>#REF!</v>
      </c>
      <c r="HU15" s="149" t="e">
        <f>'РБ15%FIT18'!HU15+25</f>
        <v>#REF!</v>
      </c>
      <c r="HV15" s="149" t="e">
        <f>'РБ15%FIT18'!HV15+25</f>
        <v>#REF!</v>
      </c>
      <c r="HW15" s="149" t="e">
        <f>'РБ15%FIT18'!HW15+25</f>
        <v>#REF!</v>
      </c>
      <c r="HX15" s="149" t="e">
        <f>'РБ15%FIT18'!HX15+25</f>
        <v>#REF!</v>
      </c>
      <c r="HY15" s="149" t="e">
        <f>'РБ15%FIT18'!HY15+25</f>
        <v>#REF!</v>
      </c>
      <c r="HZ15" s="149" t="e">
        <f>'РБ15%FIT18'!HZ15+25</f>
        <v>#REF!</v>
      </c>
      <c r="IA15" s="149" t="e">
        <f>'РБ15%FIT18'!IA15+25</f>
        <v>#REF!</v>
      </c>
      <c r="IB15" s="149" t="e">
        <f>'РБ15%FIT18'!IB15+25</f>
        <v>#REF!</v>
      </c>
      <c r="IC15" s="149" t="e">
        <f>'РБ15%FIT18'!IC15+25</f>
        <v>#REF!</v>
      </c>
      <c r="ID15" s="149" t="e">
        <f>'РБ15%FIT18'!ID15+25</f>
        <v>#REF!</v>
      </c>
      <c r="IE15" s="149" t="e">
        <f>'РБ15%FIT18'!IE15+25</f>
        <v>#REF!</v>
      </c>
      <c r="IF15" s="149" t="e">
        <f>'РБ15%FIT18'!IF15+25</f>
        <v>#REF!</v>
      </c>
      <c r="IG15" s="149" t="e">
        <f>'РБ15%FIT18'!IG15+25</f>
        <v>#REF!</v>
      </c>
      <c r="IH15" s="149" t="e">
        <f>'РБ15%FIT18'!IH15+25</f>
        <v>#REF!</v>
      </c>
      <c r="II15" s="149" t="e">
        <f>'РБ15%FIT18'!II15+25</f>
        <v>#REF!</v>
      </c>
      <c r="IJ15" s="149" t="e">
        <f>'РБ15%FIT18'!IJ15+25</f>
        <v>#REF!</v>
      </c>
      <c r="IK15" s="149" t="e">
        <f>'РБ15%FIT18'!IK15+25</f>
        <v>#REF!</v>
      </c>
      <c r="IL15" s="149" t="e">
        <f>'РБ15%FIT18'!IL15+25</f>
        <v>#REF!</v>
      </c>
      <c r="IM15" s="149" t="e">
        <f>'РБ15%FIT18'!IM15+25</f>
        <v>#REF!</v>
      </c>
      <c r="IN15" s="149" t="e">
        <f>'РБ15%FIT18'!IN15+25</f>
        <v>#REF!</v>
      </c>
      <c r="IO15" s="149" t="e">
        <f>'РБ15%FIT18'!IO15+25</f>
        <v>#REF!</v>
      </c>
      <c r="IP15" s="149" t="e">
        <f>'РБ15%FIT18'!IP15+25</f>
        <v>#REF!</v>
      </c>
      <c r="IQ15" s="149" t="e">
        <f>'РБ15%FIT18'!IQ15+25</f>
        <v>#REF!</v>
      </c>
      <c r="IR15" s="149" t="e">
        <f>'РБ15%FIT18'!IR15+25</f>
        <v>#REF!</v>
      </c>
      <c r="IS15" s="149" t="e">
        <f>'РБ15%FIT18'!IS15+25</f>
        <v>#REF!</v>
      </c>
      <c r="IT15" s="149" t="e">
        <f>'РБ15%FIT18'!IT15+25</f>
        <v>#REF!</v>
      </c>
      <c r="IU15" s="149" t="e">
        <f>'РБ15%FIT18'!IU15+25</f>
        <v>#REF!</v>
      </c>
      <c r="IV15" s="149" t="e">
        <f>'РБ15%FIT18'!IV15+25</f>
        <v>#REF!</v>
      </c>
      <c r="IW15" s="149" t="e">
        <f>'РБ15%FIT18'!IW15+25</f>
        <v>#REF!</v>
      </c>
      <c r="IX15" s="149" t="e">
        <f>'РБ15%FIT18'!IX15+25</f>
        <v>#REF!</v>
      </c>
      <c r="IY15" s="149" t="e">
        <f>'РБ15%FIT18'!IY15+25</f>
        <v>#REF!</v>
      </c>
      <c r="IZ15" s="149" t="e">
        <f>'РБ15%FIT18'!IZ15+25</f>
        <v>#REF!</v>
      </c>
      <c r="JA15" s="149" t="e">
        <f>'РБ15%FIT18'!JA15+25</f>
        <v>#REF!</v>
      </c>
      <c r="JB15" s="149" t="e">
        <f>'РБ15%FIT18'!JB15+25</f>
        <v>#REF!</v>
      </c>
      <c r="JC15" s="149" t="e">
        <f>'РБ15%FIT18'!JC15+25</f>
        <v>#REF!</v>
      </c>
      <c r="JD15" s="149" t="e">
        <f>'РБ15%FIT18'!JD15+25</f>
        <v>#REF!</v>
      </c>
      <c r="JE15" s="149" t="e">
        <f>'РБ15%FIT18'!JE15+25</f>
        <v>#REF!</v>
      </c>
      <c r="JF15" s="149" t="e">
        <f>'РБ15%FIT18'!JF15+25</f>
        <v>#REF!</v>
      </c>
      <c r="JG15" s="149" t="e">
        <f>'РБ15%FIT18'!JG15+25</f>
        <v>#REF!</v>
      </c>
      <c r="JH15" s="149" t="e">
        <f>'РБ15%FIT18'!JH15+25</f>
        <v>#REF!</v>
      </c>
      <c r="JI15" s="149" t="e">
        <f>'РБ15%FIT18'!JI15+25</f>
        <v>#REF!</v>
      </c>
      <c r="JJ15" s="149" t="e">
        <f>'РБ15%FIT18'!JJ15+25</f>
        <v>#REF!</v>
      </c>
      <c r="JK15" s="149" t="e">
        <f>'РБ15%FIT18'!JK15+25</f>
        <v>#REF!</v>
      </c>
      <c r="JL15" s="149" t="e">
        <f>'РБ15%FIT18'!JL15+25</f>
        <v>#REF!</v>
      </c>
      <c r="JM15" s="149" t="e">
        <f>'РБ15%FIT18'!JM15+25</f>
        <v>#REF!</v>
      </c>
      <c r="JN15" s="149" t="e">
        <f>'РБ15%FIT18'!JN15+25</f>
        <v>#REF!</v>
      </c>
    </row>
    <row r="16" spans="1:274" x14ac:dyDescent="0.2">
      <c r="A16" s="91">
        <v>2</v>
      </c>
      <c r="B16" s="149" t="e">
        <f>'РБ15%FIT18'!B16+25</f>
        <v>#REF!</v>
      </c>
      <c r="C16" s="149" t="e">
        <f>'РБ15%FIT18'!C16+25</f>
        <v>#REF!</v>
      </c>
      <c r="D16" s="149" t="e">
        <f>'РБ15%FIT18'!D16+25</f>
        <v>#REF!</v>
      </c>
      <c r="E16" s="149" t="e">
        <f>'РБ15%FIT18'!E16+25</f>
        <v>#REF!</v>
      </c>
      <c r="F16" s="149" t="e">
        <f>'РБ15%FIT18'!F16+25</f>
        <v>#REF!</v>
      </c>
      <c r="G16" s="149" t="e">
        <f>'РБ15%FIT18'!G16+25</f>
        <v>#REF!</v>
      </c>
      <c r="H16" s="149" t="e">
        <f>'РБ15%FIT18'!H16+25</f>
        <v>#REF!</v>
      </c>
      <c r="I16" s="149" t="e">
        <f>'РБ15%FIT18'!I16+25</f>
        <v>#REF!</v>
      </c>
      <c r="J16" s="149" t="e">
        <f>'РБ15%FIT18'!J16+25</f>
        <v>#REF!</v>
      </c>
      <c r="K16" s="149" t="e">
        <f>'РБ15%FIT18'!K16+25</f>
        <v>#REF!</v>
      </c>
      <c r="L16" s="149" t="e">
        <f>'РБ15%FIT18'!L16+25</f>
        <v>#REF!</v>
      </c>
      <c r="M16" s="149" t="e">
        <f>'РБ15%FIT18'!M16+25</f>
        <v>#REF!</v>
      </c>
      <c r="N16" s="149" t="e">
        <f>'РБ15%FIT18'!N16+25</f>
        <v>#REF!</v>
      </c>
      <c r="O16" s="149" t="e">
        <f>'РБ15%FIT18'!O16+25</f>
        <v>#REF!</v>
      </c>
      <c r="P16" s="149" t="e">
        <f>'РБ15%FIT18'!P16+25</f>
        <v>#REF!</v>
      </c>
      <c r="Q16" s="149" t="e">
        <f>'РБ15%FIT18'!Q16+25</f>
        <v>#REF!</v>
      </c>
      <c r="R16" s="149" t="e">
        <f>'РБ15%FIT18'!R16+25</f>
        <v>#REF!</v>
      </c>
      <c r="S16" s="149" t="e">
        <f>'РБ15%FIT18'!S16+25</f>
        <v>#REF!</v>
      </c>
      <c r="T16" s="149" t="e">
        <f>'РБ15%FIT18'!T16+25</f>
        <v>#REF!</v>
      </c>
      <c r="U16" s="149" t="e">
        <f>'РБ15%FIT18'!U16+25</f>
        <v>#REF!</v>
      </c>
      <c r="V16" s="149" t="e">
        <f>'РБ15%FIT18'!V16+25</f>
        <v>#REF!</v>
      </c>
      <c r="W16" s="149" t="e">
        <f>'РБ15%FIT18'!W16+25</f>
        <v>#REF!</v>
      </c>
      <c r="X16" s="149" t="e">
        <f>'РБ15%FIT18'!X16+25</f>
        <v>#REF!</v>
      </c>
      <c r="Y16" s="149" t="e">
        <f>'РБ15%FIT18'!Y16+25</f>
        <v>#REF!</v>
      </c>
      <c r="Z16" s="149" t="e">
        <f>'РБ15%FIT18'!Z16+25</f>
        <v>#REF!</v>
      </c>
      <c r="AA16" s="149" t="e">
        <f>'РБ15%FIT18'!AA16+25</f>
        <v>#REF!</v>
      </c>
      <c r="AB16" s="149" t="e">
        <f>'РБ15%FIT18'!AB16+25</f>
        <v>#REF!</v>
      </c>
      <c r="AC16" s="149" t="e">
        <f>'РБ15%FIT18'!AC16+25</f>
        <v>#REF!</v>
      </c>
      <c r="AD16" s="149" t="e">
        <f>'РБ15%FIT18'!AD16+25</f>
        <v>#REF!</v>
      </c>
      <c r="AE16" s="149" t="e">
        <f>'РБ15%FIT18'!AE16+25</f>
        <v>#REF!</v>
      </c>
      <c r="AF16" s="149" t="e">
        <f>'РБ15%FIT18'!AF16+25</f>
        <v>#REF!</v>
      </c>
      <c r="AG16" s="149" t="e">
        <f>'РБ15%FIT18'!AG16+25</f>
        <v>#REF!</v>
      </c>
      <c r="AH16" s="149" t="e">
        <f>'РБ15%FIT18'!AH16+25</f>
        <v>#REF!</v>
      </c>
      <c r="AI16" s="149" t="e">
        <f>'РБ15%FIT18'!AI16+25</f>
        <v>#REF!</v>
      </c>
      <c r="AJ16" s="149" t="e">
        <f>'РБ15%FIT18'!AJ16+25</f>
        <v>#REF!</v>
      </c>
      <c r="AK16" s="149" t="e">
        <f>'РБ15%FIT18'!AK16+25</f>
        <v>#REF!</v>
      </c>
      <c r="AL16" s="149" t="e">
        <f>'РБ15%FIT18'!AL16+25</f>
        <v>#REF!</v>
      </c>
      <c r="AM16" s="149" t="e">
        <f>'РБ15%FIT18'!AM16+25</f>
        <v>#REF!</v>
      </c>
      <c r="AN16" s="149" t="e">
        <f>'РБ15%FIT18'!AN16+25</f>
        <v>#REF!</v>
      </c>
      <c r="AO16" s="149" t="e">
        <f>'РБ15%FIT18'!AO16+25</f>
        <v>#REF!</v>
      </c>
      <c r="AP16" s="149" t="e">
        <f>'РБ15%FIT18'!AP16+25</f>
        <v>#REF!</v>
      </c>
      <c r="AQ16" s="149" t="e">
        <f>'РБ15%FIT18'!AQ16+25</f>
        <v>#REF!</v>
      </c>
      <c r="AR16" s="149" t="e">
        <f>'РБ15%FIT18'!AR16+25</f>
        <v>#REF!</v>
      </c>
      <c r="AS16" s="149" t="e">
        <f>'РБ15%FIT18'!AS16+25</f>
        <v>#REF!</v>
      </c>
      <c r="AT16" s="149" t="e">
        <f>'РБ15%FIT18'!AT16+25</f>
        <v>#REF!</v>
      </c>
      <c r="AU16" s="149" t="e">
        <f>'РБ15%FIT18'!AU16+25</f>
        <v>#REF!</v>
      </c>
      <c r="AV16" s="149" t="e">
        <f>'РБ15%FIT18'!AV16+25</f>
        <v>#REF!</v>
      </c>
      <c r="AW16" s="149" t="e">
        <f>'РБ15%FIT18'!AW16+25</f>
        <v>#REF!</v>
      </c>
      <c r="AX16" s="149" t="e">
        <f>'РБ15%FIT18'!AX16+25</f>
        <v>#REF!</v>
      </c>
      <c r="AY16" s="149" t="e">
        <f>'РБ15%FIT18'!AY16+25</f>
        <v>#REF!</v>
      </c>
      <c r="AZ16" s="149" t="e">
        <f>'РБ15%FIT18'!AZ16+25</f>
        <v>#REF!</v>
      </c>
      <c r="BA16" s="149" t="e">
        <f>'РБ15%FIT18'!BA16+25</f>
        <v>#REF!</v>
      </c>
      <c r="BB16" s="149" t="e">
        <f>'РБ15%FIT18'!BB16+25</f>
        <v>#REF!</v>
      </c>
      <c r="BC16" s="149" t="e">
        <f>'РБ15%FIT18'!BC16+25</f>
        <v>#REF!</v>
      </c>
      <c r="BD16" s="149" t="e">
        <f>'РБ15%FIT18'!BD16+25</f>
        <v>#REF!</v>
      </c>
      <c r="BE16" s="149" t="e">
        <f>'РБ15%FIT18'!BE16+25</f>
        <v>#REF!</v>
      </c>
      <c r="BF16" s="149" t="e">
        <f>'РБ15%FIT18'!BF16+25</f>
        <v>#REF!</v>
      </c>
      <c r="BG16" s="149" t="e">
        <f>'РБ15%FIT18'!BG16+25</f>
        <v>#REF!</v>
      </c>
      <c r="BH16" s="149" t="e">
        <f>'РБ15%FIT18'!BH16+25</f>
        <v>#REF!</v>
      </c>
      <c r="BI16" s="149" t="e">
        <f>'РБ15%FIT18'!BI16+25</f>
        <v>#REF!</v>
      </c>
      <c r="BJ16" s="149" t="e">
        <f>'РБ15%FIT18'!BJ16+25</f>
        <v>#REF!</v>
      </c>
      <c r="BK16" s="149" t="e">
        <f>'РБ15%FIT18'!BK16+25</f>
        <v>#REF!</v>
      </c>
      <c r="BL16" s="149" t="e">
        <f>'РБ15%FIT18'!BL16+25</f>
        <v>#REF!</v>
      </c>
      <c r="BM16" s="149" t="e">
        <f>'РБ15%FIT18'!BM16+25</f>
        <v>#REF!</v>
      </c>
      <c r="BN16" s="149" t="e">
        <f>'РБ15%FIT18'!BN16+25</f>
        <v>#REF!</v>
      </c>
      <c r="BO16" s="149" t="e">
        <f>'РБ15%FIT18'!BO16+25</f>
        <v>#REF!</v>
      </c>
      <c r="BP16" s="149" t="e">
        <f>'РБ15%FIT18'!BP16+25</f>
        <v>#REF!</v>
      </c>
      <c r="BQ16" s="149" t="e">
        <f>'РБ15%FIT18'!BQ16+25</f>
        <v>#REF!</v>
      </c>
      <c r="BR16" s="149" t="e">
        <f>'РБ15%FIT18'!BR16+25</f>
        <v>#REF!</v>
      </c>
      <c r="BS16" s="149" t="e">
        <f>'РБ15%FIT18'!BS16+25</f>
        <v>#REF!</v>
      </c>
      <c r="BT16" s="149" t="e">
        <f>'РБ15%FIT18'!BT16+25</f>
        <v>#REF!</v>
      </c>
      <c r="BU16" s="149" t="e">
        <f>'РБ15%FIT18'!BU16+25</f>
        <v>#REF!</v>
      </c>
      <c r="BV16" s="149" t="e">
        <f>'РБ15%FIT18'!BV16+25</f>
        <v>#REF!</v>
      </c>
      <c r="BW16" s="149" t="e">
        <f>'РБ15%FIT18'!BW16+25</f>
        <v>#REF!</v>
      </c>
      <c r="BX16" s="149" t="e">
        <f>'РБ15%FIT18'!BX16+25</f>
        <v>#REF!</v>
      </c>
      <c r="BY16" s="149" t="e">
        <f>'РБ15%FIT18'!BY16+25</f>
        <v>#REF!</v>
      </c>
      <c r="BZ16" s="149" t="e">
        <f>'РБ15%FIT18'!BZ16+25</f>
        <v>#REF!</v>
      </c>
      <c r="CA16" s="149" t="e">
        <f>'РБ15%FIT18'!CA16+25</f>
        <v>#REF!</v>
      </c>
      <c r="CB16" s="149" t="e">
        <f>'РБ15%FIT18'!CB16+25</f>
        <v>#REF!</v>
      </c>
      <c r="CC16" s="149" t="e">
        <f>'РБ15%FIT18'!CC16+25</f>
        <v>#REF!</v>
      </c>
      <c r="CD16" s="149" t="e">
        <f>'РБ15%FIT18'!CD16+25</f>
        <v>#REF!</v>
      </c>
      <c r="CE16" s="149" t="e">
        <f>'РБ15%FIT18'!CE16+25</f>
        <v>#REF!</v>
      </c>
      <c r="CF16" s="149" t="e">
        <f>'РБ15%FIT18'!CF16+25</f>
        <v>#REF!</v>
      </c>
      <c r="CG16" s="149" t="e">
        <f>'РБ15%FIT18'!CG16+25</f>
        <v>#REF!</v>
      </c>
      <c r="CH16" s="149" t="e">
        <f>'РБ15%FIT18'!CH16+25</f>
        <v>#REF!</v>
      </c>
      <c r="CI16" s="149" t="e">
        <f>'РБ15%FIT18'!CI16+25</f>
        <v>#REF!</v>
      </c>
      <c r="CJ16" s="149" t="e">
        <f>'РБ15%FIT18'!CJ16+25</f>
        <v>#REF!</v>
      </c>
      <c r="CK16" s="149" t="e">
        <f>'РБ15%FIT18'!CK16+25</f>
        <v>#REF!</v>
      </c>
      <c r="CL16" s="149" t="e">
        <f>'РБ15%FIT18'!CL16+25</f>
        <v>#REF!</v>
      </c>
      <c r="CM16" s="149" t="e">
        <f>'РБ15%FIT18'!CM16+25</f>
        <v>#REF!</v>
      </c>
      <c r="CN16" s="149" t="e">
        <f>'РБ15%FIT18'!CN16+25</f>
        <v>#REF!</v>
      </c>
      <c r="CO16" s="149" t="e">
        <f>'РБ15%FIT18'!CO16+25</f>
        <v>#REF!</v>
      </c>
      <c r="CP16" s="149" t="e">
        <f>'РБ15%FIT18'!CP16+25</f>
        <v>#REF!</v>
      </c>
      <c r="CQ16" s="149" t="e">
        <f>'РБ15%FIT18'!CQ16+25</f>
        <v>#REF!</v>
      </c>
      <c r="CR16" s="149" t="e">
        <f>'РБ15%FIT18'!CR16+25</f>
        <v>#REF!</v>
      </c>
      <c r="CS16" s="149" t="e">
        <f>'РБ15%FIT18'!CS16+25</f>
        <v>#REF!</v>
      </c>
      <c r="CT16" s="149" t="e">
        <f>'РБ15%FIT18'!CT16+25</f>
        <v>#REF!</v>
      </c>
      <c r="CU16" s="149" t="e">
        <f>'РБ15%FIT18'!CU16+25</f>
        <v>#REF!</v>
      </c>
      <c r="CV16" s="149" t="e">
        <f>'РБ15%FIT18'!CV16+25</f>
        <v>#REF!</v>
      </c>
      <c r="CW16" s="149" t="e">
        <f>'РБ15%FIT18'!CW16+25</f>
        <v>#REF!</v>
      </c>
      <c r="CX16" s="149" t="e">
        <f>'РБ15%FIT18'!CX16+25</f>
        <v>#REF!</v>
      </c>
      <c r="CY16" s="149" t="e">
        <f>'РБ15%FIT18'!CY16+25</f>
        <v>#REF!</v>
      </c>
      <c r="CZ16" s="149" t="e">
        <f>'РБ15%FIT18'!CZ16+25</f>
        <v>#REF!</v>
      </c>
      <c r="DA16" s="149" t="e">
        <f>'РБ15%FIT18'!DA16+25</f>
        <v>#REF!</v>
      </c>
      <c r="DB16" s="149" t="e">
        <f>'РБ15%FIT18'!DB16+25</f>
        <v>#REF!</v>
      </c>
      <c r="DC16" s="149" t="e">
        <f>'РБ15%FIT18'!DC16+25</f>
        <v>#REF!</v>
      </c>
      <c r="DD16" s="149" t="e">
        <f>'РБ15%FIT18'!DD16+25</f>
        <v>#REF!</v>
      </c>
      <c r="DE16" s="149" t="e">
        <f>'РБ15%FIT18'!DE16+25</f>
        <v>#REF!</v>
      </c>
      <c r="DF16" s="149" t="e">
        <f>'РБ15%FIT18'!DF16+25</f>
        <v>#REF!</v>
      </c>
      <c r="DG16" s="149" t="e">
        <f>'РБ15%FIT18'!DG16+25</f>
        <v>#REF!</v>
      </c>
      <c r="DH16" s="149" t="e">
        <f>'РБ15%FIT18'!DH16+25</f>
        <v>#REF!</v>
      </c>
      <c r="DI16" s="149" t="e">
        <f>'РБ15%FIT18'!DI16+25</f>
        <v>#REF!</v>
      </c>
      <c r="DJ16" s="149" t="e">
        <f>'РБ15%FIT18'!DJ16+25</f>
        <v>#REF!</v>
      </c>
      <c r="DK16" s="149" t="e">
        <f>'РБ15%FIT18'!DK16+25</f>
        <v>#REF!</v>
      </c>
      <c r="DL16" s="149" t="e">
        <f>'РБ15%FIT18'!DL16+25</f>
        <v>#REF!</v>
      </c>
      <c r="DM16" s="149" t="e">
        <f>'РБ15%FIT18'!DM16+25</f>
        <v>#REF!</v>
      </c>
      <c r="DN16" s="149" t="e">
        <f>'РБ15%FIT18'!DN16+25</f>
        <v>#REF!</v>
      </c>
      <c r="DO16" s="149" t="e">
        <f>'РБ15%FIT18'!DO16+25</f>
        <v>#REF!</v>
      </c>
      <c r="DP16" s="149" t="e">
        <f>'РБ15%FIT18'!DP16+25</f>
        <v>#REF!</v>
      </c>
      <c r="DQ16" s="149" t="e">
        <f>'РБ15%FIT18'!DQ16+25</f>
        <v>#REF!</v>
      </c>
      <c r="DR16" s="149" t="e">
        <f>'РБ15%FIT18'!DR16+25</f>
        <v>#REF!</v>
      </c>
      <c r="DS16" s="149" t="e">
        <f>'РБ15%FIT18'!DS16+25</f>
        <v>#REF!</v>
      </c>
      <c r="DT16" s="149" t="e">
        <f>'РБ15%FIT18'!DT16+25</f>
        <v>#REF!</v>
      </c>
      <c r="DU16" s="149" t="e">
        <f>'РБ15%FIT18'!DU16+25</f>
        <v>#REF!</v>
      </c>
      <c r="DV16" s="149" t="e">
        <f>'РБ15%FIT18'!DV16+25</f>
        <v>#REF!</v>
      </c>
      <c r="DW16" s="149" t="e">
        <f>'РБ15%FIT18'!DW16+25</f>
        <v>#REF!</v>
      </c>
      <c r="DX16" s="149" t="e">
        <f>'РБ15%FIT18'!DX16+25</f>
        <v>#REF!</v>
      </c>
      <c r="DY16" s="149" t="e">
        <f>'РБ15%FIT18'!DY16+25</f>
        <v>#REF!</v>
      </c>
      <c r="DZ16" s="149" t="e">
        <f>'РБ15%FIT18'!DZ16+25</f>
        <v>#REF!</v>
      </c>
      <c r="EA16" s="149" t="e">
        <f>'РБ15%FIT18'!EA16+25</f>
        <v>#REF!</v>
      </c>
      <c r="EB16" s="149" t="e">
        <f>'РБ15%FIT18'!EB16+25</f>
        <v>#REF!</v>
      </c>
      <c r="EC16" s="149" t="e">
        <f>'РБ15%FIT18'!EC16+25</f>
        <v>#REF!</v>
      </c>
      <c r="ED16" s="149" t="e">
        <f>'РБ15%FIT18'!ED16+25</f>
        <v>#REF!</v>
      </c>
      <c r="EE16" s="149" t="e">
        <f>'РБ15%FIT18'!EE16+25</f>
        <v>#REF!</v>
      </c>
      <c r="EF16" s="149" t="e">
        <f>'РБ15%FIT18'!EF16+25</f>
        <v>#REF!</v>
      </c>
      <c r="EG16" s="149" t="e">
        <f>'РБ15%FIT18'!EG16+25</f>
        <v>#REF!</v>
      </c>
      <c r="EH16" s="149" t="e">
        <f>'РБ15%FIT18'!EH16+25</f>
        <v>#REF!</v>
      </c>
      <c r="EI16" s="149" t="e">
        <f>'РБ15%FIT18'!EI16+25</f>
        <v>#REF!</v>
      </c>
      <c r="EJ16" s="149" t="e">
        <f>'РБ15%FIT18'!EJ16+25</f>
        <v>#REF!</v>
      </c>
      <c r="EK16" s="149" t="e">
        <f>'РБ15%FIT18'!EK16+25</f>
        <v>#REF!</v>
      </c>
      <c r="EL16" s="149" t="e">
        <f>'РБ15%FIT18'!EL16+25</f>
        <v>#REF!</v>
      </c>
      <c r="EM16" s="149" t="e">
        <f>'РБ15%FIT18'!EM16+25</f>
        <v>#REF!</v>
      </c>
      <c r="EN16" s="149" t="e">
        <f>'РБ15%FIT18'!EN16+25</f>
        <v>#REF!</v>
      </c>
      <c r="EO16" s="149" t="e">
        <f>'РБ15%FIT18'!EO16+25</f>
        <v>#REF!</v>
      </c>
      <c r="EP16" s="149" t="e">
        <f>'РБ15%FIT18'!EP16+25</f>
        <v>#REF!</v>
      </c>
      <c r="EQ16" s="149" t="e">
        <f>'РБ15%FIT18'!EQ16+25</f>
        <v>#REF!</v>
      </c>
      <c r="ER16" s="149" t="e">
        <f>'РБ15%FIT18'!ER16+25</f>
        <v>#REF!</v>
      </c>
      <c r="ES16" s="149" t="e">
        <f>'РБ15%FIT18'!ES16+25</f>
        <v>#REF!</v>
      </c>
      <c r="ET16" s="149" t="e">
        <f>'РБ15%FIT18'!ET16+25</f>
        <v>#REF!</v>
      </c>
      <c r="EU16" s="149" t="e">
        <f>'РБ15%FIT18'!EU16+25</f>
        <v>#REF!</v>
      </c>
      <c r="EV16" s="149" t="e">
        <f>'РБ15%FIT18'!EV16+25</f>
        <v>#REF!</v>
      </c>
      <c r="EW16" s="149" t="e">
        <f>'РБ15%FIT18'!EW16+25</f>
        <v>#REF!</v>
      </c>
      <c r="EX16" s="149" t="e">
        <f>'РБ15%FIT18'!EX16+25</f>
        <v>#REF!</v>
      </c>
      <c r="EY16" s="149" t="e">
        <f>'РБ15%FIT18'!EY16+25</f>
        <v>#REF!</v>
      </c>
      <c r="EZ16" s="149" t="e">
        <f>'РБ15%FIT18'!EZ16+25</f>
        <v>#REF!</v>
      </c>
      <c r="FA16" s="149" t="e">
        <f>'РБ15%FIT18'!FA16+25</f>
        <v>#REF!</v>
      </c>
      <c r="FB16" s="149" t="e">
        <f>'РБ15%FIT18'!FB16+25</f>
        <v>#REF!</v>
      </c>
      <c r="FC16" s="149" t="e">
        <f>'РБ15%FIT18'!FC16+25</f>
        <v>#REF!</v>
      </c>
      <c r="FD16" s="149" t="e">
        <f>'РБ15%FIT18'!FD16+25</f>
        <v>#REF!</v>
      </c>
      <c r="FE16" s="149" t="e">
        <f>'РБ15%FIT18'!FE16+25</f>
        <v>#REF!</v>
      </c>
      <c r="FF16" s="149" t="e">
        <f>'РБ15%FIT18'!FF16+25</f>
        <v>#REF!</v>
      </c>
      <c r="FG16" s="149" t="e">
        <f>'РБ15%FIT18'!FG16+25</f>
        <v>#REF!</v>
      </c>
      <c r="FH16" s="149" t="e">
        <f>'РБ15%FIT18'!FH16+25</f>
        <v>#REF!</v>
      </c>
      <c r="FI16" s="149" t="e">
        <f>'РБ15%FIT18'!FI16+25</f>
        <v>#REF!</v>
      </c>
      <c r="FJ16" s="149" t="e">
        <f>'РБ15%FIT18'!FJ16+25</f>
        <v>#REF!</v>
      </c>
      <c r="FK16" s="149" t="e">
        <f>'РБ15%FIT18'!FK16+25</f>
        <v>#REF!</v>
      </c>
      <c r="FL16" s="149" t="e">
        <f>'РБ15%FIT18'!FL16+25</f>
        <v>#REF!</v>
      </c>
      <c r="FM16" s="149" t="e">
        <f>'РБ15%FIT18'!FM16+25</f>
        <v>#REF!</v>
      </c>
      <c r="FN16" s="149" t="e">
        <f>'РБ15%FIT18'!FN16+25</f>
        <v>#REF!</v>
      </c>
      <c r="FO16" s="149" t="e">
        <f>'РБ15%FIT18'!FO16+25</f>
        <v>#REF!</v>
      </c>
      <c r="FP16" s="149" t="e">
        <f>'РБ15%FIT18'!FP16+25</f>
        <v>#REF!</v>
      </c>
      <c r="FQ16" s="149" t="e">
        <f>'РБ15%FIT18'!FQ16+25</f>
        <v>#REF!</v>
      </c>
      <c r="FR16" s="149" t="e">
        <f>'РБ15%FIT18'!FR16+25</f>
        <v>#REF!</v>
      </c>
      <c r="FS16" s="149" t="e">
        <f>'РБ15%FIT18'!FS16+25</f>
        <v>#REF!</v>
      </c>
      <c r="FT16" s="149" t="e">
        <f>'РБ15%FIT18'!FT16+25</f>
        <v>#REF!</v>
      </c>
      <c r="FU16" s="149" t="e">
        <f>'РБ15%FIT18'!FU16+25</f>
        <v>#REF!</v>
      </c>
      <c r="FV16" s="149" t="e">
        <f>'РБ15%FIT18'!FV16+25</f>
        <v>#REF!</v>
      </c>
      <c r="FW16" s="149" t="e">
        <f>'РБ15%FIT18'!FW16+25</f>
        <v>#REF!</v>
      </c>
      <c r="FX16" s="149" t="e">
        <f>'РБ15%FIT18'!FX16+25</f>
        <v>#REF!</v>
      </c>
      <c r="FY16" s="149" t="e">
        <f>'РБ15%FIT18'!FY16+25</f>
        <v>#REF!</v>
      </c>
      <c r="FZ16" s="149" t="e">
        <f>'РБ15%FIT18'!FZ16+25</f>
        <v>#REF!</v>
      </c>
      <c r="GA16" s="149" t="e">
        <f>'РБ15%FIT18'!GA16+25</f>
        <v>#REF!</v>
      </c>
      <c r="GB16" s="149" t="e">
        <f>'РБ15%FIT18'!GB16+25</f>
        <v>#REF!</v>
      </c>
      <c r="GC16" s="149" t="e">
        <f>'РБ15%FIT18'!GC16+25</f>
        <v>#REF!</v>
      </c>
      <c r="GD16" s="149" t="e">
        <f>'РБ15%FIT18'!GD16+25</f>
        <v>#REF!</v>
      </c>
      <c r="GE16" s="149" t="e">
        <f>'РБ15%FIT18'!GE16+25</f>
        <v>#REF!</v>
      </c>
      <c r="GF16" s="149" t="e">
        <f>'РБ15%FIT18'!GF16+25</f>
        <v>#REF!</v>
      </c>
      <c r="GG16" s="149" t="e">
        <f>'РБ15%FIT18'!GG16+25</f>
        <v>#REF!</v>
      </c>
      <c r="GH16" s="149" t="e">
        <f>'РБ15%FIT18'!GH16+25</f>
        <v>#REF!</v>
      </c>
      <c r="GI16" s="149" t="e">
        <f>'РБ15%FIT18'!GI16+25</f>
        <v>#REF!</v>
      </c>
      <c r="GJ16" s="149" t="e">
        <f>'РБ15%FIT18'!GJ16+25</f>
        <v>#REF!</v>
      </c>
      <c r="GK16" s="149" t="e">
        <f>'РБ15%FIT18'!GK16+25</f>
        <v>#REF!</v>
      </c>
      <c r="GL16" s="149" t="e">
        <f>'РБ15%FIT18'!GL16+25</f>
        <v>#REF!</v>
      </c>
      <c r="GM16" s="149" t="e">
        <f>'РБ15%FIT18'!GM16+25</f>
        <v>#REF!</v>
      </c>
      <c r="GN16" s="149" t="e">
        <f>'РБ15%FIT18'!GN16+25</f>
        <v>#REF!</v>
      </c>
      <c r="GO16" s="149" t="e">
        <f>'РБ15%FIT18'!GO16+25</f>
        <v>#REF!</v>
      </c>
      <c r="GP16" s="149" t="e">
        <f>'РБ15%FIT18'!GP16+25</f>
        <v>#REF!</v>
      </c>
      <c r="GQ16" s="149" t="e">
        <f>'РБ15%FIT18'!GQ16+25</f>
        <v>#REF!</v>
      </c>
      <c r="GR16" s="149" t="e">
        <f>'РБ15%FIT18'!GR16+25</f>
        <v>#REF!</v>
      </c>
      <c r="GS16" s="149" t="e">
        <f>'РБ15%FIT18'!GS16+25</f>
        <v>#REF!</v>
      </c>
      <c r="GT16" s="149" t="e">
        <f>'РБ15%FIT18'!GT16+25</f>
        <v>#REF!</v>
      </c>
      <c r="GU16" s="149" t="e">
        <f>'РБ15%FIT18'!GU16+25</f>
        <v>#REF!</v>
      </c>
      <c r="GV16" s="149" t="e">
        <f>'РБ15%FIT18'!GV16+25</f>
        <v>#REF!</v>
      </c>
      <c r="GW16" s="149" t="e">
        <f>'РБ15%FIT18'!GW16+25</f>
        <v>#REF!</v>
      </c>
      <c r="GX16" s="149" t="e">
        <f>'РБ15%FIT18'!GX16+25</f>
        <v>#REF!</v>
      </c>
      <c r="GY16" s="149" t="e">
        <f>'РБ15%FIT18'!GY16+25</f>
        <v>#REF!</v>
      </c>
      <c r="GZ16" s="149" t="e">
        <f>'РБ15%FIT18'!GZ16+25</f>
        <v>#REF!</v>
      </c>
      <c r="HA16" s="149" t="e">
        <f>'РБ15%FIT18'!HA16+25</f>
        <v>#REF!</v>
      </c>
      <c r="HB16" s="149" t="e">
        <f>'РБ15%FIT18'!HB16+25</f>
        <v>#REF!</v>
      </c>
      <c r="HC16" s="149" t="e">
        <f>'РБ15%FIT18'!HC16+25</f>
        <v>#REF!</v>
      </c>
      <c r="HD16" s="149" t="e">
        <f>'РБ15%FIT18'!HD16+25</f>
        <v>#REF!</v>
      </c>
      <c r="HE16" s="149" t="e">
        <f>'РБ15%FIT18'!HE16+25</f>
        <v>#REF!</v>
      </c>
      <c r="HF16" s="149" t="e">
        <f>'РБ15%FIT18'!HF16+25</f>
        <v>#REF!</v>
      </c>
      <c r="HG16" s="149" t="e">
        <f>'РБ15%FIT18'!HG16+25</f>
        <v>#REF!</v>
      </c>
      <c r="HH16" s="149" t="e">
        <f>'РБ15%FIT18'!HH16+25</f>
        <v>#REF!</v>
      </c>
      <c r="HI16" s="149" t="e">
        <f>'РБ15%FIT18'!HI16+25</f>
        <v>#REF!</v>
      </c>
      <c r="HJ16" s="149" t="e">
        <f>'РБ15%FIT18'!HJ16+25</f>
        <v>#REF!</v>
      </c>
      <c r="HK16" s="149" t="e">
        <f>'РБ15%FIT18'!HK16+25</f>
        <v>#REF!</v>
      </c>
      <c r="HL16" s="149" t="e">
        <f>'РБ15%FIT18'!HL16+25</f>
        <v>#REF!</v>
      </c>
      <c r="HM16" s="149" t="e">
        <f>'РБ15%FIT18'!HM16+25</f>
        <v>#REF!</v>
      </c>
      <c r="HN16" s="149" t="e">
        <f>'РБ15%FIT18'!HN16+25</f>
        <v>#REF!</v>
      </c>
      <c r="HO16" s="149" t="e">
        <f>'РБ15%FIT18'!HO16+25</f>
        <v>#REF!</v>
      </c>
      <c r="HP16" s="149" t="e">
        <f>'РБ15%FIT18'!HP16+25</f>
        <v>#REF!</v>
      </c>
      <c r="HQ16" s="149" t="e">
        <f>'РБ15%FIT18'!HQ16+25</f>
        <v>#REF!</v>
      </c>
      <c r="HR16" s="149" t="e">
        <f>'РБ15%FIT18'!HR16+25</f>
        <v>#REF!</v>
      </c>
      <c r="HS16" s="149" t="e">
        <f>'РБ15%FIT18'!HS16+25</f>
        <v>#REF!</v>
      </c>
      <c r="HT16" s="149" t="e">
        <f>'РБ15%FIT18'!HT16+25</f>
        <v>#REF!</v>
      </c>
      <c r="HU16" s="149" t="e">
        <f>'РБ15%FIT18'!HU16+25</f>
        <v>#REF!</v>
      </c>
      <c r="HV16" s="149" t="e">
        <f>'РБ15%FIT18'!HV16+25</f>
        <v>#REF!</v>
      </c>
      <c r="HW16" s="149" t="e">
        <f>'РБ15%FIT18'!HW16+25</f>
        <v>#REF!</v>
      </c>
      <c r="HX16" s="149" t="e">
        <f>'РБ15%FIT18'!HX16+25</f>
        <v>#REF!</v>
      </c>
      <c r="HY16" s="149" t="e">
        <f>'РБ15%FIT18'!HY16+25</f>
        <v>#REF!</v>
      </c>
      <c r="HZ16" s="149" t="e">
        <f>'РБ15%FIT18'!HZ16+25</f>
        <v>#REF!</v>
      </c>
      <c r="IA16" s="149" t="e">
        <f>'РБ15%FIT18'!IA16+25</f>
        <v>#REF!</v>
      </c>
      <c r="IB16" s="149" t="e">
        <f>'РБ15%FIT18'!IB16+25</f>
        <v>#REF!</v>
      </c>
      <c r="IC16" s="149" t="e">
        <f>'РБ15%FIT18'!IC16+25</f>
        <v>#REF!</v>
      </c>
      <c r="ID16" s="149" t="e">
        <f>'РБ15%FIT18'!ID16+25</f>
        <v>#REF!</v>
      </c>
      <c r="IE16" s="149" t="e">
        <f>'РБ15%FIT18'!IE16+25</f>
        <v>#REF!</v>
      </c>
      <c r="IF16" s="149" t="e">
        <f>'РБ15%FIT18'!IF16+25</f>
        <v>#REF!</v>
      </c>
      <c r="IG16" s="149" t="e">
        <f>'РБ15%FIT18'!IG16+25</f>
        <v>#REF!</v>
      </c>
      <c r="IH16" s="149" t="e">
        <f>'РБ15%FIT18'!IH16+25</f>
        <v>#REF!</v>
      </c>
      <c r="II16" s="149" t="e">
        <f>'РБ15%FIT18'!II16+25</f>
        <v>#REF!</v>
      </c>
      <c r="IJ16" s="149" t="e">
        <f>'РБ15%FIT18'!IJ16+25</f>
        <v>#REF!</v>
      </c>
      <c r="IK16" s="149" t="e">
        <f>'РБ15%FIT18'!IK16+25</f>
        <v>#REF!</v>
      </c>
      <c r="IL16" s="149" t="e">
        <f>'РБ15%FIT18'!IL16+25</f>
        <v>#REF!</v>
      </c>
      <c r="IM16" s="149" t="e">
        <f>'РБ15%FIT18'!IM16+25</f>
        <v>#REF!</v>
      </c>
      <c r="IN16" s="149" t="e">
        <f>'РБ15%FIT18'!IN16+25</f>
        <v>#REF!</v>
      </c>
      <c r="IO16" s="149" t="e">
        <f>'РБ15%FIT18'!IO16+25</f>
        <v>#REF!</v>
      </c>
      <c r="IP16" s="149" t="e">
        <f>'РБ15%FIT18'!IP16+25</f>
        <v>#REF!</v>
      </c>
      <c r="IQ16" s="149" t="e">
        <f>'РБ15%FIT18'!IQ16+25</f>
        <v>#REF!</v>
      </c>
      <c r="IR16" s="149" t="e">
        <f>'РБ15%FIT18'!IR16+25</f>
        <v>#REF!</v>
      </c>
      <c r="IS16" s="149" t="e">
        <f>'РБ15%FIT18'!IS16+25</f>
        <v>#REF!</v>
      </c>
      <c r="IT16" s="149" t="e">
        <f>'РБ15%FIT18'!IT16+25</f>
        <v>#REF!</v>
      </c>
      <c r="IU16" s="149" t="e">
        <f>'РБ15%FIT18'!IU16+25</f>
        <v>#REF!</v>
      </c>
      <c r="IV16" s="149" t="e">
        <f>'РБ15%FIT18'!IV16+25</f>
        <v>#REF!</v>
      </c>
      <c r="IW16" s="149" t="e">
        <f>'РБ15%FIT18'!IW16+25</f>
        <v>#REF!</v>
      </c>
      <c r="IX16" s="149" t="e">
        <f>'РБ15%FIT18'!IX16+25</f>
        <v>#REF!</v>
      </c>
      <c r="IY16" s="149" t="e">
        <f>'РБ15%FIT18'!IY16+25</f>
        <v>#REF!</v>
      </c>
      <c r="IZ16" s="149" t="e">
        <f>'РБ15%FIT18'!IZ16+25</f>
        <v>#REF!</v>
      </c>
      <c r="JA16" s="149" t="e">
        <f>'РБ15%FIT18'!JA16+25</f>
        <v>#REF!</v>
      </c>
      <c r="JB16" s="149" t="e">
        <f>'РБ15%FIT18'!JB16+25</f>
        <v>#REF!</v>
      </c>
      <c r="JC16" s="149" t="e">
        <f>'РБ15%FIT18'!JC16+25</f>
        <v>#REF!</v>
      </c>
      <c r="JD16" s="149" t="e">
        <f>'РБ15%FIT18'!JD16+25</f>
        <v>#REF!</v>
      </c>
      <c r="JE16" s="149" t="e">
        <f>'РБ15%FIT18'!JE16+25</f>
        <v>#REF!</v>
      </c>
      <c r="JF16" s="149" t="e">
        <f>'РБ15%FIT18'!JF16+25</f>
        <v>#REF!</v>
      </c>
      <c r="JG16" s="149" t="e">
        <f>'РБ15%FIT18'!JG16+25</f>
        <v>#REF!</v>
      </c>
      <c r="JH16" s="149" t="e">
        <f>'РБ15%FIT18'!JH16+25</f>
        <v>#REF!</v>
      </c>
      <c r="JI16" s="149" t="e">
        <f>'РБ15%FIT18'!JI16+25</f>
        <v>#REF!</v>
      </c>
      <c r="JJ16" s="149" t="e">
        <f>'РБ15%FIT18'!JJ16+25</f>
        <v>#REF!</v>
      </c>
      <c r="JK16" s="149" t="e">
        <f>'РБ15%FIT18'!JK16+25</f>
        <v>#REF!</v>
      </c>
      <c r="JL16" s="149" t="e">
        <f>'РБ15%FIT18'!JL16+25</f>
        <v>#REF!</v>
      </c>
      <c r="JM16" s="149" t="e">
        <f>'РБ15%FIT18'!JM16+25</f>
        <v>#REF!</v>
      </c>
      <c r="JN16" s="149" t="e">
        <f>'РБ15%FIT18'!JN16+25</f>
        <v>#REF!</v>
      </c>
    </row>
    <row r="17" spans="1:274" x14ac:dyDescent="0.2">
      <c r="A17" s="47" t="s">
        <v>71</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c r="CB17" s="149"/>
      <c r="CC17" s="149"/>
      <c r="CD17" s="149"/>
      <c r="CE17" s="149"/>
      <c r="CF17" s="149"/>
      <c r="CG17" s="149"/>
      <c r="CH17" s="149"/>
      <c r="CI17" s="149"/>
      <c r="CJ17" s="149"/>
      <c r="CK17" s="149"/>
      <c r="CL17" s="149"/>
      <c r="CM17" s="149"/>
      <c r="CN17" s="149"/>
      <c r="CO17" s="149"/>
      <c r="CP17" s="149"/>
      <c r="CQ17" s="149"/>
      <c r="CR17" s="149"/>
      <c r="CS17" s="149"/>
      <c r="CT17" s="149"/>
      <c r="CU17" s="149"/>
      <c r="CV17" s="149"/>
      <c r="CW17" s="149"/>
      <c r="CX17" s="149"/>
      <c r="CY17" s="149"/>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149"/>
      <c r="EI17" s="149"/>
      <c r="EJ17" s="149"/>
      <c r="EK17" s="149"/>
      <c r="EL17" s="149"/>
      <c r="EM17" s="149"/>
      <c r="EN17" s="149"/>
      <c r="EO17" s="149"/>
      <c r="EP17" s="149"/>
      <c r="EQ17" s="149"/>
      <c r="ER17" s="149"/>
      <c r="ES17" s="149"/>
      <c r="ET17" s="149"/>
      <c r="EU17" s="149"/>
      <c r="EV17" s="149"/>
      <c r="EW17" s="149"/>
      <c r="EX17" s="149"/>
      <c r="EY17" s="149"/>
      <c r="EZ17" s="149"/>
      <c r="FA17" s="149"/>
      <c r="FB17" s="149"/>
      <c r="FC17" s="149"/>
      <c r="FD17" s="149"/>
      <c r="FE17" s="149"/>
      <c r="FF17" s="149"/>
      <c r="FG17" s="149"/>
      <c r="FH17" s="149"/>
      <c r="FI17" s="149"/>
      <c r="FJ17" s="149"/>
      <c r="FK17" s="149"/>
      <c r="FL17" s="149"/>
      <c r="FM17" s="149"/>
      <c r="FN17" s="149"/>
      <c r="FO17" s="149"/>
      <c r="FP17" s="149"/>
      <c r="FQ17" s="149"/>
      <c r="FR17" s="149"/>
      <c r="FS17" s="149"/>
      <c r="FT17" s="149"/>
      <c r="FU17" s="149"/>
      <c r="FV17" s="149"/>
      <c r="FW17" s="149"/>
      <c r="FX17" s="149"/>
      <c r="FY17" s="149"/>
      <c r="FZ17" s="149"/>
      <c r="GA17" s="149"/>
      <c r="GB17" s="149"/>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c r="HC17" s="149"/>
      <c r="HD17" s="149"/>
      <c r="HE17" s="149"/>
      <c r="HF17" s="149"/>
      <c r="HG17" s="149"/>
      <c r="HH17" s="149"/>
      <c r="HI17" s="149"/>
      <c r="HJ17" s="149"/>
      <c r="HK17" s="149"/>
      <c r="HL17" s="149"/>
      <c r="HM17" s="149"/>
      <c r="HN17" s="149"/>
      <c r="HO17" s="149"/>
      <c r="HP17" s="149"/>
      <c r="HQ17" s="149"/>
      <c r="HR17" s="149"/>
      <c r="HS17" s="149"/>
      <c r="HT17" s="149"/>
      <c r="HU17" s="149"/>
      <c r="HV17" s="149"/>
      <c r="HW17" s="149"/>
      <c r="HX17" s="149"/>
      <c r="HY17" s="149"/>
      <c r="HZ17" s="149"/>
      <c r="IA17" s="149"/>
      <c r="IB17" s="149"/>
      <c r="IC17" s="149"/>
      <c r="ID17" s="149"/>
      <c r="IE17" s="149"/>
      <c r="IF17" s="149"/>
      <c r="IG17" s="149"/>
      <c r="IH17" s="149"/>
      <c r="II17" s="149"/>
      <c r="IJ17" s="149"/>
      <c r="IK17" s="149"/>
      <c r="IL17" s="149"/>
      <c r="IM17" s="149"/>
      <c r="IN17" s="149"/>
      <c r="IO17" s="149"/>
      <c r="IP17" s="149"/>
      <c r="IQ17" s="149"/>
      <c r="IR17" s="149"/>
      <c r="IS17" s="149"/>
      <c r="IT17" s="149"/>
      <c r="IU17" s="149"/>
      <c r="IV17" s="149"/>
      <c r="IW17" s="149"/>
      <c r="IX17" s="149"/>
      <c r="IY17" s="149"/>
      <c r="IZ17" s="149"/>
      <c r="JA17" s="149"/>
      <c r="JB17" s="149"/>
      <c r="JC17" s="149"/>
      <c r="JD17" s="149"/>
      <c r="JE17" s="149"/>
      <c r="JF17" s="149"/>
      <c r="JG17" s="149"/>
      <c r="JH17" s="149"/>
      <c r="JI17" s="149"/>
      <c r="JJ17" s="149"/>
      <c r="JK17" s="149"/>
      <c r="JL17" s="149"/>
      <c r="JM17" s="149"/>
      <c r="JN17" s="149"/>
    </row>
    <row r="18" spans="1:274" x14ac:dyDescent="0.2">
      <c r="A18" s="48" t="s">
        <v>72</v>
      </c>
      <c r="B18" s="149" t="e">
        <f>'РБ15%FIT18'!B18+25</f>
        <v>#REF!</v>
      </c>
      <c r="C18" s="149" t="e">
        <f>'РБ15%FIT18'!C18+25</f>
        <v>#REF!</v>
      </c>
      <c r="D18" s="149" t="e">
        <f>'РБ15%FIT18'!D18+25</f>
        <v>#REF!</v>
      </c>
      <c r="E18" s="149" t="e">
        <f>'РБ15%FIT18'!E18+25</f>
        <v>#REF!</v>
      </c>
      <c r="F18" s="149" t="e">
        <f>'РБ15%FIT18'!F18+25</f>
        <v>#REF!</v>
      </c>
      <c r="G18" s="149" t="e">
        <f>'РБ15%FIT18'!G18+25</f>
        <v>#REF!</v>
      </c>
      <c r="H18" s="149" t="e">
        <f>'РБ15%FIT18'!H18+25</f>
        <v>#REF!</v>
      </c>
      <c r="I18" s="149" t="e">
        <f>'РБ15%FIT18'!I18+25</f>
        <v>#REF!</v>
      </c>
      <c r="J18" s="149" t="e">
        <f>'РБ15%FIT18'!J18+25</f>
        <v>#REF!</v>
      </c>
      <c r="K18" s="149" t="e">
        <f>'РБ15%FIT18'!K18+25</f>
        <v>#REF!</v>
      </c>
      <c r="L18" s="149" t="e">
        <f>'РБ15%FIT18'!L18+25</f>
        <v>#REF!</v>
      </c>
      <c r="M18" s="149" t="e">
        <f>'РБ15%FIT18'!M18+25</f>
        <v>#REF!</v>
      </c>
      <c r="N18" s="149" t="e">
        <f>'РБ15%FIT18'!N18+25</f>
        <v>#REF!</v>
      </c>
      <c r="O18" s="149" t="e">
        <f>'РБ15%FIT18'!O18+25</f>
        <v>#REF!</v>
      </c>
      <c r="P18" s="149" t="e">
        <f>'РБ15%FIT18'!P18+25</f>
        <v>#REF!</v>
      </c>
      <c r="Q18" s="149" t="e">
        <f>'РБ15%FIT18'!Q18+25</f>
        <v>#REF!</v>
      </c>
      <c r="R18" s="149" t="e">
        <f>'РБ15%FIT18'!R18+25</f>
        <v>#REF!</v>
      </c>
      <c r="S18" s="149" t="e">
        <f>'РБ15%FIT18'!S18+25</f>
        <v>#REF!</v>
      </c>
      <c r="T18" s="149" t="e">
        <f>'РБ15%FIT18'!T18+25</f>
        <v>#REF!</v>
      </c>
      <c r="U18" s="149" t="e">
        <f>'РБ15%FIT18'!U18+25</f>
        <v>#REF!</v>
      </c>
      <c r="V18" s="149" t="e">
        <f>'РБ15%FIT18'!V18+25</f>
        <v>#REF!</v>
      </c>
      <c r="W18" s="149" t="e">
        <f>'РБ15%FIT18'!W18+25</f>
        <v>#REF!</v>
      </c>
      <c r="X18" s="149" t="e">
        <f>'РБ15%FIT18'!X18+25</f>
        <v>#REF!</v>
      </c>
      <c r="Y18" s="149" t="e">
        <f>'РБ15%FIT18'!Y18+25</f>
        <v>#REF!</v>
      </c>
      <c r="Z18" s="149" t="e">
        <f>'РБ15%FIT18'!Z18+25</f>
        <v>#REF!</v>
      </c>
      <c r="AA18" s="149" t="e">
        <f>'РБ15%FIT18'!AA18+25</f>
        <v>#REF!</v>
      </c>
      <c r="AB18" s="149" t="e">
        <f>'РБ15%FIT18'!AB18+25</f>
        <v>#REF!</v>
      </c>
      <c r="AC18" s="149" t="e">
        <f>'РБ15%FIT18'!AC18+25</f>
        <v>#REF!</v>
      </c>
      <c r="AD18" s="149" t="e">
        <f>'РБ15%FIT18'!AD18+25</f>
        <v>#REF!</v>
      </c>
      <c r="AE18" s="149" t="e">
        <f>'РБ15%FIT18'!AE18+25</f>
        <v>#REF!</v>
      </c>
      <c r="AF18" s="149" t="e">
        <f>'РБ15%FIT18'!AF18+25</f>
        <v>#REF!</v>
      </c>
      <c r="AG18" s="149" t="e">
        <f>'РБ15%FIT18'!AG18+25</f>
        <v>#REF!</v>
      </c>
      <c r="AH18" s="149" t="e">
        <f>'РБ15%FIT18'!AH18+25</f>
        <v>#REF!</v>
      </c>
      <c r="AI18" s="149" t="e">
        <f>'РБ15%FIT18'!AI18+25</f>
        <v>#REF!</v>
      </c>
      <c r="AJ18" s="149" t="e">
        <f>'РБ15%FIT18'!AJ18+25</f>
        <v>#REF!</v>
      </c>
      <c r="AK18" s="149" t="e">
        <f>'РБ15%FIT18'!AK18+25</f>
        <v>#REF!</v>
      </c>
      <c r="AL18" s="149" t="e">
        <f>'РБ15%FIT18'!AL18+25</f>
        <v>#REF!</v>
      </c>
      <c r="AM18" s="149" t="e">
        <f>'РБ15%FIT18'!AM18+25</f>
        <v>#REF!</v>
      </c>
      <c r="AN18" s="149" t="e">
        <f>'РБ15%FIT18'!AN18+25</f>
        <v>#REF!</v>
      </c>
      <c r="AO18" s="149" t="e">
        <f>'РБ15%FIT18'!AO18+25</f>
        <v>#REF!</v>
      </c>
      <c r="AP18" s="149" t="e">
        <f>'РБ15%FIT18'!AP18+25</f>
        <v>#REF!</v>
      </c>
      <c r="AQ18" s="149" t="e">
        <f>'РБ15%FIT18'!AQ18+25</f>
        <v>#REF!</v>
      </c>
      <c r="AR18" s="149" t="e">
        <f>'РБ15%FIT18'!AR18+25</f>
        <v>#REF!</v>
      </c>
      <c r="AS18" s="149" t="e">
        <f>'РБ15%FIT18'!AS18+25</f>
        <v>#REF!</v>
      </c>
      <c r="AT18" s="149" t="e">
        <f>'РБ15%FIT18'!AT18+25</f>
        <v>#REF!</v>
      </c>
      <c r="AU18" s="149" t="e">
        <f>'РБ15%FIT18'!AU18+25</f>
        <v>#REF!</v>
      </c>
      <c r="AV18" s="149" t="e">
        <f>'РБ15%FIT18'!AV18+25</f>
        <v>#REF!</v>
      </c>
      <c r="AW18" s="149" t="e">
        <f>'РБ15%FIT18'!AW18+25</f>
        <v>#REF!</v>
      </c>
      <c r="AX18" s="149" t="e">
        <f>'РБ15%FIT18'!AX18+25</f>
        <v>#REF!</v>
      </c>
      <c r="AY18" s="149" t="e">
        <f>'РБ15%FIT18'!AY18+25</f>
        <v>#REF!</v>
      </c>
      <c r="AZ18" s="149" t="e">
        <f>'РБ15%FIT18'!AZ18+25</f>
        <v>#REF!</v>
      </c>
      <c r="BA18" s="149" t="e">
        <f>'РБ15%FIT18'!BA18+25</f>
        <v>#REF!</v>
      </c>
      <c r="BB18" s="149" t="e">
        <f>'РБ15%FIT18'!BB18+25</f>
        <v>#REF!</v>
      </c>
      <c r="BC18" s="149" t="e">
        <f>'РБ15%FIT18'!BC18+25</f>
        <v>#REF!</v>
      </c>
      <c r="BD18" s="149" t="e">
        <f>'РБ15%FIT18'!BD18+25</f>
        <v>#REF!</v>
      </c>
      <c r="BE18" s="149" t="e">
        <f>'РБ15%FIT18'!BE18+25</f>
        <v>#REF!</v>
      </c>
      <c r="BF18" s="149" t="e">
        <f>'РБ15%FIT18'!BF18+25</f>
        <v>#REF!</v>
      </c>
      <c r="BG18" s="149" t="e">
        <f>'РБ15%FIT18'!BG18+25</f>
        <v>#REF!</v>
      </c>
      <c r="BH18" s="149" t="e">
        <f>'РБ15%FIT18'!BH18+25</f>
        <v>#REF!</v>
      </c>
      <c r="BI18" s="149" t="e">
        <f>'РБ15%FIT18'!BI18+25</f>
        <v>#REF!</v>
      </c>
      <c r="BJ18" s="149" t="e">
        <f>'РБ15%FIT18'!BJ18+25</f>
        <v>#REF!</v>
      </c>
      <c r="BK18" s="149" t="e">
        <f>'РБ15%FIT18'!BK18+25</f>
        <v>#REF!</v>
      </c>
      <c r="BL18" s="149" t="e">
        <f>'РБ15%FIT18'!BL18+25</f>
        <v>#REF!</v>
      </c>
      <c r="BM18" s="149" t="e">
        <f>'РБ15%FIT18'!BM18+25</f>
        <v>#REF!</v>
      </c>
      <c r="BN18" s="149" t="e">
        <f>'РБ15%FIT18'!BN18+25</f>
        <v>#REF!</v>
      </c>
      <c r="BO18" s="149" t="e">
        <f>'РБ15%FIT18'!BO18+25</f>
        <v>#REF!</v>
      </c>
      <c r="BP18" s="149" t="e">
        <f>'РБ15%FIT18'!BP18+25</f>
        <v>#REF!</v>
      </c>
      <c r="BQ18" s="149" t="e">
        <f>'РБ15%FIT18'!BQ18+25</f>
        <v>#REF!</v>
      </c>
      <c r="BR18" s="149" t="e">
        <f>'РБ15%FIT18'!BR18+25</f>
        <v>#REF!</v>
      </c>
      <c r="BS18" s="149" t="e">
        <f>'РБ15%FIT18'!BS18+25</f>
        <v>#REF!</v>
      </c>
      <c r="BT18" s="149" t="e">
        <f>'РБ15%FIT18'!BT18+25</f>
        <v>#REF!</v>
      </c>
      <c r="BU18" s="149" t="e">
        <f>'РБ15%FIT18'!BU18+25</f>
        <v>#REF!</v>
      </c>
      <c r="BV18" s="149" t="e">
        <f>'РБ15%FIT18'!BV18+25</f>
        <v>#REF!</v>
      </c>
      <c r="BW18" s="149" t="e">
        <f>'РБ15%FIT18'!BW18+25</f>
        <v>#REF!</v>
      </c>
      <c r="BX18" s="149" t="e">
        <f>'РБ15%FIT18'!BX18+25</f>
        <v>#REF!</v>
      </c>
      <c r="BY18" s="149" t="e">
        <f>'РБ15%FIT18'!BY18+25</f>
        <v>#REF!</v>
      </c>
      <c r="BZ18" s="149" t="e">
        <f>'РБ15%FIT18'!BZ18+25</f>
        <v>#REF!</v>
      </c>
      <c r="CA18" s="149" t="e">
        <f>'РБ15%FIT18'!CA18+25</f>
        <v>#REF!</v>
      </c>
      <c r="CB18" s="149" t="e">
        <f>'РБ15%FIT18'!CB18+25</f>
        <v>#REF!</v>
      </c>
      <c r="CC18" s="149" t="e">
        <f>'РБ15%FIT18'!CC18+25</f>
        <v>#REF!</v>
      </c>
      <c r="CD18" s="149" t="e">
        <f>'РБ15%FIT18'!CD18+25</f>
        <v>#REF!</v>
      </c>
      <c r="CE18" s="149" t="e">
        <f>'РБ15%FIT18'!CE18+25</f>
        <v>#REF!</v>
      </c>
      <c r="CF18" s="149" t="e">
        <f>'РБ15%FIT18'!CF18+25</f>
        <v>#REF!</v>
      </c>
      <c r="CG18" s="149" t="e">
        <f>'РБ15%FIT18'!CG18+25</f>
        <v>#REF!</v>
      </c>
      <c r="CH18" s="149" t="e">
        <f>'РБ15%FIT18'!CH18+25</f>
        <v>#REF!</v>
      </c>
      <c r="CI18" s="149" t="e">
        <f>'РБ15%FIT18'!CI18+25</f>
        <v>#REF!</v>
      </c>
      <c r="CJ18" s="149" t="e">
        <f>'РБ15%FIT18'!CJ18+25</f>
        <v>#REF!</v>
      </c>
      <c r="CK18" s="149" t="e">
        <f>'РБ15%FIT18'!CK18+25</f>
        <v>#REF!</v>
      </c>
      <c r="CL18" s="149" t="e">
        <f>'РБ15%FIT18'!CL18+25</f>
        <v>#REF!</v>
      </c>
      <c r="CM18" s="149" t="e">
        <f>'РБ15%FIT18'!CM18+25</f>
        <v>#REF!</v>
      </c>
      <c r="CN18" s="149" t="e">
        <f>'РБ15%FIT18'!CN18+25</f>
        <v>#REF!</v>
      </c>
      <c r="CO18" s="149" t="e">
        <f>'РБ15%FIT18'!CO18+25</f>
        <v>#REF!</v>
      </c>
      <c r="CP18" s="149" t="e">
        <f>'РБ15%FIT18'!CP18+25</f>
        <v>#REF!</v>
      </c>
      <c r="CQ18" s="149" t="e">
        <f>'РБ15%FIT18'!CQ18+25</f>
        <v>#REF!</v>
      </c>
      <c r="CR18" s="149" t="e">
        <f>'РБ15%FIT18'!CR18+25</f>
        <v>#REF!</v>
      </c>
      <c r="CS18" s="149" t="e">
        <f>'РБ15%FIT18'!CS18+25</f>
        <v>#REF!</v>
      </c>
      <c r="CT18" s="149" t="e">
        <f>'РБ15%FIT18'!CT18+25</f>
        <v>#REF!</v>
      </c>
      <c r="CU18" s="149" t="e">
        <f>'РБ15%FIT18'!CU18+25</f>
        <v>#REF!</v>
      </c>
      <c r="CV18" s="149" t="e">
        <f>'РБ15%FIT18'!CV18+25</f>
        <v>#REF!</v>
      </c>
      <c r="CW18" s="149" t="e">
        <f>'РБ15%FIT18'!CW18+25</f>
        <v>#REF!</v>
      </c>
      <c r="CX18" s="149" t="e">
        <f>'РБ15%FIT18'!CX18+25</f>
        <v>#REF!</v>
      </c>
      <c r="CY18" s="149" t="e">
        <f>'РБ15%FIT18'!CY18+25</f>
        <v>#REF!</v>
      </c>
      <c r="CZ18" s="149" t="e">
        <f>'РБ15%FIT18'!CZ18+25</f>
        <v>#REF!</v>
      </c>
      <c r="DA18" s="149" t="e">
        <f>'РБ15%FIT18'!DA18+25</f>
        <v>#REF!</v>
      </c>
      <c r="DB18" s="149" t="e">
        <f>'РБ15%FIT18'!DB18+25</f>
        <v>#REF!</v>
      </c>
      <c r="DC18" s="149" t="e">
        <f>'РБ15%FIT18'!DC18+25</f>
        <v>#REF!</v>
      </c>
      <c r="DD18" s="149" t="e">
        <f>'РБ15%FIT18'!DD18+25</f>
        <v>#REF!</v>
      </c>
      <c r="DE18" s="149" t="e">
        <f>'РБ15%FIT18'!DE18+25</f>
        <v>#REF!</v>
      </c>
      <c r="DF18" s="149" t="e">
        <f>'РБ15%FIT18'!DF18+25</f>
        <v>#REF!</v>
      </c>
      <c r="DG18" s="149" t="e">
        <f>'РБ15%FIT18'!DG18+25</f>
        <v>#REF!</v>
      </c>
      <c r="DH18" s="149" t="e">
        <f>'РБ15%FIT18'!DH18+25</f>
        <v>#REF!</v>
      </c>
      <c r="DI18" s="149" t="e">
        <f>'РБ15%FIT18'!DI18+25</f>
        <v>#REF!</v>
      </c>
      <c r="DJ18" s="149" t="e">
        <f>'РБ15%FIT18'!DJ18+25</f>
        <v>#REF!</v>
      </c>
      <c r="DK18" s="149" t="e">
        <f>'РБ15%FIT18'!DK18+25</f>
        <v>#REF!</v>
      </c>
      <c r="DL18" s="149" t="e">
        <f>'РБ15%FIT18'!DL18+25</f>
        <v>#REF!</v>
      </c>
      <c r="DM18" s="149" t="e">
        <f>'РБ15%FIT18'!DM18+25</f>
        <v>#REF!</v>
      </c>
      <c r="DN18" s="149" t="e">
        <f>'РБ15%FIT18'!DN18+25</f>
        <v>#REF!</v>
      </c>
      <c r="DO18" s="149" t="e">
        <f>'РБ15%FIT18'!DO18+25</f>
        <v>#REF!</v>
      </c>
      <c r="DP18" s="149" t="e">
        <f>'РБ15%FIT18'!DP18+25</f>
        <v>#REF!</v>
      </c>
      <c r="DQ18" s="149" t="e">
        <f>'РБ15%FIT18'!DQ18+25</f>
        <v>#REF!</v>
      </c>
      <c r="DR18" s="149" t="e">
        <f>'РБ15%FIT18'!DR18+25</f>
        <v>#REF!</v>
      </c>
      <c r="DS18" s="149" t="e">
        <f>'РБ15%FIT18'!DS18+25</f>
        <v>#REF!</v>
      </c>
      <c r="DT18" s="149" t="e">
        <f>'РБ15%FIT18'!DT18+25</f>
        <v>#REF!</v>
      </c>
      <c r="DU18" s="149" t="e">
        <f>'РБ15%FIT18'!DU18+25</f>
        <v>#REF!</v>
      </c>
      <c r="DV18" s="149" t="e">
        <f>'РБ15%FIT18'!DV18+25</f>
        <v>#REF!</v>
      </c>
      <c r="DW18" s="149" t="e">
        <f>'РБ15%FIT18'!DW18+25</f>
        <v>#REF!</v>
      </c>
      <c r="DX18" s="149" t="e">
        <f>'РБ15%FIT18'!DX18+25</f>
        <v>#REF!</v>
      </c>
      <c r="DY18" s="149" t="e">
        <f>'РБ15%FIT18'!DY18+25</f>
        <v>#REF!</v>
      </c>
      <c r="DZ18" s="149" t="e">
        <f>'РБ15%FIT18'!DZ18+25</f>
        <v>#REF!</v>
      </c>
      <c r="EA18" s="149" t="e">
        <f>'РБ15%FIT18'!EA18+25</f>
        <v>#REF!</v>
      </c>
      <c r="EB18" s="149" t="e">
        <f>'РБ15%FIT18'!EB18+25</f>
        <v>#REF!</v>
      </c>
      <c r="EC18" s="149" t="e">
        <f>'РБ15%FIT18'!EC18+25</f>
        <v>#REF!</v>
      </c>
      <c r="ED18" s="149" t="e">
        <f>'РБ15%FIT18'!ED18+25</f>
        <v>#REF!</v>
      </c>
      <c r="EE18" s="149" t="e">
        <f>'РБ15%FIT18'!EE18+25</f>
        <v>#REF!</v>
      </c>
      <c r="EF18" s="149" t="e">
        <f>'РБ15%FIT18'!EF18+25</f>
        <v>#REF!</v>
      </c>
      <c r="EG18" s="149" t="e">
        <f>'РБ15%FIT18'!EG18+25</f>
        <v>#REF!</v>
      </c>
      <c r="EH18" s="149" t="e">
        <f>'РБ15%FIT18'!EH18+25</f>
        <v>#REF!</v>
      </c>
      <c r="EI18" s="149" t="e">
        <f>'РБ15%FIT18'!EI18+25</f>
        <v>#REF!</v>
      </c>
      <c r="EJ18" s="149" t="e">
        <f>'РБ15%FIT18'!EJ18+25</f>
        <v>#REF!</v>
      </c>
      <c r="EK18" s="149" t="e">
        <f>'РБ15%FIT18'!EK18+25</f>
        <v>#REF!</v>
      </c>
      <c r="EL18" s="149" t="e">
        <f>'РБ15%FIT18'!EL18+25</f>
        <v>#REF!</v>
      </c>
      <c r="EM18" s="149" t="e">
        <f>'РБ15%FIT18'!EM18+25</f>
        <v>#REF!</v>
      </c>
      <c r="EN18" s="149" t="e">
        <f>'РБ15%FIT18'!EN18+25</f>
        <v>#REF!</v>
      </c>
      <c r="EO18" s="149" t="e">
        <f>'РБ15%FIT18'!EO18+25</f>
        <v>#REF!</v>
      </c>
      <c r="EP18" s="149" t="e">
        <f>'РБ15%FIT18'!EP18+25</f>
        <v>#REF!</v>
      </c>
      <c r="EQ18" s="149" t="e">
        <f>'РБ15%FIT18'!EQ18+25</f>
        <v>#REF!</v>
      </c>
      <c r="ER18" s="149" t="e">
        <f>'РБ15%FIT18'!ER18+25</f>
        <v>#REF!</v>
      </c>
      <c r="ES18" s="149" t="e">
        <f>'РБ15%FIT18'!ES18+25</f>
        <v>#REF!</v>
      </c>
      <c r="ET18" s="149" t="e">
        <f>'РБ15%FIT18'!ET18+25</f>
        <v>#REF!</v>
      </c>
      <c r="EU18" s="149" t="e">
        <f>'РБ15%FIT18'!EU18+25</f>
        <v>#REF!</v>
      </c>
      <c r="EV18" s="149" t="e">
        <f>'РБ15%FIT18'!EV18+25</f>
        <v>#REF!</v>
      </c>
      <c r="EW18" s="149" t="e">
        <f>'РБ15%FIT18'!EW18+25</f>
        <v>#REF!</v>
      </c>
      <c r="EX18" s="149" t="e">
        <f>'РБ15%FIT18'!EX18+25</f>
        <v>#REF!</v>
      </c>
      <c r="EY18" s="149" t="e">
        <f>'РБ15%FIT18'!EY18+25</f>
        <v>#REF!</v>
      </c>
      <c r="EZ18" s="149" t="e">
        <f>'РБ15%FIT18'!EZ18+25</f>
        <v>#REF!</v>
      </c>
      <c r="FA18" s="149" t="e">
        <f>'РБ15%FIT18'!FA18+25</f>
        <v>#REF!</v>
      </c>
      <c r="FB18" s="149" t="e">
        <f>'РБ15%FIT18'!FB18+25</f>
        <v>#REF!</v>
      </c>
      <c r="FC18" s="149" t="e">
        <f>'РБ15%FIT18'!FC18+25</f>
        <v>#REF!</v>
      </c>
      <c r="FD18" s="149" t="e">
        <f>'РБ15%FIT18'!FD18+25</f>
        <v>#REF!</v>
      </c>
      <c r="FE18" s="149" t="e">
        <f>'РБ15%FIT18'!FE18+25</f>
        <v>#REF!</v>
      </c>
      <c r="FF18" s="149" t="e">
        <f>'РБ15%FIT18'!FF18+25</f>
        <v>#REF!</v>
      </c>
      <c r="FG18" s="149" t="e">
        <f>'РБ15%FIT18'!FG18+25</f>
        <v>#REF!</v>
      </c>
      <c r="FH18" s="149" t="e">
        <f>'РБ15%FIT18'!FH18+25</f>
        <v>#REF!</v>
      </c>
      <c r="FI18" s="149" t="e">
        <f>'РБ15%FIT18'!FI18+25</f>
        <v>#REF!</v>
      </c>
      <c r="FJ18" s="149" t="e">
        <f>'РБ15%FIT18'!FJ18+25</f>
        <v>#REF!</v>
      </c>
      <c r="FK18" s="149" t="e">
        <f>'РБ15%FIT18'!FK18+25</f>
        <v>#REF!</v>
      </c>
      <c r="FL18" s="149" t="e">
        <f>'РБ15%FIT18'!FL18+25</f>
        <v>#REF!</v>
      </c>
      <c r="FM18" s="149" t="e">
        <f>'РБ15%FIT18'!FM18+25</f>
        <v>#REF!</v>
      </c>
      <c r="FN18" s="149" t="e">
        <f>'РБ15%FIT18'!FN18+25</f>
        <v>#REF!</v>
      </c>
      <c r="FO18" s="149" t="e">
        <f>'РБ15%FIT18'!FO18+25</f>
        <v>#REF!</v>
      </c>
      <c r="FP18" s="149" t="e">
        <f>'РБ15%FIT18'!FP18+25</f>
        <v>#REF!</v>
      </c>
      <c r="FQ18" s="149" t="e">
        <f>'РБ15%FIT18'!FQ18+25</f>
        <v>#REF!</v>
      </c>
      <c r="FR18" s="149" t="e">
        <f>'РБ15%FIT18'!FR18+25</f>
        <v>#REF!</v>
      </c>
      <c r="FS18" s="149" t="e">
        <f>'РБ15%FIT18'!FS18+25</f>
        <v>#REF!</v>
      </c>
      <c r="FT18" s="149" t="e">
        <f>'РБ15%FIT18'!FT18+25</f>
        <v>#REF!</v>
      </c>
      <c r="FU18" s="149" t="e">
        <f>'РБ15%FIT18'!FU18+25</f>
        <v>#REF!</v>
      </c>
      <c r="FV18" s="149" t="e">
        <f>'РБ15%FIT18'!FV18+25</f>
        <v>#REF!</v>
      </c>
      <c r="FW18" s="149" t="e">
        <f>'РБ15%FIT18'!FW18+25</f>
        <v>#REF!</v>
      </c>
      <c r="FX18" s="149" t="e">
        <f>'РБ15%FIT18'!FX18+25</f>
        <v>#REF!</v>
      </c>
      <c r="FY18" s="149" t="e">
        <f>'РБ15%FIT18'!FY18+25</f>
        <v>#REF!</v>
      </c>
      <c r="FZ18" s="149" t="e">
        <f>'РБ15%FIT18'!FZ18+25</f>
        <v>#REF!</v>
      </c>
      <c r="GA18" s="149" t="e">
        <f>'РБ15%FIT18'!GA18+25</f>
        <v>#REF!</v>
      </c>
      <c r="GB18" s="149" t="e">
        <f>'РБ15%FIT18'!GB18+25</f>
        <v>#REF!</v>
      </c>
      <c r="GC18" s="149" t="e">
        <f>'РБ15%FIT18'!GC18+25</f>
        <v>#REF!</v>
      </c>
      <c r="GD18" s="149" t="e">
        <f>'РБ15%FIT18'!GD18+25</f>
        <v>#REF!</v>
      </c>
      <c r="GE18" s="149" t="e">
        <f>'РБ15%FIT18'!GE18+25</f>
        <v>#REF!</v>
      </c>
      <c r="GF18" s="149" t="e">
        <f>'РБ15%FIT18'!GF18+25</f>
        <v>#REF!</v>
      </c>
      <c r="GG18" s="149" t="e">
        <f>'РБ15%FIT18'!GG18+25</f>
        <v>#REF!</v>
      </c>
      <c r="GH18" s="149" t="e">
        <f>'РБ15%FIT18'!GH18+25</f>
        <v>#REF!</v>
      </c>
      <c r="GI18" s="149" t="e">
        <f>'РБ15%FIT18'!GI18+25</f>
        <v>#REF!</v>
      </c>
      <c r="GJ18" s="149" t="e">
        <f>'РБ15%FIT18'!GJ18+25</f>
        <v>#REF!</v>
      </c>
      <c r="GK18" s="149" t="e">
        <f>'РБ15%FIT18'!GK18+25</f>
        <v>#REF!</v>
      </c>
      <c r="GL18" s="149" t="e">
        <f>'РБ15%FIT18'!GL18+25</f>
        <v>#REF!</v>
      </c>
      <c r="GM18" s="149" t="e">
        <f>'РБ15%FIT18'!GM18+25</f>
        <v>#REF!</v>
      </c>
      <c r="GN18" s="149" t="e">
        <f>'РБ15%FIT18'!GN18+25</f>
        <v>#REF!</v>
      </c>
      <c r="GO18" s="149" t="e">
        <f>'РБ15%FIT18'!GO18+25</f>
        <v>#REF!</v>
      </c>
      <c r="GP18" s="149" t="e">
        <f>'РБ15%FIT18'!GP18+25</f>
        <v>#REF!</v>
      </c>
      <c r="GQ18" s="149" t="e">
        <f>'РБ15%FIT18'!GQ18+25</f>
        <v>#REF!</v>
      </c>
      <c r="GR18" s="149" t="e">
        <f>'РБ15%FIT18'!GR18+25</f>
        <v>#REF!</v>
      </c>
      <c r="GS18" s="149" t="e">
        <f>'РБ15%FIT18'!GS18+25</f>
        <v>#REF!</v>
      </c>
      <c r="GT18" s="149" t="e">
        <f>'РБ15%FIT18'!GT18+25</f>
        <v>#REF!</v>
      </c>
      <c r="GU18" s="149" t="e">
        <f>'РБ15%FIT18'!GU18+25</f>
        <v>#REF!</v>
      </c>
      <c r="GV18" s="149" t="e">
        <f>'РБ15%FIT18'!GV18+25</f>
        <v>#REF!</v>
      </c>
      <c r="GW18" s="149" t="e">
        <f>'РБ15%FIT18'!GW18+25</f>
        <v>#REF!</v>
      </c>
      <c r="GX18" s="149" t="e">
        <f>'РБ15%FIT18'!GX18+25</f>
        <v>#REF!</v>
      </c>
      <c r="GY18" s="149" t="e">
        <f>'РБ15%FIT18'!GY18+25</f>
        <v>#REF!</v>
      </c>
      <c r="GZ18" s="149" t="e">
        <f>'РБ15%FIT18'!GZ18+25</f>
        <v>#REF!</v>
      </c>
      <c r="HA18" s="149" t="e">
        <f>'РБ15%FIT18'!HA18+25</f>
        <v>#REF!</v>
      </c>
      <c r="HB18" s="149" t="e">
        <f>'РБ15%FIT18'!HB18+25</f>
        <v>#REF!</v>
      </c>
      <c r="HC18" s="149" t="e">
        <f>'РБ15%FIT18'!HC18+25</f>
        <v>#REF!</v>
      </c>
      <c r="HD18" s="149" t="e">
        <f>'РБ15%FIT18'!HD18+25</f>
        <v>#REF!</v>
      </c>
      <c r="HE18" s="149" t="e">
        <f>'РБ15%FIT18'!HE18+25</f>
        <v>#REF!</v>
      </c>
      <c r="HF18" s="149" t="e">
        <f>'РБ15%FIT18'!HF18+25</f>
        <v>#REF!</v>
      </c>
      <c r="HG18" s="149" t="e">
        <f>'РБ15%FIT18'!HG18+25</f>
        <v>#REF!</v>
      </c>
      <c r="HH18" s="149" t="e">
        <f>'РБ15%FIT18'!HH18+25</f>
        <v>#REF!</v>
      </c>
      <c r="HI18" s="149" t="e">
        <f>'РБ15%FIT18'!HI18+25</f>
        <v>#REF!</v>
      </c>
      <c r="HJ18" s="149" t="e">
        <f>'РБ15%FIT18'!HJ18+25</f>
        <v>#REF!</v>
      </c>
      <c r="HK18" s="149" t="e">
        <f>'РБ15%FIT18'!HK18+25</f>
        <v>#REF!</v>
      </c>
      <c r="HL18" s="149" t="e">
        <f>'РБ15%FIT18'!HL18+25</f>
        <v>#REF!</v>
      </c>
      <c r="HM18" s="149" t="e">
        <f>'РБ15%FIT18'!HM18+25</f>
        <v>#REF!</v>
      </c>
      <c r="HN18" s="149" t="e">
        <f>'РБ15%FIT18'!HN18+25</f>
        <v>#REF!</v>
      </c>
      <c r="HO18" s="149" t="e">
        <f>'РБ15%FIT18'!HO18+25</f>
        <v>#REF!</v>
      </c>
      <c r="HP18" s="149" t="e">
        <f>'РБ15%FIT18'!HP18+25</f>
        <v>#REF!</v>
      </c>
      <c r="HQ18" s="149" t="e">
        <f>'РБ15%FIT18'!HQ18+25</f>
        <v>#REF!</v>
      </c>
      <c r="HR18" s="149" t="e">
        <f>'РБ15%FIT18'!HR18+25</f>
        <v>#REF!</v>
      </c>
      <c r="HS18" s="149" t="e">
        <f>'РБ15%FIT18'!HS18+25</f>
        <v>#REF!</v>
      </c>
      <c r="HT18" s="149" t="e">
        <f>'РБ15%FIT18'!HT18+25</f>
        <v>#REF!</v>
      </c>
      <c r="HU18" s="149" t="e">
        <f>'РБ15%FIT18'!HU18+25</f>
        <v>#REF!</v>
      </c>
      <c r="HV18" s="149" t="e">
        <f>'РБ15%FIT18'!HV18+25</f>
        <v>#REF!</v>
      </c>
      <c r="HW18" s="149" t="e">
        <f>'РБ15%FIT18'!HW18+25</f>
        <v>#REF!</v>
      </c>
      <c r="HX18" s="149" t="e">
        <f>'РБ15%FIT18'!HX18+25</f>
        <v>#REF!</v>
      </c>
      <c r="HY18" s="149" t="e">
        <f>'РБ15%FIT18'!HY18+25</f>
        <v>#REF!</v>
      </c>
      <c r="HZ18" s="149" t="e">
        <f>'РБ15%FIT18'!HZ18+25</f>
        <v>#REF!</v>
      </c>
      <c r="IA18" s="149" t="e">
        <f>'РБ15%FIT18'!IA18+25</f>
        <v>#REF!</v>
      </c>
      <c r="IB18" s="149" t="e">
        <f>'РБ15%FIT18'!IB18+25</f>
        <v>#REF!</v>
      </c>
      <c r="IC18" s="149" t="e">
        <f>'РБ15%FIT18'!IC18+25</f>
        <v>#REF!</v>
      </c>
      <c r="ID18" s="149" t="e">
        <f>'РБ15%FIT18'!ID18+25</f>
        <v>#REF!</v>
      </c>
      <c r="IE18" s="149" t="e">
        <f>'РБ15%FIT18'!IE18+25</f>
        <v>#REF!</v>
      </c>
      <c r="IF18" s="149" t="e">
        <f>'РБ15%FIT18'!IF18+25</f>
        <v>#REF!</v>
      </c>
      <c r="IG18" s="149" t="e">
        <f>'РБ15%FIT18'!IG18+25</f>
        <v>#REF!</v>
      </c>
      <c r="IH18" s="149" t="e">
        <f>'РБ15%FIT18'!IH18+25</f>
        <v>#REF!</v>
      </c>
      <c r="II18" s="149" t="e">
        <f>'РБ15%FIT18'!II18+25</f>
        <v>#REF!</v>
      </c>
      <c r="IJ18" s="149" t="e">
        <f>'РБ15%FIT18'!IJ18+25</f>
        <v>#REF!</v>
      </c>
      <c r="IK18" s="149" t="e">
        <f>'РБ15%FIT18'!IK18+25</f>
        <v>#REF!</v>
      </c>
      <c r="IL18" s="149" t="e">
        <f>'РБ15%FIT18'!IL18+25</f>
        <v>#REF!</v>
      </c>
      <c r="IM18" s="149" t="e">
        <f>'РБ15%FIT18'!IM18+25</f>
        <v>#REF!</v>
      </c>
      <c r="IN18" s="149" t="e">
        <f>'РБ15%FIT18'!IN18+25</f>
        <v>#REF!</v>
      </c>
      <c r="IO18" s="149" t="e">
        <f>'РБ15%FIT18'!IO18+25</f>
        <v>#REF!</v>
      </c>
      <c r="IP18" s="149" t="e">
        <f>'РБ15%FIT18'!IP18+25</f>
        <v>#REF!</v>
      </c>
      <c r="IQ18" s="149" t="e">
        <f>'РБ15%FIT18'!IQ18+25</f>
        <v>#REF!</v>
      </c>
      <c r="IR18" s="149" t="e">
        <f>'РБ15%FIT18'!IR18+25</f>
        <v>#REF!</v>
      </c>
      <c r="IS18" s="149" t="e">
        <f>'РБ15%FIT18'!IS18+25</f>
        <v>#REF!</v>
      </c>
      <c r="IT18" s="149" t="e">
        <f>'РБ15%FIT18'!IT18+25</f>
        <v>#REF!</v>
      </c>
      <c r="IU18" s="149" t="e">
        <f>'РБ15%FIT18'!IU18+25</f>
        <v>#REF!</v>
      </c>
      <c r="IV18" s="149" t="e">
        <f>'РБ15%FIT18'!IV18+25</f>
        <v>#REF!</v>
      </c>
      <c r="IW18" s="149" t="e">
        <f>'РБ15%FIT18'!IW18+25</f>
        <v>#REF!</v>
      </c>
      <c r="IX18" s="149" t="e">
        <f>'РБ15%FIT18'!IX18+25</f>
        <v>#REF!</v>
      </c>
      <c r="IY18" s="149" t="e">
        <f>'РБ15%FIT18'!IY18+25</f>
        <v>#REF!</v>
      </c>
      <c r="IZ18" s="149" t="e">
        <f>'РБ15%FIT18'!IZ18+25</f>
        <v>#REF!</v>
      </c>
      <c r="JA18" s="149" t="e">
        <f>'РБ15%FIT18'!JA18+25</f>
        <v>#REF!</v>
      </c>
      <c r="JB18" s="149" t="e">
        <f>'РБ15%FIT18'!JB18+25</f>
        <v>#REF!</v>
      </c>
      <c r="JC18" s="149" t="e">
        <f>'РБ15%FIT18'!JC18+25</f>
        <v>#REF!</v>
      </c>
      <c r="JD18" s="149" t="e">
        <f>'РБ15%FIT18'!JD18+25</f>
        <v>#REF!</v>
      </c>
      <c r="JE18" s="149" t="e">
        <f>'РБ15%FIT18'!JE18+25</f>
        <v>#REF!</v>
      </c>
      <c r="JF18" s="149" t="e">
        <f>'РБ15%FIT18'!JF18+25</f>
        <v>#REF!</v>
      </c>
      <c r="JG18" s="149" t="e">
        <f>'РБ15%FIT18'!JG18+25</f>
        <v>#REF!</v>
      </c>
      <c r="JH18" s="149" t="e">
        <f>'РБ15%FIT18'!JH18+25</f>
        <v>#REF!</v>
      </c>
      <c r="JI18" s="149" t="e">
        <f>'РБ15%FIT18'!JI18+25</f>
        <v>#REF!</v>
      </c>
      <c r="JJ18" s="149" t="e">
        <f>'РБ15%FIT18'!JJ18+25</f>
        <v>#REF!</v>
      </c>
      <c r="JK18" s="149" t="e">
        <f>'РБ15%FIT18'!JK18+25</f>
        <v>#REF!</v>
      </c>
      <c r="JL18" s="149" t="e">
        <f>'РБ15%FIT18'!JL18+25</f>
        <v>#REF!</v>
      </c>
      <c r="JM18" s="149" t="e">
        <f>'РБ15%FIT18'!JM18+25</f>
        <v>#REF!</v>
      </c>
      <c r="JN18" s="149" t="e">
        <f>'РБ15%FIT18'!JN18+25</f>
        <v>#REF!</v>
      </c>
    </row>
    <row r="19" spans="1:274" x14ac:dyDescent="0.2">
      <c r="A19" s="47" t="s">
        <v>73</v>
      </c>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c r="CB19" s="149"/>
      <c r="CC19" s="149"/>
      <c r="CD19" s="149"/>
      <c r="CE19" s="149"/>
      <c r="CF19" s="149"/>
      <c r="CG19" s="149"/>
      <c r="CH19" s="149"/>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149"/>
      <c r="EI19" s="149"/>
      <c r="EJ19" s="149"/>
      <c r="EK19" s="149"/>
      <c r="EL19" s="149"/>
      <c r="EM19" s="149"/>
      <c r="EN19" s="149"/>
      <c r="EO19" s="149"/>
      <c r="EP19" s="149"/>
      <c r="EQ19" s="149"/>
      <c r="ER19" s="149"/>
      <c r="ES19" s="149"/>
      <c r="ET19" s="149"/>
      <c r="EU19" s="149"/>
      <c r="EV19" s="149"/>
      <c r="EW19" s="149"/>
      <c r="EX19" s="149"/>
      <c r="EY19" s="149"/>
      <c r="EZ19" s="149"/>
      <c r="FA19" s="149"/>
      <c r="FB19" s="149"/>
      <c r="FC19" s="149"/>
      <c r="FD19" s="149"/>
      <c r="FE19" s="149"/>
      <c r="FF19" s="149"/>
      <c r="FG19" s="149"/>
      <c r="FH19" s="149"/>
      <c r="FI19" s="149"/>
      <c r="FJ19" s="149"/>
      <c r="FK19" s="149"/>
      <c r="FL19" s="149"/>
      <c r="FM19" s="149"/>
      <c r="FN19" s="149"/>
      <c r="FO19" s="149"/>
      <c r="FP19" s="149"/>
      <c r="FQ19" s="149"/>
      <c r="FR19" s="149"/>
      <c r="FS19" s="149"/>
      <c r="FT19" s="149"/>
      <c r="FU19" s="149"/>
      <c r="FV19" s="149"/>
      <c r="FW19" s="149"/>
      <c r="FX19" s="149"/>
      <c r="FY19" s="149"/>
      <c r="FZ19" s="149"/>
      <c r="GA19" s="149"/>
      <c r="GB19" s="149"/>
      <c r="GC19" s="149"/>
      <c r="GD19" s="149"/>
      <c r="GE19" s="149"/>
      <c r="GF19" s="149"/>
      <c r="GG19" s="149"/>
      <c r="GH19" s="149"/>
      <c r="GI19" s="149"/>
      <c r="GJ19" s="149"/>
      <c r="GK19" s="149"/>
      <c r="GL19" s="149"/>
      <c r="GM19" s="149"/>
      <c r="GN19" s="149"/>
      <c r="GO19" s="149"/>
      <c r="GP19" s="149"/>
      <c r="GQ19" s="149"/>
      <c r="GR19" s="149"/>
      <c r="GS19" s="149"/>
      <c r="GT19" s="149"/>
      <c r="GU19" s="149"/>
      <c r="GV19" s="149"/>
      <c r="GW19" s="149"/>
      <c r="GX19" s="149"/>
      <c r="GY19" s="149"/>
      <c r="GZ19" s="149"/>
      <c r="HA19" s="149"/>
      <c r="HB19" s="149"/>
      <c r="HC19" s="149"/>
      <c r="HD19" s="149"/>
      <c r="HE19" s="149"/>
      <c r="HF19" s="149"/>
      <c r="HG19" s="149"/>
      <c r="HH19" s="149"/>
      <c r="HI19" s="149"/>
      <c r="HJ19" s="149"/>
      <c r="HK19" s="149"/>
      <c r="HL19" s="149"/>
      <c r="HM19" s="149"/>
      <c r="HN19" s="149"/>
      <c r="HO19" s="149"/>
      <c r="HP19" s="149"/>
      <c r="HQ19" s="149"/>
      <c r="HR19" s="149"/>
      <c r="HS19" s="149"/>
      <c r="HT19" s="149"/>
      <c r="HU19" s="149"/>
      <c r="HV19" s="149"/>
      <c r="HW19" s="149"/>
      <c r="HX19" s="149"/>
      <c r="HY19" s="149"/>
      <c r="HZ19" s="149"/>
      <c r="IA19" s="149"/>
      <c r="IB19" s="149"/>
      <c r="IC19" s="149"/>
      <c r="ID19" s="149"/>
      <c r="IE19" s="149"/>
      <c r="IF19" s="149"/>
      <c r="IG19" s="149"/>
      <c r="IH19" s="149"/>
      <c r="II19" s="149"/>
      <c r="IJ19" s="149"/>
      <c r="IK19" s="149"/>
      <c r="IL19" s="149"/>
      <c r="IM19" s="149"/>
      <c r="IN19" s="149"/>
      <c r="IO19" s="149"/>
      <c r="IP19" s="149"/>
      <c r="IQ19" s="149"/>
      <c r="IR19" s="149"/>
      <c r="IS19" s="149"/>
      <c r="IT19" s="149"/>
      <c r="IU19" s="149"/>
      <c r="IV19" s="149"/>
      <c r="IW19" s="149"/>
      <c r="IX19" s="149"/>
      <c r="IY19" s="149"/>
      <c r="IZ19" s="149"/>
      <c r="JA19" s="149"/>
      <c r="JB19" s="149"/>
      <c r="JC19" s="149"/>
      <c r="JD19" s="149"/>
      <c r="JE19" s="149"/>
      <c r="JF19" s="149"/>
      <c r="JG19" s="149"/>
      <c r="JH19" s="149"/>
      <c r="JI19" s="149"/>
      <c r="JJ19" s="149"/>
      <c r="JK19" s="149"/>
      <c r="JL19" s="149"/>
      <c r="JM19" s="149"/>
      <c r="JN19" s="149"/>
    </row>
    <row r="20" spans="1:274" x14ac:dyDescent="0.2">
      <c r="A20" s="48" t="s">
        <v>74</v>
      </c>
      <c r="B20" s="149" t="e">
        <f>'РБ15%FIT18'!B20+25</f>
        <v>#REF!</v>
      </c>
      <c r="C20" s="149" t="e">
        <f>'РБ15%FIT18'!C20+25</f>
        <v>#REF!</v>
      </c>
      <c r="D20" s="149" t="e">
        <f>'РБ15%FIT18'!D20+25</f>
        <v>#REF!</v>
      </c>
      <c r="E20" s="149" t="e">
        <f>'РБ15%FIT18'!E20+25</f>
        <v>#REF!</v>
      </c>
      <c r="F20" s="149" t="e">
        <f>'РБ15%FIT18'!F20+25</f>
        <v>#REF!</v>
      </c>
      <c r="G20" s="149" t="e">
        <f>'РБ15%FIT18'!G20+25</f>
        <v>#REF!</v>
      </c>
      <c r="H20" s="149" t="e">
        <f>'РБ15%FIT18'!H20+25</f>
        <v>#REF!</v>
      </c>
      <c r="I20" s="149" t="e">
        <f>'РБ15%FIT18'!I20+25</f>
        <v>#REF!</v>
      </c>
      <c r="J20" s="149" t="e">
        <f>'РБ15%FIT18'!J20+25</f>
        <v>#REF!</v>
      </c>
      <c r="K20" s="149" t="e">
        <f>'РБ15%FIT18'!K20+25</f>
        <v>#REF!</v>
      </c>
      <c r="L20" s="149" t="e">
        <f>'РБ15%FIT18'!L20+25</f>
        <v>#REF!</v>
      </c>
      <c r="M20" s="149" t="e">
        <f>'РБ15%FIT18'!M20+25</f>
        <v>#REF!</v>
      </c>
      <c r="N20" s="149" t="e">
        <f>'РБ15%FIT18'!N20+25</f>
        <v>#REF!</v>
      </c>
      <c r="O20" s="149" t="e">
        <f>'РБ15%FIT18'!O20+25</f>
        <v>#REF!</v>
      </c>
      <c r="P20" s="149" t="e">
        <f>'РБ15%FIT18'!P20+25</f>
        <v>#REF!</v>
      </c>
      <c r="Q20" s="149" t="e">
        <f>'РБ15%FIT18'!Q20+25</f>
        <v>#REF!</v>
      </c>
      <c r="R20" s="149" t="e">
        <f>'РБ15%FIT18'!R20+25</f>
        <v>#REF!</v>
      </c>
      <c r="S20" s="149" t="e">
        <f>'РБ15%FIT18'!S20+25</f>
        <v>#REF!</v>
      </c>
      <c r="T20" s="149" t="e">
        <f>'РБ15%FIT18'!T20+25</f>
        <v>#REF!</v>
      </c>
      <c r="U20" s="149" t="e">
        <f>'РБ15%FIT18'!U20+25</f>
        <v>#REF!</v>
      </c>
      <c r="V20" s="149" t="e">
        <f>'РБ15%FIT18'!V20+25</f>
        <v>#REF!</v>
      </c>
      <c r="W20" s="149" t="e">
        <f>'РБ15%FIT18'!W20+25</f>
        <v>#REF!</v>
      </c>
      <c r="X20" s="149" t="e">
        <f>'РБ15%FIT18'!X20+25</f>
        <v>#REF!</v>
      </c>
      <c r="Y20" s="149" t="e">
        <f>'РБ15%FIT18'!Y20+25</f>
        <v>#REF!</v>
      </c>
      <c r="Z20" s="149" t="e">
        <f>'РБ15%FIT18'!Z20+25</f>
        <v>#REF!</v>
      </c>
      <c r="AA20" s="149" t="e">
        <f>'РБ15%FIT18'!AA20+25</f>
        <v>#REF!</v>
      </c>
      <c r="AB20" s="149" t="e">
        <f>'РБ15%FIT18'!AB20+25</f>
        <v>#REF!</v>
      </c>
      <c r="AC20" s="149" t="e">
        <f>'РБ15%FIT18'!AC20+25</f>
        <v>#REF!</v>
      </c>
      <c r="AD20" s="149" t="e">
        <f>'РБ15%FIT18'!AD20+25</f>
        <v>#REF!</v>
      </c>
      <c r="AE20" s="149" t="e">
        <f>'РБ15%FIT18'!AE20+25</f>
        <v>#REF!</v>
      </c>
      <c r="AF20" s="149" t="e">
        <f>'РБ15%FIT18'!AF20+25</f>
        <v>#REF!</v>
      </c>
      <c r="AG20" s="149" t="e">
        <f>'РБ15%FIT18'!AG20+25</f>
        <v>#REF!</v>
      </c>
      <c r="AH20" s="149" t="e">
        <f>'РБ15%FIT18'!AH20+25</f>
        <v>#REF!</v>
      </c>
      <c r="AI20" s="149" t="e">
        <f>'РБ15%FIT18'!AI20+25</f>
        <v>#REF!</v>
      </c>
      <c r="AJ20" s="149" t="e">
        <f>'РБ15%FIT18'!AJ20+25</f>
        <v>#REF!</v>
      </c>
      <c r="AK20" s="149" t="e">
        <f>'РБ15%FIT18'!AK20+25</f>
        <v>#REF!</v>
      </c>
      <c r="AL20" s="149" t="e">
        <f>'РБ15%FIT18'!AL20+25</f>
        <v>#REF!</v>
      </c>
      <c r="AM20" s="149" t="e">
        <f>'РБ15%FIT18'!AM20+25</f>
        <v>#REF!</v>
      </c>
      <c r="AN20" s="149" t="e">
        <f>'РБ15%FIT18'!AN20+25</f>
        <v>#REF!</v>
      </c>
      <c r="AO20" s="149" t="e">
        <f>'РБ15%FIT18'!AO20+25</f>
        <v>#REF!</v>
      </c>
      <c r="AP20" s="149" t="e">
        <f>'РБ15%FIT18'!AP20+25</f>
        <v>#REF!</v>
      </c>
      <c r="AQ20" s="149" t="e">
        <f>'РБ15%FIT18'!AQ20+25</f>
        <v>#REF!</v>
      </c>
      <c r="AR20" s="149" t="e">
        <f>'РБ15%FIT18'!AR20+25</f>
        <v>#REF!</v>
      </c>
      <c r="AS20" s="149" t="e">
        <f>'РБ15%FIT18'!AS20+25</f>
        <v>#REF!</v>
      </c>
      <c r="AT20" s="149" t="e">
        <f>'РБ15%FIT18'!AT20+25</f>
        <v>#REF!</v>
      </c>
      <c r="AU20" s="149" t="e">
        <f>'РБ15%FIT18'!AU20+25</f>
        <v>#REF!</v>
      </c>
      <c r="AV20" s="149" t="e">
        <f>'РБ15%FIT18'!AV20+25</f>
        <v>#REF!</v>
      </c>
      <c r="AW20" s="149" t="e">
        <f>'РБ15%FIT18'!AW20+25</f>
        <v>#REF!</v>
      </c>
      <c r="AX20" s="149" t="e">
        <f>'РБ15%FIT18'!AX20+25</f>
        <v>#REF!</v>
      </c>
      <c r="AY20" s="149" t="e">
        <f>'РБ15%FIT18'!AY20+25</f>
        <v>#REF!</v>
      </c>
      <c r="AZ20" s="149" t="e">
        <f>'РБ15%FIT18'!AZ20+25</f>
        <v>#REF!</v>
      </c>
      <c r="BA20" s="149" t="e">
        <f>'РБ15%FIT18'!BA20+25</f>
        <v>#REF!</v>
      </c>
      <c r="BB20" s="149" t="e">
        <f>'РБ15%FIT18'!BB20+25</f>
        <v>#REF!</v>
      </c>
      <c r="BC20" s="149" t="e">
        <f>'РБ15%FIT18'!BC20+25</f>
        <v>#REF!</v>
      </c>
      <c r="BD20" s="149" t="e">
        <f>'РБ15%FIT18'!BD20+25</f>
        <v>#REF!</v>
      </c>
      <c r="BE20" s="149" t="e">
        <f>'РБ15%FIT18'!BE20+25</f>
        <v>#REF!</v>
      </c>
      <c r="BF20" s="149" t="e">
        <f>'РБ15%FIT18'!BF20+25</f>
        <v>#REF!</v>
      </c>
      <c r="BG20" s="149" t="e">
        <f>'РБ15%FIT18'!BG20+25</f>
        <v>#REF!</v>
      </c>
      <c r="BH20" s="149" t="e">
        <f>'РБ15%FIT18'!BH20+25</f>
        <v>#REF!</v>
      </c>
      <c r="BI20" s="149" t="e">
        <f>'РБ15%FIT18'!BI20+25</f>
        <v>#REF!</v>
      </c>
      <c r="BJ20" s="149" t="e">
        <f>'РБ15%FIT18'!BJ20+25</f>
        <v>#REF!</v>
      </c>
      <c r="BK20" s="149" t="e">
        <f>'РБ15%FIT18'!BK20+25</f>
        <v>#REF!</v>
      </c>
      <c r="BL20" s="149" t="e">
        <f>'РБ15%FIT18'!BL20+25</f>
        <v>#REF!</v>
      </c>
      <c r="BM20" s="149" t="e">
        <f>'РБ15%FIT18'!BM20+25</f>
        <v>#REF!</v>
      </c>
      <c r="BN20" s="149" t="e">
        <f>'РБ15%FIT18'!BN20+25</f>
        <v>#REF!</v>
      </c>
      <c r="BO20" s="149" t="e">
        <f>'РБ15%FIT18'!BO20+25</f>
        <v>#REF!</v>
      </c>
      <c r="BP20" s="149" t="e">
        <f>'РБ15%FIT18'!BP20+25</f>
        <v>#REF!</v>
      </c>
      <c r="BQ20" s="149" t="e">
        <f>'РБ15%FIT18'!BQ20+25</f>
        <v>#REF!</v>
      </c>
      <c r="BR20" s="149" t="e">
        <f>'РБ15%FIT18'!BR20+25</f>
        <v>#REF!</v>
      </c>
      <c r="BS20" s="149" t="e">
        <f>'РБ15%FIT18'!BS20+25</f>
        <v>#REF!</v>
      </c>
      <c r="BT20" s="149" t="e">
        <f>'РБ15%FIT18'!BT20+25</f>
        <v>#REF!</v>
      </c>
      <c r="BU20" s="149" t="e">
        <f>'РБ15%FIT18'!BU20+25</f>
        <v>#REF!</v>
      </c>
      <c r="BV20" s="149" t="e">
        <f>'РБ15%FIT18'!BV20+25</f>
        <v>#REF!</v>
      </c>
      <c r="BW20" s="149" t="e">
        <f>'РБ15%FIT18'!BW20+25</f>
        <v>#REF!</v>
      </c>
      <c r="BX20" s="149" t="e">
        <f>'РБ15%FIT18'!BX20+25</f>
        <v>#REF!</v>
      </c>
      <c r="BY20" s="149" t="e">
        <f>'РБ15%FIT18'!BY20+25</f>
        <v>#REF!</v>
      </c>
      <c r="BZ20" s="149" t="e">
        <f>'РБ15%FIT18'!BZ20+25</f>
        <v>#REF!</v>
      </c>
      <c r="CA20" s="149" t="e">
        <f>'РБ15%FIT18'!CA20+25</f>
        <v>#REF!</v>
      </c>
      <c r="CB20" s="149" t="e">
        <f>'РБ15%FIT18'!CB20+25</f>
        <v>#REF!</v>
      </c>
      <c r="CC20" s="149" t="e">
        <f>'РБ15%FIT18'!CC20+25</f>
        <v>#REF!</v>
      </c>
      <c r="CD20" s="149" t="e">
        <f>'РБ15%FIT18'!CD20+25</f>
        <v>#REF!</v>
      </c>
      <c r="CE20" s="149" t="e">
        <f>'РБ15%FIT18'!CE20+25</f>
        <v>#REF!</v>
      </c>
      <c r="CF20" s="149" t="e">
        <f>'РБ15%FIT18'!CF20+25</f>
        <v>#REF!</v>
      </c>
      <c r="CG20" s="149" t="e">
        <f>'РБ15%FIT18'!CG20+25</f>
        <v>#REF!</v>
      </c>
      <c r="CH20" s="149" t="e">
        <f>'РБ15%FIT18'!CH20+25</f>
        <v>#REF!</v>
      </c>
      <c r="CI20" s="149" t="e">
        <f>'РБ15%FIT18'!CI20+25</f>
        <v>#REF!</v>
      </c>
      <c r="CJ20" s="149" t="e">
        <f>'РБ15%FIT18'!CJ20+25</f>
        <v>#REF!</v>
      </c>
      <c r="CK20" s="149" t="e">
        <f>'РБ15%FIT18'!CK20+25</f>
        <v>#REF!</v>
      </c>
      <c r="CL20" s="149" t="e">
        <f>'РБ15%FIT18'!CL20+25</f>
        <v>#REF!</v>
      </c>
      <c r="CM20" s="149" t="e">
        <f>'РБ15%FIT18'!CM20+25</f>
        <v>#REF!</v>
      </c>
      <c r="CN20" s="149" t="e">
        <f>'РБ15%FIT18'!CN20+25</f>
        <v>#REF!</v>
      </c>
      <c r="CO20" s="149" t="e">
        <f>'РБ15%FIT18'!CO20+25</f>
        <v>#REF!</v>
      </c>
      <c r="CP20" s="149" t="e">
        <f>'РБ15%FIT18'!CP20+25</f>
        <v>#REF!</v>
      </c>
      <c r="CQ20" s="149" t="e">
        <f>'РБ15%FIT18'!CQ20+25</f>
        <v>#REF!</v>
      </c>
      <c r="CR20" s="149" t="e">
        <f>'РБ15%FIT18'!CR20+25</f>
        <v>#REF!</v>
      </c>
      <c r="CS20" s="149" t="e">
        <f>'РБ15%FIT18'!CS20+25</f>
        <v>#REF!</v>
      </c>
      <c r="CT20" s="149" t="e">
        <f>'РБ15%FIT18'!CT20+25</f>
        <v>#REF!</v>
      </c>
      <c r="CU20" s="149" t="e">
        <f>'РБ15%FIT18'!CU20+25</f>
        <v>#REF!</v>
      </c>
      <c r="CV20" s="149" t="e">
        <f>'РБ15%FIT18'!CV20+25</f>
        <v>#REF!</v>
      </c>
      <c r="CW20" s="149" t="e">
        <f>'РБ15%FIT18'!CW20+25</f>
        <v>#REF!</v>
      </c>
      <c r="CX20" s="149" t="e">
        <f>'РБ15%FIT18'!CX20+25</f>
        <v>#REF!</v>
      </c>
      <c r="CY20" s="149" t="e">
        <f>'РБ15%FIT18'!CY20+25</f>
        <v>#REF!</v>
      </c>
      <c r="CZ20" s="149" t="e">
        <f>'РБ15%FIT18'!CZ20+25</f>
        <v>#REF!</v>
      </c>
      <c r="DA20" s="149" t="e">
        <f>'РБ15%FIT18'!DA20+25</f>
        <v>#REF!</v>
      </c>
      <c r="DB20" s="149" t="e">
        <f>'РБ15%FIT18'!DB20+25</f>
        <v>#REF!</v>
      </c>
      <c r="DC20" s="149" t="e">
        <f>'РБ15%FIT18'!DC20+25</f>
        <v>#REF!</v>
      </c>
      <c r="DD20" s="149" t="e">
        <f>'РБ15%FIT18'!DD20+25</f>
        <v>#REF!</v>
      </c>
      <c r="DE20" s="149" t="e">
        <f>'РБ15%FIT18'!DE20+25</f>
        <v>#REF!</v>
      </c>
      <c r="DF20" s="149" t="e">
        <f>'РБ15%FIT18'!DF20+25</f>
        <v>#REF!</v>
      </c>
      <c r="DG20" s="149" t="e">
        <f>'РБ15%FIT18'!DG20+25</f>
        <v>#REF!</v>
      </c>
      <c r="DH20" s="149" t="e">
        <f>'РБ15%FIT18'!DH20+25</f>
        <v>#REF!</v>
      </c>
      <c r="DI20" s="149" t="e">
        <f>'РБ15%FIT18'!DI20+25</f>
        <v>#REF!</v>
      </c>
      <c r="DJ20" s="149" t="e">
        <f>'РБ15%FIT18'!DJ20+25</f>
        <v>#REF!</v>
      </c>
      <c r="DK20" s="149" t="e">
        <f>'РБ15%FIT18'!DK20+25</f>
        <v>#REF!</v>
      </c>
      <c r="DL20" s="149" t="e">
        <f>'РБ15%FIT18'!DL20+25</f>
        <v>#REF!</v>
      </c>
      <c r="DM20" s="149" t="e">
        <f>'РБ15%FIT18'!DM20+25</f>
        <v>#REF!</v>
      </c>
      <c r="DN20" s="149" t="e">
        <f>'РБ15%FIT18'!DN20+25</f>
        <v>#REF!</v>
      </c>
      <c r="DO20" s="149" t="e">
        <f>'РБ15%FIT18'!DO20+25</f>
        <v>#REF!</v>
      </c>
      <c r="DP20" s="149" t="e">
        <f>'РБ15%FIT18'!DP20+25</f>
        <v>#REF!</v>
      </c>
      <c r="DQ20" s="149" t="e">
        <f>'РБ15%FIT18'!DQ20+25</f>
        <v>#REF!</v>
      </c>
      <c r="DR20" s="149" t="e">
        <f>'РБ15%FIT18'!DR20+25</f>
        <v>#REF!</v>
      </c>
      <c r="DS20" s="149" t="e">
        <f>'РБ15%FIT18'!DS20+25</f>
        <v>#REF!</v>
      </c>
      <c r="DT20" s="149" t="e">
        <f>'РБ15%FIT18'!DT20+25</f>
        <v>#REF!</v>
      </c>
      <c r="DU20" s="149" t="e">
        <f>'РБ15%FIT18'!DU20+25</f>
        <v>#REF!</v>
      </c>
      <c r="DV20" s="149" t="e">
        <f>'РБ15%FIT18'!DV20+25</f>
        <v>#REF!</v>
      </c>
      <c r="DW20" s="149" t="e">
        <f>'РБ15%FIT18'!DW20+25</f>
        <v>#REF!</v>
      </c>
      <c r="DX20" s="149" t="e">
        <f>'РБ15%FIT18'!DX20+25</f>
        <v>#REF!</v>
      </c>
      <c r="DY20" s="149" t="e">
        <f>'РБ15%FIT18'!DY20+25</f>
        <v>#REF!</v>
      </c>
      <c r="DZ20" s="149" t="e">
        <f>'РБ15%FIT18'!DZ20+25</f>
        <v>#REF!</v>
      </c>
      <c r="EA20" s="149" t="e">
        <f>'РБ15%FIT18'!EA20+25</f>
        <v>#REF!</v>
      </c>
      <c r="EB20" s="149" t="e">
        <f>'РБ15%FIT18'!EB20+25</f>
        <v>#REF!</v>
      </c>
      <c r="EC20" s="149" t="e">
        <f>'РБ15%FIT18'!EC20+25</f>
        <v>#REF!</v>
      </c>
      <c r="ED20" s="149" t="e">
        <f>'РБ15%FIT18'!ED20+25</f>
        <v>#REF!</v>
      </c>
      <c r="EE20" s="149" t="e">
        <f>'РБ15%FIT18'!EE20+25</f>
        <v>#REF!</v>
      </c>
      <c r="EF20" s="149" t="e">
        <f>'РБ15%FIT18'!EF20+25</f>
        <v>#REF!</v>
      </c>
      <c r="EG20" s="149" t="e">
        <f>'РБ15%FIT18'!EG20+25</f>
        <v>#REF!</v>
      </c>
      <c r="EH20" s="149" t="e">
        <f>'РБ15%FIT18'!EH20+25</f>
        <v>#REF!</v>
      </c>
      <c r="EI20" s="149" t="e">
        <f>'РБ15%FIT18'!EI20+25</f>
        <v>#REF!</v>
      </c>
      <c r="EJ20" s="149" t="e">
        <f>'РБ15%FIT18'!EJ20+25</f>
        <v>#REF!</v>
      </c>
      <c r="EK20" s="149" t="e">
        <f>'РБ15%FIT18'!EK20+25</f>
        <v>#REF!</v>
      </c>
      <c r="EL20" s="149" t="e">
        <f>'РБ15%FIT18'!EL20+25</f>
        <v>#REF!</v>
      </c>
      <c r="EM20" s="149" t="e">
        <f>'РБ15%FIT18'!EM20+25</f>
        <v>#REF!</v>
      </c>
      <c r="EN20" s="149" t="e">
        <f>'РБ15%FIT18'!EN20+25</f>
        <v>#REF!</v>
      </c>
      <c r="EO20" s="149" t="e">
        <f>'РБ15%FIT18'!EO20+25</f>
        <v>#REF!</v>
      </c>
      <c r="EP20" s="149" t="e">
        <f>'РБ15%FIT18'!EP20+25</f>
        <v>#REF!</v>
      </c>
      <c r="EQ20" s="149" t="e">
        <f>'РБ15%FIT18'!EQ20+25</f>
        <v>#REF!</v>
      </c>
      <c r="ER20" s="149" t="e">
        <f>'РБ15%FIT18'!ER20+25</f>
        <v>#REF!</v>
      </c>
      <c r="ES20" s="149" t="e">
        <f>'РБ15%FIT18'!ES20+25</f>
        <v>#REF!</v>
      </c>
      <c r="ET20" s="149" t="e">
        <f>'РБ15%FIT18'!ET20+25</f>
        <v>#REF!</v>
      </c>
      <c r="EU20" s="149" t="e">
        <f>'РБ15%FIT18'!EU20+25</f>
        <v>#REF!</v>
      </c>
      <c r="EV20" s="149" t="e">
        <f>'РБ15%FIT18'!EV20+25</f>
        <v>#REF!</v>
      </c>
      <c r="EW20" s="149" t="e">
        <f>'РБ15%FIT18'!EW20+25</f>
        <v>#REF!</v>
      </c>
      <c r="EX20" s="149" t="e">
        <f>'РБ15%FIT18'!EX20+25</f>
        <v>#REF!</v>
      </c>
      <c r="EY20" s="149" t="e">
        <f>'РБ15%FIT18'!EY20+25</f>
        <v>#REF!</v>
      </c>
      <c r="EZ20" s="149" t="e">
        <f>'РБ15%FIT18'!EZ20+25</f>
        <v>#REF!</v>
      </c>
      <c r="FA20" s="149" t="e">
        <f>'РБ15%FIT18'!FA20+25</f>
        <v>#REF!</v>
      </c>
      <c r="FB20" s="149" t="e">
        <f>'РБ15%FIT18'!FB20+25</f>
        <v>#REF!</v>
      </c>
      <c r="FC20" s="149" t="e">
        <f>'РБ15%FIT18'!FC20+25</f>
        <v>#REF!</v>
      </c>
      <c r="FD20" s="149" t="e">
        <f>'РБ15%FIT18'!FD20+25</f>
        <v>#REF!</v>
      </c>
      <c r="FE20" s="149" t="e">
        <f>'РБ15%FIT18'!FE20+25</f>
        <v>#REF!</v>
      </c>
      <c r="FF20" s="149" t="e">
        <f>'РБ15%FIT18'!FF20+25</f>
        <v>#REF!</v>
      </c>
      <c r="FG20" s="149" t="e">
        <f>'РБ15%FIT18'!FG20+25</f>
        <v>#REF!</v>
      </c>
      <c r="FH20" s="149" t="e">
        <f>'РБ15%FIT18'!FH20+25</f>
        <v>#REF!</v>
      </c>
      <c r="FI20" s="149" t="e">
        <f>'РБ15%FIT18'!FI20+25</f>
        <v>#REF!</v>
      </c>
      <c r="FJ20" s="149" t="e">
        <f>'РБ15%FIT18'!FJ20+25</f>
        <v>#REF!</v>
      </c>
      <c r="FK20" s="149" t="e">
        <f>'РБ15%FIT18'!FK20+25</f>
        <v>#REF!</v>
      </c>
      <c r="FL20" s="149" t="e">
        <f>'РБ15%FIT18'!FL20+25</f>
        <v>#REF!</v>
      </c>
      <c r="FM20" s="149" t="e">
        <f>'РБ15%FIT18'!FM20+25</f>
        <v>#REF!</v>
      </c>
      <c r="FN20" s="149" t="e">
        <f>'РБ15%FIT18'!FN20+25</f>
        <v>#REF!</v>
      </c>
      <c r="FO20" s="149" t="e">
        <f>'РБ15%FIT18'!FO20+25</f>
        <v>#REF!</v>
      </c>
      <c r="FP20" s="149" t="e">
        <f>'РБ15%FIT18'!FP20+25</f>
        <v>#REF!</v>
      </c>
      <c r="FQ20" s="149" t="e">
        <f>'РБ15%FIT18'!FQ20+25</f>
        <v>#REF!</v>
      </c>
      <c r="FR20" s="149" t="e">
        <f>'РБ15%FIT18'!FR20+25</f>
        <v>#REF!</v>
      </c>
      <c r="FS20" s="149" t="e">
        <f>'РБ15%FIT18'!FS20+25</f>
        <v>#REF!</v>
      </c>
      <c r="FT20" s="149" t="e">
        <f>'РБ15%FIT18'!FT20+25</f>
        <v>#REF!</v>
      </c>
      <c r="FU20" s="149" t="e">
        <f>'РБ15%FIT18'!FU20+25</f>
        <v>#REF!</v>
      </c>
      <c r="FV20" s="149" t="e">
        <f>'РБ15%FIT18'!FV20+25</f>
        <v>#REF!</v>
      </c>
      <c r="FW20" s="149" t="e">
        <f>'РБ15%FIT18'!FW20+25</f>
        <v>#REF!</v>
      </c>
      <c r="FX20" s="149" t="e">
        <f>'РБ15%FIT18'!FX20+25</f>
        <v>#REF!</v>
      </c>
      <c r="FY20" s="149" t="e">
        <f>'РБ15%FIT18'!FY20+25</f>
        <v>#REF!</v>
      </c>
      <c r="FZ20" s="149" t="e">
        <f>'РБ15%FIT18'!FZ20+25</f>
        <v>#REF!</v>
      </c>
      <c r="GA20" s="149" t="e">
        <f>'РБ15%FIT18'!GA20+25</f>
        <v>#REF!</v>
      </c>
      <c r="GB20" s="149" t="e">
        <f>'РБ15%FIT18'!GB20+25</f>
        <v>#REF!</v>
      </c>
      <c r="GC20" s="149" t="e">
        <f>'РБ15%FIT18'!GC20+25</f>
        <v>#REF!</v>
      </c>
      <c r="GD20" s="149" t="e">
        <f>'РБ15%FIT18'!GD20+25</f>
        <v>#REF!</v>
      </c>
      <c r="GE20" s="149" t="e">
        <f>'РБ15%FIT18'!GE20+25</f>
        <v>#REF!</v>
      </c>
      <c r="GF20" s="149" t="e">
        <f>'РБ15%FIT18'!GF20+25</f>
        <v>#REF!</v>
      </c>
      <c r="GG20" s="149" t="e">
        <f>'РБ15%FIT18'!GG20+25</f>
        <v>#REF!</v>
      </c>
      <c r="GH20" s="149" t="e">
        <f>'РБ15%FIT18'!GH20+25</f>
        <v>#REF!</v>
      </c>
      <c r="GI20" s="149" t="e">
        <f>'РБ15%FIT18'!GI20+25</f>
        <v>#REF!</v>
      </c>
      <c r="GJ20" s="149" t="e">
        <f>'РБ15%FIT18'!GJ20+25</f>
        <v>#REF!</v>
      </c>
      <c r="GK20" s="149" t="e">
        <f>'РБ15%FIT18'!GK20+25</f>
        <v>#REF!</v>
      </c>
      <c r="GL20" s="149" t="e">
        <f>'РБ15%FIT18'!GL20+25</f>
        <v>#REF!</v>
      </c>
      <c r="GM20" s="149" t="e">
        <f>'РБ15%FIT18'!GM20+25</f>
        <v>#REF!</v>
      </c>
      <c r="GN20" s="149" t="e">
        <f>'РБ15%FIT18'!GN20+25</f>
        <v>#REF!</v>
      </c>
      <c r="GO20" s="149" t="e">
        <f>'РБ15%FIT18'!GO20+25</f>
        <v>#REF!</v>
      </c>
      <c r="GP20" s="149" t="e">
        <f>'РБ15%FIT18'!GP20+25</f>
        <v>#REF!</v>
      </c>
      <c r="GQ20" s="149" t="e">
        <f>'РБ15%FIT18'!GQ20+25</f>
        <v>#REF!</v>
      </c>
      <c r="GR20" s="149" t="e">
        <f>'РБ15%FIT18'!GR20+25</f>
        <v>#REF!</v>
      </c>
      <c r="GS20" s="149" t="e">
        <f>'РБ15%FIT18'!GS20+25</f>
        <v>#REF!</v>
      </c>
      <c r="GT20" s="149" t="e">
        <f>'РБ15%FIT18'!GT20+25</f>
        <v>#REF!</v>
      </c>
      <c r="GU20" s="149" t="e">
        <f>'РБ15%FIT18'!GU20+25</f>
        <v>#REF!</v>
      </c>
      <c r="GV20" s="149" t="e">
        <f>'РБ15%FIT18'!GV20+25</f>
        <v>#REF!</v>
      </c>
      <c r="GW20" s="149" t="e">
        <f>'РБ15%FIT18'!GW20+25</f>
        <v>#REF!</v>
      </c>
      <c r="GX20" s="149" t="e">
        <f>'РБ15%FIT18'!GX20+25</f>
        <v>#REF!</v>
      </c>
      <c r="GY20" s="149" t="e">
        <f>'РБ15%FIT18'!GY20+25</f>
        <v>#REF!</v>
      </c>
      <c r="GZ20" s="149" t="e">
        <f>'РБ15%FIT18'!GZ20+25</f>
        <v>#REF!</v>
      </c>
      <c r="HA20" s="149" t="e">
        <f>'РБ15%FIT18'!HA20+25</f>
        <v>#REF!</v>
      </c>
      <c r="HB20" s="149" t="e">
        <f>'РБ15%FIT18'!HB20+25</f>
        <v>#REF!</v>
      </c>
      <c r="HC20" s="149" t="e">
        <f>'РБ15%FIT18'!HC20+25</f>
        <v>#REF!</v>
      </c>
      <c r="HD20" s="149" t="e">
        <f>'РБ15%FIT18'!HD20+25</f>
        <v>#REF!</v>
      </c>
      <c r="HE20" s="149" t="e">
        <f>'РБ15%FIT18'!HE20+25</f>
        <v>#REF!</v>
      </c>
      <c r="HF20" s="149" t="e">
        <f>'РБ15%FIT18'!HF20+25</f>
        <v>#REF!</v>
      </c>
      <c r="HG20" s="149" t="e">
        <f>'РБ15%FIT18'!HG20+25</f>
        <v>#REF!</v>
      </c>
      <c r="HH20" s="149" t="e">
        <f>'РБ15%FIT18'!HH20+25</f>
        <v>#REF!</v>
      </c>
      <c r="HI20" s="149" t="e">
        <f>'РБ15%FIT18'!HI20+25</f>
        <v>#REF!</v>
      </c>
      <c r="HJ20" s="149" t="e">
        <f>'РБ15%FIT18'!HJ20+25</f>
        <v>#REF!</v>
      </c>
      <c r="HK20" s="149" t="e">
        <f>'РБ15%FIT18'!HK20+25</f>
        <v>#REF!</v>
      </c>
      <c r="HL20" s="149" t="e">
        <f>'РБ15%FIT18'!HL20+25</f>
        <v>#REF!</v>
      </c>
      <c r="HM20" s="149" t="e">
        <f>'РБ15%FIT18'!HM20+25</f>
        <v>#REF!</v>
      </c>
      <c r="HN20" s="149" t="e">
        <f>'РБ15%FIT18'!HN20+25</f>
        <v>#REF!</v>
      </c>
      <c r="HO20" s="149" t="e">
        <f>'РБ15%FIT18'!HO20+25</f>
        <v>#REF!</v>
      </c>
      <c r="HP20" s="149" t="e">
        <f>'РБ15%FIT18'!HP20+25</f>
        <v>#REF!</v>
      </c>
      <c r="HQ20" s="149" t="e">
        <f>'РБ15%FIT18'!HQ20+25</f>
        <v>#REF!</v>
      </c>
      <c r="HR20" s="149" t="e">
        <f>'РБ15%FIT18'!HR20+25</f>
        <v>#REF!</v>
      </c>
      <c r="HS20" s="149" t="e">
        <f>'РБ15%FIT18'!HS20+25</f>
        <v>#REF!</v>
      </c>
      <c r="HT20" s="149" t="e">
        <f>'РБ15%FIT18'!HT20+25</f>
        <v>#REF!</v>
      </c>
      <c r="HU20" s="149" t="e">
        <f>'РБ15%FIT18'!HU20+25</f>
        <v>#REF!</v>
      </c>
      <c r="HV20" s="149" t="e">
        <f>'РБ15%FIT18'!HV20+25</f>
        <v>#REF!</v>
      </c>
      <c r="HW20" s="149" t="e">
        <f>'РБ15%FIT18'!HW20+25</f>
        <v>#REF!</v>
      </c>
      <c r="HX20" s="149" t="e">
        <f>'РБ15%FIT18'!HX20+25</f>
        <v>#REF!</v>
      </c>
      <c r="HY20" s="149" t="e">
        <f>'РБ15%FIT18'!HY20+25</f>
        <v>#REF!</v>
      </c>
      <c r="HZ20" s="149" t="e">
        <f>'РБ15%FIT18'!HZ20+25</f>
        <v>#REF!</v>
      </c>
      <c r="IA20" s="149" t="e">
        <f>'РБ15%FIT18'!IA20+25</f>
        <v>#REF!</v>
      </c>
      <c r="IB20" s="149" t="e">
        <f>'РБ15%FIT18'!IB20+25</f>
        <v>#REF!</v>
      </c>
      <c r="IC20" s="149" t="e">
        <f>'РБ15%FIT18'!IC20+25</f>
        <v>#REF!</v>
      </c>
      <c r="ID20" s="149" t="e">
        <f>'РБ15%FIT18'!ID20+25</f>
        <v>#REF!</v>
      </c>
      <c r="IE20" s="149" t="e">
        <f>'РБ15%FIT18'!IE20+25</f>
        <v>#REF!</v>
      </c>
      <c r="IF20" s="149" t="e">
        <f>'РБ15%FIT18'!IF20+25</f>
        <v>#REF!</v>
      </c>
      <c r="IG20" s="149" t="e">
        <f>'РБ15%FIT18'!IG20+25</f>
        <v>#REF!</v>
      </c>
      <c r="IH20" s="149" t="e">
        <f>'РБ15%FIT18'!IH20+25</f>
        <v>#REF!</v>
      </c>
      <c r="II20" s="149" t="e">
        <f>'РБ15%FIT18'!II20+25</f>
        <v>#REF!</v>
      </c>
      <c r="IJ20" s="149" t="e">
        <f>'РБ15%FIT18'!IJ20+25</f>
        <v>#REF!</v>
      </c>
      <c r="IK20" s="149" t="e">
        <f>'РБ15%FIT18'!IK20+25</f>
        <v>#REF!</v>
      </c>
      <c r="IL20" s="149" t="e">
        <f>'РБ15%FIT18'!IL20+25</f>
        <v>#REF!</v>
      </c>
      <c r="IM20" s="149" t="e">
        <f>'РБ15%FIT18'!IM20+25</f>
        <v>#REF!</v>
      </c>
      <c r="IN20" s="149" t="e">
        <f>'РБ15%FIT18'!IN20+25</f>
        <v>#REF!</v>
      </c>
      <c r="IO20" s="149" t="e">
        <f>'РБ15%FIT18'!IO20+25</f>
        <v>#REF!</v>
      </c>
      <c r="IP20" s="149" t="e">
        <f>'РБ15%FIT18'!IP20+25</f>
        <v>#REF!</v>
      </c>
      <c r="IQ20" s="149" t="e">
        <f>'РБ15%FIT18'!IQ20+25</f>
        <v>#REF!</v>
      </c>
      <c r="IR20" s="149" t="e">
        <f>'РБ15%FIT18'!IR20+25</f>
        <v>#REF!</v>
      </c>
      <c r="IS20" s="149" t="e">
        <f>'РБ15%FIT18'!IS20+25</f>
        <v>#REF!</v>
      </c>
      <c r="IT20" s="149" t="e">
        <f>'РБ15%FIT18'!IT20+25</f>
        <v>#REF!</v>
      </c>
      <c r="IU20" s="149" t="e">
        <f>'РБ15%FIT18'!IU20+25</f>
        <v>#REF!</v>
      </c>
      <c r="IV20" s="149" t="e">
        <f>'РБ15%FIT18'!IV20+25</f>
        <v>#REF!</v>
      </c>
      <c r="IW20" s="149" t="e">
        <f>'РБ15%FIT18'!IW20+25</f>
        <v>#REF!</v>
      </c>
      <c r="IX20" s="149" t="e">
        <f>'РБ15%FIT18'!IX20+25</f>
        <v>#REF!</v>
      </c>
      <c r="IY20" s="149" t="e">
        <f>'РБ15%FIT18'!IY20+25</f>
        <v>#REF!</v>
      </c>
      <c r="IZ20" s="149" t="e">
        <f>'РБ15%FIT18'!IZ20+25</f>
        <v>#REF!</v>
      </c>
      <c r="JA20" s="149" t="e">
        <f>'РБ15%FIT18'!JA20+25</f>
        <v>#REF!</v>
      </c>
      <c r="JB20" s="149" t="e">
        <f>'РБ15%FIT18'!JB20+25</f>
        <v>#REF!</v>
      </c>
      <c r="JC20" s="149" t="e">
        <f>'РБ15%FIT18'!JC20+25</f>
        <v>#REF!</v>
      </c>
      <c r="JD20" s="149" t="e">
        <f>'РБ15%FIT18'!JD20+25</f>
        <v>#REF!</v>
      </c>
      <c r="JE20" s="149" t="e">
        <f>'РБ15%FIT18'!JE20+25</f>
        <v>#REF!</v>
      </c>
      <c r="JF20" s="149" t="e">
        <f>'РБ15%FIT18'!JF20+25</f>
        <v>#REF!</v>
      </c>
      <c r="JG20" s="149" t="e">
        <f>'РБ15%FIT18'!JG20+25</f>
        <v>#REF!</v>
      </c>
      <c r="JH20" s="149" t="e">
        <f>'РБ15%FIT18'!JH20+25</f>
        <v>#REF!</v>
      </c>
      <c r="JI20" s="149" t="e">
        <f>'РБ15%FIT18'!JI20+25</f>
        <v>#REF!</v>
      </c>
      <c r="JJ20" s="149" t="e">
        <f>'РБ15%FIT18'!JJ20+25</f>
        <v>#REF!</v>
      </c>
      <c r="JK20" s="149" t="e">
        <f>'РБ15%FIT18'!JK20+25</f>
        <v>#REF!</v>
      </c>
      <c r="JL20" s="149" t="e">
        <f>'РБ15%FIT18'!JL20+25</f>
        <v>#REF!</v>
      </c>
      <c r="JM20" s="149" t="e">
        <f>'РБ15%FIT18'!JM20+25</f>
        <v>#REF!</v>
      </c>
      <c r="JN20" s="149" t="e">
        <f>'РБ15%FIT18'!JN20+25</f>
        <v>#REF!</v>
      </c>
    </row>
    <row r="21" spans="1:274" s="76" customFormat="1" x14ac:dyDescent="0.2">
      <c r="A21" s="92" t="s">
        <v>107</v>
      </c>
    </row>
    <row r="22" spans="1:274" s="76" customFormat="1" x14ac:dyDescent="0.2">
      <c r="A22" s="150" t="s">
        <v>111</v>
      </c>
    </row>
    <row r="23" spans="1:274" x14ac:dyDescent="0.2">
      <c r="A23" s="106" t="s">
        <v>89</v>
      </c>
    </row>
    <row r="24" spans="1:274" ht="24" x14ac:dyDescent="0.2">
      <c r="A24" s="151" t="s">
        <v>90</v>
      </c>
    </row>
    <row r="25" spans="1:274" x14ac:dyDescent="0.2">
      <c r="A25" s="106" t="s">
        <v>76</v>
      </c>
    </row>
    <row r="26" spans="1:274" ht="12" customHeight="1" x14ac:dyDescent="0.2">
      <c r="A26" s="407" t="s">
        <v>91</v>
      </c>
    </row>
    <row r="27" spans="1:274" x14ac:dyDescent="0.2">
      <c r="A27" s="408"/>
    </row>
    <row r="28" spans="1:274" x14ac:dyDescent="0.2">
      <c r="A28" s="408"/>
    </row>
    <row r="29" spans="1:274" ht="64.5" customHeight="1" x14ac:dyDescent="0.2">
      <c r="A29" s="409"/>
    </row>
    <row r="30" spans="1:274" x14ac:dyDescent="0.2">
      <c r="A30" s="111" t="s">
        <v>83</v>
      </c>
    </row>
    <row r="31" spans="1:274" ht="48" x14ac:dyDescent="0.2">
      <c r="A31" s="65" t="s">
        <v>109</v>
      </c>
    </row>
    <row r="32" spans="1:274" x14ac:dyDescent="0.2">
      <c r="A32" s="152" t="s">
        <v>93</v>
      </c>
    </row>
    <row r="33" spans="1:1" x14ac:dyDescent="0.2">
      <c r="A33" s="153" t="str">
        <f>BB!A34</f>
        <v>07.06-11.06.26, 22.06-25.06.26</v>
      </c>
    </row>
    <row r="34" spans="1:1" ht="108" x14ac:dyDescent="0.2">
      <c r="A34" s="100" t="s">
        <v>95</v>
      </c>
    </row>
  </sheetData>
  <mergeCells count="1">
    <mergeCell ref="A26:A29"/>
  </mergeCell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249977111117893"/>
  </sheetPr>
  <dimension ref="A1:Q30"/>
  <sheetViews>
    <sheetView topLeftCell="A13" zoomScale="106" zoomScaleNormal="106" workbookViewId="0">
      <selection activeCell="G26" sqref="G26"/>
    </sheetView>
  </sheetViews>
  <sheetFormatPr defaultColWidth="9" defaultRowHeight="12" x14ac:dyDescent="0.2"/>
  <cols>
    <col min="1" max="1" width="71.28515625" style="78" customWidth="1"/>
    <col min="2" max="16384" width="9" style="78"/>
  </cols>
  <sheetData>
    <row r="1" spans="1:17" ht="11.45" customHeight="1" x14ac:dyDescent="0.2">
      <c r="A1" s="101" t="s">
        <v>63</v>
      </c>
    </row>
    <row r="2" spans="1:17" ht="15" customHeight="1" x14ac:dyDescent="0.2">
      <c r="A2" s="113" t="s">
        <v>75</v>
      </c>
    </row>
    <row r="3" spans="1:17" s="36" customFormat="1" ht="24.6" customHeight="1" x14ac:dyDescent="0.2">
      <c r="A3" s="88" t="s">
        <v>66</v>
      </c>
      <c r="B3" s="159">
        <f>'РБ10%FIT18'!B4</f>
        <v>46108</v>
      </c>
      <c r="C3" s="159">
        <f>'РБ10%FIT18'!C4</f>
        <v>46109</v>
      </c>
      <c r="D3" s="159">
        <f>'РБ10%FIT18'!D4</f>
        <v>46110</v>
      </c>
      <c r="E3" s="159">
        <f>'РБ10%FIT18'!E4</f>
        <v>46111</v>
      </c>
      <c r="F3" s="159">
        <f>'РБ10%FIT18'!F4</f>
        <v>46112</v>
      </c>
      <c r="G3" s="159">
        <f>'РБ10%FIT18'!G4</f>
        <v>46113</v>
      </c>
      <c r="H3" s="159">
        <f>'РБ10%FIT18'!H4</f>
        <v>46114</v>
      </c>
      <c r="I3" s="159">
        <f>'РБ10%FIT18'!I4</f>
        <v>46115</v>
      </c>
      <c r="J3" s="159">
        <f>'РБ10%FIT18'!J4</f>
        <v>46116</v>
      </c>
      <c r="K3" s="159">
        <f>'РБ10%FIT18'!K4</f>
        <v>46117</v>
      </c>
      <c r="L3" s="159">
        <f>'РБ10%FIT18'!L4</f>
        <v>46118</v>
      </c>
      <c r="M3" s="159">
        <f>'РБ10%FIT18'!M4</f>
        <v>46119</v>
      </c>
      <c r="N3" s="159">
        <f>'РБ10%FIT18'!N4</f>
        <v>46120</v>
      </c>
      <c r="O3" s="159">
        <f>'РБ10%FIT18'!O4</f>
        <v>46121</v>
      </c>
      <c r="P3" s="159">
        <f>'РБ10%FIT18'!P4</f>
        <v>46122</v>
      </c>
      <c r="Q3" s="159">
        <f>'РБ10%FIT18'!Q4</f>
        <v>46123</v>
      </c>
    </row>
    <row r="4" spans="1:17" x14ac:dyDescent="0.2">
      <c r="A4" s="47" t="s">
        <v>67</v>
      </c>
    </row>
    <row r="5" spans="1:17" x14ac:dyDescent="0.2">
      <c r="A5" s="48">
        <v>1</v>
      </c>
      <c r="B5" s="144">
        <f>'РБ10%FIT18'!B6+25</f>
        <v>8755.4500000000007</v>
      </c>
      <c r="C5" s="144">
        <f>'РБ10%FIT18'!C6+25</f>
        <v>8755.4500000000007</v>
      </c>
      <c r="D5" s="144">
        <f>'РБ10%FIT18'!D6+25</f>
        <v>8755.4500000000007</v>
      </c>
      <c r="E5" s="144">
        <f>'РБ10%FIT18'!E6+25</f>
        <v>8755.4500000000007</v>
      </c>
      <c r="F5" s="144">
        <f>'РБ10%FIT18'!F6+25</f>
        <v>8755.4500000000007</v>
      </c>
      <c r="G5" s="144">
        <f>'РБ10%FIT18'!G6+25</f>
        <v>8011.6</v>
      </c>
      <c r="H5" s="144">
        <f>'РБ10%FIT18'!H6+25</f>
        <v>8011.6</v>
      </c>
      <c r="I5" s="144">
        <f>'РБ10%FIT18'!I6+25</f>
        <v>7620.1</v>
      </c>
      <c r="J5" s="144">
        <f>'РБ10%FIT18'!J6+25</f>
        <v>7620.1</v>
      </c>
      <c r="K5" s="144">
        <f>'РБ10%FIT18'!K6+25</f>
        <v>6993.7</v>
      </c>
      <c r="L5" s="144">
        <f>'РБ10%FIT18'!L6+25</f>
        <v>6993.7</v>
      </c>
      <c r="M5" s="144">
        <f>'РБ10%FIT18'!M6+25</f>
        <v>7620.1</v>
      </c>
      <c r="N5" s="144">
        <f>'РБ10%FIT18'!N6+25</f>
        <v>7620.1</v>
      </c>
      <c r="O5" s="144">
        <f>'РБ10%FIT18'!O6+25</f>
        <v>6993.7</v>
      </c>
      <c r="P5" s="144">
        <f>'РБ10%FIT18'!P6+25</f>
        <v>7620.1</v>
      </c>
      <c r="Q5" s="144">
        <f>'РБ10%FIT18'!Q6+25</f>
        <v>7620.1</v>
      </c>
    </row>
    <row r="6" spans="1:17" x14ac:dyDescent="0.2">
      <c r="A6" s="48">
        <v>2</v>
      </c>
      <c r="B6" s="144">
        <f>'РБ10%FIT18'!B7+25</f>
        <v>10830.4</v>
      </c>
      <c r="C6" s="144">
        <f>'РБ10%FIT18'!C7+25</f>
        <v>10830.4</v>
      </c>
      <c r="D6" s="144">
        <f>'РБ10%FIT18'!D7+25</f>
        <v>10830.4</v>
      </c>
      <c r="E6" s="144">
        <f>'РБ10%FIT18'!E7+25</f>
        <v>10830.4</v>
      </c>
      <c r="F6" s="144">
        <f>'РБ10%FIT18'!F7+25</f>
        <v>10830.4</v>
      </c>
      <c r="G6" s="144">
        <f>'РБ10%FIT18'!G7+25</f>
        <v>9734.2000000000007</v>
      </c>
      <c r="H6" s="144">
        <f>'РБ10%FIT18'!H7+25</f>
        <v>9734.2000000000007</v>
      </c>
      <c r="I6" s="144">
        <f>'РБ10%FIT18'!I7+25</f>
        <v>9342.7000000000007</v>
      </c>
      <c r="J6" s="144">
        <f>'РБ10%FIT18'!J7+25</f>
        <v>9342.7000000000007</v>
      </c>
      <c r="K6" s="144">
        <f>'РБ10%FIT18'!K7+25</f>
        <v>8716.2999999999993</v>
      </c>
      <c r="L6" s="144">
        <f>'РБ10%FIT18'!L7+25</f>
        <v>8716.2999999999993</v>
      </c>
      <c r="M6" s="144">
        <f>'РБ10%FIT18'!M7+25</f>
        <v>9342.7000000000007</v>
      </c>
      <c r="N6" s="144">
        <f>'РБ10%FIT18'!N7+25</f>
        <v>9342.7000000000007</v>
      </c>
      <c r="O6" s="144">
        <f>'РБ10%FIT18'!O7+25</f>
        <v>8716.2999999999993</v>
      </c>
      <c r="P6" s="144">
        <f>'РБ10%FIT18'!P7+25</f>
        <v>9342.7000000000007</v>
      </c>
      <c r="Q6" s="144">
        <f>'РБ10%FIT18'!Q7+25</f>
        <v>9342.7000000000007</v>
      </c>
    </row>
    <row r="7" spans="1:17" x14ac:dyDescent="0.2">
      <c r="A7" s="90" t="s">
        <v>68</v>
      </c>
      <c r="B7" s="144"/>
      <c r="C7" s="144"/>
      <c r="D7" s="144"/>
      <c r="E7" s="144"/>
      <c r="F7" s="144"/>
      <c r="G7" s="144"/>
      <c r="H7" s="144"/>
      <c r="I7" s="144"/>
      <c r="J7" s="144"/>
      <c r="K7" s="144"/>
      <c r="L7" s="144"/>
      <c r="M7" s="144"/>
      <c r="N7" s="144"/>
      <c r="O7" s="144"/>
      <c r="P7" s="144"/>
      <c r="Q7" s="144"/>
    </row>
    <row r="8" spans="1:17" x14ac:dyDescent="0.2">
      <c r="A8" s="48">
        <v>1</v>
      </c>
      <c r="B8" s="144">
        <f>'РБ10%FIT18'!B9+25</f>
        <v>11887.45</v>
      </c>
      <c r="C8" s="144">
        <f>'РБ10%FIT18'!C9+25</f>
        <v>11887.45</v>
      </c>
      <c r="D8" s="144">
        <f>'РБ10%FIT18'!D9+25</f>
        <v>11887.45</v>
      </c>
      <c r="E8" s="144">
        <f>'РБ10%FIT18'!E9+25</f>
        <v>11887.45</v>
      </c>
      <c r="F8" s="144">
        <f>'РБ10%FIT18'!F9+25</f>
        <v>11887.45</v>
      </c>
      <c r="G8" s="144">
        <f>'РБ10%FIT18'!G9+25</f>
        <v>10360.6</v>
      </c>
      <c r="H8" s="144">
        <f>'РБ10%FIT18'!H9+25</f>
        <v>10360.6</v>
      </c>
      <c r="I8" s="144">
        <f>'РБ10%FIT18'!I9+25</f>
        <v>9969.1</v>
      </c>
      <c r="J8" s="144">
        <f>'РБ10%FIT18'!J9+25</f>
        <v>9969.1</v>
      </c>
      <c r="K8" s="144">
        <f>'РБ10%FIT18'!K9+25</f>
        <v>9342.7000000000007</v>
      </c>
      <c r="L8" s="144">
        <f>'РБ10%FIT18'!L9+25</f>
        <v>9342.7000000000007</v>
      </c>
      <c r="M8" s="144">
        <f>'РБ10%FIT18'!M9+25</f>
        <v>9969.1</v>
      </c>
      <c r="N8" s="144">
        <f>'РБ10%FIT18'!N9+25</f>
        <v>9969.1</v>
      </c>
      <c r="O8" s="144">
        <f>'РБ10%FIT18'!O9+25</f>
        <v>9342.7000000000007</v>
      </c>
      <c r="P8" s="144">
        <f>'РБ10%FIT18'!P9+25</f>
        <v>9969.1</v>
      </c>
      <c r="Q8" s="144">
        <f>'РБ10%FIT18'!Q9+25</f>
        <v>9969.1</v>
      </c>
    </row>
    <row r="9" spans="1:17" x14ac:dyDescent="0.2">
      <c r="A9" s="48">
        <v>2</v>
      </c>
      <c r="B9" s="144">
        <f>'РБ10%FIT18'!B10+25</f>
        <v>13962.4</v>
      </c>
      <c r="C9" s="144">
        <f>'РБ10%FIT18'!C10+25</f>
        <v>13962.4</v>
      </c>
      <c r="D9" s="144">
        <f>'РБ10%FIT18'!D10+25</f>
        <v>13962.4</v>
      </c>
      <c r="E9" s="144">
        <f>'РБ10%FIT18'!E10+25</f>
        <v>13962.4</v>
      </c>
      <c r="F9" s="144">
        <f>'РБ10%FIT18'!F10+25</f>
        <v>13962.4</v>
      </c>
      <c r="G9" s="144">
        <f>'РБ10%FIT18'!G10+25</f>
        <v>12083.2</v>
      </c>
      <c r="H9" s="144">
        <f>'РБ10%FIT18'!H10+25</f>
        <v>12083.2</v>
      </c>
      <c r="I9" s="144">
        <f>'РБ10%FIT18'!I10+25</f>
        <v>11691.7</v>
      </c>
      <c r="J9" s="144">
        <f>'РБ10%FIT18'!J10+25</f>
        <v>11691.7</v>
      </c>
      <c r="K9" s="144">
        <f>'РБ10%FIT18'!K10+25</f>
        <v>11065.3</v>
      </c>
      <c r="L9" s="144">
        <f>'РБ10%FIT18'!L10+25</f>
        <v>11065.3</v>
      </c>
      <c r="M9" s="144">
        <f>'РБ10%FIT18'!M10+25</f>
        <v>11691.7</v>
      </c>
      <c r="N9" s="144">
        <f>'РБ10%FIT18'!N10+25</f>
        <v>11691.7</v>
      </c>
      <c r="O9" s="144">
        <f>'РБ10%FIT18'!O10+25</f>
        <v>11065.3</v>
      </c>
      <c r="P9" s="144">
        <f>'РБ10%FIT18'!P10+25</f>
        <v>11691.7</v>
      </c>
      <c r="Q9" s="144">
        <f>'РБ10%FIT18'!Q10+25</f>
        <v>11691.7</v>
      </c>
    </row>
    <row r="10" spans="1:17" x14ac:dyDescent="0.2">
      <c r="A10" s="47" t="s">
        <v>69</v>
      </c>
      <c r="B10" s="144"/>
      <c r="C10" s="144"/>
      <c r="D10" s="144"/>
      <c r="E10" s="144"/>
      <c r="F10" s="144"/>
      <c r="G10" s="144"/>
      <c r="H10" s="144"/>
      <c r="I10" s="144"/>
      <c r="J10" s="144"/>
      <c r="K10" s="144"/>
      <c r="L10" s="144"/>
      <c r="M10" s="144"/>
      <c r="N10" s="144"/>
      <c r="O10" s="144"/>
      <c r="P10" s="144"/>
      <c r="Q10" s="144"/>
    </row>
    <row r="11" spans="1:17" x14ac:dyDescent="0.2">
      <c r="A11" s="91">
        <v>1</v>
      </c>
      <c r="B11" s="144">
        <f>'РБ10%FIT18'!B12+25</f>
        <v>19717.45</v>
      </c>
      <c r="C11" s="144">
        <f>'РБ10%FIT18'!C12+25</f>
        <v>19717.45</v>
      </c>
      <c r="D11" s="144">
        <f>'РБ10%FIT18'!D12+25</f>
        <v>19717.45</v>
      </c>
      <c r="E11" s="144">
        <f>'РБ10%FIT18'!E12+25</f>
        <v>19717.45</v>
      </c>
      <c r="F11" s="144">
        <f>'РБ10%FIT18'!F12+25</f>
        <v>19717.45</v>
      </c>
      <c r="G11" s="144">
        <f>'РБ10%FIT18'!G12+25</f>
        <v>15058.6</v>
      </c>
      <c r="H11" s="144">
        <f>'РБ10%FIT18'!H12+25</f>
        <v>15058.6</v>
      </c>
      <c r="I11" s="144">
        <f>'РБ10%FIT18'!I12+25</f>
        <v>14667.1</v>
      </c>
      <c r="J11" s="144">
        <f>'РБ10%FIT18'!J12+25</f>
        <v>14667.1</v>
      </c>
      <c r="K11" s="144">
        <f>'РБ10%FIT18'!K12+25</f>
        <v>14040.7</v>
      </c>
      <c r="L11" s="144">
        <f>'РБ10%FIT18'!L12+25</f>
        <v>14040.7</v>
      </c>
      <c r="M11" s="144">
        <f>'РБ10%FIT18'!M12+25</f>
        <v>14667.1</v>
      </c>
      <c r="N11" s="144">
        <f>'РБ10%FIT18'!N12+25</f>
        <v>14667.1</v>
      </c>
      <c r="O11" s="144">
        <f>'РБ10%FIT18'!O12+25</f>
        <v>14040.7</v>
      </c>
      <c r="P11" s="144">
        <f>'РБ10%FIT18'!P12+25</f>
        <v>14667.1</v>
      </c>
      <c r="Q11" s="144">
        <f>'РБ10%FIT18'!Q12+25</f>
        <v>14667.1</v>
      </c>
    </row>
    <row r="12" spans="1:17" x14ac:dyDescent="0.2">
      <c r="A12" s="91">
        <v>2</v>
      </c>
      <c r="B12" s="144">
        <f>'РБ10%FIT18'!B13+25</f>
        <v>21792.400000000001</v>
      </c>
      <c r="C12" s="144">
        <f>'РБ10%FIT18'!C13+25</f>
        <v>21792.400000000001</v>
      </c>
      <c r="D12" s="144">
        <f>'РБ10%FIT18'!D13+25</f>
        <v>21792.400000000001</v>
      </c>
      <c r="E12" s="144">
        <f>'РБ10%FIT18'!E13+25</f>
        <v>21792.400000000001</v>
      </c>
      <c r="F12" s="144">
        <f>'РБ10%FIT18'!F13+25</f>
        <v>21792.400000000001</v>
      </c>
      <c r="G12" s="144">
        <f>'РБ10%FIT18'!G13+25</f>
        <v>16781.2</v>
      </c>
      <c r="H12" s="144">
        <f>'РБ10%FIT18'!H13+25</f>
        <v>16781.2</v>
      </c>
      <c r="I12" s="144">
        <f>'РБ10%FIT18'!I13+25</f>
        <v>16389.7</v>
      </c>
      <c r="J12" s="144">
        <f>'РБ10%FIT18'!J13+25</f>
        <v>16389.7</v>
      </c>
      <c r="K12" s="144">
        <f>'РБ10%FIT18'!K13+25</f>
        <v>15763.3</v>
      </c>
      <c r="L12" s="144">
        <f>'РБ10%FIT18'!L13+25</f>
        <v>15763.3</v>
      </c>
      <c r="M12" s="144">
        <f>'РБ10%FIT18'!M13+25</f>
        <v>16389.7</v>
      </c>
      <c r="N12" s="144">
        <f>'РБ10%FIT18'!N13+25</f>
        <v>16389.7</v>
      </c>
      <c r="O12" s="144">
        <f>'РБ10%FIT18'!O13+25</f>
        <v>15763.3</v>
      </c>
      <c r="P12" s="144">
        <f>'РБ10%FIT18'!P13+25</f>
        <v>16389.7</v>
      </c>
      <c r="Q12" s="144">
        <f>'РБ10%FIT18'!Q13+25</f>
        <v>16389.7</v>
      </c>
    </row>
    <row r="13" spans="1:17" x14ac:dyDescent="0.2">
      <c r="A13" s="47" t="s">
        <v>70</v>
      </c>
      <c r="B13" s="144"/>
      <c r="C13" s="144"/>
      <c r="D13" s="144"/>
      <c r="E13" s="144"/>
      <c r="F13" s="144"/>
      <c r="G13" s="144"/>
      <c r="H13" s="144"/>
      <c r="I13" s="144"/>
      <c r="J13" s="144"/>
      <c r="K13" s="144"/>
      <c r="L13" s="144"/>
      <c r="M13" s="144"/>
      <c r="N13" s="144"/>
      <c r="O13" s="144"/>
      <c r="P13" s="144"/>
      <c r="Q13" s="144"/>
    </row>
    <row r="14" spans="1:17" x14ac:dyDescent="0.2">
      <c r="A14" s="91">
        <v>1</v>
      </c>
      <c r="B14" s="144">
        <f>'РБ10%FIT18'!B15+25</f>
        <v>24415.45</v>
      </c>
      <c r="C14" s="144">
        <f>'РБ10%FIT18'!C15+25</f>
        <v>24415.45</v>
      </c>
      <c r="D14" s="144">
        <f>'РБ10%FIT18'!D15+25</f>
        <v>24415.45</v>
      </c>
      <c r="E14" s="144">
        <f>'РБ10%FIT18'!E15+25</f>
        <v>24415.45</v>
      </c>
      <c r="F14" s="144">
        <f>'РБ10%FIT18'!F15+25</f>
        <v>24415.45</v>
      </c>
      <c r="G14" s="144">
        <f>'РБ10%FIT18'!G15+25</f>
        <v>18973.599999999999</v>
      </c>
      <c r="H14" s="144">
        <f>'РБ10%FIT18'!H15+25</f>
        <v>18973.599999999999</v>
      </c>
      <c r="I14" s="144">
        <f>'РБ10%FIT18'!I15+25</f>
        <v>18582.099999999999</v>
      </c>
      <c r="J14" s="144">
        <f>'РБ10%FIT18'!J15+25</f>
        <v>18582.099999999999</v>
      </c>
      <c r="K14" s="144">
        <f>'РБ10%FIT18'!K15+25</f>
        <v>17955.7</v>
      </c>
      <c r="L14" s="144">
        <f>'РБ10%FIT18'!L15+25</f>
        <v>17955.7</v>
      </c>
      <c r="M14" s="144">
        <f>'РБ10%FIT18'!M15+25</f>
        <v>18582.099999999999</v>
      </c>
      <c r="N14" s="144">
        <f>'РБ10%FIT18'!N15+25</f>
        <v>18582.099999999999</v>
      </c>
      <c r="O14" s="144">
        <f>'РБ10%FIT18'!O15+25</f>
        <v>17955.7</v>
      </c>
      <c r="P14" s="144">
        <f>'РБ10%FIT18'!P15+25</f>
        <v>18582.099999999999</v>
      </c>
      <c r="Q14" s="144">
        <f>'РБ10%FIT18'!Q15+25</f>
        <v>18582.099999999999</v>
      </c>
    </row>
    <row r="15" spans="1:17" x14ac:dyDescent="0.2">
      <c r="A15" s="91">
        <v>2</v>
      </c>
      <c r="B15" s="144">
        <f>'РБ10%FIT18'!B16+25</f>
        <v>26490.400000000001</v>
      </c>
      <c r="C15" s="144">
        <f>'РБ10%FIT18'!C16+25</f>
        <v>26490.400000000001</v>
      </c>
      <c r="D15" s="144">
        <f>'РБ10%FIT18'!D16+25</f>
        <v>26490.400000000001</v>
      </c>
      <c r="E15" s="144">
        <f>'РБ10%FIT18'!E16+25</f>
        <v>26490.400000000001</v>
      </c>
      <c r="F15" s="144">
        <f>'РБ10%FIT18'!F16+25</f>
        <v>26490.400000000001</v>
      </c>
      <c r="G15" s="144">
        <f>'РБ10%FIT18'!G16+25</f>
        <v>20696.2</v>
      </c>
      <c r="H15" s="144">
        <f>'РБ10%FIT18'!H16+25</f>
        <v>20696.2</v>
      </c>
      <c r="I15" s="144">
        <f>'РБ10%FIT18'!I16+25</f>
        <v>20304.7</v>
      </c>
      <c r="J15" s="144">
        <f>'РБ10%FIT18'!J16+25</f>
        <v>20304.7</v>
      </c>
      <c r="K15" s="144">
        <f>'РБ10%FIT18'!K16+25</f>
        <v>19678.3</v>
      </c>
      <c r="L15" s="144">
        <f>'РБ10%FIT18'!L16+25</f>
        <v>19678.3</v>
      </c>
      <c r="M15" s="144">
        <f>'РБ10%FIT18'!M16+25</f>
        <v>20304.7</v>
      </c>
      <c r="N15" s="144">
        <f>'РБ10%FIT18'!N16+25</f>
        <v>20304.7</v>
      </c>
      <c r="O15" s="144">
        <f>'РБ10%FIT18'!O16+25</f>
        <v>19678.3</v>
      </c>
      <c r="P15" s="144">
        <f>'РБ10%FIT18'!P16+25</f>
        <v>20304.7</v>
      </c>
      <c r="Q15" s="144">
        <f>'РБ10%FIT18'!Q16+25</f>
        <v>20304.7</v>
      </c>
    </row>
    <row r="16" spans="1:17" x14ac:dyDescent="0.2">
      <c r="A16" s="47" t="s">
        <v>71</v>
      </c>
      <c r="B16" s="144"/>
      <c r="C16" s="144"/>
      <c r="D16" s="144"/>
      <c r="E16" s="144"/>
      <c r="F16" s="144"/>
      <c r="G16" s="144"/>
      <c r="H16" s="144"/>
      <c r="I16" s="144"/>
      <c r="J16" s="144"/>
      <c r="K16" s="144"/>
      <c r="L16" s="144"/>
      <c r="M16" s="144"/>
      <c r="N16" s="144"/>
      <c r="O16" s="144"/>
      <c r="P16" s="144"/>
      <c r="Q16" s="144"/>
    </row>
    <row r="17" spans="1:17" x14ac:dyDescent="0.2">
      <c r="A17" s="48" t="s">
        <v>72</v>
      </c>
      <c r="B17" s="144">
        <f>'РБ10%FIT18'!B18+25</f>
        <v>46065.4</v>
      </c>
      <c r="C17" s="144">
        <f>'РБ10%FIT18'!C18+25</f>
        <v>46065.4</v>
      </c>
      <c r="D17" s="144">
        <f>'РБ10%FIT18'!D18+25</f>
        <v>46065.4</v>
      </c>
      <c r="E17" s="144">
        <f>'РБ10%FIT18'!E18+25</f>
        <v>46065.4</v>
      </c>
      <c r="F17" s="144">
        <f>'РБ10%FIT18'!F18+25</f>
        <v>46065.4</v>
      </c>
      <c r="G17" s="144">
        <f>'РБ10%FIT18'!G18+25</f>
        <v>35416.6</v>
      </c>
      <c r="H17" s="144">
        <f>'РБ10%FIT18'!H18+25</f>
        <v>35416.6</v>
      </c>
      <c r="I17" s="144">
        <f>'РБ10%FIT18'!I18+25</f>
        <v>35025.1</v>
      </c>
      <c r="J17" s="144">
        <f>'РБ10%FIT18'!J18+25</f>
        <v>35025.1</v>
      </c>
      <c r="K17" s="144">
        <f>'РБ10%FIT18'!K18+25</f>
        <v>34398.699999999997</v>
      </c>
      <c r="L17" s="144">
        <f>'РБ10%FIT18'!L18+25</f>
        <v>34398.699999999997</v>
      </c>
      <c r="M17" s="144">
        <f>'РБ10%FIT18'!M18+25</f>
        <v>35025.1</v>
      </c>
      <c r="N17" s="144">
        <f>'РБ10%FIT18'!N18+25</f>
        <v>35025.1</v>
      </c>
      <c r="O17" s="144">
        <f>'РБ10%FIT18'!O18+25</f>
        <v>34398.699999999997</v>
      </c>
      <c r="P17" s="144">
        <f>'РБ10%FIT18'!P18+25</f>
        <v>35025.1</v>
      </c>
      <c r="Q17" s="144">
        <f>'РБ10%FIT18'!Q18+25</f>
        <v>35025.1</v>
      </c>
    </row>
    <row r="18" spans="1:17" x14ac:dyDescent="0.2">
      <c r="A18" s="47" t="s">
        <v>73</v>
      </c>
      <c r="B18" s="144"/>
      <c r="C18" s="144"/>
      <c r="D18" s="144"/>
      <c r="E18" s="144"/>
      <c r="F18" s="144"/>
      <c r="G18" s="144"/>
      <c r="H18" s="144"/>
      <c r="I18" s="144"/>
      <c r="J18" s="144"/>
      <c r="K18" s="144"/>
      <c r="L18" s="144"/>
      <c r="M18" s="144"/>
      <c r="N18" s="144"/>
      <c r="O18" s="144"/>
      <c r="P18" s="144"/>
      <c r="Q18" s="144"/>
    </row>
    <row r="19" spans="1:17" x14ac:dyDescent="0.2">
      <c r="A19" s="48" t="s">
        <v>74</v>
      </c>
      <c r="B19" s="144">
        <f>'РБ10%FIT18'!B20+25</f>
        <v>69555.399999999994</v>
      </c>
      <c r="C19" s="144">
        <f>'РБ10%FIT18'!C20+25</f>
        <v>69555.399999999994</v>
      </c>
      <c r="D19" s="144">
        <f>'РБ10%FIT18'!D20+25</f>
        <v>69555.399999999994</v>
      </c>
      <c r="E19" s="144">
        <f>'РБ10%FIT18'!E20+25</f>
        <v>69555.399999999994</v>
      </c>
      <c r="F19" s="144">
        <f>'РБ10%FIT18'!F20+25</f>
        <v>69555.399999999994</v>
      </c>
      <c r="G19" s="144">
        <f>'РБ10%FIT18'!G20+25</f>
        <v>51076.6</v>
      </c>
      <c r="H19" s="144">
        <f>'РБ10%FIT18'!H20+25</f>
        <v>51076.6</v>
      </c>
      <c r="I19" s="144">
        <f>'РБ10%FIT18'!I20+25</f>
        <v>50685.1</v>
      </c>
      <c r="J19" s="144">
        <f>'РБ10%FIT18'!J20+25</f>
        <v>50685.1</v>
      </c>
      <c r="K19" s="144">
        <f>'РБ10%FIT18'!K20+25</f>
        <v>50058.7</v>
      </c>
      <c r="L19" s="144">
        <f>'РБ10%FIT18'!L20+25</f>
        <v>50058.7</v>
      </c>
      <c r="M19" s="144">
        <f>'РБ10%FIT18'!M20+25</f>
        <v>50685.1</v>
      </c>
      <c r="N19" s="144">
        <f>'РБ10%FIT18'!N20+25</f>
        <v>50685.1</v>
      </c>
      <c r="O19" s="144">
        <f>'РБ10%FIT18'!O20+25</f>
        <v>50058.7</v>
      </c>
      <c r="P19" s="144">
        <f>'РБ10%FIT18'!P20+25</f>
        <v>50685.1</v>
      </c>
      <c r="Q19" s="144">
        <f>'РБ10%FIT18'!Q20+25</f>
        <v>50685.1</v>
      </c>
    </row>
    <row r="20" spans="1:17" ht="11.45" customHeight="1" x14ac:dyDescent="0.2">
      <c r="A20" s="92" t="s">
        <v>107</v>
      </c>
    </row>
    <row r="21" spans="1:17" customFormat="1" ht="75" customHeight="1" x14ac:dyDescent="0.2">
      <c r="A21" s="145" t="s">
        <v>113</v>
      </c>
    </row>
    <row r="22" spans="1:17" ht="65.25" customHeight="1" x14ac:dyDescent="0.2">
      <c r="A22" s="146" t="s">
        <v>114</v>
      </c>
    </row>
    <row r="23" spans="1:17" s="38" customFormat="1" ht="36" x14ac:dyDescent="0.2">
      <c r="A23" s="133" t="s">
        <v>115</v>
      </c>
    </row>
    <row r="24" spans="1:17" x14ac:dyDescent="0.2">
      <c r="A24" s="92" t="s">
        <v>116</v>
      </c>
    </row>
    <row r="25" spans="1:17" ht="120.75" customHeight="1" x14ac:dyDescent="0.2">
      <c r="A25" s="94" t="s">
        <v>117</v>
      </c>
    </row>
    <row r="26" spans="1:17" x14ac:dyDescent="0.2">
      <c r="A26" s="96" t="s">
        <v>118</v>
      </c>
    </row>
    <row r="27" spans="1:17" ht="24" x14ac:dyDescent="0.2">
      <c r="A27" s="147" t="s">
        <v>119</v>
      </c>
    </row>
    <row r="28" spans="1:17" x14ac:dyDescent="0.2">
      <c r="A28" s="96" t="s">
        <v>120</v>
      </c>
    </row>
    <row r="29" spans="1:17" ht="24" x14ac:dyDescent="0.2">
      <c r="A29" s="98" t="s">
        <v>121</v>
      </c>
    </row>
    <row r="30" spans="1:17" ht="120" x14ac:dyDescent="0.2">
      <c r="A30" s="100" t="s">
        <v>95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249977111117893"/>
  </sheetPr>
  <dimension ref="A1:BO33"/>
  <sheetViews>
    <sheetView workbookViewId="0">
      <pane xSplit="1" topLeftCell="B1" activePane="topRight" state="frozen"/>
      <selection pane="topRight" activeCell="G26" sqref="G26"/>
    </sheetView>
  </sheetViews>
  <sheetFormatPr defaultColWidth="9" defaultRowHeight="12" x14ac:dyDescent="0.2"/>
  <cols>
    <col min="1" max="1" width="72.85546875" style="78" customWidth="1"/>
    <col min="2" max="67" width="8.85546875" style="78" customWidth="1"/>
    <col min="68" max="16384" width="9" style="78"/>
  </cols>
  <sheetData>
    <row r="1" spans="1:67" ht="11.45" customHeight="1" x14ac:dyDescent="0.2">
      <c r="A1" s="79" t="s">
        <v>122</v>
      </c>
    </row>
    <row r="2" spans="1:67" ht="11.45" customHeight="1" x14ac:dyDescent="0.2">
      <c r="A2" s="80" t="s">
        <v>123</v>
      </c>
    </row>
    <row r="3" spans="1:67" ht="11.45" customHeight="1" x14ac:dyDescent="0.2">
      <c r="A3" s="81" t="s">
        <v>140</v>
      </c>
    </row>
    <row r="4" spans="1:67" s="36" customFormat="1" ht="24.6" customHeight="1" x14ac:dyDescent="0.2">
      <c r="A4" s="88" t="s">
        <v>125</v>
      </c>
      <c r="B4" s="89">
        <v>46108</v>
      </c>
      <c r="C4" s="89">
        <v>46109</v>
      </c>
      <c r="D4" s="89">
        <v>46110</v>
      </c>
      <c r="E4" s="89">
        <v>46111</v>
      </c>
      <c r="F4" s="89">
        <v>46112</v>
      </c>
      <c r="G4" s="89">
        <v>46113</v>
      </c>
      <c r="H4" s="89">
        <v>46114</v>
      </c>
      <c r="I4" s="89">
        <v>46115</v>
      </c>
      <c r="J4" s="89">
        <v>46116</v>
      </c>
      <c r="K4" s="89">
        <v>46117</v>
      </c>
      <c r="L4" s="89">
        <v>46118</v>
      </c>
      <c r="M4" s="89">
        <v>46119</v>
      </c>
      <c r="N4" s="89">
        <v>46120</v>
      </c>
      <c r="O4" s="89">
        <v>46121</v>
      </c>
      <c r="P4" s="89">
        <v>46122</v>
      </c>
      <c r="Q4" s="89">
        <v>46123</v>
      </c>
      <c r="R4" s="89">
        <v>46124</v>
      </c>
      <c r="S4" s="89">
        <v>46125</v>
      </c>
      <c r="T4" s="89">
        <v>46126</v>
      </c>
      <c r="U4" s="89">
        <v>46127</v>
      </c>
      <c r="V4" s="89">
        <v>46128</v>
      </c>
      <c r="W4" s="89">
        <v>46129</v>
      </c>
      <c r="X4" s="89">
        <v>46130</v>
      </c>
      <c r="Y4" s="89">
        <v>46131</v>
      </c>
      <c r="Z4" s="89">
        <v>46132</v>
      </c>
      <c r="AA4" s="89">
        <v>46133</v>
      </c>
      <c r="AB4" s="89">
        <v>46134</v>
      </c>
      <c r="AC4" s="89">
        <v>46135</v>
      </c>
      <c r="AD4" s="89">
        <v>46136</v>
      </c>
      <c r="AE4" s="89">
        <v>46137</v>
      </c>
      <c r="AF4" s="89">
        <v>46138</v>
      </c>
      <c r="AG4" s="89">
        <v>46139</v>
      </c>
      <c r="AH4" s="89">
        <v>46140</v>
      </c>
      <c r="AI4" s="89">
        <v>46141</v>
      </c>
      <c r="AJ4" s="89">
        <v>46142</v>
      </c>
      <c r="AK4" s="89">
        <v>46143</v>
      </c>
      <c r="AL4" s="89">
        <v>46144</v>
      </c>
      <c r="AM4" s="89">
        <v>46145</v>
      </c>
      <c r="AN4" s="89">
        <v>46146</v>
      </c>
      <c r="AO4" s="89">
        <v>46147</v>
      </c>
      <c r="AP4" s="89">
        <v>46148</v>
      </c>
      <c r="AQ4" s="89">
        <v>46149</v>
      </c>
      <c r="AR4" s="89">
        <v>46150</v>
      </c>
      <c r="AS4" s="89">
        <v>46151</v>
      </c>
      <c r="AT4" s="89">
        <v>46152</v>
      </c>
      <c r="AU4" s="89">
        <v>46153</v>
      </c>
      <c r="AV4" s="89">
        <v>46154</v>
      </c>
      <c r="AW4" s="89">
        <v>46155</v>
      </c>
      <c r="AX4" s="89">
        <v>46156</v>
      </c>
      <c r="AY4" s="89">
        <v>46157</v>
      </c>
      <c r="AZ4" s="89">
        <v>46158</v>
      </c>
      <c r="BA4" s="89">
        <v>46159</v>
      </c>
      <c r="BB4" s="89">
        <v>46160</v>
      </c>
      <c r="BC4" s="89">
        <v>46161</v>
      </c>
      <c r="BD4" s="89">
        <v>46162</v>
      </c>
      <c r="BE4" s="89">
        <v>46163</v>
      </c>
      <c r="BF4" s="89">
        <v>46164</v>
      </c>
      <c r="BG4" s="89">
        <v>46165</v>
      </c>
      <c r="BH4" s="89">
        <v>46166</v>
      </c>
      <c r="BI4" s="89">
        <v>46167</v>
      </c>
      <c r="BJ4" s="89">
        <v>46168</v>
      </c>
      <c r="BK4" s="89">
        <v>46169</v>
      </c>
      <c r="BL4" s="89">
        <v>46170</v>
      </c>
      <c r="BM4" s="89">
        <v>46171</v>
      </c>
      <c r="BN4" s="89">
        <v>46172</v>
      </c>
      <c r="BO4" s="89">
        <v>46173</v>
      </c>
    </row>
    <row r="5" spans="1:67" x14ac:dyDescent="0.2">
      <c r="A5" s="47" t="s">
        <v>67</v>
      </c>
    </row>
    <row r="6" spans="1:67" x14ac:dyDescent="0.2">
      <c r="A6" s="48">
        <v>1</v>
      </c>
      <c r="B6" s="86">
        <f>'BRIGHT FIT18'!B25+25</f>
        <v>8755</v>
      </c>
      <c r="C6" s="86">
        <f>'BRIGHT FIT18'!C25+25</f>
        <v>8755</v>
      </c>
      <c r="D6" s="86">
        <f>'BRIGHT FIT18'!D25+25</f>
        <v>8755</v>
      </c>
      <c r="E6" s="86">
        <f>'BRIGHT FIT18'!E25+25</f>
        <v>8755</v>
      </c>
      <c r="F6" s="86">
        <f>'BRIGHT FIT18'!F25+25</f>
        <v>8755</v>
      </c>
      <c r="G6" s="86">
        <f>'BRIGHT FIT18'!G25+25</f>
        <v>8012</v>
      </c>
      <c r="H6" s="86">
        <f>'BRIGHT FIT18'!H25+25</f>
        <v>8012</v>
      </c>
      <c r="I6" s="86">
        <f>'BRIGHT FIT18'!I25+25</f>
        <v>7620</v>
      </c>
      <c r="J6" s="86">
        <f>'BRIGHT FIT18'!J25+25</f>
        <v>7620</v>
      </c>
      <c r="K6" s="86">
        <f>'BRIGHT FIT18'!K25+25</f>
        <v>6994</v>
      </c>
      <c r="L6" s="86">
        <f>'BRIGHT FIT18'!L25+25</f>
        <v>6994</v>
      </c>
      <c r="M6" s="86">
        <f>'BRIGHT FIT18'!M25+25</f>
        <v>7620</v>
      </c>
      <c r="N6" s="86">
        <f>'BRIGHT FIT18'!N25+25</f>
        <v>7620</v>
      </c>
      <c r="O6" s="86">
        <f>'BRIGHT FIT18'!O25+25</f>
        <v>6994</v>
      </c>
      <c r="P6" s="86">
        <f>'BRIGHT FIT18'!P25+25</f>
        <v>7620</v>
      </c>
      <c r="Q6" s="86">
        <f>'BRIGHT FIT18'!Q25+25</f>
        <v>7620</v>
      </c>
      <c r="R6" s="86">
        <f>'BRIGHT FIT18'!R25+25</f>
        <v>6994</v>
      </c>
      <c r="S6" s="86">
        <f>'BRIGHT FIT18'!S25+25</f>
        <v>6994</v>
      </c>
      <c r="T6" s="86">
        <f>'BRIGHT FIT18'!T25+25</f>
        <v>7385</v>
      </c>
      <c r="U6" s="86">
        <f>'BRIGHT FIT18'!U25+25</f>
        <v>7620</v>
      </c>
      <c r="V6" s="86">
        <f>'BRIGHT FIT18'!V25+25</f>
        <v>8012</v>
      </c>
      <c r="W6" s="86">
        <f>'BRIGHT FIT18'!W25+25</f>
        <v>7620</v>
      </c>
      <c r="X6" s="86">
        <f>'BRIGHT FIT18'!X25+25</f>
        <v>7620</v>
      </c>
      <c r="Y6" s="86">
        <f>'BRIGHT FIT18'!Y25+25</f>
        <v>6994</v>
      </c>
      <c r="Z6" s="86">
        <f>'BRIGHT FIT18'!Z25+25</f>
        <v>6994</v>
      </c>
      <c r="AA6" s="86">
        <f>'BRIGHT FIT18'!AA25+25</f>
        <v>6994</v>
      </c>
      <c r="AB6" s="86">
        <f>'BRIGHT FIT18'!AB25+25</f>
        <v>6994</v>
      </c>
      <c r="AC6" s="86">
        <f>'BRIGHT FIT18'!AC25+25</f>
        <v>7385</v>
      </c>
      <c r="AD6" s="86">
        <f>'BRIGHT FIT18'!AD25+25</f>
        <v>7620</v>
      </c>
      <c r="AE6" s="86">
        <f>'BRIGHT FIT18'!AE25+25</f>
        <v>7620</v>
      </c>
      <c r="AF6" s="86">
        <f>'BRIGHT FIT18'!AF25+25</f>
        <v>6994</v>
      </c>
      <c r="AG6" s="86">
        <f>'BRIGHT FIT18'!AG25+25</f>
        <v>6994</v>
      </c>
      <c r="AH6" s="86">
        <f>'BRIGHT FIT18'!AH25+25</f>
        <v>6994</v>
      </c>
      <c r="AI6" s="86">
        <f>'BRIGHT FIT18'!AI25+25</f>
        <v>7620</v>
      </c>
      <c r="AJ6" s="86">
        <f>'BRIGHT FIT18'!AJ25+25</f>
        <v>9186</v>
      </c>
      <c r="AK6" s="86">
        <f>'BRIGHT FIT18'!AK25+25</f>
        <v>9421</v>
      </c>
      <c r="AL6" s="86">
        <f>'BRIGHT FIT18'!AL25+25</f>
        <v>9421</v>
      </c>
      <c r="AM6" s="86">
        <f>'BRIGHT FIT18'!AM25+25</f>
        <v>9186</v>
      </c>
      <c r="AN6" s="86">
        <f>'BRIGHT FIT18'!AN25+25</f>
        <v>8247</v>
      </c>
      <c r="AO6" s="86">
        <f>'BRIGHT FIT18'!AO25+25</f>
        <v>8247</v>
      </c>
      <c r="AP6" s="86">
        <f>'BRIGHT FIT18'!AP25+25</f>
        <v>8247</v>
      </c>
      <c r="AQ6" s="86">
        <f>'BRIGHT FIT18'!AQ25+25</f>
        <v>8247</v>
      </c>
      <c r="AR6" s="86">
        <f>'BRIGHT FIT18'!AR25+25</f>
        <v>8247</v>
      </c>
      <c r="AS6" s="86">
        <f>'BRIGHT FIT18'!AS25+25</f>
        <v>9186</v>
      </c>
      <c r="AT6" s="86">
        <f>'BRIGHT FIT18'!AT25+25</f>
        <v>9186</v>
      </c>
      <c r="AU6" s="86">
        <f>'BRIGHT FIT18'!AU25+25</f>
        <v>9186</v>
      </c>
      <c r="AV6" s="86">
        <f>'BRIGHT FIT18'!AV25+25</f>
        <v>6994</v>
      </c>
      <c r="AW6" s="86">
        <f>'BRIGHT FIT18'!AW25+25</f>
        <v>6994</v>
      </c>
      <c r="AX6" s="86">
        <f>'BRIGHT FIT18'!AX25+25</f>
        <v>6994</v>
      </c>
      <c r="AY6" s="86">
        <f>'BRIGHT FIT18'!AY25+25</f>
        <v>7620</v>
      </c>
      <c r="AZ6" s="86">
        <f>'BRIGHT FIT18'!AZ25+25</f>
        <v>7620</v>
      </c>
      <c r="BA6" s="86">
        <f>'BRIGHT FIT18'!BA25+25</f>
        <v>6994</v>
      </c>
      <c r="BB6" s="86">
        <f>'BRIGHT FIT18'!BB25+25</f>
        <v>6994</v>
      </c>
      <c r="BC6" s="86">
        <f>'BRIGHT FIT18'!BC25+25</f>
        <v>6994</v>
      </c>
      <c r="BD6" s="86">
        <f>'BRIGHT FIT18'!BD25+25</f>
        <v>6994</v>
      </c>
      <c r="BE6" s="86">
        <f>'BRIGHT FIT18'!BE25+25</f>
        <v>6994</v>
      </c>
      <c r="BF6" s="86">
        <f>'BRIGHT FIT18'!BF25+25</f>
        <v>7620</v>
      </c>
      <c r="BG6" s="86">
        <f>'BRIGHT FIT18'!BG25+25</f>
        <v>7620</v>
      </c>
      <c r="BH6" s="86">
        <f>'BRIGHT FIT18'!BH25+25</f>
        <v>6994</v>
      </c>
      <c r="BI6" s="86">
        <f>'BRIGHT FIT18'!BI25+25</f>
        <v>6994</v>
      </c>
      <c r="BJ6" s="86">
        <f>'BRIGHT FIT18'!BJ25+25</f>
        <v>6994</v>
      </c>
      <c r="BK6" s="86">
        <f>'BRIGHT FIT18'!BK25+25</f>
        <v>6994</v>
      </c>
      <c r="BL6" s="86">
        <f>'BRIGHT FIT18'!BL25+25</f>
        <v>6994</v>
      </c>
      <c r="BM6" s="86">
        <f>'BRIGHT FIT18'!BM25+25</f>
        <v>7620</v>
      </c>
      <c r="BN6" s="86">
        <f>'BRIGHT FIT18'!BN25+25</f>
        <v>7620</v>
      </c>
      <c r="BO6" s="86">
        <f>'BRIGHT FIT18'!BO25+25</f>
        <v>8795</v>
      </c>
    </row>
    <row r="7" spans="1:67" x14ac:dyDescent="0.2">
      <c r="A7" s="48">
        <v>2</v>
      </c>
      <c r="B7" s="86">
        <f>'BRIGHT FIT18'!B26+25</f>
        <v>10830</v>
      </c>
      <c r="C7" s="86">
        <f>'BRIGHT FIT18'!C26+25</f>
        <v>10830</v>
      </c>
      <c r="D7" s="86">
        <f>'BRIGHT FIT18'!D26+25</f>
        <v>10830</v>
      </c>
      <c r="E7" s="86">
        <f>'BRIGHT FIT18'!E26+25</f>
        <v>10830</v>
      </c>
      <c r="F7" s="86">
        <f>'BRIGHT FIT18'!F26+25</f>
        <v>10830</v>
      </c>
      <c r="G7" s="86">
        <f>'BRIGHT FIT18'!G26+25</f>
        <v>9734</v>
      </c>
      <c r="H7" s="86">
        <f>'BRIGHT FIT18'!H26+25</f>
        <v>9734</v>
      </c>
      <c r="I7" s="86">
        <f>'BRIGHT FIT18'!I26+25</f>
        <v>9343</v>
      </c>
      <c r="J7" s="86">
        <f>'BRIGHT FIT18'!J26+25</f>
        <v>9343</v>
      </c>
      <c r="K7" s="86">
        <f>'BRIGHT FIT18'!K26+25</f>
        <v>8716</v>
      </c>
      <c r="L7" s="86">
        <f>'BRIGHT FIT18'!L26+25</f>
        <v>8716</v>
      </c>
      <c r="M7" s="86">
        <f>'BRIGHT FIT18'!M26+25</f>
        <v>9343</v>
      </c>
      <c r="N7" s="86">
        <f>'BRIGHT FIT18'!N26+25</f>
        <v>9343</v>
      </c>
      <c r="O7" s="86">
        <f>'BRIGHT FIT18'!O26+25</f>
        <v>8716</v>
      </c>
      <c r="P7" s="86">
        <f>'BRIGHT FIT18'!P26+25</f>
        <v>9343</v>
      </c>
      <c r="Q7" s="86">
        <f>'BRIGHT FIT18'!Q26+25</f>
        <v>9343</v>
      </c>
      <c r="R7" s="86">
        <f>'BRIGHT FIT18'!R26+25</f>
        <v>8716</v>
      </c>
      <c r="S7" s="86">
        <f>'BRIGHT FIT18'!S26+25</f>
        <v>8716</v>
      </c>
      <c r="T7" s="86">
        <f>'BRIGHT FIT18'!T26+25</f>
        <v>9108</v>
      </c>
      <c r="U7" s="86">
        <f>'BRIGHT FIT18'!U26+25</f>
        <v>9343</v>
      </c>
      <c r="V7" s="86">
        <f>'BRIGHT FIT18'!V26+25</f>
        <v>9734</v>
      </c>
      <c r="W7" s="86">
        <f>'BRIGHT FIT18'!W26+25</f>
        <v>9343</v>
      </c>
      <c r="X7" s="86">
        <f>'BRIGHT FIT18'!X26+25</f>
        <v>9343</v>
      </c>
      <c r="Y7" s="86">
        <f>'BRIGHT FIT18'!Y26+25</f>
        <v>8716</v>
      </c>
      <c r="Z7" s="86">
        <f>'BRIGHT FIT18'!Z26+25</f>
        <v>8716</v>
      </c>
      <c r="AA7" s="86">
        <f>'BRIGHT FIT18'!AA26+25</f>
        <v>8716</v>
      </c>
      <c r="AB7" s="86">
        <f>'BRIGHT FIT18'!AB26+25</f>
        <v>8716</v>
      </c>
      <c r="AC7" s="86">
        <f>'BRIGHT FIT18'!AC26+25</f>
        <v>9108</v>
      </c>
      <c r="AD7" s="86">
        <f>'BRIGHT FIT18'!AD26+25</f>
        <v>9343</v>
      </c>
      <c r="AE7" s="86">
        <f>'BRIGHT FIT18'!AE26+25</f>
        <v>9343</v>
      </c>
      <c r="AF7" s="86">
        <f>'BRIGHT FIT18'!AF26+25</f>
        <v>8716</v>
      </c>
      <c r="AG7" s="86">
        <f>'BRIGHT FIT18'!AG26+25</f>
        <v>8716</v>
      </c>
      <c r="AH7" s="86">
        <f>'BRIGHT FIT18'!AH26+25</f>
        <v>8716</v>
      </c>
      <c r="AI7" s="86">
        <f>'BRIGHT FIT18'!AI26+25</f>
        <v>9343</v>
      </c>
      <c r="AJ7" s="86">
        <f>'BRIGHT FIT18'!AJ26+25</f>
        <v>10909</v>
      </c>
      <c r="AK7" s="86">
        <f>'BRIGHT FIT18'!AK26+25</f>
        <v>11144</v>
      </c>
      <c r="AL7" s="86">
        <f>'BRIGHT FIT18'!AL26+25</f>
        <v>11144</v>
      </c>
      <c r="AM7" s="86">
        <f>'BRIGHT FIT18'!AM26+25</f>
        <v>10909</v>
      </c>
      <c r="AN7" s="86">
        <f>'BRIGHT FIT18'!AN26+25</f>
        <v>9969</v>
      </c>
      <c r="AO7" s="86">
        <f>'BRIGHT FIT18'!AO26+25</f>
        <v>9969</v>
      </c>
      <c r="AP7" s="86">
        <f>'BRIGHT FIT18'!AP26+25</f>
        <v>9969</v>
      </c>
      <c r="AQ7" s="86">
        <f>'BRIGHT FIT18'!AQ26+25</f>
        <v>9969</v>
      </c>
      <c r="AR7" s="86">
        <f>'BRIGHT FIT18'!AR26+25</f>
        <v>9969</v>
      </c>
      <c r="AS7" s="86">
        <f>'BRIGHT FIT18'!AS26+25</f>
        <v>10909</v>
      </c>
      <c r="AT7" s="86">
        <f>'BRIGHT FIT18'!AT26+25</f>
        <v>10909</v>
      </c>
      <c r="AU7" s="86">
        <f>'BRIGHT FIT18'!AU26+25</f>
        <v>10909</v>
      </c>
      <c r="AV7" s="86">
        <f>'BRIGHT FIT18'!AV26+25</f>
        <v>8716</v>
      </c>
      <c r="AW7" s="86">
        <f>'BRIGHT FIT18'!AW26+25</f>
        <v>8716</v>
      </c>
      <c r="AX7" s="86">
        <f>'BRIGHT FIT18'!AX26+25</f>
        <v>8716</v>
      </c>
      <c r="AY7" s="86">
        <f>'BRIGHT FIT18'!AY26+25</f>
        <v>9343</v>
      </c>
      <c r="AZ7" s="86">
        <f>'BRIGHT FIT18'!AZ26+25</f>
        <v>9343</v>
      </c>
      <c r="BA7" s="86">
        <f>'BRIGHT FIT18'!BA26+25</f>
        <v>8716</v>
      </c>
      <c r="BB7" s="86">
        <f>'BRIGHT FIT18'!BB26+25</f>
        <v>8716</v>
      </c>
      <c r="BC7" s="86">
        <f>'BRIGHT FIT18'!BC26+25</f>
        <v>8716</v>
      </c>
      <c r="BD7" s="86">
        <f>'BRIGHT FIT18'!BD26+25</f>
        <v>8716</v>
      </c>
      <c r="BE7" s="86">
        <f>'BRIGHT FIT18'!BE26+25</f>
        <v>8716</v>
      </c>
      <c r="BF7" s="86">
        <f>'BRIGHT FIT18'!BF26+25</f>
        <v>9343</v>
      </c>
      <c r="BG7" s="86">
        <f>'BRIGHT FIT18'!BG26+25</f>
        <v>9343</v>
      </c>
      <c r="BH7" s="86">
        <f>'BRIGHT FIT18'!BH26+25</f>
        <v>8716</v>
      </c>
      <c r="BI7" s="86">
        <f>'BRIGHT FIT18'!BI26+25</f>
        <v>8716</v>
      </c>
      <c r="BJ7" s="86">
        <f>'BRIGHT FIT18'!BJ26+25</f>
        <v>8716</v>
      </c>
      <c r="BK7" s="86">
        <f>'BRIGHT FIT18'!BK26+25</f>
        <v>8716</v>
      </c>
      <c r="BL7" s="86">
        <f>'BRIGHT FIT18'!BL26+25</f>
        <v>8716</v>
      </c>
      <c r="BM7" s="86">
        <f>'BRIGHT FIT18'!BM26+25</f>
        <v>9343</v>
      </c>
      <c r="BN7" s="86">
        <f>'BRIGHT FIT18'!BN26+25</f>
        <v>9343</v>
      </c>
      <c r="BO7" s="86">
        <f>'BRIGHT FIT18'!BO26+25</f>
        <v>10517</v>
      </c>
    </row>
    <row r="8" spans="1:67" x14ac:dyDescent="0.2">
      <c r="A8" s="90" t="s">
        <v>68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row>
    <row r="9" spans="1:67" x14ac:dyDescent="0.2">
      <c r="A9" s="48">
        <v>1</v>
      </c>
      <c r="B9" s="86">
        <f>'BRIGHT FIT18'!B28+25</f>
        <v>11887</v>
      </c>
      <c r="C9" s="86">
        <f>'BRIGHT FIT18'!C28+25</f>
        <v>11887</v>
      </c>
      <c r="D9" s="86">
        <f>'BRIGHT FIT18'!D28+25</f>
        <v>11887</v>
      </c>
      <c r="E9" s="86">
        <f>'BRIGHT FIT18'!E28+25</f>
        <v>11887</v>
      </c>
      <c r="F9" s="86">
        <f>'BRIGHT FIT18'!F28+25</f>
        <v>11887</v>
      </c>
      <c r="G9" s="86">
        <f>'BRIGHT FIT18'!G28+25</f>
        <v>10361</v>
      </c>
      <c r="H9" s="86">
        <f>'BRIGHT FIT18'!H28+25</f>
        <v>10361</v>
      </c>
      <c r="I9" s="86">
        <f>'BRIGHT FIT18'!I28+25</f>
        <v>9969</v>
      </c>
      <c r="J9" s="86">
        <f>'BRIGHT FIT18'!J28+25</f>
        <v>9969</v>
      </c>
      <c r="K9" s="86">
        <f>'BRIGHT FIT18'!K28+25</f>
        <v>9343</v>
      </c>
      <c r="L9" s="86">
        <f>'BRIGHT FIT18'!L28+25</f>
        <v>9343</v>
      </c>
      <c r="M9" s="86">
        <f>'BRIGHT FIT18'!M28+25</f>
        <v>9969</v>
      </c>
      <c r="N9" s="86">
        <f>'BRIGHT FIT18'!N28+25</f>
        <v>9969</v>
      </c>
      <c r="O9" s="86">
        <f>'BRIGHT FIT18'!O28+25</f>
        <v>9343</v>
      </c>
      <c r="P9" s="86">
        <f>'BRIGHT FIT18'!P28+25</f>
        <v>9969</v>
      </c>
      <c r="Q9" s="86">
        <f>'BRIGHT FIT18'!Q28+25</f>
        <v>9969</v>
      </c>
      <c r="R9" s="86">
        <f>'BRIGHT FIT18'!R28+25</f>
        <v>9343</v>
      </c>
      <c r="S9" s="86">
        <f>'BRIGHT FIT18'!S28+25</f>
        <v>9343</v>
      </c>
      <c r="T9" s="86">
        <f>'BRIGHT FIT18'!T28+25</f>
        <v>9734</v>
      </c>
      <c r="U9" s="86">
        <f>'BRIGHT FIT18'!U28+25</f>
        <v>9969</v>
      </c>
      <c r="V9" s="86">
        <f>'BRIGHT FIT18'!V28+25</f>
        <v>10361</v>
      </c>
      <c r="W9" s="86">
        <f>'BRIGHT FIT18'!W28+25</f>
        <v>9969</v>
      </c>
      <c r="X9" s="86">
        <f>'BRIGHT FIT18'!X28+25</f>
        <v>9969</v>
      </c>
      <c r="Y9" s="86">
        <f>'BRIGHT FIT18'!Y28+25</f>
        <v>9343</v>
      </c>
      <c r="Z9" s="86">
        <f>'BRIGHT FIT18'!Z28+25</f>
        <v>9343</v>
      </c>
      <c r="AA9" s="86">
        <f>'BRIGHT FIT18'!AA28+25</f>
        <v>9343</v>
      </c>
      <c r="AB9" s="86">
        <f>'BRIGHT FIT18'!AB28+25</f>
        <v>9343</v>
      </c>
      <c r="AC9" s="86">
        <f>'BRIGHT FIT18'!AC28+25</f>
        <v>9734</v>
      </c>
      <c r="AD9" s="86">
        <f>'BRIGHT FIT18'!AD28+25</f>
        <v>9969</v>
      </c>
      <c r="AE9" s="86">
        <f>'BRIGHT FIT18'!AE28+25</f>
        <v>9969</v>
      </c>
      <c r="AF9" s="86">
        <f>'BRIGHT FIT18'!AF28+25</f>
        <v>9343</v>
      </c>
      <c r="AG9" s="86">
        <f>'BRIGHT FIT18'!AG28+25</f>
        <v>9343</v>
      </c>
      <c r="AH9" s="86">
        <f>'BRIGHT FIT18'!AH28+25</f>
        <v>9343</v>
      </c>
      <c r="AI9" s="86">
        <f>'BRIGHT FIT18'!AI28+25</f>
        <v>9969</v>
      </c>
      <c r="AJ9" s="86">
        <f>'BRIGHT FIT18'!AJ28+25</f>
        <v>11535</v>
      </c>
      <c r="AK9" s="86">
        <f>'BRIGHT FIT18'!AK28+25</f>
        <v>11770</v>
      </c>
      <c r="AL9" s="86">
        <f>'BRIGHT FIT18'!AL28+25</f>
        <v>11770</v>
      </c>
      <c r="AM9" s="86">
        <f>'BRIGHT FIT18'!AM28+25</f>
        <v>11535</v>
      </c>
      <c r="AN9" s="86">
        <f>'BRIGHT FIT18'!AN28+25</f>
        <v>10596</v>
      </c>
      <c r="AO9" s="86">
        <f>'BRIGHT FIT18'!AO28+25</f>
        <v>10596</v>
      </c>
      <c r="AP9" s="86">
        <f>'BRIGHT FIT18'!AP28+25</f>
        <v>10596</v>
      </c>
      <c r="AQ9" s="86">
        <f>'BRIGHT FIT18'!AQ28+25</f>
        <v>10596</v>
      </c>
      <c r="AR9" s="86">
        <f>'BRIGHT FIT18'!AR28+25</f>
        <v>10596</v>
      </c>
      <c r="AS9" s="86">
        <f>'BRIGHT FIT18'!AS28+25</f>
        <v>11535</v>
      </c>
      <c r="AT9" s="86">
        <f>'BRIGHT FIT18'!AT28+25</f>
        <v>11535</v>
      </c>
      <c r="AU9" s="86">
        <f>'BRIGHT FIT18'!AU28+25</f>
        <v>11535</v>
      </c>
      <c r="AV9" s="86">
        <f>'BRIGHT FIT18'!AV28+25</f>
        <v>9343</v>
      </c>
      <c r="AW9" s="86">
        <f>'BRIGHT FIT18'!AW28+25</f>
        <v>9343</v>
      </c>
      <c r="AX9" s="86">
        <f>'BRIGHT FIT18'!AX28+25</f>
        <v>9343</v>
      </c>
      <c r="AY9" s="86">
        <f>'BRIGHT FIT18'!AY28+25</f>
        <v>9969</v>
      </c>
      <c r="AZ9" s="86">
        <f>'BRIGHT FIT18'!AZ28+25</f>
        <v>9969</v>
      </c>
      <c r="BA9" s="86">
        <f>'BRIGHT FIT18'!BA28+25</f>
        <v>9343</v>
      </c>
      <c r="BB9" s="86">
        <f>'BRIGHT FIT18'!BB28+25</f>
        <v>9343</v>
      </c>
      <c r="BC9" s="86">
        <f>'BRIGHT FIT18'!BC28+25</f>
        <v>9343</v>
      </c>
      <c r="BD9" s="86">
        <f>'BRIGHT FIT18'!BD28+25</f>
        <v>9343</v>
      </c>
      <c r="BE9" s="86">
        <f>'BRIGHT FIT18'!BE28+25</f>
        <v>9343</v>
      </c>
      <c r="BF9" s="86">
        <f>'BRIGHT FIT18'!BF28+25</f>
        <v>9969</v>
      </c>
      <c r="BG9" s="86">
        <f>'BRIGHT FIT18'!BG28+25</f>
        <v>9969</v>
      </c>
      <c r="BH9" s="86">
        <f>'BRIGHT FIT18'!BH28+25</f>
        <v>9343</v>
      </c>
      <c r="BI9" s="86">
        <f>'BRIGHT FIT18'!BI28+25</f>
        <v>9343</v>
      </c>
      <c r="BJ9" s="86">
        <f>'BRIGHT FIT18'!BJ28+25</f>
        <v>9343</v>
      </c>
      <c r="BK9" s="86">
        <f>'BRIGHT FIT18'!BK28+25</f>
        <v>9343</v>
      </c>
      <c r="BL9" s="86">
        <f>'BRIGHT FIT18'!BL28+25</f>
        <v>9343</v>
      </c>
      <c r="BM9" s="86">
        <f>'BRIGHT FIT18'!BM28+25</f>
        <v>9969</v>
      </c>
      <c r="BN9" s="86">
        <f>'BRIGHT FIT18'!BN28+25</f>
        <v>9969</v>
      </c>
      <c r="BO9" s="86">
        <f>'BRIGHT FIT18'!BO28+25</f>
        <v>11144</v>
      </c>
    </row>
    <row r="10" spans="1:67" x14ac:dyDescent="0.2">
      <c r="A10" s="48">
        <v>2</v>
      </c>
      <c r="B10" s="86">
        <f>'BRIGHT FIT18'!B29+25</f>
        <v>13962</v>
      </c>
      <c r="C10" s="86">
        <f>'BRIGHT FIT18'!C29+25</f>
        <v>13962</v>
      </c>
      <c r="D10" s="86">
        <f>'BRIGHT FIT18'!D29+25</f>
        <v>13962</v>
      </c>
      <c r="E10" s="86">
        <f>'BRIGHT FIT18'!E29+25</f>
        <v>13962</v>
      </c>
      <c r="F10" s="86">
        <f>'BRIGHT FIT18'!F29+25</f>
        <v>13962</v>
      </c>
      <c r="G10" s="86">
        <f>'BRIGHT FIT18'!G29+25</f>
        <v>12083</v>
      </c>
      <c r="H10" s="86">
        <f>'BRIGHT FIT18'!H29+25</f>
        <v>12083</v>
      </c>
      <c r="I10" s="86">
        <f>'BRIGHT FIT18'!I29+25</f>
        <v>11692</v>
      </c>
      <c r="J10" s="86">
        <f>'BRIGHT FIT18'!J29+25</f>
        <v>11692</v>
      </c>
      <c r="K10" s="86">
        <f>'BRIGHT FIT18'!K29+25</f>
        <v>11065</v>
      </c>
      <c r="L10" s="86">
        <f>'BRIGHT FIT18'!L29+25</f>
        <v>11065</v>
      </c>
      <c r="M10" s="86">
        <f>'BRIGHT FIT18'!M29+25</f>
        <v>11692</v>
      </c>
      <c r="N10" s="86">
        <f>'BRIGHT FIT18'!N29+25</f>
        <v>11692</v>
      </c>
      <c r="O10" s="86">
        <f>'BRIGHT FIT18'!O29+25</f>
        <v>11065</v>
      </c>
      <c r="P10" s="86">
        <f>'BRIGHT FIT18'!P29+25</f>
        <v>11692</v>
      </c>
      <c r="Q10" s="86">
        <f>'BRIGHT FIT18'!Q29+25</f>
        <v>11692</v>
      </c>
      <c r="R10" s="86">
        <f>'BRIGHT FIT18'!R29+25</f>
        <v>11065</v>
      </c>
      <c r="S10" s="86">
        <f>'BRIGHT FIT18'!S29+25</f>
        <v>11065</v>
      </c>
      <c r="T10" s="86">
        <f>'BRIGHT FIT18'!T29+25</f>
        <v>11457</v>
      </c>
      <c r="U10" s="86">
        <f>'BRIGHT FIT18'!U29+25</f>
        <v>11692</v>
      </c>
      <c r="V10" s="86">
        <f>'BRIGHT FIT18'!V29+25</f>
        <v>12083</v>
      </c>
      <c r="W10" s="86">
        <f>'BRIGHT FIT18'!W29+25</f>
        <v>11692</v>
      </c>
      <c r="X10" s="86">
        <f>'BRIGHT FIT18'!X29+25</f>
        <v>11692</v>
      </c>
      <c r="Y10" s="86">
        <f>'BRIGHT FIT18'!Y29+25</f>
        <v>11065</v>
      </c>
      <c r="Z10" s="86">
        <f>'BRIGHT FIT18'!Z29+25</f>
        <v>11065</v>
      </c>
      <c r="AA10" s="86">
        <f>'BRIGHT FIT18'!AA29+25</f>
        <v>11065</v>
      </c>
      <c r="AB10" s="86">
        <f>'BRIGHT FIT18'!AB29+25</f>
        <v>11065</v>
      </c>
      <c r="AC10" s="86">
        <f>'BRIGHT FIT18'!AC29+25</f>
        <v>11457</v>
      </c>
      <c r="AD10" s="86">
        <f>'BRIGHT FIT18'!AD29+25</f>
        <v>11692</v>
      </c>
      <c r="AE10" s="86">
        <f>'BRIGHT FIT18'!AE29+25</f>
        <v>11692</v>
      </c>
      <c r="AF10" s="86">
        <f>'BRIGHT FIT18'!AF29+25</f>
        <v>11065</v>
      </c>
      <c r="AG10" s="86">
        <f>'BRIGHT FIT18'!AG29+25</f>
        <v>11065</v>
      </c>
      <c r="AH10" s="86">
        <f>'BRIGHT FIT18'!AH29+25</f>
        <v>11065</v>
      </c>
      <c r="AI10" s="86">
        <f>'BRIGHT FIT18'!AI29+25</f>
        <v>11692</v>
      </c>
      <c r="AJ10" s="86">
        <f>'BRIGHT FIT18'!AJ29+25</f>
        <v>13258</v>
      </c>
      <c r="AK10" s="86">
        <f>'BRIGHT FIT18'!AK29+25</f>
        <v>13493</v>
      </c>
      <c r="AL10" s="86">
        <f>'BRIGHT FIT18'!AL29+25</f>
        <v>13493</v>
      </c>
      <c r="AM10" s="86">
        <f>'BRIGHT FIT18'!AM29+25</f>
        <v>13258</v>
      </c>
      <c r="AN10" s="86">
        <f>'BRIGHT FIT18'!AN29+25</f>
        <v>12318</v>
      </c>
      <c r="AO10" s="86">
        <f>'BRIGHT FIT18'!AO29+25</f>
        <v>12318</v>
      </c>
      <c r="AP10" s="86">
        <f>'BRIGHT FIT18'!AP29+25</f>
        <v>12318</v>
      </c>
      <c r="AQ10" s="86">
        <f>'BRIGHT FIT18'!AQ29+25</f>
        <v>12318</v>
      </c>
      <c r="AR10" s="86">
        <f>'BRIGHT FIT18'!AR29+25</f>
        <v>12318</v>
      </c>
      <c r="AS10" s="86">
        <f>'BRIGHT FIT18'!AS29+25</f>
        <v>13258</v>
      </c>
      <c r="AT10" s="86">
        <f>'BRIGHT FIT18'!AT29+25</f>
        <v>13258</v>
      </c>
      <c r="AU10" s="86">
        <f>'BRIGHT FIT18'!AU29+25</f>
        <v>13258</v>
      </c>
      <c r="AV10" s="86">
        <f>'BRIGHT FIT18'!AV29+25</f>
        <v>11065</v>
      </c>
      <c r="AW10" s="86">
        <f>'BRIGHT FIT18'!AW29+25</f>
        <v>11065</v>
      </c>
      <c r="AX10" s="86">
        <f>'BRIGHT FIT18'!AX29+25</f>
        <v>11065</v>
      </c>
      <c r="AY10" s="86">
        <f>'BRIGHT FIT18'!AY29+25</f>
        <v>11692</v>
      </c>
      <c r="AZ10" s="86">
        <f>'BRIGHT FIT18'!AZ29+25</f>
        <v>11692</v>
      </c>
      <c r="BA10" s="86">
        <f>'BRIGHT FIT18'!BA29+25</f>
        <v>11065</v>
      </c>
      <c r="BB10" s="86">
        <f>'BRIGHT FIT18'!BB29+25</f>
        <v>11065</v>
      </c>
      <c r="BC10" s="86">
        <f>'BRIGHT FIT18'!BC29+25</f>
        <v>11065</v>
      </c>
      <c r="BD10" s="86">
        <f>'BRIGHT FIT18'!BD29+25</f>
        <v>11065</v>
      </c>
      <c r="BE10" s="86">
        <f>'BRIGHT FIT18'!BE29+25</f>
        <v>11065</v>
      </c>
      <c r="BF10" s="86">
        <f>'BRIGHT FIT18'!BF29+25</f>
        <v>11692</v>
      </c>
      <c r="BG10" s="86">
        <f>'BRIGHT FIT18'!BG29+25</f>
        <v>11692</v>
      </c>
      <c r="BH10" s="86">
        <f>'BRIGHT FIT18'!BH29+25</f>
        <v>11065</v>
      </c>
      <c r="BI10" s="86">
        <f>'BRIGHT FIT18'!BI29+25</f>
        <v>11065</v>
      </c>
      <c r="BJ10" s="86">
        <f>'BRIGHT FIT18'!BJ29+25</f>
        <v>11065</v>
      </c>
      <c r="BK10" s="86">
        <f>'BRIGHT FIT18'!BK29+25</f>
        <v>11065</v>
      </c>
      <c r="BL10" s="86">
        <f>'BRIGHT FIT18'!BL29+25</f>
        <v>11065</v>
      </c>
      <c r="BM10" s="86">
        <f>'BRIGHT FIT18'!BM29+25</f>
        <v>11692</v>
      </c>
      <c r="BN10" s="86">
        <f>'BRIGHT FIT18'!BN29+25</f>
        <v>11692</v>
      </c>
      <c r="BO10" s="86">
        <f>'BRIGHT FIT18'!BO29+25</f>
        <v>12866</v>
      </c>
    </row>
    <row r="11" spans="1:67" x14ac:dyDescent="0.2">
      <c r="A11" s="47" t="s">
        <v>69</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row>
    <row r="12" spans="1:67" x14ac:dyDescent="0.2">
      <c r="A12" s="91">
        <v>1</v>
      </c>
      <c r="B12" s="86">
        <f>'BRIGHT FIT18'!B31+25</f>
        <v>19717</v>
      </c>
      <c r="C12" s="86">
        <f>'BRIGHT FIT18'!C31+25</f>
        <v>19717</v>
      </c>
      <c r="D12" s="86">
        <f>'BRIGHT FIT18'!D31+25</f>
        <v>19717</v>
      </c>
      <c r="E12" s="86">
        <f>'BRIGHT FIT18'!E31+25</f>
        <v>19717</v>
      </c>
      <c r="F12" s="86">
        <f>'BRIGHT FIT18'!F31+25</f>
        <v>19717</v>
      </c>
      <c r="G12" s="86">
        <f>'BRIGHT FIT18'!G31+25</f>
        <v>15059</v>
      </c>
      <c r="H12" s="86">
        <f>'BRIGHT FIT18'!H31+25</f>
        <v>15059</v>
      </c>
      <c r="I12" s="86">
        <f>'BRIGHT FIT18'!I31+25</f>
        <v>14667</v>
      </c>
      <c r="J12" s="86">
        <f>'BRIGHT FIT18'!J31+25</f>
        <v>14667</v>
      </c>
      <c r="K12" s="86">
        <f>'BRIGHT FIT18'!K31+25</f>
        <v>14041</v>
      </c>
      <c r="L12" s="86">
        <f>'BRIGHT FIT18'!L31+25</f>
        <v>14041</v>
      </c>
      <c r="M12" s="86">
        <f>'BRIGHT FIT18'!M31+25</f>
        <v>14667</v>
      </c>
      <c r="N12" s="86">
        <f>'BRIGHT FIT18'!N31+25</f>
        <v>14667</v>
      </c>
      <c r="O12" s="86">
        <f>'BRIGHT FIT18'!O31+25</f>
        <v>14041</v>
      </c>
      <c r="P12" s="86">
        <f>'BRIGHT FIT18'!P31+25</f>
        <v>14667</v>
      </c>
      <c r="Q12" s="86">
        <f>'BRIGHT FIT18'!Q31+25</f>
        <v>14667</v>
      </c>
      <c r="R12" s="86">
        <f>'BRIGHT FIT18'!R31+25</f>
        <v>14041</v>
      </c>
      <c r="S12" s="86">
        <f>'BRIGHT FIT18'!S31+25</f>
        <v>14041</v>
      </c>
      <c r="T12" s="86">
        <f>'BRIGHT FIT18'!T31+25</f>
        <v>14432</v>
      </c>
      <c r="U12" s="86">
        <f>'BRIGHT FIT18'!U31+25</f>
        <v>14667</v>
      </c>
      <c r="V12" s="86">
        <f>'BRIGHT FIT18'!V31+25</f>
        <v>15059</v>
      </c>
      <c r="W12" s="86">
        <f>'BRIGHT FIT18'!W31+25</f>
        <v>14667</v>
      </c>
      <c r="X12" s="86">
        <f>'BRIGHT FIT18'!X31+25</f>
        <v>14667</v>
      </c>
      <c r="Y12" s="86">
        <f>'BRIGHT FIT18'!Y31+25</f>
        <v>14041</v>
      </c>
      <c r="Z12" s="86">
        <f>'BRIGHT FIT18'!Z31+25</f>
        <v>14041</v>
      </c>
      <c r="AA12" s="86">
        <f>'BRIGHT FIT18'!AA31+25</f>
        <v>14041</v>
      </c>
      <c r="AB12" s="86">
        <f>'BRIGHT FIT18'!AB31+25</f>
        <v>14041</v>
      </c>
      <c r="AC12" s="86">
        <f>'BRIGHT FIT18'!AC31+25</f>
        <v>14432</v>
      </c>
      <c r="AD12" s="86">
        <f>'BRIGHT FIT18'!AD31+25</f>
        <v>14667</v>
      </c>
      <c r="AE12" s="86">
        <f>'BRIGHT FIT18'!AE31+25</f>
        <v>14667</v>
      </c>
      <c r="AF12" s="86">
        <f>'BRIGHT FIT18'!AF31+25</f>
        <v>14041</v>
      </c>
      <c r="AG12" s="86">
        <f>'BRIGHT FIT18'!AG31+25</f>
        <v>14041</v>
      </c>
      <c r="AH12" s="86">
        <f>'BRIGHT FIT18'!AH31+25</f>
        <v>14041</v>
      </c>
      <c r="AI12" s="86">
        <f>'BRIGHT FIT18'!AI31+25</f>
        <v>14667</v>
      </c>
      <c r="AJ12" s="86">
        <f>'BRIGHT FIT18'!AJ31+25</f>
        <v>16233</v>
      </c>
      <c r="AK12" s="86">
        <f>'BRIGHT FIT18'!AK31+25</f>
        <v>16468</v>
      </c>
      <c r="AL12" s="86">
        <f>'BRIGHT FIT18'!AL31+25</f>
        <v>16468</v>
      </c>
      <c r="AM12" s="86">
        <f>'BRIGHT FIT18'!AM31+25</f>
        <v>16233</v>
      </c>
      <c r="AN12" s="86">
        <f>'BRIGHT FIT18'!AN31+25</f>
        <v>15294</v>
      </c>
      <c r="AO12" s="86">
        <f>'BRIGHT FIT18'!AO31+25</f>
        <v>15294</v>
      </c>
      <c r="AP12" s="86">
        <f>'BRIGHT FIT18'!AP31+25</f>
        <v>15294</v>
      </c>
      <c r="AQ12" s="86">
        <f>'BRIGHT FIT18'!AQ31+25</f>
        <v>15294</v>
      </c>
      <c r="AR12" s="86">
        <f>'BRIGHT FIT18'!AR31+25</f>
        <v>15294</v>
      </c>
      <c r="AS12" s="86">
        <f>'BRIGHT FIT18'!AS31+25</f>
        <v>16233</v>
      </c>
      <c r="AT12" s="86">
        <f>'BRIGHT FIT18'!AT31+25</f>
        <v>16233</v>
      </c>
      <c r="AU12" s="86">
        <f>'BRIGHT FIT18'!AU31+25</f>
        <v>16233</v>
      </c>
      <c r="AV12" s="86">
        <f>'BRIGHT FIT18'!AV31+25</f>
        <v>14041</v>
      </c>
      <c r="AW12" s="86">
        <f>'BRIGHT FIT18'!AW31+25</f>
        <v>14041</v>
      </c>
      <c r="AX12" s="86">
        <f>'BRIGHT FIT18'!AX31+25</f>
        <v>14041</v>
      </c>
      <c r="AY12" s="86">
        <f>'BRIGHT FIT18'!AY31+25</f>
        <v>14667</v>
      </c>
      <c r="AZ12" s="86">
        <f>'BRIGHT FIT18'!AZ31+25</f>
        <v>14667</v>
      </c>
      <c r="BA12" s="86">
        <f>'BRIGHT FIT18'!BA31+25</f>
        <v>14041</v>
      </c>
      <c r="BB12" s="86">
        <f>'BRIGHT FIT18'!BB31+25</f>
        <v>14041</v>
      </c>
      <c r="BC12" s="86">
        <f>'BRIGHT FIT18'!BC31+25</f>
        <v>14041</v>
      </c>
      <c r="BD12" s="86">
        <f>'BRIGHT FIT18'!BD31+25</f>
        <v>14041</v>
      </c>
      <c r="BE12" s="86">
        <f>'BRIGHT FIT18'!BE31+25</f>
        <v>14041</v>
      </c>
      <c r="BF12" s="86">
        <f>'BRIGHT FIT18'!BF31+25</f>
        <v>14667</v>
      </c>
      <c r="BG12" s="86">
        <f>'BRIGHT FIT18'!BG31+25</f>
        <v>14667</v>
      </c>
      <c r="BH12" s="86">
        <f>'BRIGHT FIT18'!BH31+25</f>
        <v>14041</v>
      </c>
      <c r="BI12" s="86">
        <f>'BRIGHT FIT18'!BI31+25</f>
        <v>14041</v>
      </c>
      <c r="BJ12" s="86">
        <f>'BRIGHT FIT18'!BJ31+25</f>
        <v>14041</v>
      </c>
      <c r="BK12" s="86">
        <f>'BRIGHT FIT18'!BK31+25</f>
        <v>14041</v>
      </c>
      <c r="BL12" s="86">
        <f>'BRIGHT FIT18'!BL31+25</f>
        <v>14041</v>
      </c>
      <c r="BM12" s="86">
        <f>'BRIGHT FIT18'!BM31+25</f>
        <v>14667</v>
      </c>
      <c r="BN12" s="86">
        <f>'BRIGHT FIT18'!BN31+25</f>
        <v>14667</v>
      </c>
      <c r="BO12" s="86">
        <f>'BRIGHT FIT18'!BO31+25</f>
        <v>15842</v>
      </c>
    </row>
    <row r="13" spans="1:67" x14ac:dyDescent="0.2">
      <c r="A13" s="91">
        <v>2</v>
      </c>
      <c r="B13" s="86">
        <f>'BRIGHT FIT18'!B32+25</f>
        <v>21792</v>
      </c>
      <c r="C13" s="86">
        <f>'BRIGHT FIT18'!C32+25</f>
        <v>21792</v>
      </c>
      <c r="D13" s="86">
        <f>'BRIGHT FIT18'!D32+25</f>
        <v>21792</v>
      </c>
      <c r="E13" s="86">
        <f>'BRIGHT FIT18'!E32+25</f>
        <v>21792</v>
      </c>
      <c r="F13" s="86">
        <f>'BRIGHT FIT18'!F32+25</f>
        <v>21792</v>
      </c>
      <c r="G13" s="86">
        <f>'BRIGHT FIT18'!G32+25</f>
        <v>16781</v>
      </c>
      <c r="H13" s="86">
        <f>'BRIGHT FIT18'!H32+25</f>
        <v>16781</v>
      </c>
      <c r="I13" s="86">
        <f>'BRIGHT FIT18'!I32+25</f>
        <v>16390</v>
      </c>
      <c r="J13" s="86">
        <f>'BRIGHT FIT18'!J32+25</f>
        <v>16390</v>
      </c>
      <c r="K13" s="86">
        <f>'BRIGHT FIT18'!K32+25</f>
        <v>15763</v>
      </c>
      <c r="L13" s="86">
        <f>'BRIGHT FIT18'!L32+25</f>
        <v>15763</v>
      </c>
      <c r="M13" s="86">
        <f>'BRIGHT FIT18'!M32+25</f>
        <v>16390</v>
      </c>
      <c r="N13" s="86">
        <f>'BRIGHT FIT18'!N32+25</f>
        <v>16390</v>
      </c>
      <c r="O13" s="86">
        <f>'BRIGHT FIT18'!O32+25</f>
        <v>15763</v>
      </c>
      <c r="P13" s="86">
        <f>'BRIGHT FIT18'!P32+25</f>
        <v>16390</v>
      </c>
      <c r="Q13" s="86">
        <f>'BRIGHT FIT18'!Q32+25</f>
        <v>16390</v>
      </c>
      <c r="R13" s="86">
        <f>'BRIGHT FIT18'!R32+25</f>
        <v>15763</v>
      </c>
      <c r="S13" s="86">
        <f>'BRIGHT FIT18'!S32+25</f>
        <v>15763</v>
      </c>
      <c r="T13" s="86">
        <f>'BRIGHT FIT18'!T32+25</f>
        <v>16155</v>
      </c>
      <c r="U13" s="86">
        <f>'BRIGHT FIT18'!U32+25</f>
        <v>16390</v>
      </c>
      <c r="V13" s="86">
        <f>'BRIGHT FIT18'!V32+25</f>
        <v>16781</v>
      </c>
      <c r="W13" s="86">
        <f>'BRIGHT FIT18'!W32+25</f>
        <v>16390</v>
      </c>
      <c r="X13" s="86">
        <f>'BRIGHT FIT18'!X32+25</f>
        <v>16390</v>
      </c>
      <c r="Y13" s="86">
        <f>'BRIGHT FIT18'!Y32+25</f>
        <v>15763</v>
      </c>
      <c r="Z13" s="86">
        <f>'BRIGHT FIT18'!Z32+25</f>
        <v>15763</v>
      </c>
      <c r="AA13" s="86">
        <f>'BRIGHT FIT18'!AA32+25</f>
        <v>15763</v>
      </c>
      <c r="AB13" s="86">
        <f>'BRIGHT FIT18'!AB32+25</f>
        <v>15763</v>
      </c>
      <c r="AC13" s="86">
        <f>'BRIGHT FIT18'!AC32+25</f>
        <v>16155</v>
      </c>
      <c r="AD13" s="86">
        <f>'BRIGHT FIT18'!AD32+25</f>
        <v>16390</v>
      </c>
      <c r="AE13" s="86">
        <f>'BRIGHT FIT18'!AE32+25</f>
        <v>16390</v>
      </c>
      <c r="AF13" s="86">
        <f>'BRIGHT FIT18'!AF32+25</f>
        <v>15763</v>
      </c>
      <c r="AG13" s="86">
        <f>'BRIGHT FIT18'!AG32+25</f>
        <v>15763</v>
      </c>
      <c r="AH13" s="86">
        <f>'BRIGHT FIT18'!AH32+25</f>
        <v>15763</v>
      </c>
      <c r="AI13" s="86">
        <f>'BRIGHT FIT18'!AI32+25</f>
        <v>16390</v>
      </c>
      <c r="AJ13" s="86">
        <f>'BRIGHT FIT18'!AJ32+25</f>
        <v>17956</v>
      </c>
      <c r="AK13" s="86">
        <f>'BRIGHT FIT18'!AK32+25</f>
        <v>18191</v>
      </c>
      <c r="AL13" s="86">
        <f>'BRIGHT FIT18'!AL32+25</f>
        <v>18191</v>
      </c>
      <c r="AM13" s="86">
        <f>'BRIGHT FIT18'!AM32+25</f>
        <v>17956</v>
      </c>
      <c r="AN13" s="86">
        <f>'BRIGHT FIT18'!AN32+25</f>
        <v>17016</v>
      </c>
      <c r="AO13" s="86">
        <f>'BRIGHT FIT18'!AO32+25</f>
        <v>17016</v>
      </c>
      <c r="AP13" s="86">
        <f>'BRIGHT FIT18'!AP32+25</f>
        <v>17016</v>
      </c>
      <c r="AQ13" s="86">
        <f>'BRIGHT FIT18'!AQ32+25</f>
        <v>17016</v>
      </c>
      <c r="AR13" s="86">
        <f>'BRIGHT FIT18'!AR32+25</f>
        <v>17016</v>
      </c>
      <c r="AS13" s="86">
        <f>'BRIGHT FIT18'!AS32+25</f>
        <v>17956</v>
      </c>
      <c r="AT13" s="86">
        <f>'BRIGHT FIT18'!AT32+25</f>
        <v>17956</v>
      </c>
      <c r="AU13" s="86">
        <f>'BRIGHT FIT18'!AU32+25</f>
        <v>17956</v>
      </c>
      <c r="AV13" s="86">
        <f>'BRIGHT FIT18'!AV32+25</f>
        <v>15763</v>
      </c>
      <c r="AW13" s="86">
        <f>'BRIGHT FIT18'!AW32+25</f>
        <v>15763</v>
      </c>
      <c r="AX13" s="86">
        <f>'BRIGHT FIT18'!AX32+25</f>
        <v>15763</v>
      </c>
      <c r="AY13" s="86">
        <f>'BRIGHT FIT18'!AY32+25</f>
        <v>16390</v>
      </c>
      <c r="AZ13" s="86">
        <f>'BRIGHT FIT18'!AZ32+25</f>
        <v>16390</v>
      </c>
      <c r="BA13" s="86">
        <f>'BRIGHT FIT18'!BA32+25</f>
        <v>15763</v>
      </c>
      <c r="BB13" s="86">
        <f>'BRIGHT FIT18'!BB32+25</f>
        <v>15763</v>
      </c>
      <c r="BC13" s="86">
        <f>'BRIGHT FIT18'!BC32+25</f>
        <v>15763</v>
      </c>
      <c r="BD13" s="86">
        <f>'BRIGHT FIT18'!BD32+25</f>
        <v>15763</v>
      </c>
      <c r="BE13" s="86">
        <f>'BRIGHT FIT18'!BE32+25</f>
        <v>15763</v>
      </c>
      <c r="BF13" s="86">
        <f>'BRIGHT FIT18'!BF32+25</f>
        <v>16390</v>
      </c>
      <c r="BG13" s="86">
        <f>'BRIGHT FIT18'!BG32+25</f>
        <v>16390</v>
      </c>
      <c r="BH13" s="86">
        <f>'BRIGHT FIT18'!BH32+25</f>
        <v>15763</v>
      </c>
      <c r="BI13" s="86">
        <f>'BRIGHT FIT18'!BI32+25</f>
        <v>15763</v>
      </c>
      <c r="BJ13" s="86">
        <f>'BRIGHT FIT18'!BJ32+25</f>
        <v>15763</v>
      </c>
      <c r="BK13" s="86">
        <f>'BRIGHT FIT18'!BK32+25</f>
        <v>15763</v>
      </c>
      <c r="BL13" s="86">
        <f>'BRIGHT FIT18'!BL32+25</f>
        <v>15763</v>
      </c>
      <c r="BM13" s="86">
        <f>'BRIGHT FIT18'!BM32+25</f>
        <v>16390</v>
      </c>
      <c r="BN13" s="86">
        <f>'BRIGHT FIT18'!BN32+25</f>
        <v>16390</v>
      </c>
      <c r="BO13" s="86">
        <f>'BRIGHT FIT18'!BO32+25</f>
        <v>17564</v>
      </c>
    </row>
    <row r="14" spans="1:67" x14ac:dyDescent="0.2">
      <c r="A14" s="47" t="s">
        <v>70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row>
    <row r="15" spans="1:67" x14ac:dyDescent="0.2">
      <c r="A15" s="91">
        <v>1</v>
      </c>
      <c r="B15" s="86">
        <f>'BRIGHT FIT18'!B34+25</f>
        <v>24415</v>
      </c>
      <c r="C15" s="86">
        <f>'BRIGHT FIT18'!C34+25</f>
        <v>24415</v>
      </c>
      <c r="D15" s="86">
        <f>'BRIGHT FIT18'!D34+25</f>
        <v>24415</v>
      </c>
      <c r="E15" s="86">
        <f>'BRIGHT FIT18'!E34+25</f>
        <v>24415</v>
      </c>
      <c r="F15" s="86">
        <f>'BRIGHT FIT18'!F34+25</f>
        <v>24415</v>
      </c>
      <c r="G15" s="86">
        <f>'BRIGHT FIT18'!G34+25</f>
        <v>18974</v>
      </c>
      <c r="H15" s="86">
        <f>'BRIGHT FIT18'!H34+25</f>
        <v>18974</v>
      </c>
      <c r="I15" s="86">
        <f>'BRIGHT FIT18'!I34+25</f>
        <v>18582</v>
      </c>
      <c r="J15" s="86">
        <f>'BRIGHT FIT18'!J34+25</f>
        <v>18582</v>
      </c>
      <c r="K15" s="86">
        <f>'BRIGHT FIT18'!K34+25</f>
        <v>17956</v>
      </c>
      <c r="L15" s="86">
        <f>'BRIGHT FIT18'!L34+25</f>
        <v>17956</v>
      </c>
      <c r="M15" s="86">
        <f>'BRIGHT FIT18'!M34+25</f>
        <v>18582</v>
      </c>
      <c r="N15" s="86">
        <f>'BRIGHT FIT18'!N34+25</f>
        <v>18582</v>
      </c>
      <c r="O15" s="86">
        <f>'BRIGHT FIT18'!O34+25</f>
        <v>17956</v>
      </c>
      <c r="P15" s="86">
        <f>'BRIGHT FIT18'!P34+25</f>
        <v>18582</v>
      </c>
      <c r="Q15" s="86">
        <f>'BRIGHT FIT18'!Q34+25</f>
        <v>18582</v>
      </c>
      <c r="R15" s="86">
        <f>'BRIGHT FIT18'!R34+25</f>
        <v>17956</v>
      </c>
      <c r="S15" s="86">
        <f>'BRIGHT FIT18'!S34+25</f>
        <v>17956</v>
      </c>
      <c r="T15" s="86">
        <f>'BRIGHT FIT18'!T34+25</f>
        <v>18347</v>
      </c>
      <c r="U15" s="86">
        <f>'BRIGHT FIT18'!U34+25</f>
        <v>18582</v>
      </c>
      <c r="V15" s="86">
        <f>'BRIGHT FIT18'!V34+25</f>
        <v>18974</v>
      </c>
      <c r="W15" s="86">
        <f>'BRIGHT FIT18'!W34+25</f>
        <v>18582</v>
      </c>
      <c r="X15" s="86">
        <f>'BRIGHT FIT18'!X34+25</f>
        <v>18582</v>
      </c>
      <c r="Y15" s="86">
        <f>'BRIGHT FIT18'!Y34+25</f>
        <v>17956</v>
      </c>
      <c r="Z15" s="86">
        <f>'BRIGHT FIT18'!Z34+25</f>
        <v>17956</v>
      </c>
      <c r="AA15" s="86">
        <f>'BRIGHT FIT18'!AA34+25</f>
        <v>17956</v>
      </c>
      <c r="AB15" s="86">
        <f>'BRIGHT FIT18'!AB34+25</f>
        <v>17956</v>
      </c>
      <c r="AC15" s="86">
        <f>'BRIGHT FIT18'!AC34+25</f>
        <v>18347</v>
      </c>
      <c r="AD15" s="86">
        <f>'BRIGHT FIT18'!AD34+25</f>
        <v>18582</v>
      </c>
      <c r="AE15" s="86">
        <f>'BRIGHT FIT18'!AE34+25</f>
        <v>18582</v>
      </c>
      <c r="AF15" s="86">
        <f>'BRIGHT FIT18'!AF34+25</f>
        <v>17956</v>
      </c>
      <c r="AG15" s="86">
        <f>'BRIGHT FIT18'!AG34+25</f>
        <v>17956</v>
      </c>
      <c r="AH15" s="86">
        <f>'BRIGHT FIT18'!AH34+25</f>
        <v>17956</v>
      </c>
      <c r="AI15" s="86">
        <f>'BRIGHT FIT18'!AI34+25</f>
        <v>18582</v>
      </c>
      <c r="AJ15" s="86">
        <f>'BRIGHT FIT18'!AJ34+25</f>
        <v>20148</v>
      </c>
      <c r="AK15" s="86">
        <f>'BRIGHT FIT18'!AK34+25</f>
        <v>20383</v>
      </c>
      <c r="AL15" s="86">
        <f>'BRIGHT FIT18'!AL34+25</f>
        <v>20383</v>
      </c>
      <c r="AM15" s="86">
        <f>'BRIGHT FIT18'!AM34+25</f>
        <v>20148</v>
      </c>
      <c r="AN15" s="86">
        <f>'BRIGHT FIT18'!AN34+25</f>
        <v>19209</v>
      </c>
      <c r="AO15" s="86">
        <f>'BRIGHT FIT18'!AO34+25</f>
        <v>19209</v>
      </c>
      <c r="AP15" s="86">
        <f>'BRIGHT FIT18'!AP34+25</f>
        <v>19209</v>
      </c>
      <c r="AQ15" s="86">
        <f>'BRIGHT FIT18'!AQ34+25</f>
        <v>19209</v>
      </c>
      <c r="AR15" s="86">
        <f>'BRIGHT FIT18'!AR34+25</f>
        <v>19209</v>
      </c>
      <c r="AS15" s="86">
        <f>'BRIGHT FIT18'!AS34+25</f>
        <v>20148</v>
      </c>
      <c r="AT15" s="86">
        <f>'BRIGHT FIT18'!AT34+25</f>
        <v>20148</v>
      </c>
      <c r="AU15" s="86">
        <f>'BRIGHT FIT18'!AU34+25</f>
        <v>20148</v>
      </c>
      <c r="AV15" s="86">
        <f>'BRIGHT FIT18'!AV34+25</f>
        <v>17956</v>
      </c>
      <c r="AW15" s="86">
        <f>'BRIGHT FIT18'!AW34+25</f>
        <v>17956</v>
      </c>
      <c r="AX15" s="86">
        <f>'BRIGHT FIT18'!AX34+25</f>
        <v>17956</v>
      </c>
      <c r="AY15" s="86">
        <f>'BRIGHT FIT18'!AY34+25</f>
        <v>18582</v>
      </c>
      <c r="AZ15" s="86">
        <f>'BRIGHT FIT18'!AZ34+25</f>
        <v>18582</v>
      </c>
      <c r="BA15" s="86">
        <f>'BRIGHT FIT18'!BA34+25</f>
        <v>17956</v>
      </c>
      <c r="BB15" s="86">
        <f>'BRIGHT FIT18'!BB34+25</f>
        <v>17956</v>
      </c>
      <c r="BC15" s="86">
        <f>'BRIGHT FIT18'!BC34+25</f>
        <v>17956</v>
      </c>
      <c r="BD15" s="86">
        <f>'BRIGHT FIT18'!BD34+25</f>
        <v>17956</v>
      </c>
      <c r="BE15" s="86">
        <f>'BRIGHT FIT18'!BE34+25</f>
        <v>17956</v>
      </c>
      <c r="BF15" s="86">
        <f>'BRIGHT FIT18'!BF34+25</f>
        <v>18582</v>
      </c>
      <c r="BG15" s="86">
        <f>'BRIGHT FIT18'!BG34+25</f>
        <v>18582</v>
      </c>
      <c r="BH15" s="86">
        <f>'BRIGHT FIT18'!BH34+25</f>
        <v>17956</v>
      </c>
      <c r="BI15" s="86">
        <f>'BRIGHT FIT18'!BI34+25</f>
        <v>17956</v>
      </c>
      <c r="BJ15" s="86">
        <f>'BRIGHT FIT18'!BJ34+25</f>
        <v>17956</v>
      </c>
      <c r="BK15" s="86">
        <f>'BRIGHT FIT18'!BK34+25</f>
        <v>17956</v>
      </c>
      <c r="BL15" s="86">
        <f>'BRIGHT FIT18'!BL34+25</f>
        <v>17956</v>
      </c>
      <c r="BM15" s="86">
        <f>'BRIGHT FIT18'!BM34+25</f>
        <v>18582</v>
      </c>
      <c r="BN15" s="86">
        <f>'BRIGHT FIT18'!BN34+25</f>
        <v>18582</v>
      </c>
      <c r="BO15" s="86">
        <f>'BRIGHT FIT18'!BO34+25</f>
        <v>19757</v>
      </c>
    </row>
    <row r="16" spans="1:67" x14ac:dyDescent="0.2">
      <c r="A16" s="91">
        <v>2</v>
      </c>
      <c r="B16" s="86">
        <f>'BRIGHT FIT18'!B35+25</f>
        <v>26490</v>
      </c>
      <c r="C16" s="86">
        <f>'BRIGHT FIT18'!C35+25</f>
        <v>26490</v>
      </c>
      <c r="D16" s="86">
        <f>'BRIGHT FIT18'!D35+25</f>
        <v>26490</v>
      </c>
      <c r="E16" s="86">
        <f>'BRIGHT FIT18'!E35+25</f>
        <v>26490</v>
      </c>
      <c r="F16" s="86">
        <f>'BRIGHT FIT18'!F35+25</f>
        <v>26490</v>
      </c>
      <c r="G16" s="86">
        <f>'BRIGHT FIT18'!G35+25</f>
        <v>20696</v>
      </c>
      <c r="H16" s="86">
        <f>'BRIGHT FIT18'!H35+25</f>
        <v>20696</v>
      </c>
      <c r="I16" s="86">
        <f>'BRIGHT FIT18'!I35+25</f>
        <v>20305</v>
      </c>
      <c r="J16" s="86">
        <f>'BRIGHT FIT18'!J35+25</f>
        <v>20305</v>
      </c>
      <c r="K16" s="86">
        <f>'BRIGHT FIT18'!K35+25</f>
        <v>19678</v>
      </c>
      <c r="L16" s="86">
        <f>'BRIGHT FIT18'!L35+25</f>
        <v>19678</v>
      </c>
      <c r="M16" s="86">
        <f>'BRIGHT FIT18'!M35+25</f>
        <v>20305</v>
      </c>
      <c r="N16" s="86">
        <f>'BRIGHT FIT18'!N35+25</f>
        <v>20305</v>
      </c>
      <c r="O16" s="86">
        <f>'BRIGHT FIT18'!O35+25</f>
        <v>19678</v>
      </c>
      <c r="P16" s="86">
        <f>'BRIGHT FIT18'!P35+25</f>
        <v>20305</v>
      </c>
      <c r="Q16" s="86">
        <f>'BRIGHT FIT18'!Q35+25</f>
        <v>20305</v>
      </c>
      <c r="R16" s="86">
        <f>'BRIGHT FIT18'!R35+25</f>
        <v>19678</v>
      </c>
      <c r="S16" s="86">
        <f>'BRIGHT FIT18'!S35+25</f>
        <v>19678</v>
      </c>
      <c r="T16" s="86">
        <f>'BRIGHT FIT18'!T35+25</f>
        <v>20070</v>
      </c>
      <c r="U16" s="86">
        <f>'BRIGHT FIT18'!U35+25</f>
        <v>20305</v>
      </c>
      <c r="V16" s="86">
        <f>'BRIGHT FIT18'!V35+25</f>
        <v>20696</v>
      </c>
      <c r="W16" s="86">
        <f>'BRIGHT FIT18'!W35+25</f>
        <v>20305</v>
      </c>
      <c r="X16" s="86">
        <f>'BRIGHT FIT18'!X35+25</f>
        <v>20305</v>
      </c>
      <c r="Y16" s="86">
        <f>'BRIGHT FIT18'!Y35+25</f>
        <v>19678</v>
      </c>
      <c r="Z16" s="86">
        <f>'BRIGHT FIT18'!Z35+25</f>
        <v>19678</v>
      </c>
      <c r="AA16" s="86">
        <f>'BRIGHT FIT18'!AA35+25</f>
        <v>19678</v>
      </c>
      <c r="AB16" s="86">
        <f>'BRIGHT FIT18'!AB35+25</f>
        <v>19678</v>
      </c>
      <c r="AC16" s="86">
        <f>'BRIGHT FIT18'!AC35+25</f>
        <v>20070</v>
      </c>
      <c r="AD16" s="86">
        <f>'BRIGHT FIT18'!AD35+25</f>
        <v>20305</v>
      </c>
      <c r="AE16" s="86">
        <f>'BRIGHT FIT18'!AE35+25</f>
        <v>20305</v>
      </c>
      <c r="AF16" s="86">
        <f>'BRIGHT FIT18'!AF35+25</f>
        <v>19678</v>
      </c>
      <c r="AG16" s="86">
        <f>'BRIGHT FIT18'!AG35+25</f>
        <v>19678</v>
      </c>
      <c r="AH16" s="86">
        <f>'BRIGHT FIT18'!AH35+25</f>
        <v>19678</v>
      </c>
      <c r="AI16" s="86">
        <f>'BRIGHT FIT18'!AI35+25</f>
        <v>20305</v>
      </c>
      <c r="AJ16" s="86">
        <f>'BRIGHT FIT18'!AJ35+25</f>
        <v>21871</v>
      </c>
      <c r="AK16" s="86">
        <f>'BRIGHT FIT18'!AK35+25</f>
        <v>22106</v>
      </c>
      <c r="AL16" s="86">
        <f>'BRIGHT FIT18'!AL35+25</f>
        <v>22106</v>
      </c>
      <c r="AM16" s="86">
        <f>'BRIGHT FIT18'!AM35+25</f>
        <v>21871</v>
      </c>
      <c r="AN16" s="86">
        <f>'BRIGHT FIT18'!AN35+25</f>
        <v>20931</v>
      </c>
      <c r="AO16" s="86">
        <f>'BRIGHT FIT18'!AO35+25</f>
        <v>20931</v>
      </c>
      <c r="AP16" s="86">
        <f>'BRIGHT FIT18'!AP35+25</f>
        <v>20931</v>
      </c>
      <c r="AQ16" s="86">
        <f>'BRIGHT FIT18'!AQ35+25</f>
        <v>20931</v>
      </c>
      <c r="AR16" s="86">
        <f>'BRIGHT FIT18'!AR35+25</f>
        <v>20931</v>
      </c>
      <c r="AS16" s="86">
        <f>'BRIGHT FIT18'!AS35+25</f>
        <v>21871</v>
      </c>
      <c r="AT16" s="86">
        <f>'BRIGHT FIT18'!AT35+25</f>
        <v>21871</v>
      </c>
      <c r="AU16" s="86">
        <f>'BRIGHT FIT18'!AU35+25</f>
        <v>21871</v>
      </c>
      <c r="AV16" s="86">
        <f>'BRIGHT FIT18'!AV35+25</f>
        <v>19678</v>
      </c>
      <c r="AW16" s="86">
        <f>'BRIGHT FIT18'!AW35+25</f>
        <v>19678</v>
      </c>
      <c r="AX16" s="86">
        <f>'BRIGHT FIT18'!AX35+25</f>
        <v>19678</v>
      </c>
      <c r="AY16" s="86">
        <f>'BRIGHT FIT18'!AY35+25</f>
        <v>20305</v>
      </c>
      <c r="AZ16" s="86">
        <f>'BRIGHT FIT18'!AZ35+25</f>
        <v>20305</v>
      </c>
      <c r="BA16" s="86">
        <f>'BRIGHT FIT18'!BA35+25</f>
        <v>19678</v>
      </c>
      <c r="BB16" s="86">
        <f>'BRIGHT FIT18'!BB35+25</f>
        <v>19678</v>
      </c>
      <c r="BC16" s="86">
        <f>'BRIGHT FIT18'!BC35+25</f>
        <v>19678</v>
      </c>
      <c r="BD16" s="86">
        <f>'BRIGHT FIT18'!BD35+25</f>
        <v>19678</v>
      </c>
      <c r="BE16" s="86">
        <f>'BRIGHT FIT18'!BE35+25</f>
        <v>19678</v>
      </c>
      <c r="BF16" s="86">
        <f>'BRIGHT FIT18'!BF35+25</f>
        <v>20305</v>
      </c>
      <c r="BG16" s="86">
        <f>'BRIGHT FIT18'!BG35+25</f>
        <v>20305</v>
      </c>
      <c r="BH16" s="86">
        <f>'BRIGHT FIT18'!BH35+25</f>
        <v>19678</v>
      </c>
      <c r="BI16" s="86">
        <f>'BRIGHT FIT18'!BI35+25</f>
        <v>19678</v>
      </c>
      <c r="BJ16" s="86">
        <f>'BRIGHT FIT18'!BJ35+25</f>
        <v>19678</v>
      </c>
      <c r="BK16" s="86">
        <f>'BRIGHT FIT18'!BK35+25</f>
        <v>19678</v>
      </c>
      <c r="BL16" s="86">
        <f>'BRIGHT FIT18'!BL35+25</f>
        <v>19678</v>
      </c>
      <c r="BM16" s="86">
        <f>'BRIGHT FIT18'!BM35+25</f>
        <v>20305</v>
      </c>
      <c r="BN16" s="86">
        <f>'BRIGHT FIT18'!BN35+25</f>
        <v>20305</v>
      </c>
      <c r="BO16" s="86">
        <f>'BRIGHT FIT18'!BO35+25</f>
        <v>21479</v>
      </c>
    </row>
    <row r="17" spans="1:67" x14ac:dyDescent="0.2">
      <c r="A17" s="47" t="s">
        <v>71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row>
    <row r="18" spans="1:67" x14ac:dyDescent="0.2">
      <c r="A18" s="48" t="s">
        <v>72</v>
      </c>
      <c r="B18" s="86">
        <f>'BRIGHT FIT18'!B37+25</f>
        <v>46065</v>
      </c>
      <c r="C18" s="86">
        <f>'BRIGHT FIT18'!C37+25</f>
        <v>46065</v>
      </c>
      <c r="D18" s="86">
        <f>'BRIGHT FIT18'!D37+25</f>
        <v>46065</v>
      </c>
      <c r="E18" s="86">
        <f>'BRIGHT FIT18'!E37+25</f>
        <v>46065</v>
      </c>
      <c r="F18" s="86">
        <f>'BRIGHT FIT18'!F37+25</f>
        <v>46065</v>
      </c>
      <c r="G18" s="86">
        <f>'BRIGHT FIT18'!G37+25</f>
        <v>35417</v>
      </c>
      <c r="H18" s="86">
        <f>'BRIGHT FIT18'!H37+25</f>
        <v>35417</v>
      </c>
      <c r="I18" s="86">
        <f>'BRIGHT FIT18'!I37+25</f>
        <v>35025</v>
      </c>
      <c r="J18" s="86">
        <f>'BRIGHT FIT18'!J37+25</f>
        <v>35025</v>
      </c>
      <c r="K18" s="86">
        <f>'BRIGHT FIT18'!K37+25</f>
        <v>34399</v>
      </c>
      <c r="L18" s="86">
        <f>'BRIGHT FIT18'!L37+25</f>
        <v>34399</v>
      </c>
      <c r="M18" s="86">
        <f>'BRIGHT FIT18'!M37+25</f>
        <v>35025</v>
      </c>
      <c r="N18" s="86">
        <f>'BRIGHT FIT18'!N37+25</f>
        <v>35025</v>
      </c>
      <c r="O18" s="86">
        <f>'BRIGHT FIT18'!O37+25</f>
        <v>34399</v>
      </c>
      <c r="P18" s="86">
        <f>'BRIGHT FIT18'!P37+25</f>
        <v>35025</v>
      </c>
      <c r="Q18" s="86">
        <f>'BRIGHT FIT18'!Q37+25</f>
        <v>35025</v>
      </c>
      <c r="R18" s="86">
        <f>'BRIGHT FIT18'!R37+25</f>
        <v>34399</v>
      </c>
      <c r="S18" s="86">
        <f>'BRIGHT FIT18'!S37+25</f>
        <v>34399</v>
      </c>
      <c r="T18" s="86">
        <f>'BRIGHT FIT18'!T37+25</f>
        <v>34790</v>
      </c>
      <c r="U18" s="86">
        <f>'BRIGHT FIT18'!U37+25</f>
        <v>35025</v>
      </c>
      <c r="V18" s="86">
        <f>'BRIGHT FIT18'!V37+25</f>
        <v>35417</v>
      </c>
      <c r="W18" s="86">
        <f>'BRIGHT FIT18'!W37+25</f>
        <v>35025</v>
      </c>
      <c r="X18" s="86">
        <f>'BRIGHT FIT18'!X37+25</f>
        <v>35025</v>
      </c>
      <c r="Y18" s="86">
        <f>'BRIGHT FIT18'!Y37+25</f>
        <v>34399</v>
      </c>
      <c r="Z18" s="86">
        <f>'BRIGHT FIT18'!Z37+25</f>
        <v>34399</v>
      </c>
      <c r="AA18" s="86">
        <f>'BRIGHT FIT18'!AA37+25</f>
        <v>34399</v>
      </c>
      <c r="AB18" s="86">
        <f>'BRIGHT FIT18'!AB37+25</f>
        <v>34399</v>
      </c>
      <c r="AC18" s="86">
        <f>'BRIGHT FIT18'!AC37+25</f>
        <v>34790</v>
      </c>
      <c r="AD18" s="86">
        <f>'BRIGHT FIT18'!AD37+25</f>
        <v>35025</v>
      </c>
      <c r="AE18" s="86">
        <f>'BRIGHT FIT18'!AE37+25</f>
        <v>35025</v>
      </c>
      <c r="AF18" s="86">
        <f>'BRIGHT FIT18'!AF37+25</f>
        <v>34399</v>
      </c>
      <c r="AG18" s="86">
        <f>'BRIGHT FIT18'!AG37+25</f>
        <v>34399</v>
      </c>
      <c r="AH18" s="86">
        <f>'BRIGHT FIT18'!AH37+25</f>
        <v>34399</v>
      </c>
      <c r="AI18" s="86">
        <f>'BRIGHT FIT18'!AI37+25</f>
        <v>35025</v>
      </c>
      <c r="AJ18" s="86">
        <f>'BRIGHT FIT18'!AJ37+25</f>
        <v>36591</v>
      </c>
      <c r="AK18" s="86">
        <f>'BRIGHT FIT18'!AK37+25</f>
        <v>36826</v>
      </c>
      <c r="AL18" s="86">
        <f>'BRIGHT FIT18'!AL37+25</f>
        <v>36826</v>
      </c>
      <c r="AM18" s="86">
        <f>'BRIGHT FIT18'!AM37+25</f>
        <v>36591</v>
      </c>
      <c r="AN18" s="86">
        <f>'BRIGHT FIT18'!AN37+25</f>
        <v>35652</v>
      </c>
      <c r="AO18" s="86">
        <f>'BRIGHT FIT18'!AO37+25</f>
        <v>35652</v>
      </c>
      <c r="AP18" s="86">
        <f>'BRIGHT FIT18'!AP37+25</f>
        <v>35652</v>
      </c>
      <c r="AQ18" s="86">
        <f>'BRIGHT FIT18'!AQ37+25</f>
        <v>35652</v>
      </c>
      <c r="AR18" s="86">
        <f>'BRIGHT FIT18'!AR37+25</f>
        <v>35652</v>
      </c>
      <c r="AS18" s="86">
        <f>'BRIGHT FIT18'!AS37+25</f>
        <v>36591</v>
      </c>
      <c r="AT18" s="86">
        <f>'BRIGHT FIT18'!AT37+25</f>
        <v>36591</v>
      </c>
      <c r="AU18" s="86">
        <f>'BRIGHT FIT18'!AU37+25</f>
        <v>36591</v>
      </c>
      <c r="AV18" s="86">
        <f>'BRIGHT FIT18'!AV37+25</f>
        <v>34399</v>
      </c>
      <c r="AW18" s="86">
        <f>'BRIGHT FIT18'!AW37+25</f>
        <v>34399</v>
      </c>
      <c r="AX18" s="86">
        <f>'BRIGHT FIT18'!AX37+25</f>
        <v>34399</v>
      </c>
      <c r="AY18" s="86">
        <f>'BRIGHT FIT18'!AY37+25</f>
        <v>35025</v>
      </c>
      <c r="AZ18" s="86">
        <f>'BRIGHT FIT18'!AZ37+25</f>
        <v>35025</v>
      </c>
      <c r="BA18" s="86">
        <f>'BRIGHT FIT18'!BA37+25</f>
        <v>34399</v>
      </c>
      <c r="BB18" s="86">
        <f>'BRIGHT FIT18'!BB37+25</f>
        <v>34399</v>
      </c>
      <c r="BC18" s="86">
        <f>'BRIGHT FIT18'!BC37+25</f>
        <v>34399</v>
      </c>
      <c r="BD18" s="86">
        <f>'BRIGHT FIT18'!BD37+25</f>
        <v>34399</v>
      </c>
      <c r="BE18" s="86">
        <f>'BRIGHT FIT18'!BE37+25</f>
        <v>34399</v>
      </c>
      <c r="BF18" s="86">
        <f>'BRIGHT FIT18'!BF37+25</f>
        <v>35025</v>
      </c>
      <c r="BG18" s="86">
        <f>'BRIGHT FIT18'!BG37+25</f>
        <v>35025</v>
      </c>
      <c r="BH18" s="86">
        <f>'BRIGHT FIT18'!BH37+25</f>
        <v>34399</v>
      </c>
      <c r="BI18" s="86">
        <f>'BRIGHT FIT18'!BI37+25</f>
        <v>34399</v>
      </c>
      <c r="BJ18" s="86">
        <f>'BRIGHT FIT18'!BJ37+25</f>
        <v>34399</v>
      </c>
      <c r="BK18" s="86">
        <f>'BRIGHT FIT18'!BK37+25</f>
        <v>34399</v>
      </c>
      <c r="BL18" s="86">
        <f>'BRIGHT FIT18'!BL37+25</f>
        <v>34399</v>
      </c>
      <c r="BM18" s="86">
        <f>'BRIGHT FIT18'!BM37+25</f>
        <v>35025</v>
      </c>
      <c r="BN18" s="86">
        <f>'BRIGHT FIT18'!BN37+25</f>
        <v>35025</v>
      </c>
      <c r="BO18" s="86">
        <f>'BRIGHT FIT18'!BO37+25</f>
        <v>36200</v>
      </c>
    </row>
    <row r="19" spans="1:67" x14ac:dyDescent="0.2">
      <c r="A19" s="47" t="s">
        <v>73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row>
    <row r="20" spans="1:67" x14ac:dyDescent="0.2">
      <c r="A20" s="48" t="s">
        <v>74</v>
      </c>
      <c r="B20" s="86">
        <f>'BRIGHT FIT18'!B39+25</f>
        <v>69555</v>
      </c>
      <c r="C20" s="86">
        <f>'BRIGHT FIT18'!C39+25</f>
        <v>69555</v>
      </c>
      <c r="D20" s="86">
        <f>'BRIGHT FIT18'!D39+25</f>
        <v>69555</v>
      </c>
      <c r="E20" s="86">
        <f>'BRIGHT FIT18'!E39+25</f>
        <v>69555</v>
      </c>
      <c r="F20" s="86">
        <f>'BRIGHT FIT18'!F39+25</f>
        <v>69555</v>
      </c>
      <c r="G20" s="86">
        <f>'BRIGHT FIT18'!G39+25</f>
        <v>51077</v>
      </c>
      <c r="H20" s="86">
        <f>'BRIGHT FIT18'!H39+25</f>
        <v>51077</v>
      </c>
      <c r="I20" s="86">
        <f>'BRIGHT FIT18'!I39+25</f>
        <v>50685</v>
      </c>
      <c r="J20" s="86">
        <f>'BRIGHT FIT18'!J39+25</f>
        <v>50685</v>
      </c>
      <c r="K20" s="86">
        <f>'BRIGHT FIT18'!K39+25</f>
        <v>50059</v>
      </c>
      <c r="L20" s="86">
        <f>'BRIGHT FIT18'!L39+25</f>
        <v>50059</v>
      </c>
      <c r="M20" s="86">
        <f>'BRIGHT FIT18'!M39+25</f>
        <v>50685</v>
      </c>
      <c r="N20" s="86">
        <f>'BRIGHT FIT18'!N39+25</f>
        <v>50685</v>
      </c>
      <c r="O20" s="86">
        <f>'BRIGHT FIT18'!O39+25</f>
        <v>50059</v>
      </c>
      <c r="P20" s="86">
        <f>'BRIGHT FIT18'!P39+25</f>
        <v>50685</v>
      </c>
      <c r="Q20" s="86">
        <f>'BRIGHT FIT18'!Q39+25</f>
        <v>50685</v>
      </c>
      <c r="R20" s="86">
        <f>'BRIGHT FIT18'!R39+25</f>
        <v>50059</v>
      </c>
      <c r="S20" s="86">
        <f>'BRIGHT FIT18'!S39+25</f>
        <v>50059</v>
      </c>
      <c r="T20" s="86">
        <f>'BRIGHT FIT18'!T39+25</f>
        <v>50450</v>
      </c>
      <c r="U20" s="86">
        <f>'BRIGHT FIT18'!U39+25</f>
        <v>50685</v>
      </c>
      <c r="V20" s="86">
        <f>'BRIGHT FIT18'!V39+25</f>
        <v>51077</v>
      </c>
      <c r="W20" s="86">
        <f>'BRIGHT FIT18'!W39+25</f>
        <v>50685</v>
      </c>
      <c r="X20" s="86">
        <f>'BRIGHT FIT18'!X39+25</f>
        <v>50685</v>
      </c>
      <c r="Y20" s="86">
        <f>'BRIGHT FIT18'!Y39+25</f>
        <v>50059</v>
      </c>
      <c r="Z20" s="86">
        <f>'BRIGHT FIT18'!Z39+25</f>
        <v>50059</v>
      </c>
      <c r="AA20" s="86">
        <f>'BRIGHT FIT18'!AA39+25</f>
        <v>50059</v>
      </c>
      <c r="AB20" s="86">
        <f>'BRIGHT FIT18'!AB39+25</f>
        <v>50059</v>
      </c>
      <c r="AC20" s="86">
        <f>'BRIGHT FIT18'!AC39+25</f>
        <v>50450</v>
      </c>
      <c r="AD20" s="86">
        <f>'BRIGHT FIT18'!AD39+25</f>
        <v>50685</v>
      </c>
      <c r="AE20" s="86">
        <f>'BRIGHT FIT18'!AE39+25</f>
        <v>50685</v>
      </c>
      <c r="AF20" s="86">
        <f>'BRIGHT FIT18'!AF39+25</f>
        <v>50059</v>
      </c>
      <c r="AG20" s="86">
        <f>'BRIGHT FIT18'!AG39+25</f>
        <v>50059</v>
      </c>
      <c r="AH20" s="86">
        <f>'BRIGHT FIT18'!AH39+25</f>
        <v>50059</v>
      </c>
      <c r="AI20" s="86">
        <f>'BRIGHT FIT18'!AI39+25</f>
        <v>50685</v>
      </c>
      <c r="AJ20" s="86">
        <f>'BRIGHT FIT18'!AJ39+25</f>
        <v>52251</v>
      </c>
      <c r="AK20" s="86">
        <f>'BRIGHT FIT18'!AK39+25</f>
        <v>52486</v>
      </c>
      <c r="AL20" s="86">
        <f>'BRIGHT FIT18'!AL39+25</f>
        <v>52486</v>
      </c>
      <c r="AM20" s="86">
        <f>'BRIGHT FIT18'!AM39+25</f>
        <v>52251</v>
      </c>
      <c r="AN20" s="86">
        <f>'BRIGHT FIT18'!AN39+25</f>
        <v>51312</v>
      </c>
      <c r="AO20" s="86">
        <f>'BRIGHT FIT18'!AO39+25</f>
        <v>51312</v>
      </c>
      <c r="AP20" s="86">
        <f>'BRIGHT FIT18'!AP39+25</f>
        <v>51312</v>
      </c>
      <c r="AQ20" s="86">
        <f>'BRIGHT FIT18'!AQ39+25</f>
        <v>51312</v>
      </c>
      <c r="AR20" s="86">
        <f>'BRIGHT FIT18'!AR39+25</f>
        <v>51312</v>
      </c>
      <c r="AS20" s="86">
        <f>'BRIGHT FIT18'!AS39+25</f>
        <v>52251</v>
      </c>
      <c r="AT20" s="86">
        <f>'BRIGHT FIT18'!AT39+25</f>
        <v>52251</v>
      </c>
      <c r="AU20" s="86">
        <f>'BRIGHT FIT18'!AU39+25</f>
        <v>52251</v>
      </c>
      <c r="AV20" s="86">
        <f>'BRIGHT FIT18'!AV39+25</f>
        <v>50059</v>
      </c>
      <c r="AW20" s="86">
        <f>'BRIGHT FIT18'!AW39+25</f>
        <v>50059</v>
      </c>
      <c r="AX20" s="86">
        <f>'BRIGHT FIT18'!AX39+25</f>
        <v>50059</v>
      </c>
      <c r="AY20" s="86">
        <f>'BRIGHT FIT18'!AY39+25</f>
        <v>50685</v>
      </c>
      <c r="AZ20" s="86">
        <f>'BRIGHT FIT18'!AZ39+25</f>
        <v>50685</v>
      </c>
      <c r="BA20" s="86">
        <f>'BRIGHT FIT18'!BA39+25</f>
        <v>50059</v>
      </c>
      <c r="BB20" s="86">
        <f>'BRIGHT FIT18'!BB39+25</f>
        <v>50059</v>
      </c>
      <c r="BC20" s="86">
        <f>'BRIGHT FIT18'!BC39+25</f>
        <v>50059</v>
      </c>
      <c r="BD20" s="86">
        <f>'BRIGHT FIT18'!BD39+25</f>
        <v>50059</v>
      </c>
      <c r="BE20" s="86">
        <f>'BRIGHT FIT18'!BE39+25</f>
        <v>50059</v>
      </c>
      <c r="BF20" s="86">
        <f>'BRIGHT FIT18'!BF39+25</f>
        <v>50685</v>
      </c>
      <c r="BG20" s="86">
        <f>'BRIGHT FIT18'!BG39+25</f>
        <v>50685</v>
      </c>
      <c r="BH20" s="86">
        <f>'BRIGHT FIT18'!BH39+25</f>
        <v>50059</v>
      </c>
      <c r="BI20" s="86">
        <f>'BRIGHT FIT18'!BI39+25</f>
        <v>50059</v>
      </c>
      <c r="BJ20" s="86">
        <f>'BRIGHT FIT18'!BJ39+25</f>
        <v>50059</v>
      </c>
      <c r="BK20" s="86">
        <f>'BRIGHT FIT18'!BK39+25</f>
        <v>50059</v>
      </c>
      <c r="BL20" s="86">
        <f>'BRIGHT FIT18'!BL39+25</f>
        <v>50059</v>
      </c>
      <c r="BM20" s="86">
        <f>'BRIGHT FIT18'!BM39+25</f>
        <v>50685</v>
      </c>
      <c r="BN20" s="86">
        <f>'BRIGHT FIT18'!BN39+25</f>
        <v>50685</v>
      </c>
      <c r="BO20" s="86">
        <f>'BRIGHT FIT18'!BO39+25</f>
        <v>51860</v>
      </c>
    </row>
    <row r="21" spans="1:67" x14ac:dyDescent="0.2">
      <c r="A21" s="92" t="s">
        <v>107</v>
      </c>
    </row>
    <row r="22" spans="1:67" ht="96" x14ac:dyDescent="0.2">
      <c r="A22" s="145" t="s">
        <v>126</v>
      </c>
    </row>
    <row r="23" spans="1:67" x14ac:dyDescent="0.2">
      <c r="A23" s="92" t="s">
        <v>116</v>
      </c>
    </row>
    <row r="24" spans="1:67" ht="132" x14ac:dyDescent="0.2">
      <c r="A24" s="94" t="s">
        <v>127</v>
      </c>
    </row>
    <row r="25" spans="1:67" x14ac:dyDescent="0.2">
      <c r="A25" s="95" t="s">
        <v>128</v>
      </c>
    </row>
    <row r="26" spans="1:67" ht="192" x14ac:dyDescent="0.2">
      <c r="A26" s="94" t="s">
        <v>129</v>
      </c>
    </row>
    <row r="27" spans="1:67" x14ac:dyDescent="0.2">
      <c r="A27" s="96" t="s">
        <v>118</v>
      </c>
    </row>
    <row r="28" spans="1:67" ht="24" x14ac:dyDescent="0.2">
      <c r="A28" s="97" t="s">
        <v>130</v>
      </c>
    </row>
    <row r="29" spans="1:67" x14ac:dyDescent="0.2">
      <c r="A29" s="96" t="s">
        <v>120</v>
      </c>
    </row>
    <row r="30" spans="1:67" ht="24" x14ac:dyDescent="0.2">
      <c r="A30" s="98" t="s">
        <v>121</v>
      </c>
    </row>
    <row r="31" spans="1:67" x14ac:dyDescent="0.2">
      <c r="A31" s="96" t="s">
        <v>131</v>
      </c>
    </row>
    <row r="32" spans="1:67" ht="85.5" customHeight="1" x14ac:dyDescent="0.2">
      <c r="A32" s="99" t="s">
        <v>132</v>
      </c>
    </row>
    <row r="33" spans="1:1" ht="120" x14ac:dyDescent="0.2">
      <c r="A33" s="100" t="s">
        <v>95</v>
      </c>
    </row>
  </sheetData>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JO35"/>
  <sheetViews>
    <sheetView topLeftCell="A4" workbookViewId="0">
      <pane xSplit="1" topLeftCell="IU1" activePane="topRight" state="frozen"/>
      <selection pane="topRight" activeCell="G26" sqref="G26"/>
    </sheetView>
  </sheetViews>
  <sheetFormatPr defaultColWidth="9" defaultRowHeight="12" x14ac:dyDescent="0.2"/>
  <cols>
    <col min="1" max="1" width="70.5703125" style="76" customWidth="1"/>
    <col min="2" max="73" width="9" style="76"/>
    <col min="74" max="78" width="9" style="148"/>
    <col min="79" max="88" width="9" style="76"/>
    <col min="89" max="93" width="9" style="148"/>
    <col min="94" max="179" width="9" style="76"/>
    <col min="180" max="183" width="9" style="148"/>
    <col min="184" max="188" width="9" style="76"/>
    <col min="189" max="189" width="9" style="148"/>
    <col min="190" max="16384" width="9" style="76"/>
  </cols>
  <sheetData>
    <row r="1" spans="1:275" s="254" customFormat="1" ht="12" customHeight="1" x14ac:dyDescent="0.2">
      <c r="A1" s="258" t="s">
        <v>63</v>
      </c>
      <c r="BV1" s="273"/>
      <c r="BW1" s="273"/>
      <c r="BX1" s="273"/>
      <c r="BY1" s="273"/>
      <c r="BZ1" s="273"/>
      <c r="CK1" s="273"/>
      <c r="CL1" s="273"/>
      <c r="CM1" s="273"/>
      <c r="CN1" s="273"/>
      <c r="CO1" s="273"/>
      <c r="FX1" s="273"/>
      <c r="FY1" s="273"/>
      <c r="FZ1" s="273"/>
      <c r="GA1" s="273"/>
      <c r="GG1" s="273"/>
    </row>
    <row r="2" spans="1:275" s="254" customFormat="1" ht="12" customHeight="1" x14ac:dyDescent="0.2">
      <c r="A2" s="259" t="s">
        <v>64</v>
      </c>
      <c r="BV2" s="273"/>
      <c r="BW2" s="273"/>
      <c r="BX2" s="273"/>
      <c r="BY2" s="273"/>
      <c r="BZ2" s="273"/>
      <c r="CK2" s="273"/>
      <c r="CL2" s="273"/>
      <c r="CM2" s="273"/>
      <c r="CN2" s="273"/>
      <c r="CO2" s="273"/>
      <c r="FX2" s="273"/>
      <c r="FY2" s="273"/>
      <c r="FZ2" s="273"/>
      <c r="GA2" s="273"/>
      <c r="GG2" s="273"/>
    </row>
    <row r="3" spans="1:275" s="254" customFormat="1" ht="11.1" customHeight="1" x14ac:dyDescent="0.2">
      <c r="A3" s="113" t="s">
        <v>75</v>
      </c>
      <c r="BV3" s="273"/>
      <c r="BW3" s="273"/>
      <c r="BX3" s="273"/>
      <c r="BY3" s="273"/>
      <c r="BZ3" s="273"/>
      <c r="CK3" s="273"/>
      <c r="CL3" s="273"/>
      <c r="CM3" s="273"/>
      <c r="CN3" s="273"/>
      <c r="CO3" s="273"/>
      <c r="FX3" s="273"/>
      <c r="FY3" s="273"/>
      <c r="FZ3" s="273"/>
      <c r="GA3" s="273"/>
      <c r="GG3" s="273"/>
    </row>
    <row r="4" spans="1:275" s="256" customFormat="1" x14ac:dyDescent="0.2">
      <c r="A4" s="88" t="s">
        <v>66</v>
      </c>
      <c r="B4" s="159">
        <f>BB!B4</f>
        <v>46108</v>
      </c>
      <c r="C4" s="159">
        <f>BB!C4</f>
        <v>46109</v>
      </c>
      <c r="D4" s="159">
        <f>BB!D4</f>
        <v>46110</v>
      </c>
      <c r="E4" s="159">
        <f>BB!E4</f>
        <v>46111</v>
      </c>
      <c r="F4" s="159">
        <f>BB!F4</f>
        <v>46112</v>
      </c>
      <c r="G4" s="159">
        <f>BB!G4</f>
        <v>46113</v>
      </c>
      <c r="H4" s="159">
        <f>BB!H4</f>
        <v>46114</v>
      </c>
      <c r="I4" s="159">
        <f>BB!I4</f>
        <v>46115</v>
      </c>
      <c r="J4" s="159">
        <f>BB!J4</f>
        <v>46116</v>
      </c>
      <c r="K4" s="159">
        <f>BB!K4</f>
        <v>46117</v>
      </c>
      <c r="L4" s="159">
        <f>BB!L4</f>
        <v>46118</v>
      </c>
      <c r="M4" s="159">
        <f>BB!M4</f>
        <v>46119</v>
      </c>
      <c r="N4" s="159">
        <f>BB!N4</f>
        <v>46120</v>
      </c>
      <c r="O4" s="159">
        <f>BB!O4</f>
        <v>46121</v>
      </c>
      <c r="P4" s="159">
        <f>BB!P4</f>
        <v>46122</v>
      </c>
      <c r="Q4" s="159">
        <f>BB!Q4</f>
        <v>46123</v>
      </c>
      <c r="R4" s="159">
        <f>BB!R4</f>
        <v>46124</v>
      </c>
      <c r="S4" s="159">
        <f>BB!S4</f>
        <v>46125</v>
      </c>
      <c r="T4" s="159">
        <f>BB!T4</f>
        <v>46126</v>
      </c>
      <c r="U4" s="159">
        <f>BB!U4</f>
        <v>46127</v>
      </c>
      <c r="V4" s="159">
        <f>BB!V4</f>
        <v>46128</v>
      </c>
      <c r="W4" s="159">
        <f>BB!W4</f>
        <v>46129</v>
      </c>
      <c r="X4" s="159">
        <f>BB!X4</f>
        <v>46130</v>
      </c>
      <c r="Y4" s="159">
        <f>BB!Y4</f>
        <v>46131</v>
      </c>
      <c r="Z4" s="159">
        <f>BB!Z4</f>
        <v>46132</v>
      </c>
      <c r="AA4" s="159">
        <f>BB!AA4</f>
        <v>46133</v>
      </c>
      <c r="AB4" s="159">
        <f>BB!AB4</f>
        <v>46134</v>
      </c>
      <c r="AC4" s="159">
        <f>BB!AC4</f>
        <v>46135</v>
      </c>
      <c r="AD4" s="159">
        <f>BB!AD4</f>
        <v>46136</v>
      </c>
      <c r="AE4" s="159">
        <f>BB!AE4</f>
        <v>46137</v>
      </c>
      <c r="AF4" s="159">
        <f>BB!AF4</f>
        <v>46138</v>
      </c>
      <c r="AG4" s="159">
        <f>BB!AG4</f>
        <v>46139</v>
      </c>
      <c r="AH4" s="159">
        <f>BB!AH4</f>
        <v>46140</v>
      </c>
      <c r="AI4" s="159">
        <f>BB!AI4</f>
        <v>46141</v>
      </c>
      <c r="AJ4" s="159">
        <f>BB!AJ4</f>
        <v>46142</v>
      </c>
      <c r="AK4" s="159">
        <f>BB!AK4</f>
        <v>46143</v>
      </c>
      <c r="AL4" s="159">
        <f>BB!AL4</f>
        <v>46144</v>
      </c>
      <c r="AM4" s="159">
        <f>BB!AM4</f>
        <v>46145</v>
      </c>
      <c r="AN4" s="159">
        <f>BB!AN4</f>
        <v>46146</v>
      </c>
      <c r="AO4" s="159">
        <f>BB!AO4</f>
        <v>46147</v>
      </c>
      <c r="AP4" s="159">
        <f>BB!AP4</f>
        <v>46148</v>
      </c>
      <c r="AQ4" s="159">
        <f>BB!AQ4</f>
        <v>46149</v>
      </c>
      <c r="AR4" s="159">
        <f>BB!AR4</f>
        <v>46150</v>
      </c>
      <c r="AS4" s="159">
        <f>BB!AS4</f>
        <v>46151</v>
      </c>
      <c r="AT4" s="159">
        <f>BB!AT4</f>
        <v>46152</v>
      </c>
      <c r="AU4" s="159">
        <f>BB!AU4</f>
        <v>46153</v>
      </c>
      <c r="AV4" s="159">
        <f>BB!AV4</f>
        <v>46154</v>
      </c>
      <c r="AW4" s="159">
        <f>BB!AW4</f>
        <v>46155</v>
      </c>
      <c r="AX4" s="159">
        <f>BB!AX4</f>
        <v>46156</v>
      </c>
      <c r="AY4" s="159">
        <f>BB!AY4</f>
        <v>46157</v>
      </c>
      <c r="AZ4" s="159">
        <f>BB!AZ4</f>
        <v>46158</v>
      </c>
      <c r="BA4" s="159">
        <f>BB!BA4</f>
        <v>46159</v>
      </c>
      <c r="BB4" s="159">
        <f>BB!BB4</f>
        <v>46160</v>
      </c>
      <c r="BC4" s="159">
        <f>BB!BC4</f>
        <v>46161</v>
      </c>
      <c r="BD4" s="159">
        <f>BB!BD4</f>
        <v>46162</v>
      </c>
      <c r="BE4" s="159">
        <f>BB!BE4</f>
        <v>46163</v>
      </c>
      <c r="BF4" s="159">
        <f>BB!BF4</f>
        <v>46164</v>
      </c>
      <c r="BG4" s="159">
        <f>BB!BG4</f>
        <v>46165</v>
      </c>
      <c r="BH4" s="159">
        <f>BB!BH4</f>
        <v>46166</v>
      </c>
      <c r="BI4" s="159">
        <f>BB!BI4</f>
        <v>46167</v>
      </c>
      <c r="BJ4" s="159">
        <f>BB!BJ4</f>
        <v>46168</v>
      </c>
      <c r="BK4" s="159">
        <f>BB!BK4</f>
        <v>46169</v>
      </c>
      <c r="BL4" s="159">
        <f>BB!BL4</f>
        <v>46170</v>
      </c>
      <c r="BM4" s="159">
        <f>BB!BM4</f>
        <v>46171</v>
      </c>
      <c r="BN4" s="159">
        <f>BB!BN4</f>
        <v>46172</v>
      </c>
      <c r="BO4" s="159">
        <f>BB!BO4</f>
        <v>46173</v>
      </c>
      <c r="BP4" s="159">
        <f>BB!BP4</f>
        <v>46174</v>
      </c>
      <c r="BQ4" s="159">
        <f>BB!BQ4</f>
        <v>46175</v>
      </c>
      <c r="BR4" s="159">
        <f>BB!BR4</f>
        <v>46176</v>
      </c>
      <c r="BS4" s="159">
        <f>BB!BS4</f>
        <v>46177</v>
      </c>
      <c r="BT4" s="159">
        <f>BB!BT4</f>
        <v>46178</v>
      </c>
      <c r="BU4" s="159">
        <f>BB!BU4</f>
        <v>46179</v>
      </c>
      <c r="BV4" s="180">
        <f>BB!BV4</f>
        <v>46180</v>
      </c>
      <c r="BW4" s="180">
        <f>BB!BW4</f>
        <v>46181</v>
      </c>
      <c r="BX4" s="180">
        <f>BB!BX4</f>
        <v>46182</v>
      </c>
      <c r="BY4" s="180">
        <f>BB!BY4</f>
        <v>46183</v>
      </c>
      <c r="BZ4" s="180">
        <f>BB!BZ4</f>
        <v>46184</v>
      </c>
      <c r="CA4" s="159">
        <f>BB!CA4</f>
        <v>46185</v>
      </c>
      <c r="CB4" s="159">
        <f>BB!CB4</f>
        <v>46186</v>
      </c>
      <c r="CC4" s="159">
        <f>BB!CC4</f>
        <v>46187</v>
      </c>
      <c r="CD4" s="159">
        <f>BB!CD4</f>
        <v>46188</v>
      </c>
      <c r="CE4" s="159">
        <f>BB!CE4</f>
        <v>46189</v>
      </c>
      <c r="CF4" s="159">
        <f>BB!CF4</f>
        <v>46190</v>
      </c>
      <c r="CG4" s="159">
        <f>BB!CG4</f>
        <v>46191</v>
      </c>
      <c r="CH4" s="159">
        <f>BB!CH4</f>
        <v>46192</v>
      </c>
      <c r="CI4" s="159">
        <f>BB!CI4</f>
        <v>46193</v>
      </c>
      <c r="CJ4" s="159">
        <f>BB!CJ4</f>
        <v>46194</v>
      </c>
      <c r="CK4" s="180">
        <f>BB!CK4</f>
        <v>46195</v>
      </c>
      <c r="CL4" s="180">
        <f>BB!CL4</f>
        <v>46196</v>
      </c>
      <c r="CM4" s="180">
        <f>BB!CM4</f>
        <v>46197</v>
      </c>
      <c r="CN4" s="180">
        <f>BB!CN4</f>
        <v>46198</v>
      </c>
      <c r="CO4" s="180">
        <f>BB!CO4</f>
        <v>46199</v>
      </c>
      <c r="CP4" s="159">
        <f>BB!CP4</f>
        <v>46200</v>
      </c>
      <c r="CQ4" s="159">
        <f>BB!CQ4</f>
        <v>46201</v>
      </c>
      <c r="CR4" s="159">
        <f>BB!CR4</f>
        <v>46202</v>
      </c>
      <c r="CS4" s="159">
        <f>BB!CS4</f>
        <v>46203</v>
      </c>
      <c r="CT4" s="159">
        <f>BB!CT4</f>
        <v>46204</v>
      </c>
      <c r="CU4" s="159">
        <f>BB!CU4</f>
        <v>46205</v>
      </c>
      <c r="CV4" s="159">
        <f>BB!CV4</f>
        <v>46206</v>
      </c>
      <c r="CW4" s="159">
        <f>BB!CW4</f>
        <v>46207</v>
      </c>
      <c r="CX4" s="159">
        <f>BB!CX4</f>
        <v>46208</v>
      </c>
      <c r="CY4" s="159">
        <f>BB!CY4</f>
        <v>46209</v>
      </c>
      <c r="CZ4" s="159">
        <f>BB!CZ4</f>
        <v>46210</v>
      </c>
      <c r="DA4" s="159">
        <f>BB!DA4</f>
        <v>46211</v>
      </c>
      <c r="DB4" s="159">
        <f>BB!DB4</f>
        <v>46212</v>
      </c>
      <c r="DC4" s="159">
        <f>BB!DC4</f>
        <v>46213</v>
      </c>
      <c r="DD4" s="159">
        <f>BB!DD4</f>
        <v>46214</v>
      </c>
      <c r="DE4" s="159">
        <f>BB!DE4</f>
        <v>46215</v>
      </c>
      <c r="DF4" s="159">
        <f>BB!DF4</f>
        <v>46216</v>
      </c>
      <c r="DG4" s="159">
        <f>BB!DG4</f>
        <v>46217</v>
      </c>
      <c r="DH4" s="159">
        <f>BB!DH4</f>
        <v>46218</v>
      </c>
      <c r="DI4" s="159">
        <f>BB!DI4</f>
        <v>46219</v>
      </c>
      <c r="DJ4" s="159">
        <f>BB!DJ4</f>
        <v>46220</v>
      </c>
      <c r="DK4" s="159">
        <f>BB!DK4</f>
        <v>46221</v>
      </c>
      <c r="DL4" s="159">
        <f>BB!DL4</f>
        <v>46222</v>
      </c>
      <c r="DM4" s="159">
        <f>BB!DM4</f>
        <v>46223</v>
      </c>
      <c r="DN4" s="159">
        <f>BB!DN4</f>
        <v>46224</v>
      </c>
      <c r="DO4" s="159">
        <f>BB!DO4</f>
        <v>46225</v>
      </c>
      <c r="DP4" s="159">
        <f>BB!DP4</f>
        <v>46226</v>
      </c>
      <c r="DQ4" s="159">
        <f>BB!DQ4</f>
        <v>46227</v>
      </c>
      <c r="DR4" s="159">
        <f>BB!DR4</f>
        <v>46228</v>
      </c>
      <c r="DS4" s="159">
        <f>BB!DS4</f>
        <v>46229</v>
      </c>
      <c r="DT4" s="159">
        <f>BB!DT4</f>
        <v>46230</v>
      </c>
      <c r="DU4" s="159">
        <f>BB!DU4</f>
        <v>46231</v>
      </c>
      <c r="DV4" s="159">
        <f>BB!DV4</f>
        <v>46232</v>
      </c>
      <c r="DW4" s="159">
        <f>BB!DW4</f>
        <v>46233</v>
      </c>
      <c r="DX4" s="159">
        <f>BB!DX4</f>
        <v>46234</v>
      </c>
      <c r="DY4" s="159">
        <f>BB!DY4</f>
        <v>46235</v>
      </c>
      <c r="DZ4" s="159">
        <f>BB!DZ4</f>
        <v>46236</v>
      </c>
      <c r="EA4" s="159">
        <f>BB!EA4</f>
        <v>46237</v>
      </c>
      <c r="EB4" s="159">
        <f>BB!EB4</f>
        <v>46238</v>
      </c>
      <c r="EC4" s="159">
        <f>BB!EC4</f>
        <v>46239</v>
      </c>
      <c r="ED4" s="159">
        <f>BB!ED4</f>
        <v>46240</v>
      </c>
      <c r="EE4" s="159">
        <f>BB!EE4</f>
        <v>46241</v>
      </c>
      <c r="EF4" s="159">
        <f>BB!EF4</f>
        <v>46242</v>
      </c>
      <c r="EG4" s="159">
        <f>BB!EG4</f>
        <v>46243</v>
      </c>
      <c r="EH4" s="159">
        <f>BB!EH4</f>
        <v>46244</v>
      </c>
      <c r="EI4" s="159">
        <f>BB!EI4</f>
        <v>46245</v>
      </c>
      <c r="EJ4" s="159">
        <f>BB!EJ4</f>
        <v>46246</v>
      </c>
      <c r="EK4" s="159">
        <f>BB!EK4</f>
        <v>46247</v>
      </c>
      <c r="EL4" s="159">
        <f>BB!EL4</f>
        <v>46248</v>
      </c>
      <c r="EM4" s="159">
        <f>BB!EM4</f>
        <v>46249</v>
      </c>
      <c r="EN4" s="159">
        <f>BB!EN4</f>
        <v>46250</v>
      </c>
      <c r="EO4" s="159">
        <f>BB!EO4</f>
        <v>46251</v>
      </c>
      <c r="EP4" s="159">
        <f>BB!EP4</f>
        <v>46252</v>
      </c>
      <c r="EQ4" s="159">
        <f>BB!EQ4</f>
        <v>46253</v>
      </c>
      <c r="ER4" s="159">
        <f>BB!ER4</f>
        <v>46254</v>
      </c>
      <c r="ES4" s="159">
        <f>BB!ES4</f>
        <v>46255</v>
      </c>
      <c r="ET4" s="159">
        <f>BB!ET4</f>
        <v>46256</v>
      </c>
      <c r="EU4" s="159">
        <f>BB!EU4</f>
        <v>46257</v>
      </c>
      <c r="EV4" s="159">
        <f>BB!EV4</f>
        <v>46258</v>
      </c>
      <c r="EW4" s="159">
        <f>BB!EW4</f>
        <v>46259</v>
      </c>
      <c r="EX4" s="159">
        <f>BB!EX4</f>
        <v>46260</v>
      </c>
      <c r="EY4" s="159">
        <f>BB!EY4</f>
        <v>46261</v>
      </c>
      <c r="EZ4" s="159">
        <f>BB!EZ4</f>
        <v>46262</v>
      </c>
      <c r="FA4" s="159">
        <f>BB!FA4</f>
        <v>46263</v>
      </c>
      <c r="FB4" s="159">
        <f>BB!FB4</f>
        <v>46264</v>
      </c>
      <c r="FC4" s="159">
        <f>BB!FC4</f>
        <v>46265</v>
      </c>
      <c r="FD4" s="159">
        <f>BB!FD4</f>
        <v>46266</v>
      </c>
      <c r="FE4" s="159">
        <f>BB!FE4</f>
        <v>46267</v>
      </c>
      <c r="FF4" s="159">
        <f>BB!FF4</f>
        <v>46268</v>
      </c>
      <c r="FG4" s="159">
        <f>BB!FG4</f>
        <v>46269</v>
      </c>
      <c r="FH4" s="159">
        <f>BB!FH4</f>
        <v>46270</v>
      </c>
      <c r="FI4" s="159">
        <f>BB!FI4</f>
        <v>46271</v>
      </c>
      <c r="FJ4" s="159">
        <f>BB!FJ4</f>
        <v>46272</v>
      </c>
      <c r="FK4" s="159">
        <f>BB!FK4</f>
        <v>46273</v>
      </c>
      <c r="FL4" s="159">
        <f>BB!FL4</f>
        <v>46274</v>
      </c>
      <c r="FM4" s="159">
        <f>BB!FM4</f>
        <v>46275</v>
      </c>
      <c r="FN4" s="159">
        <f>BB!FN4</f>
        <v>46276</v>
      </c>
      <c r="FO4" s="159">
        <f>BB!FO4</f>
        <v>46277</v>
      </c>
      <c r="FP4" s="159">
        <f>BB!FP4</f>
        <v>46278</v>
      </c>
      <c r="FQ4" s="159">
        <f>BB!FQ4</f>
        <v>46279</v>
      </c>
      <c r="FR4" s="159">
        <f>BB!FR4</f>
        <v>46280</v>
      </c>
      <c r="FS4" s="159">
        <f>BB!FS4</f>
        <v>46281</v>
      </c>
      <c r="FT4" s="159">
        <f>BB!FT4</f>
        <v>46282</v>
      </c>
      <c r="FU4" s="159">
        <f>BB!FU4</f>
        <v>46283</v>
      </c>
      <c r="FV4" s="159">
        <f>BB!FV4</f>
        <v>46284</v>
      </c>
      <c r="FW4" s="159">
        <f>BB!FW4</f>
        <v>46285</v>
      </c>
      <c r="FX4" s="159">
        <f>BB!FX4</f>
        <v>46286</v>
      </c>
      <c r="FY4" s="159">
        <f>BB!FY4</f>
        <v>46287</v>
      </c>
      <c r="FZ4" s="159">
        <f>BB!FZ4</f>
        <v>46288</v>
      </c>
      <c r="GA4" s="159">
        <f>BB!GA4</f>
        <v>46289</v>
      </c>
      <c r="GB4" s="159">
        <f>BB!GB4</f>
        <v>46290</v>
      </c>
      <c r="GC4" s="159">
        <f>BB!GC4</f>
        <v>46291</v>
      </c>
      <c r="GD4" s="159">
        <f>BB!GD4</f>
        <v>46292</v>
      </c>
      <c r="GE4" s="159">
        <f>BB!GE4</f>
        <v>46293</v>
      </c>
      <c r="GF4" s="159">
        <f>BB!GF4</f>
        <v>46294</v>
      </c>
      <c r="GG4" s="159">
        <f>BB!GG4</f>
        <v>46295</v>
      </c>
      <c r="GH4" s="159">
        <f>BB!GH4</f>
        <v>46296</v>
      </c>
      <c r="GI4" s="159">
        <f>BB!GI4</f>
        <v>46297</v>
      </c>
      <c r="GJ4" s="159">
        <f>BB!GJ4</f>
        <v>46298</v>
      </c>
      <c r="GK4" s="159">
        <f>BB!GK4</f>
        <v>46299</v>
      </c>
      <c r="GL4" s="159">
        <f>BB!GL4</f>
        <v>46300</v>
      </c>
      <c r="GM4" s="159">
        <f>BB!GM4</f>
        <v>46301</v>
      </c>
      <c r="GN4" s="159">
        <f>BB!GN4</f>
        <v>46302</v>
      </c>
      <c r="GO4" s="159">
        <f>BB!GO4</f>
        <v>46303</v>
      </c>
      <c r="GP4" s="159">
        <f>BB!GP4</f>
        <v>46304</v>
      </c>
      <c r="GQ4" s="159">
        <f>BB!GQ4</f>
        <v>46305</v>
      </c>
      <c r="GR4" s="159">
        <f>BB!GR4</f>
        <v>46306</v>
      </c>
      <c r="GS4" s="159">
        <f>BB!GS4</f>
        <v>46307</v>
      </c>
      <c r="GT4" s="159">
        <f>BB!GT4</f>
        <v>46308</v>
      </c>
      <c r="GU4" s="159">
        <f>BB!GU4</f>
        <v>46309</v>
      </c>
      <c r="GV4" s="159">
        <f>BB!GV4</f>
        <v>46310</v>
      </c>
      <c r="GW4" s="159">
        <f>BB!GW4</f>
        <v>46311</v>
      </c>
      <c r="GX4" s="159">
        <f>BB!GX4</f>
        <v>46312</v>
      </c>
      <c r="GY4" s="159">
        <f>BB!GY4</f>
        <v>46313</v>
      </c>
      <c r="GZ4" s="159">
        <f>BB!GZ4</f>
        <v>46314</v>
      </c>
      <c r="HA4" s="159">
        <f>BB!HA4</f>
        <v>46315</v>
      </c>
      <c r="HB4" s="159">
        <f>BB!HB4</f>
        <v>46316</v>
      </c>
      <c r="HC4" s="159">
        <f>BB!HC4</f>
        <v>46317</v>
      </c>
      <c r="HD4" s="159">
        <f>BB!HD4</f>
        <v>46318</v>
      </c>
      <c r="HE4" s="159">
        <f>BB!HE4</f>
        <v>46319</v>
      </c>
      <c r="HF4" s="159">
        <f>BB!HF4</f>
        <v>46320</v>
      </c>
      <c r="HG4" s="159">
        <f>BB!HG4</f>
        <v>46321</v>
      </c>
      <c r="HH4" s="159">
        <f>BB!HH4</f>
        <v>46322</v>
      </c>
      <c r="HI4" s="159">
        <f>BB!HI4</f>
        <v>46323</v>
      </c>
      <c r="HJ4" s="159">
        <f>BB!HJ4</f>
        <v>46324</v>
      </c>
      <c r="HK4" s="159">
        <f>BB!HK4</f>
        <v>46325</v>
      </c>
      <c r="HL4" s="159">
        <f>BB!HL4</f>
        <v>46326</v>
      </c>
      <c r="HM4" s="159">
        <f>BB!HM4</f>
        <v>46327</v>
      </c>
      <c r="HN4" s="159">
        <f>BB!HN4</f>
        <v>46328</v>
      </c>
      <c r="HO4" s="159">
        <f>BB!HO4</f>
        <v>46329</v>
      </c>
      <c r="HP4" s="159">
        <f>BB!HP4</f>
        <v>46330</v>
      </c>
      <c r="HQ4" s="159">
        <f>BB!HQ4</f>
        <v>46331</v>
      </c>
      <c r="HR4" s="159">
        <f>BB!HR4</f>
        <v>46332</v>
      </c>
      <c r="HS4" s="159">
        <f>BB!HS4</f>
        <v>46333</v>
      </c>
      <c r="HT4" s="159">
        <f>BB!HT4</f>
        <v>46334</v>
      </c>
      <c r="HU4" s="159">
        <f>BB!HU4</f>
        <v>46335</v>
      </c>
      <c r="HV4" s="159">
        <f>BB!HV4</f>
        <v>46336</v>
      </c>
      <c r="HW4" s="159">
        <f>BB!HW4</f>
        <v>46337</v>
      </c>
      <c r="HX4" s="159">
        <f>BB!HX4</f>
        <v>46338</v>
      </c>
      <c r="HY4" s="159">
        <f>BB!HY4</f>
        <v>46339</v>
      </c>
      <c r="HZ4" s="159">
        <f>BB!HZ4</f>
        <v>46340</v>
      </c>
      <c r="IA4" s="159">
        <f>BB!IA4</f>
        <v>46341</v>
      </c>
      <c r="IB4" s="159">
        <f>BB!IB4</f>
        <v>46342</v>
      </c>
      <c r="IC4" s="159">
        <f>BB!IC4</f>
        <v>46343</v>
      </c>
      <c r="ID4" s="159">
        <f>BB!ID4</f>
        <v>46344</v>
      </c>
      <c r="IE4" s="159">
        <f>BB!IE4</f>
        <v>46345</v>
      </c>
      <c r="IF4" s="159">
        <f>BB!IF4</f>
        <v>46346</v>
      </c>
      <c r="IG4" s="159">
        <f>BB!IG4</f>
        <v>46347</v>
      </c>
      <c r="IH4" s="159">
        <f>BB!IH4</f>
        <v>46348</v>
      </c>
      <c r="II4" s="159">
        <f>BB!II4</f>
        <v>46349</v>
      </c>
      <c r="IJ4" s="159">
        <f>BB!IJ4</f>
        <v>46350</v>
      </c>
      <c r="IK4" s="159">
        <f>BB!IK4</f>
        <v>46351</v>
      </c>
      <c r="IL4" s="159">
        <f>BB!IL4</f>
        <v>46352</v>
      </c>
      <c r="IM4" s="159">
        <f>BB!IM4</f>
        <v>46353</v>
      </c>
      <c r="IN4" s="159">
        <f>BB!IN4</f>
        <v>46354</v>
      </c>
      <c r="IO4" s="159">
        <f>BB!IO4</f>
        <v>46355</v>
      </c>
      <c r="IP4" s="159">
        <f>BB!IP4</f>
        <v>46356</v>
      </c>
      <c r="IQ4" s="159">
        <f>BB!IQ4</f>
        <v>46357</v>
      </c>
      <c r="IR4" s="159">
        <f>BB!IR4</f>
        <v>46358</v>
      </c>
      <c r="IS4" s="159">
        <f>BB!IS4</f>
        <v>46359</v>
      </c>
      <c r="IT4" s="159">
        <f>BB!IT4</f>
        <v>46360</v>
      </c>
      <c r="IU4" s="159">
        <f>BB!IU4</f>
        <v>46361</v>
      </c>
      <c r="IV4" s="159">
        <f>BB!IV4</f>
        <v>46362</v>
      </c>
      <c r="IW4" s="159">
        <f>BB!IW4</f>
        <v>46363</v>
      </c>
      <c r="IX4" s="159">
        <f>BB!IX4</f>
        <v>46364</v>
      </c>
      <c r="IY4" s="159">
        <f>BB!IY4</f>
        <v>46365</v>
      </c>
      <c r="IZ4" s="159">
        <f>BB!IZ4</f>
        <v>46366</v>
      </c>
      <c r="JA4" s="159">
        <f>BB!JA4</f>
        <v>46367</v>
      </c>
      <c r="JB4" s="159">
        <f>BB!JB4</f>
        <v>46368</v>
      </c>
      <c r="JC4" s="159">
        <f>BB!JC4</f>
        <v>46369</v>
      </c>
      <c r="JD4" s="159">
        <f>BB!JD4</f>
        <v>46370</v>
      </c>
      <c r="JE4" s="159">
        <f>BB!JE4</f>
        <v>46371</v>
      </c>
      <c r="JF4" s="159">
        <f>BB!JF4</f>
        <v>46372</v>
      </c>
      <c r="JG4" s="159">
        <f>BB!JG4</f>
        <v>46373</v>
      </c>
      <c r="JH4" s="159">
        <f>BB!JH4</f>
        <v>46374</v>
      </c>
      <c r="JI4" s="159">
        <f>BB!JI4</f>
        <v>46375</v>
      </c>
      <c r="JJ4" s="159">
        <f>BB!JJ4</f>
        <v>46376</v>
      </c>
      <c r="JK4" s="159">
        <f>BB!JK4</f>
        <v>46377</v>
      </c>
      <c r="JL4" s="159">
        <f>BB!JL4</f>
        <v>46378</v>
      </c>
      <c r="JM4" s="159">
        <f>BB!JM4</f>
        <v>46379</v>
      </c>
      <c r="JN4" s="159">
        <f>BB!JN4</f>
        <v>46380</v>
      </c>
      <c r="JO4" s="254"/>
    </row>
    <row r="5" spans="1:275" s="257" customFormat="1" ht="10.35" customHeight="1" x14ac:dyDescent="0.2">
      <c r="A5" s="47" t="s">
        <v>67</v>
      </c>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76"/>
      <c r="BW5" s="276"/>
      <c r="BX5" s="276"/>
      <c r="BY5" s="276"/>
      <c r="BZ5" s="276"/>
      <c r="CA5" s="269"/>
      <c r="CB5" s="269"/>
      <c r="CC5" s="269"/>
      <c r="CD5" s="276"/>
      <c r="CE5" s="276"/>
      <c r="CF5" s="276"/>
      <c r="CG5" s="276"/>
      <c r="CH5" s="269"/>
      <c r="CI5" s="269"/>
      <c r="CJ5" s="269"/>
      <c r="CK5" s="276"/>
      <c r="CL5" s="276"/>
      <c r="CM5" s="276"/>
      <c r="CN5" s="276"/>
      <c r="CO5" s="276"/>
      <c r="CP5" s="269"/>
      <c r="CQ5" s="269"/>
      <c r="CR5" s="269"/>
      <c r="CS5" s="269"/>
      <c r="CT5" s="269"/>
      <c r="CU5" s="269"/>
      <c r="CV5" s="269"/>
      <c r="CW5" s="269"/>
      <c r="CX5" s="269"/>
      <c r="CY5" s="269"/>
      <c r="CZ5" s="269"/>
      <c r="DA5" s="269"/>
      <c r="DB5" s="269"/>
      <c r="DC5" s="269"/>
      <c r="DD5" s="269"/>
      <c r="DE5" s="269"/>
      <c r="DF5" s="269"/>
      <c r="DG5" s="269"/>
      <c r="DH5" s="269"/>
      <c r="DI5" s="269"/>
      <c r="DJ5" s="269"/>
      <c r="DK5" s="269"/>
      <c r="DL5" s="269"/>
      <c r="DM5" s="269"/>
      <c r="DN5" s="269"/>
      <c r="DO5" s="269"/>
      <c r="DP5" s="269"/>
      <c r="DQ5" s="269"/>
      <c r="DR5" s="269"/>
      <c r="DS5" s="269"/>
      <c r="DT5" s="269"/>
      <c r="DU5" s="269"/>
      <c r="DV5" s="269"/>
      <c r="DW5" s="269"/>
      <c r="DX5" s="269"/>
      <c r="DY5" s="269"/>
      <c r="DZ5" s="269"/>
      <c r="EA5" s="269"/>
      <c r="EB5" s="269"/>
      <c r="EC5" s="269"/>
      <c r="ED5" s="269"/>
      <c r="EE5" s="269"/>
      <c r="EF5" s="269"/>
      <c r="EG5" s="269"/>
      <c r="EH5" s="269"/>
      <c r="EI5" s="269"/>
      <c r="EJ5" s="269"/>
      <c r="EK5" s="269"/>
      <c r="EL5" s="269"/>
      <c r="EM5" s="269"/>
      <c r="EN5" s="269"/>
      <c r="EO5" s="269"/>
      <c r="EP5" s="269"/>
      <c r="EQ5" s="269"/>
      <c r="ER5" s="269"/>
      <c r="ES5" s="269"/>
      <c r="ET5" s="269"/>
      <c r="EU5" s="269"/>
      <c r="EV5" s="269"/>
      <c r="EW5" s="269"/>
      <c r="EX5" s="269"/>
      <c r="EY5" s="269"/>
      <c r="EZ5" s="269"/>
      <c r="FA5" s="269"/>
      <c r="FB5" s="269"/>
      <c r="FC5" s="269"/>
      <c r="FD5" s="269"/>
      <c r="FE5" s="269"/>
      <c r="FF5" s="269"/>
      <c r="FG5" s="269"/>
      <c r="FH5" s="269"/>
      <c r="FI5" s="269"/>
      <c r="FJ5" s="269"/>
      <c r="FK5" s="269"/>
      <c r="FL5" s="269"/>
      <c r="FM5" s="269"/>
      <c r="FN5" s="269"/>
      <c r="FO5" s="269"/>
      <c r="FP5" s="269"/>
      <c r="FQ5" s="269"/>
      <c r="FR5" s="269"/>
      <c r="FS5" s="269"/>
      <c r="FT5" s="269"/>
      <c r="FU5" s="269"/>
      <c r="FV5" s="269"/>
      <c r="FW5" s="269"/>
      <c r="FX5" s="269"/>
      <c r="FY5" s="269"/>
      <c r="FZ5" s="269"/>
      <c r="GA5" s="269"/>
      <c r="GB5" s="269"/>
      <c r="GC5" s="269"/>
      <c r="GD5" s="269"/>
      <c r="GG5" s="307"/>
      <c r="JO5" s="254"/>
    </row>
    <row r="6" spans="1:275" s="257" customFormat="1" ht="10.35" customHeight="1" x14ac:dyDescent="0.2">
      <c r="A6" s="48">
        <v>1</v>
      </c>
      <c r="B6" s="269">
        <f>ROUND(BB!B6*0.8,)</f>
        <v>8920</v>
      </c>
      <c r="C6" s="269">
        <f>ROUND(BB!C6*0.8,)</f>
        <v>8920</v>
      </c>
      <c r="D6" s="269">
        <f>ROUND(BB!D6*0.8,)</f>
        <v>8920</v>
      </c>
      <c r="E6" s="269">
        <f>ROUND(BB!E6*0.8,)</f>
        <v>8920</v>
      </c>
      <c r="F6" s="269">
        <f>ROUND(BB!F6*0.8,)</f>
        <v>8920</v>
      </c>
      <c r="G6" s="269">
        <f>ROUND(BB!G6*0.8,)</f>
        <v>8160</v>
      </c>
      <c r="H6" s="269">
        <f>ROUND(BB!H6*0.8,)</f>
        <v>8160</v>
      </c>
      <c r="I6" s="269">
        <f>ROUND(BB!I6*0.8,)</f>
        <v>7760</v>
      </c>
      <c r="J6" s="269">
        <f>ROUND(BB!J6*0.8,)</f>
        <v>7760</v>
      </c>
      <c r="K6" s="269">
        <f>ROUND(BB!K6*0.8,)</f>
        <v>7120</v>
      </c>
      <c r="L6" s="269">
        <f>ROUND(BB!L6*0.8,)</f>
        <v>7120</v>
      </c>
      <c r="M6" s="269">
        <f>ROUND(BB!M6*0.8,)</f>
        <v>7760</v>
      </c>
      <c r="N6" s="269">
        <f>ROUND(BB!N6*0.8,)</f>
        <v>7760</v>
      </c>
      <c r="O6" s="269">
        <f>ROUND(BB!O6*0.8,)</f>
        <v>7120</v>
      </c>
      <c r="P6" s="269">
        <f>ROUND(BB!P6*0.8,)</f>
        <v>7760</v>
      </c>
      <c r="Q6" s="269">
        <f>ROUND(BB!Q6*0.8,)</f>
        <v>7760</v>
      </c>
      <c r="R6" s="269">
        <f>ROUND(BB!R6*0.8,)</f>
        <v>7120</v>
      </c>
      <c r="S6" s="269">
        <f>ROUND(BB!S6*0.8,)</f>
        <v>7120</v>
      </c>
      <c r="T6" s="269">
        <f>ROUND(BB!T6*0.8,)</f>
        <v>7520</v>
      </c>
      <c r="U6" s="269">
        <f>ROUND(BB!U6*0.8,)</f>
        <v>7760</v>
      </c>
      <c r="V6" s="269">
        <f>ROUND(BB!V6*0.8,)</f>
        <v>8160</v>
      </c>
      <c r="W6" s="269">
        <f>ROUND(BB!W6*0.8,)</f>
        <v>7760</v>
      </c>
      <c r="X6" s="269">
        <f>ROUND(BB!X6*0.8,)</f>
        <v>7760</v>
      </c>
      <c r="Y6" s="269">
        <f>ROUND(BB!Y6*0.8,)</f>
        <v>7120</v>
      </c>
      <c r="Z6" s="269">
        <f>ROUND(BB!Z6*0.8,)</f>
        <v>7120</v>
      </c>
      <c r="AA6" s="269">
        <f>ROUND(BB!AA6*0.8,)</f>
        <v>7120</v>
      </c>
      <c r="AB6" s="269">
        <f>ROUND(BB!AB6*0.8,)</f>
        <v>7120</v>
      </c>
      <c r="AC6" s="269">
        <f>ROUND(BB!AC6*0.8,)</f>
        <v>7520</v>
      </c>
      <c r="AD6" s="269">
        <f>ROUND(BB!AD6*0.8,)</f>
        <v>7760</v>
      </c>
      <c r="AE6" s="269">
        <f>ROUND(BB!AE6*0.8,)</f>
        <v>7760</v>
      </c>
      <c r="AF6" s="269">
        <f>ROUND(BB!AF6*0.8,)</f>
        <v>7120</v>
      </c>
      <c r="AG6" s="269">
        <f>ROUND(BB!AG6*0.8,)</f>
        <v>7120</v>
      </c>
      <c r="AH6" s="269">
        <f>ROUND(BB!AH6*0.8,)</f>
        <v>7120</v>
      </c>
      <c r="AI6" s="269">
        <f>ROUND(BB!AI6*0.8,)</f>
        <v>7760</v>
      </c>
      <c r="AJ6" s="269">
        <f>ROUND(BB!AJ6*0.8,)</f>
        <v>9360</v>
      </c>
      <c r="AK6" s="269">
        <f>ROUND(BB!AK6*0.8,)</f>
        <v>9600</v>
      </c>
      <c r="AL6" s="269">
        <f>ROUND(BB!AL6*0.8,)</f>
        <v>9600</v>
      </c>
      <c r="AM6" s="269">
        <f>ROUND(BB!AM6*0.8,)</f>
        <v>9360</v>
      </c>
      <c r="AN6" s="269">
        <f>ROUND(BB!AN6*0.8,)</f>
        <v>8400</v>
      </c>
      <c r="AO6" s="269">
        <f>ROUND(BB!AO6*0.8,)</f>
        <v>8400</v>
      </c>
      <c r="AP6" s="269">
        <f>ROUND(BB!AP6*0.8,)</f>
        <v>8400</v>
      </c>
      <c r="AQ6" s="269">
        <f>ROUND(BB!AQ6*0.8,)</f>
        <v>8400</v>
      </c>
      <c r="AR6" s="269">
        <f>ROUND(BB!AR6*0.8,)</f>
        <v>8400</v>
      </c>
      <c r="AS6" s="269">
        <f>ROUND(BB!AS6*0.8,)</f>
        <v>9360</v>
      </c>
      <c r="AT6" s="269">
        <f>ROUND(BB!AT6*0.8,)</f>
        <v>9360</v>
      </c>
      <c r="AU6" s="269">
        <f>ROUND(BB!AU6*0.8,)</f>
        <v>9360</v>
      </c>
      <c r="AV6" s="269">
        <f>ROUND(BB!AV6*0.8,)</f>
        <v>7120</v>
      </c>
      <c r="AW6" s="269">
        <f>ROUND(BB!AW6*0.8,)</f>
        <v>7120</v>
      </c>
      <c r="AX6" s="269">
        <f>ROUND(BB!AX6*0.8,)</f>
        <v>7120</v>
      </c>
      <c r="AY6" s="269">
        <f>ROUND(BB!AY6*0.8,)</f>
        <v>7760</v>
      </c>
      <c r="AZ6" s="269">
        <f>ROUND(BB!AZ6*0.8,)</f>
        <v>7760</v>
      </c>
      <c r="BA6" s="269">
        <f>ROUND(BB!BA6*0.8,)</f>
        <v>7120</v>
      </c>
      <c r="BB6" s="269">
        <f>ROUND(BB!BB6*0.8,)</f>
        <v>7120</v>
      </c>
      <c r="BC6" s="269">
        <f>ROUND(BB!BC6*0.8,)</f>
        <v>7120</v>
      </c>
      <c r="BD6" s="269">
        <f>ROUND(BB!BD6*0.8,)</f>
        <v>7120</v>
      </c>
      <c r="BE6" s="269">
        <f>ROUND(BB!BE6*0.8,)</f>
        <v>7120</v>
      </c>
      <c r="BF6" s="269">
        <f>ROUND(BB!BF6*0.8,)</f>
        <v>7760</v>
      </c>
      <c r="BG6" s="269">
        <f>ROUND(BB!BG6*0.8,)</f>
        <v>7760</v>
      </c>
      <c r="BH6" s="269">
        <f>ROUND(BB!BH6*0.8,)</f>
        <v>7120</v>
      </c>
      <c r="BI6" s="269">
        <f>ROUND(BB!BI6*0.8,)</f>
        <v>7120</v>
      </c>
      <c r="BJ6" s="269">
        <f>ROUND(BB!BJ6*0.8,)</f>
        <v>7120</v>
      </c>
      <c r="BK6" s="269">
        <f>ROUND(BB!BK6*0.8,)</f>
        <v>7120</v>
      </c>
      <c r="BL6" s="269">
        <f>ROUND(BB!BL6*0.8,)</f>
        <v>7120</v>
      </c>
      <c r="BM6" s="269">
        <f>ROUND(BB!BM6*0.8,)</f>
        <v>7760</v>
      </c>
      <c r="BN6" s="269">
        <f>ROUND(BB!BN6*0.8,)</f>
        <v>7760</v>
      </c>
      <c r="BO6" s="269">
        <f>ROUND(BB!BO6*0.8,)</f>
        <v>8960</v>
      </c>
      <c r="BP6" s="269">
        <f>ROUND(BB!BP6*0.8,)</f>
        <v>9600</v>
      </c>
      <c r="BQ6" s="269">
        <f>ROUND(BB!BQ6*0.8,)</f>
        <v>9600</v>
      </c>
      <c r="BR6" s="269">
        <f>ROUND(BB!BR6*0.8,)</f>
        <v>9600</v>
      </c>
      <c r="BS6" s="269">
        <f>ROUND(BB!BS6*0.8,)</f>
        <v>9600</v>
      </c>
      <c r="BT6" s="269">
        <f>ROUND(BB!BT6*0.8,)</f>
        <v>9600</v>
      </c>
      <c r="BU6" s="269">
        <f>ROUND(BB!BU6*0.8,)</f>
        <v>10160</v>
      </c>
      <c r="BV6" s="276">
        <f>ROUND(BB!BV6*0.8,)</f>
        <v>15840</v>
      </c>
      <c r="BW6" s="276">
        <f>ROUND(BB!BW6*0.8,)</f>
        <v>15840</v>
      </c>
      <c r="BX6" s="276">
        <f>ROUND(BB!BX6*0.8,)</f>
        <v>15840</v>
      </c>
      <c r="BY6" s="276">
        <f>ROUND(BB!BY6*0.8,)</f>
        <v>15840</v>
      </c>
      <c r="BZ6" s="276">
        <f>ROUND(BB!BZ6*0.8,)</f>
        <v>15840</v>
      </c>
      <c r="CA6" s="269">
        <f>ROUND(BB!CA6*0.8,)</f>
        <v>10560</v>
      </c>
      <c r="CB6" s="269">
        <f>ROUND(BB!CB6*0.8,)</f>
        <v>10560</v>
      </c>
      <c r="CC6" s="269">
        <f>ROUND(BB!CC6*0.8,)</f>
        <v>10560</v>
      </c>
      <c r="CD6" s="269">
        <f>ROUND(BB!CD6*0.8,)</f>
        <v>15840</v>
      </c>
      <c r="CE6" s="269">
        <f>ROUND(BB!CE6*0.8,)</f>
        <v>15840</v>
      </c>
      <c r="CF6" s="269">
        <f>ROUND(BB!CF6*0.8,)</f>
        <v>15840</v>
      </c>
      <c r="CG6" s="269">
        <f>ROUND(BB!CG6*0.8,)</f>
        <v>15840</v>
      </c>
      <c r="CH6" s="269">
        <f>ROUND(BB!CH6*0.8,)</f>
        <v>15840</v>
      </c>
      <c r="CI6" s="269">
        <f>ROUND(BB!CI6*0.8,)</f>
        <v>15840</v>
      </c>
      <c r="CJ6" s="269">
        <f>ROUND(BB!CJ6*0.8,)</f>
        <v>15840</v>
      </c>
      <c r="CK6" s="276">
        <f>ROUND(BB!CK6*0.8,)</f>
        <v>15840</v>
      </c>
      <c r="CL6" s="276">
        <f>ROUND(BB!CL6*0.8,)</f>
        <v>15840</v>
      </c>
      <c r="CM6" s="276">
        <f>ROUND(BB!CM6*0.8,)</f>
        <v>15840</v>
      </c>
      <c r="CN6" s="276">
        <f>ROUND(BB!CN6*0.8,)</f>
        <v>15840</v>
      </c>
      <c r="CO6" s="276">
        <f>ROUND(BB!CO6*0.8,)</f>
        <v>15840</v>
      </c>
      <c r="CP6" s="269">
        <f>ROUND(BB!CP6*0.8,)</f>
        <v>15840</v>
      </c>
      <c r="CQ6" s="269">
        <f>ROUND(BB!CQ6*0.8,)</f>
        <v>15840</v>
      </c>
      <c r="CR6" s="269">
        <f>ROUND(BB!CR6*0.8,)</f>
        <v>9600</v>
      </c>
      <c r="CS6" s="269">
        <f>ROUND(BB!CS6*0.8,)</f>
        <v>10160</v>
      </c>
      <c r="CT6" s="269">
        <f>ROUND(BB!CT6*0.8,)</f>
        <v>15840</v>
      </c>
      <c r="CU6" s="269">
        <f>ROUND(BB!CU6*0.8,)</f>
        <v>15840</v>
      </c>
      <c r="CV6" s="269">
        <f>ROUND(BB!CV6*0.8,)</f>
        <v>15840</v>
      </c>
      <c r="CW6" s="269">
        <f>ROUND(BB!CW6*0.8,)</f>
        <v>15840</v>
      </c>
      <c r="CX6" s="269">
        <f>ROUND(BB!CX6*0.8,)</f>
        <v>16640</v>
      </c>
      <c r="CY6" s="269">
        <f>ROUND(BB!CY6*0.8,)</f>
        <v>16640</v>
      </c>
      <c r="CZ6" s="269">
        <f>ROUND(BB!CZ6*0.8,)</f>
        <v>15840</v>
      </c>
      <c r="DA6" s="269">
        <f>ROUND(BB!DA6*0.8,)</f>
        <v>16640</v>
      </c>
      <c r="DB6" s="269">
        <f>ROUND(BB!DB6*0.8,)</f>
        <v>16640</v>
      </c>
      <c r="DC6" s="269">
        <f>ROUND(BB!DC6*0.8,)</f>
        <v>15840</v>
      </c>
      <c r="DD6" s="269">
        <f>ROUND(BB!DD6*0.8,)</f>
        <v>11360</v>
      </c>
      <c r="DE6" s="269">
        <f>ROUND(BB!DE6*0.8,)</f>
        <v>11360</v>
      </c>
      <c r="DF6" s="269">
        <f>ROUND(BB!DF6*0.8,)</f>
        <v>11360</v>
      </c>
      <c r="DG6" s="269">
        <f>ROUND(BB!DG6*0.8,)</f>
        <v>11760</v>
      </c>
      <c r="DH6" s="269">
        <f>ROUND(BB!DH6*0.8,)</f>
        <v>11760</v>
      </c>
      <c r="DI6" s="269">
        <f>ROUND(BB!DI6*0.8,)</f>
        <v>11760</v>
      </c>
      <c r="DJ6" s="269">
        <f>ROUND(BB!DJ6*0.8,)</f>
        <v>13120</v>
      </c>
      <c r="DK6" s="269">
        <f>ROUND(BB!DK6*0.8,)</f>
        <v>13120</v>
      </c>
      <c r="DL6" s="269">
        <f>ROUND(BB!DL6*0.8,)</f>
        <v>11760</v>
      </c>
      <c r="DM6" s="269">
        <f>ROUND(BB!DM6*0.8,)</f>
        <v>11760</v>
      </c>
      <c r="DN6" s="269">
        <f>ROUND(BB!DN6*0.8,)</f>
        <v>11760</v>
      </c>
      <c r="DO6" s="269">
        <f>ROUND(BB!DO6*0.8,)</f>
        <v>11760</v>
      </c>
      <c r="DP6" s="269">
        <f>ROUND(BB!DP6*0.8,)</f>
        <v>11760</v>
      </c>
      <c r="DQ6" s="269">
        <f>ROUND(BB!DQ6*0.8,)</f>
        <v>13120</v>
      </c>
      <c r="DR6" s="269">
        <f>ROUND(BB!DR6*0.8,)</f>
        <v>13120</v>
      </c>
      <c r="DS6" s="269">
        <f>ROUND(BB!DS6*0.8,)</f>
        <v>11760</v>
      </c>
      <c r="DT6" s="269">
        <f>ROUND(BB!DT6*0.8,)</f>
        <v>11760</v>
      </c>
      <c r="DU6" s="269">
        <f>ROUND(BB!DU6*0.8,)</f>
        <v>11760</v>
      </c>
      <c r="DV6" s="269">
        <f>ROUND(BB!DV6*0.8,)</f>
        <v>11760</v>
      </c>
      <c r="DW6" s="269">
        <f>ROUND(BB!DW6*0.8,)</f>
        <v>11760</v>
      </c>
      <c r="DX6" s="269">
        <f>ROUND(BB!DX6*0.8,)</f>
        <v>13120</v>
      </c>
      <c r="DY6" s="269">
        <f>ROUND(BB!DY6*0.8,)</f>
        <v>13120</v>
      </c>
      <c r="DZ6" s="269">
        <f>ROUND(BB!DZ6*0.8,)</f>
        <v>11760</v>
      </c>
      <c r="EA6" s="269">
        <f>ROUND(BB!EA6*0.8,)</f>
        <v>11760</v>
      </c>
      <c r="EB6" s="269">
        <f>ROUND(BB!EB6*0.8,)</f>
        <v>11760</v>
      </c>
      <c r="EC6" s="269">
        <f>ROUND(BB!EC6*0.8,)</f>
        <v>11760</v>
      </c>
      <c r="ED6" s="269">
        <f>ROUND(BB!ED6*0.8,)</f>
        <v>11760</v>
      </c>
      <c r="EE6" s="269">
        <f>ROUND(BB!EE6*0.8,)</f>
        <v>13120</v>
      </c>
      <c r="EF6" s="269">
        <f>ROUND(BB!EF6*0.8,)</f>
        <v>13120</v>
      </c>
      <c r="EG6" s="269">
        <f>ROUND(BB!EG6*0.8,)</f>
        <v>11760</v>
      </c>
      <c r="EH6" s="269">
        <f>ROUND(BB!EH6*0.8,)</f>
        <v>11760</v>
      </c>
      <c r="EI6" s="269">
        <f>ROUND(BB!EI6*0.8,)</f>
        <v>11760</v>
      </c>
      <c r="EJ6" s="269">
        <f>ROUND(BB!EJ6*0.8,)</f>
        <v>11760</v>
      </c>
      <c r="EK6" s="269">
        <f>ROUND(BB!EK6*0.8,)</f>
        <v>11760</v>
      </c>
      <c r="EL6" s="269">
        <f>ROUND(BB!EL6*0.8,)</f>
        <v>13120</v>
      </c>
      <c r="EM6" s="269">
        <f>ROUND(BB!EM6*0.8,)</f>
        <v>13120</v>
      </c>
      <c r="EN6" s="269">
        <f>ROUND(BB!EN6*0.8,)</f>
        <v>11760</v>
      </c>
      <c r="EO6" s="269">
        <f>ROUND(BB!EO6*0.8,)</f>
        <v>11760</v>
      </c>
      <c r="EP6" s="269">
        <f>ROUND(BB!EP6*0.8,)</f>
        <v>11760</v>
      </c>
      <c r="EQ6" s="269">
        <f>ROUND(BB!EQ6*0.8,)</f>
        <v>11760</v>
      </c>
      <c r="ER6" s="269">
        <f>ROUND(BB!ER6*0.8,)</f>
        <v>11760</v>
      </c>
      <c r="ES6" s="269">
        <f>ROUND(BB!ES6*0.8,)</f>
        <v>13120</v>
      </c>
      <c r="ET6" s="269">
        <f>ROUND(BB!ET6*0.8,)</f>
        <v>13120</v>
      </c>
      <c r="EU6" s="269">
        <f>ROUND(BB!EU6*0.8,)</f>
        <v>11760</v>
      </c>
      <c r="EV6" s="269">
        <f>ROUND(BB!EV6*0.8,)</f>
        <v>11760</v>
      </c>
      <c r="EW6" s="269">
        <f>ROUND(BB!EW6*0.8,)</f>
        <v>11760</v>
      </c>
      <c r="EX6" s="269">
        <f>ROUND(BB!EX6*0.8,)</f>
        <v>11760</v>
      </c>
      <c r="EY6" s="269">
        <f>ROUND(BB!EY6*0.8,)</f>
        <v>11760</v>
      </c>
      <c r="EZ6" s="269">
        <f>ROUND(BB!EZ6*0.8,)</f>
        <v>13120</v>
      </c>
      <c r="FA6" s="269">
        <f>ROUND(BB!FA6*0.8,)</f>
        <v>13120</v>
      </c>
      <c r="FB6" s="269">
        <f>ROUND(BB!FB6*0.8,)</f>
        <v>11360</v>
      </c>
      <c r="FC6" s="269">
        <f>ROUND(BB!FC6*0.8,)</f>
        <v>11360</v>
      </c>
      <c r="FD6" s="269">
        <f>ROUND(BB!FD6*0.8,)</f>
        <v>11360</v>
      </c>
      <c r="FE6" s="269">
        <f>ROUND(BB!FE6*0.8,)</f>
        <v>11360</v>
      </c>
      <c r="FF6" s="269">
        <f>ROUND(BB!FF6*0.8,)</f>
        <v>11360</v>
      </c>
      <c r="FG6" s="269">
        <f>ROUND(BB!FG6*0.8,)</f>
        <v>12320</v>
      </c>
      <c r="FH6" s="269">
        <f>ROUND(BB!FH6*0.8,)</f>
        <v>12320</v>
      </c>
      <c r="FI6" s="269">
        <f>ROUND(BB!FI6*0.8,)</f>
        <v>11360</v>
      </c>
      <c r="FJ6" s="269">
        <f>ROUND(BB!FJ6*0.8,)</f>
        <v>11360</v>
      </c>
      <c r="FK6" s="269">
        <f>ROUND(BB!FK6*0.8,)</f>
        <v>11360</v>
      </c>
      <c r="FL6" s="269">
        <f>ROUND(BB!FL6*0.8,)</f>
        <v>11360</v>
      </c>
      <c r="FM6" s="269">
        <f>ROUND(BB!FM6*0.8,)</f>
        <v>11360</v>
      </c>
      <c r="FN6" s="269">
        <f>ROUND(BB!FN6*0.8,)</f>
        <v>12320</v>
      </c>
      <c r="FO6" s="269">
        <f>ROUND(BB!FO6*0.8,)</f>
        <v>12320</v>
      </c>
      <c r="FP6" s="269">
        <f>ROUND(BB!FP6*0.8,)</f>
        <v>11360</v>
      </c>
      <c r="FQ6" s="269">
        <f>ROUND(BB!FQ6*0.8,)</f>
        <v>11360</v>
      </c>
      <c r="FR6" s="269">
        <f>ROUND(BB!FR6*0.8,)</f>
        <v>11360</v>
      </c>
      <c r="FS6" s="269">
        <f>ROUND(BB!FS6*0.8,)</f>
        <v>11360</v>
      </c>
      <c r="FT6" s="269">
        <f>ROUND(BB!FT6*0.8,)</f>
        <v>11360</v>
      </c>
      <c r="FU6" s="269">
        <f>ROUND(BB!FU6*0.8,)</f>
        <v>12320</v>
      </c>
      <c r="FV6" s="269">
        <f>ROUND(BB!FV6*0.8,)</f>
        <v>12320</v>
      </c>
      <c r="FW6" s="269">
        <f>ROUND(BB!FW6*0.8,)</f>
        <v>11760</v>
      </c>
      <c r="FX6" s="269">
        <f>ROUND(BB!FX6*0.8,)</f>
        <v>13520</v>
      </c>
      <c r="FY6" s="269">
        <f>ROUND(BB!FY6*0.8,)</f>
        <v>13520</v>
      </c>
      <c r="FZ6" s="269">
        <f>ROUND(BB!FZ6*0.8,)</f>
        <v>13520</v>
      </c>
      <c r="GA6" s="269">
        <f>ROUND(BB!GA6*0.8,)</f>
        <v>13520</v>
      </c>
      <c r="GB6" s="269">
        <f>ROUND(BB!GB6*0.8,)</f>
        <v>13520</v>
      </c>
      <c r="GC6" s="269">
        <f>ROUND(BB!GC6*0.8,)</f>
        <v>13520</v>
      </c>
      <c r="GD6" s="269">
        <f>ROUND(BB!GD6*0.8,)</f>
        <v>13520</v>
      </c>
      <c r="GE6" s="269">
        <f>ROUND(BB!GE6*0.8,)</f>
        <v>13520</v>
      </c>
      <c r="GF6" s="269">
        <f>ROUND(BB!GF6*0.8,)</f>
        <v>13520</v>
      </c>
      <c r="GG6" s="269">
        <f>ROUND(BB!GG6*0.8,)</f>
        <v>13520</v>
      </c>
      <c r="GH6" s="269">
        <f>ROUND(BB!GH6*0.8,)</f>
        <v>7520</v>
      </c>
      <c r="GI6" s="269">
        <f>ROUND(BB!GI6*0.8,)</f>
        <v>7760</v>
      </c>
      <c r="GJ6" s="269">
        <f>ROUND(BB!GJ6*0.8,)</f>
        <v>7760</v>
      </c>
      <c r="GK6" s="269">
        <f>ROUND(BB!GK6*0.8,)</f>
        <v>7520</v>
      </c>
      <c r="GL6" s="269">
        <f>ROUND(BB!GL6*0.8,)</f>
        <v>7520</v>
      </c>
      <c r="GM6" s="269">
        <f>ROUND(BB!GM6*0.8,)</f>
        <v>7520</v>
      </c>
      <c r="GN6" s="269">
        <f>ROUND(BB!GN6*0.8,)</f>
        <v>7520</v>
      </c>
      <c r="GO6" s="269">
        <f>ROUND(BB!GO6*0.8,)</f>
        <v>7520</v>
      </c>
      <c r="GP6" s="269">
        <f>ROUND(BB!GP6*0.8,)</f>
        <v>7760</v>
      </c>
      <c r="GQ6" s="269">
        <f>ROUND(BB!GQ6*0.8,)</f>
        <v>7760</v>
      </c>
      <c r="GR6" s="269">
        <f>ROUND(BB!GR6*0.8,)</f>
        <v>7520</v>
      </c>
      <c r="GS6" s="269">
        <f>ROUND(BB!GS6*0.8,)</f>
        <v>7520</v>
      </c>
      <c r="GT6" s="269">
        <f>ROUND(BB!GT6*0.8,)</f>
        <v>7520</v>
      </c>
      <c r="GU6" s="269">
        <f>ROUND(BB!GU6*0.8,)</f>
        <v>7520</v>
      </c>
      <c r="GV6" s="269">
        <f>ROUND(BB!GV6*0.8,)</f>
        <v>7520</v>
      </c>
      <c r="GW6" s="269">
        <f>ROUND(BB!GW6*0.8,)</f>
        <v>7760</v>
      </c>
      <c r="GX6" s="269">
        <f>ROUND(BB!GX6*0.8,)</f>
        <v>7760</v>
      </c>
      <c r="GY6" s="269">
        <f>ROUND(BB!GY6*0.8,)</f>
        <v>7520</v>
      </c>
      <c r="GZ6" s="269">
        <f>ROUND(BB!GZ6*0.8,)</f>
        <v>7520</v>
      </c>
      <c r="HA6" s="269">
        <f>ROUND(BB!HA6*0.8,)</f>
        <v>7520</v>
      </c>
      <c r="HB6" s="269">
        <f>ROUND(BB!HB6*0.8,)</f>
        <v>7520</v>
      </c>
      <c r="HC6" s="269">
        <f>ROUND(BB!HC6*0.8,)</f>
        <v>7520</v>
      </c>
      <c r="HD6" s="269">
        <f>ROUND(BB!HD6*0.8,)</f>
        <v>7760</v>
      </c>
      <c r="HE6" s="269">
        <f>ROUND(BB!HE6*0.8,)</f>
        <v>7760</v>
      </c>
      <c r="HF6" s="269">
        <f>ROUND(BB!HF6*0.8,)</f>
        <v>7520</v>
      </c>
      <c r="HG6" s="269">
        <f>ROUND(BB!HG6*0.8,)</f>
        <v>7520</v>
      </c>
      <c r="HH6" s="269">
        <f>ROUND(BB!HH6*0.8,)</f>
        <v>7520</v>
      </c>
      <c r="HI6" s="269">
        <f>ROUND(BB!HI6*0.8,)</f>
        <v>7520</v>
      </c>
      <c r="HJ6" s="269">
        <f>ROUND(BB!HJ6*0.8,)</f>
        <v>7520</v>
      </c>
      <c r="HK6" s="269">
        <f>ROUND(BB!HK6*0.8,)</f>
        <v>7760</v>
      </c>
      <c r="HL6" s="269">
        <f>ROUND(BB!HL6*0.8,)</f>
        <v>7760</v>
      </c>
      <c r="HM6" s="269">
        <f>ROUND(BB!HM6*0.8,)</f>
        <v>7520</v>
      </c>
      <c r="HN6" s="269">
        <f>ROUND(BB!HN6*0.8,)</f>
        <v>7520</v>
      </c>
      <c r="HO6" s="269">
        <f>ROUND(BB!HO6*0.8,)</f>
        <v>7760</v>
      </c>
      <c r="HP6" s="269">
        <f>ROUND(BB!HP6*0.8,)</f>
        <v>8160</v>
      </c>
      <c r="HQ6" s="269">
        <f>ROUND(BB!HQ6*0.8,)</f>
        <v>7120</v>
      </c>
      <c r="HR6" s="269">
        <f>ROUND(BB!HR6*0.8,)</f>
        <v>7520</v>
      </c>
      <c r="HS6" s="269">
        <f>ROUND(BB!HS6*0.8,)</f>
        <v>7520</v>
      </c>
      <c r="HT6" s="269">
        <f>ROUND(BB!HT6*0.8,)</f>
        <v>7120</v>
      </c>
      <c r="HU6" s="269">
        <f>ROUND(BB!HU6*0.8,)</f>
        <v>7120</v>
      </c>
      <c r="HV6" s="269">
        <f>ROUND(BB!HV6*0.8,)</f>
        <v>7120</v>
      </c>
      <c r="HW6" s="269">
        <f>ROUND(BB!HW6*0.8,)</f>
        <v>7120</v>
      </c>
      <c r="HX6" s="269">
        <f>ROUND(BB!HX6*0.8,)</f>
        <v>7120</v>
      </c>
      <c r="HY6" s="269">
        <f>ROUND(BB!HY6*0.8,)</f>
        <v>7520</v>
      </c>
      <c r="HZ6" s="269">
        <f>ROUND(BB!HZ6*0.8,)</f>
        <v>7520</v>
      </c>
      <c r="IA6" s="269">
        <f>ROUND(BB!IA6*0.8,)</f>
        <v>7120</v>
      </c>
      <c r="IB6" s="269">
        <f>ROUND(BB!IB6*0.8,)</f>
        <v>7120</v>
      </c>
      <c r="IC6" s="269">
        <f>ROUND(BB!IC6*0.8,)</f>
        <v>7120</v>
      </c>
      <c r="ID6" s="269">
        <f>ROUND(BB!ID6*0.8,)</f>
        <v>7120</v>
      </c>
      <c r="IE6" s="269">
        <f>ROUND(BB!IE6*0.8,)</f>
        <v>7120</v>
      </c>
      <c r="IF6" s="269">
        <f>ROUND(BB!IF6*0.8,)</f>
        <v>7520</v>
      </c>
      <c r="IG6" s="269">
        <f>ROUND(BB!IG6*0.8,)</f>
        <v>7520</v>
      </c>
      <c r="IH6" s="269">
        <f>ROUND(BB!IH6*0.8,)</f>
        <v>7120</v>
      </c>
      <c r="II6" s="269">
        <f>ROUND(BB!II6*0.8,)</f>
        <v>7120</v>
      </c>
      <c r="IJ6" s="269">
        <f>ROUND(BB!IJ6*0.8,)</f>
        <v>7120</v>
      </c>
      <c r="IK6" s="269">
        <f>ROUND(BB!IK6*0.8,)</f>
        <v>7120</v>
      </c>
      <c r="IL6" s="269">
        <f>ROUND(BB!IL6*0.8,)</f>
        <v>7120</v>
      </c>
      <c r="IM6" s="269">
        <f>ROUND(BB!IM6*0.8,)</f>
        <v>7520</v>
      </c>
      <c r="IN6" s="269">
        <f>ROUND(BB!IN6*0.8,)</f>
        <v>7520</v>
      </c>
      <c r="IO6" s="269">
        <f>ROUND(BB!IO6*0.8,)</f>
        <v>7120</v>
      </c>
      <c r="IP6" s="269">
        <f>ROUND(BB!IP6*0.8,)</f>
        <v>7120</v>
      </c>
      <c r="IQ6" s="269">
        <f>ROUND(BB!IQ6*0.8,)</f>
        <v>8160</v>
      </c>
      <c r="IR6" s="269">
        <f>ROUND(BB!IR6*0.8,)</f>
        <v>8160</v>
      </c>
      <c r="IS6" s="269">
        <f>ROUND(BB!IS6*0.8,)</f>
        <v>8160</v>
      </c>
      <c r="IT6" s="269">
        <f>ROUND(BB!IT6*0.8,)</f>
        <v>8400</v>
      </c>
      <c r="IU6" s="269">
        <f>ROUND(BB!IU6*0.8,)</f>
        <v>8400</v>
      </c>
      <c r="IV6" s="269">
        <f>ROUND(BB!IV6*0.8,)</f>
        <v>8160</v>
      </c>
      <c r="IW6" s="269">
        <f>ROUND(BB!IW6*0.8,)</f>
        <v>8160</v>
      </c>
      <c r="IX6" s="269">
        <f>ROUND(BB!IX6*0.8,)</f>
        <v>8160</v>
      </c>
      <c r="IY6" s="269">
        <f>ROUND(BB!IY6*0.8,)</f>
        <v>8160</v>
      </c>
      <c r="IZ6" s="269">
        <f>ROUND(BB!IZ6*0.8,)</f>
        <v>8160</v>
      </c>
      <c r="JA6" s="269">
        <f>ROUND(BB!JA6*0.8,)</f>
        <v>8400</v>
      </c>
      <c r="JB6" s="269">
        <f>ROUND(BB!JB6*0.8,)</f>
        <v>8400</v>
      </c>
      <c r="JC6" s="269">
        <f>ROUND(BB!JC6*0.8,)</f>
        <v>8160</v>
      </c>
      <c r="JD6" s="269">
        <f>ROUND(BB!JD6*0.8,)</f>
        <v>8160</v>
      </c>
      <c r="JE6" s="269">
        <f>ROUND(BB!JE6*0.8,)</f>
        <v>8960</v>
      </c>
      <c r="JF6" s="269">
        <f>ROUND(BB!JF6*0.8,)</f>
        <v>8960</v>
      </c>
      <c r="JG6" s="269">
        <f>ROUND(BB!JG6*0.8,)</f>
        <v>8400</v>
      </c>
      <c r="JH6" s="269">
        <f>ROUND(BB!JH6*0.8,)</f>
        <v>8960</v>
      </c>
      <c r="JI6" s="269">
        <f>ROUND(BB!JI6*0.8,)</f>
        <v>8960</v>
      </c>
      <c r="JJ6" s="269">
        <f>ROUND(BB!JJ6*0.8,)</f>
        <v>8960</v>
      </c>
      <c r="JK6" s="269">
        <f>ROUND(BB!JK6*0.8,)</f>
        <v>8960</v>
      </c>
      <c r="JL6" s="269">
        <f>ROUND(BB!JL6*0.8,)</f>
        <v>9360</v>
      </c>
      <c r="JM6" s="269">
        <f>ROUND(BB!JM6*0.8,)</f>
        <v>9360</v>
      </c>
      <c r="JN6" s="269">
        <f>ROUND(BB!JN6*0.8,)</f>
        <v>9600</v>
      </c>
      <c r="JO6" s="254"/>
    </row>
    <row r="7" spans="1:275" s="257" customFormat="1" ht="10.35" customHeight="1" x14ac:dyDescent="0.2">
      <c r="A7" s="48">
        <v>2</v>
      </c>
      <c r="B7" s="269">
        <f>ROUND(BB!B7*0.8,)</f>
        <v>11040</v>
      </c>
      <c r="C7" s="269">
        <f>ROUND(BB!C7*0.8,)</f>
        <v>11040</v>
      </c>
      <c r="D7" s="269">
        <f>ROUND(BB!D7*0.8,)</f>
        <v>11040</v>
      </c>
      <c r="E7" s="269">
        <f>ROUND(BB!E7*0.8,)</f>
        <v>11040</v>
      </c>
      <c r="F7" s="269">
        <f>ROUND(BB!F7*0.8,)</f>
        <v>11040</v>
      </c>
      <c r="G7" s="269">
        <f>ROUND(BB!G7*0.8,)</f>
        <v>9920</v>
      </c>
      <c r="H7" s="269">
        <f>ROUND(BB!H7*0.8,)</f>
        <v>9920</v>
      </c>
      <c r="I7" s="269">
        <f>ROUND(BB!I7*0.8,)</f>
        <v>9520</v>
      </c>
      <c r="J7" s="269">
        <f>ROUND(BB!J7*0.8,)</f>
        <v>9520</v>
      </c>
      <c r="K7" s="269">
        <f>ROUND(BB!K7*0.8,)</f>
        <v>8880</v>
      </c>
      <c r="L7" s="269">
        <f>ROUND(BB!L7*0.8,)</f>
        <v>8880</v>
      </c>
      <c r="M7" s="269">
        <f>ROUND(BB!M7*0.8,)</f>
        <v>9520</v>
      </c>
      <c r="N7" s="269">
        <f>ROUND(BB!N7*0.8,)</f>
        <v>9520</v>
      </c>
      <c r="O7" s="269">
        <f>ROUND(BB!O7*0.8,)</f>
        <v>8880</v>
      </c>
      <c r="P7" s="269">
        <f>ROUND(BB!P7*0.8,)</f>
        <v>9520</v>
      </c>
      <c r="Q7" s="269">
        <f>ROUND(BB!Q7*0.8,)</f>
        <v>9520</v>
      </c>
      <c r="R7" s="269">
        <f>ROUND(BB!R7*0.8,)</f>
        <v>8880</v>
      </c>
      <c r="S7" s="269">
        <f>ROUND(BB!S7*0.8,)</f>
        <v>8880</v>
      </c>
      <c r="T7" s="269">
        <f>ROUND(BB!T7*0.8,)</f>
        <v>9280</v>
      </c>
      <c r="U7" s="269">
        <f>ROUND(BB!U7*0.8,)</f>
        <v>9520</v>
      </c>
      <c r="V7" s="269">
        <f>ROUND(BB!V7*0.8,)</f>
        <v>9920</v>
      </c>
      <c r="W7" s="269">
        <f>ROUND(BB!W7*0.8,)</f>
        <v>9520</v>
      </c>
      <c r="X7" s="269">
        <f>ROUND(BB!X7*0.8,)</f>
        <v>9520</v>
      </c>
      <c r="Y7" s="269">
        <f>ROUND(BB!Y7*0.8,)</f>
        <v>8880</v>
      </c>
      <c r="Z7" s="269">
        <f>ROUND(BB!Z7*0.8,)</f>
        <v>8880</v>
      </c>
      <c r="AA7" s="269">
        <f>ROUND(BB!AA7*0.8,)</f>
        <v>8880</v>
      </c>
      <c r="AB7" s="269">
        <f>ROUND(BB!AB7*0.8,)</f>
        <v>8880</v>
      </c>
      <c r="AC7" s="269">
        <f>ROUND(BB!AC7*0.8,)</f>
        <v>9280</v>
      </c>
      <c r="AD7" s="269">
        <f>ROUND(BB!AD7*0.8,)</f>
        <v>9520</v>
      </c>
      <c r="AE7" s="269">
        <f>ROUND(BB!AE7*0.8,)</f>
        <v>9520</v>
      </c>
      <c r="AF7" s="269">
        <f>ROUND(BB!AF7*0.8,)</f>
        <v>8880</v>
      </c>
      <c r="AG7" s="269">
        <f>ROUND(BB!AG7*0.8,)</f>
        <v>8880</v>
      </c>
      <c r="AH7" s="269">
        <f>ROUND(BB!AH7*0.8,)</f>
        <v>8880</v>
      </c>
      <c r="AI7" s="269">
        <f>ROUND(BB!AI7*0.8,)</f>
        <v>9520</v>
      </c>
      <c r="AJ7" s="269">
        <f>ROUND(BB!AJ7*0.8,)</f>
        <v>11120</v>
      </c>
      <c r="AK7" s="269">
        <f>ROUND(BB!AK7*0.8,)</f>
        <v>11360</v>
      </c>
      <c r="AL7" s="269">
        <f>ROUND(BB!AL7*0.8,)</f>
        <v>11360</v>
      </c>
      <c r="AM7" s="269">
        <f>ROUND(BB!AM7*0.8,)</f>
        <v>11120</v>
      </c>
      <c r="AN7" s="269">
        <f>ROUND(BB!AN7*0.8,)</f>
        <v>10160</v>
      </c>
      <c r="AO7" s="269">
        <f>ROUND(BB!AO7*0.8,)</f>
        <v>10160</v>
      </c>
      <c r="AP7" s="269">
        <f>ROUND(BB!AP7*0.8,)</f>
        <v>10160</v>
      </c>
      <c r="AQ7" s="269">
        <f>ROUND(BB!AQ7*0.8,)</f>
        <v>10160</v>
      </c>
      <c r="AR7" s="269">
        <f>ROUND(BB!AR7*0.8,)</f>
        <v>10160</v>
      </c>
      <c r="AS7" s="269">
        <f>ROUND(BB!AS7*0.8,)</f>
        <v>11120</v>
      </c>
      <c r="AT7" s="269">
        <f>ROUND(BB!AT7*0.8,)</f>
        <v>11120</v>
      </c>
      <c r="AU7" s="269">
        <f>ROUND(BB!AU7*0.8,)</f>
        <v>11120</v>
      </c>
      <c r="AV7" s="269">
        <f>ROUND(BB!AV7*0.8,)</f>
        <v>8880</v>
      </c>
      <c r="AW7" s="269">
        <f>ROUND(BB!AW7*0.8,)</f>
        <v>8880</v>
      </c>
      <c r="AX7" s="269">
        <f>ROUND(BB!AX7*0.8,)</f>
        <v>8880</v>
      </c>
      <c r="AY7" s="269">
        <f>ROUND(BB!AY7*0.8,)</f>
        <v>9520</v>
      </c>
      <c r="AZ7" s="269">
        <f>ROUND(BB!AZ7*0.8,)</f>
        <v>9520</v>
      </c>
      <c r="BA7" s="269">
        <f>ROUND(BB!BA7*0.8,)</f>
        <v>8880</v>
      </c>
      <c r="BB7" s="269">
        <f>ROUND(BB!BB7*0.8,)</f>
        <v>8880</v>
      </c>
      <c r="BC7" s="269">
        <f>ROUND(BB!BC7*0.8,)</f>
        <v>8880</v>
      </c>
      <c r="BD7" s="269">
        <f>ROUND(BB!BD7*0.8,)</f>
        <v>8880</v>
      </c>
      <c r="BE7" s="269">
        <f>ROUND(BB!BE7*0.8,)</f>
        <v>8880</v>
      </c>
      <c r="BF7" s="269">
        <f>ROUND(BB!BF7*0.8,)</f>
        <v>9520</v>
      </c>
      <c r="BG7" s="269">
        <f>ROUND(BB!BG7*0.8,)</f>
        <v>9520</v>
      </c>
      <c r="BH7" s="269">
        <f>ROUND(BB!BH7*0.8,)</f>
        <v>8880</v>
      </c>
      <c r="BI7" s="269">
        <f>ROUND(BB!BI7*0.8,)</f>
        <v>8880</v>
      </c>
      <c r="BJ7" s="269">
        <f>ROUND(BB!BJ7*0.8,)</f>
        <v>8880</v>
      </c>
      <c r="BK7" s="269">
        <f>ROUND(BB!BK7*0.8,)</f>
        <v>8880</v>
      </c>
      <c r="BL7" s="269">
        <f>ROUND(BB!BL7*0.8,)</f>
        <v>8880</v>
      </c>
      <c r="BM7" s="269">
        <f>ROUND(BB!BM7*0.8,)</f>
        <v>9520</v>
      </c>
      <c r="BN7" s="269">
        <f>ROUND(BB!BN7*0.8,)</f>
        <v>9520</v>
      </c>
      <c r="BO7" s="269">
        <f>ROUND(BB!BO7*0.8,)</f>
        <v>10720</v>
      </c>
      <c r="BP7" s="269">
        <f>ROUND(BB!BP7*0.8,)</f>
        <v>11360</v>
      </c>
      <c r="BQ7" s="269">
        <f>ROUND(BB!BQ7*0.8,)</f>
        <v>11360</v>
      </c>
      <c r="BR7" s="269">
        <f>ROUND(BB!BR7*0.8,)</f>
        <v>11360</v>
      </c>
      <c r="BS7" s="269">
        <f>ROUND(BB!BS7*0.8,)</f>
        <v>11360</v>
      </c>
      <c r="BT7" s="269">
        <f>ROUND(BB!BT7*0.8,)</f>
        <v>11360</v>
      </c>
      <c r="BU7" s="269">
        <f>ROUND(BB!BU7*0.8,)</f>
        <v>11920</v>
      </c>
      <c r="BV7" s="276">
        <f>ROUND(BB!BV7*0.8,)</f>
        <v>17600</v>
      </c>
      <c r="BW7" s="276">
        <f>ROUND(BB!BW7*0.8,)</f>
        <v>17600</v>
      </c>
      <c r="BX7" s="276">
        <f>ROUND(BB!BX7*0.8,)</f>
        <v>17600</v>
      </c>
      <c r="BY7" s="276">
        <f>ROUND(BB!BY7*0.8,)</f>
        <v>17600</v>
      </c>
      <c r="BZ7" s="276">
        <f>ROUND(BB!BZ7*0.8,)</f>
        <v>17600</v>
      </c>
      <c r="CA7" s="269">
        <f>ROUND(BB!CA7*0.8,)</f>
        <v>12320</v>
      </c>
      <c r="CB7" s="269">
        <f>ROUND(BB!CB7*0.8,)</f>
        <v>12320</v>
      </c>
      <c r="CC7" s="269">
        <f>ROUND(BB!CC7*0.8,)</f>
        <v>12320</v>
      </c>
      <c r="CD7" s="269">
        <f>ROUND(BB!CD7*0.8,)</f>
        <v>17600</v>
      </c>
      <c r="CE7" s="269">
        <f>ROUND(BB!CE7*0.8,)</f>
        <v>17600</v>
      </c>
      <c r="CF7" s="269">
        <f>ROUND(BB!CF7*0.8,)</f>
        <v>17600</v>
      </c>
      <c r="CG7" s="269">
        <f>ROUND(BB!CG7*0.8,)</f>
        <v>17600</v>
      </c>
      <c r="CH7" s="269">
        <f>ROUND(BB!CH7*0.8,)</f>
        <v>17600</v>
      </c>
      <c r="CI7" s="269">
        <f>ROUND(BB!CI7*0.8,)</f>
        <v>17600</v>
      </c>
      <c r="CJ7" s="269">
        <f>ROUND(BB!CJ7*0.8,)</f>
        <v>17600</v>
      </c>
      <c r="CK7" s="276">
        <f>ROUND(BB!CK7*0.8,)</f>
        <v>17600</v>
      </c>
      <c r="CL7" s="276">
        <f>ROUND(BB!CL7*0.8,)</f>
        <v>17600</v>
      </c>
      <c r="CM7" s="276">
        <f>ROUND(BB!CM7*0.8,)</f>
        <v>17600</v>
      </c>
      <c r="CN7" s="276">
        <f>ROUND(BB!CN7*0.8,)</f>
        <v>17600</v>
      </c>
      <c r="CO7" s="276">
        <f>ROUND(BB!CO7*0.8,)</f>
        <v>17600</v>
      </c>
      <c r="CP7" s="269">
        <f>ROUND(BB!CP7*0.8,)</f>
        <v>17600</v>
      </c>
      <c r="CQ7" s="269">
        <f>ROUND(BB!CQ7*0.8,)</f>
        <v>17600</v>
      </c>
      <c r="CR7" s="269">
        <f>ROUND(BB!CR7*0.8,)</f>
        <v>11360</v>
      </c>
      <c r="CS7" s="269">
        <f>ROUND(BB!CS7*0.8,)</f>
        <v>11920</v>
      </c>
      <c r="CT7" s="269">
        <f>ROUND(BB!CT7*0.8,)</f>
        <v>17600</v>
      </c>
      <c r="CU7" s="269">
        <f>ROUND(BB!CU7*0.8,)</f>
        <v>17600</v>
      </c>
      <c r="CV7" s="269">
        <f>ROUND(BB!CV7*0.8,)</f>
        <v>17600</v>
      </c>
      <c r="CW7" s="269">
        <f>ROUND(BB!CW7*0.8,)</f>
        <v>17600</v>
      </c>
      <c r="CX7" s="269">
        <f>ROUND(BB!CX7*0.8,)</f>
        <v>18400</v>
      </c>
      <c r="CY7" s="269">
        <f>ROUND(BB!CY7*0.8,)</f>
        <v>18400</v>
      </c>
      <c r="CZ7" s="269">
        <f>ROUND(BB!CZ7*0.8,)</f>
        <v>17600</v>
      </c>
      <c r="DA7" s="269">
        <f>ROUND(BB!DA7*0.8,)</f>
        <v>18400</v>
      </c>
      <c r="DB7" s="269">
        <f>ROUND(BB!DB7*0.8,)</f>
        <v>18400</v>
      </c>
      <c r="DC7" s="269">
        <f>ROUND(BB!DC7*0.8,)</f>
        <v>17600</v>
      </c>
      <c r="DD7" s="269">
        <f>ROUND(BB!DD7*0.8,)</f>
        <v>13120</v>
      </c>
      <c r="DE7" s="269">
        <f>ROUND(BB!DE7*0.8,)</f>
        <v>13120</v>
      </c>
      <c r="DF7" s="269">
        <f>ROUND(BB!DF7*0.8,)</f>
        <v>13120</v>
      </c>
      <c r="DG7" s="269">
        <f>ROUND(BB!DG7*0.8,)</f>
        <v>13520</v>
      </c>
      <c r="DH7" s="269">
        <f>ROUND(BB!DH7*0.8,)</f>
        <v>13520</v>
      </c>
      <c r="DI7" s="269">
        <f>ROUND(BB!DI7*0.8,)</f>
        <v>13520</v>
      </c>
      <c r="DJ7" s="269">
        <f>ROUND(BB!DJ7*0.8,)</f>
        <v>14880</v>
      </c>
      <c r="DK7" s="269">
        <f>ROUND(BB!DK7*0.8,)</f>
        <v>14880</v>
      </c>
      <c r="DL7" s="269">
        <f>ROUND(BB!DL7*0.8,)</f>
        <v>13520</v>
      </c>
      <c r="DM7" s="269">
        <f>ROUND(BB!DM7*0.8,)</f>
        <v>13520</v>
      </c>
      <c r="DN7" s="269">
        <f>ROUND(BB!DN7*0.8,)</f>
        <v>13520</v>
      </c>
      <c r="DO7" s="269">
        <f>ROUND(BB!DO7*0.8,)</f>
        <v>13520</v>
      </c>
      <c r="DP7" s="269">
        <f>ROUND(BB!DP7*0.8,)</f>
        <v>13520</v>
      </c>
      <c r="DQ7" s="269">
        <f>ROUND(BB!DQ7*0.8,)</f>
        <v>14880</v>
      </c>
      <c r="DR7" s="269">
        <f>ROUND(BB!DR7*0.8,)</f>
        <v>14880</v>
      </c>
      <c r="DS7" s="269">
        <f>ROUND(BB!DS7*0.8,)</f>
        <v>13520</v>
      </c>
      <c r="DT7" s="269">
        <f>ROUND(BB!DT7*0.8,)</f>
        <v>13520</v>
      </c>
      <c r="DU7" s="269">
        <f>ROUND(BB!DU7*0.8,)</f>
        <v>13520</v>
      </c>
      <c r="DV7" s="269">
        <f>ROUND(BB!DV7*0.8,)</f>
        <v>13520</v>
      </c>
      <c r="DW7" s="269">
        <f>ROUND(BB!DW7*0.8,)</f>
        <v>13520</v>
      </c>
      <c r="DX7" s="269">
        <f>ROUND(BB!DX7*0.8,)</f>
        <v>14880</v>
      </c>
      <c r="DY7" s="269">
        <f>ROUND(BB!DY7*0.8,)</f>
        <v>14880</v>
      </c>
      <c r="DZ7" s="269">
        <f>ROUND(BB!DZ7*0.8,)</f>
        <v>13520</v>
      </c>
      <c r="EA7" s="269">
        <f>ROUND(BB!EA7*0.8,)</f>
        <v>13520</v>
      </c>
      <c r="EB7" s="269">
        <f>ROUND(BB!EB7*0.8,)</f>
        <v>13520</v>
      </c>
      <c r="EC7" s="269">
        <f>ROUND(BB!EC7*0.8,)</f>
        <v>13520</v>
      </c>
      <c r="ED7" s="269">
        <f>ROUND(BB!ED7*0.8,)</f>
        <v>13520</v>
      </c>
      <c r="EE7" s="269">
        <f>ROUND(BB!EE7*0.8,)</f>
        <v>14880</v>
      </c>
      <c r="EF7" s="269">
        <f>ROUND(BB!EF7*0.8,)</f>
        <v>14880</v>
      </c>
      <c r="EG7" s="269">
        <f>ROUND(BB!EG7*0.8,)</f>
        <v>13520</v>
      </c>
      <c r="EH7" s="269">
        <f>ROUND(BB!EH7*0.8,)</f>
        <v>13520</v>
      </c>
      <c r="EI7" s="269">
        <f>ROUND(BB!EI7*0.8,)</f>
        <v>13520</v>
      </c>
      <c r="EJ7" s="269">
        <f>ROUND(BB!EJ7*0.8,)</f>
        <v>13520</v>
      </c>
      <c r="EK7" s="269">
        <f>ROUND(BB!EK7*0.8,)</f>
        <v>13520</v>
      </c>
      <c r="EL7" s="269">
        <f>ROUND(BB!EL7*0.8,)</f>
        <v>14880</v>
      </c>
      <c r="EM7" s="269">
        <f>ROUND(BB!EM7*0.8,)</f>
        <v>14880</v>
      </c>
      <c r="EN7" s="269">
        <f>ROUND(BB!EN7*0.8,)</f>
        <v>13520</v>
      </c>
      <c r="EO7" s="269">
        <f>ROUND(BB!EO7*0.8,)</f>
        <v>13520</v>
      </c>
      <c r="EP7" s="269">
        <f>ROUND(BB!EP7*0.8,)</f>
        <v>13520</v>
      </c>
      <c r="EQ7" s="269">
        <f>ROUND(BB!EQ7*0.8,)</f>
        <v>13520</v>
      </c>
      <c r="ER7" s="269">
        <f>ROUND(BB!ER7*0.8,)</f>
        <v>13520</v>
      </c>
      <c r="ES7" s="269">
        <f>ROUND(BB!ES7*0.8,)</f>
        <v>14880</v>
      </c>
      <c r="ET7" s="269">
        <f>ROUND(BB!ET7*0.8,)</f>
        <v>14880</v>
      </c>
      <c r="EU7" s="269">
        <f>ROUND(BB!EU7*0.8,)</f>
        <v>13520</v>
      </c>
      <c r="EV7" s="269">
        <f>ROUND(BB!EV7*0.8,)</f>
        <v>13520</v>
      </c>
      <c r="EW7" s="269">
        <f>ROUND(BB!EW7*0.8,)</f>
        <v>13520</v>
      </c>
      <c r="EX7" s="269">
        <f>ROUND(BB!EX7*0.8,)</f>
        <v>13520</v>
      </c>
      <c r="EY7" s="269">
        <f>ROUND(BB!EY7*0.8,)</f>
        <v>13520</v>
      </c>
      <c r="EZ7" s="269">
        <f>ROUND(BB!EZ7*0.8,)</f>
        <v>14880</v>
      </c>
      <c r="FA7" s="269">
        <f>ROUND(BB!FA7*0.8,)</f>
        <v>14880</v>
      </c>
      <c r="FB7" s="269">
        <f>ROUND(BB!FB7*0.8,)</f>
        <v>13120</v>
      </c>
      <c r="FC7" s="269">
        <f>ROUND(BB!FC7*0.8,)</f>
        <v>13120</v>
      </c>
      <c r="FD7" s="269">
        <f>ROUND(BB!FD7*0.8,)</f>
        <v>13120</v>
      </c>
      <c r="FE7" s="269">
        <f>ROUND(BB!FE7*0.8,)</f>
        <v>13120</v>
      </c>
      <c r="FF7" s="269">
        <f>ROUND(BB!FF7*0.8,)</f>
        <v>13120</v>
      </c>
      <c r="FG7" s="269">
        <f>ROUND(BB!FG7*0.8,)</f>
        <v>14080</v>
      </c>
      <c r="FH7" s="269">
        <f>ROUND(BB!FH7*0.8,)</f>
        <v>14080</v>
      </c>
      <c r="FI7" s="269">
        <f>ROUND(BB!FI7*0.8,)</f>
        <v>13120</v>
      </c>
      <c r="FJ7" s="269">
        <f>ROUND(BB!FJ7*0.8,)</f>
        <v>13120</v>
      </c>
      <c r="FK7" s="269">
        <f>ROUND(BB!FK7*0.8,)</f>
        <v>13120</v>
      </c>
      <c r="FL7" s="269">
        <f>ROUND(BB!FL7*0.8,)</f>
        <v>13120</v>
      </c>
      <c r="FM7" s="269">
        <f>ROUND(BB!FM7*0.8,)</f>
        <v>13120</v>
      </c>
      <c r="FN7" s="269">
        <f>ROUND(BB!FN7*0.8,)</f>
        <v>14080</v>
      </c>
      <c r="FO7" s="269">
        <f>ROUND(BB!FO7*0.8,)</f>
        <v>14080</v>
      </c>
      <c r="FP7" s="269">
        <f>ROUND(BB!FP7*0.8,)</f>
        <v>13120</v>
      </c>
      <c r="FQ7" s="269">
        <f>ROUND(BB!FQ7*0.8,)</f>
        <v>13120</v>
      </c>
      <c r="FR7" s="269">
        <f>ROUND(BB!FR7*0.8,)</f>
        <v>13120</v>
      </c>
      <c r="FS7" s="269">
        <f>ROUND(BB!FS7*0.8,)</f>
        <v>13120</v>
      </c>
      <c r="FT7" s="269">
        <f>ROUND(BB!FT7*0.8,)</f>
        <v>13120</v>
      </c>
      <c r="FU7" s="269">
        <f>ROUND(BB!FU7*0.8,)</f>
        <v>14080</v>
      </c>
      <c r="FV7" s="269">
        <f>ROUND(BB!FV7*0.8,)</f>
        <v>14080</v>
      </c>
      <c r="FW7" s="269">
        <f>ROUND(BB!FW7*0.8,)</f>
        <v>13520</v>
      </c>
      <c r="FX7" s="269">
        <f>ROUND(BB!FX7*0.8,)</f>
        <v>15280</v>
      </c>
      <c r="FY7" s="269">
        <f>ROUND(BB!FY7*0.8,)</f>
        <v>15280</v>
      </c>
      <c r="FZ7" s="269">
        <f>ROUND(BB!FZ7*0.8,)</f>
        <v>15280</v>
      </c>
      <c r="GA7" s="269">
        <f>ROUND(BB!GA7*0.8,)</f>
        <v>15280</v>
      </c>
      <c r="GB7" s="269">
        <f>ROUND(BB!GB7*0.8,)</f>
        <v>15280</v>
      </c>
      <c r="GC7" s="269">
        <f>ROUND(BB!GC7*0.8,)</f>
        <v>15280</v>
      </c>
      <c r="GD7" s="269">
        <f>ROUND(BB!GD7*0.8,)</f>
        <v>15280</v>
      </c>
      <c r="GE7" s="269">
        <f>ROUND(BB!GE7*0.8,)</f>
        <v>15280</v>
      </c>
      <c r="GF7" s="269">
        <f>ROUND(BB!GF7*0.8,)</f>
        <v>15280</v>
      </c>
      <c r="GG7" s="269">
        <f>ROUND(BB!GG7*0.8,)</f>
        <v>15280</v>
      </c>
      <c r="GH7" s="269">
        <f>ROUND(BB!GH7*0.8,)</f>
        <v>9280</v>
      </c>
      <c r="GI7" s="269">
        <f>ROUND(BB!GI7*0.8,)</f>
        <v>9520</v>
      </c>
      <c r="GJ7" s="269">
        <f>ROUND(BB!GJ7*0.8,)</f>
        <v>9520</v>
      </c>
      <c r="GK7" s="269">
        <f>ROUND(BB!GK7*0.8,)</f>
        <v>9280</v>
      </c>
      <c r="GL7" s="269">
        <f>ROUND(BB!GL7*0.8,)</f>
        <v>9280</v>
      </c>
      <c r="GM7" s="269">
        <f>ROUND(BB!GM7*0.8,)</f>
        <v>9280</v>
      </c>
      <c r="GN7" s="269">
        <f>ROUND(BB!GN7*0.8,)</f>
        <v>9280</v>
      </c>
      <c r="GO7" s="269">
        <f>ROUND(BB!GO7*0.8,)</f>
        <v>9280</v>
      </c>
      <c r="GP7" s="269">
        <f>ROUND(BB!GP7*0.8,)</f>
        <v>9520</v>
      </c>
      <c r="GQ7" s="269">
        <f>ROUND(BB!GQ7*0.8,)</f>
        <v>9520</v>
      </c>
      <c r="GR7" s="269">
        <f>ROUND(BB!GR7*0.8,)</f>
        <v>9280</v>
      </c>
      <c r="GS7" s="269">
        <f>ROUND(BB!GS7*0.8,)</f>
        <v>9280</v>
      </c>
      <c r="GT7" s="269">
        <f>ROUND(BB!GT7*0.8,)</f>
        <v>9280</v>
      </c>
      <c r="GU7" s="269">
        <f>ROUND(BB!GU7*0.8,)</f>
        <v>9280</v>
      </c>
      <c r="GV7" s="269">
        <f>ROUND(BB!GV7*0.8,)</f>
        <v>9280</v>
      </c>
      <c r="GW7" s="269">
        <f>ROUND(BB!GW7*0.8,)</f>
        <v>9520</v>
      </c>
      <c r="GX7" s="269">
        <f>ROUND(BB!GX7*0.8,)</f>
        <v>9520</v>
      </c>
      <c r="GY7" s="269">
        <f>ROUND(BB!GY7*0.8,)</f>
        <v>9280</v>
      </c>
      <c r="GZ7" s="269">
        <f>ROUND(BB!GZ7*0.8,)</f>
        <v>9280</v>
      </c>
      <c r="HA7" s="269">
        <f>ROUND(BB!HA7*0.8,)</f>
        <v>9280</v>
      </c>
      <c r="HB7" s="269">
        <f>ROUND(BB!HB7*0.8,)</f>
        <v>9280</v>
      </c>
      <c r="HC7" s="269">
        <f>ROUND(BB!HC7*0.8,)</f>
        <v>9280</v>
      </c>
      <c r="HD7" s="269">
        <f>ROUND(BB!HD7*0.8,)</f>
        <v>9520</v>
      </c>
      <c r="HE7" s="269">
        <f>ROUND(BB!HE7*0.8,)</f>
        <v>9520</v>
      </c>
      <c r="HF7" s="269">
        <f>ROUND(BB!HF7*0.8,)</f>
        <v>9280</v>
      </c>
      <c r="HG7" s="269">
        <f>ROUND(BB!HG7*0.8,)</f>
        <v>9280</v>
      </c>
      <c r="HH7" s="269">
        <f>ROUND(BB!HH7*0.8,)</f>
        <v>9280</v>
      </c>
      <c r="HI7" s="269">
        <f>ROUND(BB!HI7*0.8,)</f>
        <v>9280</v>
      </c>
      <c r="HJ7" s="269">
        <f>ROUND(BB!HJ7*0.8,)</f>
        <v>9280</v>
      </c>
      <c r="HK7" s="269">
        <f>ROUND(BB!HK7*0.8,)</f>
        <v>9520</v>
      </c>
      <c r="HL7" s="269">
        <f>ROUND(BB!HL7*0.8,)</f>
        <v>9520</v>
      </c>
      <c r="HM7" s="269">
        <f>ROUND(BB!HM7*0.8,)</f>
        <v>9280</v>
      </c>
      <c r="HN7" s="269">
        <f>ROUND(BB!HN7*0.8,)</f>
        <v>9280</v>
      </c>
      <c r="HO7" s="269">
        <f>ROUND(BB!HO7*0.8,)</f>
        <v>9520</v>
      </c>
      <c r="HP7" s="269">
        <f>ROUND(BB!HP7*0.8,)</f>
        <v>9920</v>
      </c>
      <c r="HQ7" s="269">
        <f>ROUND(BB!HQ7*0.8,)</f>
        <v>8880</v>
      </c>
      <c r="HR7" s="269">
        <f>ROUND(BB!HR7*0.8,)</f>
        <v>9280</v>
      </c>
      <c r="HS7" s="269">
        <f>ROUND(BB!HS7*0.8,)</f>
        <v>9280</v>
      </c>
      <c r="HT7" s="269">
        <f>ROUND(BB!HT7*0.8,)</f>
        <v>8880</v>
      </c>
      <c r="HU7" s="269">
        <f>ROUND(BB!HU7*0.8,)</f>
        <v>8880</v>
      </c>
      <c r="HV7" s="269">
        <f>ROUND(BB!HV7*0.8,)</f>
        <v>8880</v>
      </c>
      <c r="HW7" s="269">
        <f>ROUND(BB!HW7*0.8,)</f>
        <v>8880</v>
      </c>
      <c r="HX7" s="269">
        <f>ROUND(BB!HX7*0.8,)</f>
        <v>8880</v>
      </c>
      <c r="HY7" s="269">
        <f>ROUND(BB!HY7*0.8,)</f>
        <v>9280</v>
      </c>
      <c r="HZ7" s="269">
        <f>ROUND(BB!HZ7*0.8,)</f>
        <v>9280</v>
      </c>
      <c r="IA7" s="269">
        <f>ROUND(BB!IA7*0.8,)</f>
        <v>8880</v>
      </c>
      <c r="IB7" s="269">
        <f>ROUND(BB!IB7*0.8,)</f>
        <v>8880</v>
      </c>
      <c r="IC7" s="269">
        <f>ROUND(BB!IC7*0.8,)</f>
        <v>8880</v>
      </c>
      <c r="ID7" s="269">
        <f>ROUND(BB!ID7*0.8,)</f>
        <v>8880</v>
      </c>
      <c r="IE7" s="269">
        <f>ROUND(BB!IE7*0.8,)</f>
        <v>8880</v>
      </c>
      <c r="IF7" s="269">
        <f>ROUND(BB!IF7*0.8,)</f>
        <v>9280</v>
      </c>
      <c r="IG7" s="269">
        <f>ROUND(BB!IG7*0.8,)</f>
        <v>9280</v>
      </c>
      <c r="IH7" s="269">
        <f>ROUND(BB!IH7*0.8,)</f>
        <v>8880</v>
      </c>
      <c r="II7" s="269">
        <f>ROUND(BB!II7*0.8,)</f>
        <v>8880</v>
      </c>
      <c r="IJ7" s="269">
        <f>ROUND(BB!IJ7*0.8,)</f>
        <v>8880</v>
      </c>
      <c r="IK7" s="269">
        <f>ROUND(BB!IK7*0.8,)</f>
        <v>8880</v>
      </c>
      <c r="IL7" s="269">
        <f>ROUND(BB!IL7*0.8,)</f>
        <v>8880</v>
      </c>
      <c r="IM7" s="269">
        <f>ROUND(BB!IM7*0.8,)</f>
        <v>9280</v>
      </c>
      <c r="IN7" s="269">
        <f>ROUND(BB!IN7*0.8,)</f>
        <v>9280</v>
      </c>
      <c r="IO7" s="269">
        <f>ROUND(BB!IO7*0.8,)</f>
        <v>8880</v>
      </c>
      <c r="IP7" s="269">
        <f>ROUND(BB!IP7*0.8,)</f>
        <v>8880</v>
      </c>
      <c r="IQ7" s="269">
        <f>ROUND(BB!IQ7*0.8,)</f>
        <v>9920</v>
      </c>
      <c r="IR7" s="269">
        <f>ROUND(BB!IR7*0.8,)</f>
        <v>9920</v>
      </c>
      <c r="IS7" s="269">
        <f>ROUND(BB!IS7*0.8,)</f>
        <v>9920</v>
      </c>
      <c r="IT7" s="269">
        <f>ROUND(BB!IT7*0.8,)</f>
        <v>10160</v>
      </c>
      <c r="IU7" s="269">
        <f>ROUND(BB!IU7*0.8,)</f>
        <v>10160</v>
      </c>
      <c r="IV7" s="269">
        <f>ROUND(BB!IV7*0.8,)</f>
        <v>9920</v>
      </c>
      <c r="IW7" s="269">
        <f>ROUND(BB!IW7*0.8,)</f>
        <v>9920</v>
      </c>
      <c r="IX7" s="269">
        <f>ROUND(BB!IX7*0.8,)</f>
        <v>9920</v>
      </c>
      <c r="IY7" s="269">
        <f>ROUND(BB!IY7*0.8,)</f>
        <v>9920</v>
      </c>
      <c r="IZ7" s="269">
        <f>ROUND(BB!IZ7*0.8,)</f>
        <v>9920</v>
      </c>
      <c r="JA7" s="269">
        <f>ROUND(BB!JA7*0.8,)</f>
        <v>10160</v>
      </c>
      <c r="JB7" s="269">
        <f>ROUND(BB!JB7*0.8,)</f>
        <v>10160</v>
      </c>
      <c r="JC7" s="269">
        <f>ROUND(BB!JC7*0.8,)</f>
        <v>9920</v>
      </c>
      <c r="JD7" s="269">
        <f>ROUND(BB!JD7*0.8,)</f>
        <v>9920</v>
      </c>
      <c r="JE7" s="269">
        <f>ROUND(BB!JE7*0.8,)</f>
        <v>10720</v>
      </c>
      <c r="JF7" s="269">
        <f>ROUND(BB!JF7*0.8,)</f>
        <v>10720</v>
      </c>
      <c r="JG7" s="269">
        <f>ROUND(BB!JG7*0.8,)</f>
        <v>10160</v>
      </c>
      <c r="JH7" s="269">
        <f>ROUND(BB!JH7*0.8,)</f>
        <v>10720</v>
      </c>
      <c r="JI7" s="269">
        <f>ROUND(BB!JI7*0.8,)</f>
        <v>10720</v>
      </c>
      <c r="JJ7" s="269">
        <f>ROUND(BB!JJ7*0.8,)</f>
        <v>10720</v>
      </c>
      <c r="JK7" s="269">
        <f>ROUND(BB!JK7*0.8,)</f>
        <v>10720</v>
      </c>
      <c r="JL7" s="269">
        <f>ROUND(BB!JL7*0.8,)</f>
        <v>11120</v>
      </c>
      <c r="JM7" s="269">
        <f>ROUND(BB!JM7*0.8,)</f>
        <v>11120</v>
      </c>
      <c r="JN7" s="269">
        <f>ROUND(BB!JN7*0.8,)</f>
        <v>11360</v>
      </c>
      <c r="JO7" s="254"/>
    </row>
    <row r="8" spans="1:275" s="257" customFormat="1" ht="10.35" customHeight="1" x14ac:dyDescent="0.2">
      <c r="A8" s="90" t="s">
        <v>68</v>
      </c>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76"/>
      <c r="BW8" s="276"/>
      <c r="BX8" s="276"/>
      <c r="BY8" s="276"/>
      <c r="BZ8" s="276"/>
      <c r="CA8" s="269"/>
      <c r="CB8" s="269"/>
      <c r="CC8" s="269"/>
      <c r="CD8" s="269"/>
      <c r="CE8" s="269"/>
      <c r="CF8" s="269"/>
      <c r="CG8" s="269"/>
      <c r="CH8" s="269"/>
      <c r="CI8" s="269"/>
      <c r="CJ8" s="269"/>
      <c r="CK8" s="276"/>
      <c r="CL8" s="276"/>
      <c r="CM8" s="276"/>
      <c r="CN8" s="276"/>
      <c r="CO8" s="276"/>
      <c r="CP8" s="269"/>
      <c r="CQ8" s="269"/>
      <c r="CR8" s="269"/>
      <c r="CS8" s="269"/>
      <c r="CT8" s="269"/>
      <c r="CU8" s="269"/>
      <c r="CV8" s="269"/>
      <c r="CW8" s="269"/>
      <c r="CX8" s="269"/>
      <c r="CY8" s="269"/>
      <c r="CZ8" s="269"/>
      <c r="DA8" s="269"/>
      <c r="DB8" s="269"/>
      <c r="DC8" s="269"/>
      <c r="DD8" s="269"/>
      <c r="DE8" s="269"/>
      <c r="DF8" s="269"/>
      <c r="DG8" s="269"/>
      <c r="DH8" s="269"/>
      <c r="DI8" s="269"/>
      <c r="DJ8" s="269"/>
      <c r="DK8" s="269"/>
      <c r="DL8" s="269"/>
      <c r="DM8" s="269"/>
      <c r="DN8" s="269"/>
      <c r="DO8" s="269"/>
      <c r="DP8" s="269"/>
      <c r="DQ8" s="269"/>
      <c r="DR8" s="269"/>
      <c r="DS8" s="269"/>
      <c r="DT8" s="269"/>
      <c r="DU8" s="269"/>
      <c r="DV8" s="269"/>
      <c r="DW8" s="269"/>
      <c r="DX8" s="269"/>
      <c r="DY8" s="269"/>
      <c r="DZ8" s="269"/>
      <c r="EA8" s="269"/>
      <c r="EB8" s="269"/>
      <c r="EC8" s="269"/>
      <c r="ED8" s="269"/>
      <c r="EE8" s="269"/>
      <c r="EF8" s="269"/>
      <c r="EG8" s="269"/>
      <c r="EH8" s="269"/>
      <c r="EI8" s="269"/>
      <c r="EJ8" s="269"/>
      <c r="EK8" s="269"/>
      <c r="EL8" s="269"/>
      <c r="EM8" s="269"/>
      <c r="EN8" s="269"/>
      <c r="EO8" s="269"/>
      <c r="EP8" s="269"/>
      <c r="EQ8" s="269"/>
      <c r="ER8" s="269"/>
      <c r="ES8" s="269"/>
      <c r="ET8" s="269"/>
      <c r="EU8" s="269"/>
      <c r="EV8" s="269"/>
      <c r="EW8" s="269"/>
      <c r="EX8" s="269"/>
      <c r="EY8" s="269"/>
      <c r="EZ8" s="269"/>
      <c r="FA8" s="269"/>
      <c r="FB8" s="269"/>
      <c r="FC8" s="269"/>
      <c r="FD8" s="269"/>
      <c r="FE8" s="269"/>
      <c r="FF8" s="269"/>
      <c r="FG8" s="269"/>
      <c r="FH8" s="269"/>
      <c r="FI8" s="269"/>
      <c r="FJ8" s="269"/>
      <c r="FK8" s="269"/>
      <c r="FL8" s="269"/>
      <c r="FM8" s="269"/>
      <c r="FN8" s="269"/>
      <c r="FO8" s="269"/>
      <c r="FP8" s="269"/>
      <c r="FQ8" s="269"/>
      <c r="FR8" s="269"/>
      <c r="FS8" s="269"/>
      <c r="FT8" s="269"/>
      <c r="FU8" s="269"/>
      <c r="FV8" s="269"/>
      <c r="FW8" s="269"/>
      <c r="FX8" s="269"/>
      <c r="FY8" s="269"/>
      <c r="FZ8" s="269"/>
      <c r="GA8" s="269"/>
      <c r="GB8" s="269"/>
      <c r="GC8" s="269"/>
      <c r="GD8" s="269"/>
      <c r="GE8" s="269"/>
      <c r="GF8" s="269"/>
      <c r="GG8" s="269"/>
      <c r="GH8" s="269"/>
      <c r="GI8" s="269"/>
      <c r="GJ8" s="269"/>
      <c r="GK8" s="269"/>
      <c r="GL8" s="269"/>
      <c r="GM8" s="269"/>
      <c r="GN8" s="269"/>
      <c r="GO8" s="269"/>
      <c r="GP8" s="269"/>
      <c r="GQ8" s="269"/>
      <c r="GR8" s="269"/>
      <c r="GS8" s="269"/>
      <c r="GT8" s="269"/>
      <c r="GU8" s="269"/>
      <c r="GV8" s="269"/>
      <c r="GW8" s="269"/>
      <c r="GX8" s="269"/>
      <c r="GY8" s="269"/>
      <c r="GZ8" s="269"/>
      <c r="HA8" s="269"/>
      <c r="HB8" s="269"/>
      <c r="HC8" s="269"/>
      <c r="HD8" s="269"/>
      <c r="HE8" s="269"/>
      <c r="HF8" s="269"/>
      <c r="HG8" s="269"/>
      <c r="HH8" s="269"/>
      <c r="HI8" s="269"/>
      <c r="HJ8" s="269"/>
      <c r="HK8" s="269"/>
      <c r="HL8" s="269"/>
      <c r="HM8" s="269"/>
      <c r="HN8" s="269"/>
      <c r="HO8" s="269"/>
      <c r="HP8" s="269"/>
      <c r="HQ8" s="269"/>
      <c r="HR8" s="269"/>
      <c r="HS8" s="269"/>
      <c r="HT8" s="269"/>
      <c r="HU8" s="269"/>
      <c r="HV8" s="269"/>
      <c r="HW8" s="269"/>
      <c r="HX8" s="269"/>
      <c r="HY8" s="269"/>
      <c r="HZ8" s="269"/>
      <c r="IA8" s="269"/>
      <c r="IB8" s="269"/>
      <c r="IC8" s="269"/>
      <c r="ID8" s="269"/>
      <c r="IE8" s="269"/>
      <c r="IF8" s="269"/>
      <c r="IG8" s="269"/>
      <c r="IH8" s="269"/>
      <c r="II8" s="269"/>
      <c r="IJ8" s="269"/>
      <c r="IK8" s="269"/>
      <c r="IL8" s="269"/>
      <c r="IM8" s="269"/>
      <c r="IN8" s="269"/>
      <c r="IO8" s="269"/>
      <c r="IP8" s="269"/>
      <c r="IQ8" s="269"/>
      <c r="IR8" s="269"/>
      <c r="IS8" s="269"/>
      <c r="IT8" s="269"/>
      <c r="IU8" s="269"/>
      <c r="IV8" s="269"/>
      <c r="IW8" s="269"/>
      <c r="IX8" s="269"/>
      <c r="IY8" s="269"/>
      <c r="IZ8" s="269"/>
      <c r="JA8" s="269"/>
      <c r="JB8" s="269"/>
      <c r="JC8" s="269"/>
      <c r="JD8" s="269"/>
      <c r="JE8" s="269"/>
      <c r="JF8" s="269"/>
      <c r="JG8" s="269"/>
      <c r="JH8" s="269"/>
      <c r="JI8" s="269"/>
      <c r="JJ8" s="269"/>
      <c r="JK8" s="269"/>
      <c r="JL8" s="269"/>
      <c r="JM8" s="269"/>
      <c r="JN8" s="269"/>
    </row>
    <row r="9" spans="1:275" s="257" customFormat="1" ht="10.35" customHeight="1" x14ac:dyDescent="0.2">
      <c r="A9" s="48">
        <v>1</v>
      </c>
      <c r="B9" s="269">
        <f>ROUND(BB!B9*0.8,)</f>
        <v>12120</v>
      </c>
      <c r="C9" s="269">
        <f>ROUND(BB!C9*0.8,)</f>
        <v>12120</v>
      </c>
      <c r="D9" s="269">
        <f>ROUND(BB!D9*0.8,)</f>
        <v>12120</v>
      </c>
      <c r="E9" s="269">
        <f>ROUND(BB!E9*0.8,)</f>
        <v>12120</v>
      </c>
      <c r="F9" s="269">
        <f>ROUND(BB!F9*0.8,)</f>
        <v>12120</v>
      </c>
      <c r="G9" s="269">
        <f>ROUND(BB!G9*0.8,)</f>
        <v>10560</v>
      </c>
      <c r="H9" s="269">
        <f>ROUND(BB!H9*0.8,)</f>
        <v>10560</v>
      </c>
      <c r="I9" s="269">
        <f>ROUND(BB!I9*0.8,)</f>
        <v>10160</v>
      </c>
      <c r="J9" s="269">
        <f>ROUND(BB!J9*0.8,)</f>
        <v>10160</v>
      </c>
      <c r="K9" s="269">
        <f>ROUND(BB!K9*0.8,)</f>
        <v>9520</v>
      </c>
      <c r="L9" s="269">
        <f>ROUND(BB!L9*0.8,)</f>
        <v>9520</v>
      </c>
      <c r="M9" s="269">
        <f>ROUND(BB!M9*0.8,)</f>
        <v>10160</v>
      </c>
      <c r="N9" s="269">
        <f>ROUND(BB!N9*0.8,)</f>
        <v>10160</v>
      </c>
      <c r="O9" s="269">
        <f>ROUND(BB!O9*0.8,)</f>
        <v>9520</v>
      </c>
      <c r="P9" s="269">
        <f>ROUND(BB!P9*0.8,)</f>
        <v>10160</v>
      </c>
      <c r="Q9" s="269">
        <f>ROUND(BB!Q9*0.8,)</f>
        <v>10160</v>
      </c>
      <c r="R9" s="269">
        <f>ROUND(BB!R9*0.8,)</f>
        <v>9520</v>
      </c>
      <c r="S9" s="269">
        <f>ROUND(BB!S9*0.8,)</f>
        <v>9520</v>
      </c>
      <c r="T9" s="269">
        <f>ROUND(BB!T9*0.8,)</f>
        <v>9920</v>
      </c>
      <c r="U9" s="269">
        <f>ROUND(BB!U9*0.8,)</f>
        <v>10160</v>
      </c>
      <c r="V9" s="269">
        <f>ROUND(BB!V9*0.8,)</f>
        <v>10560</v>
      </c>
      <c r="W9" s="269">
        <f>ROUND(BB!W9*0.8,)</f>
        <v>10160</v>
      </c>
      <c r="X9" s="269">
        <f>ROUND(BB!X9*0.8,)</f>
        <v>10160</v>
      </c>
      <c r="Y9" s="269">
        <f>ROUND(BB!Y9*0.8,)</f>
        <v>9520</v>
      </c>
      <c r="Z9" s="269">
        <f>ROUND(BB!Z9*0.8,)</f>
        <v>9520</v>
      </c>
      <c r="AA9" s="269">
        <f>ROUND(BB!AA9*0.8,)</f>
        <v>9520</v>
      </c>
      <c r="AB9" s="269">
        <f>ROUND(BB!AB9*0.8,)</f>
        <v>9520</v>
      </c>
      <c r="AC9" s="269">
        <f>ROUND(BB!AC9*0.8,)</f>
        <v>9920</v>
      </c>
      <c r="AD9" s="269">
        <f>ROUND(BB!AD9*0.8,)</f>
        <v>10160</v>
      </c>
      <c r="AE9" s="269">
        <f>ROUND(BB!AE9*0.8,)</f>
        <v>10160</v>
      </c>
      <c r="AF9" s="269">
        <f>ROUND(BB!AF9*0.8,)</f>
        <v>9520</v>
      </c>
      <c r="AG9" s="269">
        <f>ROUND(BB!AG9*0.8,)</f>
        <v>9520</v>
      </c>
      <c r="AH9" s="269">
        <f>ROUND(BB!AH9*0.8,)</f>
        <v>9520</v>
      </c>
      <c r="AI9" s="269">
        <f>ROUND(BB!AI9*0.8,)</f>
        <v>10160</v>
      </c>
      <c r="AJ9" s="269">
        <f>ROUND(BB!AJ9*0.8,)</f>
        <v>11760</v>
      </c>
      <c r="AK9" s="269">
        <f>ROUND(BB!AK9*0.8,)</f>
        <v>12000</v>
      </c>
      <c r="AL9" s="269">
        <f>ROUND(BB!AL9*0.8,)</f>
        <v>12000</v>
      </c>
      <c r="AM9" s="269">
        <f>ROUND(BB!AM9*0.8,)</f>
        <v>11760</v>
      </c>
      <c r="AN9" s="269">
        <f>ROUND(BB!AN9*0.8,)</f>
        <v>10800</v>
      </c>
      <c r="AO9" s="269">
        <f>ROUND(BB!AO9*0.8,)</f>
        <v>10800</v>
      </c>
      <c r="AP9" s="269">
        <f>ROUND(BB!AP9*0.8,)</f>
        <v>10800</v>
      </c>
      <c r="AQ9" s="269">
        <f>ROUND(BB!AQ9*0.8,)</f>
        <v>10800</v>
      </c>
      <c r="AR9" s="269">
        <f>ROUND(BB!AR9*0.8,)</f>
        <v>10800</v>
      </c>
      <c r="AS9" s="269">
        <f>ROUND(BB!AS9*0.8,)</f>
        <v>11760</v>
      </c>
      <c r="AT9" s="269">
        <f>ROUND(BB!AT9*0.8,)</f>
        <v>11760</v>
      </c>
      <c r="AU9" s="269">
        <f>ROUND(BB!AU9*0.8,)</f>
        <v>11760</v>
      </c>
      <c r="AV9" s="269">
        <f>ROUND(BB!AV9*0.8,)</f>
        <v>9520</v>
      </c>
      <c r="AW9" s="269">
        <f>ROUND(BB!AW9*0.8,)</f>
        <v>9520</v>
      </c>
      <c r="AX9" s="269">
        <f>ROUND(BB!AX9*0.8,)</f>
        <v>9520</v>
      </c>
      <c r="AY9" s="269">
        <f>ROUND(BB!AY9*0.8,)</f>
        <v>10160</v>
      </c>
      <c r="AZ9" s="269">
        <f>ROUND(BB!AZ9*0.8,)</f>
        <v>10160</v>
      </c>
      <c r="BA9" s="269">
        <f>ROUND(BB!BA9*0.8,)</f>
        <v>9520</v>
      </c>
      <c r="BB9" s="269">
        <f>ROUND(BB!BB9*0.8,)</f>
        <v>9520</v>
      </c>
      <c r="BC9" s="269">
        <f>ROUND(BB!BC9*0.8,)</f>
        <v>9520</v>
      </c>
      <c r="BD9" s="269">
        <f>ROUND(BB!BD9*0.8,)</f>
        <v>9520</v>
      </c>
      <c r="BE9" s="269">
        <f>ROUND(BB!BE9*0.8,)</f>
        <v>9520</v>
      </c>
      <c r="BF9" s="269">
        <f>ROUND(BB!BF9*0.8,)</f>
        <v>10160</v>
      </c>
      <c r="BG9" s="269">
        <f>ROUND(BB!BG9*0.8,)</f>
        <v>10160</v>
      </c>
      <c r="BH9" s="269">
        <f>ROUND(BB!BH9*0.8,)</f>
        <v>9520</v>
      </c>
      <c r="BI9" s="269">
        <f>ROUND(BB!BI9*0.8,)</f>
        <v>9520</v>
      </c>
      <c r="BJ9" s="269">
        <f>ROUND(BB!BJ9*0.8,)</f>
        <v>9520</v>
      </c>
      <c r="BK9" s="269">
        <f>ROUND(BB!BK9*0.8,)</f>
        <v>9520</v>
      </c>
      <c r="BL9" s="269">
        <f>ROUND(BB!BL9*0.8,)</f>
        <v>9520</v>
      </c>
      <c r="BM9" s="269">
        <f>ROUND(BB!BM9*0.8,)</f>
        <v>10160</v>
      </c>
      <c r="BN9" s="269">
        <f>ROUND(BB!BN9*0.8,)</f>
        <v>10160</v>
      </c>
      <c r="BO9" s="269">
        <f>ROUND(BB!BO9*0.8,)</f>
        <v>11360</v>
      </c>
      <c r="BP9" s="269">
        <f>ROUND(BB!BP9*0.8,)</f>
        <v>12000</v>
      </c>
      <c r="BQ9" s="269">
        <f>ROUND(BB!BQ9*0.8,)</f>
        <v>12000</v>
      </c>
      <c r="BR9" s="269">
        <f>ROUND(BB!BR9*0.8,)</f>
        <v>12000</v>
      </c>
      <c r="BS9" s="269">
        <f>ROUND(BB!BS9*0.8,)</f>
        <v>12000</v>
      </c>
      <c r="BT9" s="269">
        <f>ROUND(BB!BT9*0.8,)</f>
        <v>12000</v>
      </c>
      <c r="BU9" s="269">
        <f>ROUND(BB!BU9*0.8,)</f>
        <v>12560</v>
      </c>
      <c r="BV9" s="276">
        <f>ROUND(BB!BV9*0.8,)</f>
        <v>18240</v>
      </c>
      <c r="BW9" s="276">
        <f>ROUND(BB!BW9*0.8,)</f>
        <v>18240</v>
      </c>
      <c r="BX9" s="276">
        <f>ROUND(BB!BX9*0.8,)</f>
        <v>18240</v>
      </c>
      <c r="BY9" s="276">
        <f>ROUND(BB!BY9*0.8,)</f>
        <v>18240</v>
      </c>
      <c r="BZ9" s="276">
        <f>ROUND(BB!BZ9*0.8,)</f>
        <v>18240</v>
      </c>
      <c r="CA9" s="269">
        <f>ROUND(BB!CA9*0.8,)</f>
        <v>12960</v>
      </c>
      <c r="CB9" s="269">
        <f>ROUND(BB!CB9*0.8,)</f>
        <v>12960</v>
      </c>
      <c r="CC9" s="269">
        <f>ROUND(BB!CC9*0.8,)</f>
        <v>12960</v>
      </c>
      <c r="CD9" s="269">
        <f>ROUND(BB!CD9*0.8,)</f>
        <v>18240</v>
      </c>
      <c r="CE9" s="269">
        <f>ROUND(BB!CE9*0.8,)</f>
        <v>18240</v>
      </c>
      <c r="CF9" s="269">
        <f>ROUND(BB!CF9*0.8,)</f>
        <v>18240</v>
      </c>
      <c r="CG9" s="269">
        <f>ROUND(BB!CG9*0.8,)</f>
        <v>18240</v>
      </c>
      <c r="CH9" s="269">
        <f>ROUND(BB!CH9*0.8,)</f>
        <v>18240</v>
      </c>
      <c r="CI9" s="269">
        <f>ROUND(BB!CI9*0.8,)</f>
        <v>18240</v>
      </c>
      <c r="CJ9" s="269">
        <f>ROUND(BB!CJ9*0.8,)</f>
        <v>18240</v>
      </c>
      <c r="CK9" s="276">
        <f>ROUND(BB!CK9*0.8,)</f>
        <v>18240</v>
      </c>
      <c r="CL9" s="276">
        <f>ROUND(BB!CL9*0.8,)</f>
        <v>18240</v>
      </c>
      <c r="CM9" s="276">
        <f>ROUND(BB!CM9*0.8,)</f>
        <v>18240</v>
      </c>
      <c r="CN9" s="276">
        <f>ROUND(BB!CN9*0.8,)</f>
        <v>18240</v>
      </c>
      <c r="CO9" s="276">
        <f>ROUND(BB!CO9*0.8,)</f>
        <v>18240</v>
      </c>
      <c r="CP9" s="269">
        <f>ROUND(BB!CP9*0.8,)</f>
        <v>18240</v>
      </c>
      <c r="CQ9" s="269">
        <f>ROUND(BB!CQ9*0.8,)</f>
        <v>18240</v>
      </c>
      <c r="CR9" s="269">
        <f>ROUND(BB!CR9*0.8,)</f>
        <v>12000</v>
      </c>
      <c r="CS9" s="269">
        <f>ROUND(BB!CS9*0.8,)</f>
        <v>12560</v>
      </c>
      <c r="CT9" s="269">
        <f>ROUND(BB!CT9*0.8,)</f>
        <v>18240</v>
      </c>
      <c r="CU9" s="269">
        <f>ROUND(BB!CU9*0.8,)</f>
        <v>18240</v>
      </c>
      <c r="CV9" s="269">
        <f>ROUND(BB!CV9*0.8,)</f>
        <v>18240</v>
      </c>
      <c r="CW9" s="269">
        <f>ROUND(BB!CW9*0.8,)</f>
        <v>18240</v>
      </c>
      <c r="CX9" s="269">
        <f>ROUND(BB!CX9*0.8,)</f>
        <v>19040</v>
      </c>
      <c r="CY9" s="269">
        <f>ROUND(BB!CY9*0.8,)</f>
        <v>19040</v>
      </c>
      <c r="CZ9" s="269">
        <f>ROUND(BB!CZ9*0.8,)</f>
        <v>18240</v>
      </c>
      <c r="DA9" s="269">
        <f>ROUND(BB!DA9*0.8,)</f>
        <v>19040</v>
      </c>
      <c r="DB9" s="269">
        <f>ROUND(BB!DB9*0.8,)</f>
        <v>19040</v>
      </c>
      <c r="DC9" s="269">
        <f>ROUND(BB!DC9*0.8,)</f>
        <v>18240</v>
      </c>
      <c r="DD9" s="269">
        <f>ROUND(BB!DD9*0.8,)</f>
        <v>13760</v>
      </c>
      <c r="DE9" s="269">
        <f>ROUND(BB!DE9*0.8,)</f>
        <v>13760</v>
      </c>
      <c r="DF9" s="269">
        <f>ROUND(BB!DF9*0.8,)</f>
        <v>13760</v>
      </c>
      <c r="DG9" s="269">
        <f>ROUND(BB!DG9*0.8,)</f>
        <v>14160</v>
      </c>
      <c r="DH9" s="269">
        <f>ROUND(BB!DH9*0.8,)</f>
        <v>14160</v>
      </c>
      <c r="DI9" s="269">
        <f>ROUND(BB!DI9*0.8,)</f>
        <v>14160</v>
      </c>
      <c r="DJ9" s="269">
        <f>ROUND(BB!DJ9*0.8,)</f>
        <v>15520</v>
      </c>
      <c r="DK9" s="269">
        <f>ROUND(BB!DK9*0.8,)</f>
        <v>15520</v>
      </c>
      <c r="DL9" s="269">
        <f>ROUND(BB!DL9*0.8,)</f>
        <v>14160</v>
      </c>
      <c r="DM9" s="269">
        <f>ROUND(BB!DM9*0.8,)</f>
        <v>14160</v>
      </c>
      <c r="DN9" s="269">
        <f>ROUND(BB!DN9*0.8,)</f>
        <v>14160</v>
      </c>
      <c r="DO9" s="269">
        <f>ROUND(BB!DO9*0.8,)</f>
        <v>14160</v>
      </c>
      <c r="DP9" s="269">
        <f>ROUND(BB!DP9*0.8,)</f>
        <v>14160</v>
      </c>
      <c r="DQ9" s="269">
        <f>ROUND(BB!DQ9*0.8,)</f>
        <v>15520</v>
      </c>
      <c r="DR9" s="269">
        <f>ROUND(BB!DR9*0.8,)</f>
        <v>15520</v>
      </c>
      <c r="DS9" s="269">
        <f>ROUND(BB!DS9*0.8,)</f>
        <v>14160</v>
      </c>
      <c r="DT9" s="269">
        <f>ROUND(BB!DT9*0.8,)</f>
        <v>14160</v>
      </c>
      <c r="DU9" s="269">
        <f>ROUND(BB!DU9*0.8,)</f>
        <v>14160</v>
      </c>
      <c r="DV9" s="269">
        <f>ROUND(BB!DV9*0.8,)</f>
        <v>14160</v>
      </c>
      <c r="DW9" s="269">
        <f>ROUND(BB!DW9*0.8,)</f>
        <v>14160</v>
      </c>
      <c r="DX9" s="269">
        <f>ROUND(BB!DX9*0.8,)</f>
        <v>15520</v>
      </c>
      <c r="DY9" s="269">
        <f>ROUND(BB!DY9*0.8,)</f>
        <v>15520</v>
      </c>
      <c r="DZ9" s="269">
        <f>ROUND(BB!DZ9*0.8,)</f>
        <v>14160</v>
      </c>
      <c r="EA9" s="269">
        <f>ROUND(BB!EA9*0.8,)</f>
        <v>14160</v>
      </c>
      <c r="EB9" s="269">
        <f>ROUND(BB!EB9*0.8,)</f>
        <v>14160</v>
      </c>
      <c r="EC9" s="269">
        <f>ROUND(BB!EC9*0.8,)</f>
        <v>14160</v>
      </c>
      <c r="ED9" s="269">
        <f>ROUND(BB!ED9*0.8,)</f>
        <v>14160</v>
      </c>
      <c r="EE9" s="269">
        <f>ROUND(BB!EE9*0.8,)</f>
        <v>15520</v>
      </c>
      <c r="EF9" s="269">
        <f>ROUND(BB!EF9*0.8,)</f>
        <v>15520</v>
      </c>
      <c r="EG9" s="269">
        <f>ROUND(BB!EG9*0.8,)</f>
        <v>14160</v>
      </c>
      <c r="EH9" s="269">
        <f>ROUND(BB!EH9*0.8,)</f>
        <v>14160</v>
      </c>
      <c r="EI9" s="269">
        <f>ROUND(BB!EI9*0.8,)</f>
        <v>14160</v>
      </c>
      <c r="EJ9" s="269">
        <f>ROUND(BB!EJ9*0.8,)</f>
        <v>14160</v>
      </c>
      <c r="EK9" s="269">
        <f>ROUND(BB!EK9*0.8,)</f>
        <v>14160</v>
      </c>
      <c r="EL9" s="269">
        <f>ROUND(BB!EL9*0.8,)</f>
        <v>15520</v>
      </c>
      <c r="EM9" s="269">
        <f>ROUND(BB!EM9*0.8,)</f>
        <v>15520</v>
      </c>
      <c r="EN9" s="269">
        <f>ROUND(BB!EN9*0.8,)</f>
        <v>14160</v>
      </c>
      <c r="EO9" s="269">
        <f>ROUND(BB!EO9*0.8,)</f>
        <v>14160</v>
      </c>
      <c r="EP9" s="269">
        <f>ROUND(BB!EP9*0.8,)</f>
        <v>14160</v>
      </c>
      <c r="EQ9" s="269">
        <f>ROUND(BB!EQ9*0.8,)</f>
        <v>14160</v>
      </c>
      <c r="ER9" s="269">
        <f>ROUND(BB!ER9*0.8,)</f>
        <v>14160</v>
      </c>
      <c r="ES9" s="269">
        <f>ROUND(BB!ES9*0.8,)</f>
        <v>15520</v>
      </c>
      <c r="ET9" s="269">
        <f>ROUND(BB!ET9*0.8,)</f>
        <v>15520</v>
      </c>
      <c r="EU9" s="269">
        <f>ROUND(BB!EU9*0.8,)</f>
        <v>14160</v>
      </c>
      <c r="EV9" s="269">
        <f>ROUND(BB!EV9*0.8,)</f>
        <v>14160</v>
      </c>
      <c r="EW9" s="269">
        <f>ROUND(BB!EW9*0.8,)</f>
        <v>14160</v>
      </c>
      <c r="EX9" s="269">
        <f>ROUND(BB!EX9*0.8,)</f>
        <v>14160</v>
      </c>
      <c r="EY9" s="269">
        <f>ROUND(BB!EY9*0.8,)</f>
        <v>14160</v>
      </c>
      <c r="EZ9" s="269">
        <f>ROUND(BB!EZ9*0.8,)</f>
        <v>15520</v>
      </c>
      <c r="FA9" s="269">
        <f>ROUND(BB!FA9*0.8,)</f>
        <v>15520</v>
      </c>
      <c r="FB9" s="269">
        <f>ROUND(BB!FB9*0.8,)</f>
        <v>13760</v>
      </c>
      <c r="FC9" s="269">
        <f>ROUND(BB!FC9*0.8,)</f>
        <v>13760</v>
      </c>
      <c r="FD9" s="269">
        <f>ROUND(BB!FD9*0.8,)</f>
        <v>13760</v>
      </c>
      <c r="FE9" s="269">
        <f>ROUND(BB!FE9*0.8,)</f>
        <v>13760</v>
      </c>
      <c r="FF9" s="269">
        <f>ROUND(BB!FF9*0.8,)</f>
        <v>13760</v>
      </c>
      <c r="FG9" s="269">
        <f>ROUND(BB!FG9*0.8,)</f>
        <v>14720</v>
      </c>
      <c r="FH9" s="269">
        <f>ROUND(BB!FH9*0.8,)</f>
        <v>14720</v>
      </c>
      <c r="FI9" s="269">
        <f>ROUND(BB!FI9*0.8,)</f>
        <v>13760</v>
      </c>
      <c r="FJ9" s="269">
        <f>ROUND(BB!FJ9*0.8,)</f>
        <v>13760</v>
      </c>
      <c r="FK9" s="269">
        <f>ROUND(BB!FK9*0.8,)</f>
        <v>13760</v>
      </c>
      <c r="FL9" s="269">
        <f>ROUND(BB!FL9*0.8,)</f>
        <v>13760</v>
      </c>
      <c r="FM9" s="269">
        <f>ROUND(BB!FM9*0.8,)</f>
        <v>13760</v>
      </c>
      <c r="FN9" s="269">
        <f>ROUND(BB!FN9*0.8,)</f>
        <v>14720</v>
      </c>
      <c r="FO9" s="269">
        <f>ROUND(BB!FO9*0.8,)</f>
        <v>14720</v>
      </c>
      <c r="FP9" s="269">
        <f>ROUND(BB!FP9*0.8,)</f>
        <v>13760</v>
      </c>
      <c r="FQ9" s="269">
        <f>ROUND(BB!FQ9*0.8,)</f>
        <v>13760</v>
      </c>
      <c r="FR9" s="269">
        <f>ROUND(BB!FR9*0.8,)</f>
        <v>13760</v>
      </c>
      <c r="FS9" s="269">
        <f>ROUND(BB!FS9*0.8,)</f>
        <v>13760</v>
      </c>
      <c r="FT9" s="269">
        <f>ROUND(BB!FT9*0.8,)</f>
        <v>13760</v>
      </c>
      <c r="FU9" s="269">
        <f>ROUND(BB!FU9*0.8,)</f>
        <v>14720</v>
      </c>
      <c r="FV9" s="269">
        <f>ROUND(BB!FV9*0.8,)</f>
        <v>14720</v>
      </c>
      <c r="FW9" s="269">
        <f>ROUND(BB!FW9*0.8,)</f>
        <v>14160</v>
      </c>
      <c r="FX9" s="269">
        <f>ROUND(BB!FX9*0.8,)</f>
        <v>15920</v>
      </c>
      <c r="FY9" s="269">
        <f>ROUND(BB!FY9*0.8,)</f>
        <v>15920</v>
      </c>
      <c r="FZ9" s="269">
        <f>ROUND(BB!FZ9*0.8,)</f>
        <v>15920</v>
      </c>
      <c r="GA9" s="269">
        <f>ROUND(BB!GA9*0.8,)</f>
        <v>15920</v>
      </c>
      <c r="GB9" s="269">
        <f>ROUND(BB!GB9*0.8,)</f>
        <v>15920</v>
      </c>
      <c r="GC9" s="269">
        <f>ROUND(BB!GC9*0.8,)</f>
        <v>15920</v>
      </c>
      <c r="GD9" s="269">
        <f>ROUND(BB!GD9*0.8,)</f>
        <v>15920</v>
      </c>
      <c r="GE9" s="269">
        <f>ROUND(BB!GE9*0.8,)</f>
        <v>15920</v>
      </c>
      <c r="GF9" s="269">
        <f>ROUND(BB!GF9*0.8,)</f>
        <v>15920</v>
      </c>
      <c r="GG9" s="269">
        <f>ROUND(BB!GG9*0.8,)</f>
        <v>15920</v>
      </c>
      <c r="GH9" s="269">
        <f>ROUND(BB!GH9*0.8,)</f>
        <v>9920</v>
      </c>
      <c r="GI9" s="269">
        <f>ROUND(BB!GI9*0.8,)</f>
        <v>10160</v>
      </c>
      <c r="GJ9" s="269">
        <f>ROUND(BB!GJ9*0.8,)</f>
        <v>10160</v>
      </c>
      <c r="GK9" s="269">
        <f>ROUND(BB!GK9*0.8,)</f>
        <v>9920</v>
      </c>
      <c r="GL9" s="269">
        <f>ROUND(BB!GL9*0.8,)</f>
        <v>9920</v>
      </c>
      <c r="GM9" s="269">
        <f>ROUND(BB!GM9*0.8,)</f>
        <v>9920</v>
      </c>
      <c r="GN9" s="269">
        <f>ROUND(BB!GN9*0.8,)</f>
        <v>9920</v>
      </c>
      <c r="GO9" s="269">
        <f>ROUND(BB!GO9*0.8,)</f>
        <v>9920</v>
      </c>
      <c r="GP9" s="269">
        <f>ROUND(BB!GP9*0.8,)</f>
        <v>10160</v>
      </c>
      <c r="GQ9" s="269">
        <f>ROUND(BB!GQ9*0.8,)</f>
        <v>10160</v>
      </c>
      <c r="GR9" s="269">
        <f>ROUND(BB!GR9*0.8,)</f>
        <v>9920</v>
      </c>
      <c r="GS9" s="269">
        <f>ROUND(BB!GS9*0.8,)</f>
        <v>9920</v>
      </c>
      <c r="GT9" s="269">
        <f>ROUND(BB!GT9*0.8,)</f>
        <v>9920</v>
      </c>
      <c r="GU9" s="269">
        <f>ROUND(BB!GU9*0.8,)</f>
        <v>9920</v>
      </c>
      <c r="GV9" s="269">
        <f>ROUND(BB!GV9*0.8,)</f>
        <v>9920</v>
      </c>
      <c r="GW9" s="269">
        <f>ROUND(BB!GW9*0.8,)</f>
        <v>10160</v>
      </c>
      <c r="GX9" s="269">
        <f>ROUND(BB!GX9*0.8,)</f>
        <v>10160</v>
      </c>
      <c r="GY9" s="269">
        <f>ROUND(BB!GY9*0.8,)</f>
        <v>9920</v>
      </c>
      <c r="GZ9" s="269">
        <f>ROUND(BB!GZ9*0.8,)</f>
        <v>9920</v>
      </c>
      <c r="HA9" s="269">
        <f>ROUND(BB!HA9*0.8,)</f>
        <v>9920</v>
      </c>
      <c r="HB9" s="269">
        <f>ROUND(BB!HB9*0.8,)</f>
        <v>9920</v>
      </c>
      <c r="HC9" s="269">
        <f>ROUND(BB!HC9*0.8,)</f>
        <v>9920</v>
      </c>
      <c r="HD9" s="269">
        <f>ROUND(BB!HD9*0.8,)</f>
        <v>10160</v>
      </c>
      <c r="HE9" s="269">
        <f>ROUND(BB!HE9*0.8,)</f>
        <v>10160</v>
      </c>
      <c r="HF9" s="269">
        <f>ROUND(BB!HF9*0.8,)</f>
        <v>9920</v>
      </c>
      <c r="HG9" s="269">
        <f>ROUND(BB!HG9*0.8,)</f>
        <v>9920</v>
      </c>
      <c r="HH9" s="269">
        <f>ROUND(BB!HH9*0.8,)</f>
        <v>9920</v>
      </c>
      <c r="HI9" s="269">
        <f>ROUND(BB!HI9*0.8,)</f>
        <v>9920</v>
      </c>
      <c r="HJ9" s="269">
        <f>ROUND(BB!HJ9*0.8,)</f>
        <v>9920</v>
      </c>
      <c r="HK9" s="269">
        <f>ROUND(BB!HK9*0.8,)</f>
        <v>10160</v>
      </c>
      <c r="HL9" s="269">
        <f>ROUND(BB!HL9*0.8,)</f>
        <v>10160</v>
      </c>
      <c r="HM9" s="269">
        <f>ROUND(BB!HM9*0.8,)</f>
        <v>9920</v>
      </c>
      <c r="HN9" s="269">
        <f>ROUND(BB!HN9*0.8,)</f>
        <v>9920</v>
      </c>
      <c r="HO9" s="269">
        <f>ROUND(BB!HO9*0.8,)</f>
        <v>10160</v>
      </c>
      <c r="HP9" s="269">
        <f>ROUND(BB!HP9*0.8,)</f>
        <v>10560</v>
      </c>
      <c r="HQ9" s="269">
        <f>ROUND(BB!HQ9*0.8,)</f>
        <v>9520</v>
      </c>
      <c r="HR9" s="269">
        <f>ROUND(BB!HR9*0.8,)</f>
        <v>9920</v>
      </c>
      <c r="HS9" s="269">
        <f>ROUND(BB!HS9*0.8,)</f>
        <v>9920</v>
      </c>
      <c r="HT9" s="269">
        <f>ROUND(BB!HT9*0.8,)</f>
        <v>9520</v>
      </c>
      <c r="HU9" s="269">
        <f>ROUND(BB!HU9*0.8,)</f>
        <v>9520</v>
      </c>
      <c r="HV9" s="269">
        <f>ROUND(BB!HV9*0.8,)</f>
        <v>9520</v>
      </c>
      <c r="HW9" s="269">
        <f>ROUND(BB!HW9*0.8,)</f>
        <v>9520</v>
      </c>
      <c r="HX9" s="269">
        <f>ROUND(BB!HX9*0.8,)</f>
        <v>9520</v>
      </c>
      <c r="HY9" s="269">
        <f>ROUND(BB!HY9*0.8,)</f>
        <v>9920</v>
      </c>
      <c r="HZ9" s="269">
        <f>ROUND(BB!HZ9*0.8,)</f>
        <v>9920</v>
      </c>
      <c r="IA9" s="269">
        <f>ROUND(BB!IA9*0.8,)</f>
        <v>9520</v>
      </c>
      <c r="IB9" s="269">
        <f>ROUND(BB!IB9*0.8,)</f>
        <v>9520</v>
      </c>
      <c r="IC9" s="269">
        <f>ROUND(BB!IC9*0.8,)</f>
        <v>9520</v>
      </c>
      <c r="ID9" s="269">
        <f>ROUND(BB!ID9*0.8,)</f>
        <v>9520</v>
      </c>
      <c r="IE9" s="269">
        <f>ROUND(BB!IE9*0.8,)</f>
        <v>9520</v>
      </c>
      <c r="IF9" s="269">
        <f>ROUND(BB!IF9*0.8,)</f>
        <v>9920</v>
      </c>
      <c r="IG9" s="269">
        <f>ROUND(BB!IG9*0.8,)</f>
        <v>9920</v>
      </c>
      <c r="IH9" s="269">
        <f>ROUND(BB!IH9*0.8,)</f>
        <v>9520</v>
      </c>
      <c r="II9" s="269">
        <f>ROUND(BB!II9*0.8,)</f>
        <v>9520</v>
      </c>
      <c r="IJ9" s="269">
        <f>ROUND(BB!IJ9*0.8,)</f>
        <v>9520</v>
      </c>
      <c r="IK9" s="269">
        <f>ROUND(BB!IK9*0.8,)</f>
        <v>9520</v>
      </c>
      <c r="IL9" s="269">
        <f>ROUND(BB!IL9*0.8,)</f>
        <v>9520</v>
      </c>
      <c r="IM9" s="269">
        <f>ROUND(BB!IM9*0.8,)</f>
        <v>9920</v>
      </c>
      <c r="IN9" s="269">
        <f>ROUND(BB!IN9*0.8,)</f>
        <v>9920</v>
      </c>
      <c r="IO9" s="269">
        <f>ROUND(BB!IO9*0.8,)</f>
        <v>9520</v>
      </c>
      <c r="IP9" s="269">
        <f>ROUND(BB!IP9*0.8,)</f>
        <v>9520</v>
      </c>
      <c r="IQ9" s="269">
        <f>ROUND(BB!IQ9*0.8,)</f>
        <v>10560</v>
      </c>
      <c r="IR9" s="269">
        <f>ROUND(BB!IR9*0.8,)</f>
        <v>10560</v>
      </c>
      <c r="IS9" s="269">
        <f>ROUND(BB!IS9*0.8,)</f>
        <v>10560</v>
      </c>
      <c r="IT9" s="269">
        <f>ROUND(BB!IT9*0.8,)</f>
        <v>10800</v>
      </c>
      <c r="IU9" s="269">
        <f>ROUND(BB!IU9*0.8,)</f>
        <v>10800</v>
      </c>
      <c r="IV9" s="269">
        <f>ROUND(BB!IV9*0.8,)</f>
        <v>10560</v>
      </c>
      <c r="IW9" s="269">
        <f>ROUND(BB!IW9*0.8,)</f>
        <v>10560</v>
      </c>
      <c r="IX9" s="269">
        <f>ROUND(BB!IX9*0.8,)</f>
        <v>10560</v>
      </c>
      <c r="IY9" s="269">
        <f>ROUND(BB!IY9*0.8,)</f>
        <v>10560</v>
      </c>
      <c r="IZ9" s="269">
        <f>ROUND(BB!IZ9*0.8,)</f>
        <v>10560</v>
      </c>
      <c r="JA9" s="269">
        <f>ROUND(BB!JA9*0.8,)</f>
        <v>10800</v>
      </c>
      <c r="JB9" s="269">
        <f>ROUND(BB!JB9*0.8,)</f>
        <v>10800</v>
      </c>
      <c r="JC9" s="269">
        <f>ROUND(BB!JC9*0.8,)</f>
        <v>10560</v>
      </c>
      <c r="JD9" s="269">
        <f>ROUND(BB!JD9*0.8,)</f>
        <v>10560</v>
      </c>
      <c r="JE9" s="269">
        <f>ROUND(BB!JE9*0.8,)</f>
        <v>11360</v>
      </c>
      <c r="JF9" s="269">
        <f>ROUND(BB!JF9*0.8,)</f>
        <v>11360</v>
      </c>
      <c r="JG9" s="269">
        <f>ROUND(BB!JG9*0.8,)</f>
        <v>10800</v>
      </c>
      <c r="JH9" s="269">
        <f>ROUND(BB!JH9*0.8,)</f>
        <v>11360</v>
      </c>
      <c r="JI9" s="269">
        <f>ROUND(BB!JI9*0.8,)</f>
        <v>11360</v>
      </c>
      <c r="JJ9" s="269">
        <f>ROUND(BB!JJ9*0.8,)</f>
        <v>11360</v>
      </c>
      <c r="JK9" s="269">
        <f>ROUND(BB!JK9*0.8,)</f>
        <v>11360</v>
      </c>
      <c r="JL9" s="269">
        <f>ROUND(BB!JL9*0.8,)</f>
        <v>11760</v>
      </c>
      <c r="JM9" s="269">
        <f>ROUND(BB!JM9*0.8,)</f>
        <v>11760</v>
      </c>
      <c r="JN9" s="269">
        <f>ROUND(BB!JN9*0.8,)</f>
        <v>12000</v>
      </c>
    </row>
    <row r="10" spans="1:275" s="257" customFormat="1" ht="10.35" customHeight="1" x14ac:dyDescent="0.2">
      <c r="A10" s="48">
        <v>2</v>
      </c>
      <c r="B10" s="269">
        <f>ROUND(BB!B10*0.8,)</f>
        <v>14240</v>
      </c>
      <c r="C10" s="269">
        <f>ROUND(BB!C10*0.8,)</f>
        <v>14240</v>
      </c>
      <c r="D10" s="269">
        <f>ROUND(BB!D10*0.8,)</f>
        <v>14240</v>
      </c>
      <c r="E10" s="269">
        <f>ROUND(BB!E10*0.8,)</f>
        <v>14240</v>
      </c>
      <c r="F10" s="269">
        <f>ROUND(BB!F10*0.8,)</f>
        <v>14240</v>
      </c>
      <c r="G10" s="269">
        <f>ROUND(BB!G10*0.8,)</f>
        <v>12320</v>
      </c>
      <c r="H10" s="269">
        <f>ROUND(BB!H10*0.8,)</f>
        <v>12320</v>
      </c>
      <c r="I10" s="269">
        <f>ROUND(BB!I10*0.8,)</f>
        <v>11920</v>
      </c>
      <c r="J10" s="269">
        <f>ROUND(BB!J10*0.8,)</f>
        <v>11920</v>
      </c>
      <c r="K10" s="269">
        <f>ROUND(BB!K10*0.8,)</f>
        <v>11280</v>
      </c>
      <c r="L10" s="269">
        <f>ROUND(BB!L10*0.8,)</f>
        <v>11280</v>
      </c>
      <c r="M10" s="269">
        <f>ROUND(BB!M10*0.8,)</f>
        <v>11920</v>
      </c>
      <c r="N10" s="269">
        <f>ROUND(BB!N10*0.8,)</f>
        <v>11920</v>
      </c>
      <c r="O10" s="269">
        <f>ROUND(BB!O10*0.8,)</f>
        <v>11280</v>
      </c>
      <c r="P10" s="269">
        <f>ROUND(BB!P10*0.8,)</f>
        <v>11920</v>
      </c>
      <c r="Q10" s="269">
        <f>ROUND(BB!Q10*0.8,)</f>
        <v>11920</v>
      </c>
      <c r="R10" s="269">
        <f>ROUND(BB!R10*0.8,)</f>
        <v>11280</v>
      </c>
      <c r="S10" s="269">
        <f>ROUND(BB!S10*0.8,)</f>
        <v>11280</v>
      </c>
      <c r="T10" s="269">
        <f>ROUND(BB!T10*0.8,)</f>
        <v>11680</v>
      </c>
      <c r="U10" s="269">
        <f>ROUND(BB!U10*0.8,)</f>
        <v>11920</v>
      </c>
      <c r="V10" s="269">
        <f>ROUND(BB!V10*0.8,)</f>
        <v>12320</v>
      </c>
      <c r="W10" s="269">
        <f>ROUND(BB!W10*0.8,)</f>
        <v>11920</v>
      </c>
      <c r="X10" s="269">
        <f>ROUND(BB!X10*0.8,)</f>
        <v>11920</v>
      </c>
      <c r="Y10" s="269">
        <f>ROUND(BB!Y10*0.8,)</f>
        <v>11280</v>
      </c>
      <c r="Z10" s="269">
        <f>ROUND(BB!Z10*0.8,)</f>
        <v>11280</v>
      </c>
      <c r="AA10" s="269">
        <f>ROUND(BB!AA10*0.8,)</f>
        <v>11280</v>
      </c>
      <c r="AB10" s="269">
        <f>ROUND(BB!AB10*0.8,)</f>
        <v>11280</v>
      </c>
      <c r="AC10" s="269">
        <f>ROUND(BB!AC10*0.8,)</f>
        <v>11680</v>
      </c>
      <c r="AD10" s="269">
        <f>ROUND(BB!AD10*0.8,)</f>
        <v>11920</v>
      </c>
      <c r="AE10" s="269">
        <f>ROUND(BB!AE10*0.8,)</f>
        <v>11920</v>
      </c>
      <c r="AF10" s="269">
        <f>ROUND(BB!AF10*0.8,)</f>
        <v>11280</v>
      </c>
      <c r="AG10" s="269">
        <f>ROUND(BB!AG10*0.8,)</f>
        <v>11280</v>
      </c>
      <c r="AH10" s="269">
        <f>ROUND(BB!AH10*0.8,)</f>
        <v>11280</v>
      </c>
      <c r="AI10" s="269">
        <f>ROUND(BB!AI10*0.8,)</f>
        <v>11920</v>
      </c>
      <c r="AJ10" s="269">
        <f>ROUND(BB!AJ10*0.8,)</f>
        <v>13520</v>
      </c>
      <c r="AK10" s="269">
        <f>ROUND(BB!AK10*0.8,)</f>
        <v>13760</v>
      </c>
      <c r="AL10" s="269">
        <f>ROUND(BB!AL10*0.8,)</f>
        <v>13760</v>
      </c>
      <c r="AM10" s="269">
        <f>ROUND(BB!AM10*0.8,)</f>
        <v>13520</v>
      </c>
      <c r="AN10" s="269">
        <f>ROUND(BB!AN10*0.8,)</f>
        <v>12560</v>
      </c>
      <c r="AO10" s="269">
        <f>ROUND(BB!AO10*0.8,)</f>
        <v>12560</v>
      </c>
      <c r="AP10" s="269">
        <f>ROUND(BB!AP10*0.8,)</f>
        <v>12560</v>
      </c>
      <c r="AQ10" s="269">
        <f>ROUND(BB!AQ10*0.8,)</f>
        <v>12560</v>
      </c>
      <c r="AR10" s="269">
        <f>ROUND(BB!AR10*0.8,)</f>
        <v>12560</v>
      </c>
      <c r="AS10" s="269">
        <f>ROUND(BB!AS10*0.8,)</f>
        <v>13520</v>
      </c>
      <c r="AT10" s="269">
        <f>ROUND(BB!AT10*0.8,)</f>
        <v>13520</v>
      </c>
      <c r="AU10" s="269">
        <f>ROUND(BB!AU10*0.8,)</f>
        <v>13520</v>
      </c>
      <c r="AV10" s="269">
        <f>ROUND(BB!AV10*0.8,)</f>
        <v>11280</v>
      </c>
      <c r="AW10" s="269">
        <f>ROUND(BB!AW10*0.8,)</f>
        <v>11280</v>
      </c>
      <c r="AX10" s="269">
        <f>ROUND(BB!AX10*0.8,)</f>
        <v>11280</v>
      </c>
      <c r="AY10" s="269">
        <f>ROUND(BB!AY10*0.8,)</f>
        <v>11920</v>
      </c>
      <c r="AZ10" s="269">
        <f>ROUND(BB!AZ10*0.8,)</f>
        <v>11920</v>
      </c>
      <c r="BA10" s="269">
        <f>ROUND(BB!BA10*0.8,)</f>
        <v>11280</v>
      </c>
      <c r="BB10" s="269">
        <f>ROUND(BB!BB10*0.8,)</f>
        <v>11280</v>
      </c>
      <c r="BC10" s="269">
        <f>ROUND(BB!BC10*0.8,)</f>
        <v>11280</v>
      </c>
      <c r="BD10" s="269">
        <f>ROUND(BB!BD10*0.8,)</f>
        <v>11280</v>
      </c>
      <c r="BE10" s="269">
        <f>ROUND(BB!BE10*0.8,)</f>
        <v>11280</v>
      </c>
      <c r="BF10" s="269">
        <f>ROUND(BB!BF10*0.8,)</f>
        <v>11920</v>
      </c>
      <c r="BG10" s="269">
        <f>ROUND(BB!BG10*0.8,)</f>
        <v>11920</v>
      </c>
      <c r="BH10" s="269">
        <f>ROUND(BB!BH10*0.8,)</f>
        <v>11280</v>
      </c>
      <c r="BI10" s="269">
        <f>ROUND(BB!BI10*0.8,)</f>
        <v>11280</v>
      </c>
      <c r="BJ10" s="269">
        <f>ROUND(BB!BJ10*0.8,)</f>
        <v>11280</v>
      </c>
      <c r="BK10" s="269">
        <f>ROUND(BB!BK10*0.8,)</f>
        <v>11280</v>
      </c>
      <c r="BL10" s="269">
        <f>ROUND(BB!BL10*0.8,)</f>
        <v>11280</v>
      </c>
      <c r="BM10" s="269">
        <f>ROUND(BB!BM10*0.8,)</f>
        <v>11920</v>
      </c>
      <c r="BN10" s="269">
        <f>ROUND(BB!BN10*0.8,)</f>
        <v>11920</v>
      </c>
      <c r="BO10" s="269">
        <f>ROUND(BB!BO10*0.8,)</f>
        <v>13120</v>
      </c>
      <c r="BP10" s="269">
        <f>ROUND(BB!BP10*0.8,)</f>
        <v>13760</v>
      </c>
      <c r="BQ10" s="269">
        <f>ROUND(BB!BQ10*0.8,)</f>
        <v>13760</v>
      </c>
      <c r="BR10" s="269">
        <f>ROUND(BB!BR10*0.8,)</f>
        <v>13760</v>
      </c>
      <c r="BS10" s="269">
        <f>ROUND(BB!BS10*0.8,)</f>
        <v>13760</v>
      </c>
      <c r="BT10" s="269">
        <f>ROUND(BB!BT10*0.8,)</f>
        <v>13760</v>
      </c>
      <c r="BU10" s="269">
        <f>ROUND(BB!BU10*0.8,)</f>
        <v>14320</v>
      </c>
      <c r="BV10" s="276">
        <f>ROUND(BB!BV10*0.8,)</f>
        <v>20000</v>
      </c>
      <c r="BW10" s="276">
        <f>ROUND(BB!BW10*0.8,)</f>
        <v>20000</v>
      </c>
      <c r="BX10" s="276">
        <f>ROUND(BB!BX10*0.8,)</f>
        <v>20000</v>
      </c>
      <c r="BY10" s="276">
        <f>ROUND(BB!BY10*0.8,)</f>
        <v>20000</v>
      </c>
      <c r="BZ10" s="276">
        <f>ROUND(BB!BZ10*0.8,)</f>
        <v>20000</v>
      </c>
      <c r="CA10" s="269">
        <f>ROUND(BB!CA10*0.8,)</f>
        <v>14720</v>
      </c>
      <c r="CB10" s="269">
        <f>ROUND(BB!CB10*0.8,)</f>
        <v>14720</v>
      </c>
      <c r="CC10" s="269">
        <f>ROUND(BB!CC10*0.8,)</f>
        <v>14720</v>
      </c>
      <c r="CD10" s="269">
        <f>ROUND(BB!CD10*0.8,)</f>
        <v>20000</v>
      </c>
      <c r="CE10" s="269">
        <f>ROUND(BB!CE10*0.8,)</f>
        <v>20000</v>
      </c>
      <c r="CF10" s="269">
        <f>ROUND(BB!CF10*0.8,)</f>
        <v>20000</v>
      </c>
      <c r="CG10" s="269">
        <f>ROUND(BB!CG10*0.8,)</f>
        <v>20000</v>
      </c>
      <c r="CH10" s="269">
        <f>ROUND(BB!CH10*0.8,)</f>
        <v>20000</v>
      </c>
      <c r="CI10" s="269">
        <f>ROUND(BB!CI10*0.8,)</f>
        <v>20000</v>
      </c>
      <c r="CJ10" s="269">
        <f>ROUND(BB!CJ10*0.8,)</f>
        <v>20000</v>
      </c>
      <c r="CK10" s="276">
        <f>ROUND(BB!CK10*0.8,)</f>
        <v>20000</v>
      </c>
      <c r="CL10" s="276">
        <f>ROUND(BB!CL10*0.8,)</f>
        <v>20000</v>
      </c>
      <c r="CM10" s="276">
        <f>ROUND(BB!CM10*0.8,)</f>
        <v>20000</v>
      </c>
      <c r="CN10" s="276">
        <f>ROUND(BB!CN10*0.8,)</f>
        <v>20000</v>
      </c>
      <c r="CO10" s="276">
        <f>ROUND(BB!CO10*0.8,)</f>
        <v>20000</v>
      </c>
      <c r="CP10" s="269">
        <f>ROUND(BB!CP10*0.8,)</f>
        <v>20000</v>
      </c>
      <c r="CQ10" s="269">
        <f>ROUND(BB!CQ10*0.8,)</f>
        <v>20000</v>
      </c>
      <c r="CR10" s="269">
        <f>ROUND(BB!CR10*0.8,)</f>
        <v>13760</v>
      </c>
      <c r="CS10" s="269">
        <f>ROUND(BB!CS10*0.8,)</f>
        <v>14320</v>
      </c>
      <c r="CT10" s="269">
        <f>ROUND(BB!CT10*0.8,)</f>
        <v>20000</v>
      </c>
      <c r="CU10" s="269">
        <f>ROUND(BB!CU10*0.8,)</f>
        <v>20000</v>
      </c>
      <c r="CV10" s="269">
        <f>ROUND(BB!CV10*0.8,)</f>
        <v>20000</v>
      </c>
      <c r="CW10" s="269">
        <f>ROUND(BB!CW10*0.8,)</f>
        <v>20000</v>
      </c>
      <c r="CX10" s="269">
        <f>ROUND(BB!CX10*0.8,)</f>
        <v>20800</v>
      </c>
      <c r="CY10" s="269">
        <f>ROUND(BB!CY10*0.8,)</f>
        <v>20800</v>
      </c>
      <c r="CZ10" s="269">
        <f>ROUND(BB!CZ10*0.8,)</f>
        <v>20000</v>
      </c>
      <c r="DA10" s="269">
        <f>ROUND(BB!DA10*0.8,)</f>
        <v>20800</v>
      </c>
      <c r="DB10" s="269">
        <f>ROUND(BB!DB10*0.8,)</f>
        <v>20800</v>
      </c>
      <c r="DC10" s="269">
        <f>ROUND(BB!DC10*0.8,)</f>
        <v>20000</v>
      </c>
      <c r="DD10" s="269">
        <f>ROUND(BB!DD10*0.8,)</f>
        <v>15520</v>
      </c>
      <c r="DE10" s="269">
        <f>ROUND(BB!DE10*0.8,)</f>
        <v>15520</v>
      </c>
      <c r="DF10" s="269">
        <f>ROUND(BB!DF10*0.8,)</f>
        <v>15520</v>
      </c>
      <c r="DG10" s="269">
        <f>ROUND(BB!DG10*0.8,)</f>
        <v>15920</v>
      </c>
      <c r="DH10" s="269">
        <f>ROUND(BB!DH10*0.8,)</f>
        <v>15920</v>
      </c>
      <c r="DI10" s="269">
        <f>ROUND(BB!DI10*0.8,)</f>
        <v>15920</v>
      </c>
      <c r="DJ10" s="269">
        <f>ROUND(BB!DJ10*0.8,)</f>
        <v>17280</v>
      </c>
      <c r="DK10" s="269">
        <f>ROUND(BB!DK10*0.8,)</f>
        <v>17280</v>
      </c>
      <c r="DL10" s="269">
        <f>ROUND(BB!DL10*0.8,)</f>
        <v>15920</v>
      </c>
      <c r="DM10" s="269">
        <f>ROUND(BB!DM10*0.8,)</f>
        <v>15920</v>
      </c>
      <c r="DN10" s="269">
        <f>ROUND(BB!DN10*0.8,)</f>
        <v>15920</v>
      </c>
      <c r="DO10" s="269">
        <f>ROUND(BB!DO10*0.8,)</f>
        <v>15920</v>
      </c>
      <c r="DP10" s="269">
        <f>ROUND(BB!DP10*0.8,)</f>
        <v>15920</v>
      </c>
      <c r="DQ10" s="269">
        <f>ROUND(BB!DQ10*0.8,)</f>
        <v>17280</v>
      </c>
      <c r="DR10" s="269">
        <f>ROUND(BB!DR10*0.8,)</f>
        <v>17280</v>
      </c>
      <c r="DS10" s="269">
        <f>ROUND(BB!DS10*0.8,)</f>
        <v>15920</v>
      </c>
      <c r="DT10" s="269">
        <f>ROUND(BB!DT10*0.8,)</f>
        <v>15920</v>
      </c>
      <c r="DU10" s="269">
        <f>ROUND(BB!DU10*0.8,)</f>
        <v>15920</v>
      </c>
      <c r="DV10" s="269">
        <f>ROUND(BB!DV10*0.8,)</f>
        <v>15920</v>
      </c>
      <c r="DW10" s="269">
        <f>ROUND(BB!DW10*0.8,)</f>
        <v>15920</v>
      </c>
      <c r="DX10" s="269">
        <f>ROUND(BB!DX10*0.8,)</f>
        <v>17280</v>
      </c>
      <c r="DY10" s="269">
        <f>ROUND(BB!DY10*0.8,)</f>
        <v>17280</v>
      </c>
      <c r="DZ10" s="269">
        <f>ROUND(BB!DZ10*0.8,)</f>
        <v>15920</v>
      </c>
      <c r="EA10" s="269">
        <f>ROUND(BB!EA10*0.8,)</f>
        <v>15920</v>
      </c>
      <c r="EB10" s="269">
        <f>ROUND(BB!EB10*0.8,)</f>
        <v>15920</v>
      </c>
      <c r="EC10" s="269">
        <f>ROUND(BB!EC10*0.8,)</f>
        <v>15920</v>
      </c>
      <c r="ED10" s="269">
        <f>ROUND(BB!ED10*0.8,)</f>
        <v>15920</v>
      </c>
      <c r="EE10" s="269">
        <f>ROUND(BB!EE10*0.8,)</f>
        <v>17280</v>
      </c>
      <c r="EF10" s="269">
        <f>ROUND(BB!EF10*0.8,)</f>
        <v>17280</v>
      </c>
      <c r="EG10" s="269">
        <f>ROUND(BB!EG10*0.8,)</f>
        <v>15920</v>
      </c>
      <c r="EH10" s="269">
        <f>ROUND(BB!EH10*0.8,)</f>
        <v>15920</v>
      </c>
      <c r="EI10" s="269">
        <f>ROUND(BB!EI10*0.8,)</f>
        <v>15920</v>
      </c>
      <c r="EJ10" s="269">
        <f>ROUND(BB!EJ10*0.8,)</f>
        <v>15920</v>
      </c>
      <c r="EK10" s="269">
        <f>ROUND(BB!EK10*0.8,)</f>
        <v>15920</v>
      </c>
      <c r="EL10" s="269">
        <f>ROUND(BB!EL10*0.8,)</f>
        <v>17280</v>
      </c>
      <c r="EM10" s="269">
        <f>ROUND(BB!EM10*0.8,)</f>
        <v>17280</v>
      </c>
      <c r="EN10" s="269">
        <f>ROUND(BB!EN10*0.8,)</f>
        <v>15920</v>
      </c>
      <c r="EO10" s="269">
        <f>ROUND(BB!EO10*0.8,)</f>
        <v>15920</v>
      </c>
      <c r="EP10" s="269">
        <f>ROUND(BB!EP10*0.8,)</f>
        <v>15920</v>
      </c>
      <c r="EQ10" s="269">
        <f>ROUND(BB!EQ10*0.8,)</f>
        <v>15920</v>
      </c>
      <c r="ER10" s="269">
        <f>ROUND(BB!ER10*0.8,)</f>
        <v>15920</v>
      </c>
      <c r="ES10" s="269">
        <f>ROUND(BB!ES10*0.8,)</f>
        <v>17280</v>
      </c>
      <c r="ET10" s="269">
        <f>ROUND(BB!ET10*0.8,)</f>
        <v>17280</v>
      </c>
      <c r="EU10" s="269">
        <f>ROUND(BB!EU10*0.8,)</f>
        <v>15920</v>
      </c>
      <c r="EV10" s="269">
        <f>ROUND(BB!EV10*0.8,)</f>
        <v>15920</v>
      </c>
      <c r="EW10" s="269">
        <f>ROUND(BB!EW10*0.8,)</f>
        <v>15920</v>
      </c>
      <c r="EX10" s="269">
        <f>ROUND(BB!EX10*0.8,)</f>
        <v>15920</v>
      </c>
      <c r="EY10" s="269">
        <f>ROUND(BB!EY10*0.8,)</f>
        <v>15920</v>
      </c>
      <c r="EZ10" s="269">
        <f>ROUND(BB!EZ10*0.8,)</f>
        <v>17280</v>
      </c>
      <c r="FA10" s="269">
        <f>ROUND(BB!FA10*0.8,)</f>
        <v>17280</v>
      </c>
      <c r="FB10" s="269">
        <f>ROUND(BB!FB10*0.8,)</f>
        <v>15520</v>
      </c>
      <c r="FC10" s="269">
        <f>ROUND(BB!FC10*0.8,)</f>
        <v>15520</v>
      </c>
      <c r="FD10" s="269">
        <f>ROUND(BB!FD10*0.8,)</f>
        <v>15520</v>
      </c>
      <c r="FE10" s="269">
        <f>ROUND(BB!FE10*0.8,)</f>
        <v>15520</v>
      </c>
      <c r="FF10" s="269">
        <f>ROUND(BB!FF10*0.8,)</f>
        <v>15520</v>
      </c>
      <c r="FG10" s="269">
        <f>ROUND(BB!FG10*0.8,)</f>
        <v>16480</v>
      </c>
      <c r="FH10" s="269">
        <f>ROUND(BB!FH10*0.8,)</f>
        <v>16480</v>
      </c>
      <c r="FI10" s="269">
        <f>ROUND(BB!FI10*0.8,)</f>
        <v>15520</v>
      </c>
      <c r="FJ10" s="269">
        <f>ROUND(BB!FJ10*0.8,)</f>
        <v>15520</v>
      </c>
      <c r="FK10" s="269">
        <f>ROUND(BB!FK10*0.8,)</f>
        <v>15520</v>
      </c>
      <c r="FL10" s="269">
        <f>ROUND(BB!FL10*0.8,)</f>
        <v>15520</v>
      </c>
      <c r="FM10" s="269">
        <f>ROUND(BB!FM10*0.8,)</f>
        <v>15520</v>
      </c>
      <c r="FN10" s="269">
        <f>ROUND(BB!FN10*0.8,)</f>
        <v>16480</v>
      </c>
      <c r="FO10" s="269">
        <f>ROUND(BB!FO10*0.8,)</f>
        <v>16480</v>
      </c>
      <c r="FP10" s="269">
        <f>ROUND(BB!FP10*0.8,)</f>
        <v>15520</v>
      </c>
      <c r="FQ10" s="269">
        <f>ROUND(BB!FQ10*0.8,)</f>
        <v>15520</v>
      </c>
      <c r="FR10" s="269">
        <f>ROUND(BB!FR10*0.8,)</f>
        <v>15520</v>
      </c>
      <c r="FS10" s="269">
        <f>ROUND(BB!FS10*0.8,)</f>
        <v>15520</v>
      </c>
      <c r="FT10" s="269">
        <f>ROUND(BB!FT10*0.8,)</f>
        <v>15520</v>
      </c>
      <c r="FU10" s="269">
        <f>ROUND(BB!FU10*0.8,)</f>
        <v>16480</v>
      </c>
      <c r="FV10" s="269">
        <f>ROUND(BB!FV10*0.8,)</f>
        <v>16480</v>
      </c>
      <c r="FW10" s="269">
        <f>ROUND(BB!FW10*0.8,)</f>
        <v>15920</v>
      </c>
      <c r="FX10" s="269">
        <f>ROUND(BB!FX10*0.8,)</f>
        <v>17680</v>
      </c>
      <c r="FY10" s="269">
        <f>ROUND(BB!FY10*0.8,)</f>
        <v>17680</v>
      </c>
      <c r="FZ10" s="269">
        <f>ROUND(BB!FZ10*0.8,)</f>
        <v>17680</v>
      </c>
      <c r="GA10" s="269">
        <f>ROUND(BB!GA10*0.8,)</f>
        <v>17680</v>
      </c>
      <c r="GB10" s="269">
        <f>ROUND(BB!GB10*0.8,)</f>
        <v>17680</v>
      </c>
      <c r="GC10" s="269">
        <f>ROUND(BB!GC10*0.8,)</f>
        <v>17680</v>
      </c>
      <c r="GD10" s="269">
        <f>ROUND(BB!GD10*0.8,)</f>
        <v>17680</v>
      </c>
      <c r="GE10" s="269">
        <f>ROUND(BB!GE10*0.8,)</f>
        <v>17680</v>
      </c>
      <c r="GF10" s="269">
        <f>ROUND(BB!GF10*0.8,)</f>
        <v>17680</v>
      </c>
      <c r="GG10" s="269">
        <f>ROUND(BB!GG10*0.8,)</f>
        <v>17680</v>
      </c>
      <c r="GH10" s="269">
        <f>ROUND(BB!GH10*0.8,)</f>
        <v>11680</v>
      </c>
      <c r="GI10" s="269">
        <f>ROUND(BB!GI10*0.8,)</f>
        <v>11920</v>
      </c>
      <c r="GJ10" s="269">
        <f>ROUND(BB!GJ10*0.8,)</f>
        <v>11920</v>
      </c>
      <c r="GK10" s="269">
        <f>ROUND(BB!GK10*0.8,)</f>
        <v>11680</v>
      </c>
      <c r="GL10" s="269">
        <f>ROUND(BB!GL10*0.8,)</f>
        <v>11680</v>
      </c>
      <c r="GM10" s="269">
        <f>ROUND(BB!GM10*0.8,)</f>
        <v>11680</v>
      </c>
      <c r="GN10" s="269">
        <f>ROUND(BB!GN10*0.8,)</f>
        <v>11680</v>
      </c>
      <c r="GO10" s="269">
        <f>ROUND(BB!GO10*0.8,)</f>
        <v>11680</v>
      </c>
      <c r="GP10" s="269">
        <f>ROUND(BB!GP10*0.8,)</f>
        <v>11920</v>
      </c>
      <c r="GQ10" s="269">
        <f>ROUND(BB!GQ10*0.8,)</f>
        <v>11920</v>
      </c>
      <c r="GR10" s="269">
        <f>ROUND(BB!GR10*0.8,)</f>
        <v>11680</v>
      </c>
      <c r="GS10" s="269">
        <f>ROUND(BB!GS10*0.8,)</f>
        <v>11680</v>
      </c>
      <c r="GT10" s="269">
        <f>ROUND(BB!GT10*0.8,)</f>
        <v>11680</v>
      </c>
      <c r="GU10" s="269">
        <f>ROUND(BB!GU10*0.8,)</f>
        <v>11680</v>
      </c>
      <c r="GV10" s="269">
        <f>ROUND(BB!GV10*0.8,)</f>
        <v>11680</v>
      </c>
      <c r="GW10" s="269">
        <f>ROUND(BB!GW10*0.8,)</f>
        <v>11920</v>
      </c>
      <c r="GX10" s="269">
        <f>ROUND(BB!GX10*0.8,)</f>
        <v>11920</v>
      </c>
      <c r="GY10" s="269">
        <f>ROUND(BB!GY10*0.8,)</f>
        <v>11680</v>
      </c>
      <c r="GZ10" s="269">
        <f>ROUND(BB!GZ10*0.8,)</f>
        <v>11680</v>
      </c>
      <c r="HA10" s="269">
        <f>ROUND(BB!HA10*0.8,)</f>
        <v>11680</v>
      </c>
      <c r="HB10" s="269">
        <f>ROUND(BB!HB10*0.8,)</f>
        <v>11680</v>
      </c>
      <c r="HC10" s="269">
        <f>ROUND(BB!HC10*0.8,)</f>
        <v>11680</v>
      </c>
      <c r="HD10" s="269">
        <f>ROUND(BB!HD10*0.8,)</f>
        <v>11920</v>
      </c>
      <c r="HE10" s="269">
        <f>ROUND(BB!HE10*0.8,)</f>
        <v>11920</v>
      </c>
      <c r="HF10" s="269">
        <f>ROUND(BB!HF10*0.8,)</f>
        <v>11680</v>
      </c>
      <c r="HG10" s="269">
        <f>ROUND(BB!HG10*0.8,)</f>
        <v>11680</v>
      </c>
      <c r="HH10" s="269">
        <f>ROUND(BB!HH10*0.8,)</f>
        <v>11680</v>
      </c>
      <c r="HI10" s="269">
        <f>ROUND(BB!HI10*0.8,)</f>
        <v>11680</v>
      </c>
      <c r="HJ10" s="269">
        <f>ROUND(BB!HJ10*0.8,)</f>
        <v>11680</v>
      </c>
      <c r="HK10" s="269">
        <f>ROUND(BB!HK10*0.8,)</f>
        <v>11920</v>
      </c>
      <c r="HL10" s="269">
        <f>ROUND(BB!HL10*0.8,)</f>
        <v>11920</v>
      </c>
      <c r="HM10" s="269">
        <f>ROUND(BB!HM10*0.8,)</f>
        <v>11680</v>
      </c>
      <c r="HN10" s="269">
        <f>ROUND(BB!HN10*0.8,)</f>
        <v>11680</v>
      </c>
      <c r="HO10" s="269">
        <f>ROUND(BB!HO10*0.8,)</f>
        <v>11920</v>
      </c>
      <c r="HP10" s="269">
        <f>ROUND(BB!HP10*0.8,)</f>
        <v>12320</v>
      </c>
      <c r="HQ10" s="269">
        <f>ROUND(BB!HQ10*0.8,)</f>
        <v>11280</v>
      </c>
      <c r="HR10" s="269">
        <f>ROUND(BB!HR10*0.8,)</f>
        <v>11680</v>
      </c>
      <c r="HS10" s="269">
        <f>ROUND(BB!HS10*0.8,)</f>
        <v>11680</v>
      </c>
      <c r="HT10" s="269">
        <f>ROUND(BB!HT10*0.8,)</f>
        <v>11280</v>
      </c>
      <c r="HU10" s="269">
        <f>ROUND(BB!HU10*0.8,)</f>
        <v>11280</v>
      </c>
      <c r="HV10" s="269">
        <f>ROUND(BB!HV10*0.8,)</f>
        <v>11280</v>
      </c>
      <c r="HW10" s="269">
        <f>ROUND(BB!HW10*0.8,)</f>
        <v>11280</v>
      </c>
      <c r="HX10" s="269">
        <f>ROUND(BB!HX10*0.8,)</f>
        <v>11280</v>
      </c>
      <c r="HY10" s="269">
        <f>ROUND(BB!HY10*0.8,)</f>
        <v>11680</v>
      </c>
      <c r="HZ10" s="269">
        <f>ROUND(BB!HZ10*0.8,)</f>
        <v>11680</v>
      </c>
      <c r="IA10" s="269">
        <f>ROUND(BB!IA10*0.8,)</f>
        <v>11280</v>
      </c>
      <c r="IB10" s="269">
        <f>ROUND(BB!IB10*0.8,)</f>
        <v>11280</v>
      </c>
      <c r="IC10" s="269">
        <f>ROUND(BB!IC10*0.8,)</f>
        <v>11280</v>
      </c>
      <c r="ID10" s="269">
        <f>ROUND(BB!ID10*0.8,)</f>
        <v>11280</v>
      </c>
      <c r="IE10" s="269">
        <f>ROUND(BB!IE10*0.8,)</f>
        <v>11280</v>
      </c>
      <c r="IF10" s="269">
        <f>ROUND(BB!IF10*0.8,)</f>
        <v>11680</v>
      </c>
      <c r="IG10" s="269">
        <f>ROUND(BB!IG10*0.8,)</f>
        <v>11680</v>
      </c>
      <c r="IH10" s="269">
        <f>ROUND(BB!IH10*0.8,)</f>
        <v>11280</v>
      </c>
      <c r="II10" s="269">
        <f>ROUND(BB!II10*0.8,)</f>
        <v>11280</v>
      </c>
      <c r="IJ10" s="269">
        <f>ROUND(BB!IJ10*0.8,)</f>
        <v>11280</v>
      </c>
      <c r="IK10" s="269">
        <f>ROUND(BB!IK10*0.8,)</f>
        <v>11280</v>
      </c>
      <c r="IL10" s="269">
        <f>ROUND(BB!IL10*0.8,)</f>
        <v>11280</v>
      </c>
      <c r="IM10" s="269">
        <f>ROUND(BB!IM10*0.8,)</f>
        <v>11680</v>
      </c>
      <c r="IN10" s="269">
        <f>ROUND(BB!IN10*0.8,)</f>
        <v>11680</v>
      </c>
      <c r="IO10" s="269">
        <f>ROUND(BB!IO10*0.8,)</f>
        <v>11280</v>
      </c>
      <c r="IP10" s="269">
        <f>ROUND(BB!IP10*0.8,)</f>
        <v>11280</v>
      </c>
      <c r="IQ10" s="269">
        <f>ROUND(BB!IQ10*0.8,)</f>
        <v>12320</v>
      </c>
      <c r="IR10" s="269">
        <f>ROUND(BB!IR10*0.8,)</f>
        <v>12320</v>
      </c>
      <c r="IS10" s="269">
        <f>ROUND(BB!IS10*0.8,)</f>
        <v>12320</v>
      </c>
      <c r="IT10" s="269">
        <f>ROUND(BB!IT10*0.8,)</f>
        <v>12560</v>
      </c>
      <c r="IU10" s="269">
        <f>ROUND(BB!IU10*0.8,)</f>
        <v>12560</v>
      </c>
      <c r="IV10" s="269">
        <f>ROUND(BB!IV10*0.8,)</f>
        <v>12320</v>
      </c>
      <c r="IW10" s="269">
        <f>ROUND(BB!IW10*0.8,)</f>
        <v>12320</v>
      </c>
      <c r="IX10" s="269">
        <f>ROUND(BB!IX10*0.8,)</f>
        <v>12320</v>
      </c>
      <c r="IY10" s="269">
        <f>ROUND(BB!IY10*0.8,)</f>
        <v>12320</v>
      </c>
      <c r="IZ10" s="269">
        <f>ROUND(BB!IZ10*0.8,)</f>
        <v>12320</v>
      </c>
      <c r="JA10" s="269">
        <f>ROUND(BB!JA10*0.8,)</f>
        <v>12560</v>
      </c>
      <c r="JB10" s="269">
        <f>ROUND(BB!JB10*0.8,)</f>
        <v>12560</v>
      </c>
      <c r="JC10" s="269">
        <f>ROUND(BB!JC10*0.8,)</f>
        <v>12320</v>
      </c>
      <c r="JD10" s="269">
        <f>ROUND(BB!JD10*0.8,)</f>
        <v>12320</v>
      </c>
      <c r="JE10" s="269">
        <f>ROUND(BB!JE10*0.8,)</f>
        <v>13120</v>
      </c>
      <c r="JF10" s="269">
        <f>ROUND(BB!JF10*0.8,)</f>
        <v>13120</v>
      </c>
      <c r="JG10" s="269">
        <f>ROUND(BB!JG10*0.8,)</f>
        <v>12560</v>
      </c>
      <c r="JH10" s="269">
        <f>ROUND(BB!JH10*0.8,)</f>
        <v>13120</v>
      </c>
      <c r="JI10" s="269">
        <f>ROUND(BB!JI10*0.8,)</f>
        <v>13120</v>
      </c>
      <c r="JJ10" s="269">
        <f>ROUND(BB!JJ10*0.8,)</f>
        <v>13120</v>
      </c>
      <c r="JK10" s="269">
        <f>ROUND(BB!JK10*0.8,)</f>
        <v>13120</v>
      </c>
      <c r="JL10" s="269">
        <f>ROUND(BB!JL10*0.8,)</f>
        <v>13520</v>
      </c>
      <c r="JM10" s="269">
        <f>ROUND(BB!JM10*0.8,)</f>
        <v>13520</v>
      </c>
      <c r="JN10" s="269">
        <f>ROUND(BB!JN10*0.8,)</f>
        <v>13760</v>
      </c>
    </row>
    <row r="11" spans="1:275" s="257" customFormat="1" ht="10.35" customHeight="1" x14ac:dyDescent="0.2">
      <c r="A11" s="47" t="s">
        <v>69</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76"/>
      <c r="BW11" s="276"/>
      <c r="BX11" s="276"/>
      <c r="BY11" s="276"/>
      <c r="BZ11" s="276"/>
      <c r="CA11" s="269"/>
      <c r="CB11" s="269"/>
      <c r="CC11" s="269"/>
      <c r="CD11" s="269"/>
      <c r="CE11" s="269"/>
      <c r="CF11" s="269"/>
      <c r="CG11" s="269"/>
      <c r="CH11" s="269"/>
      <c r="CI11" s="269"/>
      <c r="CJ11" s="269"/>
      <c r="CK11" s="276"/>
      <c r="CL11" s="276"/>
      <c r="CM11" s="276"/>
      <c r="CN11" s="276"/>
      <c r="CO11" s="276"/>
      <c r="CP11" s="269"/>
      <c r="CQ11" s="269"/>
      <c r="CR11" s="269"/>
      <c r="CS11" s="269"/>
      <c r="CT11" s="269"/>
      <c r="CU11" s="269"/>
      <c r="CV11" s="269"/>
      <c r="CW11" s="269"/>
      <c r="CX11" s="269"/>
      <c r="CY11" s="269"/>
      <c r="CZ11" s="269"/>
      <c r="DA11" s="269"/>
      <c r="DB11" s="269"/>
      <c r="DC11" s="269"/>
      <c r="DD11" s="269"/>
      <c r="DE11" s="269"/>
      <c r="DF11" s="269"/>
      <c r="DG11" s="269"/>
      <c r="DH11" s="269"/>
      <c r="DI11" s="269"/>
      <c r="DJ11" s="269"/>
      <c r="DK11" s="269"/>
      <c r="DL11" s="269"/>
      <c r="DM11" s="269"/>
      <c r="DN11" s="269"/>
      <c r="DO11" s="269"/>
      <c r="DP11" s="269"/>
      <c r="DQ11" s="269"/>
      <c r="DR11" s="269"/>
      <c r="DS11" s="269"/>
      <c r="DT11" s="269"/>
      <c r="DU11" s="269"/>
      <c r="DV11" s="269"/>
      <c r="DW11" s="269"/>
      <c r="DX11" s="269"/>
      <c r="DY11" s="269"/>
      <c r="DZ11" s="269"/>
      <c r="EA11" s="269"/>
      <c r="EB11" s="269"/>
      <c r="EC11" s="269"/>
      <c r="ED11" s="269"/>
      <c r="EE11" s="269"/>
      <c r="EF11" s="269"/>
      <c r="EG11" s="269"/>
      <c r="EH11" s="269"/>
      <c r="EI11" s="269"/>
      <c r="EJ11" s="269"/>
      <c r="EK11" s="269"/>
      <c r="EL11" s="269"/>
      <c r="EM11" s="269"/>
      <c r="EN11" s="269"/>
      <c r="EO11" s="269"/>
      <c r="EP11" s="269"/>
      <c r="EQ11" s="269"/>
      <c r="ER11" s="269"/>
      <c r="ES11" s="269"/>
      <c r="ET11" s="269"/>
      <c r="EU11" s="269"/>
      <c r="EV11" s="269"/>
      <c r="EW11" s="269"/>
      <c r="EX11" s="269"/>
      <c r="EY11" s="269"/>
      <c r="EZ11" s="269"/>
      <c r="FA11" s="269"/>
      <c r="FB11" s="269"/>
      <c r="FC11" s="269"/>
      <c r="FD11" s="269"/>
      <c r="FE11" s="269"/>
      <c r="FF11" s="269"/>
      <c r="FG11" s="269"/>
      <c r="FH11" s="269"/>
      <c r="FI11" s="269"/>
      <c r="FJ11" s="269"/>
      <c r="FK11" s="269"/>
      <c r="FL11" s="269"/>
      <c r="FM11" s="269"/>
      <c r="FN11" s="269"/>
      <c r="FO11" s="269"/>
      <c r="FP11" s="269"/>
      <c r="FQ11" s="269"/>
      <c r="FR11" s="269"/>
      <c r="FS11" s="269"/>
      <c r="FT11" s="269"/>
      <c r="FU11" s="269"/>
      <c r="FV11" s="269"/>
      <c r="FW11" s="269"/>
      <c r="FX11" s="269"/>
      <c r="FY11" s="269"/>
      <c r="FZ11" s="269"/>
      <c r="GA11" s="269"/>
      <c r="GB11" s="269"/>
      <c r="GC11" s="269"/>
      <c r="GD11" s="269"/>
      <c r="GE11" s="269"/>
      <c r="GF11" s="269"/>
      <c r="GG11" s="269"/>
      <c r="GH11" s="269"/>
      <c r="GI11" s="269"/>
      <c r="GJ11" s="269"/>
      <c r="GK11" s="269"/>
      <c r="GL11" s="269"/>
      <c r="GM11" s="269"/>
      <c r="GN11" s="269"/>
      <c r="GO11" s="269"/>
      <c r="GP11" s="269"/>
      <c r="GQ11" s="269"/>
      <c r="GR11" s="269"/>
      <c r="GS11" s="269"/>
      <c r="GT11" s="269"/>
      <c r="GU11" s="269"/>
      <c r="GV11" s="269"/>
      <c r="GW11" s="269"/>
      <c r="GX11" s="269"/>
      <c r="GY11" s="269"/>
      <c r="GZ11" s="269"/>
      <c r="HA11" s="269"/>
      <c r="HB11" s="269"/>
      <c r="HC11" s="269"/>
      <c r="HD11" s="269"/>
      <c r="HE11" s="269"/>
      <c r="HF11" s="269"/>
      <c r="HG11" s="269"/>
      <c r="HH11" s="269"/>
      <c r="HI11" s="269"/>
      <c r="HJ11" s="269"/>
      <c r="HK11" s="269"/>
      <c r="HL11" s="269"/>
      <c r="HM11" s="269"/>
      <c r="HN11" s="269"/>
      <c r="HO11" s="269"/>
      <c r="HP11" s="269"/>
      <c r="HQ11" s="269"/>
      <c r="HR11" s="269"/>
      <c r="HS11" s="269"/>
      <c r="HT11" s="269"/>
      <c r="HU11" s="269"/>
      <c r="HV11" s="269"/>
      <c r="HW11" s="269"/>
      <c r="HX11" s="269"/>
      <c r="HY11" s="269"/>
      <c r="HZ11" s="269"/>
      <c r="IA11" s="269"/>
      <c r="IB11" s="269"/>
      <c r="IC11" s="269"/>
      <c r="ID11" s="269"/>
      <c r="IE11" s="269"/>
      <c r="IF11" s="269"/>
      <c r="IG11" s="269"/>
      <c r="IH11" s="269"/>
      <c r="II11" s="269"/>
      <c r="IJ11" s="269"/>
      <c r="IK11" s="269"/>
      <c r="IL11" s="269"/>
      <c r="IM11" s="269"/>
      <c r="IN11" s="269"/>
      <c r="IO11" s="269"/>
      <c r="IP11" s="269"/>
      <c r="IQ11" s="269"/>
      <c r="IR11" s="269"/>
      <c r="IS11" s="269"/>
      <c r="IT11" s="269"/>
      <c r="IU11" s="269"/>
      <c r="IV11" s="269"/>
      <c r="IW11" s="269"/>
      <c r="IX11" s="269"/>
      <c r="IY11" s="269"/>
      <c r="IZ11" s="269"/>
      <c r="JA11" s="269"/>
      <c r="JB11" s="269"/>
      <c r="JC11" s="269"/>
      <c r="JD11" s="269"/>
      <c r="JE11" s="269"/>
      <c r="JF11" s="269"/>
      <c r="JG11" s="269"/>
      <c r="JH11" s="269"/>
      <c r="JI11" s="269"/>
      <c r="JJ11" s="269"/>
      <c r="JK11" s="269"/>
      <c r="JL11" s="269"/>
      <c r="JM11" s="269"/>
      <c r="JN11" s="269"/>
    </row>
    <row r="12" spans="1:275" s="257" customFormat="1" ht="10.35" customHeight="1" x14ac:dyDescent="0.2">
      <c r="A12" s="91">
        <v>1</v>
      </c>
      <c r="B12" s="269">
        <f>ROUND(BB!B12*0.8,)</f>
        <v>20120</v>
      </c>
      <c r="C12" s="269">
        <f>ROUND(BB!C12*0.8,)</f>
        <v>20120</v>
      </c>
      <c r="D12" s="269">
        <f>ROUND(BB!D12*0.8,)</f>
        <v>20120</v>
      </c>
      <c r="E12" s="269">
        <f>ROUND(BB!E12*0.8,)</f>
        <v>20120</v>
      </c>
      <c r="F12" s="269">
        <f>ROUND(BB!F12*0.8,)</f>
        <v>20120</v>
      </c>
      <c r="G12" s="269">
        <f>ROUND(BB!G12*0.8,)</f>
        <v>15360</v>
      </c>
      <c r="H12" s="269">
        <f>ROUND(BB!H12*0.8,)</f>
        <v>15360</v>
      </c>
      <c r="I12" s="269">
        <f>ROUND(BB!I12*0.8,)</f>
        <v>14960</v>
      </c>
      <c r="J12" s="269">
        <f>ROUND(BB!J12*0.8,)</f>
        <v>14960</v>
      </c>
      <c r="K12" s="269">
        <f>ROUND(BB!K12*0.8,)</f>
        <v>14320</v>
      </c>
      <c r="L12" s="269">
        <f>ROUND(BB!L12*0.8,)</f>
        <v>14320</v>
      </c>
      <c r="M12" s="269">
        <f>ROUND(BB!M12*0.8,)</f>
        <v>14960</v>
      </c>
      <c r="N12" s="269">
        <f>ROUND(BB!N12*0.8,)</f>
        <v>14960</v>
      </c>
      <c r="O12" s="269">
        <f>ROUND(BB!O12*0.8,)</f>
        <v>14320</v>
      </c>
      <c r="P12" s="269">
        <f>ROUND(BB!P12*0.8,)</f>
        <v>14960</v>
      </c>
      <c r="Q12" s="269">
        <f>ROUND(BB!Q12*0.8,)</f>
        <v>14960</v>
      </c>
      <c r="R12" s="269">
        <f>ROUND(BB!R12*0.8,)</f>
        <v>14320</v>
      </c>
      <c r="S12" s="269">
        <f>ROUND(BB!S12*0.8,)</f>
        <v>14320</v>
      </c>
      <c r="T12" s="269">
        <f>ROUND(BB!T12*0.8,)</f>
        <v>14720</v>
      </c>
      <c r="U12" s="269">
        <f>ROUND(BB!U12*0.8,)</f>
        <v>14960</v>
      </c>
      <c r="V12" s="269">
        <f>ROUND(BB!V12*0.8,)</f>
        <v>15360</v>
      </c>
      <c r="W12" s="269">
        <f>ROUND(BB!W12*0.8,)</f>
        <v>14960</v>
      </c>
      <c r="X12" s="269">
        <f>ROUND(BB!X12*0.8,)</f>
        <v>14960</v>
      </c>
      <c r="Y12" s="269">
        <f>ROUND(BB!Y12*0.8,)</f>
        <v>14320</v>
      </c>
      <c r="Z12" s="269">
        <f>ROUND(BB!Z12*0.8,)</f>
        <v>14320</v>
      </c>
      <c r="AA12" s="269">
        <f>ROUND(BB!AA12*0.8,)</f>
        <v>14320</v>
      </c>
      <c r="AB12" s="269">
        <f>ROUND(BB!AB12*0.8,)</f>
        <v>14320</v>
      </c>
      <c r="AC12" s="269">
        <f>ROUND(BB!AC12*0.8,)</f>
        <v>14720</v>
      </c>
      <c r="AD12" s="269">
        <f>ROUND(BB!AD12*0.8,)</f>
        <v>14960</v>
      </c>
      <c r="AE12" s="269">
        <f>ROUND(BB!AE12*0.8,)</f>
        <v>14960</v>
      </c>
      <c r="AF12" s="269">
        <f>ROUND(BB!AF12*0.8,)</f>
        <v>14320</v>
      </c>
      <c r="AG12" s="269">
        <f>ROUND(BB!AG12*0.8,)</f>
        <v>14320</v>
      </c>
      <c r="AH12" s="269">
        <f>ROUND(BB!AH12*0.8,)</f>
        <v>14320</v>
      </c>
      <c r="AI12" s="269">
        <f>ROUND(BB!AI12*0.8,)</f>
        <v>14960</v>
      </c>
      <c r="AJ12" s="269">
        <f>ROUND(BB!AJ12*0.8,)</f>
        <v>16560</v>
      </c>
      <c r="AK12" s="269">
        <f>ROUND(BB!AK12*0.8,)</f>
        <v>16800</v>
      </c>
      <c r="AL12" s="269">
        <f>ROUND(BB!AL12*0.8,)</f>
        <v>16800</v>
      </c>
      <c r="AM12" s="269">
        <f>ROUND(BB!AM12*0.8,)</f>
        <v>16560</v>
      </c>
      <c r="AN12" s="269">
        <f>ROUND(BB!AN12*0.8,)</f>
        <v>15600</v>
      </c>
      <c r="AO12" s="269">
        <f>ROUND(BB!AO12*0.8,)</f>
        <v>15600</v>
      </c>
      <c r="AP12" s="269">
        <f>ROUND(BB!AP12*0.8,)</f>
        <v>15600</v>
      </c>
      <c r="AQ12" s="269">
        <f>ROUND(BB!AQ12*0.8,)</f>
        <v>15600</v>
      </c>
      <c r="AR12" s="269">
        <f>ROUND(BB!AR12*0.8,)</f>
        <v>15600</v>
      </c>
      <c r="AS12" s="269">
        <f>ROUND(BB!AS12*0.8,)</f>
        <v>16560</v>
      </c>
      <c r="AT12" s="269">
        <f>ROUND(BB!AT12*0.8,)</f>
        <v>16560</v>
      </c>
      <c r="AU12" s="269">
        <f>ROUND(BB!AU12*0.8,)</f>
        <v>16560</v>
      </c>
      <c r="AV12" s="269">
        <f>ROUND(BB!AV12*0.8,)</f>
        <v>14320</v>
      </c>
      <c r="AW12" s="269">
        <f>ROUND(BB!AW12*0.8,)</f>
        <v>14320</v>
      </c>
      <c r="AX12" s="269">
        <f>ROUND(BB!AX12*0.8,)</f>
        <v>14320</v>
      </c>
      <c r="AY12" s="269">
        <f>ROUND(BB!AY12*0.8,)</f>
        <v>14960</v>
      </c>
      <c r="AZ12" s="269">
        <f>ROUND(BB!AZ12*0.8,)</f>
        <v>14960</v>
      </c>
      <c r="BA12" s="269">
        <f>ROUND(BB!BA12*0.8,)</f>
        <v>14320</v>
      </c>
      <c r="BB12" s="269">
        <f>ROUND(BB!BB12*0.8,)</f>
        <v>14320</v>
      </c>
      <c r="BC12" s="269">
        <f>ROUND(BB!BC12*0.8,)</f>
        <v>14320</v>
      </c>
      <c r="BD12" s="269">
        <f>ROUND(BB!BD12*0.8,)</f>
        <v>14320</v>
      </c>
      <c r="BE12" s="269">
        <f>ROUND(BB!BE12*0.8,)</f>
        <v>14320</v>
      </c>
      <c r="BF12" s="269">
        <f>ROUND(BB!BF12*0.8,)</f>
        <v>14960</v>
      </c>
      <c r="BG12" s="269">
        <f>ROUND(BB!BG12*0.8,)</f>
        <v>14960</v>
      </c>
      <c r="BH12" s="269">
        <f>ROUND(BB!BH12*0.8,)</f>
        <v>14320</v>
      </c>
      <c r="BI12" s="269">
        <f>ROUND(BB!BI12*0.8,)</f>
        <v>14320</v>
      </c>
      <c r="BJ12" s="269">
        <f>ROUND(BB!BJ12*0.8,)</f>
        <v>14320</v>
      </c>
      <c r="BK12" s="269">
        <f>ROUND(BB!BK12*0.8,)</f>
        <v>14320</v>
      </c>
      <c r="BL12" s="269">
        <f>ROUND(BB!BL12*0.8,)</f>
        <v>14320</v>
      </c>
      <c r="BM12" s="269">
        <f>ROUND(BB!BM12*0.8,)</f>
        <v>14960</v>
      </c>
      <c r="BN12" s="269">
        <f>ROUND(BB!BN12*0.8,)</f>
        <v>14960</v>
      </c>
      <c r="BO12" s="269">
        <f>ROUND(BB!BO12*0.8,)</f>
        <v>16160</v>
      </c>
      <c r="BP12" s="269">
        <f>ROUND(BB!BP12*0.8,)</f>
        <v>16800</v>
      </c>
      <c r="BQ12" s="269">
        <f>ROUND(BB!BQ12*0.8,)</f>
        <v>16800</v>
      </c>
      <c r="BR12" s="269">
        <f>ROUND(BB!BR12*0.8,)</f>
        <v>16800</v>
      </c>
      <c r="BS12" s="269">
        <f>ROUND(BB!BS12*0.8,)</f>
        <v>16800</v>
      </c>
      <c r="BT12" s="269">
        <f>ROUND(BB!BT12*0.8,)</f>
        <v>16800</v>
      </c>
      <c r="BU12" s="269">
        <f>ROUND(BB!BU12*0.8,)</f>
        <v>17360</v>
      </c>
      <c r="BV12" s="276">
        <f>ROUND(BB!BV12*0.8,)</f>
        <v>23040</v>
      </c>
      <c r="BW12" s="276">
        <f>ROUND(BB!BW12*0.8,)</f>
        <v>23040</v>
      </c>
      <c r="BX12" s="276">
        <f>ROUND(BB!BX12*0.8,)</f>
        <v>23040</v>
      </c>
      <c r="BY12" s="276">
        <f>ROUND(BB!BY12*0.8,)</f>
        <v>23040</v>
      </c>
      <c r="BZ12" s="276">
        <f>ROUND(BB!BZ12*0.8,)</f>
        <v>23040</v>
      </c>
      <c r="CA12" s="269">
        <f>ROUND(BB!CA12*0.8,)</f>
        <v>17760</v>
      </c>
      <c r="CB12" s="269">
        <f>ROUND(BB!CB12*0.8,)</f>
        <v>17760</v>
      </c>
      <c r="CC12" s="269">
        <f>ROUND(BB!CC12*0.8,)</f>
        <v>17760</v>
      </c>
      <c r="CD12" s="269">
        <f>ROUND(BB!CD12*0.8,)</f>
        <v>23040</v>
      </c>
      <c r="CE12" s="269">
        <f>ROUND(BB!CE12*0.8,)</f>
        <v>23040</v>
      </c>
      <c r="CF12" s="269">
        <f>ROUND(BB!CF12*0.8,)</f>
        <v>23040</v>
      </c>
      <c r="CG12" s="269">
        <f>ROUND(BB!CG12*0.8,)</f>
        <v>23040</v>
      </c>
      <c r="CH12" s="269">
        <f>ROUND(BB!CH12*0.8,)</f>
        <v>23040</v>
      </c>
      <c r="CI12" s="269">
        <f>ROUND(BB!CI12*0.8,)</f>
        <v>23040</v>
      </c>
      <c r="CJ12" s="269">
        <f>ROUND(BB!CJ12*0.8,)</f>
        <v>23040</v>
      </c>
      <c r="CK12" s="276">
        <f>ROUND(BB!CK12*0.8,)</f>
        <v>23040</v>
      </c>
      <c r="CL12" s="276">
        <f>ROUND(BB!CL12*0.8,)</f>
        <v>23040</v>
      </c>
      <c r="CM12" s="276">
        <f>ROUND(BB!CM12*0.8,)</f>
        <v>23040</v>
      </c>
      <c r="CN12" s="276">
        <f>ROUND(BB!CN12*0.8,)</f>
        <v>23040</v>
      </c>
      <c r="CO12" s="276">
        <f>ROUND(BB!CO12*0.8,)</f>
        <v>23040</v>
      </c>
      <c r="CP12" s="269">
        <f>ROUND(BB!CP12*0.8,)</f>
        <v>23040</v>
      </c>
      <c r="CQ12" s="269">
        <f>ROUND(BB!CQ12*0.8,)</f>
        <v>23040</v>
      </c>
      <c r="CR12" s="269">
        <f>ROUND(BB!CR12*0.8,)</f>
        <v>16800</v>
      </c>
      <c r="CS12" s="269">
        <f>ROUND(BB!CS12*0.8,)</f>
        <v>17360</v>
      </c>
      <c r="CT12" s="269">
        <f>ROUND(BB!CT12*0.8,)</f>
        <v>23040</v>
      </c>
      <c r="CU12" s="269">
        <f>ROUND(BB!CU12*0.8,)</f>
        <v>23040</v>
      </c>
      <c r="CV12" s="269">
        <f>ROUND(BB!CV12*0.8,)</f>
        <v>23040</v>
      </c>
      <c r="CW12" s="269">
        <f>ROUND(BB!CW12*0.8,)</f>
        <v>23040</v>
      </c>
      <c r="CX12" s="269">
        <f>ROUND(BB!CX12*0.8,)</f>
        <v>23840</v>
      </c>
      <c r="CY12" s="269">
        <f>ROUND(BB!CY12*0.8,)</f>
        <v>23840</v>
      </c>
      <c r="CZ12" s="269">
        <f>ROUND(BB!CZ12*0.8,)</f>
        <v>23040</v>
      </c>
      <c r="DA12" s="269">
        <f>ROUND(BB!DA12*0.8,)</f>
        <v>23840</v>
      </c>
      <c r="DB12" s="269">
        <f>ROUND(BB!DB12*0.8,)</f>
        <v>23840</v>
      </c>
      <c r="DC12" s="269">
        <f>ROUND(BB!DC12*0.8,)</f>
        <v>23040</v>
      </c>
      <c r="DD12" s="269">
        <f>ROUND(BB!DD12*0.8,)</f>
        <v>18560</v>
      </c>
      <c r="DE12" s="269">
        <f>ROUND(BB!DE12*0.8,)</f>
        <v>18560</v>
      </c>
      <c r="DF12" s="269">
        <f>ROUND(BB!DF12*0.8,)</f>
        <v>18560</v>
      </c>
      <c r="DG12" s="269">
        <f>ROUND(BB!DG12*0.8,)</f>
        <v>18960</v>
      </c>
      <c r="DH12" s="269">
        <f>ROUND(BB!DH12*0.8,)</f>
        <v>18960</v>
      </c>
      <c r="DI12" s="269">
        <f>ROUND(BB!DI12*0.8,)</f>
        <v>18960</v>
      </c>
      <c r="DJ12" s="269">
        <f>ROUND(BB!DJ12*0.8,)</f>
        <v>20320</v>
      </c>
      <c r="DK12" s="269">
        <f>ROUND(BB!DK12*0.8,)</f>
        <v>20320</v>
      </c>
      <c r="DL12" s="269">
        <f>ROUND(BB!DL12*0.8,)</f>
        <v>18960</v>
      </c>
      <c r="DM12" s="269">
        <f>ROUND(BB!DM12*0.8,)</f>
        <v>18960</v>
      </c>
      <c r="DN12" s="269">
        <f>ROUND(BB!DN12*0.8,)</f>
        <v>18960</v>
      </c>
      <c r="DO12" s="269">
        <f>ROUND(BB!DO12*0.8,)</f>
        <v>18960</v>
      </c>
      <c r="DP12" s="269">
        <f>ROUND(BB!DP12*0.8,)</f>
        <v>18960</v>
      </c>
      <c r="DQ12" s="269">
        <f>ROUND(BB!DQ12*0.8,)</f>
        <v>20320</v>
      </c>
      <c r="DR12" s="269">
        <f>ROUND(BB!DR12*0.8,)</f>
        <v>20320</v>
      </c>
      <c r="DS12" s="269">
        <f>ROUND(BB!DS12*0.8,)</f>
        <v>18960</v>
      </c>
      <c r="DT12" s="269">
        <f>ROUND(BB!DT12*0.8,)</f>
        <v>18960</v>
      </c>
      <c r="DU12" s="269">
        <f>ROUND(BB!DU12*0.8,)</f>
        <v>18960</v>
      </c>
      <c r="DV12" s="269">
        <f>ROUND(BB!DV12*0.8,)</f>
        <v>18960</v>
      </c>
      <c r="DW12" s="269">
        <f>ROUND(BB!DW12*0.8,)</f>
        <v>18960</v>
      </c>
      <c r="DX12" s="269">
        <f>ROUND(BB!DX12*0.8,)</f>
        <v>20320</v>
      </c>
      <c r="DY12" s="269">
        <f>ROUND(BB!DY12*0.8,)</f>
        <v>20320</v>
      </c>
      <c r="DZ12" s="269">
        <f>ROUND(BB!DZ12*0.8,)</f>
        <v>18960</v>
      </c>
      <c r="EA12" s="269">
        <f>ROUND(BB!EA12*0.8,)</f>
        <v>18960</v>
      </c>
      <c r="EB12" s="269">
        <f>ROUND(BB!EB12*0.8,)</f>
        <v>18960</v>
      </c>
      <c r="EC12" s="269">
        <f>ROUND(BB!EC12*0.8,)</f>
        <v>18960</v>
      </c>
      <c r="ED12" s="269">
        <f>ROUND(BB!ED12*0.8,)</f>
        <v>18960</v>
      </c>
      <c r="EE12" s="269">
        <f>ROUND(BB!EE12*0.8,)</f>
        <v>20320</v>
      </c>
      <c r="EF12" s="269">
        <f>ROUND(BB!EF12*0.8,)</f>
        <v>20320</v>
      </c>
      <c r="EG12" s="269">
        <f>ROUND(BB!EG12*0.8,)</f>
        <v>18960</v>
      </c>
      <c r="EH12" s="269">
        <f>ROUND(BB!EH12*0.8,)</f>
        <v>18960</v>
      </c>
      <c r="EI12" s="269">
        <f>ROUND(BB!EI12*0.8,)</f>
        <v>18960</v>
      </c>
      <c r="EJ12" s="269">
        <f>ROUND(BB!EJ12*0.8,)</f>
        <v>18960</v>
      </c>
      <c r="EK12" s="269">
        <f>ROUND(BB!EK12*0.8,)</f>
        <v>18960</v>
      </c>
      <c r="EL12" s="269">
        <f>ROUND(BB!EL12*0.8,)</f>
        <v>20320</v>
      </c>
      <c r="EM12" s="269">
        <f>ROUND(BB!EM12*0.8,)</f>
        <v>20320</v>
      </c>
      <c r="EN12" s="269">
        <f>ROUND(BB!EN12*0.8,)</f>
        <v>18960</v>
      </c>
      <c r="EO12" s="269">
        <f>ROUND(BB!EO12*0.8,)</f>
        <v>18960</v>
      </c>
      <c r="EP12" s="269">
        <f>ROUND(BB!EP12*0.8,)</f>
        <v>18960</v>
      </c>
      <c r="EQ12" s="269">
        <f>ROUND(BB!EQ12*0.8,)</f>
        <v>18960</v>
      </c>
      <c r="ER12" s="269">
        <f>ROUND(BB!ER12*0.8,)</f>
        <v>18960</v>
      </c>
      <c r="ES12" s="269">
        <f>ROUND(BB!ES12*0.8,)</f>
        <v>20320</v>
      </c>
      <c r="ET12" s="269">
        <f>ROUND(BB!ET12*0.8,)</f>
        <v>20320</v>
      </c>
      <c r="EU12" s="269">
        <f>ROUND(BB!EU12*0.8,)</f>
        <v>18960</v>
      </c>
      <c r="EV12" s="269">
        <f>ROUND(BB!EV12*0.8,)</f>
        <v>18960</v>
      </c>
      <c r="EW12" s="269">
        <f>ROUND(BB!EW12*0.8,)</f>
        <v>18960</v>
      </c>
      <c r="EX12" s="269">
        <f>ROUND(BB!EX12*0.8,)</f>
        <v>18960</v>
      </c>
      <c r="EY12" s="269">
        <f>ROUND(BB!EY12*0.8,)</f>
        <v>18960</v>
      </c>
      <c r="EZ12" s="269">
        <f>ROUND(BB!EZ12*0.8,)</f>
        <v>20320</v>
      </c>
      <c r="FA12" s="269">
        <f>ROUND(BB!FA12*0.8,)</f>
        <v>20320</v>
      </c>
      <c r="FB12" s="269">
        <f>ROUND(BB!FB12*0.8,)</f>
        <v>18560</v>
      </c>
      <c r="FC12" s="269">
        <f>ROUND(BB!FC12*0.8,)</f>
        <v>18560</v>
      </c>
      <c r="FD12" s="269">
        <f>ROUND(BB!FD12*0.8,)</f>
        <v>18560</v>
      </c>
      <c r="FE12" s="269">
        <f>ROUND(BB!FE12*0.8,)</f>
        <v>18560</v>
      </c>
      <c r="FF12" s="269">
        <f>ROUND(BB!FF12*0.8,)</f>
        <v>18560</v>
      </c>
      <c r="FG12" s="269">
        <f>ROUND(BB!FG12*0.8,)</f>
        <v>19520</v>
      </c>
      <c r="FH12" s="269">
        <f>ROUND(BB!FH12*0.8,)</f>
        <v>19520</v>
      </c>
      <c r="FI12" s="269">
        <f>ROUND(BB!FI12*0.8,)</f>
        <v>18560</v>
      </c>
      <c r="FJ12" s="269">
        <f>ROUND(BB!FJ12*0.8,)</f>
        <v>18560</v>
      </c>
      <c r="FK12" s="269">
        <f>ROUND(BB!FK12*0.8,)</f>
        <v>18560</v>
      </c>
      <c r="FL12" s="269">
        <f>ROUND(BB!FL12*0.8,)</f>
        <v>18560</v>
      </c>
      <c r="FM12" s="269">
        <f>ROUND(BB!FM12*0.8,)</f>
        <v>18560</v>
      </c>
      <c r="FN12" s="269">
        <f>ROUND(BB!FN12*0.8,)</f>
        <v>19520</v>
      </c>
      <c r="FO12" s="269">
        <f>ROUND(BB!FO12*0.8,)</f>
        <v>19520</v>
      </c>
      <c r="FP12" s="269">
        <f>ROUND(BB!FP12*0.8,)</f>
        <v>18560</v>
      </c>
      <c r="FQ12" s="269">
        <f>ROUND(BB!FQ12*0.8,)</f>
        <v>18560</v>
      </c>
      <c r="FR12" s="269">
        <f>ROUND(BB!FR12*0.8,)</f>
        <v>18560</v>
      </c>
      <c r="FS12" s="269">
        <f>ROUND(BB!FS12*0.8,)</f>
        <v>18560</v>
      </c>
      <c r="FT12" s="269">
        <f>ROUND(BB!FT12*0.8,)</f>
        <v>18560</v>
      </c>
      <c r="FU12" s="269">
        <f>ROUND(BB!FU12*0.8,)</f>
        <v>19520</v>
      </c>
      <c r="FV12" s="269">
        <f>ROUND(BB!FV12*0.8,)</f>
        <v>19520</v>
      </c>
      <c r="FW12" s="269">
        <f>ROUND(BB!FW12*0.8,)</f>
        <v>18960</v>
      </c>
      <c r="FX12" s="269">
        <f>ROUND(BB!FX12*0.8,)</f>
        <v>20720</v>
      </c>
      <c r="FY12" s="269">
        <f>ROUND(BB!FY12*0.8,)</f>
        <v>20720</v>
      </c>
      <c r="FZ12" s="269">
        <f>ROUND(BB!FZ12*0.8,)</f>
        <v>20720</v>
      </c>
      <c r="GA12" s="269">
        <f>ROUND(BB!GA12*0.8,)</f>
        <v>20720</v>
      </c>
      <c r="GB12" s="269">
        <f>ROUND(BB!GB12*0.8,)</f>
        <v>20720</v>
      </c>
      <c r="GC12" s="269">
        <f>ROUND(BB!GC12*0.8,)</f>
        <v>20720</v>
      </c>
      <c r="GD12" s="269">
        <f>ROUND(BB!GD12*0.8,)</f>
        <v>20720</v>
      </c>
      <c r="GE12" s="269">
        <f>ROUND(BB!GE12*0.8,)</f>
        <v>20720</v>
      </c>
      <c r="GF12" s="269">
        <f>ROUND(BB!GF12*0.8,)</f>
        <v>20720</v>
      </c>
      <c r="GG12" s="269">
        <f>ROUND(BB!GG12*0.8,)</f>
        <v>20720</v>
      </c>
      <c r="GH12" s="269">
        <f>ROUND(BB!GH12*0.8,)</f>
        <v>14720</v>
      </c>
      <c r="GI12" s="269">
        <f>ROUND(BB!GI12*0.8,)</f>
        <v>14960</v>
      </c>
      <c r="GJ12" s="269">
        <f>ROUND(BB!GJ12*0.8,)</f>
        <v>14960</v>
      </c>
      <c r="GK12" s="269">
        <f>ROUND(BB!GK12*0.8,)</f>
        <v>14720</v>
      </c>
      <c r="GL12" s="269">
        <f>ROUND(BB!GL12*0.8,)</f>
        <v>14720</v>
      </c>
      <c r="GM12" s="269">
        <f>ROUND(BB!GM12*0.8,)</f>
        <v>14720</v>
      </c>
      <c r="GN12" s="269">
        <f>ROUND(BB!GN12*0.8,)</f>
        <v>14720</v>
      </c>
      <c r="GO12" s="269">
        <f>ROUND(BB!GO12*0.8,)</f>
        <v>14720</v>
      </c>
      <c r="GP12" s="269">
        <f>ROUND(BB!GP12*0.8,)</f>
        <v>14960</v>
      </c>
      <c r="GQ12" s="269">
        <f>ROUND(BB!GQ12*0.8,)</f>
        <v>14960</v>
      </c>
      <c r="GR12" s="269">
        <f>ROUND(BB!GR12*0.8,)</f>
        <v>14720</v>
      </c>
      <c r="GS12" s="269">
        <f>ROUND(BB!GS12*0.8,)</f>
        <v>14720</v>
      </c>
      <c r="GT12" s="269">
        <f>ROUND(BB!GT12*0.8,)</f>
        <v>14720</v>
      </c>
      <c r="GU12" s="269">
        <f>ROUND(BB!GU12*0.8,)</f>
        <v>14720</v>
      </c>
      <c r="GV12" s="269">
        <f>ROUND(BB!GV12*0.8,)</f>
        <v>14720</v>
      </c>
      <c r="GW12" s="269">
        <f>ROUND(BB!GW12*0.8,)</f>
        <v>14960</v>
      </c>
      <c r="GX12" s="269">
        <f>ROUND(BB!GX12*0.8,)</f>
        <v>14960</v>
      </c>
      <c r="GY12" s="269">
        <f>ROUND(BB!GY12*0.8,)</f>
        <v>14720</v>
      </c>
      <c r="GZ12" s="269">
        <f>ROUND(BB!GZ12*0.8,)</f>
        <v>14720</v>
      </c>
      <c r="HA12" s="269">
        <f>ROUND(BB!HA12*0.8,)</f>
        <v>14720</v>
      </c>
      <c r="HB12" s="269">
        <f>ROUND(BB!HB12*0.8,)</f>
        <v>14720</v>
      </c>
      <c r="HC12" s="269">
        <f>ROUND(BB!HC12*0.8,)</f>
        <v>14720</v>
      </c>
      <c r="HD12" s="269">
        <f>ROUND(BB!HD12*0.8,)</f>
        <v>14960</v>
      </c>
      <c r="HE12" s="269">
        <f>ROUND(BB!HE12*0.8,)</f>
        <v>14960</v>
      </c>
      <c r="HF12" s="269">
        <f>ROUND(BB!HF12*0.8,)</f>
        <v>14720</v>
      </c>
      <c r="HG12" s="269">
        <f>ROUND(BB!HG12*0.8,)</f>
        <v>14720</v>
      </c>
      <c r="HH12" s="269">
        <f>ROUND(BB!HH12*0.8,)</f>
        <v>14720</v>
      </c>
      <c r="HI12" s="269">
        <f>ROUND(BB!HI12*0.8,)</f>
        <v>14720</v>
      </c>
      <c r="HJ12" s="269">
        <f>ROUND(BB!HJ12*0.8,)</f>
        <v>14720</v>
      </c>
      <c r="HK12" s="269">
        <f>ROUND(BB!HK12*0.8,)</f>
        <v>14960</v>
      </c>
      <c r="HL12" s="269">
        <f>ROUND(BB!HL12*0.8,)</f>
        <v>14960</v>
      </c>
      <c r="HM12" s="269">
        <f>ROUND(BB!HM12*0.8,)</f>
        <v>14720</v>
      </c>
      <c r="HN12" s="269">
        <f>ROUND(BB!HN12*0.8,)</f>
        <v>14720</v>
      </c>
      <c r="HO12" s="269">
        <f>ROUND(BB!HO12*0.8,)</f>
        <v>14960</v>
      </c>
      <c r="HP12" s="269">
        <f>ROUND(BB!HP12*0.8,)</f>
        <v>15360</v>
      </c>
      <c r="HQ12" s="269">
        <f>ROUND(BB!HQ12*0.8,)</f>
        <v>14320</v>
      </c>
      <c r="HR12" s="269">
        <f>ROUND(BB!HR12*0.8,)</f>
        <v>14720</v>
      </c>
      <c r="HS12" s="269">
        <f>ROUND(BB!HS12*0.8,)</f>
        <v>14720</v>
      </c>
      <c r="HT12" s="269">
        <f>ROUND(BB!HT12*0.8,)</f>
        <v>14320</v>
      </c>
      <c r="HU12" s="269">
        <f>ROUND(BB!HU12*0.8,)</f>
        <v>14320</v>
      </c>
      <c r="HV12" s="269">
        <f>ROUND(BB!HV12*0.8,)</f>
        <v>14320</v>
      </c>
      <c r="HW12" s="269">
        <f>ROUND(BB!HW12*0.8,)</f>
        <v>14320</v>
      </c>
      <c r="HX12" s="269">
        <f>ROUND(BB!HX12*0.8,)</f>
        <v>14320</v>
      </c>
      <c r="HY12" s="269">
        <f>ROUND(BB!HY12*0.8,)</f>
        <v>14720</v>
      </c>
      <c r="HZ12" s="269">
        <f>ROUND(BB!HZ12*0.8,)</f>
        <v>14720</v>
      </c>
      <c r="IA12" s="269">
        <f>ROUND(BB!IA12*0.8,)</f>
        <v>14320</v>
      </c>
      <c r="IB12" s="269">
        <f>ROUND(BB!IB12*0.8,)</f>
        <v>14320</v>
      </c>
      <c r="IC12" s="269">
        <f>ROUND(BB!IC12*0.8,)</f>
        <v>14320</v>
      </c>
      <c r="ID12" s="269">
        <f>ROUND(BB!ID12*0.8,)</f>
        <v>14320</v>
      </c>
      <c r="IE12" s="269">
        <f>ROUND(BB!IE12*0.8,)</f>
        <v>14320</v>
      </c>
      <c r="IF12" s="269">
        <f>ROUND(BB!IF12*0.8,)</f>
        <v>14720</v>
      </c>
      <c r="IG12" s="269">
        <f>ROUND(BB!IG12*0.8,)</f>
        <v>14720</v>
      </c>
      <c r="IH12" s="269">
        <f>ROUND(BB!IH12*0.8,)</f>
        <v>14320</v>
      </c>
      <c r="II12" s="269">
        <f>ROUND(BB!II12*0.8,)</f>
        <v>14320</v>
      </c>
      <c r="IJ12" s="269">
        <f>ROUND(BB!IJ12*0.8,)</f>
        <v>14320</v>
      </c>
      <c r="IK12" s="269">
        <f>ROUND(BB!IK12*0.8,)</f>
        <v>14320</v>
      </c>
      <c r="IL12" s="269">
        <f>ROUND(BB!IL12*0.8,)</f>
        <v>14320</v>
      </c>
      <c r="IM12" s="269">
        <f>ROUND(BB!IM12*0.8,)</f>
        <v>14720</v>
      </c>
      <c r="IN12" s="269">
        <f>ROUND(BB!IN12*0.8,)</f>
        <v>14720</v>
      </c>
      <c r="IO12" s="269">
        <f>ROUND(BB!IO12*0.8,)</f>
        <v>14320</v>
      </c>
      <c r="IP12" s="269">
        <f>ROUND(BB!IP12*0.8,)</f>
        <v>14320</v>
      </c>
      <c r="IQ12" s="269">
        <f>ROUND(BB!IQ12*0.8,)</f>
        <v>15360</v>
      </c>
      <c r="IR12" s="269">
        <f>ROUND(BB!IR12*0.8,)</f>
        <v>15360</v>
      </c>
      <c r="IS12" s="269">
        <f>ROUND(BB!IS12*0.8,)</f>
        <v>15360</v>
      </c>
      <c r="IT12" s="269">
        <f>ROUND(BB!IT12*0.8,)</f>
        <v>15600</v>
      </c>
      <c r="IU12" s="269">
        <f>ROUND(BB!IU12*0.8,)</f>
        <v>15600</v>
      </c>
      <c r="IV12" s="269">
        <f>ROUND(BB!IV12*0.8,)</f>
        <v>15360</v>
      </c>
      <c r="IW12" s="269">
        <f>ROUND(BB!IW12*0.8,)</f>
        <v>15360</v>
      </c>
      <c r="IX12" s="269">
        <f>ROUND(BB!IX12*0.8,)</f>
        <v>15360</v>
      </c>
      <c r="IY12" s="269">
        <f>ROUND(BB!IY12*0.8,)</f>
        <v>15360</v>
      </c>
      <c r="IZ12" s="269">
        <f>ROUND(BB!IZ12*0.8,)</f>
        <v>15360</v>
      </c>
      <c r="JA12" s="269">
        <f>ROUND(BB!JA12*0.8,)</f>
        <v>15600</v>
      </c>
      <c r="JB12" s="269">
        <f>ROUND(BB!JB12*0.8,)</f>
        <v>15600</v>
      </c>
      <c r="JC12" s="269">
        <f>ROUND(BB!JC12*0.8,)</f>
        <v>15360</v>
      </c>
      <c r="JD12" s="269">
        <f>ROUND(BB!JD12*0.8,)</f>
        <v>15360</v>
      </c>
      <c r="JE12" s="269">
        <f>ROUND(BB!JE12*0.8,)</f>
        <v>16160</v>
      </c>
      <c r="JF12" s="269">
        <f>ROUND(BB!JF12*0.8,)</f>
        <v>16160</v>
      </c>
      <c r="JG12" s="269">
        <f>ROUND(BB!JG12*0.8,)</f>
        <v>15600</v>
      </c>
      <c r="JH12" s="269">
        <f>ROUND(BB!JH12*0.8,)</f>
        <v>16160</v>
      </c>
      <c r="JI12" s="269">
        <f>ROUND(BB!JI12*0.8,)</f>
        <v>16160</v>
      </c>
      <c r="JJ12" s="269">
        <f>ROUND(BB!JJ12*0.8,)</f>
        <v>16160</v>
      </c>
      <c r="JK12" s="269">
        <f>ROUND(BB!JK12*0.8,)</f>
        <v>16160</v>
      </c>
      <c r="JL12" s="269">
        <f>ROUND(BB!JL12*0.8,)</f>
        <v>16560</v>
      </c>
      <c r="JM12" s="269">
        <f>ROUND(BB!JM12*0.8,)</f>
        <v>16560</v>
      </c>
      <c r="JN12" s="269">
        <f>ROUND(BB!JN12*0.8,)</f>
        <v>16800</v>
      </c>
    </row>
    <row r="13" spans="1:275" s="257" customFormat="1" ht="10.35" customHeight="1" x14ac:dyDescent="0.2">
      <c r="A13" s="91">
        <v>2</v>
      </c>
      <c r="B13" s="269">
        <f>ROUND(BB!B13*0.8,)</f>
        <v>22240</v>
      </c>
      <c r="C13" s="269">
        <f>ROUND(BB!C13*0.8,)</f>
        <v>22240</v>
      </c>
      <c r="D13" s="269">
        <f>ROUND(BB!D13*0.8,)</f>
        <v>22240</v>
      </c>
      <c r="E13" s="269">
        <f>ROUND(BB!E13*0.8,)</f>
        <v>22240</v>
      </c>
      <c r="F13" s="269">
        <f>ROUND(BB!F13*0.8,)</f>
        <v>22240</v>
      </c>
      <c r="G13" s="269">
        <f>ROUND(BB!G13*0.8,)</f>
        <v>17120</v>
      </c>
      <c r="H13" s="269">
        <f>ROUND(BB!H13*0.8,)</f>
        <v>17120</v>
      </c>
      <c r="I13" s="269">
        <f>ROUND(BB!I13*0.8,)</f>
        <v>16720</v>
      </c>
      <c r="J13" s="269">
        <f>ROUND(BB!J13*0.8,)</f>
        <v>16720</v>
      </c>
      <c r="K13" s="269">
        <f>ROUND(BB!K13*0.8,)</f>
        <v>16080</v>
      </c>
      <c r="L13" s="269">
        <f>ROUND(BB!L13*0.8,)</f>
        <v>16080</v>
      </c>
      <c r="M13" s="269">
        <f>ROUND(BB!M13*0.8,)</f>
        <v>16720</v>
      </c>
      <c r="N13" s="269">
        <f>ROUND(BB!N13*0.8,)</f>
        <v>16720</v>
      </c>
      <c r="O13" s="269">
        <f>ROUND(BB!O13*0.8,)</f>
        <v>16080</v>
      </c>
      <c r="P13" s="269">
        <f>ROUND(BB!P13*0.8,)</f>
        <v>16720</v>
      </c>
      <c r="Q13" s="269">
        <f>ROUND(BB!Q13*0.8,)</f>
        <v>16720</v>
      </c>
      <c r="R13" s="269">
        <f>ROUND(BB!R13*0.8,)</f>
        <v>16080</v>
      </c>
      <c r="S13" s="269">
        <f>ROUND(BB!S13*0.8,)</f>
        <v>16080</v>
      </c>
      <c r="T13" s="269">
        <f>ROUND(BB!T13*0.8,)</f>
        <v>16480</v>
      </c>
      <c r="U13" s="269">
        <f>ROUND(BB!U13*0.8,)</f>
        <v>16720</v>
      </c>
      <c r="V13" s="269">
        <f>ROUND(BB!V13*0.8,)</f>
        <v>17120</v>
      </c>
      <c r="W13" s="269">
        <f>ROUND(BB!W13*0.8,)</f>
        <v>16720</v>
      </c>
      <c r="X13" s="269">
        <f>ROUND(BB!X13*0.8,)</f>
        <v>16720</v>
      </c>
      <c r="Y13" s="269">
        <f>ROUND(BB!Y13*0.8,)</f>
        <v>16080</v>
      </c>
      <c r="Z13" s="269">
        <f>ROUND(BB!Z13*0.8,)</f>
        <v>16080</v>
      </c>
      <c r="AA13" s="269">
        <f>ROUND(BB!AA13*0.8,)</f>
        <v>16080</v>
      </c>
      <c r="AB13" s="269">
        <f>ROUND(BB!AB13*0.8,)</f>
        <v>16080</v>
      </c>
      <c r="AC13" s="269">
        <f>ROUND(BB!AC13*0.8,)</f>
        <v>16480</v>
      </c>
      <c r="AD13" s="269">
        <f>ROUND(BB!AD13*0.8,)</f>
        <v>16720</v>
      </c>
      <c r="AE13" s="269">
        <f>ROUND(BB!AE13*0.8,)</f>
        <v>16720</v>
      </c>
      <c r="AF13" s="269">
        <f>ROUND(BB!AF13*0.8,)</f>
        <v>16080</v>
      </c>
      <c r="AG13" s="269">
        <f>ROUND(BB!AG13*0.8,)</f>
        <v>16080</v>
      </c>
      <c r="AH13" s="269">
        <f>ROUND(BB!AH13*0.8,)</f>
        <v>16080</v>
      </c>
      <c r="AI13" s="269">
        <f>ROUND(BB!AI13*0.8,)</f>
        <v>16720</v>
      </c>
      <c r="AJ13" s="269">
        <f>ROUND(BB!AJ13*0.8,)</f>
        <v>18320</v>
      </c>
      <c r="AK13" s="269">
        <f>ROUND(BB!AK13*0.8,)</f>
        <v>18560</v>
      </c>
      <c r="AL13" s="269">
        <f>ROUND(BB!AL13*0.8,)</f>
        <v>18560</v>
      </c>
      <c r="AM13" s="269">
        <f>ROUND(BB!AM13*0.8,)</f>
        <v>18320</v>
      </c>
      <c r="AN13" s="269">
        <f>ROUND(BB!AN13*0.8,)</f>
        <v>17360</v>
      </c>
      <c r="AO13" s="269">
        <f>ROUND(BB!AO13*0.8,)</f>
        <v>17360</v>
      </c>
      <c r="AP13" s="269">
        <f>ROUND(BB!AP13*0.8,)</f>
        <v>17360</v>
      </c>
      <c r="AQ13" s="269">
        <f>ROUND(BB!AQ13*0.8,)</f>
        <v>17360</v>
      </c>
      <c r="AR13" s="269">
        <f>ROUND(BB!AR13*0.8,)</f>
        <v>17360</v>
      </c>
      <c r="AS13" s="269">
        <f>ROUND(BB!AS13*0.8,)</f>
        <v>18320</v>
      </c>
      <c r="AT13" s="269">
        <f>ROUND(BB!AT13*0.8,)</f>
        <v>18320</v>
      </c>
      <c r="AU13" s="269">
        <f>ROUND(BB!AU13*0.8,)</f>
        <v>18320</v>
      </c>
      <c r="AV13" s="269">
        <f>ROUND(BB!AV13*0.8,)</f>
        <v>16080</v>
      </c>
      <c r="AW13" s="269">
        <f>ROUND(BB!AW13*0.8,)</f>
        <v>16080</v>
      </c>
      <c r="AX13" s="269">
        <f>ROUND(BB!AX13*0.8,)</f>
        <v>16080</v>
      </c>
      <c r="AY13" s="269">
        <f>ROUND(BB!AY13*0.8,)</f>
        <v>16720</v>
      </c>
      <c r="AZ13" s="269">
        <f>ROUND(BB!AZ13*0.8,)</f>
        <v>16720</v>
      </c>
      <c r="BA13" s="269">
        <f>ROUND(BB!BA13*0.8,)</f>
        <v>16080</v>
      </c>
      <c r="BB13" s="269">
        <f>ROUND(BB!BB13*0.8,)</f>
        <v>16080</v>
      </c>
      <c r="BC13" s="269">
        <f>ROUND(BB!BC13*0.8,)</f>
        <v>16080</v>
      </c>
      <c r="BD13" s="269">
        <f>ROUND(BB!BD13*0.8,)</f>
        <v>16080</v>
      </c>
      <c r="BE13" s="269">
        <f>ROUND(BB!BE13*0.8,)</f>
        <v>16080</v>
      </c>
      <c r="BF13" s="269">
        <f>ROUND(BB!BF13*0.8,)</f>
        <v>16720</v>
      </c>
      <c r="BG13" s="269">
        <f>ROUND(BB!BG13*0.8,)</f>
        <v>16720</v>
      </c>
      <c r="BH13" s="269">
        <f>ROUND(BB!BH13*0.8,)</f>
        <v>16080</v>
      </c>
      <c r="BI13" s="269">
        <f>ROUND(BB!BI13*0.8,)</f>
        <v>16080</v>
      </c>
      <c r="BJ13" s="269">
        <f>ROUND(BB!BJ13*0.8,)</f>
        <v>16080</v>
      </c>
      <c r="BK13" s="269">
        <f>ROUND(BB!BK13*0.8,)</f>
        <v>16080</v>
      </c>
      <c r="BL13" s="269">
        <f>ROUND(BB!BL13*0.8,)</f>
        <v>16080</v>
      </c>
      <c r="BM13" s="269">
        <f>ROUND(BB!BM13*0.8,)</f>
        <v>16720</v>
      </c>
      <c r="BN13" s="269">
        <f>ROUND(BB!BN13*0.8,)</f>
        <v>16720</v>
      </c>
      <c r="BO13" s="269">
        <f>ROUND(BB!BO13*0.8,)</f>
        <v>17920</v>
      </c>
      <c r="BP13" s="269">
        <f>ROUND(BB!BP13*0.8,)</f>
        <v>18560</v>
      </c>
      <c r="BQ13" s="269">
        <f>ROUND(BB!BQ13*0.8,)</f>
        <v>18560</v>
      </c>
      <c r="BR13" s="269">
        <f>ROUND(BB!BR13*0.8,)</f>
        <v>18560</v>
      </c>
      <c r="BS13" s="269">
        <f>ROUND(BB!BS13*0.8,)</f>
        <v>18560</v>
      </c>
      <c r="BT13" s="269">
        <f>ROUND(BB!BT13*0.8,)</f>
        <v>18560</v>
      </c>
      <c r="BU13" s="269">
        <f>ROUND(BB!BU13*0.8,)</f>
        <v>19120</v>
      </c>
      <c r="BV13" s="276">
        <f>ROUND(BB!BV13*0.8,)</f>
        <v>24800</v>
      </c>
      <c r="BW13" s="276">
        <f>ROUND(BB!BW13*0.8,)</f>
        <v>24800</v>
      </c>
      <c r="BX13" s="276">
        <f>ROUND(BB!BX13*0.8,)</f>
        <v>24800</v>
      </c>
      <c r="BY13" s="276">
        <f>ROUND(BB!BY13*0.8,)</f>
        <v>24800</v>
      </c>
      <c r="BZ13" s="276">
        <f>ROUND(BB!BZ13*0.8,)</f>
        <v>24800</v>
      </c>
      <c r="CA13" s="269">
        <f>ROUND(BB!CA13*0.8,)</f>
        <v>19520</v>
      </c>
      <c r="CB13" s="269">
        <f>ROUND(BB!CB13*0.8,)</f>
        <v>19520</v>
      </c>
      <c r="CC13" s="269">
        <f>ROUND(BB!CC13*0.8,)</f>
        <v>19520</v>
      </c>
      <c r="CD13" s="269">
        <f>ROUND(BB!CD13*0.8,)</f>
        <v>24800</v>
      </c>
      <c r="CE13" s="269">
        <f>ROUND(BB!CE13*0.8,)</f>
        <v>24800</v>
      </c>
      <c r="CF13" s="269">
        <f>ROUND(BB!CF13*0.8,)</f>
        <v>24800</v>
      </c>
      <c r="CG13" s="269">
        <f>ROUND(BB!CG13*0.8,)</f>
        <v>24800</v>
      </c>
      <c r="CH13" s="269">
        <f>ROUND(BB!CH13*0.8,)</f>
        <v>24800</v>
      </c>
      <c r="CI13" s="269">
        <f>ROUND(BB!CI13*0.8,)</f>
        <v>24800</v>
      </c>
      <c r="CJ13" s="269">
        <f>ROUND(BB!CJ13*0.8,)</f>
        <v>24800</v>
      </c>
      <c r="CK13" s="276">
        <f>ROUND(BB!CK13*0.8,)</f>
        <v>24800</v>
      </c>
      <c r="CL13" s="276">
        <f>ROUND(BB!CL13*0.8,)</f>
        <v>24800</v>
      </c>
      <c r="CM13" s="276">
        <f>ROUND(BB!CM13*0.8,)</f>
        <v>24800</v>
      </c>
      <c r="CN13" s="276">
        <f>ROUND(BB!CN13*0.8,)</f>
        <v>24800</v>
      </c>
      <c r="CO13" s="276">
        <f>ROUND(BB!CO13*0.8,)</f>
        <v>24800</v>
      </c>
      <c r="CP13" s="269">
        <f>ROUND(BB!CP13*0.8,)</f>
        <v>24800</v>
      </c>
      <c r="CQ13" s="269">
        <f>ROUND(BB!CQ13*0.8,)</f>
        <v>24800</v>
      </c>
      <c r="CR13" s="269">
        <f>ROUND(BB!CR13*0.8,)</f>
        <v>18560</v>
      </c>
      <c r="CS13" s="269">
        <f>ROUND(BB!CS13*0.8,)</f>
        <v>19120</v>
      </c>
      <c r="CT13" s="269">
        <f>ROUND(BB!CT13*0.8,)</f>
        <v>24800</v>
      </c>
      <c r="CU13" s="269">
        <f>ROUND(BB!CU13*0.8,)</f>
        <v>24800</v>
      </c>
      <c r="CV13" s="269">
        <f>ROUND(BB!CV13*0.8,)</f>
        <v>24800</v>
      </c>
      <c r="CW13" s="269">
        <f>ROUND(BB!CW13*0.8,)</f>
        <v>24800</v>
      </c>
      <c r="CX13" s="269">
        <f>ROUND(BB!CX13*0.8,)</f>
        <v>25600</v>
      </c>
      <c r="CY13" s="269">
        <f>ROUND(BB!CY13*0.8,)</f>
        <v>25600</v>
      </c>
      <c r="CZ13" s="269">
        <f>ROUND(BB!CZ13*0.8,)</f>
        <v>24800</v>
      </c>
      <c r="DA13" s="269">
        <f>ROUND(BB!DA13*0.8,)</f>
        <v>25600</v>
      </c>
      <c r="DB13" s="269">
        <f>ROUND(BB!DB13*0.8,)</f>
        <v>25600</v>
      </c>
      <c r="DC13" s="269">
        <f>ROUND(BB!DC13*0.8,)</f>
        <v>24800</v>
      </c>
      <c r="DD13" s="269">
        <f>ROUND(BB!DD13*0.8,)</f>
        <v>20320</v>
      </c>
      <c r="DE13" s="269">
        <f>ROUND(BB!DE13*0.8,)</f>
        <v>20320</v>
      </c>
      <c r="DF13" s="269">
        <f>ROUND(BB!DF13*0.8,)</f>
        <v>20320</v>
      </c>
      <c r="DG13" s="269">
        <f>ROUND(BB!DG13*0.8,)</f>
        <v>20720</v>
      </c>
      <c r="DH13" s="269">
        <f>ROUND(BB!DH13*0.8,)</f>
        <v>20720</v>
      </c>
      <c r="DI13" s="269">
        <f>ROUND(BB!DI13*0.8,)</f>
        <v>20720</v>
      </c>
      <c r="DJ13" s="269">
        <f>ROUND(BB!DJ13*0.8,)</f>
        <v>22080</v>
      </c>
      <c r="DK13" s="269">
        <f>ROUND(BB!DK13*0.8,)</f>
        <v>22080</v>
      </c>
      <c r="DL13" s="269">
        <f>ROUND(BB!DL13*0.8,)</f>
        <v>20720</v>
      </c>
      <c r="DM13" s="269">
        <f>ROUND(BB!DM13*0.8,)</f>
        <v>20720</v>
      </c>
      <c r="DN13" s="269">
        <f>ROUND(BB!DN13*0.8,)</f>
        <v>20720</v>
      </c>
      <c r="DO13" s="269">
        <f>ROUND(BB!DO13*0.8,)</f>
        <v>20720</v>
      </c>
      <c r="DP13" s="269">
        <f>ROUND(BB!DP13*0.8,)</f>
        <v>20720</v>
      </c>
      <c r="DQ13" s="269">
        <f>ROUND(BB!DQ13*0.8,)</f>
        <v>22080</v>
      </c>
      <c r="DR13" s="269">
        <f>ROUND(BB!DR13*0.8,)</f>
        <v>22080</v>
      </c>
      <c r="DS13" s="269">
        <f>ROUND(BB!DS13*0.8,)</f>
        <v>20720</v>
      </c>
      <c r="DT13" s="269">
        <f>ROUND(BB!DT13*0.8,)</f>
        <v>20720</v>
      </c>
      <c r="DU13" s="269">
        <f>ROUND(BB!DU13*0.8,)</f>
        <v>20720</v>
      </c>
      <c r="DV13" s="269">
        <f>ROUND(BB!DV13*0.8,)</f>
        <v>20720</v>
      </c>
      <c r="DW13" s="269">
        <f>ROUND(BB!DW13*0.8,)</f>
        <v>20720</v>
      </c>
      <c r="DX13" s="269">
        <f>ROUND(BB!DX13*0.8,)</f>
        <v>22080</v>
      </c>
      <c r="DY13" s="269">
        <f>ROUND(BB!DY13*0.8,)</f>
        <v>22080</v>
      </c>
      <c r="DZ13" s="269">
        <f>ROUND(BB!DZ13*0.8,)</f>
        <v>20720</v>
      </c>
      <c r="EA13" s="269">
        <f>ROUND(BB!EA13*0.8,)</f>
        <v>20720</v>
      </c>
      <c r="EB13" s="269">
        <f>ROUND(BB!EB13*0.8,)</f>
        <v>20720</v>
      </c>
      <c r="EC13" s="269">
        <f>ROUND(BB!EC13*0.8,)</f>
        <v>20720</v>
      </c>
      <c r="ED13" s="269">
        <f>ROUND(BB!ED13*0.8,)</f>
        <v>20720</v>
      </c>
      <c r="EE13" s="269">
        <f>ROUND(BB!EE13*0.8,)</f>
        <v>22080</v>
      </c>
      <c r="EF13" s="269">
        <f>ROUND(BB!EF13*0.8,)</f>
        <v>22080</v>
      </c>
      <c r="EG13" s="269">
        <f>ROUND(BB!EG13*0.8,)</f>
        <v>20720</v>
      </c>
      <c r="EH13" s="269">
        <f>ROUND(BB!EH13*0.8,)</f>
        <v>20720</v>
      </c>
      <c r="EI13" s="269">
        <f>ROUND(BB!EI13*0.8,)</f>
        <v>20720</v>
      </c>
      <c r="EJ13" s="269">
        <f>ROUND(BB!EJ13*0.8,)</f>
        <v>20720</v>
      </c>
      <c r="EK13" s="269">
        <f>ROUND(BB!EK13*0.8,)</f>
        <v>20720</v>
      </c>
      <c r="EL13" s="269">
        <f>ROUND(BB!EL13*0.8,)</f>
        <v>22080</v>
      </c>
      <c r="EM13" s="269">
        <f>ROUND(BB!EM13*0.8,)</f>
        <v>22080</v>
      </c>
      <c r="EN13" s="269">
        <f>ROUND(BB!EN13*0.8,)</f>
        <v>20720</v>
      </c>
      <c r="EO13" s="269">
        <f>ROUND(BB!EO13*0.8,)</f>
        <v>20720</v>
      </c>
      <c r="EP13" s="269">
        <f>ROUND(BB!EP13*0.8,)</f>
        <v>20720</v>
      </c>
      <c r="EQ13" s="269">
        <f>ROUND(BB!EQ13*0.8,)</f>
        <v>20720</v>
      </c>
      <c r="ER13" s="269">
        <f>ROUND(BB!ER13*0.8,)</f>
        <v>20720</v>
      </c>
      <c r="ES13" s="269">
        <f>ROUND(BB!ES13*0.8,)</f>
        <v>22080</v>
      </c>
      <c r="ET13" s="269">
        <f>ROUND(BB!ET13*0.8,)</f>
        <v>22080</v>
      </c>
      <c r="EU13" s="269">
        <f>ROUND(BB!EU13*0.8,)</f>
        <v>20720</v>
      </c>
      <c r="EV13" s="269">
        <f>ROUND(BB!EV13*0.8,)</f>
        <v>20720</v>
      </c>
      <c r="EW13" s="269">
        <f>ROUND(BB!EW13*0.8,)</f>
        <v>20720</v>
      </c>
      <c r="EX13" s="269">
        <f>ROUND(BB!EX13*0.8,)</f>
        <v>20720</v>
      </c>
      <c r="EY13" s="269">
        <f>ROUND(BB!EY13*0.8,)</f>
        <v>20720</v>
      </c>
      <c r="EZ13" s="269">
        <f>ROUND(BB!EZ13*0.8,)</f>
        <v>22080</v>
      </c>
      <c r="FA13" s="269">
        <f>ROUND(BB!FA13*0.8,)</f>
        <v>22080</v>
      </c>
      <c r="FB13" s="269">
        <f>ROUND(BB!FB13*0.8,)</f>
        <v>20320</v>
      </c>
      <c r="FC13" s="269">
        <f>ROUND(BB!FC13*0.8,)</f>
        <v>20320</v>
      </c>
      <c r="FD13" s="269">
        <f>ROUND(BB!FD13*0.8,)</f>
        <v>20320</v>
      </c>
      <c r="FE13" s="269">
        <f>ROUND(BB!FE13*0.8,)</f>
        <v>20320</v>
      </c>
      <c r="FF13" s="269">
        <f>ROUND(BB!FF13*0.8,)</f>
        <v>20320</v>
      </c>
      <c r="FG13" s="269">
        <f>ROUND(BB!FG13*0.8,)</f>
        <v>21280</v>
      </c>
      <c r="FH13" s="269">
        <f>ROUND(BB!FH13*0.8,)</f>
        <v>21280</v>
      </c>
      <c r="FI13" s="269">
        <f>ROUND(BB!FI13*0.8,)</f>
        <v>20320</v>
      </c>
      <c r="FJ13" s="269">
        <f>ROUND(BB!FJ13*0.8,)</f>
        <v>20320</v>
      </c>
      <c r="FK13" s="269">
        <f>ROUND(BB!FK13*0.8,)</f>
        <v>20320</v>
      </c>
      <c r="FL13" s="269">
        <f>ROUND(BB!FL13*0.8,)</f>
        <v>20320</v>
      </c>
      <c r="FM13" s="269">
        <f>ROUND(BB!FM13*0.8,)</f>
        <v>20320</v>
      </c>
      <c r="FN13" s="269">
        <f>ROUND(BB!FN13*0.8,)</f>
        <v>21280</v>
      </c>
      <c r="FO13" s="269">
        <f>ROUND(BB!FO13*0.8,)</f>
        <v>21280</v>
      </c>
      <c r="FP13" s="269">
        <f>ROUND(BB!FP13*0.8,)</f>
        <v>20320</v>
      </c>
      <c r="FQ13" s="269">
        <f>ROUND(BB!FQ13*0.8,)</f>
        <v>20320</v>
      </c>
      <c r="FR13" s="269">
        <f>ROUND(BB!FR13*0.8,)</f>
        <v>20320</v>
      </c>
      <c r="FS13" s="269">
        <f>ROUND(BB!FS13*0.8,)</f>
        <v>20320</v>
      </c>
      <c r="FT13" s="269">
        <f>ROUND(BB!FT13*0.8,)</f>
        <v>20320</v>
      </c>
      <c r="FU13" s="269">
        <f>ROUND(BB!FU13*0.8,)</f>
        <v>21280</v>
      </c>
      <c r="FV13" s="269">
        <f>ROUND(BB!FV13*0.8,)</f>
        <v>21280</v>
      </c>
      <c r="FW13" s="269">
        <f>ROUND(BB!FW13*0.8,)</f>
        <v>20720</v>
      </c>
      <c r="FX13" s="269">
        <f>ROUND(BB!FX13*0.8,)</f>
        <v>22480</v>
      </c>
      <c r="FY13" s="269">
        <f>ROUND(BB!FY13*0.8,)</f>
        <v>22480</v>
      </c>
      <c r="FZ13" s="269">
        <f>ROUND(BB!FZ13*0.8,)</f>
        <v>22480</v>
      </c>
      <c r="GA13" s="269">
        <f>ROUND(BB!GA13*0.8,)</f>
        <v>22480</v>
      </c>
      <c r="GB13" s="269">
        <f>ROUND(BB!GB13*0.8,)</f>
        <v>22480</v>
      </c>
      <c r="GC13" s="269">
        <f>ROUND(BB!GC13*0.8,)</f>
        <v>22480</v>
      </c>
      <c r="GD13" s="269">
        <f>ROUND(BB!GD13*0.8,)</f>
        <v>22480</v>
      </c>
      <c r="GE13" s="269">
        <f>ROUND(BB!GE13*0.8,)</f>
        <v>22480</v>
      </c>
      <c r="GF13" s="269">
        <f>ROUND(BB!GF13*0.8,)</f>
        <v>22480</v>
      </c>
      <c r="GG13" s="269">
        <f>ROUND(BB!GG13*0.8,)</f>
        <v>22480</v>
      </c>
      <c r="GH13" s="269">
        <f>ROUND(BB!GH13*0.8,)</f>
        <v>16480</v>
      </c>
      <c r="GI13" s="269">
        <f>ROUND(BB!GI13*0.8,)</f>
        <v>16720</v>
      </c>
      <c r="GJ13" s="269">
        <f>ROUND(BB!GJ13*0.8,)</f>
        <v>16720</v>
      </c>
      <c r="GK13" s="269">
        <f>ROUND(BB!GK13*0.8,)</f>
        <v>16480</v>
      </c>
      <c r="GL13" s="269">
        <f>ROUND(BB!GL13*0.8,)</f>
        <v>16480</v>
      </c>
      <c r="GM13" s="269">
        <f>ROUND(BB!GM13*0.8,)</f>
        <v>16480</v>
      </c>
      <c r="GN13" s="269">
        <f>ROUND(BB!GN13*0.8,)</f>
        <v>16480</v>
      </c>
      <c r="GO13" s="269">
        <f>ROUND(BB!GO13*0.8,)</f>
        <v>16480</v>
      </c>
      <c r="GP13" s="269">
        <f>ROUND(BB!GP13*0.8,)</f>
        <v>16720</v>
      </c>
      <c r="GQ13" s="269">
        <f>ROUND(BB!GQ13*0.8,)</f>
        <v>16720</v>
      </c>
      <c r="GR13" s="269">
        <f>ROUND(BB!GR13*0.8,)</f>
        <v>16480</v>
      </c>
      <c r="GS13" s="269">
        <f>ROUND(BB!GS13*0.8,)</f>
        <v>16480</v>
      </c>
      <c r="GT13" s="269">
        <f>ROUND(BB!GT13*0.8,)</f>
        <v>16480</v>
      </c>
      <c r="GU13" s="269">
        <f>ROUND(BB!GU13*0.8,)</f>
        <v>16480</v>
      </c>
      <c r="GV13" s="269">
        <f>ROUND(BB!GV13*0.8,)</f>
        <v>16480</v>
      </c>
      <c r="GW13" s="269">
        <f>ROUND(BB!GW13*0.8,)</f>
        <v>16720</v>
      </c>
      <c r="GX13" s="269">
        <f>ROUND(BB!GX13*0.8,)</f>
        <v>16720</v>
      </c>
      <c r="GY13" s="269">
        <f>ROUND(BB!GY13*0.8,)</f>
        <v>16480</v>
      </c>
      <c r="GZ13" s="269">
        <f>ROUND(BB!GZ13*0.8,)</f>
        <v>16480</v>
      </c>
      <c r="HA13" s="269">
        <f>ROUND(BB!HA13*0.8,)</f>
        <v>16480</v>
      </c>
      <c r="HB13" s="269">
        <f>ROUND(BB!HB13*0.8,)</f>
        <v>16480</v>
      </c>
      <c r="HC13" s="269">
        <f>ROUND(BB!HC13*0.8,)</f>
        <v>16480</v>
      </c>
      <c r="HD13" s="269">
        <f>ROUND(BB!HD13*0.8,)</f>
        <v>16720</v>
      </c>
      <c r="HE13" s="269">
        <f>ROUND(BB!HE13*0.8,)</f>
        <v>16720</v>
      </c>
      <c r="HF13" s="269">
        <f>ROUND(BB!HF13*0.8,)</f>
        <v>16480</v>
      </c>
      <c r="HG13" s="269">
        <f>ROUND(BB!HG13*0.8,)</f>
        <v>16480</v>
      </c>
      <c r="HH13" s="269">
        <f>ROUND(BB!HH13*0.8,)</f>
        <v>16480</v>
      </c>
      <c r="HI13" s="269">
        <f>ROUND(BB!HI13*0.8,)</f>
        <v>16480</v>
      </c>
      <c r="HJ13" s="269">
        <f>ROUND(BB!HJ13*0.8,)</f>
        <v>16480</v>
      </c>
      <c r="HK13" s="269">
        <f>ROUND(BB!HK13*0.8,)</f>
        <v>16720</v>
      </c>
      <c r="HL13" s="269">
        <f>ROUND(BB!HL13*0.8,)</f>
        <v>16720</v>
      </c>
      <c r="HM13" s="269">
        <f>ROUND(BB!HM13*0.8,)</f>
        <v>16480</v>
      </c>
      <c r="HN13" s="269">
        <f>ROUND(BB!HN13*0.8,)</f>
        <v>16480</v>
      </c>
      <c r="HO13" s="269">
        <f>ROUND(BB!HO13*0.8,)</f>
        <v>16720</v>
      </c>
      <c r="HP13" s="269">
        <f>ROUND(BB!HP13*0.8,)</f>
        <v>17120</v>
      </c>
      <c r="HQ13" s="269">
        <f>ROUND(BB!HQ13*0.8,)</f>
        <v>16080</v>
      </c>
      <c r="HR13" s="269">
        <f>ROUND(BB!HR13*0.8,)</f>
        <v>16480</v>
      </c>
      <c r="HS13" s="269">
        <f>ROUND(BB!HS13*0.8,)</f>
        <v>16480</v>
      </c>
      <c r="HT13" s="269">
        <f>ROUND(BB!HT13*0.8,)</f>
        <v>16080</v>
      </c>
      <c r="HU13" s="269">
        <f>ROUND(BB!HU13*0.8,)</f>
        <v>16080</v>
      </c>
      <c r="HV13" s="269">
        <f>ROUND(BB!HV13*0.8,)</f>
        <v>16080</v>
      </c>
      <c r="HW13" s="269">
        <f>ROUND(BB!HW13*0.8,)</f>
        <v>16080</v>
      </c>
      <c r="HX13" s="269">
        <f>ROUND(BB!HX13*0.8,)</f>
        <v>16080</v>
      </c>
      <c r="HY13" s="269">
        <f>ROUND(BB!HY13*0.8,)</f>
        <v>16480</v>
      </c>
      <c r="HZ13" s="269">
        <f>ROUND(BB!HZ13*0.8,)</f>
        <v>16480</v>
      </c>
      <c r="IA13" s="269">
        <f>ROUND(BB!IA13*0.8,)</f>
        <v>16080</v>
      </c>
      <c r="IB13" s="269">
        <f>ROUND(BB!IB13*0.8,)</f>
        <v>16080</v>
      </c>
      <c r="IC13" s="269">
        <f>ROUND(BB!IC13*0.8,)</f>
        <v>16080</v>
      </c>
      <c r="ID13" s="269">
        <f>ROUND(BB!ID13*0.8,)</f>
        <v>16080</v>
      </c>
      <c r="IE13" s="269">
        <f>ROUND(BB!IE13*0.8,)</f>
        <v>16080</v>
      </c>
      <c r="IF13" s="269">
        <f>ROUND(BB!IF13*0.8,)</f>
        <v>16480</v>
      </c>
      <c r="IG13" s="269">
        <f>ROUND(BB!IG13*0.8,)</f>
        <v>16480</v>
      </c>
      <c r="IH13" s="269">
        <f>ROUND(BB!IH13*0.8,)</f>
        <v>16080</v>
      </c>
      <c r="II13" s="269">
        <f>ROUND(BB!II13*0.8,)</f>
        <v>16080</v>
      </c>
      <c r="IJ13" s="269">
        <f>ROUND(BB!IJ13*0.8,)</f>
        <v>16080</v>
      </c>
      <c r="IK13" s="269">
        <f>ROUND(BB!IK13*0.8,)</f>
        <v>16080</v>
      </c>
      <c r="IL13" s="269">
        <f>ROUND(BB!IL13*0.8,)</f>
        <v>16080</v>
      </c>
      <c r="IM13" s="269">
        <f>ROUND(BB!IM13*0.8,)</f>
        <v>16480</v>
      </c>
      <c r="IN13" s="269">
        <f>ROUND(BB!IN13*0.8,)</f>
        <v>16480</v>
      </c>
      <c r="IO13" s="269">
        <f>ROUND(BB!IO13*0.8,)</f>
        <v>16080</v>
      </c>
      <c r="IP13" s="269">
        <f>ROUND(BB!IP13*0.8,)</f>
        <v>16080</v>
      </c>
      <c r="IQ13" s="269">
        <f>ROUND(BB!IQ13*0.8,)</f>
        <v>17120</v>
      </c>
      <c r="IR13" s="269">
        <f>ROUND(BB!IR13*0.8,)</f>
        <v>17120</v>
      </c>
      <c r="IS13" s="269">
        <f>ROUND(BB!IS13*0.8,)</f>
        <v>17120</v>
      </c>
      <c r="IT13" s="269">
        <f>ROUND(BB!IT13*0.8,)</f>
        <v>17360</v>
      </c>
      <c r="IU13" s="269">
        <f>ROUND(BB!IU13*0.8,)</f>
        <v>17360</v>
      </c>
      <c r="IV13" s="269">
        <f>ROUND(BB!IV13*0.8,)</f>
        <v>17120</v>
      </c>
      <c r="IW13" s="269">
        <f>ROUND(BB!IW13*0.8,)</f>
        <v>17120</v>
      </c>
      <c r="IX13" s="269">
        <f>ROUND(BB!IX13*0.8,)</f>
        <v>17120</v>
      </c>
      <c r="IY13" s="269">
        <f>ROUND(BB!IY13*0.8,)</f>
        <v>17120</v>
      </c>
      <c r="IZ13" s="269">
        <f>ROUND(BB!IZ13*0.8,)</f>
        <v>17120</v>
      </c>
      <c r="JA13" s="269">
        <f>ROUND(BB!JA13*0.8,)</f>
        <v>17360</v>
      </c>
      <c r="JB13" s="269">
        <f>ROUND(BB!JB13*0.8,)</f>
        <v>17360</v>
      </c>
      <c r="JC13" s="269">
        <f>ROUND(BB!JC13*0.8,)</f>
        <v>17120</v>
      </c>
      <c r="JD13" s="269">
        <f>ROUND(BB!JD13*0.8,)</f>
        <v>17120</v>
      </c>
      <c r="JE13" s="269">
        <f>ROUND(BB!JE13*0.8,)</f>
        <v>17920</v>
      </c>
      <c r="JF13" s="269">
        <f>ROUND(BB!JF13*0.8,)</f>
        <v>17920</v>
      </c>
      <c r="JG13" s="269">
        <f>ROUND(BB!JG13*0.8,)</f>
        <v>17360</v>
      </c>
      <c r="JH13" s="269">
        <f>ROUND(BB!JH13*0.8,)</f>
        <v>17920</v>
      </c>
      <c r="JI13" s="269">
        <f>ROUND(BB!JI13*0.8,)</f>
        <v>17920</v>
      </c>
      <c r="JJ13" s="269">
        <f>ROUND(BB!JJ13*0.8,)</f>
        <v>17920</v>
      </c>
      <c r="JK13" s="269">
        <f>ROUND(BB!JK13*0.8,)</f>
        <v>17920</v>
      </c>
      <c r="JL13" s="269">
        <f>ROUND(BB!JL13*0.8,)</f>
        <v>18320</v>
      </c>
      <c r="JM13" s="269">
        <f>ROUND(BB!JM13*0.8,)</f>
        <v>18320</v>
      </c>
      <c r="JN13" s="269">
        <f>ROUND(BB!JN13*0.8,)</f>
        <v>18560</v>
      </c>
    </row>
    <row r="14" spans="1:275" s="257" customFormat="1" ht="10.35" customHeight="1" x14ac:dyDescent="0.2">
      <c r="A14" s="47" t="s">
        <v>70</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76"/>
      <c r="BW14" s="276"/>
      <c r="BX14" s="276"/>
      <c r="BY14" s="276"/>
      <c r="BZ14" s="276"/>
      <c r="CA14" s="269"/>
      <c r="CB14" s="269"/>
      <c r="CC14" s="269"/>
      <c r="CD14" s="269"/>
      <c r="CE14" s="269"/>
      <c r="CF14" s="269"/>
      <c r="CG14" s="269"/>
      <c r="CH14" s="269"/>
      <c r="CI14" s="269"/>
      <c r="CJ14" s="269"/>
      <c r="CK14" s="276"/>
      <c r="CL14" s="276"/>
      <c r="CM14" s="276"/>
      <c r="CN14" s="276"/>
      <c r="CO14" s="276"/>
      <c r="CP14" s="269"/>
      <c r="CQ14" s="269"/>
      <c r="CR14" s="269"/>
      <c r="CS14" s="269"/>
      <c r="CT14" s="269"/>
      <c r="CU14" s="269"/>
      <c r="CV14" s="269"/>
      <c r="CW14" s="269"/>
      <c r="CX14" s="269"/>
      <c r="CY14" s="269"/>
      <c r="CZ14" s="269"/>
      <c r="DA14" s="269"/>
      <c r="DB14" s="269"/>
      <c r="DC14" s="269"/>
      <c r="DD14" s="269"/>
      <c r="DE14" s="269"/>
      <c r="DF14" s="269"/>
      <c r="DG14" s="269"/>
      <c r="DH14" s="269"/>
      <c r="DI14" s="269"/>
      <c r="DJ14" s="269"/>
      <c r="DK14" s="269"/>
      <c r="DL14" s="269"/>
      <c r="DM14" s="269"/>
      <c r="DN14" s="269"/>
      <c r="DO14" s="269"/>
      <c r="DP14" s="269"/>
      <c r="DQ14" s="269"/>
      <c r="DR14" s="269"/>
      <c r="DS14" s="269"/>
      <c r="DT14" s="269"/>
      <c r="DU14" s="269"/>
      <c r="DV14" s="269"/>
      <c r="DW14" s="269"/>
      <c r="DX14" s="269"/>
      <c r="DY14" s="269"/>
      <c r="DZ14" s="269"/>
      <c r="EA14" s="269"/>
      <c r="EB14" s="269"/>
      <c r="EC14" s="269"/>
      <c r="ED14" s="269"/>
      <c r="EE14" s="269"/>
      <c r="EF14" s="269"/>
      <c r="EG14" s="269"/>
      <c r="EH14" s="269"/>
      <c r="EI14" s="269"/>
      <c r="EJ14" s="269"/>
      <c r="EK14" s="269"/>
      <c r="EL14" s="269"/>
      <c r="EM14" s="269"/>
      <c r="EN14" s="269"/>
      <c r="EO14" s="269"/>
      <c r="EP14" s="269"/>
      <c r="EQ14" s="269"/>
      <c r="ER14" s="269"/>
      <c r="ES14" s="269"/>
      <c r="ET14" s="269"/>
      <c r="EU14" s="269"/>
      <c r="EV14" s="269"/>
      <c r="EW14" s="269"/>
      <c r="EX14" s="269"/>
      <c r="EY14" s="269"/>
      <c r="EZ14" s="269"/>
      <c r="FA14" s="269"/>
      <c r="FB14" s="269"/>
      <c r="FC14" s="269"/>
      <c r="FD14" s="269"/>
      <c r="FE14" s="269"/>
      <c r="FF14" s="269"/>
      <c r="FG14" s="269"/>
      <c r="FH14" s="269"/>
      <c r="FI14" s="269"/>
      <c r="FJ14" s="269"/>
      <c r="FK14" s="269"/>
      <c r="FL14" s="269"/>
      <c r="FM14" s="269"/>
      <c r="FN14" s="269"/>
      <c r="FO14" s="269"/>
      <c r="FP14" s="269"/>
      <c r="FQ14" s="269"/>
      <c r="FR14" s="269"/>
      <c r="FS14" s="269"/>
      <c r="FT14" s="269"/>
      <c r="FU14" s="269"/>
      <c r="FV14" s="269"/>
      <c r="FW14" s="269"/>
      <c r="FX14" s="269"/>
      <c r="FY14" s="269"/>
      <c r="FZ14" s="269"/>
      <c r="GA14" s="269"/>
      <c r="GB14" s="269"/>
      <c r="GC14" s="269"/>
      <c r="GD14" s="269"/>
      <c r="GE14" s="269"/>
      <c r="GF14" s="269"/>
      <c r="GG14" s="269"/>
      <c r="GH14" s="269"/>
      <c r="GI14" s="269"/>
      <c r="GJ14" s="269"/>
      <c r="GK14" s="269"/>
      <c r="GL14" s="269"/>
      <c r="GM14" s="269"/>
      <c r="GN14" s="269"/>
      <c r="GO14" s="269"/>
      <c r="GP14" s="269"/>
      <c r="GQ14" s="269"/>
      <c r="GR14" s="269"/>
      <c r="GS14" s="269"/>
      <c r="GT14" s="269"/>
      <c r="GU14" s="269"/>
      <c r="GV14" s="269"/>
      <c r="GW14" s="269"/>
      <c r="GX14" s="269"/>
      <c r="GY14" s="269"/>
      <c r="GZ14" s="269"/>
      <c r="HA14" s="269"/>
      <c r="HB14" s="269"/>
      <c r="HC14" s="269"/>
      <c r="HD14" s="269"/>
      <c r="HE14" s="269"/>
      <c r="HF14" s="269"/>
      <c r="HG14" s="269"/>
      <c r="HH14" s="269"/>
      <c r="HI14" s="269"/>
      <c r="HJ14" s="269"/>
      <c r="HK14" s="269"/>
      <c r="HL14" s="269"/>
      <c r="HM14" s="269"/>
      <c r="HN14" s="269"/>
      <c r="HO14" s="269"/>
      <c r="HP14" s="269"/>
      <c r="HQ14" s="269"/>
      <c r="HR14" s="269"/>
      <c r="HS14" s="269"/>
      <c r="HT14" s="269"/>
      <c r="HU14" s="269"/>
      <c r="HV14" s="269"/>
      <c r="HW14" s="269"/>
      <c r="HX14" s="269"/>
      <c r="HY14" s="269"/>
      <c r="HZ14" s="269"/>
      <c r="IA14" s="269"/>
      <c r="IB14" s="269"/>
      <c r="IC14" s="269"/>
      <c r="ID14" s="269"/>
      <c r="IE14" s="269"/>
      <c r="IF14" s="269"/>
      <c r="IG14" s="269"/>
      <c r="IH14" s="269"/>
      <c r="II14" s="269"/>
      <c r="IJ14" s="269"/>
      <c r="IK14" s="269"/>
      <c r="IL14" s="269"/>
      <c r="IM14" s="269"/>
      <c r="IN14" s="269"/>
      <c r="IO14" s="269"/>
      <c r="IP14" s="269"/>
      <c r="IQ14" s="269"/>
      <c r="IR14" s="269"/>
      <c r="IS14" s="269"/>
      <c r="IT14" s="269"/>
      <c r="IU14" s="269"/>
      <c r="IV14" s="269"/>
      <c r="IW14" s="269"/>
      <c r="IX14" s="269"/>
      <c r="IY14" s="269"/>
      <c r="IZ14" s="269"/>
      <c r="JA14" s="269"/>
      <c r="JB14" s="269"/>
      <c r="JC14" s="269"/>
      <c r="JD14" s="269"/>
      <c r="JE14" s="269"/>
      <c r="JF14" s="269"/>
      <c r="JG14" s="269"/>
      <c r="JH14" s="269"/>
      <c r="JI14" s="269"/>
      <c r="JJ14" s="269"/>
      <c r="JK14" s="269"/>
      <c r="JL14" s="269"/>
      <c r="JM14" s="269"/>
      <c r="JN14" s="269"/>
    </row>
    <row r="15" spans="1:275" s="257" customFormat="1" ht="10.35" customHeight="1" x14ac:dyDescent="0.2">
      <c r="A15" s="91">
        <v>1</v>
      </c>
      <c r="B15" s="269">
        <f>ROUND(BB!B15*0.8,)</f>
        <v>24920</v>
      </c>
      <c r="C15" s="269">
        <f>ROUND(BB!C15*0.8,)</f>
        <v>24920</v>
      </c>
      <c r="D15" s="269">
        <f>ROUND(BB!D15*0.8,)</f>
        <v>24920</v>
      </c>
      <c r="E15" s="269">
        <f>ROUND(BB!E15*0.8,)</f>
        <v>24920</v>
      </c>
      <c r="F15" s="269">
        <f>ROUND(BB!F15*0.8,)</f>
        <v>24920</v>
      </c>
      <c r="G15" s="269">
        <f>ROUND(BB!G15*0.8,)</f>
        <v>19360</v>
      </c>
      <c r="H15" s="269">
        <f>ROUND(BB!H15*0.8,)</f>
        <v>19360</v>
      </c>
      <c r="I15" s="269">
        <f>ROUND(BB!I15*0.8,)</f>
        <v>18960</v>
      </c>
      <c r="J15" s="269">
        <f>ROUND(BB!J15*0.8,)</f>
        <v>18960</v>
      </c>
      <c r="K15" s="269">
        <f>ROUND(BB!K15*0.8,)</f>
        <v>18320</v>
      </c>
      <c r="L15" s="269">
        <f>ROUND(BB!L15*0.8,)</f>
        <v>18320</v>
      </c>
      <c r="M15" s="269">
        <f>ROUND(BB!M15*0.8,)</f>
        <v>18960</v>
      </c>
      <c r="N15" s="269">
        <f>ROUND(BB!N15*0.8,)</f>
        <v>18960</v>
      </c>
      <c r="O15" s="269">
        <f>ROUND(BB!O15*0.8,)</f>
        <v>18320</v>
      </c>
      <c r="P15" s="269">
        <f>ROUND(BB!P15*0.8,)</f>
        <v>18960</v>
      </c>
      <c r="Q15" s="269">
        <f>ROUND(BB!Q15*0.8,)</f>
        <v>18960</v>
      </c>
      <c r="R15" s="269">
        <f>ROUND(BB!R15*0.8,)</f>
        <v>18320</v>
      </c>
      <c r="S15" s="269">
        <f>ROUND(BB!S15*0.8,)</f>
        <v>18320</v>
      </c>
      <c r="T15" s="269">
        <f>ROUND(BB!T15*0.8,)</f>
        <v>18720</v>
      </c>
      <c r="U15" s="269">
        <f>ROUND(BB!U15*0.8,)</f>
        <v>18960</v>
      </c>
      <c r="V15" s="269">
        <f>ROUND(BB!V15*0.8,)</f>
        <v>19360</v>
      </c>
      <c r="W15" s="269">
        <f>ROUND(BB!W15*0.8,)</f>
        <v>18960</v>
      </c>
      <c r="X15" s="269">
        <f>ROUND(BB!X15*0.8,)</f>
        <v>18960</v>
      </c>
      <c r="Y15" s="269">
        <f>ROUND(BB!Y15*0.8,)</f>
        <v>18320</v>
      </c>
      <c r="Z15" s="269">
        <f>ROUND(BB!Z15*0.8,)</f>
        <v>18320</v>
      </c>
      <c r="AA15" s="269">
        <f>ROUND(BB!AA15*0.8,)</f>
        <v>18320</v>
      </c>
      <c r="AB15" s="269">
        <f>ROUND(BB!AB15*0.8,)</f>
        <v>18320</v>
      </c>
      <c r="AC15" s="269">
        <f>ROUND(BB!AC15*0.8,)</f>
        <v>18720</v>
      </c>
      <c r="AD15" s="269">
        <f>ROUND(BB!AD15*0.8,)</f>
        <v>18960</v>
      </c>
      <c r="AE15" s="269">
        <f>ROUND(BB!AE15*0.8,)</f>
        <v>18960</v>
      </c>
      <c r="AF15" s="269">
        <f>ROUND(BB!AF15*0.8,)</f>
        <v>18320</v>
      </c>
      <c r="AG15" s="269">
        <f>ROUND(BB!AG15*0.8,)</f>
        <v>18320</v>
      </c>
      <c r="AH15" s="269">
        <f>ROUND(BB!AH15*0.8,)</f>
        <v>18320</v>
      </c>
      <c r="AI15" s="269">
        <f>ROUND(BB!AI15*0.8,)</f>
        <v>18960</v>
      </c>
      <c r="AJ15" s="269">
        <f>ROUND(BB!AJ15*0.8,)</f>
        <v>20560</v>
      </c>
      <c r="AK15" s="269">
        <f>ROUND(BB!AK15*0.8,)</f>
        <v>20800</v>
      </c>
      <c r="AL15" s="269">
        <f>ROUND(BB!AL15*0.8,)</f>
        <v>20800</v>
      </c>
      <c r="AM15" s="269">
        <f>ROUND(BB!AM15*0.8,)</f>
        <v>20560</v>
      </c>
      <c r="AN15" s="269">
        <f>ROUND(BB!AN15*0.8,)</f>
        <v>19600</v>
      </c>
      <c r="AO15" s="269">
        <f>ROUND(BB!AO15*0.8,)</f>
        <v>19600</v>
      </c>
      <c r="AP15" s="269">
        <f>ROUND(BB!AP15*0.8,)</f>
        <v>19600</v>
      </c>
      <c r="AQ15" s="269">
        <f>ROUND(BB!AQ15*0.8,)</f>
        <v>19600</v>
      </c>
      <c r="AR15" s="269">
        <f>ROUND(BB!AR15*0.8,)</f>
        <v>19600</v>
      </c>
      <c r="AS15" s="269">
        <f>ROUND(BB!AS15*0.8,)</f>
        <v>20560</v>
      </c>
      <c r="AT15" s="269">
        <f>ROUND(BB!AT15*0.8,)</f>
        <v>20560</v>
      </c>
      <c r="AU15" s="269">
        <f>ROUND(BB!AU15*0.8,)</f>
        <v>20560</v>
      </c>
      <c r="AV15" s="269">
        <f>ROUND(BB!AV15*0.8,)</f>
        <v>18320</v>
      </c>
      <c r="AW15" s="269">
        <f>ROUND(BB!AW15*0.8,)</f>
        <v>18320</v>
      </c>
      <c r="AX15" s="269">
        <f>ROUND(BB!AX15*0.8,)</f>
        <v>18320</v>
      </c>
      <c r="AY15" s="269">
        <f>ROUND(BB!AY15*0.8,)</f>
        <v>18960</v>
      </c>
      <c r="AZ15" s="269">
        <f>ROUND(BB!AZ15*0.8,)</f>
        <v>18960</v>
      </c>
      <c r="BA15" s="269">
        <f>ROUND(BB!BA15*0.8,)</f>
        <v>18320</v>
      </c>
      <c r="BB15" s="269">
        <f>ROUND(BB!BB15*0.8,)</f>
        <v>18320</v>
      </c>
      <c r="BC15" s="269">
        <f>ROUND(BB!BC15*0.8,)</f>
        <v>18320</v>
      </c>
      <c r="BD15" s="269">
        <f>ROUND(BB!BD15*0.8,)</f>
        <v>18320</v>
      </c>
      <c r="BE15" s="269">
        <f>ROUND(BB!BE15*0.8,)</f>
        <v>18320</v>
      </c>
      <c r="BF15" s="269">
        <f>ROUND(BB!BF15*0.8,)</f>
        <v>18960</v>
      </c>
      <c r="BG15" s="269">
        <f>ROUND(BB!BG15*0.8,)</f>
        <v>18960</v>
      </c>
      <c r="BH15" s="269">
        <f>ROUND(BB!BH15*0.8,)</f>
        <v>18320</v>
      </c>
      <c r="BI15" s="269">
        <f>ROUND(BB!BI15*0.8,)</f>
        <v>18320</v>
      </c>
      <c r="BJ15" s="269">
        <f>ROUND(BB!BJ15*0.8,)</f>
        <v>18320</v>
      </c>
      <c r="BK15" s="269">
        <f>ROUND(BB!BK15*0.8,)</f>
        <v>18320</v>
      </c>
      <c r="BL15" s="269">
        <f>ROUND(BB!BL15*0.8,)</f>
        <v>18320</v>
      </c>
      <c r="BM15" s="269">
        <f>ROUND(BB!BM15*0.8,)</f>
        <v>18960</v>
      </c>
      <c r="BN15" s="269">
        <f>ROUND(BB!BN15*0.8,)</f>
        <v>18960</v>
      </c>
      <c r="BO15" s="269">
        <f>ROUND(BB!BO15*0.8,)</f>
        <v>20160</v>
      </c>
      <c r="BP15" s="269">
        <f>ROUND(BB!BP15*0.8,)</f>
        <v>20800</v>
      </c>
      <c r="BQ15" s="269">
        <f>ROUND(BB!BQ15*0.8,)</f>
        <v>20800</v>
      </c>
      <c r="BR15" s="269">
        <f>ROUND(BB!BR15*0.8,)</f>
        <v>20800</v>
      </c>
      <c r="BS15" s="269">
        <f>ROUND(BB!BS15*0.8,)</f>
        <v>20800</v>
      </c>
      <c r="BT15" s="269">
        <f>ROUND(BB!BT15*0.8,)</f>
        <v>20800</v>
      </c>
      <c r="BU15" s="269">
        <f>ROUND(BB!BU15*0.8,)</f>
        <v>21360</v>
      </c>
      <c r="BV15" s="276">
        <f>ROUND(BB!BV15*0.8,)</f>
        <v>27040</v>
      </c>
      <c r="BW15" s="276">
        <f>ROUND(BB!BW15*0.8,)</f>
        <v>27040</v>
      </c>
      <c r="BX15" s="276">
        <f>ROUND(BB!BX15*0.8,)</f>
        <v>27040</v>
      </c>
      <c r="BY15" s="276">
        <f>ROUND(BB!BY15*0.8,)</f>
        <v>27040</v>
      </c>
      <c r="BZ15" s="276">
        <f>ROUND(BB!BZ15*0.8,)</f>
        <v>27040</v>
      </c>
      <c r="CA15" s="269">
        <f>ROUND(BB!CA15*0.8,)</f>
        <v>21760</v>
      </c>
      <c r="CB15" s="269">
        <f>ROUND(BB!CB15*0.8,)</f>
        <v>21760</v>
      </c>
      <c r="CC15" s="269">
        <f>ROUND(BB!CC15*0.8,)</f>
        <v>21760</v>
      </c>
      <c r="CD15" s="269">
        <f>ROUND(BB!CD15*0.8,)</f>
        <v>27040</v>
      </c>
      <c r="CE15" s="269">
        <f>ROUND(BB!CE15*0.8,)</f>
        <v>27040</v>
      </c>
      <c r="CF15" s="269">
        <f>ROUND(BB!CF15*0.8,)</f>
        <v>27040</v>
      </c>
      <c r="CG15" s="269">
        <f>ROUND(BB!CG15*0.8,)</f>
        <v>27040</v>
      </c>
      <c r="CH15" s="269">
        <f>ROUND(BB!CH15*0.8,)</f>
        <v>27040</v>
      </c>
      <c r="CI15" s="269">
        <f>ROUND(BB!CI15*0.8,)</f>
        <v>27040</v>
      </c>
      <c r="CJ15" s="269">
        <f>ROUND(BB!CJ15*0.8,)</f>
        <v>27040</v>
      </c>
      <c r="CK15" s="276">
        <f>ROUND(BB!CK15*0.8,)</f>
        <v>27040</v>
      </c>
      <c r="CL15" s="276">
        <f>ROUND(BB!CL15*0.8,)</f>
        <v>27040</v>
      </c>
      <c r="CM15" s="276">
        <f>ROUND(BB!CM15*0.8,)</f>
        <v>27040</v>
      </c>
      <c r="CN15" s="276">
        <f>ROUND(BB!CN15*0.8,)</f>
        <v>27040</v>
      </c>
      <c r="CO15" s="276">
        <f>ROUND(BB!CO15*0.8,)</f>
        <v>27040</v>
      </c>
      <c r="CP15" s="269">
        <f>ROUND(BB!CP15*0.8,)</f>
        <v>27040</v>
      </c>
      <c r="CQ15" s="269">
        <f>ROUND(BB!CQ15*0.8,)</f>
        <v>27040</v>
      </c>
      <c r="CR15" s="269">
        <f>ROUND(BB!CR15*0.8,)</f>
        <v>20800</v>
      </c>
      <c r="CS15" s="269">
        <f>ROUND(BB!CS15*0.8,)</f>
        <v>21360</v>
      </c>
      <c r="CT15" s="269">
        <f>ROUND(BB!CT15*0.8,)</f>
        <v>27040</v>
      </c>
      <c r="CU15" s="269">
        <f>ROUND(BB!CU15*0.8,)</f>
        <v>27040</v>
      </c>
      <c r="CV15" s="269">
        <f>ROUND(BB!CV15*0.8,)</f>
        <v>27040</v>
      </c>
      <c r="CW15" s="269">
        <f>ROUND(BB!CW15*0.8,)</f>
        <v>27040</v>
      </c>
      <c r="CX15" s="269">
        <f>ROUND(BB!CX15*0.8,)</f>
        <v>27840</v>
      </c>
      <c r="CY15" s="269">
        <f>ROUND(BB!CY15*0.8,)</f>
        <v>27840</v>
      </c>
      <c r="CZ15" s="269">
        <f>ROUND(BB!CZ15*0.8,)</f>
        <v>27040</v>
      </c>
      <c r="DA15" s="269">
        <f>ROUND(BB!DA15*0.8,)</f>
        <v>27840</v>
      </c>
      <c r="DB15" s="269">
        <f>ROUND(BB!DB15*0.8,)</f>
        <v>27840</v>
      </c>
      <c r="DC15" s="269">
        <f>ROUND(BB!DC15*0.8,)</f>
        <v>27040</v>
      </c>
      <c r="DD15" s="269">
        <f>ROUND(BB!DD15*0.8,)</f>
        <v>22560</v>
      </c>
      <c r="DE15" s="269">
        <f>ROUND(BB!DE15*0.8,)</f>
        <v>22560</v>
      </c>
      <c r="DF15" s="269">
        <f>ROUND(BB!DF15*0.8,)</f>
        <v>22560</v>
      </c>
      <c r="DG15" s="269">
        <f>ROUND(BB!DG15*0.8,)</f>
        <v>22960</v>
      </c>
      <c r="DH15" s="269">
        <f>ROUND(BB!DH15*0.8,)</f>
        <v>22960</v>
      </c>
      <c r="DI15" s="269">
        <f>ROUND(BB!DI15*0.8,)</f>
        <v>22960</v>
      </c>
      <c r="DJ15" s="269">
        <f>ROUND(BB!DJ15*0.8,)</f>
        <v>24320</v>
      </c>
      <c r="DK15" s="269">
        <f>ROUND(BB!DK15*0.8,)</f>
        <v>24320</v>
      </c>
      <c r="DL15" s="269">
        <f>ROUND(BB!DL15*0.8,)</f>
        <v>22960</v>
      </c>
      <c r="DM15" s="269">
        <f>ROUND(BB!DM15*0.8,)</f>
        <v>22960</v>
      </c>
      <c r="DN15" s="269">
        <f>ROUND(BB!DN15*0.8,)</f>
        <v>22960</v>
      </c>
      <c r="DO15" s="269">
        <f>ROUND(BB!DO15*0.8,)</f>
        <v>22960</v>
      </c>
      <c r="DP15" s="269">
        <f>ROUND(BB!DP15*0.8,)</f>
        <v>22960</v>
      </c>
      <c r="DQ15" s="269">
        <f>ROUND(BB!DQ15*0.8,)</f>
        <v>24320</v>
      </c>
      <c r="DR15" s="269">
        <f>ROUND(BB!DR15*0.8,)</f>
        <v>24320</v>
      </c>
      <c r="DS15" s="269">
        <f>ROUND(BB!DS15*0.8,)</f>
        <v>22960</v>
      </c>
      <c r="DT15" s="269">
        <f>ROUND(BB!DT15*0.8,)</f>
        <v>22960</v>
      </c>
      <c r="DU15" s="269">
        <f>ROUND(BB!DU15*0.8,)</f>
        <v>22960</v>
      </c>
      <c r="DV15" s="269">
        <f>ROUND(BB!DV15*0.8,)</f>
        <v>22960</v>
      </c>
      <c r="DW15" s="269">
        <f>ROUND(BB!DW15*0.8,)</f>
        <v>22960</v>
      </c>
      <c r="DX15" s="269">
        <f>ROUND(BB!DX15*0.8,)</f>
        <v>24320</v>
      </c>
      <c r="DY15" s="269">
        <f>ROUND(BB!DY15*0.8,)</f>
        <v>24320</v>
      </c>
      <c r="DZ15" s="269">
        <f>ROUND(BB!DZ15*0.8,)</f>
        <v>22960</v>
      </c>
      <c r="EA15" s="269">
        <f>ROUND(BB!EA15*0.8,)</f>
        <v>22960</v>
      </c>
      <c r="EB15" s="269">
        <f>ROUND(BB!EB15*0.8,)</f>
        <v>22960</v>
      </c>
      <c r="EC15" s="269">
        <f>ROUND(BB!EC15*0.8,)</f>
        <v>22960</v>
      </c>
      <c r="ED15" s="269">
        <f>ROUND(BB!ED15*0.8,)</f>
        <v>22960</v>
      </c>
      <c r="EE15" s="269">
        <f>ROUND(BB!EE15*0.8,)</f>
        <v>24320</v>
      </c>
      <c r="EF15" s="269">
        <f>ROUND(BB!EF15*0.8,)</f>
        <v>24320</v>
      </c>
      <c r="EG15" s="269">
        <f>ROUND(BB!EG15*0.8,)</f>
        <v>22960</v>
      </c>
      <c r="EH15" s="269">
        <f>ROUND(BB!EH15*0.8,)</f>
        <v>22960</v>
      </c>
      <c r="EI15" s="269">
        <f>ROUND(BB!EI15*0.8,)</f>
        <v>22960</v>
      </c>
      <c r="EJ15" s="269">
        <f>ROUND(BB!EJ15*0.8,)</f>
        <v>22960</v>
      </c>
      <c r="EK15" s="269">
        <f>ROUND(BB!EK15*0.8,)</f>
        <v>22960</v>
      </c>
      <c r="EL15" s="269">
        <f>ROUND(BB!EL15*0.8,)</f>
        <v>24320</v>
      </c>
      <c r="EM15" s="269">
        <f>ROUND(BB!EM15*0.8,)</f>
        <v>24320</v>
      </c>
      <c r="EN15" s="269">
        <f>ROUND(BB!EN15*0.8,)</f>
        <v>22960</v>
      </c>
      <c r="EO15" s="269">
        <f>ROUND(BB!EO15*0.8,)</f>
        <v>22960</v>
      </c>
      <c r="EP15" s="269">
        <f>ROUND(BB!EP15*0.8,)</f>
        <v>22960</v>
      </c>
      <c r="EQ15" s="269">
        <f>ROUND(BB!EQ15*0.8,)</f>
        <v>22960</v>
      </c>
      <c r="ER15" s="269">
        <f>ROUND(BB!ER15*0.8,)</f>
        <v>22960</v>
      </c>
      <c r="ES15" s="269">
        <f>ROUND(BB!ES15*0.8,)</f>
        <v>24320</v>
      </c>
      <c r="ET15" s="269">
        <f>ROUND(BB!ET15*0.8,)</f>
        <v>24320</v>
      </c>
      <c r="EU15" s="269">
        <f>ROUND(BB!EU15*0.8,)</f>
        <v>22960</v>
      </c>
      <c r="EV15" s="269">
        <f>ROUND(BB!EV15*0.8,)</f>
        <v>22960</v>
      </c>
      <c r="EW15" s="269">
        <f>ROUND(BB!EW15*0.8,)</f>
        <v>22960</v>
      </c>
      <c r="EX15" s="269">
        <f>ROUND(BB!EX15*0.8,)</f>
        <v>22960</v>
      </c>
      <c r="EY15" s="269">
        <f>ROUND(BB!EY15*0.8,)</f>
        <v>22960</v>
      </c>
      <c r="EZ15" s="269">
        <f>ROUND(BB!EZ15*0.8,)</f>
        <v>24320</v>
      </c>
      <c r="FA15" s="269">
        <f>ROUND(BB!FA15*0.8,)</f>
        <v>24320</v>
      </c>
      <c r="FB15" s="269">
        <f>ROUND(BB!FB15*0.8,)</f>
        <v>22560</v>
      </c>
      <c r="FC15" s="269">
        <f>ROUND(BB!FC15*0.8,)</f>
        <v>22560</v>
      </c>
      <c r="FD15" s="269">
        <f>ROUND(BB!FD15*0.8,)</f>
        <v>22560</v>
      </c>
      <c r="FE15" s="269">
        <f>ROUND(BB!FE15*0.8,)</f>
        <v>22560</v>
      </c>
      <c r="FF15" s="269">
        <f>ROUND(BB!FF15*0.8,)</f>
        <v>22560</v>
      </c>
      <c r="FG15" s="269">
        <f>ROUND(BB!FG15*0.8,)</f>
        <v>23520</v>
      </c>
      <c r="FH15" s="269">
        <f>ROUND(BB!FH15*0.8,)</f>
        <v>23520</v>
      </c>
      <c r="FI15" s="269">
        <f>ROUND(BB!FI15*0.8,)</f>
        <v>22560</v>
      </c>
      <c r="FJ15" s="269">
        <f>ROUND(BB!FJ15*0.8,)</f>
        <v>22560</v>
      </c>
      <c r="FK15" s="269">
        <f>ROUND(BB!FK15*0.8,)</f>
        <v>22560</v>
      </c>
      <c r="FL15" s="269">
        <f>ROUND(BB!FL15*0.8,)</f>
        <v>22560</v>
      </c>
      <c r="FM15" s="269">
        <f>ROUND(BB!FM15*0.8,)</f>
        <v>22560</v>
      </c>
      <c r="FN15" s="269">
        <f>ROUND(BB!FN15*0.8,)</f>
        <v>23520</v>
      </c>
      <c r="FO15" s="269">
        <f>ROUND(BB!FO15*0.8,)</f>
        <v>23520</v>
      </c>
      <c r="FP15" s="269">
        <f>ROUND(BB!FP15*0.8,)</f>
        <v>22560</v>
      </c>
      <c r="FQ15" s="269">
        <f>ROUND(BB!FQ15*0.8,)</f>
        <v>22560</v>
      </c>
      <c r="FR15" s="269">
        <f>ROUND(BB!FR15*0.8,)</f>
        <v>22560</v>
      </c>
      <c r="FS15" s="269">
        <f>ROUND(BB!FS15*0.8,)</f>
        <v>22560</v>
      </c>
      <c r="FT15" s="269">
        <f>ROUND(BB!FT15*0.8,)</f>
        <v>22560</v>
      </c>
      <c r="FU15" s="269">
        <f>ROUND(BB!FU15*0.8,)</f>
        <v>23520</v>
      </c>
      <c r="FV15" s="269">
        <f>ROUND(BB!FV15*0.8,)</f>
        <v>23520</v>
      </c>
      <c r="FW15" s="269">
        <f>ROUND(BB!FW15*0.8,)</f>
        <v>22960</v>
      </c>
      <c r="FX15" s="269">
        <f>ROUND(BB!FX15*0.8,)</f>
        <v>24720</v>
      </c>
      <c r="FY15" s="269">
        <f>ROUND(BB!FY15*0.8,)</f>
        <v>24720</v>
      </c>
      <c r="FZ15" s="269">
        <f>ROUND(BB!FZ15*0.8,)</f>
        <v>24720</v>
      </c>
      <c r="GA15" s="269">
        <f>ROUND(BB!GA15*0.8,)</f>
        <v>24720</v>
      </c>
      <c r="GB15" s="269">
        <f>ROUND(BB!GB15*0.8,)</f>
        <v>24720</v>
      </c>
      <c r="GC15" s="269">
        <f>ROUND(BB!GC15*0.8,)</f>
        <v>24720</v>
      </c>
      <c r="GD15" s="269">
        <f>ROUND(BB!GD15*0.8,)</f>
        <v>24720</v>
      </c>
      <c r="GE15" s="269">
        <f>ROUND(BB!GE15*0.8,)</f>
        <v>24720</v>
      </c>
      <c r="GF15" s="269">
        <f>ROUND(BB!GF15*0.8,)</f>
        <v>24720</v>
      </c>
      <c r="GG15" s="269">
        <f>ROUND(BB!GG15*0.8,)</f>
        <v>24720</v>
      </c>
      <c r="GH15" s="269">
        <f>ROUND(BB!GH15*0.8,)</f>
        <v>18720</v>
      </c>
      <c r="GI15" s="269">
        <f>ROUND(BB!GI15*0.8,)</f>
        <v>18960</v>
      </c>
      <c r="GJ15" s="269">
        <f>ROUND(BB!GJ15*0.8,)</f>
        <v>18960</v>
      </c>
      <c r="GK15" s="269">
        <f>ROUND(BB!GK15*0.8,)</f>
        <v>18720</v>
      </c>
      <c r="GL15" s="269">
        <f>ROUND(BB!GL15*0.8,)</f>
        <v>18720</v>
      </c>
      <c r="GM15" s="269">
        <f>ROUND(BB!GM15*0.8,)</f>
        <v>18720</v>
      </c>
      <c r="GN15" s="269">
        <f>ROUND(BB!GN15*0.8,)</f>
        <v>18720</v>
      </c>
      <c r="GO15" s="269">
        <f>ROUND(BB!GO15*0.8,)</f>
        <v>18720</v>
      </c>
      <c r="GP15" s="269">
        <f>ROUND(BB!GP15*0.8,)</f>
        <v>18960</v>
      </c>
      <c r="GQ15" s="269">
        <f>ROUND(BB!GQ15*0.8,)</f>
        <v>18960</v>
      </c>
      <c r="GR15" s="269">
        <f>ROUND(BB!GR15*0.8,)</f>
        <v>18720</v>
      </c>
      <c r="GS15" s="269">
        <f>ROUND(BB!GS15*0.8,)</f>
        <v>18720</v>
      </c>
      <c r="GT15" s="269">
        <f>ROUND(BB!GT15*0.8,)</f>
        <v>18720</v>
      </c>
      <c r="GU15" s="269">
        <f>ROUND(BB!GU15*0.8,)</f>
        <v>18720</v>
      </c>
      <c r="GV15" s="269">
        <f>ROUND(BB!GV15*0.8,)</f>
        <v>18720</v>
      </c>
      <c r="GW15" s="269">
        <f>ROUND(BB!GW15*0.8,)</f>
        <v>18960</v>
      </c>
      <c r="GX15" s="269">
        <f>ROUND(BB!GX15*0.8,)</f>
        <v>18960</v>
      </c>
      <c r="GY15" s="269">
        <f>ROUND(BB!GY15*0.8,)</f>
        <v>18720</v>
      </c>
      <c r="GZ15" s="269">
        <f>ROUND(BB!GZ15*0.8,)</f>
        <v>18720</v>
      </c>
      <c r="HA15" s="269">
        <f>ROUND(BB!HA15*0.8,)</f>
        <v>18720</v>
      </c>
      <c r="HB15" s="269">
        <f>ROUND(BB!HB15*0.8,)</f>
        <v>18720</v>
      </c>
      <c r="HC15" s="269">
        <f>ROUND(BB!HC15*0.8,)</f>
        <v>18720</v>
      </c>
      <c r="HD15" s="269">
        <f>ROUND(BB!HD15*0.8,)</f>
        <v>18960</v>
      </c>
      <c r="HE15" s="269">
        <f>ROUND(BB!HE15*0.8,)</f>
        <v>18960</v>
      </c>
      <c r="HF15" s="269">
        <f>ROUND(BB!HF15*0.8,)</f>
        <v>18720</v>
      </c>
      <c r="HG15" s="269">
        <f>ROUND(BB!HG15*0.8,)</f>
        <v>18720</v>
      </c>
      <c r="HH15" s="269">
        <f>ROUND(BB!HH15*0.8,)</f>
        <v>18720</v>
      </c>
      <c r="HI15" s="269">
        <f>ROUND(BB!HI15*0.8,)</f>
        <v>18720</v>
      </c>
      <c r="HJ15" s="269">
        <f>ROUND(BB!HJ15*0.8,)</f>
        <v>18720</v>
      </c>
      <c r="HK15" s="269">
        <f>ROUND(BB!HK15*0.8,)</f>
        <v>18960</v>
      </c>
      <c r="HL15" s="269">
        <f>ROUND(BB!HL15*0.8,)</f>
        <v>18960</v>
      </c>
      <c r="HM15" s="269">
        <f>ROUND(BB!HM15*0.8,)</f>
        <v>18720</v>
      </c>
      <c r="HN15" s="269">
        <f>ROUND(BB!HN15*0.8,)</f>
        <v>18720</v>
      </c>
      <c r="HO15" s="269">
        <f>ROUND(BB!HO15*0.8,)</f>
        <v>18960</v>
      </c>
      <c r="HP15" s="269">
        <f>ROUND(BB!HP15*0.8,)</f>
        <v>19360</v>
      </c>
      <c r="HQ15" s="269">
        <f>ROUND(BB!HQ15*0.8,)</f>
        <v>18320</v>
      </c>
      <c r="HR15" s="269">
        <f>ROUND(BB!HR15*0.8,)</f>
        <v>18720</v>
      </c>
      <c r="HS15" s="269">
        <f>ROUND(BB!HS15*0.8,)</f>
        <v>18720</v>
      </c>
      <c r="HT15" s="269">
        <f>ROUND(BB!HT15*0.8,)</f>
        <v>18320</v>
      </c>
      <c r="HU15" s="269">
        <f>ROUND(BB!HU15*0.8,)</f>
        <v>18320</v>
      </c>
      <c r="HV15" s="269">
        <f>ROUND(BB!HV15*0.8,)</f>
        <v>18320</v>
      </c>
      <c r="HW15" s="269">
        <f>ROUND(BB!HW15*0.8,)</f>
        <v>18320</v>
      </c>
      <c r="HX15" s="269">
        <f>ROUND(BB!HX15*0.8,)</f>
        <v>18320</v>
      </c>
      <c r="HY15" s="269">
        <f>ROUND(BB!HY15*0.8,)</f>
        <v>18720</v>
      </c>
      <c r="HZ15" s="269">
        <f>ROUND(BB!HZ15*0.8,)</f>
        <v>18720</v>
      </c>
      <c r="IA15" s="269">
        <f>ROUND(BB!IA15*0.8,)</f>
        <v>18320</v>
      </c>
      <c r="IB15" s="269">
        <f>ROUND(BB!IB15*0.8,)</f>
        <v>18320</v>
      </c>
      <c r="IC15" s="269">
        <f>ROUND(BB!IC15*0.8,)</f>
        <v>18320</v>
      </c>
      <c r="ID15" s="269">
        <f>ROUND(BB!ID15*0.8,)</f>
        <v>18320</v>
      </c>
      <c r="IE15" s="269">
        <f>ROUND(BB!IE15*0.8,)</f>
        <v>18320</v>
      </c>
      <c r="IF15" s="269">
        <f>ROUND(BB!IF15*0.8,)</f>
        <v>18720</v>
      </c>
      <c r="IG15" s="269">
        <f>ROUND(BB!IG15*0.8,)</f>
        <v>18720</v>
      </c>
      <c r="IH15" s="269">
        <f>ROUND(BB!IH15*0.8,)</f>
        <v>18320</v>
      </c>
      <c r="II15" s="269">
        <f>ROUND(BB!II15*0.8,)</f>
        <v>18320</v>
      </c>
      <c r="IJ15" s="269">
        <f>ROUND(BB!IJ15*0.8,)</f>
        <v>18320</v>
      </c>
      <c r="IK15" s="269">
        <f>ROUND(BB!IK15*0.8,)</f>
        <v>18320</v>
      </c>
      <c r="IL15" s="269">
        <f>ROUND(BB!IL15*0.8,)</f>
        <v>18320</v>
      </c>
      <c r="IM15" s="269">
        <f>ROUND(BB!IM15*0.8,)</f>
        <v>18720</v>
      </c>
      <c r="IN15" s="269">
        <f>ROUND(BB!IN15*0.8,)</f>
        <v>18720</v>
      </c>
      <c r="IO15" s="269">
        <f>ROUND(BB!IO15*0.8,)</f>
        <v>18320</v>
      </c>
      <c r="IP15" s="269">
        <f>ROUND(BB!IP15*0.8,)</f>
        <v>18320</v>
      </c>
      <c r="IQ15" s="269">
        <f>ROUND(BB!IQ15*0.8,)</f>
        <v>19360</v>
      </c>
      <c r="IR15" s="269">
        <f>ROUND(BB!IR15*0.8,)</f>
        <v>19360</v>
      </c>
      <c r="IS15" s="269">
        <f>ROUND(BB!IS15*0.8,)</f>
        <v>19360</v>
      </c>
      <c r="IT15" s="269">
        <f>ROUND(BB!IT15*0.8,)</f>
        <v>19600</v>
      </c>
      <c r="IU15" s="269">
        <f>ROUND(BB!IU15*0.8,)</f>
        <v>19600</v>
      </c>
      <c r="IV15" s="269">
        <f>ROUND(BB!IV15*0.8,)</f>
        <v>19360</v>
      </c>
      <c r="IW15" s="269">
        <f>ROUND(BB!IW15*0.8,)</f>
        <v>19360</v>
      </c>
      <c r="IX15" s="269">
        <f>ROUND(BB!IX15*0.8,)</f>
        <v>19360</v>
      </c>
      <c r="IY15" s="269">
        <f>ROUND(BB!IY15*0.8,)</f>
        <v>19360</v>
      </c>
      <c r="IZ15" s="269">
        <f>ROUND(BB!IZ15*0.8,)</f>
        <v>19360</v>
      </c>
      <c r="JA15" s="269">
        <f>ROUND(BB!JA15*0.8,)</f>
        <v>19600</v>
      </c>
      <c r="JB15" s="269">
        <f>ROUND(BB!JB15*0.8,)</f>
        <v>19600</v>
      </c>
      <c r="JC15" s="269">
        <f>ROUND(BB!JC15*0.8,)</f>
        <v>19360</v>
      </c>
      <c r="JD15" s="269">
        <f>ROUND(BB!JD15*0.8,)</f>
        <v>19360</v>
      </c>
      <c r="JE15" s="269">
        <f>ROUND(BB!JE15*0.8,)</f>
        <v>20160</v>
      </c>
      <c r="JF15" s="269">
        <f>ROUND(BB!JF15*0.8,)</f>
        <v>20160</v>
      </c>
      <c r="JG15" s="269">
        <f>ROUND(BB!JG15*0.8,)</f>
        <v>19600</v>
      </c>
      <c r="JH15" s="269">
        <f>ROUND(BB!JH15*0.8,)</f>
        <v>20160</v>
      </c>
      <c r="JI15" s="269">
        <f>ROUND(BB!JI15*0.8,)</f>
        <v>20160</v>
      </c>
      <c r="JJ15" s="269">
        <f>ROUND(BB!JJ15*0.8,)</f>
        <v>20160</v>
      </c>
      <c r="JK15" s="269">
        <f>ROUND(BB!JK15*0.8,)</f>
        <v>20160</v>
      </c>
      <c r="JL15" s="269">
        <f>ROUND(BB!JL15*0.8,)</f>
        <v>20560</v>
      </c>
      <c r="JM15" s="269">
        <f>ROUND(BB!JM15*0.8,)</f>
        <v>20560</v>
      </c>
      <c r="JN15" s="269">
        <f>ROUND(BB!JN15*0.8,)</f>
        <v>20800</v>
      </c>
    </row>
    <row r="16" spans="1:275" s="257" customFormat="1" ht="10.35" customHeight="1" x14ac:dyDescent="0.2">
      <c r="A16" s="91">
        <v>2</v>
      </c>
      <c r="B16" s="269">
        <f>ROUND(BB!B16*0.8,)</f>
        <v>27040</v>
      </c>
      <c r="C16" s="269">
        <f>ROUND(BB!C16*0.8,)</f>
        <v>27040</v>
      </c>
      <c r="D16" s="269">
        <f>ROUND(BB!D16*0.8,)</f>
        <v>27040</v>
      </c>
      <c r="E16" s="269">
        <f>ROUND(BB!E16*0.8,)</f>
        <v>27040</v>
      </c>
      <c r="F16" s="269">
        <f>ROUND(BB!F16*0.8,)</f>
        <v>27040</v>
      </c>
      <c r="G16" s="269">
        <f>ROUND(BB!G16*0.8,)</f>
        <v>21120</v>
      </c>
      <c r="H16" s="269">
        <f>ROUND(BB!H16*0.8,)</f>
        <v>21120</v>
      </c>
      <c r="I16" s="269">
        <f>ROUND(BB!I16*0.8,)</f>
        <v>20720</v>
      </c>
      <c r="J16" s="269">
        <f>ROUND(BB!J16*0.8,)</f>
        <v>20720</v>
      </c>
      <c r="K16" s="269">
        <f>ROUND(BB!K16*0.8,)</f>
        <v>20080</v>
      </c>
      <c r="L16" s="269">
        <f>ROUND(BB!L16*0.8,)</f>
        <v>20080</v>
      </c>
      <c r="M16" s="269">
        <f>ROUND(BB!M16*0.8,)</f>
        <v>20720</v>
      </c>
      <c r="N16" s="269">
        <f>ROUND(BB!N16*0.8,)</f>
        <v>20720</v>
      </c>
      <c r="O16" s="269">
        <f>ROUND(BB!O16*0.8,)</f>
        <v>20080</v>
      </c>
      <c r="P16" s="269">
        <f>ROUND(BB!P16*0.8,)</f>
        <v>20720</v>
      </c>
      <c r="Q16" s="269">
        <f>ROUND(BB!Q16*0.8,)</f>
        <v>20720</v>
      </c>
      <c r="R16" s="269">
        <f>ROUND(BB!R16*0.8,)</f>
        <v>20080</v>
      </c>
      <c r="S16" s="269">
        <f>ROUND(BB!S16*0.8,)</f>
        <v>20080</v>
      </c>
      <c r="T16" s="269">
        <f>ROUND(BB!T16*0.8,)</f>
        <v>20480</v>
      </c>
      <c r="U16" s="269">
        <f>ROUND(BB!U16*0.8,)</f>
        <v>20720</v>
      </c>
      <c r="V16" s="269">
        <f>ROUND(BB!V16*0.8,)</f>
        <v>21120</v>
      </c>
      <c r="W16" s="269">
        <f>ROUND(BB!W16*0.8,)</f>
        <v>20720</v>
      </c>
      <c r="X16" s="269">
        <f>ROUND(BB!X16*0.8,)</f>
        <v>20720</v>
      </c>
      <c r="Y16" s="269">
        <f>ROUND(BB!Y16*0.8,)</f>
        <v>20080</v>
      </c>
      <c r="Z16" s="269">
        <f>ROUND(BB!Z16*0.8,)</f>
        <v>20080</v>
      </c>
      <c r="AA16" s="269">
        <f>ROUND(BB!AA16*0.8,)</f>
        <v>20080</v>
      </c>
      <c r="AB16" s="269">
        <f>ROUND(BB!AB16*0.8,)</f>
        <v>20080</v>
      </c>
      <c r="AC16" s="269">
        <f>ROUND(BB!AC16*0.8,)</f>
        <v>20480</v>
      </c>
      <c r="AD16" s="269">
        <f>ROUND(BB!AD16*0.8,)</f>
        <v>20720</v>
      </c>
      <c r="AE16" s="269">
        <f>ROUND(BB!AE16*0.8,)</f>
        <v>20720</v>
      </c>
      <c r="AF16" s="269">
        <f>ROUND(BB!AF16*0.8,)</f>
        <v>20080</v>
      </c>
      <c r="AG16" s="269">
        <f>ROUND(BB!AG16*0.8,)</f>
        <v>20080</v>
      </c>
      <c r="AH16" s="269">
        <f>ROUND(BB!AH16*0.8,)</f>
        <v>20080</v>
      </c>
      <c r="AI16" s="269">
        <f>ROUND(BB!AI16*0.8,)</f>
        <v>20720</v>
      </c>
      <c r="AJ16" s="269">
        <f>ROUND(BB!AJ16*0.8,)</f>
        <v>22320</v>
      </c>
      <c r="AK16" s="269">
        <f>ROUND(BB!AK16*0.8,)</f>
        <v>22560</v>
      </c>
      <c r="AL16" s="269">
        <f>ROUND(BB!AL16*0.8,)</f>
        <v>22560</v>
      </c>
      <c r="AM16" s="269">
        <f>ROUND(BB!AM16*0.8,)</f>
        <v>22320</v>
      </c>
      <c r="AN16" s="269">
        <f>ROUND(BB!AN16*0.8,)</f>
        <v>21360</v>
      </c>
      <c r="AO16" s="269">
        <f>ROUND(BB!AO16*0.8,)</f>
        <v>21360</v>
      </c>
      <c r="AP16" s="269">
        <f>ROUND(BB!AP16*0.8,)</f>
        <v>21360</v>
      </c>
      <c r="AQ16" s="269">
        <f>ROUND(BB!AQ16*0.8,)</f>
        <v>21360</v>
      </c>
      <c r="AR16" s="269">
        <f>ROUND(BB!AR16*0.8,)</f>
        <v>21360</v>
      </c>
      <c r="AS16" s="269">
        <f>ROUND(BB!AS16*0.8,)</f>
        <v>22320</v>
      </c>
      <c r="AT16" s="269">
        <f>ROUND(BB!AT16*0.8,)</f>
        <v>22320</v>
      </c>
      <c r="AU16" s="269">
        <f>ROUND(BB!AU16*0.8,)</f>
        <v>22320</v>
      </c>
      <c r="AV16" s="269">
        <f>ROUND(BB!AV16*0.8,)</f>
        <v>20080</v>
      </c>
      <c r="AW16" s="269">
        <f>ROUND(BB!AW16*0.8,)</f>
        <v>20080</v>
      </c>
      <c r="AX16" s="269">
        <f>ROUND(BB!AX16*0.8,)</f>
        <v>20080</v>
      </c>
      <c r="AY16" s="269">
        <f>ROUND(BB!AY16*0.8,)</f>
        <v>20720</v>
      </c>
      <c r="AZ16" s="269">
        <f>ROUND(BB!AZ16*0.8,)</f>
        <v>20720</v>
      </c>
      <c r="BA16" s="269">
        <f>ROUND(BB!BA16*0.8,)</f>
        <v>20080</v>
      </c>
      <c r="BB16" s="269">
        <f>ROUND(BB!BB16*0.8,)</f>
        <v>20080</v>
      </c>
      <c r="BC16" s="269">
        <f>ROUND(BB!BC16*0.8,)</f>
        <v>20080</v>
      </c>
      <c r="BD16" s="269">
        <f>ROUND(BB!BD16*0.8,)</f>
        <v>20080</v>
      </c>
      <c r="BE16" s="269">
        <f>ROUND(BB!BE16*0.8,)</f>
        <v>20080</v>
      </c>
      <c r="BF16" s="269">
        <f>ROUND(BB!BF16*0.8,)</f>
        <v>20720</v>
      </c>
      <c r="BG16" s="269">
        <f>ROUND(BB!BG16*0.8,)</f>
        <v>20720</v>
      </c>
      <c r="BH16" s="269">
        <f>ROUND(BB!BH16*0.8,)</f>
        <v>20080</v>
      </c>
      <c r="BI16" s="269">
        <f>ROUND(BB!BI16*0.8,)</f>
        <v>20080</v>
      </c>
      <c r="BJ16" s="269">
        <f>ROUND(BB!BJ16*0.8,)</f>
        <v>20080</v>
      </c>
      <c r="BK16" s="269">
        <f>ROUND(BB!BK16*0.8,)</f>
        <v>20080</v>
      </c>
      <c r="BL16" s="269">
        <f>ROUND(BB!BL16*0.8,)</f>
        <v>20080</v>
      </c>
      <c r="BM16" s="269">
        <f>ROUND(BB!BM16*0.8,)</f>
        <v>20720</v>
      </c>
      <c r="BN16" s="269">
        <f>ROUND(BB!BN16*0.8,)</f>
        <v>20720</v>
      </c>
      <c r="BO16" s="269">
        <f>ROUND(BB!BO16*0.8,)</f>
        <v>21920</v>
      </c>
      <c r="BP16" s="269">
        <f>ROUND(BB!BP16*0.8,)</f>
        <v>22560</v>
      </c>
      <c r="BQ16" s="269">
        <f>ROUND(BB!BQ16*0.8,)</f>
        <v>22560</v>
      </c>
      <c r="BR16" s="269">
        <f>ROUND(BB!BR16*0.8,)</f>
        <v>22560</v>
      </c>
      <c r="BS16" s="269">
        <f>ROUND(BB!BS16*0.8,)</f>
        <v>22560</v>
      </c>
      <c r="BT16" s="269">
        <f>ROUND(BB!BT16*0.8,)</f>
        <v>22560</v>
      </c>
      <c r="BU16" s="269">
        <f>ROUND(BB!BU16*0.8,)</f>
        <v>23120</v>
      </c>
      <c r="BV16" s="276">
        <f>ROUND(BB!BV16*0.8,)</f>
        <v>28800</v>
      </c>
      <c r="BW16" s="276">
        <f>ROUND(BB!BW16*0.8,)</f>
        <v>28800</v>
      </c>
      <c r="BX16" s="276">
        <f>ROUND(BB!BX16*0.8,)</f>
        <v>28800</v>
      </c>
      <c r="BY16" s="276">
        <f>ROUND(BB!BY16*0.8,)</f>
        <v>28800</v>
      </c>
      <c r="BZ16" s="276">
        <f>ROUND(BB!BZ16*0.8,)</f>
        <v>28800</v>
      </c>
      <c r="CA16" s="269">
        <f>ROUND(BB!CA16*0.8,)</f>
        <v>23520</v>
      </c>
      <c r="CB16" s="269">
        <f>ROUND(BB!CB16*0.8,)</f>
        <v>23520</v>
      </c>
      <c r="CC16" s="269">
        <f>ROUND(BB!CC16*0.8,)</f>
        <v>23520</v>
      </c>
      <c r="CD16" s="269">
        <f>ROUND(BB!CD16*0.8,)</f>
        <v>28800</v>
      </c>
      <c r="CE16" s="269">
        <f>ROUND(BB!CE16*0.8,)</f>
        <v>28800</v>
      </c>
      <c r="CF16" s="269">
        <f>ROUND(BB!CF16*0.8,)</f>
        <v>28800</v>
      </c>
      <c r="CG16" s="269">
        <f>ROUND(BB!CG16*0.8,)</f>
        <v>28800</v>
      </c>
      <c r="CH16" s="269">
        <f>ROUND(BB!CH16*0.8,)</f>
        <v>28800</v>
      </c>
      <c r="CI16" s="269">
        <f>ROUND(BB!CI16*0.8,)</f>
        <v>28800</v>
      </c>
      <c r="CJ16" s="269">
        <f>ROUND(BB!CJ16*0.8,)</f>
        <v>28800</v>
      </c>
      <c r="CK16" s="276">
        <f>ROUND(BB!CK16*0.8,)</f>
        <v>28800</v>
      </c>
      <c r="CL16" s="276">
        <f>ROUND(BB!CL16*0.8,)</f>
        <v>28800</v>
      </c>
      <c r="CM16" s="276">
        <f>ROUND(BB!CM16*0.8,)</f>
        <v>28800</v>
      </c>
      <c r="CN16" s="276">
        <f>ROUND(BB!CN16*0.8,)</f>
        <v>28800</v>
      </c>
      <c r="CO16" s="276">
        <f>ROUND(BB!CO16*0.8,)</f>
        <v>28800</v>
      </c>
      <c r="CP16" s="269">
        <f>ROUND(BB!CP16*0.8,)</f>
        <v>28800</v>
      </c>
      <c r="CQ16" s="269">
        <f>ROUND(BB!CQ16*0.8,)</f>
        <v>28800</v>
      </c>
      <c r="CR16" s="269">
        <f>ROUND(BB!CR16*0.8,)</f>
        <v>22560</v>
      </c>
      <c r="CS16" s="269">
        <f>ROUND(BB!CS16*0.8,)</f>
        <v>23120</v>
      </c>
      <c r="CT16" s="269">
        <f>ROUND(BB!CT16*0.8,)</f>
        <v>28800</v>
      </c>
      <c r="CU16" s="269">
        <f>ROUND(BB!CU16*0.8,)</f>
        <v>28800</v>
      </c>
      <c r="CV16" s="269">
        <f>ROUND(BB!CV16*0.8,)</f>
        <v>28800</v>
      </c>
      <c r="CW16" s="269">
        <f>ROUND(BB!CW16*0.8,)</f>
        <v>28800</v>
      </c>
      <c r="CX16" s="269">
        <f>ROUND(BB!CX16*0.8,)</f>
        <v>29600</v>
      </c>
      <c r="CY16" s="269">
        <f>ROUND(BB!CY16*0.8,)</f>
        <v>29600</v>
      </c>
      <c r="CZ16" s="269">
        <f>ROUND(BB!CZ16*0.8,)</f>
        <v>28800</v>
      </c>
      <c r="DA16" s="269">
        <f>ROUND(BB!DA16*0.8,)</f>
        <v>29600</v>
      </c>
      <c r="DB16" s="269">
        <f>ROUND(BB!DB16*0.8,)</f>
        <v>29600</v>
      </c>
      <c r="DC16" s="269">
        <f>ROUND(BB!DC16*0.8,)</f>
        <v>28800</v>
      </c>
      <c r="DD16" s="269">
        <f>ROUND(BB!DD16*0.8,)</f>
        <v>24320</v>
      </c>
      <c r="DE16" s="269">
        <f>ROUND(BB!DE16*0.8,)</f>
        <v>24320</v>
      </c>
      <c r="DF16" s="269">
        <f>ROUND(BB!DF16*0.8,)</f>
        <v>24320</v>
      </c>
      <c r="DG16" s="269">
        <f>ROUND(BB!DG16*0.8,)</f>
        <v>24720</v>
      </c>
      <c r="DH16" s="269">
        <f>ROUND(BB!DH16*0.8,)</f>
        <v>24720</v>
      </c>
      <c r="DI16" s="269">
        <f>ROUND(BB!DI16*0.8,)</f>
        <v>24720</v>
      </c>
      <c r="DJ16" s="269">
        <f>ROUND(BB!DJ16*0.8,)</f>
        <v>26080</v>
      </c>
      <c r="DK16" s="269">
        <f>ROUND(BB!DK16*0.8,)</f>
        <v>26080</v>
      </c>
      <c r="DL16" s="269">
        <f>ROUND(BB!DL16*0.8,)</f>
        <v>24720</v>
      </c>
      <c r="DM16" s="269">
        <f>ROUND(BB!DM16*0.8,)</f>
        <v>24720</v>
      </c>
      <c r="DN16" s="269">
        <f>ROUND(BB!DN16*0.8,)</f>
        <v>24720</v>
      </c>
      <c r="DO16" s="269">
        <f>ROUND(BB!DO16*0.8,)</f>
        <v>24720</v>
      </c>
      <c r="DP16" s="269">
        <f>ROUND(BB!DP16*0.8,)</f>
        <v>24720</v>
      </c>
      <c r="DQ16" s="269">
        <f>ROUND(BB!DQ16*0.8,)</f>
        <v>26080</v>
      </c>
      <c r="DR16" s="269">
        <f>ROUND(BB!DR16*0.8,)</f>
        <v>26080</v>
      </c>
      <c r="DS16" s="269">
        <f>ROUND(BB!DS16*0.8,)</f>
        <v>24720</v>
      </c>
      <c r="DT16" s="269">
        <f>ROUND(BB!DT16*0.8,)</f>
        <v>24720</v>
      </c>
      <c r="DU16" s="269">
        <f>ROUND(BB!DU16*0.8,)</f>
        <v>24720</v>
      </c>
      <c r="DV16" s="269">
        <f>ROUND(BB!DV16*0.8,)</f>
        <v>24720</v>
      </c>
      <c r="DW16" s="269">
        <f>ROUND(BB!DW16*0.8,)</f>
        <v>24720</v>
      </c>
      <c r="DX16" s="269">
        <f>ROUND(BB!DX16*0.8,)</f>
        <v>26080</v>
      </c>
      <c r="DY16" s="269">
        <f>ROUND(BB!DY16*0.8,)</f>
        <v>26080</v>
      </c>
      <c r="DZ16" s="269">
        <f>ROUND(BB!DZ16*0.8,)</f>
        <v>24720</v>
      </c>
      <c r="EA16" s="269">
        <f>ROUND(BB!EA16*0.8,)</f>
        <v>24720</v>
      </c>
      <c r="EB16" s="269">
        <f>ROUND(BB!EB16*0.8,)</f>
        <v>24720</v>
      </c>
      <c r="EC16" s="269">
        <f>ROUND(BB!EC16*0.8,)</f>
        <v>24720</v>
      </c>
      <c r="ED16" s="269">
        <f>ROUND(BB!ED16*0.8,)</f>
        <v>24720</v>
      </c>
      <c r="EE16" s="269">
        <f>ROUND(BB!EE16*0.8,)</f>
        <v>26080</v>
      </c>
      <c r="EF16" s="269">
        <f>ROUND(BB!EF16*0.8,)</f>
        <v>26080</v>
      </c>
      <c r="EG16" s="269">
        <f>ROUND(BB!EG16*0.8,)</f>
        <v>24720</v>
      </c>
      <c r="EH16" s="269">
        <f>ROUND(BB!EH16*0.8,)</f>
        <v>24720</v>
      </c>
      <c r="EI16" s="269">
        <f>ROUND(BB!EI16*0.8,)</f>
        <v>24720</v>
      </c>
      <c r="EJ16" s="269">
        <f>ROUND(BB!EJ16*0.8,)</f>
        <v>24720</v>
      </c>
      <c r="EK16" s="269">
        <f>ROUND(BB!EK16*0.8,)</f>
        <v>24720</v>
      </c>
      <c r="EL16" s="269">
        <f>ROUND(BB!EL16*0.8,)</f>
        <v>26080</v>
      </c>
      <c r="EM16" s="269">
        <f>ROUND(BB!EM16*0.8,)</f>
        <v>26080</v>
      </c>
      <c r="EN16" s="269">
        <f>ROUND(BB!EN16*0.8,)</f>
        <v>24720</v>
      </c>
      <c r="EO16" s="269">
        <f>ROUND(BB!EO16*0.8,)</f>
        <v>24720</v>
      </c>
      <c r="EP16" s="269">
        <f>ROUND(BB!EP16*0.8,)</f>
        <v>24720</v>
      </c>
      <c r="EQ16" s="269">
        <f>ROUND(BB!EQ16*0.8,)</f>
        <v>24720</v>
      </c>
      <c r="ER16" s="269">
        <f>ROUND(BB!ER16*0.8,)</f>
        <v>24720</v>
      </c>
      <c r="ES16" s="269">
        <f>ROUND(BB!ES16*0.8,)</f>
        <v>26080</v>
      </c>
      <c r="ET16" s="269">
        <f>ROUND(BB!ET16*0.8,)</f>
        <v>26080</v>
      </c>
      <c r="EU16" s="269">
        <f>ROUND(BB!EU16*0.8,)</f>
        <v>24720</v>
      </c>
      <c r="EV16" s="269">
        <f>ROUND(BB!EV16*0.8,)</f>
        <v>24720</v>
      </c>
      <c r="EW16" s="269">
        <f>ROUND(BB!EW16*0.8,)</f>
        <v>24720</v>
      </c>
      <c r="EX16" s="269">
        <f>ROUND(BB!EX16*0.8,)</f>
        <v>24720</v>
      </c>
      <c r="EY16" s="269">
        <f>ROUND(BB!EY16*0.8,)</f>
        <v>24720</v>
      </c>
      <c r="EZ16" s="269">
        <f>ROUND(BB!EZ16*0.8,)</f>
        <v>26080</v>
      </c>
      <c r="FA16" s="269">
        <f>ROUND(BB!FA16*0.8,)</f>
        <v>26080</v>
      </c>
      <c r="FB16" s="269">
        <f>ROUND(BB!FB16*0.8,)</f>
        <v>24320</v>
      </c>
      <c r="FC16" s="269">
        <f>ROUND(BB!FC16*0.8,)</f>
        <v>24320</v>
      </c>
      <c r="FD16" s="269">
        <f>ROUND(BB!FD16*0.8,)</f>
        <v>24320</v>
      </c>
      <c r="FE16" s="269">
        <f>ROUND(BB!FE16*0.8,)</f>
        <v>24320</v>
      </c>
      <c r="FF16" s="269">
        <f>ROUND(BB!FF16*0.8,)</f>
        <v>24320</v>
      </c>
      <c r="FG16" s="269">
        <f>ROUND(BB!FG16*0.8,)</f>
        <v>25280</v>
      </c>
      <c r="FH16" s="269">
        <f>ROUND(BB!FH16*0.8,)</f>
        <v>25280</v>
      </c>
      <c r="FI16" s="269">
        <f>ROUND(BB!FI16*0.8,)</f>
        <v>24320</v>
      </c>
      <c r="FJ16" s="269">
        <f>ROUND(BB!FJ16*0.8,)</f>
        <v>24320</v>
      </c>
      <c r="FK16" s="269">
        <f>ROUND(BB!FK16*0.8,)</f>
        <v>24320</v>
      </c>
      <c r="FL16" s="269">
        <f>ROUND(BB!FL16*0.8,)</f>
        <v>24320</v>
      </c>
      <c r="FM16" s="269">
        <f>ROUND(BB!FM16*0.8,)</f>
        <v>24320</v>
      </c>
      <c r="FN16" s="269">
        <f>ROUND(BB!FN16*0.8,)</f>
        <v>25280</v>
      </c>
      <c r="FO16" s="269">
        <f>ROUND(BB!FO16*0.8,)</f>
        <v>25280</v>
      </c>
      <c r="FP16" s="269">
        <f>ROUND(BB!FP16*0.8,)</f>
        <v>24320</v>
      </c>
      <c r="FQ16" s="269">
        <f>ROUND(BB!FQ16*0.8,)</f>
        <v>24320</v>
      </c>
      <c r="FR16" s="269">
        <f>ROUND(BB!FR16*0.8,)</f>
        <v>24320</v>
      </c>
      <c r="FS16" s="269">
        <f>ROUND(BB!FS16*0.8,)</f>
        <v>24320</v>
      </c>
      <c r="FT16" s="269">
        <f>ROUND(BB!FT16*0.8,)</f>
        <v>24320</v>
      </c>
      <c r="FU16" s="269">
        <f>ROUND(BB!FU16*0.8,)</f>
        <v>25280</v>
      </c>
      <c r="FV16" s="269">
        <f>ROUND(BB!FV16*0.8,)</f>
        <v>25280</v>
      </c>
      <c r="FW16" s="269">
        <f>ROUND(BB!FW16*0.8,)</f>
        <v>24720</v>
      </c>
      <c r="FX16" s="269">
        <f>ROUND(BB!FX16*0.8,)</f>
        <v>26480</v>
      </c>
      <c r="FY16" s="269">
        <f>ROUND(BB!FY16*0.8,)</f>
        <v>26480</v>
      </c>
      <c r="FZ16" s="269">
        <f>ROUND(BB!FZ16*0.8,)</f>
        <v>26480</v>
      </c>
      <c r="GA16" s="269">
        <f>ROUND(BB!GA16*0.8,)</f>
        <v>26480</v>
      </c>
      <c r="GB16" s="269">
        <f>ROUND(BB!GB16*0.8,)</f>
        <v>26480</v>
      </c>
      <c r="GC16" s="269">
        <f>ROUND(BB!GC16*0.8,)</f>
        <v>26480</v>
      </c>
      <c r="GD16" s="269">
        <f>ROUND(BB!GD16*0.8,)</f>
        <v>26480</v>
      </c>
      <c r="GE16" s="269">
        <f>ROUND(BB!GE16*0.8,)</f>
        <v>26480</v>
      </c>
      <c r="GF16" s="269">
        <f>ROUND(BB!GF16*0.8,)</f>
        <v>26480</v>
      </c>
      <c r="GG16" s="269">
        <f>ROUND(BB!GG16*0.8,)</f>
        <v>26480</v>
      </c>
      <c r="GH16" s="269">
        <f>ROUND(BB!GH16*0.8,)</f>
        <v>20480</v>
      </c>
      <c r="GI16" s="269">
        <f>ROUND(BB!GI16*0.8,)</f>
        <v>20720</v>
      </c>
      <c r="GJ16" s="269">
        <f>ROUND(BB!GJ16*0.8,)</f>
        <v>20720</v>
      </c>
      <c r="GK16" s="269">
        <f>ROUND(BB!GK16*0.8,)</f>
        <v>20480</v>
      </c>
      <c r="GL16" s="269">
        <f>ROUND(BB!GL16*0.8,)</f>
        <v>20480</v>
      </c>
      <c r="GM16" s="269">
        <f>ROUND(BB!GM16*0.8,)</f>
        <v>20480</v>
      </c>
      <c r="GN16" s="269">
        <f>ROUND(BB!GN16*0.8,)</f>
        <v>20480</v>
      </c>
      <c r="GO16" s="269">
        <f>ROUND(BB!GO16*0.8,)</f>
        <v>20480</v>
      </c>
      <c r="GP16" s="269">
        <f>ROUND(BB!GP16*0.8,)</f>
        <v>20720</v>
      </c>
      <c r="GQ16" s="269">
        <f>ROUND(BB!GQ16*0.8,)</f>
        <v>20720</v>
      </c>
      <c r="GR16" s="269">
        <f>ROUND(BB!GR16*0.8,)</f>
        <v>20480</v>
      </c>
      <c r="GS16" s="269">
        <f>ROUND(BB!GS16*0.8,)</f>
        <v>20480</v>
      </c>
      <c r="GT16" s="269">
        <f>ROUND(BB!GT16*0.8,)</f>
        <v>20480</v>
      </c>
      <c r="GU16" s="269">
        <f>ROUND(BB!GU16*0.8,)</f>
        <v>20480</v>
      </c>
      <c r="GV16" s="269">
        <f>ROUND(BB!GV16*0.8,)</f>
        <v>20480</v>
      </c>
      <c r="GW16" s="269">
        <f>ROUND(BB!GW16*0.8,)</f>
        <v>20720</v>
      </c>
      <c r="GX16" s="269">
        <f>ROUND(BB!GX16*0.8,)</f>
        <v>20720</v>
      </c>
      <c r="GY16" s="269">
        <f>ROUND(BB!GY16*0.8,)</f>
        <v>20480</v>
      </c>
      <c r="GZ16" s="269">
        <f>ROUND(BB!GZ16*0.8,)</f>
        <v>20480</v>
      </c>
      <c r="HA16" s="269">
        <f>ROUND(BB!HA16*0.8,)</f>
        <v>20480</v>
      </c>
      <c r="HB16" s="269">
        <f>ROUND(BB!HB16*0.8,)</f>
        <v>20480</v>
      </c>
      <c r="HC16" s="269">
        <f>ROUND(BB!HC16*0.8,)</f>
        <v>20480</v>
      </c>
      <c r="HD16" s="269">
        <f>ROUND(BB!HD16*0.8,)</f>
        <v>20720</v>
      </c>
      <c r="HE16" s="269">
        <f>ROUND(BB!HE16*0.8,)</f>
        <v>20720</v>
      </c>
      <c r="HF16" s="269">
        <f>ROUND(BB!HF16*0.8,)</f>
        <v>20480</v>
      </c>
      <c r="HG16" s="269">
        <f>ROUND(BB!HG16*0.8,)</f>
        <v>20480</v>
      </c>
      <c r="HH16" s="269">
        <f>ROUND(BB!HH16*0.8,)</f>
        <v>20480</v>
      </c>
      <c r="HI16" s="269">
        <f>ROUND(BB!HI16*0.8,)</f>
        <v>20480</v>
      </c>
      <c r="HJ16" s="269">
        <f>ROUND(BB!HJ16*0.8,)</f>
        <v>20480</v>
      </c>
      <c r="HK16" s="269">
        <f>ROUND(BB!HK16*0.8,)</f>
        <v>20720</v>
      </c>
      <c r="HL16" s="269">
        <f>ROUND(BB!HL16*0.8,)</f>
        <v>20720</v>
      </c>
      <c r="HM16" s="269">
        <f>ROUND(BB!HM16*0.8,)</f>
        <v>20480</v>
      </c>
      <c r="HN16" s="269">
        <f>ROUND(BB!HN16*0.8,)</f>
        <v>20480</v>
      </c>
      <c r="HO16" s="269">
        <f>ROUND(BB!HO16*0.8,)</f>
        <v>20720</v>
      </c>
      <c r="HP16" s="269">
        <f>ROUND(BB!HP16*0.8,)</f>
        <v>21120</v>
      </c>
      <c r="HQ16" s="269">
        <f>ROUND(BB!HQ16*0.8,)</f>
        <v>20080</v>
      </c>
      <c r="HR16" s="269">
        <f>ROUND(BB!HR16*0.8,)</f>
        <v>20480</v>
      </c>
      <c r="HS16" s="269">
        <f>ROUND(BB!HS16*0.8,)</f>
        <v>20480</v>
      </c>
      <c r="HT16" s="269">
        <f>ROUND(BB!HT16*0.8,)</f>
        <v>20080</v>
      </c>
      <c r="HU16" s="269">
        <f>ROUND(BB!HU16*0.8,)</f>
        <v>20080</v>
      </c>
      <c r="HV16" s="269">
        <f>ROUND(BB!HV16*0.8,)</f>
        <v>20080</v>
      </c>
      <c r="HW16" s="269">
        <f>ROUND(BB!HW16*0.8,)</f>
        <v>20080</v>
      </c>
      <c r="HX16" s="269">
        <f>ROUND(BB!HX16*0.8,)</f>
        <v>20080</v>
      </c>
      <c r="HY16" s="269">
        <f>ROUND(BB!HY16*0.8,)</f>
        <v>20480</v>
      </c>
      <c r="HZ16" s="269">
        <f>ROUND(BB!HZ16*0.8,)</f>
        <v>20480</v>
      </c>
      <c r="IA16" s="269">
        <f>ROUND(BB!IA16*0.8,)</f>
        <v>20080</v>
      </c>
      <c r="IB16" s="269">
        <f>ROUND(BB!IB16*0.8,)</f>
        <v>20080</v>
      </c>
      <c r="IC16" s="269">
        <f>ROUND(BB!IC16*0.8,)</f>
        <v>20080</v>
      </c>
      <c r="ID16" s="269">
        <f>ROUND(BB!ID16*0.8,)</f>
        <v>20080</v>
      </c>
      <c r="IE16" s="269">
        <f>ROUND(BB!IE16*0.8,)</f>
        <v>20080</v>
      </c>
      <c r="IF16" s="269">
        <f>ROUND(BB!IF16*0.8,)</f>
        <v>20480</v>
      </c>
      <c r="IG16" s="269">
        <f>ROUND(BB!IG16*0.8,)</f>
        <v>20480</v>
      </c>
      <c r="IH16" s="269">
        <f>ROUND(BB!IH16*0.8,)</f>
        <v>20080</v>
      </c>
      <c r="II16" s="269">
        <f>ROUND(BB!II16*0.8,)</f>
        <v>20080</v>
      </c>
      <c r="IJ16" s="269">
        <f>ROUND(BB!IJ16*0.8,)</f>
        <v>20080</v>
      </c>
      <c r="IK16" s="269">
        <f>ROUND(BB!IK16*0.8,)</f>
        <v>20080</v>
      </c>
      <c r="IL16" s="269">
        <f>ROUND(BB!IL16*0.8,)</f>
        <v>20080</v>
      </c>
      <c r="IM16" s="269">
        <f>ROUND(BB!IM16*0.8,)</f>
        <v>20480</v>
      </c>
      <c r="IN16" s="269">
        <f>ROUND(BB!IN16*0.8,)</f>
        <v>20480</v>
      </c>
      <c r="IO16" s="269">
        <f>ROUND(BB!IO16*0.8,)</f>
        <v>20080</v>
      </c>
      <c r="IP16" s="269">
        <f>ROUND(BB!IP16*0.8,)</f>
        <v>20080</v>
      </c>
      <c r="IQ16" s="269">
        <f>ROUND(BB!IQ16*0.8,)</f>
        <v>21120</v>
      </c>
      <c r="IR16" s="269">
        <f>ROUND(BB!IR16*0.8,)</f>
        <v>21120</v>
      </c>
      <c r="IS16" s="269">
        <f>ROUND(BB!IS16*0.8,)</f>
        <v>21120</v>
      </c>
      <c r="IT16" s="269">
        <f>ROUND(BB!IT16*0.8,)</f>
        <v>21360</v>
      </c>
      <c r="IU16" s="269">
        <f>ROUND(BB!IU16*0.8,)</f>
        <v>21360</v>
      </c>
      <c r="IV16" s="269">
        <f>ROUND(BB!IV16*0.8,)</f>
        <v>21120</v>
      </c>
      <c r="IW16" s="269">
        <f>ROUND(BB!IW16*0.8,)</f>
        <v>21120</v>
      </c>
      <c r="IX16" s="269">
        <f>ROUND(BB!IX16*0.8,)</f>
        <v>21120</v>
      </c>
      <c r="IY16" s="269">
        <f>ROUND(BB!IY16*0.8,)</f>
        <v>21120</v>
      </c>
      <c r="IZ16" s="269">
        <f>ROUND(BB!IZ16*0.8,)</f>
        <v>21120</v>
      </c>
      <c r="JA16" s="269">
        <f>ROUND(BB!JA16*0.8,)</f>
        <v>21360</v>
      </c>
      <c r="JB16" s="269">
        <f>ROUND(BB!JB16*0.8,)</f>
        <v>21360</v>
      </c>
      <c r="JC16" s="269">
        <f>ROUND(BB!JC16*0.8,)</f>
        <v>21120</v>
      </c>
      <c r="JD16" s="269">
        <f>ROUND(BB!JD16*0.8,)</f>
        <v>21120</v>
      </c>
      <c r="JE16" s="269">
        <f>ROUND(BB!JE16*0.8,)</f>
        <v>21920</v>
      </c>
      <c r="JF16" s="269">
        <f>ROUND(BB!JF16*0.8,)</f>
        <v>21920</v>
      </c>
      <c r="JG16" s="269">
        <f>ROUND(BB!JG16*0.8,)</f>
        <v>21360</v>
      </c>
      <c r="JH16" s="269">
        <f>ROUND(BB!JH16*0.8,)</f>
        <v>21920</v>
      </c>
      <c r="JI16" s="269">
        <f>ROUND(BB!JI16*0.8,)</f>
        <v>21920</v>
      </c>
      <c r="JJ16" s="269">
        <f>ROUND(BB!JJ16*0.8,)</f>
        <v>21920</v>
      </c>
      <c r="JK16" s="269">
        <f>ROUND(BB!JK16*0.8,)</f>
        <v>21920</v>
      </c>
      <c r="JL16" s="269">
        <f>ROUND(BB!JL16*0.8,)</f>
        <v>22320</v>
      </c>
      <c r="JM16" s="269">
        <f>ROUND(BB!JM16*0.8,)</f>
        <v>22320</v>
      </c>
      <c r="JN16" s="269">
        <f>ROUND(BB!JN16*0.8,)</f>
        <v>22560</v>
      </c>
    </row>
    <row r="17" spans="1:274" s="257" customFormat="1" ht="10.35" customHeight="1" x14ac:dyDescent="0.2">
      <c r="A17" s="47" t="s">
        <v>71</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76"/>
      <c r="BW17" s="276"/>
      <c r="BX17" s="276"/>
      <c r="BY17" s="276"/>
      <c r="BZ17" s="276"/>
      <c r="CA17" s="269"/>
      <c r="CB17" s="269"/>
      <c r="CC17" s="269"/>
      <c r="CD17" s="269"/>
      <c r="CE17" s="269"/>
      <c r="CF17" s="269"/>
      <c r="CG17" s="269"/>
      <c r="CH17" s="269"/>
      <c r="CI17" s="269"/>
      <c r="CJ17" s="269"/>
      <c r="CK17" s="276"/>
      <c r="CL17" s="276"/>
      <c r="CM17" s="276"/>
      <c r="CN17" s="276"/>
      <c r="CO17" s="276"/>
      <c r="CP17" s="269"/>
      <c r="CQ17" s="269"/>
      <c r="CR17" s="269"/>
      <c r="CS17" s="269"/>
      <c r="CT17" s="269"/>
      <c r="CU17" s="269"/>
      <c r="CV17" s="269"/>
      <c r="CW17" s="269"/>
      <c r="CX17" s="269"/>
      <c r="CY17" s="269"/>
      <c r="CZ17" s="269"/>
      <c r="DA17" s="269"/>
      <c r="DB17" s="269"/>
      <c r="DC17" s="269"/>
      <c r="DD17" s="269"/>
      <c r="DE17" s="269"/>
      <c r="DF17" s="269"/>
      <c r="DG17" s="269"/>
      <c r="DH17" s="269"/>
      <c r="DI17" s="269"/>
      <c r="DJ17" s="269"/>
      <c r="DK17" s="269"/>
      <c r="DL17" s="269"/>
      <c r="DM17" s="269"/>
      <c r="DN17" s="269"/>
      <c r="DO17" s="269"/>
      <c r="DP17" s="269"/>
      <c r="DQ17" s="269"/>
      <c r="DR17" s="269"/>
      <c r="DS17" s="269"/>
      <c r="DT17" s="269"/>
      <c r="DU17" s="269"/>
      <c r="DV17" s="269"/>
      <c r="DW17" s="269"/>
      <c r="DX17" s="269"/>
      <c r="DY17" s="269"/>
      <c r="DZ17" s="269"/>
      <c r="EA17" s="269"/>
      <c r="EB17" s="269"/>
      <c r="EC17" s="269"/>
      <c r="ED17" s="269"/>
      <c r="EE17" s="269"/>
      <c r="EF17" s="269"/>
      <c r="EG17" s="269"/>
      <c r="EH17" s="269"/>
      <c r="EI17" s="269"/>
      <c r="EJ17" s="269"/>
      <c r="EK17" s="269"/>
      <c r="EL17" s="269"/>
      <c r="EM17" s="269"/>
      <c r="EN17" s="269"/>
      <c r="EO17" s="269"/>
      <c r="EP17" s="269"/>
      <c r="EQ17" s="269"/>
      <c r="ER17" s="269"/>
      <c r="ES17" s="269"/>
      <c r="ET17" s="269"/>
      <c r="EU17" s="269"/>
      <c r="EV17" s="269"/>
      <c r="EW17" s="269"/>
      <c r="EX17" s="269"/>
      <c r="EY17" s="269"/>
      <c r="EZ17" s="269"/>
      <c r="FA17" s="269"/>
      <c r="FB17" s="269"/>
      <c r="FC17" s="269"/>
      <c r="FD17" s="269"/>
      <c r="FE17" s="269"/>
      <c r="FF17" s="269"/>
      <c r="FG17" s="269"/>
      <c r="FH17" s="269"/>
      <c r="FI17" s="269"/>
      <c r="FJ17" s="269"/>
      <c r="FK17" s="269"/>
      <c r="FL17" s="269"/>
      <c r="FM17" s="269"/>
      <c r="FN17" s="269"/>
      <c r="FO17" s="269"/>
      <c r="FP17" s="269"/>
      <c r="FQ17" s="269"/>
      <c r="FR17" s="269"/>
      <c r="FS17" s="269"/>
      <c r="FT17" s="269"/>
      <c r="FU17" s="269"/>
      <c r="FV17" s="269"/>
      <c r="FW17" s="269"/>
      <c r="FX17" s="269"/>
      <c r="FY17" s="269"/>
      <c r="FZ17" s="269"/>
      <c r="GA17" s="269"/>
      <c r="GB17" s="269"/>
      <c r="GC17" s="269"/>
      <c r="GD17" s="269"/>
      <c r="GE17" s="269"/>
      <c r="GF17" s="269"/>
      <c r="GG17" s="269"/>
      <c r="GH17" s="269"/>
      <c r="GI17" s="269"/>
      <c r="GJ17" s="269"/>
      <c r="GK17" s="269"/>
      <c r="GL17" s="269"/>
      <c r="GM17" s="269"/>
      <c r="GN17" s="269"/>
      <c r="GO17" s="269"/>
      <c r="GP17" s="269"/>
      <c r="GQ17" s="269"/>
      <c r="GR17" s="269"/>
      <c r="GS17" s="269"/>
      <c r="GT17" s="269"/>
      <c r="GU17" s="269"/>
      <c r="GV17" s="269"/>
      <c r="GW17" s="269"/>
      <c r="GX17" s="269"/>
      <c r="GY17" s="269"/>
      <c r="GZ17" s="269"/>
      <c r="HA17" s="269"/>
      <c r="HB17" s="269"/>
      <c r="HC17" s="269"/>
      <c r="HD17" s="269"/>
      <c r="HE17" s="269"/>
      <c r="HF17" s="269"/>
      <c r="HG17" s="269"/>
      <c r="HH17" s="269"/>
      <c r="HI17" s="269"/>
      <c r="HJ17" s="269"/>
      <c r="HK17" s="269"/>
      <c r="HL17" s="269"/>
      <c r="HM17" s="269"/>
      <c r="HN17" s="269"/>
      <c r="HO17" s="269"/>
      <c r="HP17" s="269"/>
      <c r="HQ17" s="269"/>
      <c r="HR17" s="269"/>
      <c r="HS17" s="269"/>
      <c r="HT17" s="269"/>
      <c r="HU17" s="269"/>
      <c r="HV17" s="269"/>
      <c r="HW17" s="269"/>
      <c r="HX17" s="269"/>
      <c r="HY17" s="269"/>
      <c r="HZ17" s="269"/>
      <c r="IA17" s="269"/>
      <c r="IB17" s="269"/>
      <c r="IC17" s="269"/>
      <c r="ID17" s="269"/>
      <c r="IE17" s="269"/>
      <c r="IF17" s="269"/>
      <c r="IG17" s="269"/>
      <c r="IH17" s="269"/>
      <c r="II17" s="269"/>
      <c r="IJ17" s="269"/>
      <c r="IK17" s="269"/>
      <c r="IL17" s="269"/>
      <c r="IM17" s="269"/>
      <c r="IN17" s="269"/>
      <c r="IO17" s="269"/>
      <c r="IP17" s="269"/>
      <c r="IQ17" s="269"/>
      <c r="IR17" s="269"/>
      <c r="IS17" s="269"/>
      <c r="IT17" s="269"/>
      <c r="IU17" s="269"/>
      <c r="IV17" s="269"/>
      <c r="IW17" s="269"/>
      <c r="IX17" s="269"/>
      <c r="IY17" s="269"/>
      <c r="IZ17" s="269"/>
      <c r="JA17" s="269"/>
      <c r="JB17" s="269"/>
      <c r="JC17" s="269"/>
      <c r="JD17" s="269"/>
      <c r="JE17" s="269"/>
      <c r="JF17" s="269"/>
      <c r="JG17" s="269"/>
      <c r="JH17" s="269"/>
      <c r="JI17" s="269"/>
      <c r="JJ17" s="269"/>
      <c r="JK17" s="269"/>
      <c r="JL17" s="269"/>
      <c r="JM17" s="269"/>
      <c r="JN17" s="269"/>
    </row>
    <row r="18" spans="1:274" s="257" customFormat="1" ht="10.35" customHeight="1" x14ac:dyDescent="0.2">
      <c r="A18" s="48" t="s">
        <v>72</v>
      </c>
      <c r="B18" s="269">
        <f>ROUND(BB!B18*0.8,)</f>
        <v>47040</v>
      </c>
      <c r="C18" s="269">
        <f>ROUND(BB!C18*0.8,)</f>
        <v>47040</v>
      </c>
      <c r="D18" s="269">
        <f>ROUND(BB!D18*0.8,)</f>
        <v>47040</v>
      </c>
      <c r="E18" s="269">
        <f>ROUND(BB!E18*0.8,)</f>
        <v>47040</v>
      </c>
      <c r="F18" s="269">
        <f>ROUND(BB!F18*0.8,)</f>
        <v>47040</v>
      </c>
      <c r="G18" s="269">
        <f>ROUND(BB!G18*0.8,)</f>
        <v>36160</v>
      </c>
      <c r="H18" s="269">
        <f>ROUND(BB!H18*0.8,)</f>
        <v>36160</v>
      </c>
      <c r="I18" s="269">
        <f>ROUND(BB!I18*0.8,)</f>
        <v>35760</v>
      </c>
      <c r="J18" s="269">
        <f>ROUND(BB!J18*0.8,)</f>
        <v>35760</v>
      </c>
      <c r="K18" s="269">
        <f>ROUND(BB!K18*0.8,)</f>
        <v>35120</v>
      </c>
      <c r="L18" s="269">
        <f>ROUND(BB!L18*0.8,)</f>
        <v>35120</v>
      </c>
      <c r="M18" s="269">
        <f>ROUND(BB!M18*0.8,)</f>
        <v>35760</v>
      </c>
      <c r="N18" s="269">
        <f>ROUND(BB!N18*0.8,)</f>
        <v>35760</v>
      </c>
      <c r="O18" s="269">
        <f>ROUND(BB!O18*0.8,)</f>
        <v>35120</v>
      </c>
      <c r="P18" s="269">
        <f>ROUND(BB!P18*0.8,)</f>
        <v>35760</v>
      </c>
      <c r="Q18" s="269">
        <f>ROUND(BB!Q18*0.8,)</f>
        <v>35760</v>
      </c>
      <c r="R18" s="269">
        <f>ROUND(BB!R18*0.8,)</f>
        <v>35120</v>
      </c>
      <c r="S18" s="269">
        <f>ROUND(BB!S18*0.8,)</f>
        <v>35120</v>
      </c>
      <c r="T18" s="269">
        <f>ROUND(BB!T18*0.8,)</f>
        <v>35520</v>
      </c>
      <c r="U18" s="269">
        <f>ROUND(BB!U18*0.8,)</f>
        <v>35760</v>
      </c>
      <c r="V18" s="269">
        <f>ROUND(BB!V18*0.8,)</f>
        <v>36160</v>
      </c>
      <c r="W18" s="269">
        <f>ROUND(BB!W18*0.8,)</f>
        <v>35760</v>
      </c>
      <c r="X18" s="269">
        <f>ROUND(BB!X18*0.8,)</f>
        <v>35760</v>
      </c>
      <c r="Y18" s="269">
        <f>ROUND(BB!Y18*0.8,)</f>
        <v>35120</v>
      </c>
      <c r="Z18" s="269">
        <f>ROUND(BB!Z18*0.8,)</f>
        <v>35120</v>
      </c>
      <c r="AA18" s="269">
        <f>ROUND(BB!AA18*0.8,)</f>
        <v>35120</v>
      </c>
      <c r="AB18" s="269">
        <f>ROUND(BB!AB18*0.8,)</f>
        <v>35120</v>
      </c>
      <c r="AC18" s="269">
        <f>ROUND(BB!AC18*0.8,)</f>
        <v>35520</v>
      </c>
      <c r="AD18" s="269">
        <f>ROUND(BB!AD18*0.8,)</f>
        <v>35760</v>
      </c>
      <c r="AE18" s="269">
        <f>ROUND(BB!AE18*0.8,)</f>
        <v>35760</v>
      </c>
      <c r="AF18" s="269">
        <f>ROUND(BB!AF18*0.8,)</f>
        <v>35120</v>
      </c>
      <c r="AG18" s="269">
        <f>ROUND(BB!AG18*0.8,)</f>
        <v>35120</v>
      </c>
      <c r="AH18" s="269">
        <f>ROUND(BB!AH18*0.8,)</f>
        <v>35120</v>
      </c>
      <c r="AI18" s="269">
        <f>ROUND(BB!AI18*0.8,)</f>
        <v>35760</v>
      </c>
      <c r="AJ18" s="269">
        <f>ROUND(BB!AJ18*0.8,)</f>
        <v>37360</v>
      </c>
      <c r="AK18" s="269">
        <f>ROUND(BB!AK18*0.8,)</f>
        <v>37600</v>
      </c>
      <c r="AL18" s="269">
        <f>ROUND(BB!AL18*0.8,)</f>
        <v>37600</v>
      </c>
      <c r="AM18" s="269">
        <f>ROUND(BB!AM18*0.8,)</f>
        <v>37360</v>
      </c>
      <c r="AN18" s="269">
        <f>ROUND(BB!AN18*0.8,)</f>
        <v>36400</v>
      </c>
      <c r="AO18" s="269">
        <f>ROUND(BB!AO18*0.8,)</f>
        <v>36400</v>
      </c>
      <c r="AP18" s="269">
        <f>ROUND(BB!AP18*0.8,)</f>
        <v>36400</v>
      </c>
      <c r="AQ18" s="269">
        <f>ROUND(BB!AQ18*0.8,)</f>
        <v>36400</v>
      </c>
      <c r="AR18" s="269">
        <f>ROUND(BB!AR18*0.8,)</f>
        <v>36400</v>
      </c>
      <c r="AS18" s="269">
        <f>ROUND(BB!AS18*0.8,)</f>
        <v>37360</v>
      </c>
      <c r="AT18" s="269">
        <f>ROUND(BB!AT18*0.8,)</f>
        <v>37360</v>
      </c>
      <c r="AU18" s="269">
        <f>ROUND(BB!AU18*0.8,)</f>
        <v>37360</v>
      </c>
      <c r="AV18" s="269">
        <f>ROUND(BB!AV18*0.8,)</f>
        <v>35120</v>
      </c>
      <c r="AW18" s="269">
        <f>ROUND(BB!AW18*0.8,)</f>
        <v>35120</v>
      </c>
      <c r="AX18" s="269">
        <f>ROUND(BB!AX18*0.8,)</f>
        <v>35120</v>
      </c>
      <c r="AY18" s="269">
        <f>ROUND(BB!AY18*0.8,)</f>
        <v>35760</v>
      </c>
      <c r="AZ18" s="269">
        <f>ROUND(BB!AZ18*0.8,)</f>
        <v>35760</v>
      </c>
      <c r="BA18" s="269">
        <f>ROUND(BB!BA18*0.8,)</f>
        <v>35120</v>
      </c>
      <c r="BB18" s="269">
        <f>ROUND(BB!BB18*0.8,)</f>
        <v>35120</v>
      </c>
      <c r="BC18" s="269">
        <f>ROUND(BB!BC18*0.8,)</f>
        <v>35120</v>
      </c>
      <c r="BD18" s="269">
        <f>ROUND(BB!BD18*0.8,)</f>
        <v>35120</v>
      </c>
      <c r="BE18" s="269">
        <f>ROUND(BB!BE18*0.8,)</f>
        <v>35120</v>
      </c>
      <c r="BF18" s="269">
        <f>ROUND(BB!BF18*0.8,)</f>
        <v>35760</v>
      </c>
      <c r="BG18" s="269">
        <f>ROUND(BB!BG18*0.8,)</f>
        <v>35760</v>
      </c>
      <c r="BH18" s="269">
        <f>ROUND(BB!BH18*0.8,)</f>
        <v>35120</v>
      </c>
      <c r="BI18" s="269">
        <f>ROUND(BB!BI18*0.8,)</f>
        <v>35120</v>
      </c>
      <c r="BJ18" s="269">
        <f>ROUND(BB!BJ18*0.8,)</f>
        <v>35120</v>
      </c>
      <c r="BK18" s="269">
        <f>ROUND(BB!BK18*0.8,)</f>
        <v>35120</v>
      </c>
      <c r="BL18" s="269">
        <f>ROUND(BB!BL18*0.8,)</f>
        <v>35120</v>
      </c>
      <c r="BM18" s="269">
        <f>ROUND(BB!BM18*0.8,)</f>
        <v>35760</v>
      </c>
      <c r="BN18" s="269">
        <f>ROUND(BB!BN18*0.8,)</f>
        <v>35760</v>
      </c>
      <c r="BO18" s="269">
        <f>ROUND(BB!BO18*0.8,)</f>
        <v>36960</v>
      </c>
      <c r="BP18" s="269">
        <f>ROUND(BB!BP18*0.8,)</f>
        <v>37600</v>
      </c>
      <c r="BQ18" s="269">
        <f>ROUND(BB!BQ18*0.8,)</f>
        <v>37600</v>
      </c>
      <c r="BR18" s="269">
        <f>ROUND(BB!BR18*0.8,)</f>
        <v>37600</v>
      </c>
      <c r="BS18" s="269">
        <f>ROUND(BB!BS18*0.8,)</f>
        <v>37600</v>
      </c>
      <c r="BT18" s="269">
        <f>ROUND(BB!BT18*0.8,)</f>
        <v>37600</v>
      </c>
      <c r="BU18" s="269">
        <f>ROUND(BB!BU18*0.8,)</f>
        <v>38160</v>
      </c>
      <c r="BV18" s="276">
        <f>ROUND(BB!BV18*0.8,)</f>
        <v>43840</v>
      </c>
      <c r="BW18" s="276">
        <f>ROUND(BB!BW18*0.8,)</f>
        <v>43840</v>
      </c>
      <c r="BX18" s="276">
        <f>ROUND(BB!BX18*0.8,)</f>
        <v>43840</v>
      </c>
      <c r="BY18" s="276">
        <f>ROUND(BB!BY18*0.8,)</f>
        <v>43840</v>
      </c>
      <c r="BZ18" s="276">
        <f>ROUND(BB!BZ18*0.8,)</f>
        <v>43840</v>
      </c>
      <c r="CA18" s="269">
        <f>ROUND(BB!CA18*0.8,)</f>
        <v>38560</v>
      </c>
      <c r="CB18" s="269">
        <f>ROUND(BB!CB18*0.8,)</f>
        <v>38560</v>
      </c>
      <c r="CC18" s="269">
        <f>ROUND(BB!CC18*0.8,)</f>
        <v>38560</v>
      </c>
      <c r="CD18" s="269">
        <f>ROUND(BB!CD18*0.8,)</f>
        <v>43840</v>
      </c>
      <c r="CE18" s="269">
        <f>ROUND(BB!CE18*0.8,)</f>
        <v>43840</v>
      </c>
      <c r="CF18" s="269">
        <f>ROUND(BB!CF18*0.8,)</f>
        <v>43840</v>
      </c>
      <c r="CG18" s="269">
        <f>ROUND(BB!CG18*0.8,)</f>
        <v>43840</v>
      </c>
      <c r="CH18" s="269">
        <f>ROUND(BB!CH18*0.8,)</f>
        <v>43840</v>
      </c>
      <c r="CI18" s="269">
        <f>ROUND(BB!CI18*0.8,)</f>
        <v>43840</v>
      </c>
      <c r="CJ18" s="269">
        <f>ROUND(BB!CJ18*0.8,)</f>
        <v>43840</v>
      </c>
      <c r="CK18" s="276">
        <f>ROUND(BB!CK18*0.8,)</f>
        <v>43840</v>
      </c>
      <c r="CL18" s="276">
        <f>ROUND(BB!CL18*0.8,)</f>
        <v>43840</v>
      </c>
      <c r="CM18" s="276">
        <f>ROUND(BB!CM18*0.8,)</f>
        <v>43840</v>
      </c>
      <c r="CN18" s="276">
        <f>ROUND(BB!CN18*0.8,)</f>
        <v>43840</v>
      </c>
      <c r="CO18" s="276">
        <f>ROUND(BB!CO18*0.8,)</f>
        <v>43840</v>
      </c>
      <c r="CP18" s="269">
        <f>ROUND(BB!CP18*0.8,)</f>
        <v>43840</v>
      </c>
      <c r="CQ18" s="269">
        <f>ROUND(BB!CQ18*0.8,)</f>
        <v>43840</v>
      </c>
      <c r="CR18" s="269">
        <f>ROUND(BB!CR18*0.8,)</f>
        <v>37600</v>
      </c>
      <c r="CS18" s="269">
        <f>ROUND(BB!CS18*0.8,)</f>
        <v>38160</v>
      </c>
      <c r="CT18" s="269">
        <f>ROUND(BB!CT18*0.8,)</f>
        <v>43840</v>
      </c>
      <c r="CU18" s="269">
        <f>ROUND(BB!CU18*0.8,)</f>
        <v>43840</v>
      </c>
      <c r="CV18" s="269">
        <f>ROUND(BB!CV18*0.8,)</f>
        <v>43840</v>
      </c>
      <c r="CW18" s="269">
        <f>ROUND(BB!CW18*0.8,)</f>
        <v>43840</v>
      </c>
      <c r="CX18" s="269">
        <f>ROUND(BB!CX18*0.8,)</f>
        <v>44640</v>
      </c>
      <c r="CY18" s="269">
        <f>ROUND(BB!CY18*0.8,)</f>
        <v>44640</v>
      </c>
      <c r="CZ18" s="269">
        <f>ROUND(BB!CZ18*0.8,)</f>
        <v>43840</v>
      </c>
      <c r="DA18" s="269">
        <f>ROUND(BB!DA18*0.8,)</f>
        <v>44640</v>
      </c>
      <c r="DB18" s="269">
        <f>ROUND(BB!DB18*0.8,)</f>
        <v>44640</v>
      </c>
      <c r="DC18" s="269">
        <f>ROUND(BB!DC18*0.8,)</f>
        <v>43840</v>
      </c>
      <c r="DD18" s="269">
        <f>ROUND(BB!DD18*0.8,)</f>
        <v>39360</v>
      </c>
      <c r="DE18" s="269">
        <f>ROUND(BB!DE18*0.8,)</f>
        <v>39360</v>
      </c>
      <c r="DF18" s="269">
        <f>ROUND(BB!DF18*0.8,)</f>
        <v>39360</v>
      </c>
      <c r="DG18" s="269">
        <f>ROUND(BB!DG18*0.8,)</f>
        <v>39760</v>
      </c>
      <c r="DH18" s="269">
        <f>ROUND(BB!DH18*0.8,)</f>
        <v>39760</v>
      </c>
      <c r="DI18" s="269">
        <f>ROUND(BB!DI18*0.8,)</f>
        <v>39760</v>
      </c>
      <c r="DJ18" s="269">
        <f>ROUND(BB!DJ18*0.8,)</f>
        <v>41120</v>
      </c>
      <c r="DK18" s="269">
        <f>ROUND(BB!DK18*0.8,)</f>
        <v>41120</v>
      </c>
      <c r="DL18" s="269">
        <f>ROUND(BB!DL18*0.8,)</f>
        <v>39760</v>
      </c>
      <c r="DM18" s="269">
        <f>ROUND(BB!DM18*0.8,)</f>
        <v>39760</v>
      </c>
      <c r="DN18" s="269">
        <f>ROUND(BB!DN18*0.8,)</f>
        <v>39760</v>
      </c>
      <c r="DO18" s="269">
        <f>ROUND(BB!DO18*0.8,)</f>
        <v>39760</v>
      </c>
      <c r="DP18" s="269">
        <f>ROUND(BB!DP18*0.8,)</f>
        <v>39760</v>
      </c>
      <c r="DQ18" s="269">
        <f>ROUND(BB!DQ18*0.8,)</f>
        <v>41120</v>
      </c>
      <c r="DR18" s="269">
        <f>ROUND(BB!DR18*0.8,)</f>
        <v>41120</v>
      </c>
      <c r="DS18" s="269">
        <f>ROUND(BB!DS18*0.8,)</f>
        <v>39760</v>
      </c>
      <c r="DT18" s="269">
        <f>ROUND(BB!DT18*0.8,)</f>
        <v>39760</v>
      </c>
      <c r="DU18" s="269">
        <f>ROUND(BB!DU18*0.8,)</f>
        <v>39760</v>
      </c>
      <c r="DV18" s="269">
        <f>ROUND(BB!DV18*0.8,)</f>
        <v>39760</v>
      </c>
      <c r="DW18" s="269">
        <f>ROUND(BB!DW18*0.8,)</f>
        <v>39760</v>
      </c>
      <c r="DX18" s="269">
        <f>ROUND(BB!DX18*0.8,)</f>
        <v>41120</v>
      </c>
      <c r="DY18" s="269">
        <f>ROUND(BB!DY18*0.8,)</f>
        <v>41120</v>
      </c>
      <c r="DZ18" s="269">
        <f>ROUND(BB!DZ18*0.8,)</f>
        <v>39760</v>
      </c>
      <c r="EA18" s="269">
        <f>ROUND(BB!EA18*0.8,)</f>
        <v>39760</v>
      </c>
      <c r="EB18" s="269">
        <f>ROUND(BB!EB18*0.8,)</f>
        <v>39760</v>
      </c>
      <c r="EC18" s="269">
        <f>ROUND(BB!EC18*0.8,)</f>
        <v>39760</v>
      </c>
      <c r="ED18" s="269">
        <f>ROUND(BB!ED18*0.8,)</f>
        <v>39760</v>
      </c>
      <c r="EE18" s="269">
        <f>ROUND(BB!EE18*0.8,)</f>
        <v>41120</v>
      </c>
      <c r="EF18" s="269">
        <f>ROUND(BB!EF18*0.8,)</f>
        <v>41120</v>
      </c>
      <c r="EG18" s="269">
        <f>ROUND(BB!EG18*0.8,)</f>
        <v>39760</v>
      </c>
      <c r="EH18" s="269">
        <f>ROUND(BB!EH18*0.8,)</f>
        <v>39760</v>
      </c>
      <c r="EI18" s="269">
        <f>ROUND(BB!EI18*0.8,)</f>
        <v>39760</v>
      </c>
      <c r="EJ18" s="269">
        <f>ROUND(BB!EJ18*0.8,)</f>
        <v>39760</v>
      </c>
      <c r="EK18" s="269">
        <f>ROUND(BB!EK18*0.8,)</f>
        <v>39760</v>
      </c>
      <c r="EL18" s="269">
        <f>ROUND(BB!EL18*0.8,)</f>
        <v>41120</v>
      </c>
      <c r="EM18" s="269">
        <f>ROUND(BB!EM18*0.8,)</f>
        <v>41120</v>
      </c>
      <c r="EN18" s="269">
        <f>ROUND(BB!EN18*0.8,)</f>
        <v>39760</v>
      </c>
      <c r="EO18" s="269">
        <f>ROUND(BB!EO18*0.8,)</f>
        <v>39760</v>
      </c>
      <c r="EP18" s="269">
        <f>ROUND(BB!EP18*0.8,)</f>
        <v>39760</v>
      </c>
      <c r="EQ18" s="269">
        <f>ROUND(BB!EQ18*0.8,)</f>
        <v>39760</v>
      </c>
      <c r="ER18" s="269">
        <f>ROUND(BB!ER18*0.8,)</f>
        <v>39760</v>
      </c>
      <c r="ES18" s="269">
        <f>ROUND(BB!ES18*0.8,)</f>
        <v>41120</v>
      </c>
      <c r="ET18" s="269">
        <f>ROUND(BB!ET18*0.8,)</f>
        <v>41120</v>
      </c>
      <c r="EU18" s="269">
        <f>ROUND(BB!EU18*0.8,)</f>
        <v>39760</v>
      </c>
      <c r="EV18" s="269">
        <f>ROUND(BB!EV18*0.8,)</f>
        <v>39760</v>
      </c>
      <c r="EW18" s="269">
        <f>ROUND(BB!EW18*0.8,)</f>
        <v>39760</v>
      </c>
      <c r="EX18" s="269">
        <f>ROUND(BB!EX18*0.8,)</f>
        <v>39760</v>
      </c>
      <c r="EY18" s="269">
        <f>ROUND(BB!EY18*0.8,)</f>
        <v>39760</v>
      </c>
      <c r="EZ18" s="269">
        <f>ROUND(BB!EZ18*0.8,)</f>
        <v>41120</v>
      </c>
      <c r="FA18" s="269">
        <f>ROUND(BB!FA18*0.8,)</f>
        <v>41120</v>
      </c>
      <c r="FB18" s="269">
        <f>ROUND(BB!FB18*0.8,)</f>
        <v>39360</v>
      </c>
      <c r="FC18" s="269">
        <f>ROUND(BB!FC18*0.8,)</f>
        <v>39360</v>
      </c>
      <c r="FD18" s="269">
        <f>ROUND(BB!FD18*0.8,)</f>
        <v>39360</v>
      </c>
      <c r="FE18" s="269">
        <f>ROUND(BB!FE18*0.8,)</f>
        <v>39360</v>
      </c>
      <c r="FF18" s="269">
        <f>ROUND(BB!FF18*0.8,)</f>
        <v>39360</v>
      </c>
      <c r="FG18" s="269">
        <f>ROUND(BB!FG18*0.8,)</f>
        <v>40320</v>
      </c>
      <c r="FH18" s="269">
        <f>ROUND(BB!FH18*0.8,)</f>
        <v>40320</v>
      </c>
      <c r="FI18" s="269">
        <f>ROUND(BB!FI18*0.8,)</f>
        <v>39360</v>
      </c>
      <c r="FJ18" s="269">
        <f>ROUND(BB!FJ18*0.8,)</f>
        <v>39360</v>
      </c>
      <c r="FK18" s="269">
        <f>ROUND(BB!FK18*0.8,)</f>
        <v>39360</v>
      </c>
      <c r="FL18" s="269">
        <f>ROUND(BB!FL18*0.8,)</f>
        <v>39360</v>
      </c>
      <c r="FM18" s="269">
        <f>ROUND(BB!FM18*0.8,)</f>
        <v>39360</v>
      </c>
      <c r="FN18" s="269">
        <f>ROUND(BB!FN18*0.8,)</f>
        <v>40320</v>
      </c>
      <c r="FO18" s="269">
        <f>ROUND(BB!FO18*0.8,)</f>
        <v>40320</v>
      </c>
      <c r="FP18" s="269">
        <f>ROUND(BB!FP18*0.8,)</f>
        <v>39360</v>
      </c>
      <c r="FQ18" s="269">
        <f>ROUND(BB!FQ18*0.8,)</f>
        <v>39360</v>
      </c>
      <c r="FR18" s="269">
        <f>ROUND(BB!FR18*0.8,)</f>
        <v>39360</v>
      </c>
      <c r="FS18" s="269">
        <f>ROUND(BB!FS18*0.8,)</f>
        <v>39360</v>
      </c>
      <c r="FT18" s="269">
        <f>ROUND(BB!FT18*0.8,)</f>
        <v>39360</v>
      </c>
      <c r="FU18" s="269">
        <f>ROUND(BB!FU18*0.8,)</f>
        <v>40320</v>
      </c>
      <c r="FV18" s="269">
        <f>ROUND(BB!FV18*0.8,)</f>
        <v>40320</v>
      </c>
      <c r="FW18" s="269">
        <f>ROUND(BB!FW18*0.8,)</f>
        <v>39760</v>
      </c>
      <c r="FX18" s="269">
        <f>ROUND(BB!FX18*0.8,)</f>
        <v>41520</v>
      </c>
      <c r="FY18" s="269">
        <f>ROUND(BB!FY18*0.8,)</f>
        <v>41520</v>
      </c>
      <c r="FZ18" s="269">
        <f>ROUND(BB!FZ18*0.8,)</f>
        <v>41520</v>
      </c>
      <c r="GA18" s="269">
        <f>ROUND(BB!GA18*0.8,)</f>
        <v>41520</v>
      </c>
      <c r="GB18" s="269">
        <f>ROUND(BB!GB18*0.8,)</f>
        <v>41520</v>
      </c>
      <c r="GC18" s="269">
        <f>ROUND(BB!GC18*0.8,)</f>
        <v>41520</v>
      </c>
      <c r="GD18" s="269">
        <f>ROUND(BB!GD18*0.8,)</f>
        <v>41520</v>
      </c>
      <c r="GE18" s="269">
        <f>ROUND(BB!GE18*0.8,)</f>
        <v>41520</v>
      </c>
      <c r="GF18" s="269">
        <f>ROUND(BB!GF18*0.8,)</f>
        <v>41520</v>
      </c>
      <c r="GG18" s="269">
        <f>ROUND(BB!GG18*0.8,)</f>
        <v>41520</v>
      </c>
      <c r="GH18" s="269">
        <f>ROUND(BB!GH18*0.8,)</f>
        <v>35520</v>
      </c>
      <c r="GI18" s="269">
        <f>ROUND(BB!GI18*0.8,)</f>
        <v>35760</v>
      </c>
      <c r="GJ18" s="269">
        <f>ROUND(BB!GJ18*0.8,)</f>
        <v>35760</v>
      </c>
      <c r="GK18" s="269">
        <f>ROUND(BB!GK18*0.8,)</f>
        <v>35520</v>
      </c>
      <c r="GL18" s="269">
        <f>ROUND(BB!GL18*0.8,)</f>
        <v>35520</v>
      </c>
      <c r="GM18" s="269">
        <f>ROUND(BB!GM18*0.8,)</f>
        <v>35520</v>
      </c>
      <c r="GN18" s="269">
        <f>ROUND(BB!GN18*0.8,)</f>
        <v>35520</v>
      </c>
      <c r="GO18" s="269">
        <f>ROUND(BB!GO18*0.8,)</f>
        <v>35520</v>
      </c>
      <c r="GP18" s="269">
        <f>ROUND(BB!GP18*0.8,)</f>
        <v>35760</v>
      </c>
      <c r="GQ18" s="269">
        <f>ROUND(BB!GQ18*0.8,)</f>
        <v>35760</v>
      </c>
      <c r="GR18" s="269">
        <f>ROUND(BB!GR18*0.8,)</f>
        <v>35520</v>
      </c>
      <c r="GS18" s="269">
        <f>ROUND(BB!GS18*0.8,)</f>
        <v>35520</v>
      </c>
      <c r="GT18" s="269">
        <f>ROUND(BB!GT18*0.8,)</f>
        <v>35520</v>
      </c>
      <c r="GU18" s="269">
        <f>ROUND(BB!GU18*0.8,)</f>
        <v>35520</v>
      </c>
      <c r="GV18" s="269">
        <f>ROUND(BB!GV18*0.8,)</f>
        <v>35520</v>
      </c>
      <c r="GW18" s="269">
        <f>ROUND(BB!GW18*0.8,)</f>
        <v>35760</v>
      </c>
      <c r="GX18" s="269">
        <f>ROUND(BB!GX18*0.8,)</f>
        <v>35760</v>
      </c>
      <c r="GY18" s="269">
        <f>ROUND(BB!GY18*0.8,)</f>
        <v>35520</v>
      </c>
      <c r="GZ18" s="269">
        <f>ROUND(BB!GZ18*0.8,)</f>
        <v>35520</v>
      </c>
      <c r="HA18" s="269">
        <f>ROUND(BB!HA18*0.8,)</f>
        <v>35520</v>
      </c>
      <c r="HB18" s="269">
        <f>ROUND(BB!HB18*0.8,)</f>
        <v>35520</v>
      </c>
      <c r="HC18" s="269">
        <f>ROUND(BB!HC18*0.8,)</f>
        <v>35520</v>
      </c>
      <c r="HD18" s="269">
        <f>ROUND(BB!HD18*0.8,)</f>
        <v>35760</v>
      </c>
      <c r="HE18" s="269">
        <f>ROUND(BB!HE18*0.8,)</f>
        <v>35760</v>
      </c>
      <c r="HF18" s="269">
        <f>ROUND(BB!HF18*0.8,)</f>
        <v>35520</v>
      </c>
      <c r="HG18" s="269">
        <f>ROUND(BB!HG18*0.8,)</f>
        <v>35520</v>
      </c>
      <c r="HH18" s="269">
        <f>ROUND(BB!HH18*0.8,)</f>
        <v>35520</v>
      </c>
      <c r="HI18" s="269">
        <f>ROUND(BB!HI18*0.8,)</f>
        <v>35520</v>
      </c>
      <c r="HJ18" s="269">
        <f>ROUND(BB!HJ18*0.8,)</f>
        <v>35520</v>
      </c>
      <c r="HK18" s="269">
        <f>ROUND(BB!HK18*0.8,)</f>
        <v>35760</v>
      </c>
      <c r="HL18" s="269">
        <f>ROUND(BB!HL18*0.8,)</f>
        <v>35760</v>
      </c>
      <c r="HM18" s="269">
        <f>ROUND(BB!HM18*0.8,)</f>
        <v>35520</v>
      </c>
      <c r="HN18" s="269">
        <f>ROUND(BB!HN18*0.8,)</f>
        <v>35520</v>
      </c>
      <c r="HO18" s="269">
        <f>ROUND(BB!HO18*0.8,)</f>
        <v>35760</v>
      </c>
      <c r="HP18" s="269">
        <f>ROUND(BB!HP18*0.8,)</f>
        <v>36160</v>
      </c>
      <c r="HQ18" s="269">
        <f>ROUND(BB!HQ18*0.8,)</f>
        <v>35120</v>
      </c>
      <c r="HR18" s="269">
        <f>ROUND(BB!HR18*0.8,)</f>
        <v>35520</v>
      </c>
      <c r="HS18" s="269">
        <f>ROUND(BB!HS18*0.8,)</f>
        <v>35520</v>
      </c>
      <c r="HT18" s="269">
        <f>ROUND(BB!HT18*0.8,)</f>
        <v>35120</v>
      </c>
      <c r="HU18" s="269">
        <f>ROUND(BB!HU18*0.8,)</f>
        <v>35120</v>
      </c>
      <c r="HV18" s="269">
        <f>ROUND(BB!HV18*0.8,)</f>
        <v>35120</v>
      </c>
      <c r="HW18" s="269">
        <f>ROUND(BB!HW18*0.8,)</f>
        <v>35120</v>
      </c>
      <c r="HX18" s="269">
        <f>ROUND(BB!HX18*0.8,)</f>
        <v>35120</v>
      </c>
      <c r="HY18" s="269">
        <f>ROUND(BB!HY18*0.8,)</f>
        <v>35520</v>
      </c>
      <c r="HZ18" s="269">
        <f>ROUND(BB!HZ18*0.8,)</f>
        <v>35520</v>
      </c>
      <c r="IA18" s="269">
        <f>ROUND(BB!IA18*0.8,)</f>
        <v>35120</v>
      </c>
      <c r="IB18" s="269">
        <f>ROUND(BB!IB18*0.8,)</f>
        <v>35120</v>
      </c>
      <c r="IC18" s="269">
        <f>ROUND(BB!IC18*0.8,)</f>
        <v>35120</v>
      </c>
      <c r="ID18" s="269">
        <f>ROUND(BB!ID18*0.8,)</f>
        <v>35120</v>
      </c>
      <c r="IE18" s="269">
        <f>ROUND(BB!IE18*0.8,)</f>
        <v>35120</v>
      </c>
      <c r="IF18" s="269">
        <f>ROUND(BB!IF18*0.8,)</f>
        <v>35520</v>
      </c>
      <c r="IG18" s="269">
        <f>ROUND(BB!IG18*0.8,)</f>
        <v>35520</v>
      </c>
      <c r="IH18" s="269">
        <f>ROUND(BB!IH18*0.8,)</f>
        <v>35120</v>
      </c>
      <c r="II18" s="269">
        <f>ROUND(BB!II18*0.8,)</f>
        <v>35120</v>
      </c>
      <c r="IJ18" s="269">
        <f>ROUND(BB!IJ18*0.8,)</f>
        <v>35120</v>
      </c>
      <c r="IK18" s="269">
        <f>ROUND(BB!IK18*0.8,)</f>
        <v>35120</v>
      </c>
      <c r="IL18" s="269">
        <f>ROUND(BB!IL18*0.8,)</f>
        <v>35120</v>
      </c>
      <c r="IM18" s="269">
        <f>ROUND(BB!IM18*0.8,)</f>
        <v>35520</v>
      </c>
      <c r="IN18" s="269">
        <f>ROUND(BB!IN18*0.8,)</f>
        <v>35520</v>
      </c>
      <c r="IO18" s="269">
        <f>ROUND(BB!IO18*0.8,)</f>
        <v>35120</v>
      </c>
      <c r="IP18" s="269">
        <f>ROUND(BB!IP18*0.8,)</f>
        <v>35120</v>
      </c>
      <c r="IQ18" s="269">
        <f>ROUND(BB!IQ18*0.8,)</f>
        <v>36160</v>
      </c>
      <c r="IR18" s="269">
        <f>ROUND(BB!IR18*0.8,)</f>
        <v>36160</v>
      </c>
      <c r="IS18" s="269">
        <f>ROUND(BB!IS18*0.8,)</f>
        <v>36160</v>
      </c>
      <c r="IT18" s="269">
        <f>ROUND(BB!IT18*0.8,)</f>
        <v>36400</v>
      </c>
      <c r="IU18" s="269">
        <f>ROUND(BB!IU18*0.8,)</f>
        <v>36400</v>
      </c>
      <c r="IV18" s="269">
        <f>ROUND(BB!IV18*0.8,)</f>
        <v>36160</v>
      </c>
      <c r="IW18" s="269">
        <f>ROUND(BB!IW18*0.8,)</f>
        <v>36160</v>
      </c>
      <c r="IX18" s="269">
        <f>ROUND(BB!IX18*0.8,)</f>
        <v>36160</v>
      </c>
      <c r="IY18" s="269">
        <f>ROUND(BB!IY18*0.8,)</f>
        <v>36160</v>
      </c>
      <c r="IZ18" s="269">
        <f>ROUND(BB!IZ18*0.8,)</f>
        <v>36160</v>
      </c>
      <c r="JA18" s="269">
        <f>ROUND(BB!JA18*0.8,)</f>
        <v>36400</v>
      </c>
      <c r="JB18" s="269">
        <f>ROUND(BB!JB18*0.8,)</f>
        <v>36400</v>
      </c>
      <c r="JC18" s="269">
        <f>ROUND(BB!JC18*0.8,)</f>
        <v>36160</v>
      </c>
      <c r="JD18" s="269">
        <f>ROUND(BB!JD18*0.8,)</f>
        <v>36160</v>
      </c>
      <c r="JE18" s="269">
        <f>ROUND(BB!JE18*0.8,)</f>
        <v>36960</v>
      </c>
      <c r="JF18" s="269">
        <f>ROUND(BB!JF18*0.8,)</f>
        <v>36960</v>
      </c>
      <c r="JG18" s="269">
        <f>ROUND(BB!JG18*0.8,)</f>
        <v>36400</v>
      </c>
      <c r="JH18" s="269">
        <f>ROUND(BB!JH18*0.8,)</f>
        <v>36960</v>
      </c>
      <c r="JI18" s="269">
        <f>ROUND(BB!JI18*0.8,)</f>
        <v>36960</v>
      </c>
      <c r="JJ18" s="269">
        <f>ROUND(BB!JJ18*0.8,)</f>
        <v>36960</v>
      </c>
      <c r="JK18" s="269">
        <f>ROUND(BB!JK18*0.8,)</f>
        <v>36960</v>
      </c>
      <c r="JL18" s="269">
        <f>ROUND(BB!JL18*0.8,)</f>
        <v>37360</v>
      </c>
      <c r="JM18" s="269">
        <f>ROUND(BB!JM18*0.8,)</f>
        <v>37360</v>
      </c>
      <c r="JN18" s="269">
        <f>ROUND(BB!JN18*0.8,)</f>
        <v>37600</v>
      </c>
    </row>
    <row r="19" spans="1:274" s="257" customFormat="1" ht="10.35" customHeight="1" x14ac:dyDescent="0.2">
      <c r="A19" s="47" t="s">
        <v>73</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76"/>
      <c r="BW19" s="276"/>
      <c r="BX19" s="276"/>
      <c r="BY19" s="276"/>
      <c r="BZ19" s="276"/>
      <c r="CA19" s="269"/>
      <c r="CB19" s="269"/>
      <c r="CC19" s="269"/>
      <c r="CD19" s="269"/>
      <c r="CE19" s="269"/>
      <c r="CF19" s="269"/>
      <c r="CG19" s="269"/>
      <c r="CH19" s="269"/>
      <c r="CI19" s="269"/>
      <c r="CJ19" s="269"/>
      <c r="CK19" s="276"/>
      <c r="CL19" s="276"/>
      <c r="CM19" s="276"/>
      <c r="CN19" s="276"/>
      <c r="CO19" s="276"/>
      <c r="CP19" s="269"/>
      <c r="CQ19" s="269"/>
      <c r="CR19" s="269"/>
      <c r="CS19" s="269"/>
      <c r="CT19" s="269"/>
      <c r="CU19" s="269"/>
      <c r="CV19" s="269"/>
      <c r="CW19" s="269"/>
      <c r="CX19" s="269"/>
      <c r="CY19" s="269"/>
      <c r="CZ19" s="269"/>
      <c r="DA19" s="269"/>
      <c r="DB19" s="269"/>
      <c r="DC19" s="269"/>
      <c r="DD19" s="269"/>
      <c r="DE19" s="269"/>
      <c r="DF19" s="269"/>
      <c r="DG19" s="269"/>
      <c r="DH19" s="269"/>
      <c r="DI19" s="269"/>
      <c r="DJ19" s="269"/>
      <c r="DK19" s="269"/>
      <c r="DL19" s="269"/>
      <c r="DM19" s="269"/>
      <c r="DN19" s="269"/>
      <c r="DO19" s="269"/>
      <c r="DP19" s="269"/>
      <c r="DQ19" s="269"/>
      <c r="DR19" s="269"/>
      <c r="DS19" s="269"/>
      <c r="DT19" s="269"/>
      <c r="DU19" s="269"/>
      <c r="DV19" s="269"/>
      <c r="DW19" s="269"/>
      <c r="DX19" s="269"/>
      <c r="DY19" s="269"/>
      <c r="DZ19" s="269"/>
      <c r="EA19" s="269"/>
      <c r="EB19" s="269"/>
      <c r="EC19" s="269"/>
      <c r="ED19" s="269"/>
      <c r="EE19" s="269"/>
      <c r="EF19" s="269"/>
      <c r="EG19" s="269"/>
      <c r="EH19" s="269"/>
      <c r="EI19" s="269"/>
      <c r="EJ19" s="269"/>
      <c r="EK19" s="269"/>
      <c r="EL19" s="269"/>
      <c r="EM19" s="269"/>
      <c r="EN19" s="269"/>
      <c r="EO19" s="269"/>
      <c r="EP19" s="269"/>
      <c r="EQ19" s="269"/>
      <c r="ER19" s="269"/>
      <c r="ES19" s="269"/>
      <c r="ET19" s="269"/>
      <c r="EU19" s="269"/>
      <c r="EV19" s="269"/>
      <c r="EW19" s="269"/>
      <c r="EX19" s="269"/>
      <c r="EY19" s="269"/>
      <c r="EZ19" s="269"/>
      <c r="FA19" s="269"/>
      <c r="FB19" s="269"/>
      <c r="FC19" s="269"/>
      <c r="FD19" s="269"/>
      <c r="FE19" s="269"/>
      <c r="FF19" s="269"/>
      <c r="FG19" s="269"/>
      <c r="FH19" s="269"/>
      <c r="FI19" s="269"/>
      <c r="FJ19" s="269"/>
      <c r="FK19" s="269"/>
      <c r="FL19" s="269"/>
      <c r="FM19" s="269"/>
      <c r="FN19" s="269"/>
      <c r="FO19" s="269"/>
      <c r="FP19" s="269"/>
      <c r="FQ19" s="269"/>
      <c r="FR19" s="269"/>
      <c r="FS19" s="269"/>
      <c r="FT19" s="269"/>
      <c r="FU19" s="269"/>
      <c r="FV19" s="269"/>
      <c r="FW19" s="269"/>
      <c r="FX19" s="269"/>
      <c r="FY19" s="269"/>
      <c r="FZ19" s="269"/>
      <c r="GA19" s="269"/>
      <c r="GB19" s="269"/>
      <c r="GC19" s="269"/>
      <c r="GD19" s="269"/>
      <c r="GE19" s="269"/>
      <c r="GF19" s="269"/>
      <c r="GG19" s="269"/>
      <c r="GH19" s="269"/>
      <c r="GI19" s="269"/>
      <c r="GJ19" s="269"/>
      <c r="GK19" s="269"/>
      <c r="GL19" s="269"/>
      <c r="GM19" s="269"/>
      <c r="GN19" s="269"/>
      <c r="GO19" s="269"/>
      <c r="GP19" s="269"/>
      <c r="GQ19" s="269"/>
      <c r="GR19" s="269"/>
      <c r="GS19" s="269"/>
      <c r="GT19" s="269"/>
      <c r="GU19" s="269"/>
      <c r="GV19" s="269"/>
      <c r="GW19" s="269"/>
      <c r="GX19" s="269"/>
      <c r="GY19" s="269"/>
      <c r="GZ19" s="269"/>
      <c r="HA19" s="269"/>
      <c r="HB19" s="269"/>
      <c r="HC19" s="269"/>
      <c r="HD19" s="269"/>
      <c r="HE19" s="269"/>
      <c r="HF19" s="269"/>
      <c r="HG19" s="269"/>
      <c r="HH19" s="269"/>
      <c r="HI19" s="269"/>
      <c r="HJ19" s="269"/>
      <c r="HK19" s="269"/>
      <c r="HL19" s="269"/>
      <c r="HM19" s="269"/>
      <c r="HN19" s="269"/>
      <c r="HO19" s="269"/>
      <c r="HP19" s="269"/>
      <c r="HQ19" s="269"/>
      <c r="HR19" s="269"/>
      <c r="HS19" s="269"/>
      <c r="HT19" s="269"/>
      <c r="HU19" s="269"/>
      <c r="HV19" s="269"/>
      <c r="HW19" s="269"/>
      <c r="HX19" s="269"/>
      <c r="HY19" s="269"/>
      <c r="HZ19" s="269"/>
      <c r="IA19" s="269"/>
      <c r="IB19" s="269"/>
      <c r="IC19" s="269"/>
      <c r="ID19" s="269"/>
      <c r="IE19" s="269"/>
      <c r="IF19" s="269"/>
      <c r="IG19" s="269"/>
      <c r="IH19" s="269"/>
      <c r="II19" s="269"/>
      <c r="IJ19" s="269"/>
      <c r="IK19" s="269"/>
      <c r="IL19" s="269"/>
      <c r="IM19" s="269"/>
      <c r="IN19" s="269"/>
      <c r="IO19" s="269"/>
      <c r="IP19" s="269"/>
      <c r="IQ19" s="269"/>
      <c r="IR19" s="269"/>
      <c r="IS19" s="269"/>
      <c r="IT19" s="269"/>
      <c r="IU19" s="269"/>
      <c r="IV19" s="269"/>
      <c r="IW19" s="269"/>
      <c r="IX19" s="269"/>
      <c r="IY19" s="269"/>
      <c r="IZ19" s="269"/>
      <c r="JA19" s="269"/>
      <c r="JB19" s="269"/>
      <c r="JC19" s="269"/>
      <c r="JD19" s="269"/>
      <c r="JE19" s="269"/>
      <c r="JF19" s="269"/>
      <c r="JG19" s="269"/>
      <c r="JH19" s="269"/>
      <c r="JI19" s="269"/>
      <c r="JJ19" s="269"/>
      <c r="JK19" s="269"/>
      <c r="JL19" s="269"/>
      <c r="JM19" s="269"/>
      <c r="JN19" s="269"/>
    </row>
    <row r="20" spans="1:274" s="257" customFormat="1" ht="9.6" customHeight="1" x14ac:dyDescent="0.2">
      <c r="A20" s="48" t="s">
        <v>74</v>
      </c>
      <c r="B20" s="269">
        <f>ROUND(BB!B20*0.8,)</f>
        <v>71040</v>
      </c>
      <c r="C20" s="269">
        <f>ROUND(BB!C20*0.8,)</f>
        <v>71040</v>
      </c>
      <c r="D20" s="269">
        <f>ROUND(BB!D20*0.8,)</f>
        <v>71040</v>
      </c>
      <c r="E20" s="269">
        <f>ROUND(BB!E20*0.8,)</f>
        <v>71040</v>
      </c>
      <c r="F20" s="269">
        <f>ROUND(BB!F20*0.8,)</f>
        <v>71040</v>
      </c>
      <c r="G20" s="269">
        <f>ROUND(BB!G20*0.8,)</f>
        <v>52160</v>
      </c>
      <c r="H20" s="269">
        <f>ROUND(BB!H20*0.8,)</f>
        <v>52160</v>
      </c>
      <c r="I20" s="269">
        <f>ROUND(BB!I20*0.8,)</f>
        <v>51760</v>
      </c>
      <c r="J20" s="269">
        <f>ROUND(BB!J20*0.8,)</f>
        <v>51760</v>
      </c>
      <c r="K20" s="269">
        <f>ROUND(BB!K20*0.8,)</f>
        <v>51120</v>
      </c>
      <c r="L20" s="269">
        <f>ROUND(BB!L20*0.8,)</f>
        <v>51120</v>
      </c>
      <c r="M20" s="269">
        <f>ROUND(BB!M20*0.8,)</f>
        <v>51760</v>
      </c>
      <c r="N20" s="269">
        <f>ROUND(BB!N20*0.8,)</f>
        <v>51760</v>
      </c>
      <c r="O20" s="269">
        <f>ROUND(BB!O20*0.8,)</f>
        <v>51120</v>
      </c>
      <c r="P20" s="269">
        <f>ROUND(BB!P20*0.8,)</f>
        <v>51760</v>
      </c>
      <c r="Q20" s="269">
        <f>ROUND(BB!Q20*0.8,)</f>
        <v>51760</v>
      </c>
      <c r="R20" s="269">
        <f>ROUND(BB!R20*0.8,)</f>
        <v>51120</v>
      </c>
      <c r="S20" s="269">
        <f>ROUND(BB!S20*0.8,)</f>
        <v>51120</v>
      </c>
      <c r="T20" s="269">
        <f>ROUND(BB!T20*0.8,)</f>
        <v>51520</v>
      </c>
      <c r="U20" s="269">
        <f>ROUND(BB!U20*0.8,)</f>
        <v>51760</v>
      </c>
      <c r="V20" s="269">
        <f>ROUND(BB!V20*0.8,)</f>
        <v>52160</v>
      </c>
      <c r="W20" s="269">
        <f>ROUND(BB!W20*0.8,)</f>
        <v>51760</v>
      </c>
      <c r="X20" s="269">
        <f>ROUND(BB!X20*0.8,)</f>
        <v>51760</v>
      </c>
      <c r="Y20" s="269">
        <f>ROUND(BB!Y20*0.8,)</f>
        <v>51120</v>
      </c>
      <c r="Z20" s="269">
        <f>ROUND(BB!Z20*0.8,)</f>
        <v>51120</v>
      </c>
      <c r="AA20" s="269">
        <f>ROUND(BB!AA20*0.8,)</f>
        <v>51120</v>
      </c>
      <c r="AB20" s="269">
        <f>ROUND(BB!AB20*0.8,)</f>
        <v>51120</v>
      </c>
      <c r="AC20" s="269">
        <f>ROUND(BB!AC20*0.8,)</f>
        <v>51520</v>
      </c>
      <c r="AD20" s="269">
        <f>ROUND(BB!AD20*0.8,)</f>
        <v>51760</v>
      </c>
      <c r="AE20" s="269">
        <f>ROUND(BB!AE20*0.8,)</f>
        <v>51760</v>
      </c>
      <c r="AF20" s="269">
        <f>ROUND(BB!AF20*0.8,)</f>
        <v>51120</v>
      </c>
      <c r="AG20" s="269">
        <f>ROUND(BB!AG20*0.8,)</f>
        <v>51120</v>
      </c>
      <c r="AH20" s="269">
        <f>ROUND(BB!AH20*0.8,)</f>
        <v>51120</v>
      </c>
      <c r="AI20" s="269">
        <f>ROUND(BB!AI20*0.8,)</f>
        <v>51760</v>
      </c>
      <c r="AJ20" s="269">
        <f>ROUND(BB!AJ20*0.8,)</f>
        <v>53360</v>
      </c>
      <c r="AK20" s="269">
        <f>ROUND(BB!AK20*0.8,)</f>
        <v>53600</v>
      </c>
      <c r="AL20" s="269">
        <f>ROUND(BB!AL20*0.8,)</f>
        <v>53600</v>
      </c>
      <c r="AM20" s="269">
        <f>ROUND(BB!AM20*0.8,)</f>
        <v>53360</v>
      </c>
      <c r="AN20" s="269">
        <f>ROUND(BB!AN20*0.8,)</f>
        <v>52400</v>
      </c>
      <c r="AO20" s="269">
        <f>ROUND(BB!AO20*0.8,)</f>
        <v>52400</v>
      </c>
      <c r="AP20" s="269">
        <f>ROUND(BB!AP20*0.8,)</f>
        <v>52400</v>
      </c>
      <c r="AQ20" s="269">
        <f>ROUND(BB!AQ20*0.8,)</f>
        <v>52400</v>
      </c>
      <c r="AR20" s="269">
        <f>ROUND(BB!AR20*0.8,)</f>
        <v>52400</v>
      </c>
      <c r="AS20" s="269">
        <f>ROUND(BB!AS20*0.8,)</f>
        <v>53360</v>
      </c>
      <c r="AT20" s="269">
        <f>ROUND(BB!AT20*0.8,)</f>
        <v>53360</v>
      </c>
      <c r="AU20" s="269">
        <f>ROUND(BB!AU20*0.8,)</f>
        <v>53360</v>
      </c>
      <c r="AV20" s="269">
        <f>ROUND(BB!AV20*0.8,)</f>
        <v>51120</v>
      </c>
      <c r="AW20" s="269">
        <f>ROUND(BB!AW20*0.8,)</f>
        <v>51120</v>
      </c>
      <c r="AX20" s="269">
        <f>ROUND(BB!AX20*0.8,)</f>
        <v>51120</v>
      </c>
      <c r="AY20" s="269">
        <f>ROUND(BB!AY20*0.8,)</f>
        <v>51760</v>
      </c>
      <c r="AZ20" s="269">
        <f>ROUND(BB!AZ20*0.8,)</f>
        <v>51760</v>
      </c>
      <c r="BA20" s="269">
        <f>ROUND(BB!BA20*0.8,)</f>
        <v>51120</v>
      </c>
      <c r="BB20" s="269">
        <f>ROUND(BB!BB20*0.8,)</f>
        <v>51120</v>
      </c>
      <c r="BC20" s="269">
        <f>ROUND(BB!BC20*0.8,)</f>
        <v>51120</v>
      </c>
      <c r="BD20" s="269">
        <f>ROUND(BB!BD20*0.8,)</f>
        <v>51120</v>
      </c>
      <c r="BE20" s="269">
        <f>ROUND(BB!BE20*0.8,)</f>
        <v>51120</v>
      </c>
      <c r="BF20" s="269">
        <f>ROUND(BB!BF20*0.8,)</f>
        <v>51760</v>
      </c>
      <c r="BG20" s="269">
        <f>ROUND(BB!BG20*0.8,)</f>
        <v>51760</v>
      </c>
      <c r="BH20" s="269">
        <f>ROUND(BB!BH20*0.8,)</f>
        <v>51120</v>
      </c>
      <c r="BI20" s="269">
        <f>ROUND(BB!BI20*0.8,)</f>
        <v>51120</v>
      </c>
      <c r="BJ20" s="269">
        <f>ROUND(BB!BJ20*0.8,)</f>
        <v>51120</v>
      </c>
      <c r="BK20" s="269">
        <f>ROUND(BB!BK20*0.8,)</f>
        <v>51120</v>
      </c>
      <c r="BL20" s="269">
        <f>ROUND(BB!BL20*0.8,)</f>
        <v>51120</v>
      </c>
      <c r="BM20" s="269">
        <f>ROUND(BB!BM20*0.8,)</f>
        <v>51760</v>
      </c>
      <c r="BN20" s="269">
        <f>ROUND(BB!BN20*0.8,)</f>
        <v>51760</v>
      </c>
      <c r="BO20" s="269">
        <f>ROUND(BB!BO20*0.8,)</f>
        <v>52960</v>
      </c>
      <c r="BP20" s="269">
        <f>ROUND(BB!BP20*0.8,)</f>
        <v>53600</v>
      </c>
      <c r="BQ20" s="269">
        <f>ROUND(BB!BQ20*0.8,)</f>
        <v>53600</v>
      </c>
      <c r="BR20" s="269">
        <f>ROUND(BB!BR20*0.8,)</f>
        <v>53600</v>
      </c>
      <c r="BS20" s="269">
        <f>ROUND(BB!BS20*0.8,)</f>
        <v>53600</v>
      </c>
      <c r="BT20" s="269">
        <f>ROUND(BB!BT20*0.8,)</f>
        <v>53600</v>
      </c>
      <c r="BU20" s="269">
        <f>ROUND(BB!BU20*0.8,)</f>
        <v>54160</v>
      </c>
      <c r="BV20" s="276">
        <f>ROUND(BB!BV20*0.8,)</f>
        <v>59840</v>
      </c>
      <c r="BW20" s="276">
        <f>ROUND(BB!BW20*0.8,)</f>
        <v>59840</v>
      </c>
      <c r="BX20" s="276">
        <f>ROUND(BB!BX20*0.8,)</f>
        <v>59840</v>
      </c>
      <c r="BY20" s="276">
        <f>ROUND(BB!BY20*0.8,)</f>
        <v>59840</v>
      </c>
      <c r="BZ20" s="276">
        <f>ROUND(BB!BZ20*0.8,)</f>
        <v>59840</v>
      </c>
      <c r="CA20" s="269">
        <f>ROUND(BB!CA20*0.8,)</f>
        <v>54560</v>
      </c>
      <c r="CB20" s="269">
        <f>ROUND(BB!CB20*0.8,)</f>
        <v>54560</v>
      </c>
      <c r="CC20" s="269">
        <f>ROUND(BB!CC20*0.8,)</f>
        <v>54560</v>
      </c>
      <c r="CD20" s="269">
        <f>ROUND(BB!CD20*0.8,)</f>
        <v>59840</v>
      </c>
      <c r="CE20" s="269">
        <f>ROUND(BB!CE20*0.8,)</f>
        <v>59840</v>
      </c>
      <c r="CF20" s="269">
        <f>ROUND(BB!CF20*0.8,)</f>
        <v>59840</v>
      </c>
      <c r="CG20" s="269">
        <f>ROUND(BB!CG20*0.8,)</f>
        <v>59840</v>
      </c>
      <c r="CH20" s="269">
        <f>ROUND(BB!CH20*0.8,)</f>
        <v>59840</v>
      </c>
      <c r="CI20" s="269">
        <f>ROUND(BB!CI20*0.8,)</f>
        <v>59840</v>
      </c>
      <c r="CJ20" s="269">
        <f>ROUND(BB!CJ20*0.8,)</f>
        <v>59840</v>
      </c>
      <c r="CK20" s="276">
        <f>ROUND(BB!CK20*0.8,)</f>
        <v>59840</v>
      </c>
      <c r="CL20" s="276">
        <f>ROUND(BB!CL20*0.8,)</f>
        <v>59840</v>
      </c>
      <c r="CM20" s="276">
        <f>ROUND(BB!CM20*0.8,)</f>
        <v>59840</v>
      </c>
      <c r="CN20" s="276">
        <f>ROUND(BB!CN20*0.8,)</f>
        <v>59840</v>
      </c>
      <c r="CO20" s="276">
        <f>ROUND(BB!CO20*0.8,)</f>
        <v>59840</v>
      </c>
      <c r="CP20" s="269">
        <f>ROUND(BB!CP20*0.8,)</f>
        <v>59840</v>
      </c>
      <c r="CQ20" s="269">
        <f>ROUND(BB!CQ20*0.8,)</f>
        <v>59840</v>
      </c>
      <c r="CR20" s="269">
        <f>ROUND(BB!CR20*0.8,)</f>
        <v>53600</v>
      </c>
      <c r="CS20" s="269">
        <f>ROUND(BB!CS20*0.8,)</f>
        <v>54160</v>
      </c>
      <c r="CT20" s="269">
        <f>ROUND(BB!CT20*0.8,)</f>
        <v>59840</v>
      </c>
      <c r="CU20" s="269">
        <f>ROUND(BB!CU20*0.8,)</f>
        <v>59840</v>
      </c>
      <c r="CV20" s="269">
        <f>ROUND(BB!CV20*0.8,)</f>
        <v>59840</v>
      </c>
      <c r="CW20" s="269">
        <f>ROUND(BB!CW20*0.8,)</f>
        <v>59840</v>
      </c>
      <c r="CX20" s="269">
        <f>ROUND(BB!CX20*0.8,)</f>
        <v>60640</v>
      </c>
      <c r="CY20" s="269">
        <f>ROUND(BB!CY20*0.8,)</f>
        <v>60640</v>
      </c>
      <c r="CZ20" s="269">
        <f>ROUND(BB!CZ20*0.8,)</f>
        <v>59840</v>
      </c>
      <c r="DA20" s="269">
        <f>ROUND(BB!DA20*0.8,)</f>
        <v>60640</v>
      </c>
      <c r="DB20" s="269">
        <f>ROUND(BB!DB20*0.8,)</f>
        <v>60640</v>
      </c>
      <c r="DC20" s="269">
        <f>ROUND(BB!DC20*0.8,)</f>
        <v>59840</v>
      </c>
      <c r="DD20" s="269">
        <f>ROUND(BB!DD20*0.8,)</f>
        <v>55360</v>
      </c>
      <c r="DE20" s="269">
        <f>ROUND(BB!DE20*0.8,)</f>
        <v>55360</v>
      </c>
      <c r="DF20" s="269">
        <f>ROUND(BB!DF20*0.8,)</f>
        <v>55360</v>
      </c>
      <c r="DG20" s="269">
        <f>ROUND(BB!DG20*0.8,)</f>
        <v>55760</v>
      </c>
      <c r="DH20" s="269">
        <f>ROUND(BB!DH20*0.8,)</f>
        <v>55760</v>
      </c>
      <c r="DI20" s="269">
        <f>ROUND(BB!DI20*0.8,)</f>
        <v>55760</v>
      </c>
      <c r="DJ20" s="269">
        <f>ROUND(BB!DJ20*0.8,)</f>
        <v>57120</v>
      </c>
      <c r="DK20" s="269">
        <f>ROUND(BB!DK20*0.8,)</f>
        <v>57120</v>
      </c>
      <c r="DL20" s="269">
        <f>ROUND(BB!DL20*0.8,)</f>
        <v>55760</v>
      </c>
      <c r="DM20" s="269">
        <f>ROUND(BB!DM20*0.8,)</f>
        <v>55760</v>
      </c>
      <c r="DN20" s="269">
        <f>ROUND(BB!DN20*0.8,)</f>
        <v>55760</v>
      </c>
      <c r="DO20" s="269">
        <f>ROUND(BB!DO20*0.8,)</f>
        <v>55760</v>
      </c>
      <c r="DP20" s="269">
        <f>ROUND(BB!DP20*0.8,)</f>
        <v>55760</v>
      </c>
      <c r="DQ20" s="269">
        <f>ROUND(BB!DQ20*0.8,)</f>
        <v>57120</v>
      </c>
      <c r="DR20" s="269">
        <f>ROUND(BB!DR20*0.8,)</f>
        <v>57120</v>
      </c>
      <c r="DS20" s="269">
        <f>ROUND(BB!DS20*0.8,)</f>
        <v>55760</v>
      </c>
      <c r="DT20" s="269">
        <f>ROUND(BB!DT20*0.8,)</f>
        <v>55760</v>
      </c>
      <c r="DU20" s="269">
        <f>ROUND(BB!DU20*0.8,)</f>
        <v>55760</v>
      </c>
      <c r="DV20" s="269">
        <f>ROUND(BB!DV20*0.8,)</f>
        <v>55760</v>
      </c>
      <c r="DW20" s="269">
        <f>ROUND(BB!DW20*0.8,)</f>
        <v>55760</v>
      </c>
      <c r="DX20" s="269">
        <f>ROUND(BB!DX20*0.8,)</f>
        <v>57120</v>
      </c>
      <c r="DY20" s="269">
        <f>ROUND(BB!DY20*0.8,)</f>
        <v>57120</v>
      </c>
      <c r="DZ20" s="269">
        <f>ROUND(BB!DZ20*0.8,)</f>
        <v>55760</v>
      </c>
      <c r="EA20" s="269">
        <f>ROUND(BB!EA20*0.8,)</f>
        <v>55760</v>
      </c>
      <c r="EB20" s="269">
        <f>ROUND(BB!EB20*0.8,)</f>
        <v>55760</v>
      </c>
      <c r="EC20" s="269">
        <f>ROUND(BB!EC20*0.8,)</f>
        <v>55760</v>
      </c>
      <c r="ED20" s="269">
        <f>ROUND(BB!ED20*0.8,)</f>
        <v>55760</v>
      </c>
      <c r="EE20" s="269">
        <f>ROUND(BB!EE20*0.8,)</f>
        <v>57120</v>
      </c>
      <c r="EF20" s="269">
        <f>ROUND(BB!EF20*0.8,)</f>
        <v>57120</v>
      </c>
      <c r="EG20" s="269">
        <f>ROUND(BB!EG20*0.8,)</f>
        <v>55760</v>
      </c>
      <c r="EH20" s="269">
        <f>ROUND(BB!EH20*0.8,)</f>
        <v>55760</v>
      </c>
      <c r="EI20" s="269">
        <f>ROUND(BB!EI20*0.8,)</f>
        <v>55760</v>
      </c>
      <c r="EJ20" s="269">
        <f>ROUND(BB!EJ20*0.8,)</f>
        <v>55760</v>
      </c>
      <c r="EK20" s="269">
        <f>ROUND(BB!EK20*0.8,)</f>
        <v>55760</v>
      </c>
      <c r="EL20" s="269">
        <f>ROUND(BB!EL20*0.8,)</f>
        <v>57120</v>
      </c>
      <c r="EM20" s="269">
        <f>ROUND(BB!EM20*0.8,)</f>
        <v>57120</v>
      </c>
      <c r="EN20" s="269">
        <f>ROUND(BB!EN20*0.8,)</f>
        <v>55760</v>
      </c>
      <c r="EO20" s="269">
        <f>ROUND(BB!EO20*0.8,)</f>
        <v>55760</v>
      </c>
      <c r="EP20" s="269">
        <f>ROUND(BB!EP20*0.8,)</f>
        <v>55760</v>
      </c>
      <c r="EQ20" s="269">
        <f>ROUND(BB!EQ20*0.8,)</f>
        <v>55760</v>
      </c>
      <c r="ER20" s="269">
        <f>ROUND(BB!ER20*0.8,)</f>
        <v>55760</v>
      </c>
      <c r="ES20" s="269">
        <f>ROUND(BB!ES20*0.8,)</f>
        <v>57120</v>
      </c>
      <c r="ET20" s="269">
        <f>ROUND(BB!ET20*0.8,)</f>
        <v>57120</v>
      </c>
      <c r="EU20" s="269">
        <f>ROUND(BB!EU20*0.8,)</f>
        <v>55760</v>
      </c>
      <c r="EV20" s="269">
        <f>ROUND(BB!EV20*0.8,)</f>
        <v>55760</v>
      </c>
      <c r="EW20" s="269">
        <f>ROUND(BB!EW20*0.8,)</f>
        <v>55760</v>
      </c>
      <c r="EX20" s="269">
        <f>ROUND(BB!EX20*0.8,)</f>
        <v>55760</v>
      </c>
      <c r="EY20" s="269">
        <f>ROUND(BB!EY20*0.8,)</f>
        <v>55760</v>
      </c>
      <c r="EZ20" s="269">
        <f>ROUND(BB!EZ20*0.8,)</f>
        <v>57120</v>
      </c>
      <c r="FA20" s="269">
        <f>ROUND(BB!FA20*0.8,)</f>
        <v>57120</v>
      </c>
      <c r="FB20" s="269">
        <f>ROUND(BB!FB20*0.8,)</f>
        <v>55360</v>
      </c>
      <c r="FC20" s="269">
        <f>ROUND(BB!FC20*0.8,)</f>
        <v>55360</v>
      </c>
      <c r="FD20" s="269">
        <f>ROUND(BB!FD20*0.8,)</f>
        <v>55360</v>
      </c>
      <c r="FE20" s="269">
        <f>ROUND(BB!FE20*0.8,)</f>
        <v>55360</v>
      </c>
      <c r="FF20" s="269">
        <f>ROUND(BB!FF20*0.8,)</f>
        <v>55360</v>
      </c>
      <c r="FG20" s="269">
        <f>ROUND(BB!FG20*0.8,)</f>
        <v>56320</v>
      </c>
      <c r="FH20" s="269">
        <f>ROUND(BB!FH20*0.8,)</f>
        <v>56320</v>
      </c>
      <c r="FI20" s="269">
        <f>ROUND(BB!FI20*0.8,)</f>
        <v>55360</v>
      </c>
      <c r="FJ20" s="269">
        <f>ROUND(BB!FJ20*0.8,)</f>
        <v>55360</v>
      </c>
      <c r="FK20" s="269">
        <f>ROUND(BB!FK20*0.8,)</f>
        <v>55360</v>
      </c>
      <c r="FL20" s="269">
        <f>ROUND(BB!FL20*0.8,)</f>
        <v>55360</v>
      </c>
      <c r="FM20" s="269">
        <f>ROUND(BB!FM20*0.8,)</f>
        <v>55360</v>
      </c>
      <c r="FN20" s="269">
        <f>ROUND(BB!FN20*0.8,)</f>
        <v>56320</v>
      </c>
      <c r="FO20" s="269">
        <f>ROUND(BB!FO20*0.8,)</f>
        <v>56320</v>
      </c>
      <c r="FP20" s="269">
        <f>ROUND(BB!FP20*0.8,)</f>
        <v>55360</v>
      </c>
      <c r="FQ20" s="269">
        <f>ROUND(BB!FQ20*0.8,)</f>
        <v>55360</v>
      </c>
      <c r="FR20" s="269">
        <f>ROUND(BB!FR20*0.8,)</f>
        <v>55360</v>
      </c>
      <c r="FS20" s="269">
        <f>ROUND(BB!FS20*0.8,)</f>
        <v>55360</v>
      </c>
      <c r="FT20" s="269">
        <f>ROUND(BB!FT20*0.8,)</f>
        <v>55360</v>
      </c>
      <c r="FU20" s="269">
        <f>ROUND(BB!FU20*0.8,)</f>
        <v>56320</v>
      </c>
      <c r="FV20" s="269">
        <f>ROUND(BB!FV20*0.8,)</f>
        <v>56320</v>
      </c>
      <c r="FW20" s="269">
        <f>ROUND(BB!FW20*0.8,)</f>
        <v>55760</v>
      </c>
      <c r="FX20" s="269">
        <f>ROUND(BB!FX20*0.8,)</f>
        <v>57520</v>
      </c>
      <c r="FY20" s="269">
        <f>ROUND(BB!FY20*0.8,)</f>
        <v>57520</v>
      </c>
      <c r="FZ20" s="269">
        <f>ROUND(BB!FZ20*0.8,)</f>
        <v>57520</v>
      </c>
      <c r="GA20" s="269">
        <f>ROUND(BB!GA20*0.8,)</f>
        <v>57520</v>
      </c>
      <c r="GB20" s="269">
        <f>ROUND(BB!GB20*0.8,)</f>
        <v>57520</v>
      </c>
      <c r="GC20" s="269">
        <f>ROUND(BB!GC20*0.8,)</f>
        <v>57520</v>
      </c>
      <c r="GD20" s="269">
        <f>ROUND(BB!GD20*0.8,)</f>
        <v>57520</v>
      </c>
      <c r="GE20" s="269">
        <f>ROUND(BB!GE20*0.8,)</f>
        <v>57520</v>
      </c>
      <c r="GF20" s="269">
        <f>ROUND(BB!GF20*0.8,)</f>
        <v>57520</v>
      </c>
      <c r="GG20" s="269">
        <f>ROUND(BB!GG20*0.8,)</f>
        <v>57520</v>
      </c>
      <c r="GH20" s="269">
        <f>ROUND(BB!GH20*0.8,)</f>
        <v>51520</v>
      </c>
      <c r="GI20" s="269">
        <f>ROUND(BB!GI20*0.8,)</f>
        <v>51760</v>
      </c>
      <c r="GJ20" s="269">
        <f>ROUND(BB!GJ20*0.8,)</f>
        <v>51760</v>
      </c>
      <c r="GK20" s="269">
        <f>ROUND(BB!GK20*0.8,)</f>
        <v>51520</v>
      </c>
      <c r="GL20" s="269">
        <f>ROUND(BB!GL20*0.8,)</f>
        <v>51520</v>
      </c>
      <c r="GM20" s="269">
        <f>ROUND(BB!GM20*0.8,)</f>
        <v>51520</v>
      </c>
      <c r="GN20" s="269">
        <f>ROUND(BB!GN20*0.8,)</f>
        <v>51520</v>
      </c>
      <c r="GO20" s="269">
        <f>ROUND(BB!GO20*0.8,)</f>
        <v>51520</v>
      </c>
      <c r="GP20" s="269">
        <f>ROUND(BB!GP20*0.8,)</f>
        <v>51760</v>
      </c>
      <c r="GQ20" s="269">
        <f>ROUND(BB!GQ20*0.8,)</f>
        <v>51760</v>
      </c>
      <c r="GR20" s="269">
        <f>ROUND(BB!GR20*0.8,)</f>
        <v>51520</v>
      </c>
      <c r="GS20" s="269">
        <f>ROUND(BB!GS20*0.8,)</f>
        <v>51520</v>
      </c>
      <c r="GT20" s="269">
        <f>ROUND(BB!GT20*0.8,)</f>
        <v>51520</v>
      </c>
      <c r="GU20" s="269">
        <f>ROUND(BB!GU20*0.8,)</f>
        <v>51520</v>
      </c>
      <c r="GV20" s="269">
        <f>ROUND(BB!GV20*0.8,)</f>
        <v>51520</v>
      </c>
      <c r="GW20" s="269">
        <f>ROUND(BB!GW20*0.8,)</f>
        <v>51760</v>
      </c>
      <c r="GX20" s="269">
        <f>ROUND(BB!GX20*0.8,)</f>
        <v>51760</v>
      </c>
      <c r="GY20" s="269">
        <f>ROUND(BB!GY20*0.8,)</f>
        <v>51520</v>
      </c>
      <c r="GZ20" s="269">
        <f>ROUND(BB!GZ20*0.8,)</f>
        <v>51520</v>
      </c>
      <c r="HA20" s="269">
        <f>ROUND(BB!HA20*0.8,)</f>
        <v>51520</v>
      </c>
      <c r="HB20" s="269">
        <f>ROUND(BB!HB20*0.8,)</f>
        <v>51520</v>
      </c>
      <c r="HC20" s="269">
        <f>ROUND(BB!HC20*0.8,)</f>
        <v>51520</v>
      </c>
      <c r="HD20" s="269">
        <f>ROUND(BB!HD20*0.8,)</f>
        <v>51760</v>
      </c>
      <c r="HE20" s="269">
        <f>ROUND(BB!HE20*0.8,)</f>
        <v>51760</v>
      </c>
      <c r="HF20" s="269">
        <f>ROUND(BB!HF20*0.8,)</f>
        <v>51520</v>
      </c>
      <c r="HG20" s="269">
        <f>ROUND(BB!HG20*0.8,)</f>
        <v>51520</v>
      </c>
      <c r="HH20" s="269">
        <f>ROUND(BB!HH20*0.8,)</f>
        <v>51520</v>
      </c>
      <c r="HI20" s="269">
        <f>ROUND(BB!HI20*0.8,)</f>
        <v>51520</v>
      </c>
      <c r="HJ20" s="269">
        <f>ROUND(BB!HJ20*0.8,)</f>
        <v>51520</v>
      </c>
      <c r="HK20" s="269">
        <f>ROUND(BB!HK20*0.8,)</f>
        <v>51760</v>
      </c>
      <c r="HL20" s="269">
        <f>ROUND(BB!HL20*0.8,)</f>
        <v>51760</v>
      </c>
      <c r="HM20" s="269">
        <f>ROUND(BB!HM20*0.8,)</f>
        <v>51520</v>
      </c>
      <c r="HN20" s="269">
        <f>ROUND(BB!HN20*0.8,)</f>
        <v>51520</v>
      </c>
      <c r="HO20" s="269">
        <f>ROUND(BB!HO20*0.8,)</f>
        <v>51760</v>
      </c>
      <c r="HP20" s="269">
        <f>ROUND(BB!HP20*0.8,)</f>
        <v>52160</v>
      </c>
      <c r="HQ20" s="269">
        <f>ROUND(BB!HQ20*0.8,)</f>
        <v>51120</v>
      </c>
      <c r="HR20" s="269">
        <f>ROUND(BB!HR20*0.8,)</f>
        <v>51520</v>
      </c>
      <c r="HS20" s="269">
        <f>ROUND(BB!HS20*0.8,)</f>
        <v>51520</v>
      </c>
      <c r="HT20" s="269">
        <f>ROUND(BB!HT20*0.8,)</f>
        <v>51120</v>
      </c>
      <c r="HU20" s="269">
        <f>ROUND(BB!HU20*0.8,)</f>
        <v>51120</v>
      </c>
      <c r="HV20" s="269">
        <f>ROUND(BB!HV20*0.8,)</f>
        <v>51120</v>
      </c>
      <c r="HW20" s="269">
        <f>ROUND(BB!HW20*0.8,)</f>
        <v>51120</v>
      </c>
      <c r="HX20" s="269">
        <f>ROUND(BB!HX20*0.8,)</f>
        <v>51120</v>
      </c>
      <c r="HY20" s="269">
        <f>ROUND(BB!HY20*0.8,)</f>
        <v>51520</v>
      </c>
      <c r="HZ20" s="269">
        <f>ROUND(BB!HZ20*0.8,)</f>
        <v>51520</v>
      </c>
      <c r="IA20" s="269">
        <f>ROUND(BB!IA20*0.8,)</f>
        <v>51120</v>
      </c>
      <c r="IB20" s="269">
        <f>ROUND(BB!IB20*0.8,)</f>
        <v>51120</v>
      </c>
      <c r="IC20" s="269">
        <f>ROUND(BB!IC20*0.8,)</f>
        <v>51120</v>
      </c>
      <c r="ID20" s="269">
        <f>ROUND(BB!ID20*0.8,)</f>
        <v>51120</v>
      </c>
      <c r="IE20" s="269">
        <f>ROUND(BB!IE20*0.8,)</f>
        <v>51120</v>
      </c>
      <c r="IF20" s="269">
        <f>ROUND(BB!IF20*0.8,)</f>
        <v>51520</v>
      </c>
      <c r="IG20" s="269">
        <f>ROUND(BB!IG20*0.8,)</f>
        <v>51520</v>
      </c>
      <c r="IH20" s="269">
        <f>ROUND(BB!IH20*0.8,)</f>
        <v>51120</v>
      </c>
      <c r="II20" s="269">
        <f>ROUND(BB!II20*0.8,)</f>
        <v>51120</v>
      </c>
      <c r="IJ20" s="269">
        <f>ROUND(BB!IJ20*0.8,)</f>
        <v>51120</v>
      </c>
      <c r="IK20" s="269">
        <f>ROUND(BB!IK20*0.8,)</f>
        <v>51120</v>
      </c>
      <c r="IL20" s="269">
        <f>ROUND(BB!IL20*0.8,)</f>
        <v>51120</v>
      </c>
      <c r="IM20" s="269">
        <f>ROUND(BB!IM20*0.8,)</f>
        <v>51520</v>
      </c>
      <c r="IN20" s="269">
        <f>ROUND(BB!IN20*0.8,)</f>
        <v>51520</v>
      </c>
      <c r="IO20" s="269">
        <f>ROUND(BB!IO20*0.8,)</f>
        <v>51120</v>
      </c>
      <c r="IP20" s="269">
        <f>ROUND(BB!IP20*0.8,)</f>
        <v>51120</v>
      </c>
      <c r="IQ20" s="269">
        <f>ROUND(BB!IQ20*0.8,)</f>
        <v>52160</v>
      </c>
      <c r="IR20" s="269">
        <f>ROUND(BB!IR20*0.8,)</f>
        <v>52160</v>
      </c>
      <c r="IS20" s="269">
        <f>ROUND(BB!IS20*0.8,)</f>
        <v>52160</v>
      </c>
      <c r="IT20" s="269">
        <f>ROUND(BB!IT20*0.8,)</f>
        <v>52400</v>
      </c>
      <c r="IU20" s="269">
        <f>ROUND(BB!IU20*0.8,)</f>
        <v>52400</v>
      </c>
      <c r="IV20" s="269">
        <f>ROUND(BB!IV20*0.8,)</f>
        <v>52160</v>
      </c>
      <c r="IW20" s="269">
        <f>ROUND(BB!IW20*0.8,)</f>
        <v>52160</v>
      </c>
      <c r="IX20" s="269">
        <f>ROUND(BB!IX20*0.8,)</f>
        <v>52160</v>
      </c>
      <c r="IY20" s="269">
        <f>ROUND(BB!IY20*0.8,)</f>
        <v>52160</v>
      </c>
      <c r="IZ20" s="269">
        <f>ROUND(BB!IZ20*0.8,)</f>
        <v>52160</v>
      </c>
      <c r="JA20" s="269">
        <f>ROUND(BB!JA20*0.8,)</f>
        <v>52400</v>
      </c>
      <c r="JB20" s="269">
        <f>ROUND(BB!JB20*0.8,)</f>
        <v>52400</v>
      </c>
      <c r="JC20" s="269">
        <f>ROUND(BB!JC20*0.8,)</f>
        <v>52160</v>
      </c>
      <c r="JD20" s="269">
        <f>ROUND(BB!JD20*0.8,)</f>
        <v>52160</v>
      </c>
      <c r="JE20" s="269">
        <f>ROUND(BB!JE20*0.8,)</f>
        <v>52960</v>
      </c>
      <c r="JF20" s="269">
        <f>ROUND(BB!JF20*0.8,)</f>
        <v>52960</v>
      </c>
      <c r="JG20" s="269">
        <f>ROUND(BB!JG20*0.8,)</f>
        <v>52400</v>
      </c>
      <c r="JH20" s="269">
        <f>ROUND(BB!JH20*0.8,)</f>
        <v>52960</v>
      </c>
      <c r="JI20" s="269">
        <f>ROUND(BB!JI20*0.8,)</f>
        <v>52960</v>
      </c>
      <c r="JJ20" s="269">
        <f>ROUND(BB!JJ20*0.8,)</f>
        <v>52960</v>
      </c>
      <c r="JK20" s="269">
        <f>ROUND(BB!JK20*0.8,)</f>
        <v>52960</v>
      </c>
      <c r="JL20" s="269">
        <f>ROUND(BB!JL20*0.8,)</f>
        <v>53360</v>
      </c>
      <c r="JM20" s="269">
        <f>ROUND(BB!JM20*0.8,)</f>
        <v>53360</v>
      </c>
      <c r="JN20" s="269">
        <f>ROUND(BB!JN20*0.8,)</f>
        <v>53600</v>
      </c>
    </row>
    <row r="21" spans="1:274" ht="9.6" customHeight="1" x14ac:dyDescent="0.2"/>
    <row r="22" spans="1:274" ht="9" hidden="1" customHeight="1" x14ac:dyDescent="0.2">
      <c r="A22" s="260"/>
    </row>
    <row r="23" spans="1:274" ht="10.7" customHeight="1" x14ac:dyDescent="0.2">
      <c r="A23" s="260"/>
    </row>
    <row r="24" spans="1:274" x14ac:dyDescent="0.2">
      <c r="A24" s="106" t="s">
        <v>89</v>
      </c>
    </row>
    <row r="25" spans="1:274" ht="13.35" customHeight="1" x14ac:dyDescent="0.2">
      <c r="A25" s="151" t="s">
        <v>90</v>
      </c>
    </row>
    <row r="26" spans="1:274" ht="13.35" customHeight="1" x14ac:dyDescent="0.2">
      <c r="A26" s="261" t="s">
        <v>76</v>
      </c>
    </row>
    <row r="27" spans="1:274" ht="12.6" customHeight="1" x14ac:dyDescent="0.2">
      <c r="A27" s="410" t="s">
        <v>91</v>
      </c>
    </row>
    <row r="28" spans="1:274" ht="13.35" customHeight="1" x14ac:dyDescent="0.2">
      <c r="A28" s="411"/>
    </row>
    <row r="29" spans="1:274" ht="11.45" customHeight="1" x14ac:dyDescent="0.2">
      <c r="A29" s="411"/>
    </row>
    <row r="30" spans="1:274" x14ac:dyDescent="0.2">
      <c r="A30" s="412"/>
    </row>
    <row r="31" spans="1:274" x14ac:dyDescent="0.2">
      <c r="A31" s="261" t="s">
        <v>83</v>
      </c>
    </row>
    <row r="32" spans="1:274" ht="72" x14ac:dyDescent="0.2">
      <c r="A32" s="262" t="s">
        <v>133</v>
      </c>
    </row>
    <row r="33" spans="1:1" x14ac:dyDescent="0.2">
      <c r="A33" s="152" t="s">
        <v>93</v>
      </c>
    </row>
    <row r="34" spans="1:1" x14ac:dyDescent="0.2">
      <c r="A34" s="153">
        <f>BB!A37</f>
        <v>0</v>
      </c>
    </row>
    <row r="35" spans="1:1" ht="120" x14ac:dyDescent="0.2">
      <c r="A35" s="100" t="s">
        <v>95</v>
      </c>
    </row>
  </sheetData>
  <mergeCells count="1">
    <mergeCell ref="A27:A30"/>
  </mergeCells>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OA24"/>
  <sheetViews>
    <sheetView topLeftCell="A4" zoomScale="115" zoomScaleNormal="115" workbookViewId="0">
      <pane xSplit="1" topLeftCell="JB1" activePane="topRight" state="frozen"/>
      <selection pane="topRight" activeCell="G26" sqref="G26"/>
    </sheetView>
  </sheetViews>
  <sheetFormatPr defaultColWidth="9" defaultRowHeight="12" x14ac:dyDescent="0.2"/>
  <cols>
    <col min="1" max="1" width="70.5703125" style="78" customWidth="1"/>
    <col min="2" max="55" width="10.85546875" style="78" customWidth="1"/>
    <col min="56" max="16384" width="9" style="78"/>
  </cols>
  <sheetData>
    <row r="1" spans="1:391" s="114" customFormat="1" ht="12" customHeight="1" x14ac:dyDescent="0.2">
      <c r="A1" s="117" t="s">
        <v>63</v>
      </c>
    </row>
    <row r="2" spans="1:391" s="114" customFormat="1" ht="15" customHeight="1" x14ac:dyDescent="0.2">
      <c r="A2" s="102" t="s">
        <v>96</v>
      </c>
    </row>
    <row r="3" spans="1:391" s="114" customFormat="1" ht="14.25" customHeight="1" x14ac:dyDescent="0.2">
      <c r="A3" s="102" t="s">
        <v>65</v>
      </c>
      <c r="B3" s="294"/>
      <c r="C3" s="294"/>
      <c r="D3" s="294"/>
      <c r="E3" s="294"/>
    </row>
    <row r="4" spans="1:391" s="116" customFormat="1" ht="16.5" customHeight="1" x14ac:dyDescent="0.2">
      <c r="A4" s="113" t="s">
        <v>75</v>
      </c>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row>
    <row r="5" spans="1:391" s="196" customFormat="1" ht="12.75" customHeight="1" x14ac:dyDescent="0.2">
      <c r="A5" s="295"/>
      <c r="B5" s="296">
        <f>RO!B4</f>
        <v>46108</v>
      </c>
      <c r="C5" s="296">
        <f>RO!C4</f>
        <v>46109</v>
      </c>
      <c r="D5" s="296">
        <f>RO!D4</f>
        <v>46110</v>
      </c>
      <c r="E5" s="296">
        <f>RO!E4</f>
        <v>46111</v>
      </c>
      <c r="F5" s="296">
        <f>RO!F4</f>
        <v>46112</v>
      </c>
      <c r="G5" s="297">
        <f>RO!G4</f>
        <v>46113</v>
      </c>
      <c r="H5" s="297">
        <f>RO!H4</f>
        <v>46114</v>
      </c>
      <c r="I5" s="297">
        <f>RO!I4</f>
        <v>46115</v>
      </c>
      <c r="J5" s="297">
        <f>RO!J4</f>
        <v>46116</v>
      </c>
      <c r="K5" s="297">
        <f>RO!K4</f>
        <v>46117</v>
      </c>
      <c r="L5" s="297">
        <f>RO!L4</f>
        <v>46118</v>
      </c>
      <c r="M5" s="297">
        <f>RO!M4</f>
        <v>46119</v>
      </c>
      <c r="N5" s="297">
        <f>RO!N4</f>
        <v>46120</v>
      </c>
      <c r="O5" s="297">
        <f>RO!O4</f>
        <v>46121</v>
      </c>
      <c r="P5" s="297">
        <f>RO!P4</f>
        <v>46122</v>
      </c>
      <c r="Q5" s="297">
        <f>RO!Q4</f>
        <v>46123</v>
      </c>
      <c r="R5" s="297">
        <f>RO!R4</f>
        <v>46124</v>
      </c>
      <c r="S5" s="296">
        <f>RO!S4</f>
        <v>46125</v>
      </c>
      <c r="T5" s="296">
        <f>RO!T4</f>
        <v>46126</v>
      </c>
      <c r="U5" s="296">
        <f>RO!U4</f>
        <v>46127</v>
      </c>
      <c r="V5" s="296">
        <f>RO!V4</f>
        <v>46128</v>
      </c>
      <c r="W5" s="296">
        <f>RO!W4</f>
        <v>46129</v>
      </c>
      <c r="X5" s="296">
        <f>RO!X4</f>
        <v>46130</v>
      </c>
      <c r="Y5" s="296">
        <f>RO!Y4</f>
        <v>46131</v>
      </c>
      <c r="Z5" s="296">
        <f>RO!Z4</f>
        <v>46132</v>
      </c>
      <c r="AA5" s="296">
        <f>RO!AA4</f>
        <v>46133</v>
      </c>
      <c r="AB5" s="296">
        <f>RO!AB4</f>
        <v>46134</v>
      </c>
      <c r="AC5" s="296">
        <f>RO!AC4</f>
        <v>46135</v>
      </c>
      <c r="AD5" s="296">
        <f>RO!AD4</f>
        <v>46136</v>
      </c>
      <c r="AE5" s="296">
        <f>RO!AE4</f>
        <v>46137</v>
      </c>
      <c r="AF5" s="296">
        <f>RO!AF4</f>
        <v>46138</v>
      </c>
      <c r="AG5" s="296">
        <f>RO!AG4</f>
        <v>46139</v>
      </c>
      <c r="AH5" s="296">
        <f>RO!AH4</f>
        <v>46140</v>
      </c>
      <c r="AI5" s="296">
        <f>RO!AI4</f>
        <v>46141</v>
      </c>
      <c r="AJ5" s="296">
        <f>RO!AJ4</f>
        <v>46142</v>
      </c>
      <c r="AK5" s="296">
        <f>RO!AK4</f>
        <v>46143</v>
      </c>
      <c r="AL5" s="296">
        <f>RO!AL4</f>
        <v>46144</v>
      </c>
      <c r="AM5" s="296">
        <f>RO!AM4</f>
        <v>46145</v>
      </c>
      <c r="AN5" s="296">
        <f>RO!AN4</f>
        <v>46146</v>
      </c>
      <c r="AO5" s="296">
        <f>RO!AO4</f>
        <v>46147</v>
      </c>
      <c r="AP5" s="296">
        <f>RO!AP4</f>
        <v>46148</v>
      </c>
      <c r="AQ5" s="296">
        <f>RO!AQ4</f>
        <v>46149</v>
      </c>
      <c r="AR5" s="296">
        <f>RO!AR4</f>
        <v>46150</v>
      </c>
      <c r="AS5" s="296">
        <f>RO!AS4</f>
        <v>46151</v>
      </c>
      <c r="AT5" s="296">
        <f>RO!AT4</f>
        <v>46152</v>
      </c>
      <c r="AU5" s="296">
        <f>RO!AU4</f>
        <v>46153</v>
      </c>
      <c r="AV5" s="296">
        <f>RO!AV4</f>
        <v>46154</v>
      </c>
      <c r="AW5" s="296">
        <f>RO!AW4</f>
        <v>46155</v>
      </c>
      <c r="AX5" s="296">
        <f>RO!AX4</f>
        <v>46156</v>
      </c>
      <c r="AY5" s="296">
        <f>RO!AY4</f>
        <v>46157</v>
      </c>
      <c r="AZ5" s="296">
        <f>RO!AZ4</f>
        <v>46158</v>
      </c>
      <c r="BA5" s="296">
        <f>RO!BA4</f>
        <v>46159</v>
      </c>
      <c r="BB5" s="296">
        <f>RO!BB4</f>
        <v>46160</v>
      </c>
      <c r="BC5" s="296">
        <f>RO!BC4</f>
        <v>46161</v>
      </c>
      <c r="BD5" s="296">
        <f>RO!BD4</f>
        <v>46162</v>
      </c>
      <c r="BE5" s="296">
        <f>RO!BE4</f>
        <v>46163</v>
      </c>
      <c r="BF5" s="296">
        <f>RO!BF4</f>
        <v>46164</v>
      </c>
      <c r="BG5" s="296">
        <f>RO!BG4</f>
        <v>46165</v>
      </c>
      <c r="BH5" s="296">
        <f>RO!BH4</f>
        <v>46166</v>
      </c>
      <c r="BI5" s="296">
        <f>RO!BI4</f>
        <v>46167</v>
      </c>
      <c r="BJ5" s="296">
        <f>RO!BJ4</f>
        <v>46168</v>
      </c>
      <c r="BK5" s="296">
        <f>RO!BK4</f>
        <v>46169</v>
      </c>
      <c r="BL5" s="296">
        <f>RO!BL4</f>
        <v>46170</v>
      </c>
      <c r="BM5" s="296">
        <f>RO!BM4</f>
        <v>46171</v>
      </c>
      <c r="BN5" s="296">
        <f>RO!BN4</f>
        <v>46172</v>
      </c>
      <c r="BO5" s="296">
        <f>RO!BO4</f>
        <v>46173</v>
      </c>
      <c r="BP5" s="297">
        <f>RO!BP4</f>
        <v>46174</v>
      </c>
      <c r="BQ5" s="297">
        <f>RO!BQ4</f>
        <v>46175</v>
      </c>
      <c r="BR5" s="297">
        <f>RO!BR4</f>
        <v>46176</v>
      </c>
      <c r="BS5" s="297">
        <f>RO!BS4</f>
        <v>46177</v>
      </c>
      <c r="BT5" s="297">
        <f>RO!BT4</f>
        <v>46178</v>
      </c>
      <c r="BU5" s="297">
        <f>RO!BU4</f>
        <v>46179</v>
      </c>
      <c r="BV5" s="297">
        <f>RO!BV4</f>
        <v>46180</v>
      </c>
      <c r="BW5" s="297">
        <f>RO!BW4</f>
        <v>46181</v>
      </c>
      <c r="BX5" s="297">
        <f>RO!BX4</f>
        <v>46182</v>
      </c>
      <c r="BY5" s="297">
        <f>RO!BY4</f>
        <v>46183</v>
      </c>
      <c r="BZ5" s="297">
        <f>RO!BZ4</f>
        <v>46184</v>
      </c>
      <c r="CA5" s="297">
        <f>RO!CA4</f>
        <v>46185</v>
      </c>
      <c r="CB5" s="297">
        <f>RO!CB4</f>
        <v>46186</v>
      </c>
      <c r="CC5" s="297">
        <f>RO!CC4</f>
        <v>46187</v>
      </c>
      <c r="CD5" s="297">
        <f>RO!CD4</f>
        <v>46188</v>
      </c>
      <c r="CE5" s="297">
        <f>RO!CE4</f>
        <v>46189</v>
      </c>
      <c r="CF5" s="297">
        <f>RO!CF4</f>
        <v>46190</v>
      </c>
      <c r="CG5" s="297">
        <f>RO!CG4</f>
        <v>46191</v>
      </c>
      <c r="CH5" s="297">
        <f>RO!CH4</f>
        <v>46192</v>
      </c>
      <c r="CI5" s="297">
        <f>RO!DB4</f>
        <v>46193</v>
      </c>
      <c r="CJ5" s="297">
        <f>RO!DC4</f>
        <v>46194</v>
      </c>
      <c r="CK5" s="297">
        <f>RO!DD4</f>
        <v>46195</v>
      </c>
      <c r="CL5" s="297">
        <f>RO!DE4</f>
        <v>46196</v>
      </c>
      <c r="CM5" s="297">
        <f>RO!DF4</f>
        <v>46197</v>
      </c>
      <c r="CN5" s="297">
        <f>RO!DG4</f>
        <v>46198</v>
      </c>
      <c r="CO5" s="297">
        <f>RO!DH4</f>
        <v>46199</v>
      </c>
      <c r="CP5" s="297">
        <f>RO!DI4</f>
        <v>46200</v>
      </c>
      <c r="CQ5" s="297">
        <f>RO!DJ4</f>
        <v>46201</v>
      </c>
      <c r="CR5" s="297">
        <f>RO!DK4</f>
        <v>46202</v>
      </c>
      <c r="CS5" s="297">
        <f>RO!DL4</f>
        <v>46203</v>
      </c>
      <c r="CT5" s="297">
        <f>RO!DM4</f>
        <v>46204</v>
      </c>
      <c r="CU5" s="297">
        <f>RO!DN4</f>
        <v>46205</v>
      </c>
      <c r="CV5" s="297">
        <f>RO!DO4</f>
        <v>46206</v>
      </c>
      <c r="CW5" s="297">
        <f>RO!DP4</f>
        <v>46207</v>
      </c>
      <c r="CX5" s="297">
        <f>RO!DQ4</f>
        <v>46208</v>
      </c>
      <c r="CY5" s="297">
        <f>RO!DR4</f>
        <v>46209</v>
      </c>
      <c r="CZ5" s="297">
        <f>RO!DS4</f>
        <v>46210</v>
      </c>
      <c r="DA5" s="297">
        <f>RO!DT4</f>
        <v>46211</v>
      </c>
      <c r="DB5" s="297">
        <f>RO!DU4</f>
        <v>46212</v>
      </c>
      <c r="DC5" s="297">
        <f>RO!DV4</f>
        <v>46213</v>
      </c>
      <c r="DD5" s="297">
        <f>RO!DW4</f>
        <v>46214</v>
      </c>
      <c r="DE5" s="297">
        <f>RO!DX4</f>
        <v>46215</v>
      </c>
      <c r="DF5" s="297">
        <f>RO!DY4</f>
        <v>46216</v>
      </c>
      <c r="DG5" s="297">
        <f>RO!DZ4</f>
        <v>46217</v>
      </c>
      <c r="DH5" s="297">
        <f>RO!EA4</f>
        <v>46218</v>
      </c>
      <c r="DI5" s="297">
        <f>RO!EB4</f>
        <v>46219</v>
      </c>
      <c r="DJ5" s="297">
        <f>RO!EC4</f>
        <v>46220</v>
      </c>
      <c r="DK5" s="297">
        <f>RO!ED4</f>
        <v>46221</v>
      </c>
      <c r="DL5" s="297">
        <f>RO!EE4</f>
        <v>46222</v>
      </c>
      <c r="DM5" s="297">
        <f>RO!EF4</f>
        <v>46223</v>
      </c>
      <c r="DN5" s="297">
        <f>RO!EG4</f>
        <v>46224</v>
      </c>
      <c r="DO5" s="297">
        <f>RO!EH4</f>
        <v>46225</v>
      </c>
      <c r="DP5" s="297">
        <f>RO!EI4</f>
        <v>46226</v>
      </c>
      <c r="DQ5" s="297">
        <f>RO!EJ4</f>
        <v>46227</v>
      </c>
      <c r="DR5" s="297">
        <f>RO!EK4</f>
        <v>46228</v>
      </c>
      <c r="DS5" s="297">
        <f>RO!EL4</f>
        <v>46229</v>
      </c>
      <c r="DT5" s="297">
        <f>RO!EM4</f>
        <v>46230</v>
      </c>
      <c r="DU5" s="297">
        <f>RO!EN4</f>
        <v>46231</v>
      </c>
      <c r="DV5" s="297">
        <f>RO!EO4</f>
        <v>46232</v>
      </c>
      <c r="DW5" s="297">
        <f>RO!EP4</f>
        <v>46233</v>
      </c>
      <c r="DX5" s="297">
        <f>RO!EQ4</f>
        <v>46234</v>
      </c>
      <c r="DY5" s="297">
        <f>RO!ER4</f>
        <v>46235</v>
      </c>
      <c r="DZ5" s="297">
        <f>RO!ES4</f>
        <v>46236</v>
      </c>
      <c r="EA5" s="297">
        <f>RO!ET4</f>
        <v>46237</v>
      </c>
      <c r="EB5" s="297">
        <f>RO!EU4</f>
        <v>46238</v>
      </c>
      <c r="EC5" s="297">
        <f>RO!EV4</f>
        <v>46239</v>
      </c>
      <c r="ED5" s="297">
        <f>RO!EW4</f>
        <v>46240</v>
      </c>
      <c r="EE5" s="297">
        <f>RO!EX4</f>
        <v>46241</v>
      </c>
      <c r="EF5" s="297">
        <f>RO!EY4</f>
        <v>46242</v>
      </c>
      <c r="EG5" s="297">
        <f>RO!EZ4</f>
        <v>46243</v>
      </c>
      <c r="EH5" s="297">
        <f>RO!FA4</f>
        <v>46244</v>
      </c>
      <c r="EI5" s="297">
        <f>RO!FB4</f>
        <v>46245</v>
      </c>
      <c r="EJ5" s="297">
        <f>RO!FC4</f>
        <v>46246</v>
      </c>
      <c r="EK5" s="297">
        <f>RO!FD4</f>
        <v>46247</v>
      </c>
      <c r="EL5" s="297">
        <f>RO!FE4</f>
        <v>46248</v>
      </c>
      <c r="EM5" s="297">
        <f>RO!FF4</f>
        <v>46249</v>
      </c>
      <c r="EN5" s="297">
        <f>RO!FG4</f>
        <v>46250</v>
      </c>
      <c r="EO5" s="297">
        <f>RO!FH4</f>
        <v>46251</v>
      </c>
      <c r="EP5" s="297">
        <f>RO!FI4</f>
        <v>46252</v>
      </c>
      <c r="EQ5" s="297">
        <f>RO!FJ4</f>
        <v>46253</v>
      </c>
      <c r="ER5" s="297">
        <f>RO!FK4</f>
        <v>46254</v>
      </c>
      <c r="ES5" s="297">
        <f>RO!FL4</f>
        <v>46255</v>
      </c>
      <c r="ET5" s="297">
        <f>RO!FM4</f>
        <v>46256</v>
      </c>
      <c r="EU5" s="297">
        <f>RO!FN4</f>
        <v>46257</v>
      </c>
      <c r="EV5" s="297">
        <f>RO!FO4</f>
        <v>46258</v>
      </c>
      <c r="EW5" s="297">
        <f>RO!FP4</f>
        <v>46259</v>
      </c>
      <c r="EX5" s="297">
        <f>RO!FQ4</f>
        <v>46260</v>
      </c>
      <c r="EY5" s="297">
        <f>RO!FR4</f>
        <v>46261</v>
      </c>
      <c r="EZ5" s="297">
        <f>RO!FS4</f>
        <v>46262</v>
      </c>
      <c r="FA5" s="297">
        <f>RO!FT4</f>
        <v>46263</v>
      </c>
      <c r="FB5" s="297">
        <f>RO!FU4</f>
        <v>46264</v>
      </c>
      <c r="FC5" s="297">
        <f>RO!FV4</f>
        <v>46265</v>
      </c>
      <c r="FD5" s="297">
        <f>RO!FW4</f>
        <v>46266</v>
      </c>
      <c r="FE5" s="297">
        <f>RO!FX4</f>
        <v>46267</v>
      </c>
      <c r="FF5" s="297">
        <f>RO!FY4</f>
        <v>46268</v>
      </c>
      <c r="FG5" s="297">
        <f>RO!FZ4</f>
        <v>46269</v>
      </c>
      <c r="FH5" s="297">
        <f>RO!GA4</f>
        <v>46270</v>
      </c>
      <c r="FI5" s="297">
        <f>RO!GB4</f>
        <v>46271</v>
      </c>
      <c r="FJ5" s="297">
        <f>RO!GC4</f>
        <v>46272</v>
      </c>
      <c r="FK5" s="297">
        <f>RO!GD4</f>
        <v>46273</v>
      </c>
      <c r="FL5" s="297">
        <f>RO!GE4</f>
        <v>46274</v>
      </c>
      <c r="FM5" s="297">
        <f>RO!GF4</f>
        <v>46275</v>
      </c>
      <c r="FN5" s="297">
        <f>RO!GG4</f>
        <v>46276</v>
      </c>
      <c r="FO5" s="297">
        <f>RO!GH4</f>
        <v>46277</v>
      </c>
      <c r="FP5" s="297">
        <f>RO!GI4</f>
        <v>46278</v>
      </c>
      <c r="FQ5" s="297">
        <f>RO!GJ4</f>
        <v>46279</v>
      </c>
      <c r="FR5" s="297">
        <f>RO!GK4</f>
        <v>46280</v>
      </c>
      <c r="FS5" s="297">
        <f>RO!GL4</f>
        <v>46281</v>
      </c>
      <c r="FT5" s="297">
        <f>RO!GM4</f>
        <v>46282</v>
      </c>
      <c r="FU5" s="297">
        <f>RO!GN4</f>
        <v>46283</v>
      </c>
      <c r="FV5" s="297">
        <f>RO!GO4</f>
        <v>46284</v>
      </c>
      <c r="FW5" s="297">
        <f>RO!GP4</f>
        <v>46285</v>
      </c>
      <c r="FX5" s="297">
        <f>RO!GQ4</f>
        <v>46286</v>
      </c>
      <c r="FY5" s="297">
        <f>RO!GR4</f>
        <v>46287</v>
      </c>
      <c r="FZ5" s="297">
        <f>RO!GS4</f>
        <v>46288</v>
      </c>
      <c r="GA5" s="297">
        <f>RO!GT4</f>
        <v>46289</v>
      </c>
      <c r="GB5" s="297">
        <f>RO!GU4</f>
        <v>46290</v>
      </c>
      <c r="GC5" s="297">
        <f>RO!GV4</f>
        <v>46291</v>
      </c>
      <c r="GD5" s="297">
        <f>RO!GW4</f>
        <v>46292</v>
      </c>
      <c r="GE5" s="297">
        <f>RO!GX4</f>
        <v>46293</v>
      </c>
      <c r="GF5" s="297">
        <f>RO!GY4</f>
        <v>46294</v>
      </c>
      <c r="GG5" s="297">
        <f>RO!GZ4</f>
        <v>46295</v>
      </c>
      <c r="GH5" s="305">
        <f>RO!HA4</f>
        <v>46296</v>
      </c>
      <c r="GI5" s="305">
        <f>RO!HB4</f>
        <v>46297</v>
      </c>
      <c r="GJ5" s="305">
        <f>RO!HC4</f>
        <v>46298</v>
      </c>
      <c r="GK5" s="305">
        <f>RO!HD4</f>
        <v>46299</v>
      </c>
      <c r="GL5" s="305">
        <f>RO!HE4</f>
        <v>46300</v>
      </c>
      <c r="GM5" s="305">
        <f>RO!HF4</f>
        <v>46301</v>
      </c>
      <c r="GN5" s="305">
        <f>RO!HG4</f>
        <v>46302</v>
      </c>
      <c r="GO5" s="305">
        <f>RO!HH4</f>
        <v>46303</v>
      </c>
      <c r="GP5" s="305">
        <f>RO!HI4</f>
        <v>46304</v>
      </c>
      <c r="GQ5" s="305">
        <f>RO!HJ4</f>
        <v>46305</v>
      </c>
      <c r="GR5" s="305">
        <f>RO!HK4</f>
        <v>46306</v>
      </c>
      <c r="GS5" s="305">
        <f>RO!HL4</f>
        <v>46307</v>
      </c>
      <c r="GT5" s="305">
        <f>RO!HM4</f>
        <v>46308</v>
      </c>
      <c r="GU5" s="305">
        <f>RO!HN4</f>
        <v>46309</v>
      </c>
      <c r="GV5" s="305">
        <f>RO!HO4</f>
        <v>46310</v>
      </c>
      <c r="GW5" s="305">
        <f>RO!HP4</f>
        <v>46311</v>
      </c>
      <c r="GX5" s="305">
        <f>RO!HQ4</f>
        <v>46312</v>
      </c>
      <c r="GY5" s="305">
        <f>RO!HR4</f>
        <v>46313</v>
      </c>
      <c r="GZ5" s="305">
        <f>RO!HS4</f>
        <v>46314</v>
      </c>
      <c r="HA5" s="305">
        <f>RO!HT4</f>
        <v>46315</v>
      </c>
      <c r="HB5" s="305">
        <f>RO!HU4</f>
        <v>46316</v>
      </c>
      <c r="HC5" s="305">
        <f>RO!HV4</f>
        <v>46317</v>
      </c>
      <c r="HD5" s="305">
        <f>RO!HW4</f>
        <v>46318</v>
      </c>
      <c r="HE5" s="305">
        <f>RO!HX4</f>
        <v>46319</v>
      </c>
      <c r="HF5" s="305">
        <f>RO!HY4</f>
        <v>46320</v>
      </c>
      <c r="HG5" s="305">
        <f>RO!HZ4</f>
        <v>46321</v>
      </c>
      <c r="HH5" s="305">
        <f>RO!IA4</f>
        <v>46322</v>
      </c>
      <c r="HI5" s="305">
        <f>RO!IB4</f>
        <v>46323</v>
      </c>
      <c r="HJ5" s="305">
        <f>RO!IC4</f>
        <v>46324</v>
      </c>
      <c r="HK5" s="305">
        <f>RO!ID4</f>
        <v>46325</v>
      </c>
      <c r="HL5" s="305">
        <f>RO!IE4</f>
        <v>46326</v>
      </c>
      <c r="HM5" s="305">
        <f>RO!IF4</f>
        <v>46327</v>
      </c>
      <c r="HN5" s="305">
        <f>RO!IG4</f>
        <v>46328</v>
      </c>
      <c r="HO5" s="305">
        <f>RO!IH4</f>
        <v>46329</v>
      </c>
      <c r="HP5" s="305">
        <f>RO!II4</f>
        <v>46330</v>
      </c>
      <c r="HQ5" s="305">
        <f>RO!IJ4</f>
        <v>46331</v>
      </c>
      <c r="HR5" s="305">
        <f>RO!IK4</f>
        <v>46332</v>
      </c>
      <c r="HS5" s="305">
        <f>RO!IL4</f>
        <v>46333</v>
      </c>
      <c r="HT5" s="305">
        <f>RO!IM4</f>
        <v>46334</v>
      </c>
      <c r="HU5" s="305">
        <f>RO!IN4</f>
        <v>46335</v>
      </c>
      <c r="HV5" s="305">
        <f>RO!IO4</f>
        <v>46336</v>
      </c>
      <c r="HW5" s="305">
        <f>RO!IP4</f>
        <v>46337</v>
      </c>
      <c r="HX5" s="305">
        <f>RO!IQ4</f>
        <v>46338</v>
      </c>
      <c r="HY5" s="305">
        <f>RO!IR4</f>
        <v>46339</v>
      </c>
      <c r="HZ5" s="305">
        <f>RO!IS4</f>
        <v>46340</v>
      </c>
      <c r="IA5" s="305">
        <f>RO!IT4</f>
        <v>46341</v>
      </c>
      <c r="IB5" s="305">
        <f>RO!IU4</f>
        <v>46342</v>
      </c>
      <c r="IC5" s="305">
        <f>RO!IV4</f>
        <v>46343</v>
      </c>
      <c r="ID5" s="305">
        <f>RO!IW4</f>
        <v>46344</v>
      </c>
      <c r="IE5" s="305">
        <f>RO!IX4</f>
        <v>46345</v>
      </c>
      <c r="IF5" s="305">
        <f>RO!IY4</f>
        <v>46346</v>
      </c>
      <c r="IG5" s="305">
        <f>RO!IZ4</f>
        <v>46347</v>
      </c>
      <c r="IH5" s="305">
        <f>RO!JA4</f>
        <v>46348</v>
      </c>
      <c r="II5" s="305">
        <f>RO!JB4</f>
        <v>46349</v>
      </c>
      <c r="IJ5" s="305">
        <f>RO!JC4</f>
        <v>46350</v>
      </c>
      <c r="IK5" s="305">
        <f>RO!JD4</f>
        <v>46351</v>
      </c>
      <c r="IL5" s="305">
        <f>RO!JE4</f>
        <v>46352</v>
      </c>
      <c r="IM5" s="305">
        <f>RO!JF4</f>
        <v>46353</v>
      </c>
      <c r="IN5" s="305">
        <f>RO!JG4</f>
        <v>46354</v>
      </c>
      <c r="IO5" s="305">
        <f>RO!JH4</f>
        <v>46355</v>
      </c>
      <c r="IP5" s="305">
        <f>RO!JI4</f>
        <v>46356</v>
      </c>
      <c r="IQ5" s="305">
        <f>RO!JJ4</f>
        <v>46357</v>
      </c>
      <c r="IR5" s="305">
        <f>RO!JK4</f>
        <v>46358</v>
      </c>
      <c r="IS5" s="305">
        <f>RO!JL4</f>
        <v>46359</v>
      </c>
      <c r="IT5" s="305">
        <f>RO!JM4</f>
        <v>46360</v>
      </c>
      <c r="IU5" s="305">
        <f>RO!JN4</f>
        <v>46361</v>
      </c>
      <c r="IV5" s="305">
        <f>RO!JO4</f>
        <v>46362</v>
      </c>
      <c r="IW5" s="305">
        <f>RO!JP4</f>
        <v>46363</v>
      </c>
      <c r="IX5" s="305">
        <f>RO!JQ4</f>
        <v>46364</v>
      </c>
      <c r="IY5" s="305">
        <f>RO!JR4</f>
        <v>46365</v>
      </c>
      <c r="IZ5" s="305">
        <f>RO!JS4</f>
        <v>46366</v>
      </c>
      <c r="JA5" s="305">
        <f>RO!JT4</f>
        <v>46367</v>
      </c>
      <c r="JB5" s="305">
        <f>RO!JU4</f>
        <v>46368</v>
      </c>
      <c r="JC5" s="305">
        <f>RO!JV4</f>
        <v>46369</v>
      </c>
      <c r="JD5" s="305">
        <f>RO!JW4</f>
        <v>46370</v>
      </c>
      <c r="JE5" s="305">
        <f>RO!JX4</f>
        <v>46371</v>
      </c>
      <c r="JF5" s="305">
        <f>RO!JY4</f>
        <v>46372</v>
      </c>
      <c r="JG5" s="305">
        <f>RO!JZ4</f>
        <v>46373</v>
      </c>
      <c r="JH5" s="305">
        <f>RO!KA4</f>
        <v>46374</v>
      </c>
      <c r="JI5" s="305">
        <f>RO!KB4</f>
        <v>46375</v>
      </c>
      <c r="JJ5" s="305">
        <f>RO!KC4</f>
        <v>46376</v>
      </c>
      <c r="JK5" s="305">
        <f>RO!KD4</f>
        <v>46377</v>
      </c>
      <c r="JL5" s="305">
        <f>RO!KE4</f>
        <v>46378</v>
      </c>
      <c r="JM5" s="305">
        <f>RO!KF4</f>
        <v>46379</v>
      </c>
      <c r="JN5" s="305">
        <f>RO!KG4</f>
        <v>46380</v>
      </c>
      <c r="JO5" s="306"/>
      <c r="JP5" s="306"/>
      <c r="JQ5" s="306"/>
      <c r="JR5" s="306"/>
      <c r="JS5" s="306"/>
      <c r="JT5" s="306"/>
      <c r="JU5" s="306"/>
      <c r="JV5" s="306"/>
      <c r="JW5" s="306"/>
      <c r="JX5" s="306"/>
      <c r="JY5" s="306"/>
      <c r="JZ5" s="306"/>
      <c r="KA5" s="306"/>
      <c r="KB5" s="306"/>
      <c r="KC5" s="306"/>
      <c r="KD5" s="306"/>
      <c r="KE5" s="306"/>
      <c r="KF5" s="306"/>
      <c r="KG5" s="306"/>
      <c r="KH5" s="306"/>
      <c r="KI5" s="306"/>
      <c r="KJ5" s="306"/>
      <c r="KK5" s="306"/>
      <c r="KL5" s="306"/>
      <c r="KM5" s="306"/>
      <c r="KN5" s="306"/>
      <c r="KO5" s="306"/>
      <c r="KP5" s="306"/>
      <c r="KQ5" s="306"/>
      <c r="KR5" s="306"/>
      <c r="KS5" s="306"/>
      <c r="KT5" s="306"/>
      <c r="KU5" s="306"/>
      <c r="KV5" s="306"/>
      <c r="KW5" s="306"/>
      <c r="KX5" s="306"/>
      <c r="KY5" s="306"/>
      <c r="KZ5" s="306"/>
      <c r="LA5" s="306"/>
      <c r="LB5" s="306"/>
      <c r="LC5" s="306"/>
      <c r="LD5" s="306"/>
      <c r="LE5" s="306"/>
      <c r="LF5" s="306"/>
      <c r="LG5" s="306"/>
      <c r="LH5" s="306"/>
      <c r="LI5" s="306"/>
      <c r="LJ5" s="306"/>
      <c r="LK5" s="306"/>
      <c r="LL5" s="306"/>
      <c r="LM5" s="306"/>
      <c r="LN5" s="306"/>
      <c r="LO5" s="306"/>
      <c r="LP5" s="306"/>
      <c r="LQ5" s="306"/>
      <c r="LR5" s="306"/>
      <c r="LS5" s="306"/>
      <c r="LT5" s="306"/>
      <c r="LU5" s="306"/>
      <c r="LV5" s="306"/>
      <c r="LW5" s="306"/>
      <c r="LX5" s="306"/>
      <c r="LY5" s="306"/>
      <c r="LZ5" s="306"/>
      <c r="MA5" s="306"/>
      <c r="MB5" s="306"/>
      <c r="MC5" s="306"/>
      <c r="MD5" s="306"/>
      <c r="ME5" s="306"/>
      <c r="MF5" s="306"/>
      <c r="MG5" s="306"/>
      <c r="MH5" s="306"/>
      <c r="MI5" s="306"/>
      <c r="MJ5" s="306"/>
      <c r="MK5" s="306"/>
      <c r="ML5" s="306"/>
      <c r="MM5" s="306"/>
      <c r="MN5" s="306"/>
      <c r="MO5" s="306"/>
      <c r="MP5" s="306"/>
      <c r="MQ5" s="306"/>
      <c r="MR5" s="306"/>
      <c r="MS5" s="306"/>
      <c r="MT5" s="306"/>
      <c r="MU5" s="306"/>
      <c r="MV5" s="306"/>
      <c r="MW5" s="306"/>
      <c r="MX5" s="306"/>
      <c r="MY5" s="306"/>
      <c r="MZ5" s="306"/>
      <c r="NA5" s="306"/>
      <c r="NB5" s="306"/>
      <c r="NC5" s="306"/>
      <c r="ND5" s="306"/>
      <c r="NE5" s="306"/>
      <c r="NF5" s="306"/>
      <c r="NG5" s="306"/>
      <c r="NH5" s="306"/>
      <c r="NI5" s="306"/>
      <c r="NJ5" s="306"/>
      <c r="NK5" s="306"/>
      <c r="NL5" s="306"/>
      <c r="NM5" s="306"/>
      <c r="NN5" s="306"/>
      <c r="NO5" s="306"/>
      <c r="NP5" s="306"/>
      <c r="NQ5" s="306"/>
      <c r="NR5" s="306"/>
      <c r="NS5" s="306"/>
      <c r="NT5" s="306"/>
      <c r="NU5" s="306"/>
      <c r="NV5" s="306"/>
      <c r="NW5" s="306"/>
      <c r="NX5" s="306"/>
      <c r="NY5" s="306"/>
      <c r="NZ5" s="306"/>
      <c r="OA5" s="306"/>
    </row>
    <row r="6" spans="1:391" s="116" customFormat="1" x14ac:dyDescent="0.2">
      <c r="A6" s="84" t="s">
        <v>67</v>
      </c>
      <c r="G6" s="298"/>
      <c r="H6" s="298"/>
      <c r="I6" s="298"/>
      <c r="J6" s="298"/>
      <c r="K6" s="298"/>
      <c r="L6" s="298"/>
      <c r="M6" s="298"/>
      <c r="N6" s="298"/>
      <c r="O6" s="298"/>
      <c r="P6" s="298"/>
      <c r="Q6" s="298"/>
      <c r="R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row>
    <row r="7" spans="1:391" s="116" customFormat="1" x14ac:dyDescent="0.2">
      <c r="A7" s="85" t="s">
        <v>97</v>
      </c>
      <c r="B7" s="85">
        <f>ROUNDUP(RO!B6*0.82,)</f>
        <v>6970</v>
      </c>
      <c r="C7" s="85">
        <f>ROUNDUP(RO!C6*0.82,)</f>
        <v>6970</v>
      </c>
      <c r="D7" s="85">
        <f>ROUNDUP(RO!D6*0.82,)</f>
        <v>6970</v>
      </c>
      <c r="E7" s="85">
        <f>ROUNDUP(RO!E6*0.82,)</f>
        <v>6970</v>
      </c>
      <c r="F7" s="85">
        <f>ROUNDUP(RO!F6*0.82,)</f>
        <v>6970</v>
      </c>
      <c r="G7" s="299">
        <f>ROUNDUP(RO!G6*0.82,)</f>
        <v>6560</v>
      </c>
      <c r="H7" s="299">
        <f>ROUNDUP(RO!H6*0.82,)</f>
        <v>6560</v>
      </c>
      <c r="I7" s="299">
        <f>ROUNDUP(RO!I6*0.82,)</f>
        <v>6150</v>
      </c>
      <c r="J7" s="299">
        <f>ROUNDUP(RO!J6*0.82,)</f>
        <v>6150</v>
      </c>
      <c r="K7" s="299">
        <f>ROUNDUP(RO!K6*0.82,)</f>
        <v>5494</v>
      </c>
      <c r="L7" s="299">
        <f>ROUNDUP(RO!L6*0.82,)</f>
        <v>5494</v>
      </c>
      <c r="M7" s="299">
        <f>ROUNDUP(RO!M6*0.82,)</f>
        <v>6150</v>
      </c>
      <c r="N7" s="299">
        <f>ROUNDUP(RO!N6*0.82,)</f>
        <v>6150</v>
      </c>
      <c r="O7" s="299">
        <f>ROUNDUP(RO!O6*0.82,)</f>
        <v>5494</v>
      </c>
      <c r="P7" s="299">
        <f>ROUNDUP(RO!P6*0.82,)</f>
        <v>6150</v>
      </c>
      <c r="Q7" s="299">
        <f>ROUNDUP(RO!Q6*0.82,)</f>
        <v>6150</v>
      </c>
      <c r="R7" s="299">
        <f>ROUNDUP(RO!R6*0.82,)</f>
        <v>5494</v>
      </c>
      <c r="S7" s="85">
        <f>ROUNDUP(RO!S6*0.82,)</f>
        <v>5494</v>
      </c>
      <c r="T7" s="85">
        <f>ROUNDUP(RO!T6*0.82,)</f>
        <v>5904</v>
      </c>
      <c r="U7" s="85">
        <f>ROUNDUP(RO!U6*0.82,)</f>
        <v>6150</v>
      </c>
      <c r="V7" s="85">
        <f>ROUNDUP(RO!V6*0.82,)</f>
        <v>6560</v>
      </c>
      <c r="W7" s="85">
        <f>ROUNDUP(RO!W6*0.82,)</f>
        <v>6150</v>
      </c>
      <c r="X7" s="85">
        <f>ROUNDUP(RO!X6*0.82,)</f>
        <v>6150</v>
      </c>
      <c r="Y7" s="85">
        <f>ROUNDUP(RO!Y6*0.82,)</f>
        <v>5494</v>
      </c>
      <c r="Z7" s="85">
        <f>ROUNDUP(RO!Z6*0.82,)</f>
        <v>5494</v>
      </c>
      <c r="AA7" s="85">
        <f>ROUNDUP(RO!AA6*0.82,)</f>
        <v>5494</v>
      </c>
      <c r="AB7" s="85">
        <f>ROUNDUP(RO!AB6*0.82,)</f>
        <v>5494</v>
      </c>
      <c r="AC7" s="85">
        <f>ROUNDUP(RO!AC6*0.82,)</f>
        <v>5904</v>
      </c>
      <c r="AD7" s="85">
        <f>ROUNDUP(RO!AD6*0.82,)</f>
        <v>6150</v>
      </c>
      <c r="AE7" s="85">
        <f>ROUNDUP(RO!AE6*0.82,)</f>
        <v>6150</v>
      </c>
      <c r="AF7" s="85">
        <f>ROUNDUP(RO!AF6*0.82,)</f>
        <v>5494</v>
      </c>
      <c r="AG7" s="85">
        <f>ROUNDUP(RO!AG6*0.82,)</f>
        <v>5494</v>
      </c>
      <c r="AH7" s="85">
        <f>ROUNDUP(RO!AH6*0.82,)</f>
        <v>5494</v>
      </c>
      <c r="AI7" s="85">
        <f>ROUNDUP(RO!AI6*0.82,)</f>
        <v>6150</v>
      </c>
      <c r="AJ7" s="85">
        <f>ROUNDUP(RO!AJ6*0.82,)</f>
        <v>7790</v>
      </c>
      <c r="AK7" s="85">
        <f>ROUNDUP(RO!AK6*0.82,)</f>
        <v>8036</v>
      </c>
      <c r="AL7" s="85">
        <f>ROUNDUP(RO!AL6*0.82,)</f>
        <v>8036</v>
      </c>
      <c r="AM7" s="85">
        <f>ROUNDUP(RO!AM6*0.82,)</f>
        <v>7790</v>
      </c>
      <c r="AN7" s="85">
        <f>ROUNDUP(RO!AN6*0.82,)</f>
        <v>6806</v>
      </c>
      <c r="AO7" s="85">
        <f>ROUNDUP(RO!AO6*0.82,)</f>
        <v>6806</v>
      </c>
      <c r="AP7" s="85">
        <f>ROUNDUP(RO!AP6*0.82,)</f>
        <v>6806</v>
      </c>
      <c r="AQ7" s="85">
        <f>ROUNDUP(RO!AQ6*0.82,)</f>
        <v>6806</v>
      </c>
      <c r="AR7" s="85">
        <f>ROUNDUP(RO!AR6*0.82,)</f>
        <v>6806</v>
      </c>
      <c r="AS7" s="85">
        <f>ROUNDUP(RO!AS6*0.82,)</f>
        <v>7790</v>
      </c>
      <c r="AT7" s="85">
        <f>ROUNDUP(RO!AT6*0.82,)</f>
        <v>7790</v>
      </c>
      <c r="AU7" s="85">
        <f>ROUNDUP(RO!AU6*0.82,)</f>
        <v>7790</v>
      </c>
      <c r="AV7" s="85">
        <f>ROUNDUP(RO!AV6*0.82,)</f>
        <v>5494</v>
      </c>
      <c r="AW7" s="85">
        <f>ROUNDUP(RO!AW6*0.82,)</f>
        <v>5494</v>
      </c>
      <c r="AX7" s="85">
        <f>ROUNDUP(RO!AX6*0.82,)</f>
        <v>5494</v>
      </c>
      <c r="AY7" s="85">
        <f>ROUNDUP(RO!AY6*0.82,)</f>
        <v>6150</v>
      </c>
      <c r="AZ7" s="85">
        <f>ROUNDUP(RO!AZ6*0.82,)</f>
        <v>6150</v>
      </c>
      <c r="BA7" s="85">
        <f>ROUNDUP(RO!BA6*0.82,)</f>
        <v>5494</v>
      </c>
      <c r="BB7" s="85">
        <f>ROUNDUP(RO!BB6*0.82,)</f>
        <v>5494</v>
      </c>
      <c r="BC7" s="85">
        <f>ROUNDUP(RO!BC6*0.82,)</f>
        <v>5494</v>
      </c>
      <c r="BD7" s="85">
        <f>ROUNDUP(RO!BD6*0.82,)</f>
        <v>5494</v>
      </c>
      <c r="BE7" s="85">
        <f>ROUNDUP(RO!BE6*0.82,)</f>
        <v>5494</v>
      </c>
      <c r="BF7" s="85">
        <f>ROUNDUP(RO!BF6*0.82,)</f>
        <v>6150</v>
      </c>
      <c r="BG7" s="85">
        <f>ROUNDUP(RO!BG6*0.82,)</f>
        <v>6150</v>
      </c>
      <c r="BH7" s="85">
        <f>ROUNDUP(RO!BH6*0.82,)</f>
        <v>5494</v>
      </c>
      <c r="BI7" s="85">
        <f>ROUNDUP(RO!BI6*0.82,)</f>
        <v>5494</v>
      </c>
      <c r="BJ7" s="85">
        <f>ROUNDUP(RO!BJ6*0.82,)</f>
        <v>5494</v>
      </c>
      <c r="BK7" s="85">
        <f>ROUNDUP(RO!BK6*0.82,)</f>
        <v>5494</v>
      </c>
      <c r="BL7" s="85">
        <f>ROUNDUP(RO!BL6*0.82,)</f>
        <v>5494</v>
      </c>
      <c r="BM7" s="85">
        <f>ROUNDUP(RO!BM6*0.82,)</f>
        <v>6150</v>
      </c>
      <c r="BN7" s="85">
        <f>ROUNDUP(RO!BN6*0.82,)</f>
        <v>6150</v>
      </c>
      <c r="BO7" s="85">
        <f>ROUNDUP(RO!BO6*0.82,)</f>
        <v>7380</v>
      </c>
      <c r="BP7" s="299">
        <f>ROUNDUP(RO!CI6*0.82,)</f>
        <v>8036</v>
      </c>
      <c r="BQ7" s="299">
        <f>ROUNDUP(RO!BQ6*0.82,)</f>
        <v>8036</v>
      </c>
      <c r="BR7" s="299">
        <f>ROUNDUP(RO!BR6*0.82,)</f>
        <v>8036</v>
      </c>
      <c r="BS7" s="299">
        <f>ROUNDUP(RO!BS6*0.82,)</f>
        <v>8036</v>
      </c>
      <c r="BT7" s="299">
        <f>ROUNDUP(RO!BT6*0.82,)</f>
        <v>8036</v>
      </c>
      <c r="BU7" s="299">
        <f>ROUNDUP(RO!BU6*0.82,)</f>
        <v>8610</v>
      </c>
      <c r="BV7" s="299">
        <f>ROUNDUP(RO!BV6*0.82,)</f>
        <v>14432</v>
      </c>
      <c r="BW7" s="299">
        <f>ROUNDUP(RO!BW6*0.82,)</f>
        <v>14432</v>
      </c>
      <c r="BX7" s="299">
        <f>ROUNDUP(RO!BX6*0.82,)</f>
        <v>14432</v>
      </c>
      <c r="BY7" s="299">
        <f>ROUNDUP(RO!BY6*0.82,)</f>
        <v>14432</v>
      </c>
      <c r="BZ7" s="299">
        <f>ROUNDUP(RO!BZ6*0.82,)</f>
        <v>14432</v>
      </c>
      <c r="CA7" s="299">
        <f>ROUNDUP(RO!CA6*0.82,)</f>
        <v>9020</v>
      </c>
      <c r="CB7" s="299">
        <f>ROUNDUP(RO!CB6*0.82,)</f>
        <v>9020</v>
      </c>
      <c r="CC7" s="299">
        <f>ROUNDUP(RO!CC6*0.82,)</f>
        <v>9020</v>
      </c>
      <c r="CD7" s="299">
        <f>ROUNDUP(RO!CD6*0.82,)</f>
        <v>14432</v>
      </c>
      <c r="CE7" s="299">
        <f>ROUNDUP(RO!CE6*0.82,)</f>
        <v>14432</v>
      </c>
      <c r="CF7" s="299">
        <f>ROUNDUP(RO!CF6*0.82,)</f>
        <v>14432</v>
      </c>
      <c r="CG7" s="299">
        <f>ROUNDUP(RO!CG6*0.82,)</f>
        <v>14432</v>
      </c>
      <c r="CH7" s="299">
        <f>ROUNDUP(RO!CH6*0.82,)</f>
        <v>14432</v>
      </c>
      <c r="CI7" s="299">
        <f>ROUNDUP(RO!CI6*0.82,)</f>
        <v>8036</v>
      </c>
      <c r="CJ7" s="299">
        <f>ROUNDUP(RO!CJ6*0.82,)</f>
        <v>8036</v>
      </c>
      <c r="CK7" s="299">
        <f>ROUNDUP(RO!CK6*0.82,)</f>
        <v>8036</v>
      </c>
      <c r="CL7" s="299">
        <f>ROUNDUP(RO!CL6*0.82,)</f>
        <v>8036</v>
      </c>
      <c r="CM7" s="299">
        <f>ROUNDUP(RO!CM6*0.82,)</f>
        <v>8036</v>
      </c>
      <c r="CN7" s="299">
        <f>ROUNDUP(RO!CN6*0.82,)</f>
        <v>8610</v>
      </c>
      <c r="CO7" s="299">
        <f>ROUNDUP(RO!CO6*0.82,)</f>
        <v>14432</v>
      </c>
      <c r="CP7" s="299">
        <f>ROUNDUP(RO!CP6*0.82,)</f>
        <v>14432</v>
      </c>
      <c r="CQ7" s="299">
        <f>ROUNDUP(RO!CQ6*0.82,)</f>
        <v>14432</v>
      </c>
      <c r="CR7" s="299">
        <f>ROUNDUP(RO!CR6*0.82,)</f>
        <v>14432</v>
      </c>
      <c r="CS7" s="299">
        <f>ROUNDUP(RO!CS6*0.82,)</f>
        <v>14432</v>
      </c>
      <c r="CT7" s="299">
        <f>ROUNDUP(RO!CT6*0.82,)</f>
        <v>9020</v>
      </c>
      <c r="CU7" s="299">
        <f>ROUNDUP(RO!CU6*0.82,)</f>
        <v>9020</v>
      </c>
      <c r="CV7" s="299">
        <f>ROUNDUP(RO!CV6*0.82,)</f>
        <v>9020</v>
      </c>
      <c r="CW7" s="299">
        <f>ROUNDUP(RO!CW6*0.82,)</f>
        <v>14432</v>
      </c>
      <c r="CX7" s="299">
        <f>ROUNDUP(RO!CX6*0.82,)</f>
        <v>14432</v>
      </c>
      <c r="CY7" s="299">
        <f>ROUNDUP(RO!CY6*0.82,)</f>
        <v>14432</v>
      </c>
      <c r="CZ7" s="299">
        <f>ROUNDUP(RO!CZ6*0.82,)</f>
        <v>14432</v>
      </c>
      <c r="DA7" s="299">
        <f>ROUNDUP(RO!DA6*0.82,)</f>
        <v>14432</v>
      </c>
      <c r="DB7" s="299">
        <f>ROUNDUP(RO!DB6*0.82,)</f>
        <v>14432</v>
      </c>
      <c r="DC7" s="299">
        <f>ROUNDUP(RO!DC6*0.82,)</f>
        <v>14432</v>
      </c>
      <c r="DD7" s="299">
        <f>ROUNDUP(RO!DD6*0.82,)</f>
        <v>14432</v>
      </c>
      <c r="DE7" s="299">
        <f>ROUNDUP(RO!DE6*0.82,)</f>
        <v>14432</v>
      </c>
      <c r="DF7" s="299">
        <f>ROUNDUP(RO!DF6*0.82,)</f>
        <v>14432</v>
      </c>
      <c r="DG7" s="299">
        <f>ROUNDUP(RO!DG6*0.82,)</f>
        <v>14432</v>
      </c>
      <c r="DH7" s="299">
        <f>ROUNDUP(RO!DH6*0.82,)</f>
        <v>14432</v>
      </c>
      <c r="DI7" s="299">
        <f>ROUNDUP(RO!DI6*0.82,)</f>
        <v>14432</v>
      </c>
      <c r="DJ7" s="299">
        <f>ROUNDUP(RO!DJ6*0.82,)</f>
        <v>14432</v>
      </c>
      <c r="DK7" s="299">
        <f>ROUNDUP(RO!DK6*0.82,)</f>
        <v>8036</v>
      </c>
      <c r="DL7" s="299">
        <f>ROUNDUP(RO!DL6*0.82,)</f>
        <v>8610</v>
      </c>
      <c r="DM7" s="299">
        <f>ROUNDUP(RO!DM6*0.82,)</f>
        <v>14432</v>
      </c>
      <c r="DN7" s="299">
        <f>ROUNDUP(RO!DN6*0.82,)</f>
        <v>14432</v>
      </c>
      <c r="DO7" s="299">
        <f>ROUNDUP(RO!DO6*0.82,)</f>
        <v>14432</v>
      </c>
      <c r="DP7" s="299">
        <f>ROUNDUP(RO!DP6*0.82,)</f>
        <v>14432</v>
      </c>
      <c r="DQ7" s="299">
        <f>ROUNDUP(RO!DQ6*0.82,)</f>
        <v>15252</v>
      </c>
      <c r="DR7" s="299">
        <f>ROUNDUP(RO!DR6*0.82,)</f>
        <v>15252</v>
      </c>
      <c r="DS7" s="299">
        <f>ROUNDUP(RO!DS6*0.82,)</f>
        <v>14432</v>
      </c>
      <c r="DT7" s="299">
        <f>ROUNDUP(RO!DT6*0.82,)</f>
        <v>15252</v>
      </c>
      <c r="DU7" s="299">
        <f>ROUNDUP(RO!DU6*0.82,)</f>
        <v>15252</v>
      </c>
      <c r="DV7" s="299">
        <f>ROUNDUP(RO!DV6*0.82,)</f>
        <v>14432</v>
      </c>
      <c r="DW7" s="299">
        <f>ROUNDUP(RO!DW6*0.82,)</f>
        <v>9840</v>
      </c>
      <c r="DX7" s="299">
        <f>ROUNDUP(RO!DX6*0.82,)</f>
        <v>9840</v>
      </c>
      <c r="DY7" s="299">
        <f>ROUNDUP(RO!DY6*0.82,)</f>
        <v>9840</v>
      </c>
      <c r="DZ7" s="299">
        <f>ROUNDUP(RO!DZ6*0.82,)</f>
        <v>10250</v>
      </c>
      <c r="EA7" s="299">
        <f>ROUNDUP(RO!EA6*0.82,)</f>
        <v>10250</v>
      </c>
      <c r="EB7" s="299">
        <f>ROUNDUP(RO!EB6*0.82,)</f>
        <v>10250</v>
      </c>
      <c r="EC7" s="299">
        <f>ROUNDUP(RO!EC6*0.82,)</f>
        <v>11644</v>
      </c>
      <c r="ED7" s="299">
        <f>ROUNDUP(RO!ED6*0.82,)</f>
        <v>11644</v>
      </c>
      <c r="EE7" s="299">
        <f>ROUNDUP(RO!EE6*0.82,)</f>
        <v>10250</v>
      </c>
      <c r="EF7" s="299">
        <f>ROUNDUP(RO!EF6*0.82,)</f>
        <v>10250</v>
      </c>
      <c r="EG7" s="299">
        <f>ROUNDUP(RO!EG6*0.82,)</f>
        <v>10250</v>
      </c>
      <c r="EH7" s="299">
        <f>ROUNDUP(RO!EH6*0.82,)</f>
        <v>10250</v>
      </c>
      <c r="EI7" s="299">
        <f>ROUNDUP(RO!EI6*0.82,)</f>
        <v>10250</v>
      </c>
      <c r="EJ7" s="299">
        <f>ROUNDUP(RO!EJ6*0.82,)</f>
        <v>11644</v>
      </c>
      <c r="EK7" s="299">
        <f>ROUNDUP(RO!EK6*0.82,)</f>
        <v>11644</v>
      </c>
      <c r="EL7" s="299">
        <f>ROUNDUP(RO!EL6*0.82,)</f>
        <v>10250</v>
      </c>
      <c r="EM7" s="299">
        <f>ROUNDUP(RO!EM6*0.82,)</f>
        <v>10250</v>
      </c>
      <c r="EN7" s="299">
        <f>ROUNDUP(RO!EN6*0.82,)</f>
        <v>10250</v>
      </c>
      <c r="EO7" s="299">
        <f>ROUNDUP(RO!EO6*0.82,)</f>
        <v>10250</v>
      </c>
      <c r="EP7" s="299">
        <f>ROUNDUP(RO!EP6*0.82,)</f>
        <v>10250</v>
      </c>
      <c r="EQ7" s="299">
        <f>ROUNDUP(RO!EQ6*0.82,)</f>
        <v>11644</v>
      </c>
      <c r="ER7" s="299">
        <f>ROUNDUP(RO!ER6*0.82,)</f>
        <v>11644</v>
      </c>
      <c r="ES7" s="299">
        <f>ROUNDUP(RO!ES6*0.82,)</f>
        <v>10250</v>
      </c>
      <c r="ET7" s="299">
        <f>ROUNDUP(RO!ET6*0.82,)</f>
        <v>10250</v>
      </c>
      <c r="EU7" s="299">
        <f>ROUNDUP(RO!EU6*0.82,)</f>
        <v>10250</v>
      </c>
      <c r="EV7" s="299">
        <f>ROUNDUP(RO!EV6*0.82,)</f>
        <v>10250</v>
      </c>
      <c r="EW7" s="299">
        <f>ROUNDUP(RO!EW6*0.82,)</f>
        <v>10250</v>
      </c>
      <c r="EX7" s="299">
        <f>ROUNDUP(RO!EX6*0.82,)</f>
        <v>11644</v>
      </c>
      <c r="EY7" s="299">
        <f>ROUNDUP(RO!EY6*0.82,)</f>
        <v>11644</v>
      </c>
      <c r="EZ7" s="299">
        <f>ROUNDUP(RO!EZ6*0.82,)</f>
        <v>10250</v>
      </c>
      <c r="FA7" s="299">
        <f>ROUNDUP(RO!FA6*0.82,)</f>
        <v>10250</v>
      </c>
      <c r="FB7" s="299">
        <f>ROUNDUP(RO!FB6*0.82,)</f>
        <v>10250</v>
      </c>
      <c r="FC7" s="299">
        <f>ROUNDUP(RO!FC6*0.82,)</f>
        <v>10250</v>
      </c>
      <c r="FD7" s="299">
        <f>ROUNDUP(RO!FD6*0.82,)</f>
        <v>10250</v>
      </c>
      <c r="FE7" s="299">
        <f>ROUNDUP(RO!FE6*0.82,)</f>
        <v>11644</v>
      </c>
      <c r="FF7" s="299">
        <f>ROUNDUP(RO!FF6*0.82,)</f>
        <v>11644</v>
      </c>
      <c r="FG7" s="299">
        <f>ROUNDUP(RO!FG6*0.82,)</f>
        <v>10250</v>
      </c>
      <c r="FH7" s="299">
        <f>ROUNDUP(RO!FH6*0.82,)</f>
        <v>10250</v>
      </c>
      <c r="FI7" s="299">
        <f>ROUNDUP(RO!FI6*0.82,)</f>
        <v>10250</v>
      </c>
      <c r="FJ7" s="299">
        <f>ROUNDUP(RO!FJ6*0.82,)</f>
        <v>10250</v>
      </c>
      <c r="FK7" s="299">
        <f>ROUNDUP(RO!FK6*0.82,)</f>
        <v>10250</v>
      </c>
      <c r="FL7" s="299">
        <f>ROUNDUP(RO!FL6*0.82,)</f>
        <v>11644</v>
      </c>
      <c r="FM7" s="299">
        <f>ROUNDUP(RO!FM6*0.82,)</f>
        <v>11644</v>
      </c>
      <c r="FN7" s="299">
        <f>ROUNDUP(RO!FN6*0.82,)</f>
        <v>10250</v>
      </c>
      <c r="FO7" s="299">
        <f>ROUNDUP(RO!FO6*0.82,)</f>
        <v>10250</v>
      </c>
      <c r="FP7" s="299">
        <f>ROUNDUP(RO!FP6*0.82,)</f>
        <v>10250</v>
      </c>
      <c r="FQ7" s="299">
        <f>ROUNDUP(RO!FQ6*0.82,)</f>
        <v>10250</v>
      </c>
      <c r="FR7" s="299">
        <f>ROUNDUP(RO!FR6*0.82,)</f>
        <v>10250</v>
      </c>
      <c r="FS7" s="299">
        <f>ROUNDUP(RO!FS6*0.82,)</f>
        <v>11644</v>
      </c>
      <c r="FT7" s="299">
        <f>ROUNDUP(RO!FT6*0.82,)</f>
        <v>11644</v>
      </c>
      <c r="FU7" s="299">
        <f>ROUNDUP(RO!FU6*0.82,)</f>
        <v>9840</v>
      </c>
      <c r="FV7" s="299">
        <f>ROUNDUP(RO!FV6*0.82,)</f>
        <v>9840</v>
      </c>
      <c r="FW7" s="299">
        <f>ROUNDUP(RO!FW6*0.82,)</f>
        <v>9840</v>
      </c>
      <c r="FX7" s="299">
        <f>ROUNDUP(RO!FX6*0.82,)</f>
        <v>9840</v>
      </c>
      <c r="FY7" s="299">
        <f>ROUNDUP(RO!FY6*0.82,)</f>
        <v>9840</v>
      </c>
      <c r="FZ7" s="299">
        <f>ROUNDUP(RO!FZ6*0.82,)</f>
        <v>10824</v>
      </c>
      <c r="GA7" s="299">
        <f>ROUNDUP(RO!GA6*0.82,)</f>
        <v>10824</v>
      </c>
      <c r="GB7" s="299">
        <f>ROUNDUP(RO!GB6*0.82,)</f>
        <v>9840</v>
      </c>
      <c r="GC7" s="299">
        <f>ROUNDUP(RO!GC6*0.82,)</f>
        <v>9840</v>
      </c>
      <c r="GD7" s="299">
        <f>ROUNDUP(RO!GD6*0.82,)</f>
        <v>9840</v>
      </c>
      <c r="GE7" s="299">
        <f>ROUNDUP(RO!GE6*0.82,)</f>
        <v>9840</v>
      </c>
      <c r="GF7" s="299">
        <f>ROUNDUP(RO!GF6*0.82,)</f>
        <v>9840</v>
      </c>
      <c r="GG7" s="299">
        <f>ROUNDUP(RO!GG6*0.82,)</f>
        <v>10824</v>
      </c>
      <c r="GH7" s="85">
        <f>ROUNDUP(RO!HA6*0.82,)</f>
        <v>5904</v>
      </c>
      <c r="GI7" s="85">
        <f>ROUNDUP(RO!HB6*0.82,)</f>
        <v>6150</v>
      </c>
      <c r="GJ7" s="85">
        <f>ROUNDUP(RO!HC6*0.82,)</f>
        <v>6150</v>
      </c>
      <c r="GK7" s="85">
        <f>ROUNDUP(RO!HD6*0.82,)</f>
        <v>5904</v>
      </c>
      <c r="GL7" s="85">
        <f>ROUNDUP(RO!HE6*0.82,)</f>
        <v>5904</v>
      </c>
      <c r="GM7" s="85">
        <f>ROUNDUP(RO!HF6*0.82,)</f>
        <v>5904</v>
      </c>
      <c r="GN7" s="85">
        <f>ROUNDUP(RO!HG6*0.82,)</f>
        <v>5904</v>
      </c>
      <c r="GO7" s="85">
        <f>ROUNDUP(RO!HH6*0.82,)</f>
        <v>5904</v>
      </c>
      <c r="GP7" s="85">
        <f>ROUNDUP(RO!HI6*0.82,)</f>
        <v>6150</v>
      </c>
      <c r="GQ7" s="85">
        <f>ROUNDUP(RO!HJ6*0.82,)</f>
        <v>6150</v>
      </c>
      <c r="GR7" s="85">
        <f>ROUNDUP(RO!HK6*0.82,)</f>
        <v>5904</v>
      </c>
      <c r="GS7" s="85">
        <f>ROUNDUP(RO!HL6*0.82,)</f>
        <v>5904</v>
      </c>
      <c r="GT7" s="85">
        <f>ROUNDUP(RO!HM6*0.82,)</f>
        <v>5904</v>
      </c>
      <c r="GU7" s="85">
        <f>ROUNDUP(RO!HN6*0.82,)</f>
        <v>5904</v>
      </c>
      <c r="GV7" s="85">
        <f>ROUNDUP(RO!HO6*0.82,)</f>
        <v>5904</v>
      </c>
      <c r="GW7" s="85">
        <f>ROUNDUP(RO!HP6*0.82,)</f>
        <v>6150</v>
      </c>
      <c r="GX7" s="85">
        <f>ROUNDUP(RO!HQ6*0.82,)</f>
        <v>6150</v>
      </c>
      <c r="GY7" s="85">
        <f>ROUNDUP(RO!HR6*0.82,)</f>
        <v>5904</v>
      </c>
      <c r="GZ7" s="85">
        <f>ROUNDUP(RO!HS6*0.82,)</f>
        <v>5904</v>
      </c>
      <c r="HA7" s="85">
        <f>ROUNDUP(RO!HT6*0.82,)</f>
        <v>5904</v>
      </c>
      <c r="HB7" s="85">
        <f>ROUNDUP(RO!HU6*0.82,)</f>
        <v>5904</v>
      </c>
      <c r="HC7" s="85">
        <f>ROUNDUP(RO!HV6*0.82,)</f>
        <v>5904</v>
      </c>
      <c r="HD7" s="85">
        <f>ROUNDUP(RO!HW6*0.82,)</f>
        <v>6150</v>
      </c>
      <c r="HE7" s="85">
        <f>ROUNDUP(RO!HX6*0.82,)</f>
        <v>6150</v>
      </c>
      <c r="HF7" s="85">
        <f>ROUNDUP(RO!HY6*0.82,)</f>
        <v>5904</v>
      </c>
      <c r="HG7" s="85">
        <f>ROUNDUP(RO!HZ6*0.82,)</f>
        <v>5904</v>
      </c>
      <c r="HH7" s="85">
        <f>ROUNDUP(RO!IA6*0.82,)</f>
        <v>5904</v>
      </c>
      <c r="HI7" s="85">
        <f>ROUNDUP(RO!IB6*0.82,)</f>
        <v>5904</v>
      </c>
      <c r="HJ7" s="85">
        <f>ROUNDUP(RO!IC6*0.82,)</f>
        <v>5904</v>
      </c>
      <c r="HK7" s="85">
        <f>ROUNDUP(RO!ID6*0.82,)</f>
        <v>6150</v>
      </c>
      <c r="HL7" s="85">
        <f>ROUNDUP(RO!IE6*0.82,)</f>
        <v>6150</v>
      </c>
      <c r="HM7" s="85">
        <f>ROUNDUP(RO!IF6*0.82,)</f>
        <v>5904</v>
      </c>
      <c r="HN7" s="85">
        <f>ROUNDUP(RO!IG6*0.82,)</f>
        <v>5904</v>
      </c>
      <c r="HO7" s="85">
        <f>ROUNDUP(RO!IH6*0.82,)</f>
        <v>6150</v>
      </c>
      <c r="HP7" s="85">
        <f>ROUNDUP(RO!II6*0.82,)</f>
        <v>6560</v>
      </c>
      <c r="HQ7" s="85">
        <f>ROUNDUP(RO!IJ6*0.82,)</f>
        <v>5494</v>
      </c>
      <c r="HR7" s="85">
        <f>ROUNDUP(RO!IK6*0.82,)</f>
        <v>5904</v>
      </c>
      <c r="HS7" s="85">
        <f>ROUNDUP(RO!IL6*0.82,)</f>
        <v>5904</v>
      </c>
      <c r="HT7" s="85">
        <f>ROUNDUP(RO!IM6*0.82,)</f>
        <v>5494</v>
      </c>
      <c r="HU7" s="85">
        <f>ROUNDUP(RO!IN6*0.82,)</f>
        <v>5494</v>
      </c>
      <c r="HV7" s="85">
        <f>ROUNDUP(RO!IO6*0.82,)</f>
        <v>5494</v>
      </c>
      <c r="HW7" s="85">
        <f>ROUNDUP(RO!IP6*0.82,)</f>
        <v>5494</v>
      </c>
      <c r="HX7" s="85">
        <f>ROUNDUP(RO!IQ6*0.82,)</f>
        <v>5494</v>
      </c>
      <c r="HY7" s="85">
        <f>ROUNDUP(RO!IR6*0.82,)</f>
        <v>5904</v>
      </c>
      <c r="HZ7" s="85">
        <f>ROUNDUP(RO!IS6*0.82,)</f>
        <v>5904</v>
      </c>
      <c r="IA7" s="85">
        <f>ROUNDUP(RO!IT6*0.82,)</f>
        <v>5494</v>
      </c>
      <c r="IB7" s="85">
        <f>ROUNDUP(RO!IU6*0.82,)</f>
        <v>5494</v>
      </c>
      <c r="IC7" s="85">
        <f>ROUNDUP(RO!IV6*0.82,)</f>
        <v>5494</v>
      </c>
      <c r="ID7" s="85">
        <f>ROUNDUP(RO!IW6*0.82,)</f>
        <v>5494</v>
      </c>
      <c r="IE7" s="85">
        <f>ROUNDUP(RO!IX6*0.82,)</f>
        <v>5494</v>
      </c>
      <c r="IF7" s="85">
        <f>ROUNDUP(RO!IY6*0.82,)</f>
        <v>5904</v>
      </c>
      <c r="IG7" s="85">
        <f>ROUNDUP(RO!IZ6*0.82,)</f>
        <v>5904</v>
      </c>
      <c r="IH7" s="85">
        <f>ROUNDUP(RO!JA6*0.82,)</f>
        <v>5494</v>
      </c>
      <c r="II7" s="85">
        <f>ROUNDUP(RO!JB6*0.82,)</f>
        <v>5494</v>
      </c>
      <c r="IJ7" s="85">
        <f>ROUNDUP(RO!JC6*0.82,)</f>
        <v>5494</v>
      </c>
      <c r="IK7" s="85">
        <f>ROUNDUP(RO!JD6*0.82,)</f>
        <v>5494</v>
      </c>
      <c r="IL7" s="85">
        <f>ROUNDUP(RO!JE6*0.82,)</f>
        <v>5494</v>
      </c>
      <c r="IM7" s="85">
        <f>ROUNDUP(RO!JF6*0.82,)</f>
        <v>5904</v>
      </c>
      <c r="IN7" s="85">
        <f>ROUNDUP(RO!JG6*0.82,)</f>
        <v>5904</v>
      </c>
      <c r="IO7" s="85">
        <f>ROUNDUP(RO!JH6*0.82,)</f>
        <v>5494</v>
      </c>
      <c r="IP7" s="85">
        <f>ROUNDUP(RO!JI6*0.82,)</f>
        <v>5494</v>
      </c>
      <c r="IQ7" s="85">
        <f>ROUNDUP(RO!JJ6*0.82,)</f>
        <v>6560</v>
      </c>
      <c r="IR7" s="85">
        <f>ROUNDUP(RO!JK6*0.82,)</f>
        <v>6560</v>
      </c>
      <c r="IS7" s="85">
        <f>ROUNDUP(RO!JL6*0.82,)</f>
        <v>6560</v>
      </c>
      <c r="IT7" s="85">
        <f>ROUNDUP(RO!JM6*0.82,)</f>
        <v>6806</v>
      </c>
      <c r="IU7" s="85">
        <f>ROUNDUP(RO!JN6*0.82,)</f>
        <v>6806</v>
      </c>
      <c r="IV7" s="85">
        <f>ROUNDUP(RO!JO6*0.82,)</f>
        <v>6560</v>
      </c>
      <c r="IW7" s="85">
        <f>ROUNDUP(RO!JP6*0.82,)</f>
        <v>6560</v>
      </c>
      <c r="IX7" s="85">
        <f>ROUNDUP(RO!JQ6*0.82,)</f>
        <v>6560</v>
      </c>
      <c r="IY7" s="85">
        <f>ROUNDUP(RO!JR6*0.82,)</f>
        <v>6560</v>
      </c>
      <c r="IZ7" s="85">
        <f>ROUNDUP(RO!JS6*0.82,)</f>
        <v>6560</v>
      </c>
      <c r="JA7" s="85">
        <f>ROUNDUP(RO!JT6*0.82,)</f>
        <v>6806</v>
      </c>
      <c r="JB7" s="85">
        <f>ROUNDUP(RO!JU6*0.82,)</f>
        <v>6806</v>
      </c>
      <c r="JC7" s="85">
        <f>ROUNDUP(RO!JV6*0.82,)</f>
        <v>6560</v>
      </c>
      <c r="JD7" s="85">
        <f>ROUNDUP(RO!JW6*0.82,)</f>
        <v>6560</v>
      </c>
      <c r="JE7" s="85">
        <f>ROUNDUP(RO!JX6*0.82,)</f>
        <v>7380</v>
      </c>
      <c r="JF7" s="85">
        <f>ROUNDUP(RO!JY6*0.82,)</f>
        <v>7380</v>
      </c>
      <c r="JG7" s="85">
        <f>ROUNDUP(RO!JZ6*0.82,)</f>
        <v>6806</v>
      </c>
      <c r="JH7" s="85">
        <f>ROUNDUP(RO!KA6*0.82,)</f>
        <v>7380</v>
      </c>
      <c r="JI7" s="85">
        <f>ROUNDUP(RO!KB6*0.82,)</f>
        <v>7380</v>
      </c>
      <c r="JJ7" s="85">
        <f>ROUNDUP(RO!KC6*0.82,)</f>
        <v>7380</v>
      </c>
      <c r="JK7" s="85">
        <f>ROUNDUP(RO!KD6*0.82,)</f>
        <v>7380</v>
      </c>
      <c r="JL7" s="85">
        <f>ROUNDUP(RO!KE6*0.82,)</f>
        <v>7790</v>
      </c>
      <c r="JM7" s="85">
        <f>ROUNDUP(RO!KF6*0.82,)</f>
        <v>7790</v>
      </c>
      <c r="JN7" s="85">
        <f>ROUNDUP(RO!KG6*0.82,)</f>
        <v>8036</v>
      </c>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row>
    <row r="8" spans="1:391" s="116" customFormat="1" x14ac:dyDescent="0.2">
      <c r="A8" s="90" t="s">
        <v>68</v>
      </c>
      <c r="B8" s="300"/>
      <c r="C8" s="300"/>
      <c r="D8" s="300"/>
      <c r="E8" s="300"/>
      <c r="F8" s="300"/>
      <c r="G8" s="301"/>
      <c r="H8" s="299"/>
      <c r="I8" s="299"/>
      <c r="J8" s="299"/>
      <c r="K8" s="299"/>
      <c r="L8" s="299"/>
      <c r="M8" s="299"/>
      <c r="N8" s="299"/>
      <c r="O8" s="299"/>
      <c r="P8" s="299"/>
      <c r="Q8" s="299"/>
      <c r="R8" s="299"/>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c r="EO8" s="299"/>
      <c r="EP8" s="299"/>
      <c r="EQ8" s="299"/>
      <c r="ER8" s="299"/>
      <c r="ES8" s="299"/>
      <c r="ET8" s="299"/>
      <c r="EU8" s="299"/>
      <c r="EV8" s="299"/>
      <c r="EW8" s="299"/>
      <c r="EX8" s="299"/>
      <c r="EY8" s="299"/>
      <c r="EZ8" s="299"/>
      <c r="FA8" s="299"/>
      <c r="FB8" s="299"/>
      <c r="FC8" s="299"/>
      <c r="FD8" s="299"/>
      <c r="FE8" s="299"/>
      <c r="FF8" s="299"/>
      <c r="FG8" s="299"/>
      <c r="FH8" s="299"/>
      <c r="FI8" s="299"/>
      <c r="FJ8" s="299"/>
      <c r="FK8" s="299"/>
      <c r="FL8" s="299"/>
      <c r="FM8" s="299"/>
      <c r="FN8" s="299"/>
      <c r="FO8" s="299"/>
      <c r="FP8" s="299"/>
      <c r="FQ8" s="299"/>
      <c r="FR8" s="299"/>
      <c r="FS8" s="299"/>
      <c r="FT8" s="299"/>
      <c r="FU8" s="299"/>
      <c r="FV8" s="299"/>
      <c r="FW8" s="299"/>
      <c r="FX8" s="299"/>
      <c r="FY8" s="299"/>
      <c r="FZ8" s="299"/>
      <c r="GA8" s="299"/>
      <c r="GB8" s="299"/>
      <c r="GC8" s="299"/>
      <c r="GD8" s="299"/>
      <c r="GE8" s="299"/>
      <c r="GF8" s="299"/>
      <c r="GG8" s="299"/>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121"/>
      <c r="JP8" s="121"/>
      <c r="JQ8" s="121"/>
      <c r="JR8" s="121"/>
      <c r="JS8" s="121"/>
      <c r="JT8" s="121"/>
      <c r="JU8" s="121"/>
      <c r="JV8" s="121"/>
      <c r="JW8" s="121"/>
      <c r="JX8" s="121"/>
      <c r="JY8" s="121"/>
      <c r="JZ8" s="121"/>
      <c r="KA8" s="121"/>
      <c r="KB8" s="121"/>
      <c r="KC8" s="121"/>
      <c r="KD8" s="121"/>
      <c r="KE8" s="121"/>
      <c r="KF8" s="121"/>
      <c r="KG8" s="121"/>
      <c r="KH8" s="121"/>
      <c r="KI8" s="121"/>
      <c r="KJ8" s="121"/>
      <c r="KK8" s="121"/>
      <c r="KL8" s="121"/>
      <c r="KM8" s="121"/>
      <c r="KN8" s="121"/>
      <c r="KO8" s="121"/>
      <c r="KP8" s="121"/>
      <c r="KQ8" s="121"/>
      <c r="KR8" s="121"/>
      <c r="KS8" s="121"/>
      <c r="KT8" s="121"/>
      <c r="KU8" s="121"/>
      <c r="KV8" s="121"/>
      <c r="KW8" s="121"/>
      <c r="KX8" s="121"/>
      <c r="KY8" s="121"/>
      <c r="KZ8" s="121"/>
      <c r="LA8" s="121"/>
      <c r="LB8" s="121"/>
      <c r="LC8" s="121"/>
      <c r="LD8" s="121"/>
      <c r="LE8" s="121"/>
      <c r="LF8" s="121"/>
      <c r="LG8" s="121"/>
      <c r="LH8" s="121"/>
      <c r="LI8" s="121"/>
      <c r="LJ8" s="121"/>
      <c r="LK8" s="121"/>
      <c r="LL8" s="121"/>
      <c r="LM8" s="121"/>
      <c r="LN8" s="121"/>
      <c r="LO8" s="121"/>
      <c r="LP8" s="121"/>
      <c r="LQ8" s="121"/>
      <c r="LR8" s="121"/>
      <c r="LS8" s="121"/>
      <c r="LT8" s="121"/>
      <c r="LU8" s="121"/>
      <c r="LV8" s="121"/>
      <c r="LW8" s="121"/>
      <c r="LX8" s="121"/>
      <c r="LY8" s="121"/>
      <c r="LZ8" s="121"/>
      <c r="MA8" s="121"/>
      <c r="MB8" s="121"/>
      <c r="MC8" s="121"/>
      <c r="MD8" s="121"/>
      <c r="ME8" s="121"/>
      <c r="MF8" s="121"/>
      <c r="MG8" s="121"/>
      <c r="MH8" s="121"/>
      <c r="MI8" s="121"/>
      <c r="MJ8" s="121"/>
      <c r="MK8" s="121"/>
      <c r="ML8" s="121"/>
      <c r="MM8" s="121"/>
      <c r="MN8" s="121"/>
      <c r="MO8" s="121"/>
      <c r="MP8" s="121"/>
      <c r="MQ8" s="121"/>
      <c r="MR8" s="121"/>
      <c r="MS8" s="121"/>
      <c r="MT8" s="121"/>
      <c r="MU8" s="121"/>
      <c r="MV8" s="121"/>
      <c r="MW8" s="121"/>
      <c r="MX8" s="121"/>
      <c r="MY8" s="121"/>
      <c r="MZ8" s="121"/>
      <c r="NA8" s="121"/>
      <c r="NB8" s="121"/>
      <c r="NC8" s="121"/>
      <c r="ND8" s="121"/>
      <c r="NE8" s="121"/>
      <c r="NF8" s="121"/>
      <c r="NG8" s="121"/>
      <c r="NH8" s="121"/>
      <c r="NI8" s="121"/>
      <c r="NJ8" s="121"/>
      <c r="NK8" s="121"/>
      <c r="NL8" s="121"/>
      <c r="NM8" s="121"/>
      <c r="NN8" s="121"/>
      <c r="NO8" s="121"/>
      <c r="NP8" s="121"/>
      <c r="NQ8" s="121"/>
      <c r="NR8" s="121"/>
      <c r="NS8" s="121"/>
      <c r="NT8" s="121"/>
      <c r="NU8" s="121"/>
      <c r="NV8" s="121"/>
      <c r="NW8" s="121"/>
      <c r="NX8" s="121"/>
      <c r="NY8" s="121"/>
      <c r="NZ8" s="121"/>
      <c r="OA8" s="121"/>
    </row>
    <row r="9" spans="1:391" s="116" customFormat="1" x14ac:dyDescent="0.2">
      <c r="A9" s="85" t="s">
        <v>97</v>
      </c>
      <c r="B9" s="85">
        <f>ROUNDUP(RO!B8*0.82,)</f>
        <v>10250</v>
      </c>
      <c r="C9" s="85">
        <f>ROUNDUP(RO!C8*0.82,)</f>
        <v>10250</v>
      </c>
      <c r="D9" s="85">
        <f>ROUNDUP(RO!D8*0.82,)</f>
        <v>10250</v>
      </c>
      <c r="E9" s="85">
        <f>ROUNDUP(RO!E8*0.82,)</f>
        <v>10250</v>
      </c>
      <c r="F9" s="85">
        <f>ROUNDUP(RO!F8*0.82,)</f>
        <v>10250</v>
      </c>
      <c r="G9" s="299">
        <f>ROUNDUP(RO!G8*0.82,)</f>
        <v>9020</v>
      </c>
      <c r="H9" s="299">
        <f>ROUNDUP(RO!H8*0.82,)</f>
        <v>9020</v>
      </c>
      <c r="I9" s="299">
        <f>ROUNDUP(RO!I8*0.82,)</f>
        <v>8610</v>
      </c>
      <c r="J9" s="299">
        <f>ROUNDUP(RO!J8*0.82,)</f>
        <v>8610</v>
      </c>
      <c r="K9" s="299">
        <f>ROUNDUP(RO!K8*0.82,)</f>
        <v>7954</v>
      </c>
      <c r="L9" s="299">
        <f>ROUNDUP(RO!L8*0.82,)</f>
        <v>7954</v>
      </c>
      <c r="M9" s="299">
        <f>ROUNDUP(RO!M8*0.82,)</f>
        <v>8610</v>
      </c>
      <c r="N9" s="299">
        <f>ROUNDUP(RO!N8*0.82,)</f>
        <v>8610</v>
      </c>
      <c r="O9" s="299">
        <f>ROUNDUP(RO!O8*0.82,)</f>
        <v>7954</v>
      </c>
      <c r="P9" s="299">
        <f>ROUNDUP(RO!P8*0.82,)</f>
        <v>8610</v>
      </c>
      <c r="Q9" s="299">
        <f>ROUNDUP(RO!Q8*0.82,)</f>
        <v>8610</v>
      </c>
      <c r="R9" s="299">
        <f>ROUNDUP(RO!R8*0.82,)</f>
        <v>7954</v>
      </c>
      <c r="S9" s="85">
        <f>ROUNDUP(RO!S8*0.82,)</f>
        <v>7954</v>
      </c>
      <c r="T9" s="85">
        <f>ROUNDUP(RO!T8*0.82,)</f>
        <v>8364</v>
      </c>
      <c r="U9" s="85">
        <f>ROUNDUP(RO!U8*0.82,)</f>
        <v>8610</v>
      </c>
      <c r="V9" s="85">
        <f>ROUNDUP(RO!V8*0.82,)</f>
        <v>9020</v>
      </c>
      <c r="W9" s="85">
        <f>ROUNDUP(RO!W8*0.82,)</f>
        <v>8610</v>
      </c>
      <c r="X9" s="85">
        <f>ROUNDUP(RO!X8*0.82,)</f>
        <v>8610</v>
      </c>
      <c r="Y9" s="85">
        <f>ROUNDUP(RO!Y8*0.82,)</f>
        <v>7954</v>
      </c>
      <c r="Z9" s="85">
        <f>ROUNDUP(RO!Z8*0.82,)</f>
        <v>7954</v>
      </c>
      <c r="AA9" s="85">
        <f>ROUNDUP(RO!AA8*0.82,)</f>
        <v>7954</v>
      </c>
      <c r="AB9" s="85">
        <f>ROUNDUP(RO!AB8*0.82,)</f>
        <v>7954</v>
      </c>
      <c r="AC9" s="85">
        <f>ROUNDUP(RO!AC8*0.82,)</f>
        <v>8364</v>
      </c>
      <c r="AD9" s="85">
        <f>ROUNDUP(RO!AD8*0.82,)</f>
        <v>8610</v>
      </c>
      <c r="AE9" s="85">
        <f>ROUNDUP(RO!AE8*0.82,)</f>
        <v>8610</v>
      </c>
      <c r="AF9" s="85">
        <f>ROUNDUP(RO!AF8*0.82,)</f>
        <v>7954</v>
      </c>
      <c r="AG9" s="85">
        <f>ROUNDUP(RO!AG8*0.82,)</f>
        <v>7954</v>
      </c>
      <c r="AH9" s="85">
        <f>ROUNDUP(RO!AH8*0.82,)</f>
        <v>7954</v>
      </c>
      <c r="AI9" s="85">
        <f>ROUNDUP(RO!AI8*0.82,)</f>
        <v>8610</v>
      </c>
      <c r="AJ9" s="85">
        <f>ROUNDUP(RO!AJ8*0.82,)</f>
        <v>10250</v>
      </c>
      <c r="AK9" s="85">
        <f>ROUNDUP(RO!AK8*0.82,)</f>
        <v>10496</v>
      </c>
      <c r="AL9" s="85">
        <f>ROUNDUP(RO!AL8*0.82,)</f>
        <v>10496</v>
      </c>
      <c r="AM9" s="85">
        <f>ROUNDUP(RO!AM8*0.82,)</f>
        <v>10250</v>
      </c>
      <c r="AN9" s="85">
        <f>ROUNDUP(RO!AN8*0.82,)</f>
        <v>9266</v>
      </c>
      <c r="AO9" s="85">
        <f>ROUNDUP(RO!AO8*0.82,)</f>
        <v>9266</v>
      </c>
      <c r="AP9" s="85">
        <f>ROUNDUP(RO!AP8*0.82,)</f>
        <v>9266</v>
      </c>
      <c r="AQ9" s="85">
        <f>ROUNDUP(RO!AQ8*0.82,)</f>
        <v>9266</v>
      </c>
      <c r="AR9" s="85">
        <f>ROUNDUP(RO!AR8*0.82,)</f>
        <v>9266</v>
      </c>
      <c r="AS9" s="85">
        <f>ROUNDUP(RO!AS8*0.82,)</f>
        <v>10250</v>
      </c>
      <c r="AT9" s="85">
        <f>ROUNDUP(RO!AT8*0.82,)</f>
        <v>10250</v>
      </c>
      <c r="AU9" s="85">
        <f>ROUNDUP(RO!AU8*0.82,)</f>
        <v>10250</v>
      </c>
      <c r="AV9" s="85">
        <f>ROUNDUP(RO!AV8*0.82,)</f>
        <v>7954</v>
      </c>
      <c r="AW9" s="85">
        <f>ROUNDUP(RO!AW8*0.82,)</f>
        <v>7954</v>
      </c>
      <c r="AX9" s="85">
        <f>ROUNDUP(RO!AX8*0.82,)</f>
        <v>7954</v>
      </c>
      <c r="AY9" s="85">
        <f>ROUNDUP(RO!AY8*0.82,)</f>
        <v>8610</v>
      </c>
      <c r="AZ9" s="85">
        <f>ROUNDUP(RO!AZ8*0.82,)</f>
        <v>8610</v>
      </c>
      <c r="BA9" s="85">
        <f>ROUNDUP(RO!BA8*0.82,)</f>
        <v>7954</v>
      </c>
      <c r="BB9" s="85">
        <f>ROUNDUP(RO!BB8*0.82,)</f>
        <v>7954</v>
      </c>
      <c r="BC9" s="85">
        <f>ROUNDUP(RO!BC8*0.82,)</f>
        <v>7954</v>
      </c>
      <c r="BD9" s="85">
        <f>ROUNDUP(RO!BD8*0.82,)</f>
        <v>7954</v>
      </c>
      <c r="BE9" s="85">
        <f>ROUNDUP(RO!BE8*0.82,)</f>
        <v>7954</v>
      </c>
      <c r="BF9" s="85">
        <f>ROUNDUP(RO!BF8*0.82,)</f>
        <v>8610</v>
      </c>
      <c r="BG9" s="85">
        <f>ROUNDUP(RO!BG8*0.82,)</f>
        <v>8610</v>
      </c>
      <c r="BH9" s="85">
        <f>ROUNDUP(RO!BH8*0.82,)</f>
        <v>7954</v>
      </c>
      <c r="BI9" s="85">
        <f>ROUNDUP(RO!BI8*0.82,)</f>
        <v>7954</v>
      </c>
      <c r="BJ9" s="85">
        <f>ROUNDUP(RO!BJ8*0.82,)</f>
        <v>7954</v>
      </c>
      <c r="BK9" s="85">
        <f>ROUNDUP(RO!BK8*0.82,)</f>
        <v>7954</v>
      </c>
      <c r="BL9" s="85">
        <f>ROUNDUP(RO!BL8*0.82,)</f>
        <v>7954</v>
      </c>
      <c r="BM9" s="85">
        <f>ROUNDUP(RO!BM8*0.82,)</f>
        <v>8610</v>
      </c>
      <c r="BN9" s="85">
        <f>ROUNDUP(RO!BN8*0.82,)</f>
        <v>8610</v>
      </c>
      <c r="BO9" s="85">
        <f>ROUNDUP(RO!BO8*0.82,)</f>
        <v>9840</v>
      </c>
      <c r="BP9" s="299">
        <f>ROUNDUP(RO!BP8*0.82,)</f>
        <v>10496</v>
      </c>
      <c r="BQ9" s="299">
        <f>ROUNDUP(RO!BQ8*0.82,)</f>
        <v>10496</v>
      </c>
      <c r="BR9" s="299">
        <f>ROUNDUP(RO!BR8*0.82,)</f>
        <v>10496</v>
      </c>
      <c r="BS9" s="299">
        <f>ROUNDUP(RO!BS8*0.82,)</f>
        <v>10496</v>
      </c>
      <c r="BT9" s="299">
        <f>ROUNDUP(RO!BT8*0.82,)</f>
        <v>10496</v>
      </c>
      <c r="BU9" s="299">
        <f>ROUNDUP(RO!BU8*0.82,)</f>
        <v>11070</v>
      </c>
      <c r="BV9" s="299">
        <f>ROUNDUP(RO!BV8*0.82,)</f>
        <v>16892</v>
      </c>
      <c r="BW9" s="299">
        <f>ROUNDUP(RO!BW8*0.82,)</f>
        <v>16892</v>
      </c>
      <c r="BX9" s="299">
        <f>ROUNDUP(RO!BX8*0.82,)</f>
        <v>16892</v>
      </c>
      <c r="BY9" s="299">
        <f>ROUNDUP(RO!BY8*0.82,)</f>
        <v>16892</v>
      </c>
      <c r="BZ9" s="299">
        <f>ROUNDUP(RO!BZ8*0.82,)</f>
        <v>16892</v>
      </c>
      <c r="CA9" s="299">
        <f>ROUNDUP(RO!CA8*0.82,)</f>
        <v>11480</v>
      </c>
      <c r="CB9" s="299">
        <f>ROUNDUP(RO!CB8*0.82,)</f>
        <v>11480</v>
      </c>
      <c r="CC9" s="299">
        <f>ROUNDUP(RO!CC8*0.82,)</f>
        <v>11480</v>
      </c>
      <c r="CD9" s="299">
        <f>ROUNDUP(RO!CD8*0.82,)</f>
        <v>16892</v>
      </c>
      <c r="CE9" s="299">
        <f>ROUNDUP(RO!CE8*0.82,)</f>
        <v>16892</v>
      </c>
      <c r="CF9" s="299">
        <f>ROUNDUP(RO!CF8*0.82,)</f>
        <v>16892</v>
      </c>
      <c r="CG9" s="299">
        <f>ROUNDUP(RO!CG8*0.82,)</f>
        <v>16892</v>
      </c>
      <c r="CH9" s="299">
        <f>ROUNDUP(RO!CH8*0.82,)</f>
        <v>16892</v>
      </c>
      <c r="CI9" s="299">
        <f>ROUNDUP(RO!CI8*0.82,)</f>
        <v>10496</v>
      </c>
      <c r="CJ9" s="299">
        <f>ROUNDUP(RO!CJ8*0.82,)</f>
        <v>10496</v>
      </c>
      <c r="CK9" s="299">
        <f>ROUNDUP(RO!CK8*0.82,)</f>
        <v>10496</v>
      </c>
      <c r="CL9" s="299">
        <f>ROUNDUP(RO!CL8*0.82,)</f>
        <v>10496</v>
      </c>
      <c r="CM9" s="299">
        <f>ROUNDUP(RO!CM8*0.82,)</f>
        <v>10496</v>
      </c>
      <c r="CN9" s="299">
        <f>ROUNDUP(RO!CN8*0.82,)</f>
        <v>11070</v>
      </c>
      <c r="CO9" s="299">
        <f>ROUNDUP(RO!CO8*0.82,)</f>
        <v>16892</v>
      </c>
      <c r="CP9" s="299">
        <f>ROUNDUP(RO!CP8*0.82,)</f>
        <v>16892</v>
      </c>
      <c r="CQ9" s="299">
        <f>ROUNDUP(RO!CQ8*0.82,)</f>
        <v>16892</v>
      </c>
      <c r="CR9" s="299">
        <f>ROUNDUP(RO!CR8*0.82,)</f>
        <v>16892</v>
      </c>
      <c r="CS9" s="299">
        <f>ROUNDUP(RO!CS8*0.82,)</f>
        <v>16892</v>
      </c>
      <c r="CT9" s="299">
        <f>ROUNDUP(RO!CT8*0.82,)</f>
        <v>11480</v>
      </c>
      <c r="CU9" s="299">
        <f>ROUNDUP(RO!CU8*0.82,)</f>
        <v>11480</v>
      </c>
      <c r="CV9" s="299">
        <f>ROUNDUP(RO!CV8*0.82,)</f>
        <v>11480</v>
      </c>
      <c r="CW9" s="299">
        <f>ROUNDUP(RO!CW8*0.82,)</f>
        <v>16892</v>
      </c>
      <c r="CX9" s="299">
        <f>ROUNDUP(RO!CX8*0.82,)</f>
        <v>16892</v>
      </c>
      <c r="CY9" s="299">
        <f>ROUNDUP(RO!CY8*0.82,)</f>
        <v>16892</v>
      </c>
      <c r="CZ9" s="299">
        <f>ROUNDUP(RO!CZ8*0.82,)</f>
        <v>16892</v>
      </c>
      <c r="DA9" s="299">
        <f>ROUNDUP(RO!DA8*0.82,)</f>
        <v>16892</v>
      </c>
      <c r="DB9" s="299">
        <f>ROUNDUP(RO!DB8*0.82,)</f>
        <v>16892</v>
      </c>
      <c r="DC9" s="299">
        <f>ROUNDUP(RO!DC8*0.82,)</f>
        <v>16892</v>
      </c>
      <c r="DD9" s="299">
        <f>ROUNDUP(RO!DD8*0.82,)</f>
        <v>16892</v>
      </c>
      <c r="DE9" s="299">
        <f>ROUNDUP(RO!DE8*0.82,)</f>
        <v>16892</v>
      </c>
      <c r="DF9" s="299">
        <f>ROUNDUP(RO!DF8*0.82,)</f>
        <v>16892</v>
      </c>
      <c r="DG9" s="299">
        <f>ROUNDUP(RO!DG8*0.82,)</f>
        <v>16892</v>
      </c>
      <c r="DH9" s="299">
        <f>ROUNDUP(RO!DH8*0.82,)</f>
        <v>16892</v>
      </c>
      <c r="DI9" s="299">
        <f>ROUNDUP(RO!DI8*0.82,)</f>
        <v>16892</v>
      </c>
      <c r="DJ9" s="299">
        <f>ROUNDUP(RO!DJ8*0.82,)</f>
        <v>16892</v>
      </c>
      <c r="DK9" s="299">
        <f>ROUNDUP(RO!DK8*0.82,)</f>
        <v>10496</v>
      </c>
      <c r="DL9" s="299">
        <f>ROUNDUP(RO!DL8*0.82,)</f>
        <v>11070</v>
      </c>
      <c r="DM9" s="299">
        <f>ROUNDUP(RO!DM8*0.82,)</f>
        <v>16892</v>
      </c>
      <c r="DN9" s="299">
        <f>ROUNDUP(RO!DN8*0.82,)</f>
        <v>16892</v>
      </c>
      <c r="DO9" s="299">
        <f>ROUNDUP(RO!DO8*0.82,)</f>
        <v>16892</v>
      </c>
      <c r="DP9" s="299">
        <f>ROUNDUP(RO!DP8*0.82,)</f>
        <v>16892</v>
      </c>
      <c r="DQ9" s="299">
        <f>ROUNDUP(RO!DQ8*0.82,)</f>
        <v>17712</v>
      </c>
      <c r="DR9" s="299">
        <f>ROUNDUP(RO!DR8*0.82,)</f>
        <v>17712</v>
      </c>
      <c r="DS9" s="299">
        <f>ROUNDUP(RO!DS8*0.82,)</f>
        <v>16892</v>
      </c>
      <c r="DT9" s="299">
        <f>ROUNDUP(RO!DT8*0.82,)</f>
        <v>17712</v>
      </c>
      <c r="DU9" s="299">
        <f>ROUNDUP(RO!DU8*0.82,)</f>
        <v>17712</v>
      </c>
      <c r="DV9" s="299">
        <f>ROUNDUP(RO!DV8*0.82,)</f>
        <v>16892</v>
      </c>
      <c r="DW9" s="299">
        <f>ROUNDUP(RO!DW8*0.82,)</f>
        <v>12300</v>
      </c>
      <c r="DX9" s="299">
        <f>ROUNDUP(RO!DX8*0.82,)</f>
        <v>12300</v>
      </c>
      <c r="DY9" s="299">
        <f>ROUNDUP(RO!DY8*0.82,)</f>
        <v>12300</v>
      </c>
      <c r="DZ9" s="299">
        <f>ROUNDUP(RO!DZ8*0.82,)</f>
        <v>12710</v>
      </c>
      <c r="EA9" s="299">
        <f>ROUNDUP(RO!EA8*0.82,)</f>
        <v>12710</v>
      </c>
      <c r="EB9" s="299">
        <f>ROUNDUP(RO!EB8*0.82,)</f>
        <v>12710</v>
      </c>
      <c r="EC9" s="299">
        <f>ROUNDUP(RO!EC8*0.82,)</f>
        <v>14104</v>
      </c>
      <c r="ED9" s="299">
        <f>ROUNDUP(RO!ED8*0.82,)</f>
        <v>14104</v>
      </c>
      <c r="EE9" s="299">
        <f>ROUNDUP(RO!EE8*0.82,)</f>
        <v>12710</v>
      </c>
      <c r="EF9" s="299">
        <f>ROUNDUP(RO!EF8*0.82,)</f>
        <v>12710</v>
      </c>
      <c r="EG9" s="299">
        <f>ROUNDUP(RO!EG8*0.82,)</f>
        <v>12710</v>
      </c>
      <c r="EH9" s="299">
        <f>ROUNDUP(RO!EH8*0.82,)</f>
        <v>12710</v>
      </c>
      <c r="EI9" s="299">
        <f>ROUNDUP(RO!EI8*0.82,)</f>
        <v>12710</v>
      </c>
      <c r="EJ9" s="299">
        <f>ROUNDUP(RO!EJ8*0.82,)</f>
        <v>14104</v>
      </c>
      <c r="EK9" s="299">
        <f>ROUNDUP(RO!EK8*0.82,)</f>
        <v>14104</v>
      </c>
      <c r="EL9" s="299">
        <f>ROUNDUP(RO!EL8*0.82,)</f>
        <v>12710</v>
      </c>
      <c r="EM9" s="299">
        <f>ROUNDUP(RO!EM8*0.82,)</f>
        <v>12710</v>
      </c>
      <c r="EN9" s="299">
        <f>ROUNDUP(RO!EN8*0.82,)</f>
        <v>12710</v>
      </c>
      <c r="EO9" s="299">
        <f>ROUNDUP(RO!EO8*0.82,)</f>
        <v>12710</v>
      </c>
      <c r="EP9" s="299">
        <f>ROUNDUP(RO!EP8*0.82,)</f>
        <v>12710</v>
      </c>
      <c r="EQ9" s="299">
        <f>ROUNDUP(RO!EQ8*0.82,)</f>
        <v>14104</v>
      </c>
      <c r="ER9" s="299">
        <f>ROUNDUP(RO!ER8*0.82,)</f>
        <v>14104</v>
      </c>
      <c r="ES9" s="299">
        <f>ROUNDUP(RO!ES8*0.82,)</f>
        <v>12710</v>
      </c>
      <c r="ET9" s="299">
        <f>ROUNDUP(RO!ET8*0.82,)</f>
        <v>12710</v>
      </c>
      <c r="EU9" s="299">
        <f>ROUNDUP(RO!EU8*0.82,)</f>
        <v>12710</v>
      </c>
      <c r="EV9" s="299">
        <f>ROUNDUP(RO!EV8*0.82,)</f>
        <v>12710</v>
      </c>
      <c r="EW9" s="299">
        <f>ROUNDUP(RO!EW8*0.82,)</f>
        <v>12710</v>
      </c>
      <c r="EX9" s="299">
        <f>ROUNDUP(RO!EX8*0.82,)</f>
        <v>14104</v>
      </c>
      <c r="EY9" s="299">
        <f>ROUNDUP(RO!EY8*0.82,)</f>
        <v>14104</v>
      </c>
      <c r="EZ9" s="299">
        <f>ROUNDUP(RO!EZ8*0.82,)</f>
        <v>12710</v>
      </c>
      <c r="FA9" s="299">
        <f>ROUNDUP(RO!FA8*0.82,)</f>
        <v>12710</v>
      </c>
      <c r="FB9" s="299">
        <f>ROUNDUP(RO!FB8*0.82,)</f>
        <v>12710</v>
      </c>
      <c r="FC9" s="299">
        <f>ROUNDUP(RO!FC8*0.82,)</f>
        <v>12710</v>
      </c>
      <c r="FD9" s="299">
        <f>ROUNDUP(RO!FD8*0.82,)</f>
        <v>12710</v>
      </c>
      <c r="FE9" s="299">
        <f>ROUNDUP(RO!FE8*0.82,)</f>
        <v>14104</v>
      </c>
      <c r="FF9" s="299">
        <f>ROUNDUP(RO!FF8*0.82,)</f>
        <v>14104</v>
      </c>
      <c r="FG9" s="299">
        <f>ROUNDUP(RO!FG8*0.82,)</f>
        <v>12710</v>
      </c>
      <c r="FH9" s="299">
        <f>ROUNDUP(RO!FH8*0.82,)</f>
        <v>12710</v>
      </c>
      <c r="FI9" s="299">
        <f>ROUNDUP(RO!FI8*0.82,)</f>
        <v>12710</v>
      </c>
      <c r="FJ9" s="299">
        <f>ROUNDUP(RO!FJ8*0.82,)</f>
        <v>12710</v>
      </c>
      <c r="FK9" s="299">
        <f>ROUNDUP(RO!FK8*0.82,)</f>
        <v>12710</v>
      </c>
      <c r="FL9" s="299">
        <f>ROUNDUP(RO!FL8*0.82,)</f>
        <v>14104</v>
      </c>
      <c r="FM9" s="299">
        <f>ROUNDUP(RO!FM8*0.82,)</f>
        <v>14104</v>
      </c>
      <c r="FN9" s="299">
        <f>ROUNDUP(RO!FN8*0.82,)</f>
        <v>12710</v>
      </c>
      <c r="FO9" s="299">
        <f>ROUNDUP(RO!FO8*0.82,)</f>
        <v>12710</v>
      </c>
      <c r="FP9" s="299">
        <f>ROUNDUP(RO!FP8*0.82,)</f>
        <v>12710</v>
      </c>
      <c r="FQ9" s="299">
        <f>ROUNDUP(RO!FQ8*0.82,)</f>
        <v>12710</v>
      </c>
      <c r="FR9" s="299">
        <f>ROUNDUP(RO!FR8*0.82,)</f>
        <v>12710</v>
      </c>
      <c r="FS9" s="299">
        <f>ROUNDUP(RO!FS8*0.82,)</f>
        <v>14104</v>
      </c>
      <c r="FT9" s="299">
        <f>ROUNDUP(RO!FT8*0.82,)</f>
        <v>14104</v>
      </c>
      <c r="FU9" s="299">
        <f>ROUNDUP(RO!FU8*0.82,)</f>
        <v>12300</v>
      </c>
      <c r="FV9" s="299">
        <f>ROUNDUP(RO!FV8*0.82,)</f>
        <v>12300</v>
      </c>
      <c r="FW9" s="299">
        <f>ROUNDUP(RO!FW8*0.82,)</f>
        <v>12300</v>
      </c>
      <c r="FX9" s="299">
        <f>ROUNDUP(RO!FX8*0.82,)</f>
        <v>12300</v>
      </c>
      <c r="FY9" s="299">
        <f>ROUNDUP(RO!FY8*0.82,)</f>
        <v>12300</v>
      </c>
      <c r="FZ9" s="299">
        <f>ROUNDUP(RO!FZ8*0.82,)</f>
        <v>13284</v>
      </c>
      <c r="GA9" s="299">
        <f>ROUNDUP(RO!GA8*0.82,)</f>
        <v>13284</v>
      </c>
      <c r="GB9" s="299">
        <f>ROUNDUP(RO!GB8*0.82,)</f>
        <v>12300</v>
      </c>
      <c r="GC9" s="299">
        <f>ROUNDUP(RO!GC8*0.82,)</f>
        <v>12300</v>
      </c>
      <c r="GD9" s="299">
        <f>ROUNDUP(RO!GD8*0.82,)</f>
        <v>12300</v>
      </c>
      <c r="GE9" s="299">
        <f>ROUNDUP(RO!GE8*0.82,)</f>
        <v>12300</v>
      </c>
      <c r="GF9" s="299">
        <f>ROUNDUP(RO!GF8*0.82,)</f>
        <v>12300</v>
      </c>
      <c r="GG9" s="299">
        <f>ROUNDUP(RO!GG8*0.82,)</f>
        <v>13284</v>
      </c>
      <c r="GH9" s="85">
        <f>ROUNDUP(RO!HA8*0.82,)</f>
        <v>8364</v>
      </c>
      <c r="GI9" s="85">
        <f>ROUNDUP(RO!HB8*0.82,)</f>
        <v>8610</v>
      </c>
      <c r="GJ9" s="85">
        <f>ROUNDUP(RO!HC8*0.82,)</f>
        <v>8610</v>
      </c>
      <c r="GK9" s="85">
        <f>ROUNDUP(RO!HD8*0.82,)</f>
        <v>8364</v>
      </c>
      <c r="GL9" s="85">
        <f>ROUNDUP(RO!HE8*0.82,)</f>
        <v>8364</v>
      </c>
      <c r="GM9" s="85">
        <f>ROUNDUP(RO!HF8*0.82,)</f>
        <v>8364</v>
      </c>
      <c r="GN9" s="85">
        <f>ROUNDUP(RO!HG8*0.82,)</f>
        <v>8364</v>
      </c>
      <c r="GO9" s="85">
        <f>ROUNDUP(RO!HH8*0.82,)</f>
        <v>8364</v>
      </c>
      <c r="GP9" s="85">
        <f>ROUNDUP(RO!HI8*0.82,)</f>
        <v>8610</v>
      </c>
      <c r="GQ9" s="85">
        <f>ROUNDUP(RO!HJ8*0.82,)</f>
        <v>8610</v>
      </c>
      <c r="GR9" s="85">
        <f>ROUNDUP(RO!HK8*0.82,)</f>
        <v>8364</v>
      </c>
      <c r="GS9" s="85">
        <f>ROUNDUP(RO!HL8*0.82,)</f>
        <v>8364</v>
      </c>
      <c r="GT9" s="85">
        <f>ROUNDUP(RO!HM8*0.82,)</f>
        <v>8364</v>
      </c>
      <c r="GU9" s="85">
        <f>ROUNDUP(RO!HN8*0.82,)</f>
        <v>8364</v>
      </c>
      <c r="GV9" s="85">
        <f>ROUNDUP(RO!HO8*0.82,)</f>
        <v>8364</v>
      </c>
      <c r="GW9" s="85">
        <f>ROUNDUP(RO!HP8*0.82,)</f>
        <v>8610</v>
      </c>
      <c r="GX9" s="85">
        <f>ROUNDUP(RO!HQ8*0.82,)</f>
        <v>8610</v>
      </c>
      <c r="GY9" s="85">
        <f>ROUNDUP(RO!HR8*0.82,)</f>
        <v>8364</v>
      </c>
      <c r="GZ9" s="85">
        <f>ROUNDUP(RO!HS8*0.82,)</f>
        <v>8364</v>
      </c>
      <c r="HA9" s="85">
        <f>ROUNDUP(RO!HT8*0.82,)</f>
        <v>8364</v>
      </c>
      <c r="HB9" s="85">
        <f>ROUNDUP(RO!HU8*0.82,)</f>
        <v>8364</v>
      </c>
      <c r="HC9" s="85">
        <f>ROUNDUP(RO!HV8*0.82,)</f>
        <v>8364</v>
      </c>
      <c r="HD9" s="85">
        <f>ROUNDUP(RO!HW8*0.82,)</f>
        <v>8610</v>
      </c>
      <c r="HE9" s="85">
        <f>ROUNDUP(RO!HX8*0.82,)</f>
        <v>8610</v>
      </c>
      <c r="HF9" s="85">
        <f>ROUNDUP(RO!HY8*0.82,)</f>
        <v>8364</v>
      </c>
      <c r="HG9" s="85">
        <f>ROUNDUP(RO!HZ8*0.82,)</f>
        <v>8364</v>
      </c>
      <c r="HH9" s="85">
        <f>ROUNDUP(RO!IA8*0.82,)</f>
        <v>8364</v>
      </c>
      <c r="HI9" s="85">
        <f>ROUNDUP(RO!IB8*0.82,)</f>
        <v>8364</v>
      </c>
      <c r="HJ9" s="85">
        <f>ROUNDUP(RO!IC8*0.82,)</f>
        <v>8364</v>
      </c>
      <c r="HK9" s="85">
        <f>ROUNDUP(RO!ID8*0.82,)</f>
        <v>8610</v>
      </c>
      <c r="HL9" s="85">
        <f>ROUNDUP(RO!IE8*0.82,)</f>
        <v>8610</v>
      </c>
      <c r="HM9" s="85">
        <f>ROUNDUP(RO!IF8*0.82,)</f>
        <v>8364</v>
      </c>
      <c r="HN9" s="85">
        <f>ROUNDUP(RO!IG8*0.82,)</f>
        <v>8364</v>
      </c>
      <c r="HO9" s="85">
        <f>ROUNDUP(RO!IH8*0.82,)</f>
        <v>8610</v>
      </c>
      <c r="HP9" s="85">
        <f>ROUNDUP(RO!II8*0.82,)</f>
        <v>9020</v>
      </c>
      <c r="HQ9" s="85">
        <f>ROUNDUP(RO!IJ8*0.82,)</f>
        <v>7954</v>
      </c>
      <c r="HR9" s="85">
        <f>ROUNDUP(RO!IK8*0.82,)</f>
        <v>8364</v>
      </c>
      <c r="HS9" s="85">
        <f>ROUNDUP(RO!IL8*0.82,)</f>
        <v>8364</v>
      </c>
      <c r="HT9" s="85">
        <f>ROUNDUP(RO!IM8*0.82,)</f>
        <v>7954</v>
      </c>
      <c r="HU9" s="85">
        <f>ROUNDUP(RO!IN8*0.82,)</f>
        <v>7954</v>
      </c>
      <c r="HV9" s="85">
        <f>ROUNDUP(RO!IO8*0.82,)</f>
        <v>7954</v>
      </c>
      <c r="HW9" s="85">
        <f>ROUNDUP(RO!IP8*0.82,)</f>
        <v>7954</v>
      </c>
      <c r="HX9" s="85">
        <f>ROUNDUP(RO!IQ8*0.82,)</f>
        <v>7954</v>
      </c>
      <c r="HY9" s="85">
        <f>ROUNDUP(RO!IR8*0.82,)</f>
        <v>8364</v>
      </c>
      <c r="HZ9" s="85">
        <f>ROUNDUP(RO!IS8*0.82,)</f>
        <v>8364</v>
      </c>
      <c r="IA9" s="85">
        <f>ROUNDUP(RO!IT8*0.82,)</f>
        <v>7954</v>
      </c>
      <c r="IB9" s="85">
        <f>ROUNDUP(RO!IU8*0.82,)</f>
        <v>7954</v>
      </c>
      <c r="IC9" s="85">
        <f>ROUNDUP(RO!IV8*0.82,)</f>
        <v>7954</v>
      </c>
      <c r="ID9" s="85">
        <f>ROUNDUP(RO!IW8*0.82,)</f>
        <v>7954</v>
      </c>
      <c r="IE9" s="85">
        <f>ROUNDUP(RO!IX8*0.82,)</f>
        <v>7954</v>
      </c>
      <c r="IF9" s="85">
        <f>ROUNDUP(RO!IY8*0.82,)</f>
        <v>8364</v>
      </c>
      <c r="IG9" s="85">
        <f>ROUNDUP(RO!IZ8*0.82,)</f>
        <v>8364</v>
      </c>
      <c r="IH9" s="85">
        <f>ROUNDUP(RO!JA8*0.82,)</f>
        <v>7954</v>
      </c>
      <c r="II9" s="85">
        <f>ROUNDUP(RO!JB8*0.82,)</f>
        <v>7954</v>
      </c>
      <c r="IJ9" s="85">
        <f>ROUNDUP(RO!JC8*0.82,)</f>
        <v>7954</v>
      </c>
      <c r="IK9" s="85">
        <f>ROUNDUP(RO!JD8*0.82,)</f>
        <v>7954</v>
      </c>
      <c r="IL9" s="85">
        <f>ROUNDUP(RO!JE8*0.82,)</f>
        <v>7954</v>
      </c>
      <c r="IM9" s="85">
        <f>ROUNDUP(RO!JF8*0.82,)</f>
        <v>8364</v>
      </c>
      <c r="IN9" s="85">
        <f>ROUNDUP(RO!JG8*0.82,)</f>
        <v>8364</v>
      </c>
      <c r="IO9" s="85">
        <f>ROUNDUP(RO!JH8*0.82,)</f>
        <v>7954</v>
      </c>
      <c r="IP9" s="85">
        <f>ROUNDUP(RO!JI8*0.82,)</f>
        <v>7954</v>
      </c>
      <c r="IQ9" s="85">
        <f>ROUNDUP(RO!JJ8*0.82,)</f>
        <v>9020</v>
      </c>
      <c r="IR9" s="85">
        <f>ROUNDUP(RO!JK8*0.82,)</f>
        <v>9020</v>
      </c>
      <c r="IS9" s="85">
        <f>ROUNDUP(RO!JL8*0.82,)</f>
        <v>9020</v>
      </c>
      <c r="IT9" s="85">
        <f>ROUNDUP(RO!JM8*0.82,)</f>
        <v>9266</v>
      </c>
      <c r="IU9" s="85">
        <f>ROUNDUP(RO!JN8*0.82,)</f>
        <v>9266</v>
      </c>
      <c r="IV9" s="85">
        <f>ROUNDUP(RO!JO8*0.82,)</f>
        <v>9020</v>
      </c>
      <c r="IW9" s="85">
        <f>ROUNDUP(RO!JP8*0.82,)</f>
        <v>9020</v>
      </c>
      <c r="IX9" s="85">
        <f>ROUNDUP(RO!JQ8*0.82,)</f>
        <v>9020</v>
      </c>
      <c r="IY9" s="85">
        <f>ROUNDUP(RO!JR8*0.82,)</f>
        <v>9020</v>
      </c>
      <c r="IZ9" s="85">
        <f>ROUNDUP(RO!JS8*0.82,)</f>
        <v>9020</v>
      </c>
      <c r="JA9" s="85">
        <f>ROUNDUP(RO!JT8*0.82,)</f>
        <v>9266</v>
      </c>
      <c r="JB9" s="85">
        <f>ROUNDUP(RO!JU8*0.82,)</f>
        <v>9266</v>
      </c>
      <c r="JC9" s="85">
        <f>ROUNDUP(RO!JV8*0.82,)</f>
        <v>9020</v>
      </c>
      <c r="JD9" s="85">
        <f>ROUNDUP(RO!JW8*0.82,)</f>
        <v>9020</v>
      </c>
      <c r="JE9" s="85">
        <f>ROUNDUP(RO!JX8*0.82,)</f>
        <v>9840</v>
      </c>
      <c r="JF9" s="85">
        <f>ROUNDUP(RO!JY8*0.82,)</f>
        <v>9840</v>
      </c>
      <c r="JG9" s="85">
        <f>ROUNDUP(RO!JZ8*0.82,)</f>
        <v>9266</v>
      </c>
      <c r="JH9" s="85">
        <f>ROUNDUP(RO!KA8*0.82,)</f>
        <v>9840</v>
      </c>
      <c r="JI9" s="85">
        <f>ROUNDUP(RO!KB8*0.82,)</f>
        <v>9840</v>
      </c>
      <c r="JJ9" s="85">
        <f>ROUNDUP(RO!KC8*0.82,)</f>
        <v>9840</v>
      </c>
      <c r="JK9" s="85">
        <f>ROUNDUP(RO!KD8*0.82,)</f>
        <v>9840</v>
      </c>
      <c r="JL9" s="85">
        <f>ROUNDUP(RO!KE8*0.82,)</f>
        <v>10250</v>
      </c>
      <c r="JM9" s="85">
        <f>ROUNDUP(RO!KF8*0.82,)</f>
        <v>10250</v>
      </c>
      <c r="JN9" s="85">
        <f>ROUNDUP(RO!KG8*0.82,)</f>
        <v>10496</v>
      </c>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row>
    <row r="10" spans="1:391" s="116" customFormat="1" x14ac:dyDescent="0.2">
      <c r="A10" s="84" t="s">
        <v>69</v>
      </c>
      <c r="B10" s="300"/>
      <c r="C10" s="300"/>
      <c r="D10" s="300"/>
      <c r="E10" s="300"/>
      <c r="F10" s="300"/>
      <c r="G10" s="301"/>
      <c r="H10" s="299"/>
      <c r="I10" s="299"/>
      <c r="J10" s="299"/>
      <c r="K10" s="299"/>
      <c r="L10" s="299"/>
      <c r="M10" s="299"/>
      <c r="N10" s="299"/>
      <c r="O10" s="299"/>
      <c r="P10" s="299"/>
      <c r="Q10" s="299"/>
      <c r="R10" s="299"/>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row>
    <row r="11" spans="1:391" s="116" customFormat="1" x14ac:dyDescent="0.2">
      <c r="A11" s="85" t="s">
        <v>97</v>
      </c>
      <c r="B11" s="85">
        <f>ROUNDUP(RO!B10*0.82,)</f>
        <v>18819</v>
      </c>
      <c r="C11" s="85">
        <f>ROUNDUP(RO!C10*0.82,)</f>
        <v>18819</v>
      </c>
      <c r="D11" s="85">
        <f>ROUNDUP(RO!D10*0.82,)</f>
        <v>18819</v>
      </c>
      <c r="E11" s="85">
        <f>ROUNDUP(RO!E10*0.82,)</f>
        <v>18819</v>
      </c>
      <c r="F11" s="85">
        <f>ROUNDUP(RO!F10*0.82,)</f>
        <v>18819</v>
      </c>
      <c r="G11" s="299">
        <f>ROUNDUP(RO!G10*0.82,)</f>
        <v>13940</v>
      </c>
      <c r="H11" s="299">
        <f>ROUNDUP(RO!H10*0.82,)</f>
        <v>13940</v>
      </c>
      <c r="I11" s="299">
        <f>ROUNDUP(RO!I10*0.82,)</f>
        <v>13530</v>
      </c>
      <c r="J11" s="299">
        <f>ROUNDUP(RO!J10*0.82,)</f>
        <v>13530</v>
      </c>
      <c r="K11" s="299">
        <f>ROUNDUP(RO!K10*0.82,)</f>
        <v>12874</v>
      </c>
      <c r="L11" s="299">
        <f>ROUNDUP(RO!L10*0.82,)</f>
        <v>12874</v>
      </c>
      <c r="M11" s="299">
        <f>ROUNDUP(RO!M10*0.82,)</f>
        <v>13530</v>
      </c>
      <c r="N11" s="299">
        <f>ROUNDUP(RO!N10*0.82,)</f>
        <v>13530</v>
      </c>
      <c r="O11" s="299">
        <f>ROUNDUP(RO!O10*0.82,)</f>
        <v>12874</v>
      </c>
      <c r="P11" s="299">
        <f>ROUNDUP(RO!P10*0.82,)</f>
        <v>13530</v>
      </c>
      <c r="Q11" s="299">
        <f>ROUNDUP(RO!Q10*0.82,)</f>
        <v>13530</v>
      </c>
      <c r="R11" s="299">
        <f>ROUNDUP(RO!R10*0.82,)</f>
        <v>12874</v>
      </c>
      <c r="S11" s="85">
        <f>ROUNDUP(RO!S10*0.82,)</f>
        <v>12874</v>
      </c>
      <c r="T11" s="85">
        <f>ROUNDUP(RO!T10*0.82,)</f>
        <v>13284</v>
      </c>
      <c r="U11" s="85">
        <f>ROUNDUP(RO!U10*0.82,)</f>
        <v>13530</v>
      </c>
      <c r="V11" s="85">
        <f>ROUNDUP(RO!V10*0.82,)</f>
        <v>13940</v>
      </c>
      <c r="W11" s="85">
        <f>ROUNDUP(RO!W10*0.82,)</f>
        <v>13530</v>
      </c>
      <c r="X11" s="85">
        <f>ROUNDUP(RO!X10*0.82,)</f>
        <v>13530</v>
      </c>
      <c r="Y11" s="85">
        <f>ROUNDUP(RO!Y10*0.82,)</f>
        <v>12874</v>
      </c>
      <c r="Z11" s="85">
        <f>ROUNDUP(RO!Z10*0.82,)</f>
        <v>12874</v>
      </c>
      <c r="AA11" s="85">
        <f>ROUNDUP(RO!AA10*0.82,)</f>
        <v>12874</v>
      </c>
      <c r="AB11" s="85">
        <f>ROUNDUP(RO!AB10*0.82,)</f>
        <v>12874</v>
      </c>
      <c r="AC11" s="85">
        <f>ROUNDUP(RO!AC10*0.82,)</f>
        <v>13284</v>
      </c>
      <c r="AD11" s="85">
        <f>ROUNDUP(RO!AD10*0.82,)</f>
        <v>13530</v>
      </c>
      <c r="AE11" s="85">
        <f>ROUNDUP(RO!AE10*0.82,)</f>
        <v>13530</v>
      </c>
      <c r="AF11" s="85">
        <f>ROUNDUP(RO!AF10*0.82,)</f>
        <v>12874</v>
      </c>
      <c r="AG11" s="85">
        <f>ROUNDUP(RO!AG10*0.82,)</f>
        <v>12874</v>
      </c>
      <c r="AH11" s="85">
        <f>ROUNDUP(RO!AH10*0.82,)</f>
        <v>12874</v>
      </c>
      <c r="AI11" s="85">
        <f>ROUNDUP(RO!AI10*0.82,)</f>
        <v>13530</v>
      </c>
      <c r="AJ11" s="85">
        <f>ROUNDUP(RO!AJ10*0.82,)</f>
        <v>15170</v>
      </c>
      <c r="AK11" s="85">
        <f>ROUNDUP(RO!AK10*0.82,)</f>
        <v>15416</v>
      </c>
      <c r="AL11" s="85">
        <f>ROUNDUP(RO!AL10*0.82,)</f>
        <v>15416</v>
      </c>
      <c r="AM11" s="85">
        <f>ROUNDUP(RO!AM10*0.82,)</f>
        <v>15170</v>
      </c>
      <c r="AN11" s="85">
        <f>ROUNDUP(RO!AN10*0.82,)</f>
        <v>14186</v>
      </c>
      <c r="AO11" s="85">
        <f>ROUNDUP(RO!AO10*0.82,)</f>
        <v>14186</v>
      </c>
      <c r="AP11" s="85">
        <f>ROUNDUP(RO!AP10*0.82,)</f>
        <v>14186</v>
      </c>
      <c r="AQ11" s="85">
        <f>ROUNDUP(RO!AQ10*0.82,)</f>
        <v>14186</v>
      </c>
      <c r="AR11" s="85">
        <f>ROUNDUP(RO!AR10*0.82,)</f>
        <v>14186</v>
      </c>
      <c r="AS11" s="85">
        <f>ROUNDUP(RO!AS10*0.82,)</f>
        <v>15170</v>
      </c>
      <c r="AT11" s="85">
        <f>ROUNDUP(RO!AT10*0.82,)</f>
        <v>15170</v>
      </c>
      <c r="AU11" s="85">
        <f>ROUNDUP(RO!AU10*0.82,)</f>
        <v>15170</v>
      </c>
      <c r="AV11" s="85">
        <f>ROUNDUP(RO!AV10*0.82,)</f>
        <v>12874</v>
      </c>
      <c r="AW11" s="85">
        <f>ROUNDUP(RO!AW10*0.82,)</f>
        <v>12874</v>
      </c>
      <c r="AX11" s="85">
        <f>ROUNDUP(RO!AX10*0.82,)</f>
        <v>12874</v>
      </c>
      <c r="AY11" s="85">
        <f>ROUNDUP(RO!AY10*0.82,)</f>
        <v>13530</v>
      </c>
      <c r="AZ11" s="85">
        <f>ROUNDUP(RO!AZ10*0.82,)</f>
        <v>13530</v>
      </c>
      <c r="BA11" s="85">
        <f>ROUNDUP(RO!BA10*0.82,)</f>
        <v>12874</v>
      </c>
      <c r="BB11" s="85">
        <f>ROUNDUP(RO!BB10*0.82,)</f>
        <v>12874</v>
      </c>
      <c r="BC11" s="85">
        <f>ROUNDUP(RO!BC10*0.82,)</f>
        <v>12874</v>
      </c>
      <c r="BD11" s="85">
        <f>ROUNDUP(RO!BD10*0.82,)</f>
        <v>12874</v>
      </c>
      <c r="BE11" s="85">
        <f>ROUNDUP(RO!BE10*0.82,)</f>
        <v>12874</v>
      </c>
      <c r="BF11" s="85">
        <f>ROUNDUP(RO!BF10*0.82,)</f>
        <v>13530</v>
      </c>
      <c r="BG11" s="85">
        <f>ROUNDUP(RO!BG10*0.82,)</f>
        <v>13530</v>
      </c>
      <c r="BH11" s="85">
        <f>ROUNDUP(RO!BH10*0.82,)</f>
        <v>12874</v>
      </c>
      <c r="BI11" s="85">
        <f>ROUNDUP(RO!BI10*0.82,)</f>
        <v>12874</v>
      </c>
      <c r="BJ11" s="85">
        <f>ROUNDUP(RO!BJ10*0.82,)</f>
        <v>12874</v>
      </c>
      <c r="BK11" s="85">
        <f>ROUNDUP(RO!BK10*0.82,)</f>
        <v>12874</v>
      </c>
      <c r="BL11" s="85">
        <f>ROUNDUP(RO!BL10*0.82,)</f>
        <v>12874</v>
      </c>
      <c r="BM11" s="85">
        <f>ROUNDUP(RO!BM10*0.82,)</f>
        <v>13530</v>
      </c>
      <c r="BN11" s="85">
        <f>ROUNDUP(RO!BN10*0.82,)</f>
        <v>13530</v>
      </c>
      <c r="BO11" s="85">
        <f>ROUNDUP(RO!BO10*0.82,)</f>
        <v>14760</v>
      </c>
      <c r="BP11" s="299">
        <f>ROUNDUP(RO!BP10*0.82,)</f>
        <v>15416</v>
      </c>
      <c r="BQ11" s="299">
        <f>ROUNDUP(RO!BQ10*0.82,)</f>
        <v>15416</v>
      </c>
      <c r="BR11" s="299">
        <f>ROUNDUP(RO!BR10*0.82,)</f>
        <v>15416</v>
      </c>
      <c r="BS11" s="299">
        <f>ROUNDUP(RO!BS10*0.82,)</f>
        <v>15416</v>
      </c>
      <c r="BT11" s="299">
        <f>ROUNDUP(RO!BT10*0.82,)</f>
        <v>15416</v>
      </c>
      <c r="BU11" s="299">
        <f>ROUNDUP(RO!BU10*0.82,)</f>
        <v>15990</v>
      </c>
      <c r="BV11" s="299">
        <f>ROUNDUP(RO!BV10*0.82,)</f>
        <v>21812</v>
      </c>
      <c r="BW11" s="299">
        <f>ROUNDUP(RO!BW10*0.82,)</f>
        <v>21812</v>
      </c>
      <c r="BX11" s="299">
        <f>ROUNDUP(RO!BX10*0.82,)</f>
        <v>21812</v>
      </c>
      <c r="BY11" s="299">
        <f>ROUNDUP(RO!BY10*0.82,)</f>
        <v>21812</v>
      </c>
      <c r="BZ11" s="299">
        <f>ROUNDUP(RO!BZ10*0.82,)</f>
        <v>21812</v>
      </c>
      <c r="CA11" s="299">
        <f>ROUNDUP(RO!CA10*0.82,)</f>
        <v>16400</v>
      </c>
      <c r="CB11" s="299">
        <f>ROUNDUP(RO!CB10*0.82,)</f>
        <v>16400</v>
      </c>
      <c r="CC11" s="299">
        <f>ROUNDUP(RO!CC10*0.82,)</f>
        <v>16400</v>
      </c>
      <c r="CD11" s="299">
        <f>ROUNDUP(RO!CD10*0.82,)</f>
        <v>21812</v>
      </c>
      <c r="CE11" s="299">
        <f>ROUNDUP(RO!CE10*0.82,)</f>
        <v>21812</v>
      </c>
      <c r="CF11" s="299">
        <f>ROUNDUP(RO!CF10*0.82,)</f>
        <v>21812</v>
      </c>
      <c r="CG11" s="299">
        <f>ROUNDUP(RO!CG10*0.82,)</f>
        <v>21812</v>
      </c>
      <c r="CH11" s="299">
        <f>ROUNDUP(RO!CH10*0.82,)</f>
        <v>21812</v>
      </c>
      <c r="CI11" s="299">
        <f>ROUNDUP(RO!CI10*0.82,)</f>
        <v>15416</v>
      </c>
      <c r="CJ11" s="299">
        <f>ROUNDUP(RO!CJ10*0.82,)</f>
        <v>15416</v>
      </c>
      <c r="CK11" s="299">
        <f>ROUNDUP(RO!CK10*0.82,)</f>
        <v>15416</v>
      </c>
      <c r="CL11" s="299">
        <f>ROUNDUP(RO!CL10*0.82,)</f>
        <v>15416</v>
      </c>
      <c r="CM11" s="299">
        <f>ROUNDUP(RO!CM10*0.82,)</f>
        <v>15416</v>
      </c>
      <c r="CN11" s="299">
        <f>ROUNDUP(RO!CN10*0.82,)</f>
        <v>15990</v>
      </c>
      <c r="CO11" s="299">
        <f>ROUNDUP(RO!CO10*0.82,)</f>
        <v>21812</v>
      </c>
      <c r="CP11" s="299">
        <f>ROUNDUP(RO!CP10*0.82,)</f>
        <v>21812</v>
      </c>
      <c r="CQ11" s="299">
        <f>ROUNDUP(RO!CQ10*0.82,)</f>
        <v>21812</v>
      </c>
      <c r="CR11" s="299">
        <f>ROUNDUP(RO!CR10*0.82,)</f>
        <v>21812</v>
      </c>
      <c r="CS11" s="299">
        <f>ROUNDUP(RO!CS10*0.82,)</f>
        <v>21812</v>
      </c>
      <c r="CT11" s="299">
        <f>ROUNDUP(RO!CT10*0.82,)</f>
        <v>16400</v>
      </c>
      <c r="CU11" s="299">
        <f>ROUNDUP(RO!CU10*0.82,)</f>
        <v>16400</v>
      </c>
      <c r="CV11" s="299">
        <f>ROUNDUP(RO!CV10*0.82,)</f>
        <v>16400</v>
      </c>
      <c r="CW11" s="299">
        <f>ROUNDUP(RO!CW10*0.82,)</f>
        <v>21812</v>
      </c>
      <c r="CX11" s="299">
        <f>ROUNDUP(RO!CX10*0.82,)</f>
        <v>21812</v>
      </c>
      <c r="CY11" s="299">
        <f>ROUNDUP(RO!CY10*0.82,)</f>
        <v>21812</v>
      </c>
      <c r="CZ11" s="299">
        <f>ROUNDUP(RO!CZ10*0.82,)</f>
        <v>21812</v>
      </c>
      <c r="DA11" s="299">
        <f>ROUNDUP(RO!DA10*0.82,)</f>
        <v>21812</v>
      </c>
      <c r="DB11" s="299">
        <f>ROUNDUP(RO!DB10*0.82,)</f>
        <v>21812</v>
      </c>
      <c r="DC11" s="299">
        <f>ROUNDUP(RO!DC10*0.82,)</f>
        <v>21812</v>
      </c>
      <c r="DD11" s="299">
        <f>ROUNDUP(RO!DD10*0.82,)</f>
        <v>21812</v>
      </c>
      <c r="DE11" s="299">
        <f>ROUNDUP(RO!DE10*0.82,)</f>
        <v>21812</v>
      </c>
      <c r="DF11" s="299">
        <f>ROUNDUP(RO!DF10*0.82,)</f>
        <v>21812</v>
      </c>
      <c r="DG11" s="299">
        <f>ROUNDUP(RO!DG10*0.82,)</f>
        <v>21812</v>
      </c>
      <c r="DH11" s="299">
        <f>ROUNDUP(RO!DH10*0.82,)</f>
        <v>21812</v>
      </c>
      <c r="DI11" s="299">
        <f>ROUNDUP(RO!DI10*0.82,)</f>
        <v>21812</v>
      </c>
      <c r="DJ11" s="299">
        <f>ROUNDUP(RO!DJ10*0.82,)</f>
        <v>21812</v>
      </c>
      <c r="DK11" s="299">
        <f>ROUNDUP(RO!DK10*0.82,)</f>
        <v>15416</v>
      </c>
      <c r="DL11" s="299">
        <f>ROUNDUP(RO!DL10*0.82,)</f>
        <v>15990</v>
      </c>
      <c r="DM11" s="299">
        <f>ROUNDUP(RO!DM10*0.82,)</f>
        <v>21812</v>
      </c>
      <c r="DN11" s="299">
        <f>ROUNDUP(RO!DN10*0.82,)</f>
        <v>21812</v>
      </c>
      <c r="DO11" s="299">
        <f>ROUNDUP(RO!DO10*0.82,)</f>
        <v>21812</v>
      </c>
      <c r="DP11" s="299">
        <f>ROUNDUP(RO!DP10*0.82,)</f>
        <v>21812</v>
      </c>
      <c r="DQ11" s="299">
        <f>ROUNDUP(RO!DQ10*0.82,)</f>
        <v>22632</v>
      </c>
      <c r="DR11" s="299">
        <f>ROUNDUP(RO!DR10*0.82,)</f>
        <v>22632</v>
      </c>
      <c r="DS11" s="299">
        <f>ROUNDUP(RO!DS10*0.82,)</f>
        <v>21812</v>
      </c>
      <c r="DT11" s="299">
        <f>ROUNDUP(RO!DT10*0.82,)</f>
        <v>22632</v>
      </c>
      <c r="DU11" s="299">
        <f>ROUNDUP(RO!DU10*0.82,)</f>
        <v>22632</v>
      </c>
      <c r="DV11" s="299">
        <f>ROUNDUP(RO!DV10*0.82,)</f>
        <v>21812</v>
      </c>
      <c r="DW11" s="299">
        <f>ROUNDUP(RO!DW10*0.82,)</f>
        <v>17220</v>
      </c>
      <c r="DX11" s="299">
        <f>ROUNDUP(RO!DX10*0.82,)</f>
        <v>17220</v>
      </c>
      <c r="DY11" s="299">
        <f>ROUNDUP(RO!DY10*0.82,)</f>
        <v>17220</v>
      </c>
      <c r="DZ11" s="299">
        <f>ROUNDUP(RO!DZ10*0.82,)</f>
        <v>17630</v>
      </c>
      <c r="EA11" s="299">
        <f>ROUNDUP(RO!EA10*0.82,)</f>
        <v>17630</v>
      </c>
      <c r="EB11" s="299">
        <f>ROUNDUP(RO!EB10*0.82,)</f>
        <v>17630</v>
      </c>
      <c r="EC11" s="299">
        <f>ROUNDUP(RO!EC10*0.82,)</f>
        <v>19024</v>
      </c>
      <c r="ED11" s="299">
        <f>ROUNDUP(RO!ED10*0.82,)</f>
        <v>19024</v>
      </c>
      <c r="EE11" s="299">
        <f>ROUNDUP(RO!EE10*0.82,)</f>
        <v>17630</v>
      </c>
      <c r="EF11" s="299">
        <f>ROUNDUP(RO!EF10*0.82,)</f>
        <v>17630</v>
      </c>
      <c r="EG11" s="299">
        <f>ROUNDUP(RO!EG10*0.82,)</f>
        <v>17630</v>
      </c>
      <c r="EH11" s="299">
        <f>ROUNDUP(RO!EH10*0.82,)</f>
        <v>17630</v>
      </c>
      <c r="EI11" s="299">
        <f>ROUNDUP(RO!EI10*0.82,)</f>
        <v>17630</v>
      </c>
      <c r="EJ11" s="299">
        <f>ROUNDUP(RO!EJ10*0.82,)</f>
        <v>19024</v>
      </c>
      <c r="EK11" s="299">
        <f>ROUNDUP(RO!EK10*0.82,)</f>
        <v>19024</v>
      </c>
      <c r="EL11" s="299">
        <f>ROUNDUP(RO!EL10*0.82,)</f>
        <v>17630</v>
      </c>
      <c r="EM11" s="299">
        <f>ROUNDUP(RO!EM10*0.82,)</f>
        <v>17630</v>
      </c>
      <c r="EN11" s="299">
        <f>ROUNDUP(RO!EN10*0.82,)</f>
        <v>17630</v>
      </c>
      <c r="EO11" s="299">
        <f>ROUNDUP(RO!EO10*0.82,)</f>
        <v>17630</v>
      </c>
      <c r="EP11" s="299">
        <f>ROUNDUP(RO!EP10*0.82,)</f>
        <v>17630</v>
      </c>
      <c r="EQ11" s="299">
        <f>ROUNDUP(RO!EQ10*0.82,)</f>
        <v>19024</v>
      </c>
      <c r="ER11" s="299">
        <f>ROUNDUP(RO!ER10*0.82,)</f>
        <v>19024</v>
      </c>
      <c r="ES11" s="299">
        <f>ROUNDUP(RO!ES10*0.82,)</f>
        <v>17630</v>
      </c>
      <c r="ET11" s="299">
        <f>ROUNDUP(RO!ET10*0.82,)</f>
        <v>17630</v>
      </c>
      <c r="EU11" s="299">
        <f>ROUNDUP(RO!EU10*0.82,)</f>
        <v>17630</v>
      </c>
      <c r="EV11" s="299">
        <f>ROUNDUP(RO!EV10*0.82,)</f>
        <v>17630</v>
      </c>
      <c r="EW11" s="299">
        <f>ROUNDUP(RO!EW10*0.82,)</f>
        <v>17630</v>
      </c>
      <c r="EX11" s="299">
        <f>ROUNDUP(RO!EX10*0.82,)</f>
        <v>19024</v>
      </c>
      <c r="EY11" s="299">
        <f>ROUNDUP(RO!EY10*0.82,)</f>
        <v>19024</v>
      </c>
      <c r="EZ11" s="299">
        <f>ROUNDUP(RO!EZ10*0.82,)</f>
        <v>17630</v>
      </c>
      <c r="FA11" s="299">
        <f>ROUNDUP(RO!FA10*0.82,)</f>
        <v>17630</v>
      </c>
      <c r="FB11" s="299">
        <f>ROUNDUP(RO!FB10*0.82,)</f>
        <v>17630</v>
      </c>
      <c r="FC11" s="299">
        <f>ROUNDUP(RO!FC10*0.82,)</f>
        <v>17630</v>
      </c>
      <c r="FD11" s="299">
        <f>ROUNDUP(RO!FD10*0.82,)</f>
        <v>17630</v>
      </c>
      <c r="FE11" s="299">
        <f>ROUNDUP(RO!FE10*0.82,)</f>
        <v>19024</v>
      </c>
      <c r="FF11" s="299">
        <f>ROUNDUP(RO!FF10*0.82,)</f>
        <v>19024</v>
      </c>
      <c r="FG11" s="299">
        <f>ROUNDUP(RO!FG10*0.82,)</f>
        <v>17630</v>
      </c>
      <c r="FH11" s="299">
        <f>ROUNDUP(RO!FH10*0.82,)</f>
        <v>17630</v>
      </c>
      <c r="FI11" s="299">
        <f>ROUNDUP(RO!FI10*0.82,)</f>
        <v>17630</v>
      </c>
      <c r="FJ11" s="299">
        <f>ROUNDUP(RO!FJ10*0.82,)</f>
        <v>17630</v>
      </c>
      <c r="FK11" s="299">
        <f>ROUNDUP(RO!FK10*0.82,)</f>
        <v>17630</v>
      </c>
      <c r="FL11" s="299">
        <f>ROUNDUP(RO!FL10*0.82,)</f>
        <v>19024</v>
      </c>
      <c r="FM11" s="299">
        <f>ROUNDUP(RO!FM10*0.82,)</f>
        <v>19024</v>
      </c>
      <c r="FN11" s="299">
        <f>ROUNDUP(RO!FN10*0.82,)</f>
        <v>17630</v>
      </c>
      <c r="FO11" s="299">
        <f>ROUNDUP(RO!FO10*0.82,)</f>
        <v>17630</v>
      </c>
      <c r="FP11" s="299">
        <f>ROUNDUP(RO!FP10*0.82,)</f>
        <v>17630</v>
      </c>
      <c r="FQ11" s="299">
        <f>ROUNDUP(RO!FQ10*0.82,)</f>
        <v>17630</v>
      </c>
      <c r="FR11" s="299">
        <f>ROUNDUP(RO!FR10*0.82,)</f>
        <v>17630</v>
      </c>
      <c r="FS11" s="299">
        <f>ROUNDUP(RO!FS10*0.82,)</f>
        <v>19024</v>
      </c>
      <c r="FT11" s="299">
        <f>ROUNDUP(RO!FT10*0.82,)</f>
        <v>19024</v>
      </c>
      <c r="FU11" s="299">
        <f>ROUNDUP(RO!FU10*0.82,)</f>
        <v>17220</v>
      </c>
      <c r="FV11" s="299">
        <f>ROUNDUP(RO!FV10*0.82,)</f>
        <v>17220</v>
      </c>
      <c r="FW11" s="299">
        <f>ROUNDUP(RO!FW10*0.82,)</f>
        <v>17220</v>
      </c>
      <c r="FX11" s="299">
        <f>ROUNDUP(RO!FX10*0.82,)</f>
        <v>17220</v>
      </c>
      <c r="FY11" s="299">
        <f>ROUNDUP(RO!FY10*0.82,)</f>
        <v>17220</v>
      </c>
      <c r="FZ11" s="299">
        <f>ROUNDUP(RO!FZ10*0.82,)</f>
        <v>18204</v>
      </c>
      <c r="GA11" s="299">
        <f>ROUNDUP(RO!GA10*0.82,)</f>
        <v>18204</v>
      </c>
      <c r="GB11" s="299">
        <f>ROUNDUP(RO!GB10*0.82,)</f>
        <v>17220</v>
      </c>
      <c r="GC11" s="299">
        <f>ROUNDUP(RO!GC10*0.82,)</f>
        <v>17220</v>
      </c>
      <c r="GD11" s="299">
        <f>ROUNDUP(RO!GD10*0.82,)</f>
        <v>17220</v>
      </c>
      <c r="GE11" s="299">
        <f>ROUNDUP(RO!GE10*0.82,)</f>
        <v>17220</v>
      </c>
      <c r="GF11" s="299">
        <f>ROUNDUP(RO!GF10*0.82,)</f>
        <v>17220</v>
      </c>
      <c r="GG11" s="299">
        <f>ROUNDUP(RO!GG10*0.82,)</f>
        <v>18204</v>
      </c>
      <c r="GH11" s="85">
        <f>ROUNDUP(RO!HA10*0.82,)</f>
        <v>13284</v>
      </c>
      <c r="GI11" s="85">
        <f>ROUNDUP(RO!HB10*0.82,)</f>
        <v>13530</v>
      </c>
      <c r="GJ11" s="85">
        <f>ROUNDUP(RO!HC10*0.82,)</f>
        <v>13530</v>
      </c>
      <c r="GK11" s="85">
        <f>ROUNDUP(RO!HD10*0.82,)</f>
        <v>13284</v>
      </c>
      <c r="GL11" s="85">
        <f>ROUNDUP(RO!HE10*0.82,)</f>
        <v>13284</v>
      </c>
      <c r="GM11" s="85">
        <f>ROUNDUP(RO!HF10*0.82,)</f>
        <v>13284</v>
      </c>
      <c r="GN11" s="85">
        <f>ROUNDUP(RO!HG10*0.82,)</f>
        <v>13284</v>
      </c>
      <c r="GO11" s="85">
        <f>ROUNDUP(RO!HH10*0.82,)</f>
        <v>13284</v>
      </c>
      <c r="GP11" s="85">
        <f>ROUNDUP(RO!HI10*0.82,)</f>
        <v>13530</v>
      </c>
      <c r="GQ11" s="85">
        <f>ROUNDUP(RO!HJ10*0.82,)</f>
        <v>13530</v>
      </c>
      <c r="GR11" s="85">
        <f>ROUNDUP(RO!HK10*0.82,)</f>
        <v>13284</v>
      </c>
      <c r="GS11" s="85">
        <f>ROUNDUP(RO!HL10*0.82,)</f>
        <v>13284</v>
      </c>
      <c r="GT11" s="85">
        <f>ROUNDUP(RO!HM10*0.82,)</f>
        <v>13284</v>
      </c>
      <c r="GU11" s="85">
        <f>ROUNDUP(RO!HN10*0.82,)</f>
        <v>13284</v>
      </c>
      <c r="GV11" s="85">
        <f>ROUNDUP(RO!HO10*0.82,)</f>
        <v>13284</v>
      </c>
      <c r="GW11" s="85">
        <f>ROUNDUP(RO!HP10*0.82,)</f>
        <v>13530</v>
      </c>
      <c r="GX11" s="85">
        <f>ROUNDUP(RO!HQ10*0.82,)</f>
        <v>13530</v>
      </c>
      <c r="GY11" s="85">
        <f>ROUNDUP(RO!HR10*0.82,)</f>
        <v>13284</v>
      </c>
      <c r="GZ11" s="85">
        <f>ROUNDUP(RO!HS10*0.82,)</f>
        <v>13284</v>
      </c>
      <c r="HA11" s="85">
        <f>ROUNDUP(RO!HT10*0.82,)</f>
        <v>13284</v>
      </c>
      <c r="HB11" s="85">
        <f>ROUNDUP(RO!HU10*0.82,)</f>
        <v>13284</v>
      </c>
      <c r="HC11" s="85">
        <f>ROUNDUP(RO!HV10*0.82,)</f>
        <v>13284</v>
      </c>
      <c r="HD11" s="85">
        <f>ROUNDUP(RO!HW10*0.82,)</f>
        <v>13530</v>
      </c>
      <c r="HE11" s="85">
        <f>ROUNDUP(RO!HX10*0.82,)</f>
        <v>13530</v>
      </c>
      <c r="HF11" s="85">
        <f>ROUNDUP(RO!HY10*0.82,)</f>
        <v>13284</v>
      </c>
      <c r="HG11" s="85">
        <f>ROUNDUP(RO!HZ10*0.82,)</f>
        <v>13284</v>
      </c>
      <c r="HH11" s="85">
        <f>ROUNDUP(RO!IA10*0.82,)</f>
        <v>13284</v>
      </c>
      <c r="HI11" s="85">
        <f>ROUNDUP(RO!IB10*0.82,)</f>
        <v>13284</v>
      </c>
      <c r="HJ11" s="85">
        <f>ROUNDUP(RO!IC10*0.82,)</f>
        <v>13284</v>
      </c>
      <c r="HK11" s="85">
        <f>ROUNDUP(RO!ID10*0.82,)</f>
        <v>13530</v>
      </c>
      <c r="HL11" s="85">
        <f>ROUNDUP(RO!IE10*0.82,)</f>
        <v>13530</v>
      </c>
      <c r="HM11" s="85">
        <f>ROUNDUP(RO!IF10*0.82,)</f>
        <v>13284</v>
      </c>
      <c r="HN11" s="85">
        <f>ROUNDUP(RO!IG10*0.82,)</f>
        <v>13284</v>
      </c>
      <c r="HO11" s="85">
        <f>ROUNDUP(RO!IH10*0.82,)</f>
        <v>13530</v>
      </c>
      <c r="HP11" s="85">
        <f>ROUNDUP(RO!II10*0.82,)</f>
        <v>13940</v>
      </c>
      <c r="HQ11" s="85">
        <f>ROUNDUP(RO!IJ10*0.82,)</f>
        <v>12874</v>
      </c>
      <c r="HR11" s="85">
        <f>ROUNDUP(RO!IK10*0.82,)</f>
        <v>13284</v>
      </c>
      <c r="HS11" s="85">
        <f>ROUNDUP(RO!IL10*0.82,)</f>
        <v>13284</v>
      </c>
      <c r="HT11" s="85">
        <f>ROUNDUP(RO!IM10*0.82,)</f>
        <v>12874</v>
      </c>
      <c r="HU11" s="85">
        <f>ROUNDUP(RO!IN10*0.82,)</f>
        <v>12874</v>
      </c>
      <c r="HV11" s="85">
        <f>ROUNDUP(RO!IO10*0.82,)</f>
        <v>12874</v>
      </c>
      <c r="HW11" s="85">
        <f>ROUNDUP(RO!IP10*0.82,)</f>
        <v>12874</v>
      </c>
      <c r="HX11" s="85">
        <f>ROUNDUP(RO!IQ10*0.82,)</f>
        <v>12874</v>
      </c>
      <c r="HY11" s="85">
        <f>ROUNDUP(RO!IR10*0.82,)</f>
        <v>13284</v>
      </c>
      <c r="HZ11" s="85">
        <f>ROUNDUP(RO!IS10*0.82,)</f>
        <v>13284</v>
      </c>
      <c r="IA11" s="85">
        <f>ROUNDUP(RO!IT10*0.82,)</f>
        <v>12874</v>
      </c>
      <c r="IB11" s="85">
        <f>ROUNDUP(RO!IU10*0.82,)</f>
        <v>12874</v>
      </c>
      <c r="IC11" s="85">
        <f>ROUNDUP(RO!IV10*0.82,)</f>
        <v>12874</v>
      </c>
      <c r="ID11" s="85">
        <f>ROUNDUP(RO!IW10*0.82,)</f>
        <v>12874</v>
      </c>
      <c r="IE11" s="85">
        <f>ROUNDUP(RO!IX10*0.82,)</f>
        <v>12874</v>
      </c>
      <c r="IF11" s="85">
        <f>ROUNDUP(RO!IY10*0.82,)</f>
        <v>13284</v>
      </c>
      <c r="IG11" s="85">
        <f>ROUNDUP(RO!IZ10*0.82,)</f>
        <v>13284</v>
      </c>
      <c r="IH11" s="85">
        <f>ROUNDUP(RO!JA10*0.82,)</f>
        <v>12874</v>
      </c>
      <c r="II11" s="85">
        <f>ROUNDUP(RO!JB10*0.82,)</f>
        <v>12874</v>
      </c>
      <c r="IJ11" s="85">
        <f>ROUNDUP(RO!JC10*0.82,)</f>
        <v>12874</v>
      </c>
      <c r="IK11" s="85">
        <f>ROUNDUP(RO!JD10*0.82,)</f>
        <v>12874</v>
      </c>
      <c r="IL11" s="85">
        <f>ROUNDUP(RO!JE10*0.82,)</f>
        <v>12874</v>
      </c>
      <c r="IM11" s="85">
        <f>ROUNDUP(RO!JF10*0.82,)</f>
        <v>13284</v>
      </c>
      <c r="IN11" s="85">
        <f>ROUNDUP(RO!JG10*0.82,)</f>
        <v>13284</v>
      </c>
      <c r="IO11" s="85">
        <f>ROUNDUP(RO!JH10*0.82,)</f>
        <v>12874</v>
      </c>
      <c r="IP11" s="85">
        <f>ROUNDUP(RO!JI10*0.82,)</f>
        <v>12874</v>
      </c>
      <c r="IQ11" s="85">
        <f>ROUNDUP(RO!JJ10*0.82,)</f>
        <v>13940</v>
      </c>
      <c r="IR11" s="85">
        <f>ROUNDUP(RO!JK10*0.82,)</f>
        <v>13940</v>
      </c>
      <c r="IS11" s="85">
        <f>ROUNDUP(RO!JL10*0.82,)</f>
        <v>13940</v>
      </c>
      <c r="IT11" s="85">
        <f>ROUNDUP(RO!JM10*0.82,)</f>
        <v>14186</v>
      </c>
      <c r="IU11" s="85">
        <f>ROUNDUP(RO!JN10*0.82,)</f>
        <v>14186</v>
      </c>
      <c r="IV11" s="85">
        <f>ROUNDUP(RO!JO10*0.82,)</f>
        <v>13940</v>
      </c>
      <c r="IW11" s="85">
        <f>ROUNDUP(RO!JP10*0.82,)</f>
        <v>13940</v>
      </c>
      <c r="IX11" s="85">
        <f>ROUNDUP(RO!JQ10*0.82,)</f>
        <v>13940</v>
      </c>
      <c r="IY11" s="85">
        <f>ROUNDUP(RO!JR10*0.82,)</f>
        <v>13940</v>
      </c>
      <c r="IZ11" s="85">
        <f>ROUNDUP(RO!JS10*0.82,)</f>
        <v>13940</v>
      </c>
      <c r="JA11" s="85">
        <f>ROUNDUP(RO!JT10*0.82,)</f>
        <v>14186</v>
      </c>
      <c r="JB11" s="85">
        <f>ROUNDUP(RO!JU10*0.82,)</f>
        <v>14186</v>
      </c>
      <c r="JC11" s="85">
        <f>ROUNDUP(RO!JV10*0.82,)</f>
        <v>13940</v>
      </c>
      <c r="JD11" s="85">
        <f>ROUNDUP(RO!JW10*0.82,)</f>
        <v>13940</v>
      </c>
      <c r="JE11" s="85">
        <f>ROUNDUP(RO!JX10*0.82,)</f>
        <v>14760</v>
      </c>
      <c r="JF11" s="85">
        <f>ROUNDUP(RO!JY10*0.82,)</f>
        <v>14760</v>
      </c>
      <c r="JG11" s="85">
        <f>ROUNDUP(RO!JZ10*0.82,)</f>
        <v>14186</v>
      </c>
      <c r="JH11" s="85">
        <f>ROUNDUP(RO!KA10*0.82,)</f>
        <v>14760</v>
      </c>
      <c r="JI11" s="85">
        <f>ROUNDUP(RO!KB10*0.82,)</f>
        <v>14760</v>
      </c>
      <c r="JJ11" s="85">
        <f>ROUNDUP(RO!KC10*0.82,)</f>
        <v>14760</v>
      </c>
      <c r="JK11" s="85">
        <f>ROUNDUP(RO!KD10*0.82,)</f>
        <v>14760</v>
      </c>
      <c r="JL11" s="85">
        <f>ROUNDUP(RO!KE10*0.82,)</f>
        <v>15170</v>
      </c>
      <c r="JM11" s="85">
        <f>ROUNDUP(RO!KF10*0.82,)</f>
        <v>15170</v>
      </c>
      <c r="JN11" s="85">
        <f>ROUNDUP(RO!KG10*0.82,)</f>
        <v>15416</v>
      </c>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1"/>
      <c r="KL11" s="121"/>
      <c r="KM11" s="121"/>
      <c r="KN11" s="121"/>
      <c r="KO11" s="121"/>
      <c r="KP11" s="121"/>
      <c r="KQ11" s="121"/>
      <c r="KR11" s="121"/>
      <c r="KS11" s="121"/>
      <c r="KT11" s="121"/>
      <c r="KU11" s="121"/>
      <c r="KV11" s="121"/>
      <c r="KW11" s="121"/>
      <c r="KX11" s="121"/>
      <c r="KY11" s="121"/>
      <c r="KZ11" s="121"/>
      <c r="LA11" s="121"/>
      <c r="LB11" s="121"/>
      <c r="LC11" s="121"/>
      <c r="LD11" s="121"/>
      <c r="LE11" s="121"/>
      <c r="LF11" s="121"/>
      <c r="LG11" s="121"/>
      <c r="LH11" s="121"/>
      <c r="LI11" s="121"/>
      <c r="LJ11" s="121"/>
      <c r="LK11" s="121"/>
      <c r="LL11" s="121"/>
      <c r="LM11" s="121"/>
      <c r="LN11" s="121"/>
      <c r="LO11" s="121"/>
      <c r="LP11" s="121"/>
      <c r="LQ11" s="121"/>
      <c r="LR11" s="121"/>
      <c r="LS11" s="121"/>
      <c r="LT11" s="121"/>
      <c r="LU11" s="121"/>
      <c r="LV11" s="121"/>
      <c r="LW11" s="121"/>
      <c r="LX11" s="121"/>
      <c r="LY11" s="121"/>
      <c r="LZ11" s="121"/>
      <c r="MA11" s="121"/>
      <c r="MB11" s="121"/>
      <c r="MC11" s="121"/>
      <c r="MD11" s="121"/>
      <c r="ME11" s="121"/>
      <c r="MF11" s="121"/>
      <c r="MG11" s="121"/>
      <c r="MH11" s="121"/>
      <c r="MI11" s="121"/>
      <c r="MJ11" s="121"/>
      <c r="MK11" s="121"/>
      <c r="ML11" s="121"/>
      <c r="MM11" s="121"/>
      <c r="MN11" s="121"/>
      <c r="MO11" s="121"/>
      <c r="MP11" s="121"/>
      <c r="MQ11" s="121"/>
      <c r="MR11" s="121"/>
      <c r="MS11" s="121"/>
      <c r="MT11" s="121"/>
      <c r="MU11" s="121"/>
      <c r="MV11" s="121"/>
      <c r="MW11" s="121"/>
      <c r="MX11" s="121"/>
      <c r="MY11" s="121"/>
      <c r="MZ11" s="121"/>
      <c r="NA11" s="121"/>
      <c r="NB11" s="121"/>
      <c r="NC11" s="121"/>
      <c r="ND11" s="121"/>
      <c r="NE11" s="121"/>
      <c r="NF11" s="121"/>
      <c r="NG11" s="121"/>
      <c r="NH11" s="121"/>
      <c r="NI11" s="121"/>
      <c r="NJ11" s="121"/>
      <c r="NK11" s="121"/>
      <c r="NL11" s="121"/>
      <c r="NM11" s="121"/>
      <c r="NN11" s="121"/>
      <c r="NO11" s="121"/>
      <c r="NP11" s="121"/>
      <c r="NQ11" s="121"/>
      <c r="NR11" s="121"/>
      <c r="NS11" s="121"/>
      <c r="NT11" s="121"/>
      <c r="NU11" s="121"/>
      <c r="NV11" s="121"/>
      <c r="NW11" s="121"/>
      <c r="NX11" s="121"/>
      <c r="NY11" s="121"/>
      <c r="NZ11" s="121"/>
      <c r="OA11" s="121"/>
    </row>
    <row r="12" spans="1:391" s="116" customFormat="1" x14ac:dyDescent="0.2">
      <c r="A12" s="84" t="s">
        <v>70</v>
      </c>
      <c r="B12" s="300"/>
      <c r="C12" s="300"/>
      <c r="D12" s="300"/>
      <c r="E12" s="300"/>
      <c r="F12" s="300"/>
      <c r="G12" s="301"/>
      <c r="H12" s="299"/>
      <c r="I12" s="299"/>
      <c r="J12" s="299"/>
      <c r="K12" s="299"/>
      <c r="L12" s="299"/>
      <c r="M12" s="299"/>
      <c r="N12" s="299"/>
      <c r="O12" s="299"/>
      <c r="P12" s="299"/>
      <c r="Q12" s="299"/>
      <c r="R12" s="299"/>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c r="EO12" s="299"/>
      <c r="EP12" s="299"/>
      <c r="EQ12" s="299"/>
      <c r="ER12" s="299"/>
      <c r="ES12" s="299"/>
      <c r="ET12" s="299"/>
      <c r="EU12" s="299"/>
      <c r="EV12" s="299"/>
      <c r="EW12" s="299"/>
      <c r="EX12" s="299"/>
      <c r="EY12" s="299"/>
      <c r="EZ12" s="299"/>
      <c r="FA12" s="299"/>
      <c r="FB12" s="299"/>
      <c r="FC12" s="299"/>
      <c r="FD12" s="299"/>
      <c r="FE12" s="299"/>
      <c r="FF12" s="299"/>
      <c r="FG12" s="299"/>
      <c r="FH12" s="299"/>
      <c r="FI12" s="299"/>
      <c r="FJ12" s="299"/>
      <c r="FK12" s="299"/>
      <c r="FL12" s="299"/>
      <c r="FM12" s="299"/>
      <c r="FN12" s="299"/>
      <c r="FO12" s="299"/>
      <c r="FP12" s="299"/>
      <c r="FQ12" s="299"/>
      <c r="FR12" s="299"/>
      <c r="FS12" s="299"/>
      <c r="FT12" s="299"/>
      <c r="FU12" s="299"/>
      <c r="FV12" s="299"/>
      <c r="FW12" s="299"/>
      <c r="FX12" s="299"/>
      <c r="FY12" s="299"/>
      <c r="FZ12" s="299"/>
      <c r="GA12" s="299"/>
      <c r="GB12" s="299"/>
      <c r="GC12" s="299"/>
      <c r="GD12" s="299"/>
      <c r="GE12" s="299"/>
      <c r="GF12" s="299"/>
      <c r="GG12" s="299"/>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row>
    <row r="13" spans="1:391" s="116" customFormat="1" x14ac:dyDescent="0.2">
      <c r="A13" s="85" t="s">
        <v>97</v>
      </c>
      <c r="B13" s="85">
        <f>ROUNDUP(RO!B12*0.82,)</f>
        <v>23370</v>
      </c>
      <c r="C13" s="85">
        <f>ROUNDUP(RO!C12*0.82,)</f>
        <v>23370</v>
      </c>
      <c r="D13" s="85">
        <f>ROUNDUP(RO!D12*0.82,)</f>
        <v>23370</v>
      </c>
      <c r="E13" s="85">
        <f>ROUNDUP(RO!E12*0.82,)</f>
        <v>23370</v>
      </c>
      <c r="F13" s="85">
        <f>ROUNDUP(RO!F12*0.82,)</f>
        <v>23370</v>
      </c>
      <c r="G13" s="299">
        <f>ROUNDUP(RO!G12*0.82,)</f>
        <v>18040</v>
      </c>
      <c r="H13" s="299">
        <f>ROUNDUP(RO!H12*0.82,)</f>
        <v>18040</v>
      </c>
      <c r="I13" s="299">
        <f>ROUNDUP(RO!I12*0.82,)</f>
        <v>17630</v>
      </c>
      <c r="J13" s="299">
        <f>ROUNDUP(RO!J12*0.82,)</f>
        <v>17630</v>
      </c>
      <c r="K13" s="299">
        <f>ROUNDUP(RO!K12*0.82,)</f>
        <v>16974</v>
      </c>
      <c r="L13" s="299">
        <f>ROUNDUP(RO!L12*0.82,)</f>
        <v>16974</v>
      </c>
      <c r="M13" s="299">
        <f>ROUNDUP(RO!M12*0.82,)</f>
        <v>17630</v>
      </c>
      <c r="N13" s="299">
        <f>ROUNDUP(RO!N12*0.82,)</f>
        <v>17630</v>
      </c>
      <c r="O13" s="299">
        <f>ROUNDUP(RO!O12*0.82,)</f>
        <v>16974</v>
      </c>
      <c r="P13" s="299">
        <f>ROUNDUP(RO!P12*0.82,)</f>
        <v>17630</v>
      </c>
      <c r="Q13" s="299">
        <f>ROUNDUP(RO!Q12*0.82,)</f>
        <v>17630</v>
      </c>
      <c r="R13" s="299">
        <f>ROUNDUP(RO!R12*0.82,)</f>
        <v>16974</v>
      </c>
      <c r="S13" s="85">
        <f>ROUNDUP(RO!S12*0.82,)</f>
        <v>16974</v>
      </c>
      <c r="T13" s="85">
        <f>ROUNDUP(RO!T12*0.82,)</f>
        <v>17384</v>
      </c>
      <c r="U13" s="85">
        <f>ROUNDUP(RO!U12*0.82,)</f>
        <v>17630</v>
      </c>
      <c r="V13" s="85">
        <f>ROUNDUP(RO!V12*0.82,)</f>
        <v>18040</v>
      </c>
      <c r="W13" s="85">
        <f>ROUNDUP(RO!W12*0.82,)</f>
        <v>17630</v>
      </c>
      <c r="X13" s="85">
        <f>ROUNDUP(RO!X12*0.82,)</f>
        <v>17630</v>
      </c>
      <c r="Y13" s="85">
        <f>ROUNDUP(RO!Y12*0.82,)</f>
        <v>16974</v>
      </c>
      <c r="Z13" s="85">
        <f>ROUNDUP(RO!Z12*0.82,)</f>
        <v>16974</v>
      </c>
      <c r="AA13" s="85">
        <f>ROUNDUP(RO!AA12*0.82,)</f>
        <v>16974</v>
      </c>
      <c r="AB13" s="85">
        <f>ROUNDUP(RO!AB12*0.82,)</f>
        <v>16974</v>
      </c>
      <c r="AC13" s="85">
        <f>ROUNDUP(RO!AC12*0.82,)</f>
        <v>17384</v>
      </c>
      <c r="AD13" s="85">
        <f>ROUNDUP(RO!AD12*0.82,)</f>
        <v>17630</v>
      </c>
      <c r="AE13" s="85">
        <f>ROUNDUP(RO!AE12*0.82,)</f>
        <v>17630</v>
      </c>
      <c r="AF13" s="85">
        <f>ROUNDUP(RO!AF12*0.82,)</f>
        <v>16974</v>
      </c>
      <c r="AG13" s="85">
        <f>ROUNDUP(RO!AG12*0.82,)</f>
        <v>16974</v>
      </c>
      <c r="AH13" s="85">
        <f>ROUNDUP(RO!AH12*0.82,)</f>
        <v>16974</v>
      </c>
      <c r="AI13" s="85">
        <f>ROUNDUP(RO!AI12*0.82,)</f>
        <v>17630</v>
      </c>
      <c r="AJ13" s="85">
        <f>ROUNDUP(RO!AJ12*0.82,)</f>
        <v>19270</v>
      </c>
      <c r="AK13" s="85">
        <f>ROUNDUP(RO!AK12*0.82,)</f>
        <v>19516</v>
      </c>
      <c r="AL13" s="85">
        <f>ROUNDUP(RO!AL12*0.82,)</f>
        <v>19516</v>
      </c>
      <c r="AM13" s="85">
        <f>ROUNDUP(RO!AM12*0.82,)</f>
        <v>19270</v>
      </c>
      <c r="AN13" s="85">
        <f>ROUNDUP(RO!AN12*0.82,)</f>
        <v>18286</v>
      </c>
      <c r="AO13" s="85">
        <f>ROUNDUP(RO!AO12*0.82,)</f>
        <v>18286</v>
      </c>
      <c r="AP13" s="85">
        <f>ROUNDUP(RO!AP12*0.82,)</f>
        <v>18286</v>
      </c>
      <c r="AQ13" s="85">
        <f>ROUNDUP(RO!AQ12*0.82,)</f>
        <v>18286</v>
      </c>
      <c r="AR13" s="85">
        <f>ROUNDUP(RO!AR12*0.82,)</f>
        <v>18286</v>
      </c>
      <c r="AS13" s="85">
        <f>ROUNDUP(RO!AS12*0.82,)</f>
        <v>19270</v>
      </c>
      <c r="AT13" s="85">
        <f>ROUNDUP(RO!AT12*0.82,)</f>
        <v>19270</v>
      </c>
      <c r="AU13" s="85">
        <f>ROUNDUP(RO!AU12*0.82,)</f>
        <v>19270</v>
      </c>
      <c r="AV13" s="85">
        <f>ROUNDUP(RO!AV12*0.82,)</f>
        <v>16974</v>
      </c>
      <c r="AW13" s="85">
        <f>ROUNDUP(RO!AW12*0.82,)</f>
        <v>16974</v>
      </c>
      <c r="AX13" s="85">
        <f>ROUNDUP(RO!AX12*0.82,)</f>
        <v>16974</v>
      </c>
      <c r="AY13" s="85">
        <f>ROUNDUP(RO!AY12*0.82,)</f>
        <v>17630</v>
      </c>
      <c r="AZ13" s="85">
        <f>ROUNDUP(RO!AZ12*0.82,)</f>
        <v>17630</v>
      </c>
      <c r="BA13" s="85">
        <f>ROUNDUP(RO!BA12*0.82,)</f>
        <v>16974</v>
      </c>
      <c r="BB13" s="85">
        <f>ROUNDUP(RO!BB12*0.82,)</f>
        <v>16974</v>
      </c>
      <c r="BC13" s="85">
        <f>ROUNDUP(RO!BC12*0.82,)</f>
        <v>16974</v>
      </c>
      <c r="BD13" s="85">
        <f>ROUNDUP(RO!BD12*0.82,)</f>
        <v>16974</v>
      </c>
      <c r="BE13" s="85">
        <f>ROUNDUP(RO!BE12*0.82,)</f>
        <v>16974</v>
      </c>
      <c r="BF13" s="85">
        <f>ROUNDUP(RO!BF12*0.82,)</f>
        <v>17630</v>
      </c>
      <c r="BG13" s="85">
        <f>ROUNDUP(RO!BG12*0.82,)</f>
        <v>17630</v>
      </c>
      <c r="BH13" s="85">
        <f>ROUNDUP(RO!BH12*0.82,)</f>
        <v>16974</v>
      </c>
      <c r="BI13" s="85">
        <f>ROUNDUP(RO!BI12*0.82,)</f>
        <v>16974</v>
      </c>
      <c r="BJ13" s="85">
        <f>ROUNDUP(RO!BJ12*0.82,)</f>
        <v>16974</v>
      </c>
      <c r="BK13" s="85">
        <f>ROUNDUP(RO!BK12*0.82,)</f>
        <v>16974</v>
      </c>
      <c r="BL13" s="85">
        <f>ROUNDUP(RO!BL12*0.82,)</f>
        <v>16974</v>
      </c>
      <c r="BM13" s="85">
        <f>ROUNDUP(RO!BM12*0.82,)</f>
        <v>17630</v>
      </c>
      <c r="BN13" s="85">
        <f>ROUNDUP(RO!BN12*0.82,)</f>
        <v>17630</v>
      </c>
      <c r="BO13" s="85">
        <f>ROUNDUP(RO!BO12*0.82,)</f>
        <v>18860</v>
      </c>
      <c r="BP13" s="299">
        <f>ROUNDUP(RO!BP12*0.82,)</f>
        <v>19516</v>
      </c>
      <c r="BQ13" s="299">
        <f>ROUNDUP(RO!BQ12*0.82,)</f>
        <v>19516</v>
      </c>
      <c r="BR13" s="299">
        <f>ROUNDUP(RO!BR12*0.82,)</f>
        <v>19516</v>
      </c>
      <c r="BS13" s="299">
        <f>ROUNDUP(RO!BS12*0.82,)</f>
        <v>19516</v>
      </c>
      <c r="BT13" s="299">
        <f>ROUNDUP(RO!BT12*0.82,)</f>
        <v>19516</v>
      </c>
      <c r="BU13" s="299">
        <f>ROUNDUP(RO!BU12*0.82,)</f>
        <v>20090</v>
      </c>
      <c r="BV13" s="299">
        <f>ROUNDUP(RO!BV12*0.82,)</f>
        <v>25912</v>
      </c>
      <c r="BW13" s="299">
        <f>ROUNDUP(RO!BW12*0.82,)</f>
        <v>25912</v>
      </c>
      <c r="BX13" s="299">
        <f>ROUNDUP(RO!BX12*0.82,)</f>
        <v>25912</v>
      </c>
      <c r="BY13" s="299">
        <f>ROUNDUP(RO!BY12*0.82,)</f>
        <v>25912</v>
      </c>
      <c r="BZ13" s="299">
        <f>ROUNDUP(RO!BZ12*0.82,)</f>
        <v>25912</v>
      </c>
      <c r="CA13" s="299">
        <f>ROUNDUP(RO!CA12*0.82,)</f>
        <v>20500</v>
      </c>
      <c r="CB13" s="299">
        <f>ROUNDUP(RO!CB12*0.82,)</f>
        <v>20500</v>
      </c>
      <c r="CC13" s="299">
        <f>ROUNDUP(RO!CC12*0.82,)</f>
        <v>20500</v>
      </c>
      <c r="CD13" s="299">
        <f>ROUNDUP(RO!CD12*0.82,)</f>
        <v>25912</v>
      </c>
      <c r="CE13" s="299">
        <f>ROUNDUP(RO!CE12*0.82,)</f>
        <v>25912</v>
      </c>
      <c r="CF13" s="299">
        <f>ROUNDUP(RO!CF12*0.82,)</f>
        <v>25912</v>
      </c>
      <c r="CG13" s="299">
        <f>ROUNDUP(RO!CG12*0.82,)</f>
        <v>25912</v>
      </c>
      <c r="CH13" s="299">
        <f>ROUNDUP(RO!CH12*0.82,)</f>
        <v>25912</v>
      </c>
      <c r="CI13" s="299">
        <f>ROUNDUP(RO!CI12*0.82,)</f>
        <v>19516</v>
      </c>
      <c r="CJ13" s="299">
        <f>ROUNDUP(RO!CJ12*0.82,)</f>
        <v>19516</v>
      </c>
      <c r="CK13" s="299">
        <f>ROUNDUP(RO!CK12*0.82,)</f>
        <v>19516</v>
      </c>
      <c r="CL13" s="299">
        <f>ROUNDUP(RO!CL12*0.82,)</f>
        <v>19516</v>
      </c>
      <c r="CM13" s="299">
        <f>ROUNDUP(RO!CM12*0.82,)</f>
        <v>19516</v>
      </c>
      <c r="CN13" s="299">
        <f>ROUNDUP(RO!CN12*0.82,)</f>
        <v>20090</v>
      </c>
      <c r="CO13" s="299">
        <f>ROUNDUP(RO!CO12*0.82,)</f>
        <v>25912</v>
      </c>
      <c r="CP13" s="299">
        <f>ROUNDUP(RO!CP12*0.82,)</f>
        <v>25912</v>
      </c>
      <c r="CQ13" s="299">
        <f>ROUNDUP(RO!CQ12*0.82,)</f>
        <v>25912</v>
      </c>
      <c r="CR13" s="299">
        <f>ROUNDUP(RO!CR12*0.82,)</f>
        <v>25912</v>
      </c>
      <c r="CS13" s="299">
        <f>ROUNDUP(RO!CS12*0.82,)</f>
        <v>25912</v>
      </c>
      <c r="CT13" s="299">
        <f>ROUNDUP(RO!CT12*0.82,)</f>
        <v>20500</v>
      </c>
      <c r="CU13" s="299">
        <f>ROUNDUP(RO!CU12*0.82,)</f>
        <v>20500</v>
      </c>
      <c r="CV13" s="299">
        <f>ROUNDUP(RO!CV12*0.82,)</f>
        <v>20500</v>
      </c>
      <c r="CW13" s="299">
        <f>ROUNDUP(RO!CW12*0.82,)</f>
        <v>25912</v>
      </c>
      <c r="CX13" s="299">
        <f>ROUNDUP(RO!CX12*0.82,)</f>
        <v>25912</v>
      </c>
      <c r="CY13" s="299">
        <f>ROUNDUP(RO!CY12*0.82,)</f>
        <v>25912</v>
      </c>
      <c r="CZ13" s="299">
        <f>ROUNDUP(RO!CZ12*0.82,)</f>
        <v>25912</v>
      </c>
      <c r="DA13" s="299">
        <f>ROUNDUP(RO!DA12*0.82,)</f>
        <v>25912</v>
      </c>
      <c r="DB13" s="299">
        <f>ROUNDUP(RO!DB12*0.82,)</f>
        <v>25912</v>
      </c>
      <c r="DC13" s="299">
        <f>ROUNDUP(RO!DC12*0.82,)</f>
        <v>25912</v>
      </c>
      <c r="DD13" s="299">
        <f>ROUNDUP(RO!DD12*0.82,)</f>
        <v>25912</v>
      </c>
      <c r="DE13" s="299">
        <f>ROUNDUP(RO!DE12*0.82,)</f>
        <v>25912</v>
      </c>
      <c r="DF13" s="299">
        <f>ROUNDUP(RO!DF12*0.82,)</f>
        <v>25912</v>
      </c>
      <c r="DG13" s="299">
        <f>ROUNDUP(RO!DG12*0.82,)</f>
        <v>25912</v>
      </c>
      <c r="DH13" s="299">
        <f>ROUNDUP(RO!DH12*0.82,)</f>
        <v>25912</v>
      </c>
      <c r="DI13" s="299">
        <f>ROUNDUP(RO!DI12*0.82,)</f>
        <v>25912</v>
      </c>
      <c r="DJ13" s="299">
        <f>ROUNDUP(RO!DJ12*0.82,)</f>
        <v>25912</v>
      </c>
      <c r="DK13" s="299">
        <f>ROUNDUP(RO!DK12*0.82,)</f>
        <v>19516</v>
      </c>
      <c r="DL13" s="299">
        <f>ROUNDUP(RO!DL12*0.82,)</f>
        <v>20090</v>
      </c>
      <c r="DM13" s="299">
        <f>ROUNDUP(RO!DM12*0.82,)</f>
        <v>25912</v>
      </c>
      <c r="DN13" s="299">
        <f>ROUNDUP(RO!DN12*0.82,)</f>
        <v>25912</v>
      </c>
      <c r="DO13" s="299">
        <f>ROUNDUP(RO!DO12*0.82,)</f>
        <v>25912</v>
      </c>
      <c r="DP13" s="299">
        <f>ROUNDUP(RO!DP12*0.82,)</f>
        <v>25912</v>
      </c>
      <c r="DQ13" s="299">
        <f>ROUNDUP(RO!DQ12*0.82,)</f>
        <v>26732</v>
      </c>
      <c r="DR13" s="299">
        <f>ROUNDUP(RO!DR12*0.82,)</f>
        <v>26732</v>
      </c>
      <c r="DS13" s="299">
        <f>ROUNDUP(RO!DS12*0.82,)</f>
        <v>25912</v>
      </c>
      <c r="DT13" s="299">
        <f>ROUNDUP(RO!DT12*0.82,)</f>
        <v>26732</v>
      </c>
      <c r="DU13" s="299">
        <f>ROUNDUP(RO!DU12*0.82,)</f>
        <v>26732</v>
      </c>
      <c r="DV13" s="299">
        <f>ROUNDUP(RO!DV12*0.82,)</f>
        <v>25912</v>
      </c>
      <c r="DW13" s="299">
        <f>ROUNDUP(RO!DW12*0.82,)</f>
        <v>21320</v>
      </c>
      <c r="DX13" s="299">
        <f>ROUNDUP(RO!DX12*0.82,)</f>
        <v>21320</v>
      </c>
      <c r="DY13" s="299">
        <f>ROUNDUP(RO!DY12*0.82,)</f>
        <v>21320</v>
      </c>
      <c r="DZ13" s="299">
        <f>ROUNDUP(RO!DZ12*0.82,)</f>
        <v>21730</v>
      </c>
      <c r="EA13" s="299">
        <f>ROUNDUP(RO!EA12*0.82,)</f>
        <v>21730</v>
      </c>
      <c r="EB13" s="299">
        <f>ROUNDUP(RO!EB12*0.82,)</f>
        <v>21730</v>
      </c>
      <c r="EC13" s="299">
        <f>ROUNDUP(RO!EC12*0.82,)</f>
        <v>23124</v>
      </c>
      <c r="ED13" s="299">
        <f>ROUNDUP(RO!ED12*0.82,)</f>
        <v>23124</v>
      </c>
      <c r="EE13" s="299">
        <f>ROUNDUP(RO!EE12*0.82,)</f>
        <v>21730</v>
      </c>
      <c r="EF13" s="299">
        <f>ROUNDUP(RO!EF12*0.82,)</f>
        <v>21730</v>
      </c>
      <c r="EG13" s="299">
        <f>ROUNDUP(RO!EG12*0.82,)</f>
        <v>21730</v>
      </c>
      <c r="EH13" s="299">
        <f>ROUNDUP(RO!EH12*0.82,)</f>
        <v>21730</v>
      </c>
      <c r="EI13" s="299">
        <f>ROUNDUP(RO!EI12*0.82,)</f>
        <v>21730</v>
      </c>
      <c r="EJ13" s="299">
        <f>ROUNDUP(RO!EJ12*0.82,)</f>
        <v>23124</v>
      </c>
      <c r="EK13" s="299">
        <f>ROUNDUP(RO!EK12*0.82,)</f>
        <v>23124</v>
      </c>
      <c r="EL13" s="299">
        <f>ROUNDUP(RO!EL12*0.82,)</f>
        <v>21730</v>
      </c>
      <c r="EM13" s="299">
        <f>ROUNDUP(RO!EM12*0.82,)</f>
        <v>21730</v>
      </c>
      <c r="EN13" s="299">
        <f>ROUNDUP(RO!EN12*0.82,)</f>
        <v>21730</v>
      </c>
      <c r="EO13" s="299">
        <f>ROUNDUP(RO!EO12*0.82,)</f>
        <v>21730</v>
      </c>
      <c r="EP13" s="299">
        <f>ROUNDUP(RO!EP12*0.82,)</f>
        <v>21730</v>
      </c>
      <c r="EQ13" s="299">
        <f>ROUNDUP(RO!EQ12*0.82,)</f>
        <v>23124</v>
      </c>
      <c r="ER13" s="299">
        <f>ROUNDUP(RO!ER12*0.82,)</f>
        <v>23124</v>
      </c>
      <c r="ES13" s="299">
        <f>ROUNDUP(RO!ES12*0.82,)</f>
        <v>21730</v>
      </c>
      <c r="ET13" s="299">
        <f>ROUNDUP(RO!ET12*0.82,)</f>
        <v>21730</v>
      </c>
      <c r="EU13" s="299">
        <f>ROUNDUP(RO!EU12*0.82,)</f>
        <v>21730</v>
      </c>
      <c r="EV13" s="299">
        <f>ROUNDUP(RO!EV12*0.82,)</f>
        <v>21730</v>
      </c>
      <c r="EW13" s="299">
        <f>ROUNDUP(RO!EW12*0.82,)</f>
        <v>21730</v>
      </c>
      <c r="EX13" s="299">
        <f>ROUNDUP(RO!EX12*0.82,)</f>
        <v>23124</v>
      </c>
      <c r="EY13" s="299">
        <f>ROUNDUP(RO!EY12*0.82,)</f>
        <v>23124</v>
      </c>
      <c r="EZ13" s="299">
        <f>ROUNDUP(RO!EZ12*0.82,)</f>
        <v>21730</v>
      </c>
      <c r="FA13" s="299">
        <f>ROUNDUP(RO!FA12*0.82,)</f>
        <v>21730</v>
      </c>
      <c r="FB13" s="299">
        <f>ROUNDUP(RO!FB12*0.82,)</f>
        <v>21730</v>
      </c>
      <c r="FC13" s="299">
        <f>ROUNDUP(RO!FC12*0.82,)</f>
        <v>21730</v>
      </c>
      <c r="FD13" s="299">
        <f>ROUNDUP(RO!FD12*0.82,)</f>
        <v>21730</v>
      </c>
      <c r="FE13" s="299">
        <f>ROUNDUP(RO!FE12*0.82,)</f>
        <v>23124</v>
      </c>
      <c r="FF13" s="299">
        <f>ROUNDUP(RO!FF12*0.82,)</f>
        <v>23124</v>
      </c>
      <c r="FG13" s="299">
        <f>ROUNDUP(RO!FG12*0.82,)</f>
        <v>21730</v>
      </c>
      <c r="FH13" s="299">
        <f>ROUNDUP(RO!FH12*0.82,)</f>
        <v>21730</v>
      </c>
      <c r="FI13" s="299">
        <f>ROUNDUP(RO!FI12*0.82,)</f>
        <v>21730</v>
      </c>
      <c r="FJ13" s="299">
        <f>ROUNDUP(RO!FJ12*0.82,)</f>
        <v>21730</v>
      </c>
      <c r="FK13" s="299">
        <f>ROUNDUP(RO!FK12*0.82,)</f>
        <v>21730</v>
      </c>
      <c r="FL13" s="299">
        <f>ROUNDUP(RO!FL12*0.82,)</f>
        <v>23124</v>
      </c>
      <c r="FM13" s="299">
        <f>ROUNDUP(RO!FM12*0.82,)</f>
        <v>23124</v>
      </c>
      <c r="FN13" s="299">
        <f>ROUNDUP(RO!FN12*0.82,)</f>
        <v>21730</v>
      </c>
      <c r="FO13" s="299">
        <f>ROUNDUP(RO!FO12*0.82,)</f>
        <v>21730</v>
      </c>
      <c r="FP13" s="299">
        <f>ROUNDUP(RO!FP12*0.82,)</f>
        <v>21730</v>
      </c>
      <c r="FQ13" s="299">
        <f>ROUNDUP(RO!FQ12*0.82,)</f>
        <v>21730</v>
      </c>
      <c r="FR13" s="299">
        <f>ROUNDUP(RO!FR12*0.82,)</f>
        <v>21730</v>
      </c>
      <c r="FS13" s="299">
        <f>ROUNDUP(RO!FS12*0.82,)</f>
        <v>23124</v>
      </c>
      <c r="FT13" s="299">
        <f>ROUNDUP(RO!FT12*0.82,)</f>
        <v>23124</v>
      </c>
      <c r="FU13" s="299">
        <f>ROUNDUP(RO!FU12*0.82,)</f>
        <v>21320</v>
      </c>
      <c r="FV13" s="299">
        <f>ROUNDUP(RO!FV12*0.82,)</f>
        <v>21320</v>
      </c>
      <c r="FW13" s="299">
        <f>ROUNDUP(RO!FW12*0.82,)</f>
        <v>21320</v>
      </c>
      <c r="FX13" s="299">
        <f>ROUNDUP(RO!FX12*0.82,)</f>
        <v>21320</v>
      </c>
      <c r="FY13" s="299">
        <f>ROUNDUP(RO!FY12*0.82,)</f>
        <v>21320</v>
      </c>
      <c r="FZ13" s="299">
        <f>ROUNDUP(RO!FZ12*0.82,)</f>
        <v>22304</v>
      </c>
      <c r="GA13" s="299">
        <f>ROUNDUP(RO!GA12*0.82,)</f>
        <v>22304</v>
      </c>
      <c r="GB13" s="299">
        <f>ROUNDUP(RO!GB12*0.82,)</f>
        <v>21320</v>
      </c>
      <c r="GC13" s="299">
        <f>ROUNDUP(RO!GC12*0.82,)</f>
        <v>21320</v>
      </c>
      <c r="GD13" s="299">
        <f>ROUNDUP(RO!GD12*0.82,)</f>
        <v>21320</v>
      </c>
      <c r="GE13" s="299">
        <f>ROUNDUP(RO!GE12*0.82,)</f>
        <v>21320</v>
      </c>
      <c r="GF13" s="299">
        <f>ROUNDUP(RO!GF12*0.82,)</f>
        <v>21320</v>
      </c>
      <c r="GG13" s="299">
        <f>ROUNDUP(RO!GG12*0.82,)</f>
        <v>22304</v>
      </c>
      <c r="GH13" s="85">
        <f>ROUNDUP(RO!HA12*0.82,)</f>
        <v>17384</v>
      </c>
      <c r="GI13" s="85">
        <f>ROUNDUP(RO!HB12*0.82,)</f>
        <v>17630</v>
      </c>
      <c r="GJ13" s="85">
        <f>ROUNDUP(RO!HC12*0.82,)</f>
        <v>17630</v>
      </c>
      <c r="GK13" s="85">
        <f>ROUNDUP(RO!HD12*0.82,)</f>
        <v>17384</v>
      </c>
      <c r="GL13" s="85">
        <f>ROUNDUP(RO!HE12*0.82,)</f>
        <v>17384</v>
      </c>
      <c r="GM13" s="85">
        <f>ROUNDUP(RO!HF12*0.82,)</f>
        <v>17384</v>
      </c>
      <c r="GN13" s="85">
        <f>ROUNDUP(RO!HG12*0.82,)</f>
        <v>17384</v>
      </c>
      <c r="GO13" s="85">
        <f>ROUNDUP(RO!HH12*0.82,)</f>
        <v>17384</v>
      </c>
      <c r="GP13" s="85">
        <f>ROUNDUP(RO!HI12*0.82,)</f>
        <v>17630</v>
      </c>
      <c r="GQ13" s="85">
        <f>ROUNDUP(RO!HJ12*0.82,)</f>
        <v>17630</v>
      </c>
      <c r="GR13" s="85">
        <f>ROUNDUP(RO!HK12*0.82,)</f>
        <v>17384</v>
      </c>
      <c r="GS13" s="85">
        <f>ROUNDUP(RO!HL12*0.82,)</f>
        <v>17384</v>
      </c>
      <c r="GT13" s="85">
        <f>ROUNDUP(RO!HM12*0.82,)</f>
        <v>17384</v>
      </c>
      <c r="GU13" s="85">
        <f>ROUNDUP(RO!HN12*0.82,)</f>
        <v>17384</v>
      </c>
      <c r="GV13" s="85">
        <f>ROUNDUP(RO!HO12*0.82,)</f>
        <v>17384</v>
      </c>
      <c r="GW13" s="85">
        <f>ROUNDUP(RO!HP12*0.82,)</f>
        <v>17630</v>
      </c>
      <c r="GX13" s="85">
        <f>ROUNDUP(RO!HQ12*0.82,)</f>
        <v>17630</v>
      </c>
      <c r="GY13" s="85">
        <f>ROUNDUP(RO!HR12*0.82,)</f>
        <v>17384</v>
      </c>
      <c r="GZ13" s="85">
        <f>ROUNDUP(RO!HS12*0.82,)</f>
        <v>17384</v>
      </c>
      <c r="HA13" s="85">
        <f>ROUNDUP(RO!HT12*0.82,)</f>
        <v>17384</v>
      </c>
      <c r="HB13" s="85">
        <f>ROUNDUP(RO!HU12*0.82,)</f>
        <v>17384</v>
      </c>
      <c r="HC13" s="85">
        <f>ROUNDUP(RO!HV12*0.82,)</f>
        <v>17384</v>
      </c>
      <c r="HD13" s="85">
        <f>ROUNDUP(RO!HW12*0.82,)</f>
        <v>17630</v>
      </c>
      <c r="HE13" s="85">
        <f>ROUNDUP(RO!HX12*0.82,)</f>
        <v>17630</v>
      </c>
      <c r="HF13" s="85">
        <f>ROUNDUP(RO!HY12*0.82,)</f>
        <v>17384</v>
      </c>
      <c r="HG13" s="85">
        <f>ROUNDUP(RO!HZ12*0.82,)</f>
        <v>17384</v>
      </c>
      <c r="HH13" s="85">
        <f>ROUNDUP(RO!IA12*0.82,)</f>
        <v>17384</v>
      </c>
      <c r="HI13" s="85">
        <f>ROUNDUP(RO!IB12*0.82,)</f>
        <v>17384</v>
      </c>
      <c r="HJ13" s="85">
        <f>ROUNDUP(RO!IC12*0.82,)</f>
        <v>17384</v>
      </c>
      <c r="HK13" s="85">
        <f>ROUNDUP(RO!ID12*0.82,)</f>
        <v>17630</v>
      </c>
      <c r="HL13" s="85">
        <f>ROUNDUP(RO!IE12*0.82,)</f>
        <v>17630</v>
      </c>
      <c r="HM13" s="85">
        <f>ROUNDUP(RO!IF12*0.82,)</f>
        <v>17384</v>
      </c>
      <c r="HN13" s="85">
        <f>ROUNDUP(RO!IG12*0.82,)</f>
        <v>17384</v>
      </c>
      <c r="HO13" s="85">
        <f>ROUNDUP(RO!IH12*0.82,)</f>
        <v>17630</v>
      </c>
      <c r="HP13" s="85">
        <f>ROUNDUP(RO!II12*0.82,)</f>
        <v>18040</v>
      </c>
      <c r="HQ13" s="85">
        <f>ROUNDUP(RO!IJ12*0.82,)</f>
        <v>16974</v>
      </c>
      <c r="HR13" s="85">
        <f>ROUNDUP(RO!IK12*0.82,)</f>
        <v>17384</v>
      </c>
      <c r="HS13" s="85">
        <f>ROUNDUP(RO!IL12*0.82,)</f>
        <v>17384</v>
      </c>
      <c r="HT13" s="85">
        <f>ROUNDUP(RO!IM12*0.82,)</f>
        <v>16974</v>
      </c>
      <c r="HU13" s="85">
        <f>ROUNDUP(RO!IN12*0.82,)</f>
        <v>16974</v>
      </c>
      <c r="HV13" s="85">
        <f>ROUNDUP(RO!IO12*0.82,)</f>
        <v>16974</v>
      </c>
      <c r="HW13" s="85">
        <f>ROUNDUP(RO!IP12*0.82,)</f>
        <v>16974</v>
      </c>
      <c r="HX13" s="85">
        <f>ROUNDUP(RO!IQ12*0.82,)</f>
        <v>16974</v>
      </c>
      <c r="HY13" s="85">
        <f>ROUNDUP(RO!IR12*0.82,)</f>
        <v>17384</v>
      </c>
      <c r="HZ13" s="85">
        <f>ROUNDUP(RO!IS12*0.82,)</f>
        <v>17384</v>
      </c>
      <c r="IA13" s="85">
        <f>ROUNDUP(RO!IT12*0.82,)</f>
        <v>16974</v>
      </c>
      <c r="IB13" s="85">
        <f>ROUNDUP(RO!IU12*0.82,)</f>
        <v>16974</v>
      </c>
      <c r="IC13" s="85">
        <f>ROUNDUP(RO!IV12*0.82,)</f>
        <v>16974</v>
      </c>
      <c r="ID13" s="85">
        <f>ROUNDUP(RO!IW12*0.82,)</f>
        <v>16974</v>
      </c>
      <c r="IE13" s="85">
        <f>ROUNDUP(RO!IX12*0.82,)</f>
        <v>16974</v>
      </c>
      <c r="IF13" s="85">
        <f>ROUNDUP(RO!IY12*0.82,)</f>
        <v>17384</v>
      </c>
      <c r="IG13" s="85">
        <f>ROUNDUP(RO!IZ12*0.82,)</f>
        <v>17384</v>
      </c>
      <c r="IH13" s="85">
        <f>ROUNDUP(RO!JA12*0.82,)</f>
        <v>16974</v>
      </c>
      <c r="II13" s="85">
        <f>ROUNDUP(RO!JB12*0.82,)</f>
        <v>16974</v>
      </c>
      <c r="IJ13" s="85">
        <f>ROUNDUP(RO!JC12*0.82,)</f>
        <v>16974</v>
      </c>
      <c r="IK13" s="85">
        <f>ROUNDUP(RO!JD12*0.82,)</f>
        <v>16974</v>
      </c>
      <c r="IL13" s="85">
        <f>ROUNDUP(RO!JE12*0.82,)</f>
        <v>16974</v>
      </c>
      <c r="IM13" s="85">
        <f>ROUNDUP(RO!JF12*0.82,)</f>
        <v>17384</v>
      </c>
      <c r="IN13" s="85">
        <f>ROUNDUP(RO!JG12*0.82,)</f>
        <v>17384</v>
      </c>
      <c r="IO13" s="85">
        <f>ROUNDUP(RO!JH12*0.82,)</f>
        <v>16974</v>
      </c>
      <c r="IP13" s="85">
        <f>ROUNDUP(RO!JI12*0.82,)</f>
        <v>16974</v>
      </c>
      <c r="IQ13" s="85">
        <f>ROUNDUP(RO!JJ12*0.82,)</f>
        <v>18040</v>
      </c>
      <c r="IR13" s="85">
        <f>ROUNDUP(RO!JK12*0.82,)</f>
        <v>18040</v>
      </c>
      <c r="IS13" s="85">
        <f>ROUNDUP(RO!JL12*0.82,)</f>
        <v>18040</v>
      </c>
      <c r="IT13" s="85">
        <f>ROUNDUP(RO!JM12*0.82,)</f>
        <v>18286</v>
      </c>
      <c r="IU13" s="85">
        <f>ROUNDUP(RO!JN12*0.82,)</f>
        <v>18286</v>
      </c>
      <c r="IV13" s="85">
        <f>ROUNDUP(RO!JO12*0.82,)</f>
        <v>18040</v>
      </c>
      <c r="IW13" s="85">
        <f>ROUNDUP(RO!JP12*0.82,)</f>
        <v>18040</v>
      </c>
      <c r="IX13" s="85">
        <f>ROUNDUP(RO!JQ12*0.82,)</f>
        <v>18040</v>
      </c>
      <c r="IY13" s="85">
        <f>ROUNDUP(RO!JR12*0.82,)</f>
        <v>18040</v>
      </c>
      <c r="IZ13" s="85">
        <f>ROUNDUP(RO!JS12*0.82,)</f>
        <v>18040</v>
      </c>
      <c r="JA13" s="85">
        <f>ROUNDUP(RO!JT12*0.82,)</f>
        <v>18286</v>
      </c>
      <c r="JB13" s="85">
        <f>ROUNDUP(RO!JU12*0.82,)</f>
        <v>18286</v>
      </c>
      <c r="JC13" s="85">
        <f>ROUNDUP(RO!JV12*0.82,)</f>
        <v>18040</v>
      </c>
      <c r="JD13" s="85">
        <f>ROUNDUP(RO!JW12*0.82,)</f>
        <v>18040</v>
      </c>
      <c r="JE13" s="85">
        <f>ROUNDUP(RO!JX12*0.82,)</f>
        <v>18860</v>
      </c>
      <c r="JF13" s="85">
        <f>ROUNDUP(RO!JY12*0.82,)</f>
        <v>18860</v>
      </c>
      <c r="JG13" s="85">
        <f>ROUNDUP(RO!JZ12*0.82,)</f>
        <v>18286</v>
      </c>
      <c r="JH13" s="85">
        <f>ROUNDUP(RO!KA12*0.82,)</f>
        <v>18860</v>
      </c>
      <c r="JI13" s="85">
        <f>ROUNDUP(RO!KB12*0.82,)</f>
        <v>18860</v>
      </c>
      <c r="JJ13" s="85">
        <f>ROUNDUP(RO!KC12*0.82,)</f>
        <v>18860</v>
      </c>
      <c r="JK13" s="85">
        <f>ROUNDUP(RO!KD12*0.82,)</f>
        <v>18860</v>
      </c>
      <c r="JL13" s="85">
        <f>ROUNDUP(RO!KE12*0.82,)</f>
        <v>19270</v>
      </c>
      <c r="JM13" s="85">
        <f>ROUNDUP(RO!KF12*0.82,)</f>
        <v>19270</v>
      </c>
      <c r="JN13" s="85">
        <f>ROUNDUP(RO!KG12*0.82,)</f>
        <v>19516</v>
      </c>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row>
    <row r="14" spans="1:391" s="116" customFormat="1" ht="24" x14ac:dyDescent="0.2">
      <c r="A14" s="302" t="s">
        <v>98</v>
      </c>
    </row>
    <row r="15" spans="1:391" s="116" customFormat="1" ht="24" x14ac:dyDescent="0.2">
      <c r="A15" s="303" t="s">
        <v>99</v>
      </c>
    </row>
    <row r="16" spans="1:391" x14ac:dyDescent="0.2">
      <c r="A16" s="111" t="s">
        <v>76</v>
      </c>
    </row>
    <row r="17" spans="1:1" ht="13.35" customHeight="1" x14ac:dyDescent="0.2">
      <c r="A17" s="404" t="s">
        <v>100</v>
      </c>
    </row>
    <row r="18" spans="1:1" ht="13.35" customHeight="1" x14ac:dyDescent="0.2">
      <c r="A18" s="405"/>
    </row>
    <row r="19" spans="1:1" ht="12.6" customHeight="1" x14ac:dyDescent="0.2">
      <c r="A19" s="405"/>
    </row>
    <row r="20" spans="1:1" ht="13.35" customHeight="1" x14ac:dyDescent="0.2">
      <c r="A20" s="405"/>
    </row>
    <row r="21" spans="1:1" ht="11.45" customHeight="1" x14ac:dyDescent="0.2">
      <c r="A21" s="406"/>
    </row>
    <row r="22" spans="1:1" x14ac:dyDescent="0.2">
      <c r="A22" s="111" t="s">
        <v>83</v>
      </c>
    </row>
    <row r="23" spans="1:1" ht="84" x14ac:dyDescent="0.2">
      <c r="A23" s="304" t="s">
        <v>101</v>
      </c>
    </row>
    <row r="24" spans="1:1" ht="120" x14ac:dyDescent="0.2">
      <c r="A24" s="100" t="s">
        <v>95</v>
      </c>
    </row>
  </sheetData>
  <mergeCells count="1">
    <mergeCell ref="A17:A21"/>
  </mergeCells>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L40"/>
  <sheetViews>
    <sheetView workbookViewId="0">
      <pane xSplit="1" topLeftCell="H1" activePane="topRight" state="frozen"/>
      <selection pane="topRight" activeCell="H4" sqref="H4:L5"/>
    </sheetView>
  </sheetViews>
  <sheetFormatPr defaultColWidth="9" defaultRowHeight="12" x14ac:dyDescent="0.2"/>
  <cols>
    <col min="1" max="1" width="106.28515625" style="78" customWidth="1"/>
    <col min="2" max="16384" width="9" style="78"/>
  </cols>
  <sheetData>
    <row r="1" spans="1:12" ht="11.45" customHeight="1" x14ac:dyDescent="0.2">
      <c r="A1" s="101" t="s">
        <v>63</v>
      </c>
    </row>
    <row r="2" spans="1:12" ht="11.45" customHeight="1" x14ac:dyDescent="0.2">
      <c r="A2" s="286" t="s">
        <v>141</v>
      </c>
    </row>
    <row r="3" spans="1:12" ht="11.45" customHeight="1" x14ac:dyDescent="0.2">
      <c r="A3" s="102"/>
    </row>
    <row r="4" spans="1:12" ht="11.45" customHeight="1" x14ac:dyDescent="0.2">
      <c r="A4" s="102" t="s">
        <v>65</v>
      </c>
      <c r="B4" s="187" t="e">
        <f>BB!#REF!</f>
        <v>#REF!</v>
      </c>
      <c r="C4" s="187" t="e">
        <f>BB!#REF!</f>
        <v>#REF!</v>
      </c>
      <c r="D4" s="187" t="e">
        <f>BB!#REF!</f>
        <v>#REF!</v>
      </c>
      <c r="E4" s="187" t="e">
        <f>BB!#REF!</f>
        <v>#REF!</v>
      </c>
      <c r="F4" s="187" t="e">
        <f>BB!#REF!</f>
        <v>#REF!</v>
      </c>
      <c r="G4" s="187" t="e">
        <f>BB!#REF!</f>
        <v>#REF!</v>
      </c>
      <c r="H4" s="187" t="e">
        <f>BB!#REF!</f>
        <v>#REF!</v>
      </c>
      <c r="I4" s="187" t="e">
        <f>BB!#REF!</f>
        <v>#REF!</v>
      </c>
      <c r="J4" s="187" t="e">
        <f>BB!#REF!</f>
        <v>#REF!</v>
      </c>
      <c r="K4" s="187" t="e">
        <f>BB!#REF!</f>
        <v>#REF!</v>
      </c>
      <c r="L4" s="187" t="e">
        <f>BB!#REF!</f>
        <v>#REF!</v>
      </c>
    </row>
    <row r="5" spans="1:12" s="36" customFormat="1" ht="21.6" customHeight="1" x14ac:dyDescent="0.2">
      <c r="A5" s="88" t="s">
        <v>66</v>
      </c>
      <c r="B5" s="187" t="e">
        <f>BB!#REF!</f>
        <v>#REF!</v>
      </c>
      <c r="C5" s="187" t="e">
        <f>BB!#REF!</f>
        <v>#REF!</v>
      </c>
      <c r="D5" s="187" t="e">
        <f>BB!#REF!</f>
        <v>#REF!</v>
      </c>
      <c r="E5" s="187" t="e">
        <f>BB!#REF!</f>
        <v>#REF!</v>
      </c>
      <c r="F5" s="187" t="e">
        <f>BB!#REF!</f>
        <v>#REF!</v>
      </c>
      <c r="G5" s="187" t="e">
        <f>BB!#REF!</f>
        <v>#REF!</v>
      </c>
      <c r="H5" s="187" t="e">
        <f>BB!#REF!</f>
        <v>#REF!</v>
      </c>
      <c r="I5" s="187" t="e">
        <f>BB!#REF!</f>
        <v>#REF!</v>
      </c>
      <c r="J5" s="187" t="e">
        <f>BB!#REF!</f>
        <v>#REF!</v>
      </c>
      <c r="K5" s="187" t="e">
        <f>BB!#REF!</f>
        <v>#REF!</v>
      </c>
      <c r="L5" s="187" t="e">
        <f>BB!#REF!</f>
        <v>#REF!</v>
      </c>
    </row>
    <row r="6" spans="1:12" x14ac:dyDescent="0.2">
      <c r="A6" s="84" t="s">
        <v>134</v>
      </c>
    </row>
    <row r="7" spans="1:12" x14ac:dyDescent="0.2">
      <c r="A7" s="85">
        <v>1</v>
      </c>
      <c r="B7" s="86" t="e">
        <f>BB!#REF!*0.75</f>
        <v>#REF!</v>
      </c>
      <c r="C7" s="86" t="e">
        <f>BB!#REF!*0.75</f>
        <v>#REF!</v>
      </c>
      <c r="D7" s="86" t="e">
        <f>BB!#REF!*0.75</f>
        <v>#REF!</v>
      </c>
      <c r="E7" s="86" t="e">
        <f>BB!#REF!*0.75</f>
        <v>#REF!</v>
      </c>
      <c r="F7" s="86" t="e">
        <f>BB!#REF!*0.75</f>
        <v>#REF!</v>
      </c>
      <c r="G7" s="86" t="e">
        <f>BB!#REF!*0.75</f>
        <v>#REF!</v>
      </c>
      <c r="H7" s="86" t="e">
        <f>BB!#REF!*0.75</f>
        <v>#REF!</v>
      </c>
      <c r="I7" s="86" t="e">
        <f>BB!#REF!*0.75</f>
        <v>#REF!</v>
      </c>
      <c r="J7" s="86" t="e">
        <f>BB!#REF!*0.75</f>
        <v>#REF!</v>
      </c>
      <c r="K7" s="86" t="e">
        <f>BB!#REF!*0.75</f>
        <v>#REF!</v>
      </c>
      <c r="L7" s="86" t="e">
        <f>BB!#REF!*0.75</f>
        <v>#REF!</v>
      </c>
    </row>
    <row r="8" spans="1:12" x14ac:dyDescent="0.2">
      <c r="A8" s="85">
        <v>2</v>
      </c>
      <c r="B8" s="86" t="e">
        <f>BB!#REF!*0.75</f>
        <v>#REF!</v>
      </c>
      <c r="C8" s="86" t="e">
        <f>BB!#REF!*0.75</f>
        <v>#REF!</v>
      </c>
      <c r="D8" s="86" t="e">
        <f>BB!#REF!*0.75</f>
        <v>#REF!</v>
      </c>
      <c r="E8" s="86" t="e">
        <f>BB!#REF!*0.75</f>
        <v>#REF!</v>
      </c>
      <c r="F8" s="86" t="e">
        <f>BB!#REF!*0.75</f>
        <v>#REF!</v>
      </c>
      <c r="G8" s="86" t="e">
        <f>BB!#REF!*0.75</f>
        <v>#REF!</v>
      </c>
      <c r="H8" s="86" t="e">
        <f>BB!#REF!*0.75</f>
        <v>#REF!</v>
      </c>
      <c r="I8" s="86" t="e">
        <f>BB!#REF!*0.75</f>
        <v>#REF!</v>
      </c>
      <c r="J8" s="86" t="e">
        <f>BB!#REF!*0.75</f>
        <v>#REF!</v>
      </c>
      <c r="K8" s="86" t="e">
        <f>BB!#REF!*0.75</f>
        <v>#REF!</v>
      </c>
      <c r="L8" s="86" t="e">
        <f>BB!#REF!*0.75</f>
        <v>#REF!</v>
      </c>
    </row>
    <row r="9" spans="1:12" x14ac:dyDescent="0.2">
      <c r="A9" s="84" t="s">
        <v>135</v>
      </c>
      <c r="B9" s="86"/>
      <c r="C9" s="86"/>
      <c r="D9" s="86"/>
      <c r="E9" s="86"/>
      <c r="F9" s="86"/>
      <c r="G9" s="86"/>
      <c r="H9" s="86"/>
      <c r="I9" s="86"/>
      <c r="J9" s="86"/>
      <c r="K9" s="86"/>
      <c r="L9" s="86"/>
    </row>
    <row r="10" spans="1:12" x14ac:dyDescent="0.2">
      <c r="A10" s="85">
        <v>1</v>
      </c>
      <c r="B10" s="86" t="e">
        <f>BB!#REF!*0.75</f>
        <v>#REF!</v>
      </c>
      <c r="C10" s="86" t="e">
        <f>BB!#REF!*0.75</f>
        <v>#REF!</v>
      </c>
      <c r="D10" s="86" t="e">
        <f>BB!#REF!*0.75</f>
        <v>#REF!</v>
      </c>
      <c r="E10" s="86" t="e">
        <f>BB!#REF!*0.75</f>
        <v>#REF!</v>
      </c>
      <c r="F10" s="86" t="e">
        <f>BB!#REF!*0.75</f>
        <v>#REF!</v>
      </c>
      <c r="G10" s="86" t="e">
        <f>BB!#REF!*0.75</f>
        <v>#REF!</v>
      </c>
      <c r="H10" s="86" t="e">
        <f>BB!#REF!*0.75</f>
        <v>#REF!</v>
      </c>
      <c r="I10" s="86" t="e">
        <f>BB!#REF!*0.75</f>
        <v>#REF!</v>
      </c>
      <c r="J10" s="86" t="e">
        <f>BB!#REF!*0.75</f>
        <v>#REF!</v>
      </c>
      <c r="K10" s="86" t="e">
        <f>BB!#REF!*0.75</f>
        <v>#REF!</v>
      </c>
      <c r="L10" s="86" t="e">
        <f>BB!#REF!*0.75</f>
        <v>#REF!</v>
      </c>
    </row>
    <row r="11" spans="1:12" x14ac:dyDescent="0.2">
      <c r="A11" s="85">
        <v>2</v>
      </c>
      <c r="B11" s="86" t="e">
        <f>BB!#REF!*0.75</f>
        <v>#REF!</v>
      </c>
      <c r="C11" s="86" t="e">
        <f>BB!#REF!*0.75</f>
        <v>#REF!</v>
      </c>
      <c r="D11" s="86" t="e">
        <f>BB!#REF!*0.75</f>
        <v>#REF!</v>
      </c>
      <c r="E11" s="86" t="e">
        <f>BB!#REF!*0.75</f>
        <v>#REF!</v>
      </c>
      <c r="F11" s="86" t="e">
        <f>BB!#REF!*0.75</f>
        <v>#REF!</v>
      </c>
      <c r="G11" s="86" t="e">
        <f>BB!#REF!*0.75</f>
        <v>#REF!</v>
      </c>
      <c r="H11" s="86" t="e">
        <f>BB!#REF!*0.75</f>
        <v>#REF!</v>
      </c>
      <c r="I11" s="86" t="e">
        <f>BB!#REF!*0.75</f>
        <v>#REF!</v>
      </c>
      <c r="J11" s="86" t="e">
        <f>BB!#REF!*0.75</f>
        <v>#REF!</v>
      </c>
      <c r="K11" s="86" t="e">
        <f>BB!#REF!*0.75</f>
        <v>#REF!</v>
      </c>
      <c r="L11" s="86" t="e">
        <f>BB!#REF!*0.75</f>
        <v>#REF!</v>
      </c>
    </row>
    <row r="12" spans="1:12" x14ac:dyDescent="0.2">
      <c r="A12" s="47" t="s">
        <v>104</v>
      </c>
      <c r="B12" s="86"/>
      <c r="C12" s="86"/>
      <c r="D12" s="86"/>
      <c r="E12" s="86"/>
      <c r="F12" s="86"/>
      <c r="G12" s="86"/>
      <c r="H12" s="86"/>
      <c r="I12" s="86"/>
      <c r="J12" s="86"/>
      <c r="K12" s="86"/>
      <c r="L12" s="86"/>
    </row>
    <row r="13" spans="1:12" x14ac:dyDescent="0.2">
      <c r="A13" s="48">
        <v>1</v>
      </c>
      <c r="B13" s="86" t="e">
        <f>BB!#REF!*0.75</f>
        <v>#REF!</v>
      </c>
      <c r="C13" s="86" t="e">
        <f>BB!#REF!*0.75</f>
        <v>#REF!</v>
      </c>
      <c r="D13" s="86" t="e">
        <f>BB!#REF!*0.75</f>
        <v>#REF!</v>
      </c>
      <c r="E13" s="86" t="e">
        <f>BB!#REF!*0.75</f>
        <v>#REF!</v>
      </c>
      <c r="F13" s="86" t="e">
        <f>BB!#REF!*0.75</f>
        <v>#REF!</v>
      </c>
      <c r="G13" s="86" t="e">
        <f>BB!#REF!*0.75</f>
        <v>#REF!</v>
      </c>
      <c r="H13" s="86" t="e">
        <f>BB!#REF!*0.75</f>
        <v>#REF!</v>
      </c>
      <c r="I13" s="86" t="e">
        <f>BB!#REF!*0.75</f>
        <v>#REF!</v>
      </c>
      <c r="J13" s="86" t="e">
        <f>BB!#REF!*0.75</f>
        <v>#REF!</v>
      </c>
      <c r="K13" s="86" t="e">
        <f>BB!#REF!*0.75</f>
        <v>#REF!</v>
      </c>
      <c r="L13" s="86" t="e">
        <f>BB!#REF!*0.75</f>
        <v>#REF!</v>
      </c>
    </row>
    <row r="14" spans="1:12" x14ac:dyDescent="0.2">
      <c r="A14" s="48">
        <v>2</v>
      </c>
      <c r="B14" s="86" t="e">
        <f>BB!#REF!*0.75</f>
        <v>#REF!</v>
      </c>
      <c r="C14" s="86" t="e">
        <f>BB!#REF!*0.75</f>
        <v>#REF!</v>
      </c>
      <c r="D14" s="86" t="e">
        <f>BB!#REF!*0.75</f>
        <v>#REF!</v>
      </c>
      <c r="E14" s="86" t="e">
        <f>BB!#REF!*0.75</f>
        <v>#REF!</v>
      </c>
      <c r="F14" s="86" t="e">
        <f>BB!#REF!*0.75</f>
        <v>#REF!</v>
      </c>
      <c r="G14" s="86" t="e">
        <f>BB!#REF!*0.75</f>
        <v>#REF!</v>
      </c>
      <c r="H14" s="86" t="e">
        <f>BB!#REF!*0.75</f>
        <v>#REF!</v>
      </c>
      <c r="I14" s="86" t="e">
        <f>BB!#REF!*0.75</f>
        <v>#REF!</v>
      </c>
      <c r="J14" s="86" t="e">
        <f>BB!#REF!*0.75</f>
        <v>#REF!</v>
      </c>
      <c r="K14" s="86" t="e">
        <f>BB!#REF!*0.75</f>
        <v>#REF!</v>
      </c>
      <c r="L14" s="86" t="e">
        <f>BB!#REF!*0.75</f>
        <v>#REF!</v>
      </c>
    </row>
    <row r="15" spans="1:12" x14ac:dyDescent="0.2">
      <c r="A15" s="47" t="s">
        <v>105</v>
      </c>
      <c r="B15" s="86"/>
      <c r="C15" s="86"/>
      <c r="D15" s="86"/>
      <c r="E15" s="86"/>
      <c r="F15" s="86"/>
      <c r="G15" s="86"/>
      <c r="H15" s="86"/>
      <c r="I15" s="86"/>
      <c r="J15" s="86"/>
      <c r="K15" s="86"/>
      <c r="L15" s="86"/>
    </row>
    <row r="16" spans="1:12" x14ac:dyDescent="0.2">
      <c r="A16" s="48">
        <v>1</v>
      </c>
      <c r="B16" s="86" t="e">
        <f>BB!#REF!*0.75</f>
        <v>#REF!</v>
      </c>
      <c r="C16" s="86" t="e">
        <f>BB!#REF!*0.75</f>
        <v>#REF!</v>
      </c>
      <c r="D16" s="86" t="e">
        <f>BB!#REF!*0.75</f>
        <v>#REF!</v>
      </c>
      <c r="E16" s="86" t="e">
        <f>BB!#REF!*0.75</f>
        <v>#REF!</v>
      </c>
      <c r="F16" s="86" t="e">
        <f>BB!#REF!*0.75</f>
        <v>#REF!</v>
      </c>
      <c r="G16" s="86" t="e">
        <f>BB!#REF!*0.75</f>
        <v>#REF!</v>
      </c>
      <c r="H16" s="86" t="e">
        <f>BB!#REF!*0.75</f>
        <v>#REF!</v>
      </c>
      <c r="I16" s="86" t="e">
        <f>BB!#REF!*0.75</f>
        <v>#REF!</v>
      </c>
      <c r="J16" s="86" t="e">
        <f>BB!#REF!*0.75</f>
        <v>#REF!</v>
      </c>
      <c r="K16" s="86" t="e">
        <f>BB!#REF!*0.75</f>
        <v>#REF!</v>
      </c>
      <c r="L16" s="86" t="e">
        <f>BB!#REF!*0.75</f>
        <v>#REF!</v>
      </c>
    </row>
    <row r="17" spans="1:12" x14ac:dyDescent="0.2">
      <c r="A17" s="48">
        <v>2</v>
      </c>
      <c r="B17" s="86" t="e">
        <f>BB!#REF!*0.75</f>
        <v>#REF!</v>
      </c>
      <c r="C17" s="86" t="e">
        <f>BB!#REF!*0.75</f>
        <v>#REF!</v>
      </c>
      <c r="D17" s="86" t="e">
        <f>BB!#REF!*0.75</f>
        <v>#REF!</v>
      </c>
      <c r="E17" s="86" t="e">
        <f>BB!#REF!*0.75</f>
        <v>#REF!</v>
      </c>
      <c r="F17" s="86" t="e">
        <f>BB!#REF!*0.75</f>
        <v>#REF!</v>
      </c>
      <c r="G17" s="86" t="e">
        <f>BB!#REF!*0.75</f>
        <v>#REF!</v>
      </c>
      <c r="H17" s="86" t="e">
        <f>BB!#REF!*0.75</f>
        <v>#REF!</v>
      </c>
      <c r="I17" s="86" t="e">
        <f>BB!#REF!*0.75</f>
        <v>#REF!</v>
      </c>
      <c r="J17" s="86" t="e">
        <f>BB!#REF!*0.75</f>
        <v>#REF!</v>
      </c>
      <c r="K17" s="86" t="e">
        <f>BB!#REF!*0.75</f>
        <v>#REF!</v>
      </c>
      <c r="L17" s="86" t="e">
        <f>BB!#REF!*0.75</f>
        <v>#REF!</v>
      </c>
    </row>
    <row r="18" spans="1:12" x14ac:dyDescent="0.2">
      <c r="A18" s="47" t="s">
        <v>136</v>
      </c>
      <c r="B18" s="86"/>
      <c r="C18" s="86"/>
      <c r="D18" s="86"/>
      <c r="E18" s="86"/>
      <c r="F18" s="86"/>
      <c r="G18" s="86"/>
      <c r="H18" s="86"/>
      <c r="I18" s="86"/>
      <c r="J18" s="86"/>
      <c r="K18" s="86"/>
      <c r="L18" s="86"/>
    </row>
    <row r="19" spans="1:12" x14ac:dyDescent="0.2">
      <c r="A19" s="48" t="s">
        <v>72</v>
      </c>
      <c r="B19" s="86" t="e">
        <f>BB!#REF!*0.75</f>
        <v>#REF!</v>
      </c>
      <c r="C19" s="86" t="e">
        <f>BB!#REF!*0.75</f>
        <v>#REF!</v>
      </c>
      <c r="D19" s="86" t="e">
        <f>BB!#REF!*0.75</f>
        <v>#REF!</v>
      </c>
      <c r="E19" s="86" t="e">
        <f>BB!#REF!*0.75</f>
        <v>#REF!</v>
      </c>
      <c r="F19" s="86" t="e">
        <f>BB!#REF!*0.75</f>
        <v>#REF!</v>
      </c>
      <c r="G19" s="86" t="e">
        <f>BB!#REF!*0.75</f>
        <v>#REF!</v>
      </c>
      <c r="H19" s="86" t="e">
        <f>BB!#REF!*0.75</f>
        <v>#REF!</v>
      </c>
      <c r="I19" s="86" t="e">
        <f>BB!#REF!*0.75</f>
        <v>#REF!</v>
      </c>
      <c r="J19" s="86" t="e">
        <f>BB!#REF!*0.75</f>
        <v>#REF!</v>
      </c>
      <c r="K19" s="86" t="e">
        <f>BB!#REF!*0.75</f>
        <v>#REF!</v>
      </c>
      <c r="L19" s="86" t="e">
        <f>BB!#REF!*0.75</f>
        <v>#REF!</v>
      </c>
    </row>
    <row r="20" spans="1:12" x14ac:dyDescent="0.2">
      <c r="A20" s="47" t="s">
        <v>137</v>
      </c>
      <c r="B20" s="86"/>
      <c r="C20" s="86"/>
      <c r="D20" s="86"/>
      <c r="E20" s="86"/>
      <c r="F20" s="86"/>
      <c r="G20" s="86"/>
      <c r="H20" s="86"/>
      <c r="I20" s="86"/>
      <c r="J20" s="86"/>
      <c r="K20" s="86"/>
      <c r="L20" s="86"/>
    </row>
    <row r="21" spans="1:12" x14ac:dyDescent="0.2">
      <c r="A21" s="48" t="s">
        <v>74</v>
      </c>
      <c r="B21" s="86" t="e">
        <f>BB!#REF!*0.75</f>
        <v>#REF!</v>
      </c>
      <c r="C21" s="86" t="e">
        <f>BB!#REF!*0.75</f>
        <v>#REF!</v>
      </c>
      <c r="D21" s="86" t="e">
        <f>BB!#REF!*0.75</f>
        <v>#REF!</v>
      </c>
      <c r="E21" s="86" t="e">
        <f>BB!#REF!*0.75</f>
        <v>#REF!</v>
      </c>
      <c r="F21" s="86" t="e">
        <f>BB!#REF!*0.75</f>
        <v>#REF!</v>
      </c>
      <c r="G21" s="86" t="e">
        <f>BB!#REF!*0.75</f>
        <v>#REF!</v>
      </c>
      <c r="H21" s="86" t="e">
        <f>BB!#REF!*0.75</f>
        <v>#REF!</v>
      </c>
      <c r="I21" s="86" t="e">
        <f>BB!#REF!*0.75</f>
        <v>#REF!</v>
      </c>
      <c r="J21" s="86" t="e">
        <f>BB!#REF!*0.75</f>
        <v>#REF!</v>
      </c>
      <c r="K21" s="86" t="e">
        <f>BB!#REF!*0.75</f>
        <v>#REF!</v>
      </c>
      <c r="L21" s="86" t="e">
        <f>BB!#REF!*0.75</f>
        <v>#REF!</v>
      </c>
    </row>
    <row r="22" spans="1:12" x14ac:dyDescent="0.2">
      <c r="A22" s="87"/>
    </row>
    <row r="23" spans="1:12" x14ac:dyDescent="0.2">
      <c r="A23" s="106" t="s">
        <v>76</v>
      </c>
    </row>
    <row r="24" spans="1:12" x14ac:dyDescent="0.2">
      <c r="A24" s="55" t="s">
        <v>77</v>
      </c>
    </row>
    <row r="25" spans="1:12" x14ac:dyDescent="0.2">
      <c r="A25" s="55" t="s">
        <v>78</v>
      </c>
    </row>
    <row r="26" spans="1:12" ht="12" customHeight="1" x14ac:dyDescent="0.2">
      <c r="A26" s="107" t="s">
        <v>79</v>
      </c>
    </row>
    <row r="27" spans="1:12" x14ac:dyDescent="0.2">
      <c r="A27" s="55" t="s">
        <v>80</v>
      </c>
    </row>
    <row r="28" spans="1:12" ht="11.45" customHeight="1" x14ac:dyDescent="0.2">
      <c r="A28" s="76"/>
    </row>
    <row r="29" spans="1:12" x14ac:dyDescent="0.2">
      <c r="A29" s="287" t="s">
        <v>83</v>
      </c>
    </row>
    <row r="30" spans="1:12" ht="72" x14ac:dyDescent="0.2">
      <c r="A30" s="288" t="s">
        <v>142</v>
      </c>
    </row>
    <row r="31" spans="1:12" x14ac:dyDescent="0.2">
      <c r="A31" s="111" t="s">
        <v>81</v>
      </c>
    </row>
    <row r="32" spans="1:12" x14ac:dyDescent="0.2">
      <c r="A32" s="199" t="s">
        <v>143</v>
      </c>
    </row>
    <row r="33" spans="1:1" x14ac:dyDescent="0.2">
      <c r="A33" s="199" t="s">
        <v>144</v>
      </c>
    </row>
    <row r="34" spans="1:1" x14ac:dyDescent="0.2">
      <c r="A34" s="289" t="s">
        <v>145</v>
      </c>
    </row>
    <row r="35" spans="1:1" x14ac:dyDescent="0.2">
      <c r="A35" s="111" t="s">
        <v>146</v>
      </c>
    </row>
    <row r="36" spans="1:1" x14ac:dyDescent="0.2">
      <c r="A36" s="290" t="s">
        <v>147</v>
      </c>
    </row>
    <row r="37" spans="1:1" x14ac:dyDescent="0.2">
      <c r="A37" s="290" t="s">
        <v>148</v>
      </c>
    </row>
    <row r="38" spans="1:1" x14ac:dyDescent="0.2">
      <c r="A38" s="290"/>
    </row>
    <row r="39" spans="1:1" x14ac:dyDescent="0.2">
      <c r="A39" s="291" t="s">
        <v>83</v>
      </c>
    </row>
    <row r="40" spans="1:1" ht="36" x14ac:dyDescent="0.2">
      <c r="A40" s="292" t="s">
        <v>84</v>
      </c>
    </row>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N66"/>
  <sheetViews>
    <sheetView workbookViewId="0">
      <pane xSplit="1" topLeftCell="J1" activePane="topRight" state="frozen"/>
      <selection pane="topRight" activeCell="J1" sqref="J1:N1048576"/>
    </sheetView>
  </sheetViews>
  <sheetFormatPr defaultColWidth="9" defaultRowHeight="12" x14ac:dyDescent="0.2"/>
  <cols>
    <col min="1" max="1" width="103.140625" style="78" customWidth="1"/>
    <col min="2" max="6" width="8.7109375" style="78" hidden="1" customWidth="1"/>
    <col min="7" max="7" width="7.85546875" style="78" hidden="1" customWidth="1"/>
    <col min="8" max="8" width="8.7109375" style="78" hidden="1" customWidth="1"/>
    <col min="9" max="9" width="9" style="78" hidden="1" customWidth="1"/>
    <col min="10" max="16384" width="9" style="78"/>
  </cols>
  <sheetData>
    <row r="1" spans="1:14" ht="11.45" customHeight="1" x14ac:dyDescent="0.2">
      <c r="A1" s="101" t="s">
        <v>63</v>
      </c>
    </row>
    <row r="2" spans="1:14" ht="11.45" customHeight="1" x14ac:dyDescent="0.2">
      <c r="A2" s="286" t="s">
        <v>141</v>
      </c>
    </row>
    <row r="3" spans="1:14" ht="11.45" customHeight="1" x14ac:dyDescent="0.2">
      <c r="A3" s="102"/>
    </row>
    <row r="4" spans="1:14" ht="11.45" customHeight="1" x14ac:dyDescent="0.2">
      <c r="A4" s="102" t="s">
        <v>65</v>
      </c>
      <c r="B4" s="185" t="e">
        <f>'4=3 |COMMISSION'!#REF!</f>
        <v>#REF!</v>
      </c>
      <c r="C4" s="185" t="e">
        <f>'4=3 |COMMISSION'!#REF!</f>
        <v>#REF!</v>
      </c>
      <c r="D4" s="185" t="e">
        <f>'4=3 |COMMISSION'!#REF!</f>
        <v>#REF!</v>
      </c>
      <c r="E4" s="185" t="e">
        <f>'4=3 |COMMISSION'!#REF!</f>
        <v>#REF!</v>
      </c>
      <c r="F4" s="185" t="e">
        <f>'4=3 |COMMISSION'!#REF!</f>
        <v>#REF!</v>
      </c>
      <c r="G4" s="185" t="e">
        <f>'4=3 |COMMISSION'!#REF!</f>
        <v>#REF!</v>
      </c>
      <c r="H4" s="185" t="e">
        <f>'4=3 |COMMISSION'!#REF!</f>
        <v>#REF!</v>
      </c>
      <c r="I4" s="185" t="e">
        <f>'4=3 |COMMISSION'!#REF!</f>
        <v>#REF!</v>
      </c>
      <c r="J4" s="185" t="e">
        <f>'4=3 |COMMISSION'!H4</f>
        <v>#REF!</v>
      </c>
      <c r="K4" s="185" t="e">
        <f>'4=3 |COMMISSION'!I4</f>
        <v>#REF!</v>
      </c>
      <c r="L4" s="185" t="e">
        <f>'4=3 |COMMISSION'!J4</f>
        <v>#REF!</v>
      </c>
      <c r="M4" s="185" t="e">
        <f>'4=3 |COMMISSION'!K4</f>
        <v>#REF!</v>
      </c>
      <c r="N4" s="185" t="e">
        <f>'4=3 |COMMISSION'!L4</f>
        <v>#REF!</v>
      </c>
    </row>
    <row r="5" spans="1:14" s="36" customFormat="1" ht="21.6" customHeight="1" x14ac:dyDescent="0.2">
      <c r="A5" s="88" t="s">
        <v>66</v>
      </c>
      <c r="B5" s="185" t="e">
        <f>'4=3 |COMMISSION'!#REF!</f>
        <v>#REF!</v>
      </c>
      <c r="C5" s="185" t="e">
        <f>'4=3 |COMMISSION'!#REF!</f>
        <v>#REF!</v>
      </c>
      <c r="D5" s="185" t="e">
        <f>'4=3 |COMMISSION'!#REF!</f>
        <v>#REF!</v>
      </c>
      <c r="E5" s="185" t="e">
        <f>'4=3 |COMMISSION'!#REF!</f>
        <v>#REF!</v>
      </c>
      <c r="F5" s="185" t="e">
        <f>'4=3 |COMMISSION'!#REF!</f>
        <v>#REF!</v>
      </c>
      <c r="G5" s="185" t="e">
        <f>'4=3 |COMMISSION'!#REF!</f>
        <v>#REF!</v>
      </c>
      <c r="H5" s="185" t="e">
        <f>'4=3 |COMMISSION'!#REF!</f>
        <v>#REF!</v>
      </c>
      <c r="I5" s="185" t="e">
        <f>'4=3 |COMMISSION'!#REF!</f>
        <v>#REF!</v>
      </c>
      <c r="J5" s="185" t="e">
        <f>'4=3 |COMMISSION'!H5</f>
        <v>#REF!</v>
      </c>
      <c r="K5" s="185" t="e">
        <f>'4=3 |COMMISSION'!I5</f>
        <v>#REF!</v>
      </c>
      <c r="L5" s="185" t="e">
        <f>'4=3 |COMMISSION'!J5</f>
        <v>#REF!</v>
      </c>
      <c r="M5" s="185" t="e">
        <f>'4=3 |COMMISSION'!K5</f>
        <v>#REF!</v>
      </c>
      <c r="N5" s="185" t="e">
        <f>'4=3 |COMMISSION'!L5</f>
        <v>#REF!</v>
      </c>
    </row>
    <row r="6" spans="1:14" x14ac:dyDescent="0.2">
      <c r="A6" s="84" t="s">
        <v>134</v>
      </c>
      <c r="B6" s="271"/>
      <c r="C6" s="271"/>
      <c r="D6" s="271"/>
      <c r="E6" s="271"/>
      <c r="F6" s="271"/>
      <c r="G6" s="271"/>
      <c r="H6" s="271"/>
      <c r="I6" s="271"/>
      <c r="J6" s="271"/>
      <c r="K6" s="271"/>
      <c r="L6" s="271"/>
      <c r="M6" s="271"/>
      <c r="N6" s="271"/>
    </row>
    <row r="7" spans="1:14" x14ac:dyDescent="0.2">
      <c r="A7" s="85">
        <v>1</v>
      </c>
      <c r="B7" s="293" t="e">
        <f>'4=3 |COMMISSION'!#REF!</f>
        <v>#REF!</v>
      </c>
      <c r="C7" s="293" t="e">
        <f>'4=3 |COMMISSION'!#REF!</f>
        <v>#REF!</v>
      </c>
      <c r="D7" s="293" t="e">
        <f>'4=3 |COMMISSION'!#REF!</f>
        <v>#REF!</v>
      </c>
      <c r="E7" s="293" t="e">
        <f>'4=3 |COMMISSION'!#REF!</f>
        <v>#REF!</v>
      </c>
      <c r="F7" s="293" t="e">
        <f>'4=3 |COMMISSION'!#REF!</f>
        <v>#REF!</v>
      </c>
      <c r="G7" s="293" t="e">
        <f>'4=3 |COMMISSION'!#REF!</f>
        <v>#REF!</v>
      </c>
      <c r="H7" s="293" t="e">
        <f>'4=3 |COMMISSION'!#REF!</f>
        <v>#REF!</v>
      </c>
      <c r="I7" s="293" t="e">
        <f>'4=3 |COMMISSION'!#REF!</f>
        <v>#REF!</v>
      </c>
      <c r="J7" s="293" t="e">
        <f>'4=3 |COMMISSION'!H7</f>
        <v>#REF!</v>
      </c>
      <c r="K7" s="293" t="e">
        <f>'4=3 |COMMISSION'!I7</f>
        <v>#REF!</v>
      </c>
      <c r="L7" s="293" t="e">
        <f>'4=3 |COMMISSION'!J7</f>
        <v>#REF!</v>
      </c>
      <c r="M7" s="293" t="e">
        <f>'4=3 |COMMISSION'!K7</f>
        <v>#REF!</v>
      </c>
      <c r="N7" s="293" t="e">
        <f>'4=3 |COMMISSION'!L7</f>
        <v>#REF!</v>
      </c>
    </row>
    <row r="8" spans="1:14" x14ac:dyDescent="0.2">
      <c r="A8" s="85">
        <v>2</v>
      </c>
      <c r="B8" s="293" t="e">
        <f>'4=3 |COMMISSION'!#REF!</f>
        <v>#REF!</v>
      </c>
      <c r="C8" s="293" t="e">
        <f>'4=3 |COMMISSION'!#REF!</f>
        <v>#REF!</v>
      </c>
      <c r="D8" s="293" t="e">
        <f>'4=3 |COMMISSION'!#REF!</f>
        <v>#REF!</v>
      </c>
      <c r="E8" s="293" t="e">
        <f>'4=3 |COMMISSION'!#REF!</f>
        <v>#REF!</v>
      </c>
      <c r="F8" s="293" t="e">
        <f>'4=3 |COMMISSION'!#REF!</f>
        <v>#REF!</v>
      </c>
      <c r="G8" s="293" t="e">
        <f>'4=3 |COMMISSION'!#REF!</f>
        <v>#REF!</v>
      </c>
      <c r="H8" s="293" t="e">
        <f>'4=3 |COMMISSION'!#REF!</f>
        <v>#REF!</v>
      </c>
      <c r="I8" s="293" t="e">
        <f>'4=3 |COMMISSION'!#REF!</f>
        <v>#REF!</v>
      </c>
      <c r="J8" s="293" t="e">
        <f>'4=3 |COMMISSION'!H8</f>
        <v>#REF!</v>
      </c>
      <c r="K8" s="293" t="e">
        <f>'4=3 |COMMISSION'!I8</f>
        <v>#REF!</v>
      </c>
      <c r="L8" s="293" t="e">
        <f>'4=3 |COMMISSION'!J8</f>
        <v>#REF!</v>
      </c>
      <c r="M8" s="293" t="e">
        <f>'4=3 |COMMISSION'!K8</f>
        <v>#REF!</v>
      </c>
      <c r="N8" s="293" t="e">
        <f>'4=3 |COMMISSION'!L8</f>
        <v>#REF!</v>
      </c>
    </row>
    <row r="9" spans="1:14" x14ac:dyDescent="0.2">
      <c r="A9" s="84" t="s">
        <v>135</v>
      </c>
      <c r="B9" s="293"/>
      <c r="C9" s="293"/>
      <c r="D9" s="293"/>
      <c r="E9" s="293"/>
      <c r="F9" s="293"/>
      <c r="G9" s="293"/>
      <c r="H9" s="293"/>
      <c r="I9" s="293"/>
      <c r="J9" s="293"/>
      <c r="K9" s="293"/>
      <c r="L9" s="293"/>
      <c r="M9" s="293"/>
      <c r="N9" s="293"/>
    </row>
    <row r="10" spans="1:14" x14ac:dyDescent="0.2">
      <c r="A10" s="85">
        <v>1</v>
      </c>
      <c r="B10" s="293" t="e">
        <f>'4=3 |COMMISSION'!#REF!</f>
        <v>#REF!</v>
      </c>
      <c r="C10" s="293" t="e">
        <f>'4=3 |COMMISSION'!#REF!</f>
        <v>#REF!</v>
      </c>
      <c r="D10" s="293" t="e">
        <f>'4=3 |COMMISSION'!#REF!</f>
        <v>#REF!</v>
      </c>
      <c r="E10" s="293" t="e">
        <f>'4=3 |COMMISSION'!#REF!</f>
        <v>#REF!</v>
      </c>
      <c r="F10" s="293" t="e">
        <f>'4=3 |COMMISSION'!#REF!</f>
        <v>#REF!</v>
      </c>
      <c r="G10" s="293" t="e">
        <f>'4=3 |COMMISSION'!#REF!</f>
        <v>#REF!</v>
      </c>
      <c r="H10" s="293" t="e">
        <f>'4=3 |COMMISSION'!#REF!</f>
        <v>#REF!</v>
      </c>
      <c r="I10" s="293" t="e">
        <f>'4=3 |COMMISSION'!#REF!</f>
        <v>#REF!</v>
      </c>
      <c r="J10" s="293" t="e">
        <f>'4=3 |COMMISSION'!H10</f>
        <v>#REF!</v>
      </c>
      <c r="K10" s="293" t="e">
        <f>'4=3 |COMMISSION'!I10</f>
        <v>#REF!</v>
      </c>
      <c r="L10" s="293" t="e">
        <f>'4=3 |COMMISSION'!J10</f>
        <v>#REF!</v>
      </c>
      <c r="M10" s="293" t="e">
        <f>'4=3 |COMMISSION'!K10</f>
        <v>#REF!</v>
      </c>
      <c r="N10" s="293" t="e">
        <f>'4=3 |COMMISSION'!L10</f>
        <v>#REF!</v>
      </c>
    </row>
    <row r="11" spans="1:14" x14ac:dyDescent="0.2">
      <c r="A11" s="85">
        <v>2</v>
      </c>
      <c r="B11" s="293" t="e">
        <f>'4=3 |COMMISSION'!#REF!</f>
        <v>#REF!</v>
      </c>
      <c r="C11" s="293" t="e">
        <f>'4=3 |COMMISSION'!#REF!</f>
        <v>#REF!</v>
      </c>
      <c r="D11" s="293" t="e">
        <f>'4=3 |COMMISSION'!#REF!</f>
        <v>#REF!</v>
      </c>
      <c r="E11" s="293" t="e">
        <f>'4=3 |COMMISSION'!#REF!</f>
        <v>#REF!</v>
      </c>
      <c r="F11" s="293" t="e">
        <f>'4=3 |COMMISSION'!#REF!</f>
        <v>#REF!</v>
      </c>
      <c r="G11" s="293" t="e">
        <f>'4=3 |COMMISSION'!#REF!</f>
        <v>#REF!</v>
      </c>
      <c r="H11" s="293" t="e">
        <f>'4=3 |COMMISSION'!#REF!</f>
        <v>#REF!</v>
      </c>
      <c r="I11" s="293" t="e">
        <f>'4=3 |COMMISSION'!#REF!</f>
        <v>#REF!</v>
      </c>
      <c r="J11" s="293" t="e">
        <f>'4=3 |COMMISSION'!H11</f>
        <v>#REF!</v>
      </c>
      <c r="K11" s="293" t="e">
        <f>'4=3 |COMMISSION'!I11</f>
        <v>#REF!</v>
      </c>
      <c r="L11" s="293" t="e">
        <f>'4=3 |COMMISSION'!J11</f>
        <v>#REF!</v>
      </c>
      <c r="M11" s="293" t="e">
        <f>'4=3 |COMMISSION'!K11</f>
        <v>#REF!</v>
      </c>
      <c r="N11" s="293" t="e">
        <f>'4=3 |COMMISSION'!L11</f>
        <v>#REF!</v>
      </c>
    </row>
    <row r="12" spans="1:14" x14ac:dyDescent="0.2">
      <c r="A12" s="47" t="s">
        <v>104</v>
      </c>
      <c r="B12" s="293"/>
      <c r="C12" s="293"/>
      <c r="D12" s="293"/>
      <c r="E12" s="293"/>
      <c r="F12" s="293"/>
      <c r="G12" s="293"/>
      <c r="H12" s="293"/>
      <c r="I12" s="293"/>
      <c r="J12" s="293"/>
      <c r="K12" s="293"/>
      <c r="L12" s="293"/>
      <c r="M12" s="293"/>
      <c r="N12" s="293"/>
    </row>
    <row r="13" spans="1:14" x14ac:dyDescent="0.2">
      <c r="A13" s="48">
        <v>1</v>
      </c>
      <c r="B13" s="293" t="e">
        <f>'4=3 |COMMISSION'!#REF!</f>
        <v>#REF!</v>
      </c>
      <c r="C13" s="293" t="e">
        <f>'4=3 |COMMISSION'!#REF!</f>
        <v>#REF!</v>
      </c>
      <c r="D13" s="293" t="e">
        <f>'4=3 |COMMISSION'!#REF!</f>
        <v>#REF!</v>
      </c>
      <c r="E13" s="293" t="e">
        <f>'4=3 |COMMISSION'!#REF!</f>
        <v>#REF!</v>
      </c>
      <c r="F13" s="293" t="e">
        <f>'4=3 |COMMISSION'!#REF!</f>
        <v>#REF!</v>
      </c>
      <c r="G13" s="293" t="e">
        <f>'4=3 |COMMISSION'!#REF!</f>
        <v>#REF!</v>
      </c>
      <c r="H13" s="293" t="e">
        <f>'4=3 |COMMISSION'!#REF!</f>
        <v>#REF!</v>
      </c>
      <c r="I13" s="293" t="e">
        <f>'4=3 |COMMISSION'!#REF!</f>
        <v>#REF!</v>
      </c>
      <c r="J13" s="293" t="e">
        <f>'4=3 |COMMISSION'!H13</f>
        <v>#REF!</v>
      </c>
      <c r="K13" s="293" t="e">
        <f>'4=3 |COMMISSION'!I13</f>
        <v>#REF!</v>
      </c>
      <c r="L13" s="293" t="e">
        <f>'4=3 |COMMISSION'!J13</f>
        <v>#REF!</v>
      </c>
      <c r="M13" s="293" t="e">
        <f>'4=3 |COMMISSION'!K13</f>
        <v>#REF!</v>
      </c>
      <c r="N13" s="293" t="e">
        <f>'4=3 |COMMISSION'!L13</f>
        <v>#REF!</v>
      </c>
    </row>
    <row r="14" spans="1:14" x14ac:dyDescent="0.2">
      <c r="A14" s="48">
        <v>2</v>
      </c>
      <c r="B14" s="293" t="e">
        <f>'4=3 |COMMISSION'!#REF!</f>
        <v>#REF!</v>
      </c>
      <c r="C14" s="293" t="e">
        <f>'4=3 |COMMISSION'!#REF!</f>
        <v>#REF!</v>
      </c>
      <c r="D14" s="293" t="e">
        <f>'4=3 |COMMISSION'!#REF!</f>
        <v>#REF!</v>
      </c>
      <c r="E14" s="293" t="e">
        <f>'4=3 |COMMISSION'!#REF!</f>
        <v>#REF!</v>
      </c>
      <c r="F14" s="293" t="e">
        <f>'4=3 |COMMISSION'!#REF!</f>
        <v>#REF!</v>
      </c>
      <c r="G14" s="293" t="e">
        <f>'4=3 |COMMISSION'!#REF!</f>
        <v>#REF!</v>
      </c>
      <c r="H14" s="293" t="e">
        <f>'4=3 |COMMISSION'!#REF!</f>
        <v>#REF!</v>
      </c>
      <c r="I14" s="293" t="e">
        <f>'4=3 |COMMISSION'!#REF!</f>
        <v>#REF!</v>
      </c>
      <c r="J14" s="293" t="e">
        <f>'4=3 |COMMISSION'!H14</f>
        <v>#REF!</v>
      </c>
      <c r="K14" s="293" t="e">
        <f>'4=3 |COMMISSION'!I14</f>
        <v>#REF!</v>
      </c>
      <c r="L14" s="293" t="e">
        <f>'4=3 |COMMISSION'!J14</f>
        <v>#REF!</v>
      </c>
      <c r="M14" s="293" t="e">
        <f>'4=3 |COMMISSION'!K14</f>
        <v>#REF!</v>
      </c>
      <c r="N14" s="293" t="e">
        <f>'4=3 |COMMISSION'!L14</f>
        <v>#REF!</v>
      </c>
    </row>
    <row r="15" spans="1:14" x14ac:dyDescent="0.2">
      <c r="A15" s="47" t="s">
        <v>105</v>
      </c>
      <c r="B15" s="293"/>
      <c r="C15" s="293"/>
      <c r="D15" s="293"/>
      <c r="E15" s="293"/>
      <c r="F15" s="293"/>
      <c r="G15" s="293"/>
      <c r="H15" s="293"/>
      <c r="I15" s="293"/>
      <c r="J15" s="293"/>
      <c r="K15" s="293"/>
      <c r="L15" s="293"/>
      <c r="M15" s="293"/>
      <c r="N15" s="293"/>
    </row>
    <row r="16" spans="1:14" x14ac:dyDescent="0.2">
      <c r="A16" s="48">
        <v>1</v>
      </c>
      <c r="B16" s="293" t="e">
        <f>'4=3 |COMMISSION'!#REF!</f>
        <v>#REF!</v>
      </c>
      <c r="C16" s="293" t="e">
        <f>'4=3 |COMMISSION'!#REF!</f>
        <v>#REF!</v>
      </c>
      <c r="D16" s="293" t="e">
        <f>'4=3 |COMMISSION'!#REF!</f>
        <v>#REF!</v>
      </c>
      <c r="E16" s="293" t="e">
        <f>'4=3 |COMMISSION'!#REF!</f>
        <v>#REF!</v>
      </c>
      <c r="F16" s="293" t="e">
        <f>'4=3 |COMMISSION'!#REF!</f>
        <v>#REF!</v>
      </c>
      <c r="G16" s="293" t="e">
        <f>'4=3 |COMMISSION'!#REF!</f>
        <v>#REF!</v>
      </c>
      <c r="H16" s="293" t="e">
        <f>'4=3 |COMMISSION'!#REF!</f>
        <v>#REF!</v>
      </c>
      <c r="I16" s="293" t="e">
        <f>'4=3 |COMMISSION'!#REF!</f>
        <v>#REF!</v>
      </c>
      <c r="J16" s="293" t="e">
        <f>'4=3 |COMMISSION'!H16</f>
        <v>#REF!</v>
      </c>
      <c r="K16" s="293" t="e">
        <f>'4=3 |COMMISSION'!I16</f>
        <v>#REF!</v>
      </c>
      <c r="L16" s="293" t="e">
        <f>'4=3 |COMMISSION'!J16</f>
        <v>#REF!</v>
      </c>
      <c r="M16" s="293" t="e">
        <f>'4=3 |COMMISSION'!K16</f>
        <v>#REF!</v>
      </c>
      <c r="N16" s="293" t="e">
        <f>'4=3 |COMMISSION'!L16</f>
        <v>#REF!</v>
      </c>
    </row>
    <row r="17" spans="1:14" x14ac:dyDescent="0.2">
      <c r="A17" s="48">
        <v>2</v>
      </c>
      <c r="B17" s="293" t="e">
        <f>'4=3 |COMMISSION'!#REF!</f>
        <v>#REF!</v>
      </c>
      <c r="C17" s="293" t="e">
        <f>'4=3 |COMMISSION'!#REF!</f>
        <v>#REF!</v>
      </c>
      <c r="D17" s="293" t="e">
        <f>'4=3 |COMMISSION'!#REF!</f>
        <v>#REF!</v>
      </c>
      <c r="E17" s="293" t="e">
        <f>'4=3 |COMMISSION'!#REF!</f>
        <v>#REF!</v>
      </c>
      <c r="F17" s="293" t="e">
        <f>'4=3 |COMMISSION'!#REF!</f>
        <v>#REF!</v>
      </c>
      <c r="G17" s="293" t="e">
        <f>'4=3 |COMMISSION'!#REF!</f>
        <v>#REF!</v>
      </c>
      <c r="H17" s="293" t="e">
        <f>'4=3 |COMMISSION'!#REF!</f>
        <v>#REF!</v>
      </c>
      <c r="I17" s="293" t="e">
        <f>'4=3 |COMMISSION'!#REF!</f>
        <v>#REF!</v>
      </c>
      <c r="J17" s="293" t="e">
        <f>'4=3 |COMMISSION'!H17</f>
        <v>#REF!</v>
      </c>
      <c r="K17" s="293" t="e">
        <f>'4=3 |COMMISSION'!I17</f>
        <v>#REF!</v>
      </c>
      <c r="L17" s="293" t="e">
        <f>'4=3 |COMMISSION'!J17</f>
        <v>#REF!</v>
      </c>
      <c r="M17" s="293" t="e">
        <f>'4=3 |COMMISSION'!K17</f>
        <v>#REF!</v>
      </c>
      <c r="N17" s="293" t="e">
        <f>'4=3 |COMMISSION'!L17</f>
        <v>#REF!</v>
      </c>
    </row>
    <row r="18" spans="1:14" x14ac:dyDescent="0.2">
      <c r="A18" s="47" t="s">
        <v>136</v>
      </c>
      <c r="B18" s="293"/>
      <c r="C18" s="293"/>
      <c r="D18" s="293"/>
      <c r="E18" s="293"/>
      <c r="F18" s="293"/>
      <c r="G18" s="293"/>
      <c r="H18" s="293"/>
      <c r="I18" s="293"/>
      <c r="J18" s="293"/>
      <c r="K18" s="293"/>
      <c r="L18" s="293"/>
      <c r="M18" s="293"/>
      <c r="N18" s="293"/>
    </row>
    <row r="19" spans="1:14" x14ac:dyDescent="0.2">
      <c r="A19" s="48" t="s">
        <v>72</v>
      </c>
      <c r="B19" s="293" t="e">
        <f>'4=3 |COMMISSION'!#REF!</f>
        <v>#REF!</v>
      </c>
      <c r="C19" s="293" t="e">
        <f>'4=3 |COMMISSION'!#REF!</f>
        <v>#REF!</v>
      </c>
      <c r="D19" s="293" t="e">
        <f>'4=3 |COMMISSION'!#REF!</f>
        <v>#REF!</v>
      </c>
      <c r="E19" s="293" t="e">
        <f>'4=3 |COMMISSION'!#REF!</f>
        <v>#REF!</v>
      </c>
      <c r="F19" s="293" t="e">
        <f>'4=3 |COMMISSION'!#REF!</f>
        <v>#REF!</v>
      </c>
      <c r="G19" s="293" t="e">
        <f>'4=3 |COMMISSION'!#REF!</f>
        <v>#REF!</v>
      </c>
      <c r="H19" s="293" t="e">
        <f>'4=3 |COMMISSION'!#REF!</f>
        <v>#REF!</v>
      </c>
      <c r="I19" s="293" t="e">
        <f>'4=3 |COMMISSION'!#REF!</f>
        <v>#REF!</v>
      </c>
      <c r="J19" s="293" t="e">
        <f>'4=3 |COMMISSION'!H19</f>
        <v>#REF!</v>
      </c>
      <c r="K19" s="293" t="e">
        <f>'4=3 |COMMISSION'!I19</f>
        <v>#REF!</v>
      </c>
      <c r="L19" s="293" t="e">
        <f>'4=3 |COMMISSION'!J19</f>
        <v>#REF!</v>
      </c>
      <c r="M19" s="293" t="e">
        <f>'4=3 |COMMISSION'!K19</f>
        <v>#REF!</v>
      </c>
      <c r="N19" s="293" t="e">
        <f>'4=3 |COMMISSION'!L19</f>
        <v>#REF!</v>
      </c>
    </row>
    <row r="20" spans="1:14" x14ac:dyDescent="0.2">
      <c r="A20" s="47" t="s">
        <v>137</v>
      </c>
      <c r="B20" s="293"/>
      <c r="C20" s="293"/>
      <c r="D20" s="293"/>
      <c r="E20" s="293"/>
      <c r="F20" s="293"/>
      <c r="G20" s="293"/>
      <c r="H20" s="293"/>
      <c r="I20" s="293"/>
      <c r="J20" s="293"/>
      <c r="K20" s="293"/>
      <c r="L20" s="293"/>
      <c r="M20" s="293"/>
      <c r="N20" s="293"/>
    </row>
    <row r="21" spans="1:14" x14ac:dyDescent="0.2">
      <c r="A21" s="48" t="s">
        <v>74</v>
      </c>
      <c r="B21" s="293" t="e">
        <f>'4=3 |COMMISSION'!#REF!</f>
        <v>#REF!</v>
      </c>
      <c r="C21" s="293" t="e">
        <f>'4=3 |COMMISSION'!#REF!</f>
        <v>#REF!</v>
      </c>
      <c r="D21" s="293" t="e">
        <f>'4=3 |COMMISSION'!#REF!</f>
        <v>#REF!</v>
      </c>
      <c r="E21" s="293" t="e">
        <f>'4=3 |COMMISSION'!#REF!</f>
        <v>#REF!</v>
      </c>
      <c r="F21" s="293" t="e">
        <f>'4=3 |COMMISSION'!#REF!</f>
        <v>#REF!</v>
      </c>
      <c r="G21" s="293" t="e">
        <f>'4=3 |COMMISSION'!#REF!</f>
        <v>#REF!</v>
      </c>
      <c r="H21" s="293" t="e">
        <f>'4=3 |COMMISSION'!#REF!</f>
        <v>#REF!</v>
      </c>
      <c r="I21" s="293" t="e">
        <f>'4=3 |COMMISSION'!#REF!</f>
        <v>#REF!</v>
      </c>
      <c r="J21" s="293" t="e">
        <f>'4=3 |COMMISSION'!H21</f>
        <v>#REF!</v>
      </c>
      <c r="K21" s="293" t="e">
        <f>'4=3 |COMMISSION'!I21</f>
        <v>#REF!</v>
      </c>
      <c r="L21" s="293" t="e">
        <f>'4=3 |COMMISSION'!J21</f>
        <v>#REF!</v>
      </c>
      <c r="M21" s="293" t="e">
        <f>'4=3 |COMMISSION'!K21</f>
        <v>#REF!</v>
      </c>
      <c r="N21" s="293" t="e">
        <f>'4=3 |COMMISSION'!L21</f>
        <v>#REF!</v>
      </c>
    </row>
    <row r="22" spans="1:14" x14ac:dyDescent="0.2">
      <c r="A22" s="87"/>
      <c r="B22" s="282"/>
      <c r="C22" s="282"/>
      <c r="D22" s="282"/>
      <c r="E22" s="282"/>
      <c r="F22" s="282"/>
      <c r="G22" s="282"/>
      <c r="H22" s="282"/>
      <c r="I22" s="282"/>
      <c r="J22" s="282"/>
      <c r="K22" s="282"/>
      <c r="L22" s="282"/>
      <c r="M22" s="282"/>
      <c r="N22" s="282"/>
    </row>
    <row r="23" spans="1:14" ht="10.35" customHeight="1" x14ac:dyDescent="0.2">
      <c r="A23" s="87"/>
      <c r="B23" s="282"/>
      <c r="C23" s="282"/>
      <c r="D23" s="282"/>
      <c r="E23" s="282"/>
      <c r="F23" s="282"/>
      <c r="G23" s="282"/>
      <c r="H23" s="282"/>
      <c r="I23" s="282"/>
      <c r="J23" s="282"/>
      <c r="K23" s="282"/>
      <c r="L23" s="282"/>
      <c r="M23" s="282"/>
      <c r="N23" s="282"/>
    </row>
    <row r="24" spans="1:14" ht="10.35" customHeight="1" x14ac:dyDescent="0.2">
      <c r="A24" s="105"/>
      <c r="B24" s="282"/>
      <c r="C24" s="282"/>
      <c r="D24" s="282"/>
      <c r="E24" s="282"/>
      <c r="F24" s="282"/>
      <c r="G24" s="282"/>
      <c r="H24" s="282"/>
      <c r="I24" s="282"/>
      <c r="J24" s="282"/>
      <c r="K24" s="282"/>
      <c r="L24" s="282"/>
      <c r="M24" s="282"/>
      <c r="N24" s="282"/>
    </row>
    <row r="25" spans="1:14" ht="25.5" customHeight="1" x14ac:dyDescent="0.2">
      <c r="A25" s="113" t="s">
        <v>75</v>
      </c>
      <c r="B25" s="187" t="e">
        <f t="shared" ref="B25:I25" si="0">B4</f>
        <v>#REF!</v>
      </c>
      <c r="C25" s="187" t="e">
        <f t="shared" si="0"/>
        <v>#REF!</v>
      </c>
      <c r="D25" s="187" t="e">
        <f t="shared" si="0"/>
        <v>#REF!</v>
      </c>
      <c r="E25" s="187" t="e">
        <f t="shared" si="0"/>
        <v>#REF!</v>
      </c>
      <c r="F25" s="187" t="e">
        <f t="shared" si="0"/>
        <v>#REF!</v>
      </c>
      <c r="G25" s="187" t="e">
        <f t="shared" si="0"/>
        <v>#REF!</v>
      </c>
      <c r="H25" s="187" t="e">
        <f t="shared" si="0"/>
        <v>#REF!</v>
      </c>
      <c r="I25" s="187" t="e">
        <f t="shared" si="0"/>
        <v>#REF!</v>
      </c>
      <c r="J25" s="187" t="e">
        <f t="shared" ref="J25:N25" si="1">J4</f>
        <v>#REF!</v>
      </c>
      <c r="K25" s="187" t="e">
        <f t="shared" si="1"/>
        <v>#REF!</v>
      </c>
      <c r="L25" s="187" t="e">
        <f t="shared" si="1"/>
        <v>#REF!</v>
      </c>
      <c r="M25" s="187" t="e">
        <f t="shared" si="1"/>
        <v>#REF!</v>
      </c>
      <c r="N25" s="187" t="e">
        <f t="shared" si="1"/>
        <v>#REF!</v>
      </c>
    </row>
    <row r="26" spans="1:14" s="36" customFormat="1" ht="24.6" customHeight="1" x14ac:dyDescent="0.2">
      <c r="A26" s="88" t="s">
        <v>66</v>
      </c>
      <c r="B26" s="188" t="e">
        <f t="shared" ref="B26:I26" si="2">B5</f>
        <v>#REF!</v>
      </c>
      <c r="C26" s="188" t="e">
        <f t="shared" si="2"/>
        <v>#REF!</v>
      </c>
      <c r="D26" s="188" t="e">
        <f t="shared" si="2"/>
        <v>#REF!</v>
      </c>
      <c r="E26" s="188" t="e">
        <f t="shared" si="2"/>
        <v>#REF!</v>
      </c>
      <c r="F26" s="188" t="e">
        <f t="shared" si="2"/>
        <v>#REF!</v>
      </c>
      <c r="G26" s="188" t="e">
        <f t="shared" si="2"/>
        <v>#REF!</v>
      </c>
      <c r="H26" s="188" t="e">
        <f t="shared" si="2"/>
        <v>#REF!</v>
      </c>
      <c r="I26" s="188" t="e">
        <f t="shared" si="2"/>
        <v>#REF!</v>
      </c>
      <c r="J26" s="188" t="e">
        <f t="shared" ref="J26:N26" si="3">J5</f>
        <v>#REF!</v>
      </c>
      <c r="K26" s="188" t="e">
        <f t="shared" si="3"/>
        <v>#REF!</v>
      </c>
      <c r="L26" s="188" t="e">
        <f t="shared" si="3"/>
        <v>#REF!</v>
      </c>
      <c r="M26" s="188" t="e">
        <f t="shared" si="3"/>
        <v>#REF!</v>
      </c>
      <c r="N26" s="188" t="e">
        <f t="shared" si="3"/>
        <v>#REF!</v>
      </c>
    </row>
    <row r="27" spans="1:14" x14ac:dyDescent="0.2">
      <c r="A27" s="47" t="s">
        <v>102</v>
      </c>
      <c r="B27" s="271"/>
      <c r="C27" s="271"/>
      <c r="D27" s="271"/>
      <c r="E27" s="271"/>
      <c r="F27" s="271"/>
      <c r="G27" s="271"/>
      <c r="H27" s="271"/>
      <c r="I27" s="271"/>
      <c r="J27" s="271"/>
      <c r="K27" s="271"/>
      <c r="L27" s="271"/>
      <c r="M27" s="271"/>
      <c r="N27" s="271"/>
    </row>
    <row r="28" spans="1:14" x14ac:dyDescent="0.2">
      <c r="A28" s="48">
        <v>1</v>
      </c>
      <c r="B28" s="293" t="e">
        <f t="shared" ref="B28:I28" si="4">ROUND(B7*0.9,)</f>
        <v>#REF!</v>
      </c>
      <c r="C28" s="293" t="e">
        <f t="shared" si="4"/>
        <v>#REF!</v>
      </c>
      <c r="D28" s="293" t="e">
        <f t="shared" si="4"/>
        <v>#REF!</v>
      </c>
      <c r="E28" s="293" t="e">
        <f t="shared" si="4"/>
        <v>#REF!</v>
      </c>
      <c r="F28" s="293" t="e">
        <f t="shared" si="4"/>
        <v>#REF!</v>
      </c>
      <c r="G28" s="293" t="e">
        <f t="shared" si="4"/>
        <v>#REF!</v>
      </c>
      <c r="H28" s="293" t="e">
        <f t="shared" si="4"/>
        <v>#REF!</v>
      </c>
      <c r="I28" s="293" t="e">
        <f t="shared" si="4"/>
        <v>#REF!</v>
      </c>
      <c r="J28" s="293" t="e">
        <f t="shared" ref="J28:N28" si="5">ROUND(J7*0.9,)</f>
        <v>#REF!</v>
      </c>
      <c r="K28" s="293" t="e">
        <f t="shared" si="5"/>
        <v>#REF!</v>
      </c>
      <c r="L28" s="293" t="e">
        <f t="shared" si="5"/>
        <v>#REF!</v>
      </c>
      <c r="M28" s="293" t="e">
        <f t="shared" si="5"/>
        <v>#REF!</v>
      </c>
      <c r="N28" s="293" t="e">
        <f t="shared" si="5"/>
        <v>#REF!</v>
      </c>
    </row>
    <row r="29" spans="1:14" x14ac:dyDescent="0.2">
      <c r="A29" s="48">
        <v>2</v>
      </c>
      <c r="B29" s="293" t="e">
        <f t="shared" ref="B29:I29" si="6">ROUND(B8*0.9,)</f>
        <v>#REF!</v>
      </c>
      <c r="C29" s="293" t="e">
        <f t="shared" si="6"/>
        <v>#REF!</v>
      </c>
      <c r="D29" s="293" t="e">
        <f t="shared" si="6"/>
        <v>#REF!</v>
      </c>
      <c r="E29" s="293" t="e">
        <f t="shared" si="6"/>
        <v>#REF!</v>
      </c>
      <c r="F29" s="293" t="e">
        <f t="shared" si="6"/>
        <v>#REF!</v>
      </c>
      <c r="G29" s="293" t="e">
        <f t="shared" si="6"/>
        <v>#REF!</v>
      </c>
      <c r="H29" s="293" t="e">
        <f t="shared" si="6"/>
        <v>#REF!</v>
      </c>
      <c r="I29" s="293" t="e">
        <f t="shared" si="6"/>
        <v>#REF!</v>
      </c>
      <c r="J29" s="293" t="e">
        <f t="shared" ref="J29:N29" si="7">ROUND(J8*0.9,)</f>
        <v>#REF!</v>
      </c>
      <c r="K29" s="293" t="e">
        <f t="shared" si="7"/>
        <v>#REF!</v>
      </c>
      <c r="L29" s="293" t="e">
        <f t="shared" si="7"/>
        <v>#REF!</v>
      </c>
      <c r="M29" s="293" t="e">
        <f t="shared" si="7"/>
        <v>#REF!</v>
      </c>
      <c r="N29" s="293" t="e">
        <f t="shared" si="7"/>
        <v>#REF!</v>
      </c>
    </row>
    <row r="30" spans="1:14" x14ac:dyDescent="0.2">
      <c r="A30" s="90" t="s">
        <v>103</v>
      </c>
      <c r="B30" s="293"/>
      <c r="C30" s="293"/>
      <c r="D30" s="293"/>
      <c r="E30" s="293"/>
      <c r="F30" s="293"/>
      <c r="G30" s="293"/>
      <c r="H30" s="293"/>
      <c r="I30" s="293"/>
      <c r="J30" s="293"/>
      <c r="K30" s="293"/>
      <c r="L30" s="293"/>
      <c r="M30" s="293"/>
      <c r="N30" s="293"/>
    </row>
    <row r="31" spans="1:14" x14ac:dyDescent="0.2">
      <c r="A31" s="48">
        <v>1</v>
      </c>
      <c r="B31" s="293" t="e">
        <f t="shared" ref="B31:I31" si="8">ROUND(B10*0.9,)</f>
        <v>#REF!</v>
      </c>
      <c r="C31" s="293" t="e">
        <f t="shared" si="8"/>
        <v>#REF!</v>
      </c>
      <c r="D31" s="293" t="e">
        <f t="shared" si="8"/>
        <v>#REF!</v>
      </c>
      <c r="E31" s="293" t="e">
        <f t="shared" si="8"/>
        <v>#REF!</v>
      </c>
      <c r="F31" s="293" t="e">
        <f t="shared" si="8"/>
        <v>#REF!</v>
      </c>
      <c r="G31" s="293" t="e">
        <f t="shared" si="8"/>
        <v>#REF!</v>
      </c>
      <c r="H31" s="293" t="e">
        <f t="shared" si="8"/>
        <v>#REF!</v>
      </c>
      <c r="I31" s="293" t="e">
        <f t="shared" si="8"/>
        <v>#REF!</v>
      </c>
      <c r="J31" s="293" t="e">
        <f t="shared" ref="J31:N31" si="9">ROUND(J10*0.9,)</f>
        <v>#REF!</v>
      </c>
      <c r="K31" s="293" t="e">
        <f t="shared" si="9"/>
        <v>#REF!</v>
      </c>
      <c r="L31" s="293" t="e">
        <f t="shared" si="9"/>
        <v>#REF!</v>
      </c>
      <c r="M31" s="293" t="e">
        <f t="shared" si="9"/>
        <v>#REF!</v>
      </c>
      <c r="N31" s="293" t="e">
        <f t="shared" si="9"/>
        <v>#REF!</v>
      </c>
    </row>
    <row r="32" spans="1:14" x14ac:dyDescent="0.2">
      <c r="A32" s="48">
        <v>2</v>
      </c>
      <c r="B32" s="293" t="e">
        <f t="shared" ref="B32:I32" si="10">ROUND(B11*0.9,)</f>
        <v>#REF!</v>
      </c>
      <c r="C32" s="293" t="e">
        <f t="shared" si="10"/>
        <v>#REF!</v>
      </c>
      <c r="D32" s="293" t="e">
        <f t="shared" si="10"/>
        <v>#REF!</v>
      </c>
      <c r="E32" s="293" t="e">
        <f t="shared" si="10"/>
        <v>#REF!</v>
      </c>
      <c r="F32" s="293" t="e">
        <f t="shared" si="10"/>
        <v>#REF!</v>
      </c>
      <c r="G32" s="293" t="e">
        <f t="shared" si="10"/>
        <v>#REF!</v>
      </c>
      <c r="H32" s="293" t="e">
        <f t="shared" si="10"/>
        <v>#REF!</v>
      </c>
      <c r="I32" s="293" t="e">
        <f t="shared" si="10"/>
        <v>#REF!</v>
      </c>
      <c r="J32" s="293" t="e">
        <f t="shared" ref="J32:N32" si="11">ROUND(J11*0.9,)</f>
        <v>#REF!</v>
      </c>
      <c r="K32" s="293" t="e">
        <f t="shared" si="11"/>
        <v>#REF!</v>
      </c>
      <c r="L32" s="293" t="e">
        <f t="shared" si="11"/>
        <v>#REF!</v>
      </c>
      <c r="M32" s="293" t="e">
        <f t="shared" si="11"/>
        <v>#REF!</v>
      </c>
      <c r="N32" s="293" t="e">
        <f t="shared" si="11"/>
        <v>#REF!</v>
      </c>
    </row>
    <row r="33" spans="1:14" x14ac:dyDescent="0.2">
      <c r="A33" s="47" t="s">
        <v>104</v>
      </c>
      <c r="B33" s="293"/>
      <c r="C33" s="293"/>
      <c r="D33" s="293"/>
      <c r="E33" s="293"/>
      <c r="F33" s="293"/>
      <c r="G33" s="293"/>
      <c r="H33" s="293"/>
      <c r="I33" s="293"/>
      <c r="J33" s="293"/>
      <c r="K33" s="293"/>
      <c r="L33" s="293"/>
      <c r="M33" s="293"/>
      <c r="N33" s="293"/>
    </row>
    <row r="34" spans="1:14" x14ac:dyDescent="0.2">
      <c r="A34" s="91">
        <v>1</v>
      </c>
      <c r="B34" s="293" t="e">
        <f t="shared" ref="B34:I34" si="12">ROUND(B13*0.9,)</f>
        <v>#REF!</v>
      </c>
      <c r="C34" s="293" t="e">
        <f t="shared" si="12"/>
        <v>#REF!</v>
      </c>
      <c r="D34" s="293" t="e">
        <f t="shared" si="12"/>
        <v>#REF!</v>
      </c>
      <c r="E34" s="293" t="e">
        <f t="shared" si="12"/>
        <v>#REF!</v>
      </c>
      <c r="F34" s="293" t="e">
        <f t="shared" si="12"/>
        <v>#REF!</v>
      </c>
      <c r="G34" s="293" t="e">
        <f t="shared" si="12"/>
        <v>#REF!</v>
      </c>
      <c r="H34" s="293" t="e">
        <f t="shared" si="12"/>
        <v>#REF!</v>
      </c>
      <c r="I34" s="293" t="e">
        <f t="shared" si="12"/>
        <v>#REF!</v>
      </c>
      <c r="J34" s="293" t="e">
        <f t="shared" ref="J34:N34" si="13">ROUND(J13*0.9,)</f>
        <v>#REF!</v>
      </c>
      <c r="K34" s="293" t="e">
        <f t="shared" si="13"/>
        <v>#REF!</v>
      </c>
      <c r="L34" s="293" t="e">
        <f t="shared" si="13"/>
        <v>#REF!</v>
      </c>
      <c r="M34" s="293" t="e">
        <f t="shared" si="13"/>
        <v>#REF!</v>
      </c>
      <c r="N34" s="293" t="e">
        <f t="shared" si="13"/>
        <v>#REF!</v>
      </c>
    </row>
    <row r="35" spans="1:14" x14ac:dyDescent="0.2">
      <c r="A35" s="91">
        <v>2</v>
      </c>
      <c r="B35" s="293" t="e">
        <f t="shared" ref="B35:I35" si="14">ROUND(B14*0.9,)</f>
        <v>#REF!</v>
      </c>
      <c r="C35" s="293" t="e">
        <f t="shared" si="14"/>
        <v>#REF!</v>
      </c>
      <c r="D35" s="293" t="e">
        <f t="shared" si="14"/>
        <v>#REF!</v>
      </c>
      <c r="E35" s="293" t="e">
        <f t="shared" si="14"/>
        <v>#REF!</v>
      </c>
      <c r="F35" s="293" t="e">
        <f t="shared" si="14"/>
        <v>#REF!</v>
      </c>
      <c r="G35" s="293" t="e">
        <f t="shared" si="14"/>
        <v>#REF!</v>
      </c>
      <c r="H35" s="293" t="e">
        <f t="shared" si="14"/>
        <v>#REF!</v>
      </c>
      <c r="I35" s="293" t="e">
        <f t="shared" si="14"/>
        <v>#REF!</v>
      </c>
      <c r="J35" s="293" t="e">
        <f t="shared" ref="J35:N35" si="15">ROUND(J14*0.9,)</f>
        <v>#REF!</v>
      </c>
      <c r="K35" s="293" t="e">
        <f t="shared" si="15"/>
        <v>#REF!</v>
      </c>
      <c r="L35" s="293" t="e">
        <f t="shared" si="15"/>
        <v>#REF!</v>
      </c>
      <c r="M35" s="293" t="e">
        <f t="shared" si="15"/>
        <v>#REF!</v>
      </c>
      <c r="N35" s="293" t="e">
        <f t="shared" si="15"/>
        <v>#REF!</v>
      </c>
    </row>
    <row r="36" spans="1:14" x14ac:dyDescent="0.2">
      <c r="A36" s="47" t="s">
        <v>105</v>
      </c>
      <c r="B36" s="293"/>
      <c r="C36" s="293"/>
      <c r="D36" s="293"/>
      <c r="E36" s="293"/>
      <c r="F36" s="293"/>
      <c r="G36" s="293"/>
      <c r="H36" s="293"/>
      <c r="I36" s="293"/>
      <c r="J36" s="293"/>
      <c r="K36" s="293"/>
      <c r="L36" s="293"/>
      <c r="M36" s="293"/>
      <c r="N36" s="293"/>
    </row>
    <row r="37" spans="1:14" x14ac:dyDescent="0.2">
      <c r="A37" s="91">
        <v>1</v>
      </c>
      <c r="B37" s="293" t="e">
        <f t="shared" ref="B37:I37" si="16">ROUND(B16*0.9,)</f>
        <v>#REF!</v>
      </c>
      <c r="C37" s="293" t="e">
        <f t="shared" si="16"/>
        <v>#REF!</v>
      </c>
      <c r="D37" s="293" t="e">
        <f t="shared" si="16"/>
        <v>#REF!</v>
      </c>
      <c r="E37" s="293" t="e">
        <f t="shared" si="16"/>
        <v>#REF!</v>
      </c>
      <c r="F37" s="293" t="e">
        <f t="shared" si="16"/>
        <v>#REF!</v>
      </c>
      <c r="G37" s="293" t="e">
        <f t="shared" si="16"/>
        <v>#REF!</v>
      </c>
      <c r="H37" s="293" t="e">
        <f t="shared" si="16"/>
        <v>#REF!</v>
      </c>
      <c r="I37" s="293" t="e">
        <f t="shared" si="16"/>
        <v>#REF!</v>
      </c>
      <c r="J37" s="293" t="e">
        <f t="shared" ref="J37:N37" si="17">ROUND(J16*0.9,)</f>
        <v>#REF!</v>
      </c>
      <c r="K37" s="293" t="e">
        <f t="shared" si="17"/>
        <v>#REF!</v>
      </c>
      <c r="L37" s="293" t="e">
        <f t="shared" si="17"/>
        <v>#REF!</v>
      </c>
      <c r="M37" s="293" t="e">
        <f t="shared" si="17"/>
        <v>#REF!</v>
      </c>
      <c r="N37" s="293" t="e">
        <f t="shared" si="17"/>
        <v>#REF!</v>
      </c>
    </row>
    <row r="38" spans="1:14" x14ac:dyDescent="0.2">
      <c r="A38" s="91">
        <v>2</v>
      </c>
      <c r="B38" s="293" t="e">
        <f t="shared" ref="B38:I38" si="18">ROUND(B17*0.9,)</f>
        <v>#REF!</v>
      </c>
      <c r="C38" s="293" t="e">
        <f t="shared" si="18"/>
        <v>#REF!</v>
      </c>
      <c r="D38" s="293" t="e">
        <f t="shared" si="18"/>
        <v>#REF!</v>
      </c>
      <c r="E38" s="293" t="e">
        <f t="shared" si="18"/>
        <v>#REF!</v>
      </c>
      <c r="F38" s="293" t="e">
        <f t="shared" si="18"/>
        <v>#REF!</v>
      </c>
      <c r="G38" s="293" t="e">
        <f t="shared" si="18"/>
        <v>#REF!</v>
      </c>
      <c r="H38" s="293" t="e">
        <f t="shared" si="18"/>
        <v>#REF!</v>
      </c>
      <c r="I38" s="293" t="e">
        <f t="shared" si="18"/>
        <v>#REF!</v>
      </c>
      <c r="J38" s="293" t="e">
        <f t="shared" ref="J38:N38" si="19">ROUND(J17*0.9,)</f>
        <v>#REF!</v>
      </c>
      <c r="K38" s="293" t="e">
        <f t="shared" si="19"/>
        <v>#REF!</v>
      </c>
      <c r="L38" s="293" t="e">
        <f t="shared" si="19"/>
        <v>#REF!</v>
      </c>
      <c r="M38" s="293" t="e">
        <f t="shared" si="19"/>
        <v>#REF!</v>
      </c>
      <c r="N38" s="293" t="e">
        <f t="shared" si="19"/>
        <v>#REF!</v>
      </c>
    </row>
    <row r="39" spans="1:14" x14ac:dyDescent="0.2">
      <c r="A39" s="47" t="s">
        <v>136</v>
      </c>
      <c r="B39" s="293"/>
      <c r="C39" s="293"/>
      <c r="D39" s="293"/>
      <c r="E39" s="293"/>
      <c r="F39" s="293"/>
      <c r="G39" s="293"/>
      <c r="H39" s="293"/>
      <c r="I39" s="293"/>
      <c r="J39" s="293"/>
      <c r="K39" s="293"/>
      <c r="L39" s="293"/>
      <c r="M39" s="293"/>
      <c r="N39" s="293"/>
    </row>
    <row r="40" spans="1:14" x14ac:dyDescent="0.2">
      <c r="A40" s="48" t="s">
        <v>72</v>
      </c>
      <c r="B40" s="293" t="e">
        <f t="shared" ref="B40:I40" si="20">ROUND(B19*0.9,)</f>
        <v>#REF!</v>
      </c>
      <c r="C40" s="293" t="e">
        <f t="shared" si="20"/>
        <v>#REF!</v>
      </c>
      <c r="D40" s="293" t="e">
        <f t="shared" si="20"/>
        <v>#REF!</v>
      </c>
      <c r="E40" s="293" t="e">
        <f t="shared" si="20"/>
        <v>#REF!</v>
      </c>
      <c r="F40" s="293" t="e">
        <f t="shared" si="20"/>
        <v>#REF!</v>
      </c>
      <c r="G40" s="293" t="e">
        <f t="shared" si="20"/>
        <v>#REF!</v>
      </c>
      <c r="H40" s="293" t="e">
        <f t="shared" si="20"/>
        <v>#REF!</v>
      </c>
      <c r="I40" s="293" t="e">
        <f t="shared" si="20"/>
        <v>#REF!</v>
      </c>
      <c r="J40" s="293" t="e">
        <f t="shared" ref="J40:N40" si="21">ROUND(J19*0.9,)</f>
        <v>#REF!</v>
      </c>
      <c r="K40" s="293" t="e">
        <f t="shared" si="21"/>
        <v>#REF!</v>
      </c>
      <c r="L40" s="293" t="e">
        <f t="shared" si="21"/>
        <v>#REF!</v>
      </c>
      <c r="M40" s="293" t="e">
        <f t="shared" si="21"/>
        <v>#REF!</v>
      </c>
      <c r="N40" s="293" t="e">
        <f t="shared" si="21"/>
        <v>#REF!</v>
      </c>
    </row>
    <row r="41" spans="1:14" x14ac:dyDescent="0.2">
      <c r="A41" s="47" t="s">
        <v>137</v>
      </c>
      <c r="B41" s="293"/>
      <c r="C41" s="293"/>
      <c r="D41" s="293"/>
      <c r="E41" s="293"/>
      <c r="F41" s="293"/>
      <c r="G41" s="293"/>
      <c r="H41" s="293"/>
      <c r="I41" s="293"/>
      <c r="J41" s="293"/>
      <c r="K41" s="293"/>
      <c r="L41" s="293"/>
      <c r="M41" s="293"/>
      <c r="N41" s="293"/>
    </row>
    <row r="42" spans="1:14" x14ac:dyDescent="0.2">
      <c r="A42" s="48" t="s">
        <v>74</v>
      </c>
      <c r="B42" s="293" t="e">
        <f t="shared" ref="B42:I42" si="22">ROUND(B21*0.9,)</f>
        <v>#REF!</v>
      </c>
      <c r="C42" s="293" t="e">
        <f t="shared" si="22"/>
        <v>#REF!</v>
      </c>
      <c r="D42" s="293" t="e">
        <f t="shared" si="22"/>
        <v>#REF!</v>
      </c>
      <c r="E42" s="293" t="e">
        <f t="shared" si="22"/>
        <v>#REF!</v>
      </c>
      <c r="F42" s="293" t="e">
        <f t="shared" si="22"/>
        <v>#REF!</v>
      </c>
      <c r="G42" s="293" t="e">
        <f t="shared" si="22"/>
        <v>#REF!</v>
      </c>
      <c r="H42" s="293" t="e">
        <f t="shared" si="22"/>
        <v>#REF!</v>
      </c>
      <c r="I42" s="293" t="e">
        <f t="shared" si="22"/>
        <v>#REF!</v>
      </c>
      <c r="J42" s="293" t="e">
        <f t="shared" ref="J42:N42" si="23">ROUND(J21*0.9,)</f>
        <v>#REF!</v>
      </c>
      <c r="K42" s="293" t="e">
        <f t="shared" si="23"/>
        <v>#REF!</v>
      </c>
      <c r="L42" s="293" t="e">
        <f t="shared" si="23"/>
        <v>#REF!</v>
      </c>
      <c r="M42" s="293" t="e">
        <f t="shared" si="23"/>
        <v>#REF!</v>
      </c>
      <c r="N42" s="293" t="e">
        <f t="shared" si="23"/>
        <v>#REF!</v>
      </c>
    </row>
    <row r="43" spans="1:14" x14ac:dyDescent="0.2">
      <c r="A43" s="87"/>
    </row>
    <row r="44" spans="1:14" ht="10.35" customHeight="1" x14ac:dyDescent="0.2">
      <c r="A44" s="76"/>
    </row>
    <row r="45" spans="1:14" x14ac:dyDescent="0.2">
      <c r="A45" s="106" t="s">
        <v>76</v>
      </c>
    </row>
    <row r="46" spans="1:14" x14ac:dyDescent="0.2">
      <c r="A46" s="55" t="s">
        <v>77</v>
      </c>
    </row>
    <row r="47" spans="1:14" x14ac:dyDescent="0.2">
      <c r="A47" s="55" t="s">
        <v>78</v>
      </c>
    </row>
    <row r="48" spans="1:14" ht="12" customHeight="1" x14ac:dyDescent="0.2">
      <c r="A48" s="107" t="s">
        <v>79</v>
      </c>
    </row>
    <row r="49" spans="1:1" x14ac:dyDescent="0.2">
      <c r="A49" s="55" t="s">
        <v>80</v>
      </c>
    </row>
    <row r="50" spans="1:1" ht="11.45" customHeight="1" x14ac:dyDescent="0.2">
      <c r="A50" s="76"/>
    </row>
    <row r="51" spans="1:1" x14ac:dyDescent="0.2">
      <c r="A51" s="287" t="s">
        <v>83</v>
      </c>
    </row>
    <row r="52" spans="1:1" ht="72" x14ac:dyDescent="0.2">
      <c r="A52" s="288" t="s">
        <v>142</v>
      </c>
    </row>
    <row r="53" spans="1:1" x14ac:dyDescent="0.2">
      <c r="A53" s="111" t="s">
        <v>81</v>
      </c>
    </row>
    <row r="54" spans="1:1" x14ac:dyDescent="0.2">
      <c r="A54" s="199" t="str">
        <f>'4=3 |COMMISSION'!A32</f>
        <v>Период бронирования: 17.09.2025 -  03.12.2025  /  Period of sales: 17.09.2025 -  28.12.2025</v>
      </c>
    </row>
    <row r="55" spans="1:1" x14ac:dyDescent="0.2">
      <c r="A55" s="199" t="str">
        <f>'4=3 |COMMISSION'!A33</f>
        <v>Период проживания: 17.09.2025 - 26.10.2025 / 03.11.2025 - 28.12.2025  /  Period of sales: 17.09.2025 - 26.10.2025 / 03.11.2025 - 28.12.2025</v>
      </c>
    </row>
    <row r="56" spans="1:1" x14ac:dyDescent="0.2">
      <c r="A56" s="289" t="str">
        <f>'4=3 |COMMISSION'!A34</f>
        <v>Тариф не доступен на период 26.10.25 - 02.11.25, включительно</v>
      </c>
    </row>
    <row r="57" spans="1:1" x14ac:dyDescent="0.2">
      <c r="A57" s="111" t="s">
        <v>146</v>
      </c>
    </row>
    <row r="58" spans="1:1" x14ac:dyDescent="0.2">
      <c r="A58" s="290" t="s">
        <v>147</v>
      </c>
    </row>
    <row r="59" spans="1:1" x14ac:dyDescent="0.2">
      <c r="A59" s="290" t="s">
        <v>148</v>
      </c>
    </row>
    <row r="60" spans="1:1" x14ac:dyDescent="0.2">
      <c r="A60" s="290"/>
    </row>
    <row r="61" spans="1:1" x14ac:dyDescent="0.2">
      <c r="A61" s="291" t="s">
        <v>83</v>
      </c>
    </row>
    <row r="62" spans="1:1" ht="36" x14ac:dyDescent="0.2">
      <c r="A62" s="292" t="s">
        <v>84</v>
      </c>
    </row>
    <row r="63" spans="1:1" ht="12.75" x14ac:dyDescent="0.2">
      <c r="A63"/>
    </row>
    <row r="64" spans="1:1" ht="12.75" x14ac:dyDescent="0.2">
      <c r="A64"/>
    </row>
    <row r="65" spans="1:1" ht="12.75" x14ac:dyDescent="0.2">
      <c r="A65"/>
    </row>
    <row r="66" spans="1:1" ht="12.75" x14ac:dyDescent="0.2">
      <c r="A66"/>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N41"/>
  <sheetViews>
    <sheetView workbookViewId="0">
      <pane xSplit="1" topLeftCell="J1" activePane="topRight" state="frozen"/>
      <selection pane="topRight" activeCell="J1" sqref="J1:N1048576"/>
    </sheetView>
  </sheetViews>
  <sheetFormatPr defaultColWidth="9" defaultRowHeight="12" x14ac:dyDescent="0.2"/>
  <cols>
    <col min="1" max="1" width="105" style="78" customWidth="1"/>
    <col min="2" max="8" width="8.7109375" style="78" hidden="1" customWidth="1"/>
    <col min="9" max="9" width="10.42578125" style="78" customWidth="1"/>
    <col min="10" max="16384" width="9" style="78"/>
  </cols>
  <sheetData>
    <row r="1" spans="1:14" ht="11.45" customHeight="1" x14ac:dyDescent="0.2">
      <c r="A1" s="101" t="s">
        <v>63</v>
      </c>
    </row>
    <row r="2" spans="1:14" ht="11.45" customHeight="1" x14ac:dyDescent="0.2">
      <c r="A2" s="286" t="s">
        <v>141</v>
      </c>
    </row>
    <row r="3" spans="1:14" ht="10.35" customHeight="1" x14ac:dyDescent="0.2">
      <c r="A3" s="105"/>
    </row>
    <row r="4" spans="1:14" ht="25.5" customHeight="1" x14ac:dyDescent="0.2">
      <c r="A4" s="113" t="s">
        <v>75</v>
      </c>
      <c r="B4" s="187" t="e">
        <f>'4=3 |FIT15 '!B25</f>
        <v>#REF!</v>
      </c>
      <c r="C4" s="187" t="e">
        <f>'4=3 |FIT15 '!C25</f>
        <v>#REF!</v>
      </c>
      <c r="D4" s="187" t="e">
        <f>'4=3 |FIT15 '!D25</f>
        <v>#REF!</v>
      </c>
      <c r="E4" s="187" t="e">
        <f>'4=3 |FIT15 '!E25</f>
        <v>#REF!</v>
      </c>
      <c r="F4" s="187" t="e">
        <f>'4=3 |FIT15 '!F25</f>
        <v>#REF!</v>
      </c>
      <c r="G4" s="187" t="e">
        <f>'4=3 |FIT15 '!G25</f>
        <v>#REF!</v>
      </c>
      <c r="H4" s="187" t="e">
        <f>'4=3 |FIT15 '!H25</f>
        <v>#REF!</v>
      </c>
      <c r="I4" s="187" t="e">
        <f>'4=3 |FIT15 '!I25</f>
        <v>#REF!</v>
      </c>
      <c r="J4" s="187" t="e">
        <f>'4=3 |FIT15 '!J25</f>
        <v>#REF!</v>
      </c>
      <c r="K4" s="187" t="e">
        <f>'4=3 |FIT15 '!K25</f>
        <v>#REF!</v>
      </c>
      <c r="L4" s="187" t="e">
        <f>'4=3 |FIT15 '!L25</f>
        <v>#REF!</v>
      </c>
      <c r="M4" s="187" t="e">
        <f>'4=3 |FIT15 '!M25</f>
        <v>#REF!</v>
      </c>
      <c r="N4" s="187" t="e">
        <f>'4=3 |FIT15 '!N25</f>
        <v>#REF!</v>
      </c>
    </row>
    <row r="5" spans="1:14" s="36" customFormat="1" ht="24.6" customHeight="1" x14ac:dyDescent="0.2">
      <c r="A5" s="88" t="s">
        <v>66</v>
      </c>
      <c r="B5" s="188" t="e">
        <f>'4=3 |FIT15 '!B26</f>
        <v>#REF!</v>
      </c>
      <c r="C5" s="188" t="e">
        <f>'4=3 |FIT15 '!C26</f>
        <v>#REF!</v>
      </c>
      <c r="D5" s="188" t="e">
        <f>'4=3 |FIT15 '!D26</f>
        <v>#REF!</v>
      </c>
      <c r="E5" s="188" t="e">
        <f>'4=3 |FIT15 '!E26</f>
        <v>#REF!</v>
      </c>
      <c r="F5" s="188" t="e">
        <f>'4=3 |FIT15 '!F26</f>
        <v>#REF!</v>
      </c>
      <c r="G5" s="188" t="e">
        <f>'4=3 |FIT15 '!G26</f>
        <v>#REF!</v>
      </c>
      <c r="H5" s="188" t="e">
        <f>'4=3 |FIT15 '!H26</f>
        <v>#REF!</v>
      </c>
      <c r="I5" s="188" t="e">
        <f>'4=3 |FIT15 '!I26</f>
        <v>#REF!</v>
      </c>
      <c r="J5" s="188" t="e">
        <f>'4=3 |FIT15 '!J26</f>
        <v>#REF!</v>
      </c>
      <c r="K5" s="188" t="e">
        <f>'4=3 |FIT15 '!K26</f>
        <v>#REF!</v>
      </c>
      <c r="L5" s="188" t="e">
        <f>'4=3 |FIT15 '!L26</f>
        <v>#REF!</v>
      </c>
      <c r="M5" s="188" t="e">
        <f>'4=3 |FIT15 '!M26</f>
        <v>#REF!</v>
      </c>
      <c r="N5" s="188" t="e">
        <f>'4=3 |FIT15 '!N26</f>
        <v>#REF!</v>
      </c>
    </row>
    <row r="6" spans="1:14" x14ac:dyDescent="0.2">
      <c r="A6" s="47" t="s">
        <v>102</v>
      </c>
    </row>
    <row r="7" spans="1:14" x14ac:dyDescent="0.2">
      <c r="A7" s="48">
        <v>1</v>
      </c>
      <c r="B7" s="86" t="e">
        <f>ROUND('4=3 |FIT15 '!B7*0.87,)</f>
        <v>#REF!</v>
      </c>
      <c r="C7" s="86" t="e">
        <f>ROUND('4=3 |FIT15 '!C7*0.87,)</f>
        <v>#REF!</v>
      </c>
      <c r="D7" s="86" t="e">
        <f>ROUND('4=3 |FIT15 '!D7*0.87,)</f>
        <v>#REF!</v>
      </c>
      <c r="E7" s="86" t="e">
        <f>ROUND('4=3 |FIT15 '!E7*0.87,)</f>
        <v>#REF!</v>
      </c>
      <c r="F7" s="86" t="e">
        <f>ROUND('4=3 |FIT15 '!F7*0.87,)</f>
        <v>#REF!</v>
      </c>
      <c r="G7" s="86" t="e">
        <f>ROUND('4=3 |FIT15 '!G7*0.87,)</f>
        <v>#REF!</v>
      </c>
      <c r="H7" s="86" t="e">
        <f>ROUND('4=3 |FIT15 '!H7*0.87,)</f>
        <v>#REF!</v>
      </c>
      <c r="I7" s="86" t="e">
        <f>ROUND('4=3 |FIT15 '!I7*0.87,)</f>
        <v>#REF!</v>
      </c>
      <c r="J7" s="86" t="e">
        <f>ROUND('4=3 |FIT15 '!J7*0.87,)</f>
        <v>#REF!</v>
      </c>
      <c r="K7" s="86" t="e">
        <f>ROUND('4=3 |FIT15 '!K7*0.87,)</f>
        <v>#REF!</v>
      </c>
      <c r="L7" s="86" t="e">
        <f>ROUND('4=3 |FIT15 '!L7*0.87,)</f>
        <v>#REF!</v>
      </c>
      <c r="M7" s="86" t="e">
        <f>ROUND('4=3 |FIT15 '!M7*0.87,)</f>
        <v>#REF!</v>
      </c>
      <c r="N7" s="86" t="e">
        <f>ROUND('4=3 |FIT15 '!N7*0.87,)</f>
        <v>#REF!</v>
      </c>
    </row>
    <row r="8" spans="1:14" x14ac:dyDescent="0.2">
      <c r="A8" s="48">
        <v>2</v>
      </c>
      <c r="B8" s="86" t="e">
        <f>ROUND('4=3 |FIT15 '!B8*0.87,)</f>
        <v>#REF!</v>
      </c>
      <c r="C8" s="86" t="e">
        <f>ROUND('4=3 |FIT15 '!C8*0.87,)</f>
        <v>#REF!</v>
      </c>
      <c r="D8" s="86" t="e">
        <f>ROUND('4=3 |FIT15 '!D8*0.87,)</f>
        <v>#REF!</v>
      </c>
      <c r="E8" s="86" t="e">
        <f>ROUND('4=3 |FIT15 '!E8*0.87,)</f>
        <v>#REF!</v>
      </c>
      <c r="F8" s="86" t="e">
        <f>ROUND('4=3 |FIT15 '!F8*0.87,)</f>
        <v>#REF!</v>
      </c>
      <c r="G8" s="86" t="e">
        <f>ROUND('4=3 |FIT15 '!G8*0.87,)</f>
        <v>#REF!</v>
      </c>
      <c r="H8" s="86" t="e">
        <f>ROUND('4=3 |FIT15 '!H8*0.87,)</f>
        <v>#REF!</v>
      </c>
      <c r="I8" s="86" t="e">
        <f>ROUND('4=3 |FIT15 '!I8*0.87,)</f>
        <v>#REF!</v>
      </c>
      <c r="J8" s="86" t="e">
        <f>ROUND('4=3 |FIT15 '!J8*0.87,)</f>
        <v>#REF!</v>
      </c>
      <c r="K8" s="86" t="e">
        <f>ROUND('4=3 |FIT15 '!K8*0.87,)</f>
        <v>#REF!</v>
      </c>
      <c r="L8" s="86" t="e">
        <f>ROUND('4=3 |FIT15 '!L8*0.87,)</f>
        <v>#REF!</v>
      </c>
      <c r="M8" s="86" t="e">
        <f>ROUND('4=3 |FIT15 '!M8*0.87,)</f>
        <v>#REF!</v>
      </c>
      <c r="N8" s="86" t="e">
        <f>ROUND('4=3 |FIT15 '!N8*0.87,)</f>
        <v>#REF!</v>
      </c>
    </row>
    <row r="9" spans="1:14" x14ac:dyDescent="0.2">
      <c r="A9" s="90" t="s">
        <v>103</v>
      </c>
      <c r="B9" s="86"/>
      <c r="C9" s="86"/>
      <c r="D9" s="86"/>
      <c r="E9" s="86"/>
      <c r="F9" s="86"/>
      <c r="G9" s="86"/>
      <c r="H9" s="86"/>
      <c r="I9" s="86"/>
      <c r="J9" s="86"/>
      <c r="K9" s="86"/>
      <c r="L9" s="86"/>
      <c r="M9" s="86"/>
      <c r="N9" s="86"/>
    </row>
    <row r="10" spans="1:14" x14ac:dyDescent="0.2">
      <c r="A10" s="48">
        <v>1</v>
      </c>
      <c r="B10" s="86" t="e">
        <f>ROUND('4=3 |FIT15 '!B10*0.87,)</f>
        <v>#REF!</v>
      </c>
      <c r="C10" s="86" t="e">
        <f>ROUND('4=3 |FIT15 '!C10*0.87,)</f>
        <v>#REF!</v>
      </c>
      <c r="D10" s="86" t="e">
        <f>ROUND('4=3 |FIT15 '!D10*0.87,)</f>
        <v>#REF!</v>
      </c>
      <c r="E10" s="86" t="e">
        <f>ROUND('4=3 |FIT15 '!E10*0.87,)</f>
        <v>#REF!</v>
      </c>
      <c r="F10" s="86" t="e">
        <f>ROUND('4=3 |FIT15 '!F10*0.87,)</f>
        <v>#REF!</v>
      </c>
      <c r="G10" s="86" t="e">
        <f>ROUND('4=3 |FIT15 '!G10*0.87,)</f>
        <v>#REF!</v>
      </c>
      <c r="H10" s="86" t="e">
        <f>ROUND('4=3 |FIT15 '!H10*0.87,)</f>
        <v>#REF!</v>
      </c>
      <c r="I10" s="86" t="e">
        <f>ROUND('4=3 |FIT15 '!I10*0.87,)</f>
        <v>#REF!</v>
      </c>
      <c r="J10" s="86" t="e">
        <f>ROUND('4=3 |FIT15 '!J10*0.87,)</f>
        <v>#REF!</v>
      </c>
      <c r="K10" s="86" t="e">
        <f>ROUND('4=3 |FIT15 '!K10*0.87,)</f>
        <v>#REF!</v>
      </c>
      <c r="L10" s="86" t="e">
        <f>ROUND('4=3 |FIT15 '!L10*0.87,)</f>
        <v>#REF!</v>
      </c>
      <c r="M10" s="86" t="e">
        <f>ROUND('4=3 |FIT15 '!M10*0.87,)</f>
        <v>#REF!</v>
      </c>
      <c r="N10" s="86" t="e">
        <f>ROUND('4=3 |FIT15 '!N10*0.87,)</f>
        <v>#REF!</v>
      </c>
    </row>
    <row r="11" spans="1:14" x14ac:dyDescent="0.2">
      <c r="A11" s="48">
        <v>2</v>
      </c>
      <c r="B11" s="86" t="e">
        <f>ROUND('4=3 |FIT15 '!B11*0.87,)</f>
        <v>#REF!</v>
      </c>
      <c r="C11" s="86" t="e">
        <f>ROUND('4=3 |FIT15 '!C11*0.87,)</f>
        <v>#REF!</v>
      </c>
      <c r="D11" s="86" t="e">
        <f>ROUND('4=3 |FIT15 '!D11*0.87,)</f>
        <v>#REF!</v>
      </c>
      <c r="E11" s="86" t="e">
        <f>ROUND('4=3 |FIT15 '!E11*0.87,)</f>
        <v>#REF!</v>
      </c>
      <c r="F11" s="86" t="e">
        <f>ROUND('4=3 |FIT15 '!F11*0.87,)</f>
        <v>#REF!</v>
      </c>
      <c r="G11" s="86" t="e">
        <f>ROUND('4=3 |FIT15 '!G11*0.87,)</f>
        <v>#REF!</v>
      </c>
      <c r="H11" s="86" t="e">
        <f>ROUND('4=3 |FIT15 '!H11*0.87,)</f>
        <v>#REF!</v>
      </c>
      <c r="I11" s="86" t="e">
        <f>ROUND('4=3 |FIT15 '!I11*0.87,)</f>
        <v>#REF!</v>
      </c>
      <c r="J11" s="86" t="e">
        <f>ROUND('4=3 |FIT15 '!J11*0.87,)</f>
        <v>#REF!</v>
      </c>
      <c r="K11" s="86" t="e">
        <f>ROUND('4=3 |FIT15 '!K11*0.87,)</f>
        <v>#REF!</v>
      </c>
      <c r="L11" s="86" t="e">
        <f>ROUND('4=3 |FIT15 '!L11*0.87,)</f>
        <v>#REF!</v>
      </c>
      <c r="M11" s="86" t="e">
        <f>ROUND('4=3 |FIT15 '!M11*0.87,)</f>
        <v>#REF!</v>
      </c>
      <c r="N11" s="86" t="e">
        <f>ROUND('4=3 |FIT15 '!N11*0.87,)</f>
        <v>#REF!</v>
      </c>
    </row>
    <row r="12" spans="1:14" x14ac:dyDescent="0.2">
      <c r="A12" s="47" t="s">
        <v>104</v>
      </c>
      <c r="B12" s="86"/>
      <c r="C12" s="86"/>
      <c r="D12" s="86"/>
      <c r="E12" s="86"/>
      <c r="F12" s="86"/>
      <c r="G12" s="86"/>
      <c r="H12" s="86"/>
      <c r="I12" s="86"/>
      <c r="J12" s="86"/>
      <c r="K12" s="86"/>
      <c r="L12" s="86"/>
      <c r="M12" s="86"/>
      <c r="N12" s="86"/>
    </row>
    <row r="13" spans="1:14" x14ac:dyDescent="0.2">
      <c r="A13" s="91">
        <v>1</v>
      </c>
      <c r="B13" s="86" t="e">
        <f>ROUND('4=3 |FIT15 '!B13*0.87,)</f>
        <v>#REF!</v>
      </c>
      <c r="C13" s="86" t="e">
        <f>ROUND('4=3 |FIT15 '!C13*0.87,)</f>
        <v>#REF!</v>
      </c>
      <c r="D13" s="86" t="e">
        <f>ROUND('4=3 |FIT15 '!D13*0.87,)</f>
        <v>#REF!</v>
      </c>
      <c r="E13" s="86" t="e">
        <f>ROUND('4=3 |FIT15 '!E13*0.87,)</f>
        <v>#REF!</v>
      </c>
      <c r="F13" s="86" t="e">
        <f>ROUND('4=3 |FIT15 '!F13*0.87,)</f>
        <v>#REF!</v>
      </c>
      <c r="G13" s="86" t="e">
        <f>ROUND('4=3 |FIT15 '!G13*0.87,)</f>
        <v>#REF!</v>
      </c>
      <c r="H13" s="86" t="e">
        <f>ROUND('4=3 |FIT15 '!H13*0.87,)</f>
        <v>#REF!</v>
      </c>
      <c r="I13" s="86" t="e">
        <f>ROUND('4=3 |FIT15 '!I13*0.87,)</f>
        <v>#REF!</v>
      </c>
      <c r="J13" s="86" t="e">
        <f>ROUND('4=3 |FIT15 '!J13*0.87,)</f>
        <v>#REF!</v>
      </c>
      <c r="K13" s="86" t="e">
        <f>ROUND('4=3 |FIT15 '!K13*0.87,)</f>
        <v>#REF!</v>
      </c>
      <c r="L13" s="86" t="e">
        <f>ROUND('4=3 |FIT15 '!L13*0.87,)</f>
        <v>#REF!</v>
      </c>
      <c r="M13" s="86" t="e">
        <f>ROUND('4=3 |FIT15 '!M13*0.87,)</f>
        <v>#REF!</v>
      </c>
      <c r="N13" s="86" t="e">
        <f>ROUND('4=3 |FIT15 '!N13*0.87,)</f>
        <v>#REF!</v>
      </c>
    </row>
    <row r="14" spans="1:14" x14ac:dyDescent="0.2">
      <c r="A14" s="91">
        <v>2</v>
      </c>
      <c r="B14" s="86" t="e">
        <f>ROUND('4=3 |FIT15 '!B14*0.87,)</f>
        <v>#REF!</v>
      </c>
      <c r="C14" s="86" t="e">
        <f>ROUND('4=3 |FIT15 '!C14*0.87,)</f>
        <v>#REF!</v>
      </c>
      <c r="D14" s="86" t="e">
        <f>ROUND('4=3 |FIT15 '!D14*0.87,)</f>
        <v>#REF!</v>
      </c>
      <c r="E14" s="86" t="e">
        <f>ROUND('4=3 |FIT15 '!E14*0.87,)</f>
        <v>#REF!</v>
      </c>
      <c r="F14" s="86" t="e">
        <f>ROUND('4=3 |FIT15 '!F14*0.87,)</f>
        <v>#REF!</v>
      </c>
      <c r="G14" s="86" t="e">
        <f>ROUND('4=3 |FIT15 '!G14*0.87,)</f>
        <v>#REF!</v>
      </c>
      <c r="H14" s="86" t="e">
        <f>ROUND('4=3 |FIT15 '!H14*0.87,)</f>
        <v>#REF!</v>
      </c>
      <c r="I14" s="86" t="e">
        <f>ROUND('4=3 |FIT15 '!I14*0.87,)</f>
        <v>#REF!</v>
      </c>
      <c r="J14" s="86" t="e">
        <f>ROUND('4=3 |FIT15 '!J14*0.87,)</f>
        <v>#REF!</v>
      </c>
      <c r="K14" s="86" t="e">
        <f>ROUND('4=3 |FIT15 '!K14*0.87,)</f>
        <v>#REF!</v>
      </c>
      <c r="L14" s="86" t="e">
        <f>ROUND('4=3 |FIT15 '!L14*0.87,)</f>
        <v>#REF!</v>
      </c>
      <c r="M14" s="86" t="e">
        <f>ROUND('4=3 |FIT15 '!M14*0.87,)</f>
        <v>#REF!</v>
      </c>
      <c r="N14" s="86" t="e">
        <f>ROUND('4=3 |FIT15 '!N14*0.87,)</f>
        <v>#REF!</v>
      </c>
    </row>
    <row r="15" spans="1:14" x14ac:dyDescent="0.2">
      <c r="A15" s="47" t="s">
        <v>105</v>
      </c>
      <c r="B15" s="86"/>
      <c r="C15" s="86"/>
      <c r="D15" s="86"/>
      <c r="E15" s="86"/>
      <c r="F15" s="86"/>
      <c r="G15" s="86"/>
      <c r="H15" s="86"/>
      <c r="I15" s="86"/>
      <c r="J15" s="86"/>
      <c r="K15" s="86"/>
      <c r="L15" s="86"/>
      <c r="M15" s="86"/>
      <c r="N15" s="86"/>
    </row>
    <row r="16" spans="1:14" x14ac:dyDescent="0.2">
      <c r="A16" s="91">
        <v>1</v>
      </c>
      <c r="B16" s="86" t="e">
        <f>ROUND('4=3 |FIT15 '!B16*0.87,)</f>
        <v>#REF!</v>
      </c>
      <c r="C16" s="86" t="e">
        <f>ROUND('4=3 |FIT15 '!C16*0.87,)</f>
        <v>#REF!</v>
      </c>
      <c r="D16" s="86" t="e">
        <f>ROUND('4=3 |FIT15 '!D16*0.87,)</f>
        <v>#REF!</v>
      </c>
      <c r="E16" s="86" t="e">
        <f>ROUND('4=3 |FIT15 '!E16*0.87,)</f>
        <v>#REF!</v>
      </c>
      <c r="F16" s="86" t="e">
        <f>ROUND('4=3 |FIT15 '!F16*0.87,)</f>
        <v>#REF!</v>
      </c>
      <c r="G16" s="86" t="e">
        <f>ROUND('4=3 |FIT15 '!G16*0.87,)</f>
        <v>#REF!</v>
      </c>
      <c r="H16" s="86" t="e">
        <f>ROUND('4=3 |FIT15 '!H16*0.87,)</f>
        <v>#REF!</v>
      </c>
      <c r="I16" s="86" t="e">
        <f>ROUND('4=3 |FIT15 '!I16*0.87,)</f>
        <v>#REF!</v>
      </c>
      <c r="J16" s="86" t="e">
        <f>ROUND('4=3 |FIT15 '!J16*0.87,)</f>
        <v>#REF!</v>
      </c>
      <c r="K16" s="86" t="e">
        <f>ROUND('4=3 |FIT15 '!K16*0.87,)</f>
        <v>#REF!</v>
      </c>
      <c r="L16" s="86" t="e">
        <f>ROUND('4=3 |FIT15 '!L16*0.87,)</f>
        <v>#REF!</v>
      </c>
      <c r="M16" s="86" t="e">
        <f>ROUND('4=3 |FIT15 '!M16*0.87,)</f>
        <v>#REF!</v>
      </c>
      <c r="N16" s="86" t="e">
        <f>ROUND('4=3 |FIT15 '!N16*0.87,)</f>
        <v>#REF!</v>
      </c>
    </row>
    <row r="17" spans="1:14" x14ac:dyDescent="0.2">
      <c r="A17" s="91">
        <v>2</v>
      </c>
      <c r="B17" s="86" t="e">
        <f>ROUND('4=3 |FIT15 '!B17*0.87,)</f>
        <v>#REF!</v>
      </c>
      <c r="C17" s="86" t="e">
        <f>ROUND('4=3 |FIT15 '!C17*0.87,)</f>
        <v>#REF!</v>
      </c>
      <c r="D17" s="86" t="e">
        <f>ROUND('4=3 |FIT15 '!D17*0.87,)</f>
        <v>#REF!</v>
      </c>
      <c r="E17" s="86" t="e">
        <f>ROUND('4=3 |FIT15 '!E17*0.87,)</f>
        <v>#REF!</v>
      </c>
      <c r="F17" s="86" t="e">
        <f>ROUND('4=3 |FIT15 '!F17*0.87,)</f>
        <v>#REF!</v>
      </c>
      <c r="G17" s="86" t="e">
        <f>ROUND('4=3 |FIT15 '!G17*0.87,)</f>
        <v>#REF!</v>
      </c>
      <c r="H17" s="86" t="e">
        <f>ROUND('4=3 |FIT15 '!H17*0.87,)</f>
        <v>#REF!</v>
      </c>
      <c r="I17" s="86" t="e">
        <f>ROUND('4=3 |FIT15 '!I17*0.87,)</f>
        <v>#REF!</v>
      </c>
      <c r="J17" s="86" t="e">
        <f>ROUND('4=3 |FIT15 '!J17*0.87,)</f>
        <v>#REF!</v>
      </c>
      <c r="K17" s="86" t="e">
        <f>ROUND('4=3 |FIT15 '!K17*0.87,)</f>
        <v>#REF!</v>
      </c>
      <c r="L17" s="86" t="e">
        <f>ROUND('4=3 |FIT15 '!L17*0.87,)</f>
        <v>#REF!</v>
      </c>
      <c r="M17" s="86" t="e">
        <f>ROUND('4=3 |FIT15 '!M17*0.87,)</f>
        <v>#REF!</v>
      </c>
      <c r="N17" s="86" t="e">
        <f>ROUND('4=3 |FIT15 '!N17*0.87,)</f>
        <v>#REF!</v>
      </c>
    </row>
    <row r="18" spans="1:14" x14ac:dyDescent="0.2">
      <c r="A18" s="47" t="s">
        <v>136</v>
      </c>
      <c r="B18" s="86"/>
      <c r="C18" s="86"/>
      <c r="D18" s="86"/>
      <c r="E18" s="86"/>
      <c r="F18" s="86"/>
      <c r="G18" s="86"/>
      <c r="H18" s="86"/>
      <c r="I18" s="86"/>
      <c r="J18" s="86"/>
      <c r="K18" s="86"/>
      <c r="L18" s="86"/>
      <c r="M18" s="86"/>
      <c r="N18" s="86"/>
    </row>
    <row r="19" spans="1:14" x14ac:dyDescent="0.2">
      <c r="A19" s="48" t="s">
        <v>72</v>
      </c>
      <c r="B19" s="86" t="e">
        <f>ROUND('4=3 |FIT15 '!B19*0.87,)</f>
        <v>#REF!</v>
      </c>
      <c r="C19" s="86" t="e">
        <f>ROUND('4=3 |FIT15 '!C19*0.87,)</f>
        <v>#REF!</v>
      </c>
      <c r="D19" s="86" t="e">
        <f>ROUND('4=3 |FIT15 '!D19*0.87,)</f>
        <v>#REF!</v>
      </c>
      <c r="E19" s="86" t="e">
        <f>ROUND('4=3 |FIT15 '!E19*0.87,)</f>
        <v>#REF!</v>
      </c>
      <c r="F19" s="86" t="e">
        <f>ROUND('4=3 |FIT15 '!F19*0.87,)</f>
        <v>#REF!</v>
      </c>
      <c r="G19" s="86" t="e">
        <f>ROUND('4=3 |FIT15 '!G19*0.87,)</f>
        <v>#REF!</v>
      </c>
      <c r="H19" s="86" t="e">
        <f>ROUND('4=3 |FIT15 '!H19*0.87,)</f>
        <v>#REF!</v>
      </c>
      <c r="I19" s="86" t="e">
        <f>ROUND('4=3 |FIT15 '!I19*0.87,)</f>
        <v>#REF!</v>
      </c>
      <c r="J19" s="86" t="e">
        <f>ROUND('4=3 |FIT15 '!J19*0.87,)</f>
        <v>#REF!</v>
      </c>
      <c r="K19" s="86" t="e">
        <f>ROUND('4=3 |FIT15 '!K19*0.87,)</f>
        <v>#REF!</v>
      </c>
      <c r="L19" s="86" t="e">
        <f>ROUND('4=3 |FIT15 '!L19*0.87,)</f>
        <v>#REF!</v>
      </c>
      <c r="M19" s="86" t="e">
        <f>ROUND('4=3 |FIT15 '!M19*0.87,)</f>
        <v>#REF!</v>
      </c>
      <c r="N19" s="86" t="e">
        <f>ROUND('4=3 |FIT15 '!N19*0.87,)</f>
        <v>#REF!</v>
      </c>
    </row>
    <row r="20" spans="1:14" x14ac:dyDescent="0.2">
      <c r="A20" s="47" t="s">
        <v>137</v>
      </c>
      <c r="B20" s="86"/>
      <c r="C20" s="86"/>
      <c r="D20" s="86"/>
      <c r="E20" s="86"/>
      <c r="F20" s="86"/>
      <c r="G20" s="86"/>
      <c r="H20" s="86"/>
      <c r="I20" s="86"/>
      <c r="J20" s="86"/>
      <c r="K20" s="86"/>
      <c r="L20" s="86"/>
      <c r="M20" s="86"/>
      <c r="N20" s="86"/>
    </row>
    <row r="21" spans="1:14" x14ac:dyDescent="0.2">
      <c r="A21" s="48" t="s">
        <v>74</v>
      </c>
      <c r="B21" s="86" t="e">
        <f>ROUND('4=3 |FIT15 '!B21*0.87,)</f>
        <v>#REF!</v>
      </c>
      <c r="C21" s="86" t="e">
        <f>ROUND('4=3 |FIT15 '!C21*0.87,)</f>
        <v>#REF!</v>
      </c>
      <c r="D21" s="86" t="e">
        <f>ROUND('4=3 |FIT15 '!D21*0.87,)</f>
        <v>#REF!</v>
      </c>
      <c r="E21" s="86" t="e">
        <f>ROUND('4=3 |FIT15 '!E21*0.87,)</f>
        <v>#REF!</v>
      </c>
      <c r="F21" s="86" t="e">
        <f>ROUND('4=3 |FIT15 '!F21*0.87,)</f>
        <v>#REF!</v>
      </c>
      <c r="G21" s="86" t="e">
        <f>ROUND('4=3 |FIT15 '!G21*0.87,)</f>
        <v>#REF!</v>
      </c>
      <c r="H21" s="86" t="e">
        <f>ROUND('4=3 |FIT15 '!H21*0.87,)</f>
        <v>#REF!</v>
      </c>
      <c r="I21" s="86" t="e">
        <f>ROUND('4=3 |FIT15 '!I21*0.87,)</f>
        <v>#REF!</v>
      </c>
      <c r="J21" s="86" t="e">
        <f>ROUND('4=3 |FIT15 '!J21*0.87,)</f>
        <v>#REF!</v>
      </c>
      <c r="K21" s="86" t="e">
        <f>ROUND('4=3 |FIT15 '!K21*0.87,)</f>
        <v>#REF!</v>
      </c>
      <c r="L21" s="86" t="e">
        <f>ROUND('4=3 |FIT15 '!L21*0.87,)</f>
        <v>#REF!</v>
      </c>
      <c r="M21" s="86" t="e">
        <f>ROUND('4=3 |FIT15 '!M21*0.87,)</f>
        <v>#REF!</v>
      </c>
      <c r="N21" s="86" t="e">
        <f>ROUND('4=3 |FIT15 '!N21*0.87,)</f>
        <v>#REF!</v>
      </c>
    </row>
    <row r="22" spans="1:14" x14ac:dyDescent="0.2">
      <c r="A22" s="87"/>
    </row>
    <row r="23" spans="1:14" ht="10.35" customHeight="1" x14ac:dyDescent="0.2">
      <c r="A23" s="76"/>
    </row>
    <row r="24" spans="1:14" x14ac:dyDescent="0.2">
      <c r="A24" s="106" t="s">
        <v>76</v>
      </c>
    </row>
    <row r="25" spans="1:14" x14ac:dyDescent="0.2">
      <c r="A25" s="55" t="s">
        <v>77</v>
      </c>
    </row>
    <row r="26" spans="1:14" x14ac:dyDescent="0.2">
      <c r="A26" s="55" t="s">
        <v>78</v>
      </c>
    </row>
    <row r="27" spans="1:14" ht="12" customHeight="1" x14ac:dyDescent="0.2">
      <c r="A27" s="107" t="s">
        <v>79</v>
      </c>
    </row>
    <row r="28" spans="1:14" x14ac:dyDescent="0.2">
      <c r="A28" s="55" t="s">
        <v>80</v>
      </c>
    </row>
    <row r="29" spans="1:14" ht="11.45" customHeight="1" x14ac:dyDescent="0.2">
      <c r="A29" s="76"/>
    </row>
    <row r="30" spans="1:14" x14ac:dyDescent="0.2">
      <c r="A30" s="287" t="s">
        <v>83</v>
      </c>
    </row>
    <row r="31" spans="1:14" ht="72" x14ac:dyDescent="0.2">
      <c r="A31" s="288" t="s">
        <v>142</v>
      </c>
    </row>
    <row r="32" spans="1:14" x14ac:dyDescent="0.2">
      <c r="A32" s="111" t="s">
        <v>81</v>
      </c>
    </row>
    <row r="33" spans="1:1" x14ac:dyDescent="0.2">
      <c r="A33" s="199" t="str">
        <f>'4=3 |COMMISSION'!A32</f>
        <v>Период бронирования: 17.09.2025 -  03.12.2025  /  Period of sales: 17.09.2025 -  28.12.2025</v>
      </c>
    </row>
    <row r="34" spans="1:1" x14ac:dyDescent="0.2">
      <c r="A34" s="199" t="str">
        <f>'4=3 |COMMISSION'!A33</f>
        <v>Период проживания: 17.09.2025 - 26.10.2025 / 03.11.2025 - 28.12.2025  /  Period of sales: 17.09.2025 - 26.10.2025 / 03.11.2025 - 28.12.2025</v>
      </c>
    </row>
    <row r="35" spans="1:1" x14ac:dyDescent="0.2">
      <c r="A35" s="289" t="str">
        <f>'4=3 |COMMISSION'!A34</f>
        <v>Тариф не доступен на период 26.10.25 - 02.11.25, включительно</v>
      </c>
    </row>
    <row r="36" spans="1:1" x14ac:dyDescent="0.2">
      <c r="A36" s="111" t="s">
        <v>146</v>
      </c>
    </row>
    <row r="37" spans="1:1" x14ac:dyDescent="0.2">
      <c r="A37" s="290" t="s">
        <v>147</v>
      </c>
    </row>
    <row r="38" spans="1:1" x14ac:dyDescent="0.2">
      <c r="A38" s="290" t="s">
        <v>148</v>
      </c>
    </row>
    <row r="39" spans="1:1" x14ac:dyDescent="0.2">
      <c r="A39" s="290"/>
    </row>
    <row r="40" spans="1:1" x14ac:dyDescent="0.2">
      <c r="A40" s="291" t="s">
        <v>83</v>
      </c>
    </row>
    <row r="41" spans="1:1" ht="36" x14ac:dyDescent="0.2">
      <c r="A41" s="292" t="s">
        <v>84</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42"/>
  <sheetViews>
    <sheetView topLeftCell="A10" workbookViewId="0">
      <selection activeCell="A12" sqref="A12:IV42"/>
    </sheetView>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14</v>
      </c>
      <c r="B1" s="377"/>
      <c r="C1" s="377"/>
      <c r="D1" s="377"/>
    </row>
    <row r="2" spans="1:4" x14ac:dyDescent="0.2">
      <c r="A2" s="378" t="s">
        <v>1</v>
      </c>
      <c r="B2" s="379" t="s">
        <v>15</v>
      </c>
      <c r="C2" s="395"/>
      <c r="D2" s="395"/>
    </row>
    <row r="3" spans="1:4" x14ac:dyDescent="0.2">
      <c r="A3" s="380" t="s">
        <v>16</v>
      </c>
      <c r="B3" s="378"/>
      <c r="C3" s="28"/>
      <c r="D3" s="28"/>
    </row>
    <row r="4" spans="1:4" x14ac:dyDescent="0.2">
      <c r="A4" s="378">
        <v>1</v>
      </c>
      <c r="B4" s="381">
        <v>3900</v>
      </c>
      <c r="C4" s="28"/>
      <c r="D4" s="28"/>
    </row>
    <row r="5" spans="1:4" x14ac:dyDescent="0.2">
      <c r="A5" s="378" t="s">
        <v>17</v>
      </c>
      <c r="B5" s="381">
        <v>3900</v>
      </c>
      <c r="C5" s="28"/>
      <c r="D5" s="28"/>
    </row>
    <row r="6" spans="1:4" x14ac:dyDescent="0.2">
      <c r="A6" s="378">
        <v>2</v>
      </c>
      <c r="B6" s="381">
        <v>3900</v>
      </c>
      <c r="C6" s="28"/>
      <c r="D6" s="28"/>
    </row>
    <row r="7" spans="1:4" x14ac:dyDescent="0.2">
      <c r="A7" s="378" t="s">
        <v>18</v>
      </c>
      <c r="B7" s="381">
        <v>3900</v>
      </c>
      <c r="C7" s="28"/>
      <c r="D7" s="28"/>
    </row>
    <row r="8" spans="1:4" x14ac:dyDescent="0.2">
      <c r="A8" s="378" t="s">
        <v>19</v>
      </c>
      <c r="B8" s="381">
        <v>4700</v>
      </c>
      <c r="C8" s="28"/>
      <c r="D8" s="28"/>
    </row>
    <row r="9" spans="1:4" x14ac:dyDescent="0.2">
      <c r="A9" s="378">
        <v>3</v>
      </c>
      <c r="B9" s="381">
        <v>4700</v>
      </c>
      <c r="C9" s="28"/>
      <c r="D9" s="28"/>
    </row>
    <row r="10" spans="1:4" x14ac:dyDescent="0.2">
      <c r="C10" s="28"/>
      <c r="D10" s="28"/>
    </row>
    <row r="11" spans="1:4" x14ac:dyDescent="0.2">
      <c r="C11" s="28"/>
      <c r="D11" s="28"/>
    </row>
    <row r="12" spans="1:4" x14ac:dyDescent="0.2">
      <c r="A12" s="110" t="s">
        <v>14</v>
      </c>
      <c r="B12" s="382"/>
      <c r="C12" s="28"/>
      <c r="D12" s="28"/>
    </row>
    <row r="13" spans="1:4" x14ac:dyDescent="0.2">
      <c r="A13" s="378" t="s">
        <v>1</v>
      </c>
      <c r="B13" s="379" t="s">
        <v>15</v>
      </c>
      <c r="C13" s="28"/>
      <c r="D13" s="28"/>
    </row>
    <row r="14" spans="1:4" x14ac:dyDescent="0.2">
      <c r="A14" s="380" t="s">
        <v>20</v>
      </c>
      <c r="B14" s="378"/>
      <c r="C14" s="28"/>
      <c r="D14" s="28"/>
    </row>
    <row r="15" spans="1:4" x14ac:dyDescent="0.2">
      <c r="A15" s="378">
        <v>1</v>
      </c>
      <c r="B15" s="381">
        <v>3900</v>
      </c>
      <c r="C15" s="28"/>
      <c r="D15" s="28"/>
    </row>
    <row r="16" spans="1:4" x14ac:dyDescent="0.2">
      <c r="A16" s="378" t="s">
        <v>17</v>
      </c>
      <c r="B16" s="381">
        <v>3900</v>
      </c>
      <c r="C16" s="28"/>
      <c r="D16" s="28"/>
    </row>
    <row r="17" spans="1:4" x14ac:dyDescent="0.2">
      <c r="A17" s="378">
        <v>2</v>
      </c>
      <c r="B17" s="381">
        <v>3900</v>
      </c>
      <c r="C17" s="28"/>
      <c r="D17" s="28"/>
    </row>
    <row r="18" spans="1:4" x14ac:dyDescent="0.2">
      <c r="A18" s="378" t="s">
        <v>18</v>
      </c>
      <c r="B18" s="381">
        <v>3900</v>
      </c>
      <c r="C18" s="28"/>
      <c r="D18" s="28"/>
    </row>
    <row r="19" spans="1:4" x14ac:dyDescent="0.2">
      <c r="A19" s="378" t="s">
        <v>19</v>
      </c>
      <c r="B19" s="381">
        <v>4700</v>
      </c>
      <c r="C19" s="28"/>
      <c r="D19" s="28"/>
    </row>
    <row r="20" spans="1:4" x14ac:dyDescent="0.2">
      <c r="A20" s="378">
        <v>3</v>
      </c>
      <c r="B20" s="381">
        <v>4700</v>
      </c>
      <c r="C20" s="28"/>
      <c r="D20" s="28"/>
    </row>
    <row r="21" spans="1:4" ht="18" customHeight="1" x14ac:dyDescent="0.2">
      <c r="A21" s="110"/>
      <c r="C21" s="395"/>
      <c r="D21" s="395"/>
    </row>
    <row r="22" spans="1:4" x14ac:dyDescent="0.2">
      <c r="A22" s="110"/>
      <c r="C22" s="28"/>
      <c r="D22" s="28"/>
    </row>
    <row r="23" spans="1:4" x14ac:dyDescent="0.2">
      <c r="A23" s="110" t="s">
        <v>14</v>
      </c>
      <c r="B23" s="382"/>
      <c r="C23" s="28"/>
      <c r="D23" s="28"/>
    </row>
    <row r="24" spans="1:4" x14ac:dyDescent="0.2">
      <c r="A24" s="378" t="s">
        <v>1</v>
      </c>
      <c r="B24" s="379" t="s">
        <v>15</v>
      </c>
      <c r="C24" s="28"/>
      <c r="D24" s="28"/>
    </row>
    <row r="25" spans="1:4" x14ac:dyDescent="0.2">
      <c r="A25" s="380" t="s">
        <v>21</v>
      </c>
      <c r="B25" s="378"/>
      <c r="C25" s="28"/>
      <c r="D25" s="28"/>
    </row>
    <row r="26" spans="1:4" x14ac:dyDescent="0.2">
      <c r="A26" s="378">
        <v>1</v>
      </c>
      <c r="B26" s="381">
        <v>4600</v>
      </c>
      <c r="C26" s="28"/>
      <c r="D26" s="28"/>
    </row>
    <row r="27" spans="1:4" x14ac:dyDescent="0.2">
      <c r="A27" s="378" t="s">
        <v>17</v>
      </c>
      <c r="B27" s="381">
        <v>4600</v>
      </c>
      <c r="C27" s="28"/>
      <c r="D27" s="28"/>
    </row>
    <row r="28" spans="1:4" x14ac:dyDescent="0.2">
      <c r="A28" s="378">
        <v>2</v>
      </c>
      <c r="B28" s="381">
        <v>4600</v>
      </c>
      <c r="C28" s="28"/>
      <c r="D28" s="28"/>
    </row>
    <row r="29" spans="1:4" x14ac:dyDescent="0.2">
      <c r="A29" s="378" t="s">
        <v>18</v>
      </c>
      <c r="B29" s="381">
        <v>4600</v>
      </c>
      <c r="C29" s="28"/>
      <c r="D29" s="28"/>
    </row>
    <row r="30" spans="1:4" x14ac:dyDescent="0.2">
      <c r="A30" s="378" t="s">
        <v>19</v>
      </c>
      <c r="B30" s="381">
        <v>5400</v>
      </c>
      <c r="C30" s="28"/>
      <c r="D30" s="28"/>
    </row>
    <row r="31" spans="1:4" x14ac:dyDescent="0.2">
      <c r="A31" s="378">
        <v>3</v>
      </c>
      <c r="B31" s="381">
        <v>5400</v>
      </c>
      <c r="C31" s="28"/>
      <c r="D31" s="28"/>
    </row>
    <row r="34" spans="1:4" x14ac:dyDescent="0.2">
      <c r="A34" s="110" t="s">
        <v>14</v>
      </c>
      <c r="B34" s="382"/>
      <c r="C34" s="28"/>
      <c r="D34" s="28"/>
    </row>
    <row r="35" spans="1:4" x14ac:dyDescent="0.2">
      <c r="A35" s="378" t="s">
        <v>1</v>
      </c>
      <c r="B35" s="379" t="s">
        <v>15</v>
      </c>
      <c r="C35" s="28"/>
      <c r="D35" s="28"/>
    </row>
    <row r="36" spans="1:4" x14ac:dyDescent="0.2">
      <c r="A36" s="380" t="s">
        <v>22</v>
      </c>
      <c r="B36" s="378"/>
      <c r="C36" s="28"/>
      <c r="D36" s="28"/>
    </row>
    <row r="37" spans="1:4" x14ac:dyDescent="0.2">
      <c r="A37" s="378">
        <v>1</v>
      </c>
      <c r="B37" s="381">
        <v>4600</v>
      </c>
      <c r="C37" s="28"/>
      <c r="D37" s="28"/>
    </row>
    <row r="38" spans="1:4" x14ac:dyDescent="0.2">
      <c r="A38" s="378" t="s">
        <v>17</v>
      </c>
      <c r="B38" s="381">
        <v>4600</v>
      </c>
      <c r="C38" s="28"/>
      <c r="D38" s="28"/>
    </row>
    <row r="39" spans="1:4" x14ac:dyDescent="0.2">
      <c r="A39" s="378">
        <v>2</v>
      </c>
      <c r="B39" s="381">
        <v>4600</v>
      </c>
      <c r="C39" s="28"/>
      <c r="D39" s="28"/>
    </row>
    <row r="40" spans="1:4" x14ac:dyDescent="0.2">
      <c r="A40" s="378" t="s">
        <v>23</v>
      </c>
      <c r="B40" s="381">
        <v>4600</v>
      </c>
      <c r="C40" s="28"/>
      <c r="D40" s="28"/>
    </row>
    <row r="41" spans="1:4" x14ac:dyDescent="0.2">
      <c r="A41" s="378" t="s">
        <v>19</v>
      </c>
      <c r="B41" s="381">
        <v>5400</v>
      </c>
      <c r="C41" s="28"/>
      <c r="D41" s="28"/>
    </row>
    <row r="42" spans="1:4" x14ac:dyDescent="0.2">
      <c r="A42" s="378">
        <v>3</v>
      </c>
      <c r="B42" s="381">
        <v>5400</v>
      </c>
      <c r="C42" s="28"/>
      <c r="D42" s="28"/>
    </row>
  </sheetData>
  <pageMargins left="0.75" right="0.75" top="1" bottom="1" header="0.5" footer="0.5"/>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N41"/>
  <sheetViews>
    <sheetView workbookViewId="0">
      <pane xSplit="1" topLeftCell="J1" activePane="topRight" state="frozen"/>
      <selection pane="topRight" activeCell="J1" sqref="J1:N1048576"/>
    </sheetView>
  </sheetViews>
  <sheetFormatPr defaultColWidth="9" defaultRowHeight="12" x14ac:dyDescent="0.2"/>
  <cols>
    <col min="1" max="1" width="103.140625" style="78" customWidth="1"/>
    <col min="2" max="9" width="9" style="78" hidden="1" customWidth="1"/>
    <col min="10" max="16384" width="9" style="78"/>
  </cols>
  <sheetData>
    <row r="1" spans="1:14" ht="11.45" customHeight="1" x14ac:dyDescent="0.2">
      <c r="A1" s="101" t="s">
        <v>63</v>
      </c>
    </row>
    <row r="2" spans="1:14" ht="11.45" customHeight="1" x14ac:dyDescent="0.2">
      <c r="A2" s="286" t="s">
        <v>141</v>
      </c>
    </row>
    <row r="3" spans="1:14" ht="10.35" customHeight="1" x14ac:dyDescent="0.2">
      <c r="A3" s="105"/>
    </row>
    <row r="4" spans="1:14" ht="25.5" customHeight="1" x14ac:dyDescent="0.2">
      <c r="A4" s="113" t="s">
        <v>75</v>
      </c>
      <c r="B4" s="187" t="e">
        <f>'4=3 |FIT15 '!B25</f>
        <v>#REF!</v>
      </c>
      <c r="C4" s="187" t="e">
        <f>'4=3 |FIT15 '!C25</f>
        <v>#REF!</v>
      </c>
      <c r="D4" s="187" t="e">
        <f>'4=3 |FIT15 '!D25</f>
        <v>#REF!</v>
      </c>
      <c r="E4" s="187" t="e">
        <f>'4=3 |FIT15 '!E25</f>
        <v>#REF!</v>
      </c>
      <c r="F4" s="187" t="e">
        <f>'4=3 |FIT15 '!F25</f>
        <v>#REF!</v>
      </c>
      <c r="G4" s="187" t="e">
        <f>'4=3 |FIT15 '!G25</f>
        <v>#REF!</v>
      </c>
      <c r="H4" s="187" t="e">
        <f>'4=3 |FIT15 '!H25</f>
        <v>#REF!</v>
      </c>
      <c r="I4" s="187" t="e">
        <f>'4=3 |FIT15 '!I25</f>
        <v>#REF!</v>
      </c>
      <c r="J4" s="187" t="e">
        <f>'4=3 |FIT15 '!J25</f>
        <v>#REF!</v>
      </c>
      <c r="K4" s="187" t="e">
        <f>'4=3 |FIT15 '!K25</f>
        <v>#REF!</v>
      </c>
      <c r="L4" s="187" t="e">
        <f>'4=3 |FIT15 '!L25</f>
        <v>#REF!</v>
      </c>
      <c r="M4" s="187" t="e">
        <f>'4=3 |FIT15 '!M25</f>
        <v>#REF!</v>
      </c>
      <c r="N4" s="187" t="e">
        <f>'4=3 |FIT15 '!N25</f>
        <v>#REF!</v>
      </c>
    </row>
    <row r="5" spans="1:14" s="36" customFormat="1" ht="24.6" customHeight="1" x14ac:dyDescent="0.2">
      <c r="A5" s="88" t="s">
        <v>66</v>
      </c>
      <c r="B5" s="188" t="e">
        <f>'4=3 |FIT15 '!B26</f>
        <v>#REF!</v>
      </c>
      <c r="C5" s="188" t="e">
        <f>'4=3 |FIT15 '!C26</f>
        <v>#REF!</v>
      </c>
      <c r="D5" s="188" t="e">
        <f>'4=3 |FIT15 '!D26</f>
        <v>#REF!</v>
      </c>
      <c r="E5" s="188" t="e">
        <f>'4=3 |FIT15 '!E26</f>
        <v>#REF!</v>
      </c>
      <c r="F5" s="188" t="e">
        <f>'4=3 |FIT15 '!F26</f>
        <v>#REF!</v>
      </c>
      <c r="G5" s="188" t="e">
        <f>'4=3 |FIT15 '!G26</f>
        <v>#REF!</v>
      </c>
      <c r="H5" s="188" t="e">
        <f>'4=3 |FIT15 '!H26</f>
        <v>#REF!</v>
      </c>
      <c r="I5" s="188" t="e">
        <f>'4=3 |FIT15 '!I26</f>
        <v>#REF!</v>
      </c>
      <c r="J5" s="188" t="e">
        <f>'4=3 |FIT15 '!J26</f>
        <v>#REF!</v>
      </c>
      <c r="K5" s="188" t="e">
        <f>'4=3 |FIT15 '!K26</f>
        <v>#REF!</v>
      </c>
      <c r="L5" s="188" t="e">
        <f>'4=3 |FIT15 '!L26</f>
        <v>#REF!</v>
      </c>
      <c r="M5" s="188" t="e">
        <f>'4=3 |FIT15 '!M26</f>
        <v>#REF!</v>
      </c>
      <c r="N5" s="188" t="e">
        <f>'4=3 |FIT15 '!N26</f>
        <v>#REF!</v>
      </c>
    </row>
    <row r="6" spans="1:14" x14ac:dyDescent="0.2">
      <c r="A6" s="47" t="s">
        <v>102</v>
      </c>
    </row>
    <row r="7" spans="1:14" x14ac:dyDescent="0.2">
      <c r="A7" s="48">
        <v>1</v>
      </c>
      <c r="B7" s="86" t="e">
        <f>ROUND('4=3 |FIT15 '!B7*0.87,)+25</f>
        <v>#REF!</v>
      </c>
      <c r="C7" s="86" t="e">
        <f>ROUND('4=3 |FIT15 '!C7*0.87,)+25</f>
        <v>#REF!</v>
      </c>
      <c r="D7" s="86" t="e">
        <f>ROUND('4=3 |FIT15 '!D7*0.87,)+25</f>
        <v>#REF!</v>
      </c>
      <c r="E7" s="86" t="e">
        <f>ROUND('4=3 |FIT15 '!E7*0.87,)+25</f>
        <v>#REF!</v>
      </c>
      <c r="F7" s="86" t="e">
        <f>ROUND('4=3 |FIT15 '!F7*0.87,)+25</f>
        <v>#REF!</v>
      </c>
      <c r="G7" s="86" t="e">
        <f>ROUND('4=3 |FIT15 '!G7*0.87,)+25</f>
        <v>#REF!</v>
      </c>
      <c r="H7" s="86" t="e">
        <f>ROUND('4=3 |FIT15 '!H7*0.87,)+25</f>
        <v>#REF!</v>
      </c>
      <c r="I7" s="86" t="e">
        <f>ROUND('4=3 |FIT15 '!I7*0.87,)+25</f>
        <v>#REF!</v>
      </c>
      <c r="J7" s="86" t="e">
        <f>ROUND('4=3 |FIT15 '!J7*0.87,)+25</f>
        <v>#REF!</v>
      </c>
      <c r="K7" s="86" t="e">
        <f>ROUND('4=3 |FIT15 '!K7*0.87,)+25</f>
        <v>#REF!</v>
      </c>
      <c r="L7" s="86" t="e">
        <f>ROUND('4=3 |FIT15 '!L7*0.87,)+25</f>
        <v>#REF!</v>
      </c>
      <c r="M7" s="86" t="e">
        <f>ROUND('4=3 |FIT15 '!M7*0.87,)+25</f>
        <v>#REF!</v>
      </c>
      <c r="N7" s="86" t="e">
        <f>ROUND('4=3 |FIT15 '!N7*0.87,)+25</f>
        <v>#REF!</v>
      </c>
    </row>
    <row r="8" spans="1:14" x14ac:dyDescent="0.2">
      <c r="A8" s="48">
        <v>2</v>
      </c>
      <c r="B8" s="86" t="e">
        <f>ROUND('4=3 |FIT15 '!B8*0.87,)+25</f>
        <v>#REF!</v>
      </c>
      <c r="C8" s="86" t="e">
        <f>ROUND('4=3 |FIT15 '!C8*0.87,)+25</f>
        <v>#REF!</v>
      </c>
      <c r="D8" s="86" t="e">
        <f>ROUND('4=3 |FIT15 '!D8*0.87,)+25</f>
        <v>#REF!</v>
      </c>
      <c r="E8" s="86" t="e">
        <f>ROUND('4=3 |FIT15 '!E8*0.87,)+25</f>
        <v>#REF!</v>
      </c>
      <c r="F8" s="86" t="e">
        <f>ROUND('4=3 |FIT15 '!F8*0.87,)+25</f>
        <v>#REF!</v>
      </c>
      <c r="G8" s="86" t="e">
        <f>ROUND('4=3 |FIT15 '!G8*0.87,)+25</f>
        <v>#REF!</v>
      </c>
      <c r="H8" s="86" t="e">
        <f>ROUND('4=3 |FIT15 '!H8*0.87,)+25</f>
        <v>#REF!</v>
      </c>
      <c r="I8" s="86" t="e">
        <f>ROUND('4=3 |FIT15 '!I8*0.87,)+25</f>
        <v>#REF!</v>
      </c>
      <c r="J8" s="86" t="e">
        <f>ROUND('4=3 |FIT15 '!J8*0.87,)+25</f>
        <v>#REF!</v>
      </c>
      <c r="K8" s="86" t="e">
        <f>ROUND('4=3 |FIT15 '!K8*0.87,)+25</f>
        <v>#REF!</v>
      </c>
      <c r="L8" s="86" t="e">
        <f>ROUND('4=3 |FIT15 '!L8*0.87,)+25</f>
        <v>#REF!</v>
      </c>
      <c r="M8" s="86" t="e">
        <f>ROUND('4=3 |FIT15 '!M8*0.87,)+25</f>
        <v>#REF!</v>
      </c>
      <c r="N8" s="86" t="e">
        <f>ROUND('4=3 |FIT15 '!N8*0.87,)+25</f>
        <v>#REF!</v>
      </c>
    </row>
    <row r="9" spans="1:14" x14ac:dyDescent="0.2">
      <c r="A9" s="90" t="s">
        <v>103</v>
      </c>
      <c r="B9" s="86"/>
      <c r="C9" s="86"/>
      <c r="D9" s="86"/>
      <c r="E9" s="86"/>
      <c r="F9" s="86"/>
      <c r="G9" s="86"/>
      <c r="H9" s="86"/>
      <c r="I9" s="86"/>
      <c r="J9" s="86"/>
      <c r="K9" s="86"/>
      <c r="L9" s="86"/>
      <c r="M9" s="86"/>
      <c r="N9" s="86"/>
    </row>
    <row r="10" spans="1:14" x14ac:dyDescent="0.2">
      <c r="A10" s="48">
        <v>1</v>
      </c>
      <c r="B10" s="86" t="e">
        <f>ROUND('4=3 |FIT15 '!B10*0.87,)+25</f>
        <v>#REF!</v>
      </c>
      <c r="C10" s="86" t="e">
        <f>ROUND('4=3 |FIT15 '!C10*0.87,)+25</f>
        <v>#REF!</v>
      </c>
      <c r="D10" s="86" t="e">
        <f>ROUND('4=3 |FIT15 '!D10*0.87,)+25</f>
        <v>#REF!</v>
      </c>
      <c r="E10" s="86" t="e">
        <f>ROUND('4=3 |FIT15 '!E10*0.87,)+25</f>
        <v>#REF!</v>
      </c>
      <c r="F10" s="86" t="e">
        <f>ROUND('4=3 |FIT15 '!F10*0.87,)+25</f>
        <v>#REF!</v>
      </c>
      <c r="G10" s="86" t="e">
        <f>ROUND('4=3 |FIT15 '!G10*0.87,)+25</f>
        <v>#REF!</v>
      </c>
      <c r="H10" s="86" t="e">
        <f>ROUND('4=3 |FIT15 '!H10*0.87,)+25</f>
        <v>#REF!</v>
      </c>
      <c r="I10" s="86" t="e">
        <f>ROUND('4=3 |FIT15 '!I10*0.87,)+25</f>
        <v>#REF!</v>
      </c>
      <c r="J10" s="86" t="e">
        <f>ROUND('4=3 |FIT15 '!J10*0.87,)+25</f>
        <v>#REF!</v>
      </c>
      <c r="K10" s="86" t="e">
        <f>ROUND('4=3 |FIT15 '!K10*0.87,)+25</f>
        <v>#REF!</v>
      </c>
      <c r="L10" s="86" t="e">
        <f>ROUND('4=3 |FIT15 '!L10*0.87,)+25</f>
        <v>#REF!</v>
      </c>
      <c r="M10" s="86" t="e">
        <f>ROUND('4=3 |FIT15 '!M10*0.87,)+25</f>
        <v>#REF!</v>
      </c>
      <c r="N10" s="86" t="e">
        <f>ROUND('4=3 |FIT15 '!N10*0.87,)+25</f>
        <v>#REF!</v>
      </c>
    </row>
    <row r="11" spans="1:14" x14ac:dyDescent="0.2">
      <c r="A11" s="48">
        <v>2</v>
      </c>
      <c r="B11" s="86" t="e">
        <f>ROUND('4=3 |FIT15 '!B11*0.87,)+25</f>
        <v>#REF!</v>
      </c>
      <c r="C11" s="86" t="e">
        <f>ROUND('4=3 |FIT15 '!C11*0.87,)+25</f>
        <v>#REF!</v>
      </c>
      <c r="D11" s="86" t="e">
        <f>ROUND('4=3 |FIT15 '!D11*0.87,)+25</f>
        <v>#REF!</v>
      </c>
      <c r="E11" s="86" t="e">
        <f>ROUND('4=3 |FIT15 '!E11*0.87,)+25</f>
        <v>#REF!</v>
      </c>
      <c r="F11" s="86" t="e">
        <f>ROUND('4=3 |FIT15 '!F11*0.87,)+25</f>
        <v>#REF!</v>
      </c>
      <c r="G11" s="86" t="e">
        <f>ROUND('4=3 |FIT15 '!G11*0.87,)+25</f>
        <v>#REF!</v>
      </c>
      <c r="H11" s="86" t="e">
        <f>ROUND('4=3 |FIT15 '!H11*0.87,)+25</f>
        <v>#REF!</v>
      </c>
      <c r="I11" s="86" t="e">
        <f>ROUND('4=3 |FIT15 '!I11*0.87,)+25</f>
        <v>#REF!</v>
      </c>
      <c r="J11" s="86" t="e">
        <f>ROUND('4=3 |FIT15 '!J11*0.87,)+25</f>
        <v>#REF!</v>
      </c>
      <c r="K11" s="86" t="e">
        <f>ROUND('4=3 |FIT15 '!K11*0.87,)+25</f>
        <v>#REF!</v>
      </c>
      <c r="L11" s="86" t="e">
        <f>ROUND('4=3 |FIT15 '!L11*0.87,)+25</f>
        <v>#REF!</v>
      </c>
      <c r="M11" s="86" t="e">
        <f>ROUND('4=3 |FIT15 '!M11*0.87,)+25</f>
        <v>#REF!</v>
      </c>
      <c r="N11" s="86" t="e">
        <f>ROUND('4=3 |FIT15 '!N11*0.87,)+25</f>
        <v>#REF!</v>
      </c>
    </row>
    <row r="12" spans="1:14" x14ac:dyDescent="0.2">
      <c r="A12" s="47" t="s">
        <v>104</v>
      </c>
      <c r="B12" s="86"/>
      <c r="C12" s="86"/>
      <c r="D12" s="86"/>
      <c r="E12" s="86"/>
      <c r="F12" s="86"/>
      <c r="G12" s="86"/>
      <c r="H12" s="86"/>
      <c r="I12" s="86"/>
      <c r="J12" s="86"/>
      <c r="K12" s="86"/>
      <c r="L12" s="86"/>
      <c r="M12" s="86"/>
      <c r="N12" s="86"/>
    </row>
    <row r="13" spans="1:14" x14ac:dyDescent="0.2">
      <c r="A13" s="91">
        <v>1</v>
      </c>
      <c r="B13" s="86" t="e">
        <f>ROUND('4=3 |FIT15 '!B13*0.87,)+25</f>
        <v>#REF!</v>
      </c>
      <c r="C13" s="86" t="e">
        <f>ROUND('4=3 |FIT15 '!C13*0.87,)+25</f>
        <v>#REF!</v>
      </c>
      <c r="D13" s="86" t="e">
        <f>ROUND('4=3 |FIT15 '!D13*0.87,)+25</f>
        <v>#REF!</v>
      </c>
      <c r="E13" s="86" t="e">
        <f>ROUND('4=3 |FIT15 '!E13*0.87,)+25</f>
        <v>#REF!</v>
      </c>
      <c r="F13" s="86" t="e">
        <f>ROUND('4=3 |FIT15 '!F13*0.87,)+25</f>
        <v>#REF!</v>
      </c>
      <c r="G13" s="86" t="e">
        <f>ROUND('4=3 |FIT15 '!G13*0.87,)+25</f>
        <v>#REF!</v>
      </c>
      <c r="H13" s="86" t="e">
        <f>ROUND('4=3 |FIT15 '!H13*0.87,)+25</f>
        <v>#REF!</v>
      </c>
      <c r="I13" s="86" t="e">
        <f>ROUND('4=3 |FIT15 '!I13*0.87,)+25</f>
        <v>#REF!</v>
      </c>
      <c r="J13" s="86" t="e">
        <f>ROUND('4=3 |FIT15 '!J13*0.87,)+25</f>
        <v>#REF!</v>
      </c>
      <c r="K13" s="86" t="e">
        <f>ROUND('4=3 |FIT15 '!K13*0.87,)+25</f>
        <v>#REF!</v>
      </c>
      <c r="L13" s="86" t="e">
        <f>ROUND('4=3 |FIT15 '!L13*0.87,)+25</f>
        <v>#REF!</v>
      </c>
      <c r="M13" s="86" t="e">
        <f>ROUND('4=3 |FIT15 '!M13*0.87,)+25</f>
        <v>#REF!</v>
      </c>
      <c r="N13" s="86" t="e">
        <f>ROUND('4=3 |FIT15 '!N13*0.87,)+25</f>
        <v>#REF!</v>
      </c>
    </row>
    <row r="14" spans="1:14" x14ac:dyDescent="0.2">
      <c r="A14" s="91">
        <v>2</v>
      </c>
      <c r="B14" s="86" t="e">
        <f>ROUND('4=3 |FIT15 '!B14*0.87,)+25</f>
        <v>#REF!</v>
      </c>
      <c r="C14" s="86" t="e">
        <f>ROUND('4=3 |FIT15 '!C14*0.87,)+25</f>
        <v>#REF!</v>
      </c>
      <c r="D14" s="86" t="e">
        <f>ROUND('4=3 |FIT15 '!D14*0.87,)+25</f>
        <v>#REF!</v>
      </c>
      <c r="E14" s="86" t="e">
        <f>ROUND('4=3 |FIT15 '!E14*0.87,)+25</f>
        <v>#REF!</v>
      </c>
      <c r="F14" s="86" t="e">
        <f>ROUND('4=3 |FIT15 '!F14*0.87,)+25</f>
        <v>#REF!</v>
      </c>
      <c r="G14" s="86" t="e">
        <f>ROUND('4=3 |FIT15 '!G14*0.87,)+25</f>
        <v>#REF!</v>
      </c>
      <c r="H14" s="86" t="e">
        <f>ROUND('4=3 |FIT15 '!H14*0.87,)+25</f>
        <v>#REF!</v>
      </c>
      <c r="I14" s="86" t="e">
        <f>ROUND('4=3 |FIT15 '!I14*0.87,)+25</f>
        <v>#REF!</v>
      </c>
      <c r="J14" s="86" t="e">
        <f>ROUND('4=3 |FIT15 '!J14*0.87,)+25</f>
        <v>#REF!</v>
      </c>
      <c r="K14" s="86" t="e">
        <f>ROUND('4=3 |FIT15 '!K14*0.87,)+25</f>
        <v>#REF!</v>
      </c>
      <c r="L14" s="86" t="e">
        <f>ROUND('4=3 |FIT15 '!L14*0.87,)+25</f>
        <v>#REF!</v>
      </c>
      <c r="M14" s="86" t="e">
        <f>ROUND('4=3 |FIT15 '!M14*0.87,)+25</f>
        <v>#REF!</v>
      </c>
      <c r="N14" s="86" t="e">
        <f>ROUND('4=3 |FIT15 '!N14*0.87,)+25</f>
        <v>#REF!</v>
      </c>
    </row>
    <row r="15" spans="1:14" x14ac:dyDescent="0.2">
      <c r="A15" s="47" t="s">
        <v>105</v>
      </c>
      <c r="B15" s="86"/>
      <c r="C15" s="86"/>
      <c r="D15" s="86"/>
      <c r="E15" s="86"/>
      <c r="F15" s="86"/>
      <c r="G15" s="86"/>
      <c r="H15" s="86"/>
      <c r="I15" s="86"/>
      <c r="J15" s="86"/>
      <c r="K15" s="86"/>
      <c r="L15" s="86"/>
      <c r="M15" s="86"/>
      <c r="N15" s="86"/>
    </row>
    <row r="16" spans="1:14" x14ac:dyDescent="0.2">
      <c r="A16" s="91">
        <v>1</v>
      </c>
      <c r="B16" s="86" t="e">
        <f>ROUND('4=3 |FIT15 '!B16*0.87,)+25</f>
        <v>#REF!</v>
      </c>
      <c r="C16" s="86" t="e">
        <f>ROUND('4=3 |FIT15 '!C16*0.87,)+25</f>
        <v>#REF!</v>
      </c>
      <c r="D16" s="86" t="e">
        <f>ROUND('4=3 |FIT15 '!D16*0.87,)+25</f>
        <v>#REF!</v>
      </c>
      <c r="E16" s="86" t="e">
        <f>ROUND('4=3 |FIT15 '!E16*0.87,)+25</f>
        <v>#REF!</v>
      </c>
      <c r="F16" s="86" t="e">
        <f>ROUND('4=3 |FIT15 '!F16*0.87,)+25</f>
        <v>#REF!</v>
      </c>
      <c r="G16" s="86" t="e">
        <f>ROUND('4=3 |FIT15 '!G16*0.87,)+25</f>
        <v>#REF!</v>
      </c>
      <c r="H16" s="86" t="e">
        <f>ROUND('4=3 |FIT15 '!H16*0.87,)+25</f>
        <v>#REF!</v>
      </c>
      <c r="I16" s="86" t="e">
        <f>ROUND('4=3 |FIT15 '!I16*0.87,)+25</f>
        <v>#REF!</v>
      </c>
      <c r="J16" s="86" t="e">
        <f>ROUND('4=3 |FIT15 '!J16*0.87,)+25</f>
        <v>#REF!</v>
      </c>
      <c r="K16" s="86" t="e">
        <f>ROUND('4=3 |FIT15 '!K16*0.87,)+25</f>
        <v>#REF!</v>
      </c>
      <c r="L16" s="86" t="e">
        <f>ROUND('4=3 |FIT15 '!L16*0.87,)+25</f>
        <v>#REF!</v>
      </c>
      <c r="M16" s="86" t="e">
        <f>ROUND('4=3 |FIT15 '!M16*0.87,)+25</f>
        <v>#REF!</v>
      </c>
      <c r="N16" s="86" t="e">
        <f>ROUND('4=3 |FIT15 '!N16*0.87,)+25</f>
        <v>#REF!</v>
      </c>
    </row>
    <row r="17" spans="1:14" x14ac:dyDescent="0.2">
      <c r="A17" s="91">
        <v>2</v>
      </c>
      <c r="B17" s="86" t="e">
        <f>ROUND('4=3 |FIT15 '!B17*0.87,)+25</f>
        <v>#REF!</v>
      </c>
      <c r="C17" s="86" t="e">
        <f>ROUND('4=3 |FIT15 '!C17*0.87,)+25</f>
        <v>#REF!</v>
      </c>
      <c r="D17" s="86" t="e">
        <f>ROUND('4=3 |FIT15 '!D17*0.87,)+25</f>
        <v>#REF!</v>
      </c>
      <c r="E17" s="86" t="e">
        <f>ROUND('4=3 |FIT15 '!E17*0.87,)+25</f>
        <v>#REF!</v>
      </c>
      <c r="F17" s="86" t="e">
        <f>ROUND('4=3 |FIT15 '!F17*0.87,)+25</f>
        <v>#REF!</v>
      </c>
      <c r="G17" s="86" t="e">
        <f>ROUND('4=3 |FIT15 '!G17*0.87,)+25</f>
        <v>#REF!</v>
      </c>
      <c r="H17" s="86" t="e">
        <f>ROUND('4=3 |FIT15 '!H17*0.87,)+25</f>
        <v>#REF!</v>
      </c>
      <c r="I17" s="86" t="e">
        <f>ROUND('4=3 |FIT15 '!I17*0.87,)+25</f>
        <v>#REF!</v>
      </c>
      <c r="J17" s="86" t="e">
        <f>ROUND('4=3 |FIT15 '!J17*0.87,)+25</f>
        <v>#REF!</v>
      </c>
      <c r="K17" s="86" t="e">
        <f>ROUND('4=3 |FIT15 '!K17*0.87,)+25</f>
        <v>#REF!</v>
      </c>
      <c r="L17" s="86" t="e">
        <f>ROUND('4=3 |FIT15 '!L17*0.87,)+25</f>
        <v>#REF!</v>
      </c>
      <c r="M17" s="86" t="e">
        <f>ROUND('4=3 |FIT15 '!M17*0.87,)+25</f>
        <v>#REF!</v>
      </c>
      <c r="N17" s="86" t="e">
        <f>ROUND('4=3 |FIT15 '!N17*0.87,)+25</f>
        <v>#REF!</v>
      </c>
    </row>
    <row r="18" spans="1:14" x14ac:dyDescent="0.2">
      <c r="A18" s="47" t="s">
        <v>136</v>
      </c>
      <c r="B18" s="86"/>
      <c r="C18" s="86"/>
      <c r="D18" s="86"/>
      <c r="E18" s="86"/>
      <c r="F18" s="86"/>
      <c r="G18" s="86"/>
      <c r="H18" s="86"/>
      <c r="I18" s="86"/>
      <c r="J18" s="86"/>
      <c r="K18" s="86"/>
      <c r="L18" s="86"/>
      <c r="M18" s="86"/>
      <c r="N18" s="86"/>
    </row>
    <row r="19" spans="1:14" x14ac:dyDescent="0.2">
      <c r="A19" s="48" t="s">
        <v>72</v>
      </c>
      <c r="B19" s="86" t="e">
        <f>ROUND('4=3 |FIT15 '!B19*0.87,)+25</f>
        <v>#REF!</v>
      </c>
      <c r="C19" s="86" t="e">
        <f>ROUND('4=3 |FIT15 '!C19*0.87,)+25</f>
        <v>#REF!</v>
      </c>
      <c r="D19" s="86" t="e">
        <f>ROUND('4=3 |FIT15 '!D19*0.87,)+25</f>
        <v>#REF!</v>
      </c>
      <c r="E19" s="86" t="e">
        <f>ROUND('4=3 |FIT15 '!E19*0.87,)+25</f>
        <v>#REF!</v>
      </c>
      <c r="F19" s="86" t="e">
        <f>ROUND('4=3 |FIT15 '!F19*0.87,)+25</f>
        <v>#REF!</v>
      </c>
      <c r="G19" s="86" t="e">
        <f>ROUND('4=3 |FIT15 '!G19*0.87,)+25</f>
        <v>#REF!</v>
      </c>
      <c r="H19" s="86" t="e">
        <f>ROUND('4=3 |FIT15 '!H19*0.87,)+25</f>
        <v>#REF!</v>
      </c>
      <c r="I19" s="86" t="e">
        <f>ROUND('4=3 |FIT15 '!I19*0.87,)+25</f>
        <v>#REF!</v>
      </c>
      <c r="J19" s="86" t="e">
        <f>ROUND('4=3 |FIT15 '!J19*0.87,)+25</f>
        <v>#REF!</v>
      </c>
      <c r="K19" s="86" t="e">
        <f>ROUND('4=3 |FIT15 '!K19*0.87,)+25</f>
        <v>#REF!</v>
      </c>
      <c r="L19" s="86" t="e">
        <f>ROUND('4=3 |FIT15 '!L19*0.87,)+25</f>
        <v>#REF!</v>
      </c>
      <c r="M19" s="86" t="e">
        <f>ROUND('4=3 |FIT15 '!M19*0.87,)+25</f>
        <v>#REF!</v>
      </c>
      <c r="N19" s="86" t="e">
        <f>ROUND('4=3 |FIT15 '!N19*0.87,)+25</f>
        <v>#REF!</v>
      </c>
    </row>
    <row r="20" spans="1:14" x14ac:dyDescent="0.2">
      <c r="A20" s="47" t="s">
        <v>137</v>
      </c>
      <c r="B20" s="86"/>
      <c r="C20" s="86"/>
      <c r="D20" s="86"/>
      <c r="E20" s="86"/>
      <c r="F20" s="86"/>
      <c r="G20" s="86"/>
      <c r="H20" s="86"/>
      <c r="I20" s="86"/>
      <c r="J20" s="86"/>
      <c r="K20" s="86"/>
      <c r="L20" s="86"/>
      <c r="M20" s="86"/>
      <c r="N20" s="86"/>
    </row>
    <row r="21" spans="1:14" x14ac:dyDescent="0.2">
      <c r="A21" s="48" t="s">
        <v>74</v>
      </c>
      <c r="B21" s="86" t="e">
        <f>ROUND('4=3 |FIT15 '!B21*0.87,)+25</f>
        <v>#REF!</v>
      </c>
      <c r="C21" s="86" t="e">
        <f>ROUND('4=3 |FIT15 '!C21*0.87,)+25</f>
        <v>#REF!</v>
      </c>
      <c r="D21" s="86" t="e">
        <f>ROUND('4=3 |FIT15 '!D21*0.87,)+25</f>
        <v>#REF!</v>
      </c>
      <c r="E21" s="86" t="e">
        <f>ROUND('4=3 |FIT15 '!E21*0.87,)+25</f>
        <v>#REF!</v>
      </c>
      <c r="F21" s="86" t="e">
        <f>ROUND('4=3 |FIT15 '!F21*0.87,)+25</f>
        <v>#REF!</v>
      </c>
      <c r="G21" s="86" t="e">
        <f>ROUND('4=3 |FIT15 '!G21*0.87,)+25</f>
        <v>#REF!</v>
      </c>
      <c r="H21" s="86" t="e">
        <f>ROUND('4=3 |FIT15 '!H21*0.87,)+25</f>
        <v>#REF!</v>
      </c>
      <c r="I21" s="86" t="e">
        <f>ROUND('4=3 |FIT15 '!I21*0.87,)+25</f>
        <v>#REF!</v>
      </c>
      <c r="J21" s="86" t="e">
        <f>ROUND('4=3 |FIT15 '!J21*0.87,)+25</f>
        <v>#REF!</v>
      </c>
      <c r="K21" s="86" t="e">
        <f>ROUND('4=3 |FIT15 '!K21*0.87,)+25</f>
        <v>#REF!</v>
      </c>
      <c r="L21" s="86" t="e">
        <f>ROUND('4=3 |FIT15 '!L21*0.87,)+25</f>
        <v>#REF!</v>
      </c>
      <c r="M21" s="86" t="e">
        <f>ROUND('4=3 |FIT15 '!M21*0.87,)+25</f>
        <v>#REF!</v>
      </c>
      <c r="N21" s="86" t="e">
        <f>ROUND('4=3 |FIT15 '!N21*0.87,)+25</f>
        <v>#REF!</v>
      </c>
    </row>
    <row r="22" spans="1:14" x14ac:dyDescent="0.2">
      <c r="A22" s="87"/>
    </row>
    <row r="23" spans="1:14" ht="10.35" customHeight="1" x14ac:dyDescent="0.2">
      <c r="A23" s="76"/>
    </row>
    <row r="24" spans="1:14" x14ac:dyDescent="0.2">
      <c r="A24" s="106" t="s">
        <v>76</v>
      </c>
    </row>
    <row r="25" spans="1:14" x14ac:dyDescent="0.2">
      <c r="A25" s="55" t="s">
        <v>77</v>
      </c>
    </row>
    <row r="26" spans="1:14" x14ac:dyDescent="0.2">
      <c r="A26" s="55" t="s">
        <v>78</v>
      </c>
    </row>
    <row r="27" spans="1:14" ht="12" customHeight="1" x14ac:dyDescent="0.2">
      <c r="A27" s="107" t="s">
        <v>79</v>
      </c>
    </row>
    <row r="28" spans="1:14" x14ac:dyDescent="0.2">
      <c r="A28" s="55" t="s">
        <v>80</v>
      </c>
    </row>
    <row r="29" spans="1:14" ht="11.45" customHeight="1" x14ac:dyDescent="0.2">
      <c r="A29" s="76"/>
    </row>
    <row r="30" spans="1:14" x14ac:dyDescent="0.2">
      <c r="A30" s="287" t="s">
        <v>83</v>
      </c>
    </row>
    <row r="31" spans="1:14" ht="72" x14ac:dyDescent="0.2">
      <c r="A31" s="288" t="s">
        <v>142</v>
      </c>
    </row>
    <row r="32" spans="1:14" x14ac:dyDescent="0.2">
      <c r="A32" s="111" t="s">
        <v>81</v>
      </c>
    </row>
    <row r="33" spans="1:1" x14ac:dyDescent="0.2">
      <c r="A33" s="199" t="str">
        <f>'4=3 |COMMISSION'!A32</f>
        <v>Период бронирования: 17.09.2025 -  03.12.2025  /  Period of sales: 17.09.2025 -  28.12.2025</v>
      </c>
    </row>
    <row r="34" spans="1:1" x14ac:dyDescent="0.2">
      <c r="A34" s="199" t="str">
        <f>'4=3 |COMMISSION'!A33</f>
        <v>Период проживания: 17.09.2025 - 26.10.2025 / 03.11.2025 - 28.12.2025  /  Period of sales: 17.09.2025 - 26.10.2025 / 03.11.2025 - 28.12.2025</v>
      </c>
    </row>
    <row r="35" spans="1:1" x14ac:dyDescent="0.2">
      <c r="A35" s="289" t="str">
        <f>'4=3 |COMMISSION'!A34</f>
        <v>Тариф не доступен на период 26.10.25 - 02.11.25, включительно</v>
      </c>
    </row>
    <row r="36" spans="1:1" x14ac:dyDescent="0.2">
      <c r="A36" s="111" t="s">
        <v>146</v>
      </c>
    </row>
    <row r="37" spans="1:1" x14ac:dyDescent="0.2">
      <c r="A37" s="290" t="s">
        <v>147</v>
      </c>
    </row>
    <row r="38" spans="1:1" x14ac:dyDescent="0.2">
      <c r="A38" s="290" t="s">
        <v>148</v>
      </c>
    </row>
    <row r="39" spans="1:1" x14ac:dyDescent="0.2">
      <c r="A39" s="290"/>
    </row>
    <row r="40" spans="1:1" x14ac:dyDescent="0.2">
      <c r="A40" s="291" t="s">
        <v>83</v>
      </c>
    </row>
    <row r="41" spans="1:1" ht="36" x14ac:dyDescent="0.2">
      <c r="A41" s="292" t="s">
        <v>84</v>
      </c>
    </row>
  </sheetData>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T41"/>
  <sheetViews>
    <sheetView workbookViewId="0">
      <pane xSplit="1" topLeftCell="P1" activePane="topRight" state="frozen"/>
      <selection pane="topRight" activeCell="P1" sqref="P1:T1048576"/>
    </sheetView>
  </sheetViews>
  <sheetFormatPr defaultColWidth="9" defaultRowHeight="12" x14ac:dyDescent="0.2"/>
  <cols>
    <col min="1" max="1" width="103.140625" style="78" customWidth="1"/>
    <col min="2" max="9" width="9" style="78" hidden="1" customWidth="1"/>
    <col min="10" max="16384" width="9" style="78"/>
  </cols>
  <sheetData>
    <row r="1" spans="1:20" ht="11.45" customHeight="1" x14ac:dyDescent="0.2">
      <c r="A1" s="101" t="s">
        <v>63</v>
      </c>
    </row>
    <row r="2" spans="1:20" ht="11.45" customHeight="1" x14ac:dyDescent="0.2">
      <c r="A2" s="286" t="s">
        <v>141</v>
      </c>
    </row>
    <row r="3" spans="1:20" ht="10.35" customHeight="1" x14ac:dyDescent="0.2">
      <c r="A3" s="105"/>
    </row>
    <row r="4" spans="1:20" ht="25.5" customHeight="1" x14ac:dyDescent="0.2">
      <c r="A4" s="113" t="s">
        <v>75</v>
      </c>
      <c r="B4" s="187" t="e">
        <f>'4=3 |FIT15 '!B25</f>
        <v>#REF!</v>
      </c>
      <c r="C4" s="187" t="e">
        <f>'4=3 |FIT15 '!C25</f>
        <v>#REF!</v>
      </c>
      <c r="D4" s="187" t="e">
        <f>'4=3 |FIT15 '!D25</f>
        <v>#REF!</v>
      </c>
      <c r="E4" s="187" t="e">
        <f>'4=3 |FIT15 '!E25</f>
        <v>#REF!</v>
      </c>
      <c r="F4" s="187" t="e">
        <f>'4=3 |FIT15 '!F25</f>
        <v>#REF!</v>
      </c>
      <c r="G4" s="187" t="e">
        <f>'4=3 |FIT15 '!G25</f>
        <v>#REF!</v>
      </c>
      <c r="H4" s="187" t="e">
        <f>'4=3 |FIT15 '!H25</f>
        <v>#REF!</v>
      </c>
      <c r="I4" s="187" t="e">
        <f>'4=3 |FIT15 '!I25</f>
        <v>#REF!</v>
      </c>
      <c r="J4" s="187" t="e">
        <f>'4=3 |FIT15 '!#REF!</f>
        <v>#REF!</v>
      </c>
      <c r="K4" s="187" t="e">
        <f>'4=3 |FIT15 '!#REF!</f>
        <v>#REF!</v>
      </c>
      <c r="L4" s="187" t="e">
        <f>'4=3 |FIT15 '!#REF!</f>
        <v>#REF!</v>
      </c>
      <c r="M4" s="187" t="e">
        <f>'4=3 |FIT15 '!#REF!</f>
        <v>#REF!</v>
      </c>
      <c r="N4" s="187" t="e">
        <f>'4=3 |FIT15 '!#REF!</f>
        <v>#REF!</v>
      </c>
      <c r="O4" s="187" t="e">
        <f>'4=3 |FIT15 '!#REF!</f>
        <v>#REF!</v>
      </c>
      <c r="P4" s="187" t="e">
        <f>'4=3 |FIT15 '!J25</f>
        <v>#REF!</v>
      </c>
      <c r="Q4" s="187" t="e">
        <f>'4=3 |FIT15 '!K25</f>
        <v>#REF!</v>
      </c>
      <c r="R4" s="187" t="e">
        <f>'4=3 |FIT15 '!L25</f>
        <v>#REF!</v>
      </c>
      <c r="S4" s="187" t="e">
        <f>'4=3 |FIT15 '!M25</f>
        <v>#REF!</v>
      </c>
      <c r="T4" s="187" t="e">
        <f>'4=3 |FIT15 '!N25</f>
        <v>#REF!</v>
      </c>
    </row>
    <row r="5" spans="1:20" s="36" customFormat="1" ht="24.6" customHeight="1" x14ac:dyDescent="0.2">
      <c r="A5" s="88" t="s">
        <v>66</v>
      </c>
      <c r="B5" s="188" t="e">
        <f>'4=3 |FIT15 '!B26</f>
        <v>#REF!</v>
      </c>
      <c r="C5" s="188" t="e">
        <f>'4=3 |FIT15 '!C26</f>
        <v>#REF!</v>
      </c>
      <c r="D5" s="188" t="e">
        <f>'4=3 |FIT15 '!D26</f>
        <v>#REF!</v>
      </c>
      <c r="E5" s="188" t="e">
        <f>'4=3 |FIT15 '!E26</f>
        <v>#REF!</v>
      </c>
      <c r="F5" s="188" t="e">
        <f>'4=3 |FIT15 '!F26</f>
        <v>#REF!</v>
      </c>
      <c r="G5" s="188" t="e">
        <f>'4=3 |FIT15 '!G26</f>
        <v>#REF!</v>
      </c>
      <c r="H5" s="188" t="e">
        <f>'4=3 |FIT15 '!H26</f>
        <v>#REF!</v>
      </c>
      <c r="I5" s="188" t="e">
        <f>'4=3 |FIT15 '!I26</f>
        <v>#REF!</v>
      </c>
      <c r="J5" s="188" t="e">
        <f>'4=3 |FIT15 '!#REF!</f>
        <v>#REF!</v>
      </c>
      <c r="K5" s="188" t="e">
        <f>'4=3 |FIT15 '!#REF!</f>
        <v>#REF!</v>
      </c>
      <c r="L5" s="188" t="e">
        <f>'4=3 |FIT15 '!#REF!</f>
        <v>#REF!</v>
      </c>
      <c r="M5" s="188" t="e">
        <f>'4=3 |FIT15 '!#REF!</f>
        <v>#REF!</v>
      </c>
      <c r="N5" s="188" t="e">
        <f>'4=3 |FIT15 '!#REF!</f>
        <v>#REF!</v>
      </c>
      <c r="O5" s="188" t="e">
        <f>'4=3 |FIT15 '!#REF!</f>
        <v>#REF!</v>
      </c>
      <c r="P5" s="188" t="e">
        <f>'4=3 |FIT15 '!J26</f>
        <v>#REF!</v>
      </c>
      <c r="Q5" s="188" t="e">
        <f>'4=3 |FIT15 '!K26</f>
        <v>#REF!</v>
      </c>
      <c r="R5" s="188" t="e">
        <f>'4=3 |FIT15 '!L26</f>
        <v>#REF!</v>
      </c>
      <c r="S5" s="188" t="e">
        <f>'4=3 |FIT15 '!M26</f>
        <v>#REF!</v>
      </c>
      <c r="T5" s="188" t="e">
        <f>'4=3 |FIT15 '!N26</f>
        <v>#REF!</v>
      </c>
    </row>
    <row r="6" spans="1:20" x14ac:dyDescent="0.2">
      <c r="A6" s="47" t="s">
        <v>102</v>
      </c>
    </row>
    <row r="7" spans="1:20" x14ac:dyDescent="0.2">
      <c r="A7" s="48">
        <v>1</v>
      </c>
      <c r="B7" s="86" t="e">
        <f>ROUND('4=3 |FIT15 '!B7*0.85,)</f>
        <v>#REF!</v>
      </c>
      <c r="C7" s="86" t="e">
        <f>ROUND('4=3 |FIT15 '!C7*0.85,)</f>
        <v>#REF!</v>
      </c>
      <c r="D7" s="86" t="e">
        <f>ROUND('4=3 |FIT15 '!D7*0.85,)</f>
        <v>#REF!</v>
      </c>
      <c r="E7" s="86" t="e">
        <f>ROUND('4=3 |FIT15 '!E7*0.85,)</f>
        <v>#REF!</v>
      </c>
      <c r="F7" s="86" t="e">
        <f>ROUND('4=3 |FIT15 '!F7*0.85,)</f>
        <v>#REF!</v>
      </c>
      <c r="G7" s="86" t="e">
        <f>ROUND('4=3 |FIT15 '!G7*0.85,)</f>
        <v>#REF!</v>
      </c>
      <c r="H7" s="86" t="e">
        <f>ROUND('4=3 |FIT15 '!H7*0.85,)</f>
        <v>#REF!</v>
      </c>
      <c r="I7" s="86" t="e">
        <f>ROUND('4=3 |FIT15 '!I7*0.85,)</f>
        <v>#REF!</v>
      </c>
      <c r="J7" s="86" t="e">
        <f>ROUND('4=3 |FIT15 '!#REF!*0.85,)</f>
        <v>#REF!</v>
      </c>
      <c r="K7" s="86" t="e">
        <f>ROUND('4=3 |FIT15 '!#REF!*0.85,)</f>
        <v>#REF!</v>
      </c>
      <c r="L7" s="86" t="e">
        <f>ROUND('4=3 |FIT15 '!#REF!*0.85,)</f>
        <v>#REF!</v>
      </c>
      <c r="M7" s="86" t="e">
        <f>ROUND('4=3 |FIT15 '!#REF!*0.85,)</f>
        <v>#REF!</v>
      </c>
      <c r="N7" s="86" t="e">
        <f>ROUND('4=3 |FIT15 '!#REF!*0.85,)</f>
        <v>#REF!</v>
      </c>
      <c r="O7" s="86" t="e">
        <f>ROUND('4=3 |FIT15 '!#REF!*0.85,)</f>
        <v>#REF!</v>
      </c>
      <c r="P7" s="86" t="e">
        <f>ROUND('4=3 |FIT15 '!J7*0.85,)</f>
        <v>#REF!</v>
      </c>
      <c r="Q7" s="86" t="e">
        <f>ROUND('4=3 |FIT15 '!K7*0.85,)</f>
        <v>#REF!</v>
      </c>
      <c r="R7" s="86" t="e">
        <f>ROUND('4=3 |FIT15 '!L7*0.85,)</f>
        <v>#REF!</v>
      </c>
      <c r="S7" s="86" t="e">
        <f>ROUND('4=3 |FIT15 '!M7*0.85,)</f>
        <v>#REF!</v>
      </c>
      <c r="T7" s="86" t="e">
        <f>ROUND('4=3 |FIT15 '!N7*0.85,)</f>
        <v>#REF!</v>
      </c>
    </row>
    <row r="8" spans="1:20" x14ac:dyDescent="0.2">
      <c r="A8" s="48">
        <v>2</v>
      </c>
      <c r="B8" s="86" t="e">
        <f>ROUND('4=3 |FIT15 '!B8*0.85,)</f>
        <v>#REF!</v>
      </c>
      <c r="C8" s="86" t="e">
        <f>ROUND('4=3 |FIT15 '!C8*0.85,)</f>
        <v>#REF!</v>
      </c>
      <c r="D8" s="86" t="e">
        <f>ROUND('4=3 |FIT15 '!D8*0.85,)</f>
        <v>#REF!</v>
      </c>
      <c r="E8" s="86" t="e">
        <f>ROUND('4=3 |FIT15 '!E8*0.85,)</f>
        <v>#REF!</v>
      </c>
      <c r="F8" s="86" t="e">
        <f>ROUND('4=3 |FIT15 '!F8*0.85,)</f>
        <v>#REF!</v>
      </c>
      <c r="G8" s="86" t="e">
        <f>ROUND('4=3 |FIT15 '!G8*0.85,)</f>
        <v>#REF!</v>
      </c>
      <c r="H8" s="86" t="e">
        <f>ROUND('4=3 |FIT15 '!H8*0.85,)</f>
        <v>#REF!</v>
      </c>
      <c r="I8" s="86" t="e">
        <f>ROUND('4=3 |FIT15 '!I8*0.85,)</f>
        <v>#REF!</v>
      </c>
      <c r="J8" s="86" t="e">
        <f>ROUND('4=3 |FIT15 '!#REF!*0.85,)</f>
        <v>#REF!</v>
      </c>
      <c r="K8" s="86" t="e">
        <f>ROUND('4=3 |FIT15 '!#REF!*0.85,)</f>
        <v>#REF!</v>
      </c>
      <c r="L8" s="86" t="e">
        <f>ROUND('4=3 |FIT15 '!#REF!*0.85,)</f>
        <v>#REF!</v>
      </c>
      <c r="M8" s="86" t="e">
        <f>ROUND('4=3 |FIT15 '!#REF!*0.85,)</f>
        <v>#REF!</v>
      </c>
      <c r="N8" s="86" t="e">
        <f>ROUND('4=3 |FIT15 '!#REF!*0.85,)</f>
        <v>#REF!</v>
      </c>
      <c r="O8" s="86" t="e">
        <f>ROUND('4=3 |FIT15 '!#REF!*0.85,)</f>
        <v>#REF!</v>
      </c>
      <c r="P8" s="86" t="e">
        <f>ROUND('4=3 |FIT15 '!J8*0.85,)</f>
        <v>#REF!</v>
      </c>
      <c r="Q8" s="86" t="e">
        <f>ROUND('4=3 |FIT15 '!K8*0.85,)</f>
        <v>#REF!</v>
      </c>
      <c r="R8" s="86" t="e">
        <f>ROUND('4=3 |FIT15 '!L8*0.85,)</f>
        <v>#REF!</v>
      </c>
      <c r="S8" s="86" t="e">
        <f>ROUND('4=3 |FIT15 '!M8*0.85,)</f>
        <v>#REF!</v>
      </c>
      <c r="T8" s="86" t="e">
        <f>ROUND('4=3 |FIT15 '!N8*0.85,)</f>
        <v>#REF!</v>
      </c>
    </row>
    <row r="9" spans="1:20" x14ac:dyDescent="0.2">
      <c r="A9" s="90" t="s">
        <v>103</v>
      </c>
      <c r="B9" s="86"/>
      <c r="C9" s="86"/>
      <c r="D9" s="86"/>
      <c r="E9" s="86"/>
      <c r="F9" s="86"/>
      <c r="G9" s="86"/>
      <c r="H9" s="86"/>
      <c r="I9" s="86"/>
      <c r="J9" s="86"/>
      <c r="K9" s="86"/>
      <c r="L9" s="86"/>
      <c r="M9" s="86"/>
      <c r="N9" s="86"/>
      <c r="O9" s="86"/>
      <c r="P9" s="86"/>
      <c r="Q9" s="86"/>
      <c r="R9" s="86"/>
      <c r="S9" s="86"/>
      <c r="T9" s="86"/>
    </row>
    <row r="10" spans="1:20" x14ac:dyDescent="0.2">
      <c r="A10" s="48">
        <v>1</v>
      </c>
      <c r="B10" s="86" t="e">
        <f>ROUND('4=3 |FIT15 '!B10*0.85,)</f>
        <v>#REF!</v>
      </c>
      <c r="C10" s="86" t="e">
        <f>ROUND('4=3 |FIT15 '!C10*0.85,)</f>
        <v>#REF!</v>
      </c>
      <c r="D10" s="86" t="e">
        <f>ROUND('4=3 |FIT15 '!D10*0.85,)</f>
        <v>#REF!</v>
      </c>
      <c r="E10" s="86" t="e">
        <f>ROUND('4=3 |FIT15 '!E10*0.85,)</f>
        <v>#REF!</v>
      </c>
      <c r="F10" s="86" t="e">
        <f>ROUND('4=3 |FIT15 '!F10*0.85,)</f>
        <v>#REF!</v>
      </c>
      <c r="G10" s="86" t="e">
        <f>ROUND('4=3 |FIT15 '!G10*0.85,)</f>
        <v>#REF!</v>
      </c>
      <c r="H10" s="86" t="e">
        <f>ROUND('4=3 |FIT15 '!H10*0.85,)</f>
        <v>#REF!</v>
      </c>
      <c r="I10" s="86" t="e">
        <f>ROUND('4=3 |FIT15 '!I10*0.85,)</f>
        <v>#REF!</v>
      </c>
      <c r="J10" s="86" t="e">
        <f>ROUND('4=3 |FIT15 '!#REF!*0.85,)</f>
        <v>#REF!</v>
      </c>
      <c r="K10" s="86" t="e">
        <f>ROUND('4=3 |FIT15 '!#REF!*0.85,)</f>
        <v>#REF!</v>
      </c>
      <c r="L10" s="86" t="e">
        <f>ROUND('4=3 |FIT15 '!#REF!*0.85,)</f>
        <v>#REF!</v>
      </c>
      <c r="M10" s="86" t="e">
        <f>ROUND('4=3 |FIT15 '!#REF!*0.85,)</f>
        <v>#REF!</v>
      </c>
      <c r="N10" s="86" t="e">
        <f>ROUND('4=3 |FIT15 '!#REF!*0.85,)</f>
        <v>#REF!</v>
      </c>
      <c r="O10" s="86" t="e">
        <f>ROUND('4=3 |FIT15 '!#REF!*0.85,)</f>
        <v>#REF!</v>
      </c>
      <c r="P10" s="86" t="e">
        <f>ROUND('4=3 |FIT15 '!J10*0.85,)</f>
        <v>#REF!</v>
      </c>
      <c r="Q10" s="86" t="e">
        <f>ROUND('4=3 |FIT15 '!K10*0.85,)</f>
        <v>#REF!</v>
      </c>
      <c r="R10" s="86" t="e">
        <f>ROUND('4=3 |FIT15 '!L10*0.85,)</f>
        <v>#REF!</v>
      </c>
      <c r="S10" s="86" t="e">
        <f>ROUND('4=3 |FIT15 '!M10*0.85,)</f>
        <v>#REF!</v>
      </c>
      <c r="T10" s="86" t="e">
        <f>ROUND('4=3 |FIT15 '!N10*0.85,)</f>
        <v>#REF!</v>
      </c>
    </row>
    <row r="11" spans="1:20" x14ac:dyDescent="0.2">
      <c r="A11" s="48">
        <v>2</v>
      </c>
      <c r="B11" s="86" t="e">
        <f>ROUND('4=3 |FIT15 '!B11*0.85,)</f>
        <v>#REF!</v>
      </c>
      <c r="C11" s="86" t="e">
        <f>ROUND('4=3 |FIT15 '!C11*0.85,)</f>
        <v>#REF!</v>
      </c>
      <c r="D11" s="86" t="e">
        <f>ROUND('4=3 |FIT15 '!D11*0.85,)</f>
        <v>#REF!</v>
      </c>
      <c r="E11" s="86" t="e">
        <f>ROUND('4=3 |FIT15 '!E11*0.85,)</f>
        <v>#REF!</v>
      </c>
      <c r="F11" s="86" t="e">
        <f>ROUND('4=3 |FIT15 '!F11*0.85,)</f>
        <v>#REF!</v>
      </c>
      <c r="G11" s="86" t="e">
        <f>ROUND('4=3 |FIT15 '!G11*0.85,)</f>
        <v>#REF!</v>
      </c>
      <c r="H11" s="86" t="e">
        <f>ROUND('4=3 |FIT15 '!H11*0.85,)</f>
        <v>#REF!</v>
      </c>
      <c r="I11" s="86" t="e">
        <f>ROUND('4=3 |FIT15 '!I11*0.85,)</f>
        <v>#REF!</v>
      </c>
      <c r="J11" s="86" t="e">
        <f>ROUND('4=3 |FIT15 '!#REF!*0.85,)</f>
        <v>#REF!</v>
      </c>
      <c r="K11" s="86" t="e">
        <f>ROUND('4=3 |FIT15 '!#REF!*0.85,)</f>
        <v>#REF!</v>
      </c>
      <c r="L11" s="86" t="e">
        <f>ROUND('4=3 |FIT15 '!#REF!*0.85,)</f>
        <v>#REF!</v>
      </c>
      <c r="M11" s="86" t="e">
        <f>ROUND('4=3 |FIT15 '!#REF!*0.85,)</f>
        <v>#REF!</v>
      </c>
      <c r="N11" s="86" t="e">
        <f>ROUND('4=3 |FIT15 '!#REF!*0.85,)</f>
        <v>#REF!</v>
      </c>
      <c r="O11" s="86" t="e">
        <f>ROUND('4=3 |FIT15 '!#REF!*0.85,)</f>
        <v>#REF!</v>
      </c>
      <c r="P11" s="86" t="e">
        <f>ROUND('4=3 |FIT15 '!J11*0.85,)</f>
        <v>#REF!</v>
      </c>
      <c r="Q11" s="86" t="e">
        <f>ROUND('4=3 |FIT15 '!K11*0.85,)</f>
        <v>#REF!</v>
      </c>
      <c r="R11" s="86" t="e">
        <f>ROUND('4=3 |FIT15 '!L11*0.85,)</f>
        <v>#REF!</v>
      </c>
      <c r="S11" s="86" t="e">
        <f>ROUND('4=3 |FIT15 '!M11*0.85,)</f>
        <v>#REF!</v>
      </c>
      <c r="T11" s="86" t="e">
        <f>ROUND('4=3 |FIT15 '!N11*0.85,)</f>
        <v>#REF!</v>
      </c>
    </row>
    <row r="12" spans="1:20" x14ac:dyDescent="0.2">
      <c r="A12" s="47" t="s">
        <v>104</v>
      </c>
      <c r="B12" s="86"/>
      <c r="C12" s="86"/>
      <c r="D12" s="86"/>
      <c r="E12" s="86"/>
      <c r="F12" s="86"/>
      <c r="G12" s="86"/>
      <c r="H12" s="86"/>
      <c r="I12" s="86"/>
      <c r="J12" s="86"/>
      <c r="K12" s="86"/>
      <c r="L12" s="86"/>
      <c r="M12" s="86"/>
      <c r="N12" s="86"/>
      <c r="O12" s="86"/>
      <c r="P12" s="86"/>
      <c r="Q12" s="86"/>
      <c r="R12" s="86"/>
      <c r="S12" s="86"/>
      <c r="T12" s="86"/>
    </row>
    <row r="13" spans="1:20" x14ac:dyDescent="0.2">
      <c r="A13" s="91">
        <v>1</v>
      </c>
      <c r="B13" s="86" t="e">
        <f>ROUND('4=3 |FIT15 '!B13*0.85,)</f>
        <v>#REF!</v>
      </c>
      <c r="C13" s="86" t="e">
        <f>ROUND('4=3 |FIT15 '!C13*0.85,)</f>
        <v>#REF!</v>
      </c>
      <c r="D13" s="86" t="e">
        <f>ROUND('4=3 |FIT15 '!D13*0.85,)</f>
        <v>#REF!</v>
      </c>
      <c r="E13" s="86" t="e">
        <f>ROUND('4=3 |FIT15 '!E13*0.85,)</f>
        <v>#REF!</v>
      </c>
      <c r="F13" s="86" t="e">
        <f>ROUND('4=3 |FIT15 '!F13*0.85,)</f>
        <v>#REF!</v>
      </c>
      <c r="G13" s="86" t="e">
        <f>ROUND('4=3 |FIT15 '!G13*0.85,)</f>
        <v>#REF!</v>
      </c>
      <c r="H13" s="86" t="e">
        <f>ROUND('4=3 |FIT15 '!H13*0.85,)</f>
        <v>#REF!</v>
      </c>
      <c r="I13" s="86" t="e">
        <f>ROUND('4=3 |FIT15 '!I13*0.85,)</f>
        <v>#REF!</v>
      </c>
      <c r="J13" s="86" t="e">
        <f>ROUND('4=3 |FIT15 '!#REF!*0.85,)</f>
        <v>#REF!</v>
      </c>
      <c r="K13" s="86" t="e">
        <f>ROUND('4=3 |FIT15 '!#REF!*0.85,)</f>
        <v>#REF!</v>
      </c>
      <c r="L13" s="86" t="e">
        <f>ROUND('4=3 |FIT15 '!#REF!*0.85,)</f>
        <v>#REF!</v>
      </c>
      <c r="M13" s="86" t="e">
        <f>ROUND('4=3 |FIT15 '!#REF!*0.85,)</f>
        <v>#REF!</v>
      </c>
      <c r="N13" s="86" t="e">
        <f>ROUND('4=3 |FIT15 '!#REF!*0.85,)</f>
        <v>#REF!</v>
      </c>
      <c r="O13" s="86" t="e">
        <f>ROUND('4=3 |FIT15 '!#REF!*0.85,)</f>
        <v>#REF!</v>
      </c>
      <c r="P13" s="86" t="e">
        <f>ROUND('4=3 |FIT15 '!J13*0.85,)</f>
        <v>#REF!</v>
      </c>
      <c r="Q13" s="86" t="e">
        <f>ROUND('4=3 |FIT15 '!K13*0.85,)</f>
        <v>#REF!</v>
      </c>
      <c r="R13" s="86" t="e">
        <f>ROUND('4=3 |FIT15 '!L13*0.85,)</f>
        <v>#REF!</v>
      </c>
      <c r="S13" s="86" t="e">
        <f>ROUND('4=3 |FIT15 '!M13*0.85,)</f>
        <v>#REF!</v>
      </c>
      <c r="T13" s="86" t="e">
        <f>ROUND('4=3 |FIT15 '!N13*0.85,)</f>
        <v>#REF!</v>
      </c>
    </row>
    <row r="14" spans="1:20" x14ac:dyDescent="0.2">
      <c r="A14" s="91">
        <v>2</v>
      </c>
      <c r="B14" s="86" t="e">
        <f>ROUND('4=3 |FIT15 '!B14*0.85,)</f>
        <v>#REF!</v>
      </c>
      <c r="C14" s="86" t="e">
        <f>ROUND('4=3 |FIT15 '!C14*0.85,)</f>
        <v>#REF!</v>
      </c>
      <c r="D14" s="86" t="e">
        <f>ROUND('4=3 |FIT15 '!D14*0.85,)</f>
        <v>#REF!</v>
      </c>
      <c r="E14" s="86" t="e">
        <f>ROUND('4=3 |FIT15 '!E14*0.85,)</f>
        <v>#REF!</v>
      </c>
      <c r="F14" s="86" t="e">
        <f>ROUND('4=3 |FIT15 '!F14*0.85,)</f>
        <v>#REF!</v>
      </c>
      <c r="G14" s="86" t="e">
        <f>ROUND('4=3 |FIT15 '!G14*0.85,)</f>
        <v>#REF!</v>
      </c>
      <c r="H14" s="86" t="e">
        <f>ROUND('4=3 |FIT15 '!H14*0.85,)</f>
        <v>#REF!</v>
      </c>
      <c r="I14" s="86" t="e">
        <f>ROUND('4=3 |FIT15 '!I14*0.85,)</f>
        <v>#REF!</v>
      </c>
      <c r="J14" s="86" t="e">
        <f>ROUND('4=3 |FIT15 '!#REF!*0.85,)</f>
        <v>#REF!</v>
      </c>
      <c r="K14" s="86" t="e">
        <f>ROUND('4=3 |FIT15 '!#REF!*0.85,)</f>
        <v>#REF!</v>
      </c>
      <c r="L14" s="86" t="e">
        <f>ROUND('4=3 |FIT15 '!#REF!*0.85,)</f>
        <v>#REF!</v>
      </c>
      <c r="M14" s="86" t="e">
        <f>ROUND('4=3 |FIT15 '!#REF!*0.85,)</f>
        <v>#REF!</v>
      </c>
      <c r="N14" s="86" t="e">
        <f>ROUND('4=3 |FIT15 '!#REF!*0.85,)</f>
        <v>#REF!</v>
      </c>
      <c r="O14" s="86" t="e">
        <f>ROUND('4=3 |FIT15 '!#REF!*0.85,)</f>
        <v>#REF!</v>
      </c>
      <c r="P14" s="86" t="e">
        <f>ROUND('4=3 |FIT15 '!J14*0.85,)</f>
        <v>#REF!</v>
      </c>
      <c r="Q14" s="86" t="e">
        <f>ROUND('4=3 |FIT15 '!K14*0.85,)</f>
        <v>#REF!</v>
      </c>
      <c r="R14" s="86" t="e">
        <f>ROUND('4=3 |FIT15 '!L14*0.85,)</f>
        <v>#REF!</v>
      </c>
      <c r="S14" s="86" t="e">
        <f>ROUND('4=3 |FIT15 '!M14*0.85,)</f>
        <v>#REF!</v>
      </c>
      <c r="T14" s="86" t="e">
        <f>ROUND('4=3 |FIT15 '!N14*0.85,)</f>
        <v>#REF!</v>
      </c>
    </row>
    <row r="15" spans="1:20" x14ac:dyDescent="0.2">
      <c r="A15" s="47" t="s">
        <v>105</v>
      </c>
      <c r="B15" s="86"/>
      <c r="C15" s="86"/>
      <c r="D15" s="86"/>
      <c r="E15" s="86"/>
      <c r="F15" s="86"/>
      <c r="G15" s="86"/>
      <c r="H15" s="86"/>
      <c r="I15" s="86"/>
      <c r="J15" s="86"/>
      <c r="K15" s="86"/>
      <c r="L15" s="86"/>
      <c r="M15" s="86"/>
      <c r="N15" s="86"/>
      <c r="O15" s="86"/>
      <c r="P15" s="86"/>
      <c r="Q15" s="86"/>
      <c r="R15" s="86"/>
      <c r="S15" s="86"/>
      <c r="T15" s="86"/>
    </row>
    <row r="16" spans="1:20" x14ac:dyDescent="0.2">
      <c r="A16" s="91">
        <v>1</v>
      </c>
      <c r="B16" s="86" t="e">
        <f>ROUND('4=3 |FIT15 '!B16*0.85,)</f>
        <v>#REF!</v>
      </c>
      <c r="C16" s="86" t="e">
        <f>ROUND('4=3 |FIT15 '!C16*0.85,)</f>
        <v>#REF!</v>
      </c>
      <c r="D16" s="86" t="e">
        <f>ROUND('4=3 |FIT15 '!D16*0.85,)</f>
        <v>#REF!</v>
      </c>
      <c r="E16" s="86" t="e">
        <f>ROUND('4=3 |FIT15 '!E16*0.85,)</f>
        <v>#REF!</v>
      </c>
      <c r="F16" s="86" t="e">
        <f>ROUND('4=3 |FIT15 '!F16*0.85,)</f>
        <v>#REF!</v>
      </c>
      <c r="G16" s="86" t="e">
        <f>ROUND('4=3 |FIT15 '!G16*0.85,)</f>
        <v>#REF!</v>
      </c>
      <c r="H16" s="86" t="e">
        <f>ROUND('4=3 |FIT15 '!H16*0.85,)</f>
        <v>#REF!</v>
      </c>
      <c r="I16" s="86" t="e">
        <f>ROUND('4=3 |FIT15 '!I16*0.85,)</f>
        <v>#REF!</v>
      </c>
      <c r="J16" s="86" t="e">
        <f>ROUND('4=3 |FIT15 '!#REF!*0.85,)</f>
        <v>#REF!</v>
      </c>
      <c r="K16" s="86" t="e">
        <f>ROUND('4=3 |FIT15 '!#REF!*0.85,)</f>
        <v>#REF!</v>
      </c>
      <c r="L16" s="86" t="e">
        <f>ROUND('4=3 |FIT15 '!#REF!*0.85,)</f>
        <v>#REF!</v>
      </c>
      <c r="M16" s="86" t="e">
        <f>ROUND('4=3 |FIT15 '!#REF!*0.85,)</f>
        <v>#REF!</v>
      </c>
      <c r="N16" s="86" t="e">
        <f>ROUND('4=3 |FIT15 '!#REF!*0.85,)</f>
        <v>#REF!</v>
      </c>
      <c r="O16" s="86" t="e">
        <f>ROUND('4=3 |FIT15 '!#REF!*0.85,)</f>
        <v>#REF!</v>
      </c>
      <c r="P16" s="86" t="e">
        <f>ROUND('4=3 |FIT15 '!J16*0.85,)</f>
        <v>#REF!</v>
      </c>
      <c r="Q16" s="86" t="e">
        <f>ROUND('4=3 |FIT15 '!K16*0.85,)</f>
        <v>#REF!</v>
      </c>
      <c r="R16" s="86" t="e">
        <f>ROUND('4=3 |FIT15 '!L16*0.85,)</f>
        <v>#REF!</v>
      </c>
      <c r="S16" s="86" t="e">
        <f>ROUND('4=3 |FIT15 '!M16*0.85,)</f>
        <v>#REF!</v>
      </c>
      <c r="T16" s="86" t="e">
        <f>ROUND('4=3 |FIT15 '!N16*0.85,)</f>
        <v>#REF!</v>
      </c>
    </row>
    <row r="17" spans="1:20" x14ac:dyDescent="0.2">
      <c r="A17" s="91">
        <v>2</v>
      </c>
      <c r="B17" s="86" t="e">
        <f>ROUND('4=3 |FIT15 '!B17*0.85,)</f>
        <v>#REF!</v>
      </c>
      <c r="C17" s="86" t="e">
        <f>ROUND('4=3 |FIT15 '!C17*0.85,)</f>
        <v>#REF!</v>
      </c>
      <c r="D17" s="86" t="e">
        <f>ROUND('4=3 |FIT15 '!D17*0.85,)</f>
        <v>#REF!</v>
      </c>
      <c r="E17" s="86" t="e">
        <f>ROUND('4=3 |FIT15 '!E17*0.85,)</f>
        <v>#REF!</v>
      </c>
      <c r="F17" s="86" t="e">
        <f>ROUND('4=3 |FIT15 '!F17*0.85,)</f>
        <v>#REF!</v>
      </c>
      <c r="G17" s="86" t="e">
        <f>ROUND('4=3 |FIT15 '!G17*0.85,)</f>
        <v>#REF!</v>
      </c>
      <c r="H17" s="86" t="e">
        <f>ROUND('4=3 |FIT15 '!H17*0.85,)</f>
        <v>#REF!</v>
      </c>
      <c r="I17" s="86" t="e">
        <f>ROUND('4=3 |FIT15 '!I17*0.85,)</f>
        <v>#REF!</v>
      </c>
      <c r="J17" s="86" t="e">
        <f>ROUND('4=3 |FIT15 '!#REF!*0.85,)</f>
        <v>#REF!</v>
      </c>
      <c r="K17" s="86" t="e">
        <f>ROUND('4=3 |FIT15 '!#REF!*0.85,)</f>
        <v>#REF!</v>
      </c>
      <c r="L17" s="86" t="e">
        <f>ROUND('4=3 |FIT15 '!#REF!*0.85,)</f>
        <v>#REF!</v>
      </c>
      <c r="M17" s="86" t="e">
        <f>ROUND('4=3 |FIT15 '!#REF!*0.85,)</f>
        <v>#REF!</v>
      </c>
      <c r="N17" s="86" t="e">
        <f>ROUND('4=3 |FIT15 '!#REF!*0.85,)</f>
        <v>#REF!</v>
      </c>
      <c r="O17" s="86" t="e">
        <f>ROUND('4=3 |FIT15 '!#REF!*0.85,)</f>
        <v>#REF!</v>
      </c>
      <c r="P17" s="86" t="e">
        <f>ROUND('4=3 |FIT15 '!J17*0.85,)</f>
        <v>#REF!</v>
      </c>
      <c r="Q17" s="86" t="e">
        <f>ROUND('4=3 |FIT15 '!K17*0.85,)</f>
        <v>#REF!</v>
      </c>
      <c r="R17" s="86" t="e">
        <f>ROUND('4=3 |FIT15 '!L17*0.85,)</f>
        <v>#REF!</v>
      </c>
      <c r="S17" s="86" t="e">
        <f>ROUND('4=3 |FIT15 '!M17*0.85,)</f>
        <v>#REF!</v>
      </c>
      <c r="T17" s="86" t="e">
        <f>ROUND('4=3 |FIT15 '!N17*0.85,)</f>
        <v>#REF!</v>
      </c>
    </row>
    <row r="18" spans="1:20" x14ac:dyDescent="0.2">
      <c r="A18" s="47" t="s">
        <v>136</v>
      </c>
      <c r="B18" s="86"/>
      <c r="C18" s="86"/>
      <c r="D18" s="86"/>
      <c r="E18" s="86"/>
      <c r="F18" s="86"/>
      <c r="G18" s="86"/>
      <c r="H18" s="86"/>
      <c r="I18" s="86"/>
      <c r="J18" s="86"/>
      <c r="K18" s="86"/>
      <c r="L18" s="86"/>
      <c r="M18" s="86"/>
      <c r="N18" s="86"/>
      <c r="O18" s="86"/>
      <c r="P18" s="86"/>
      <c r="Q18" s="86"/>
      <c r="R18" s="86"/>
      <c r="S18" s="86"/>
      <c r="T18" s="86"/>
    </row>
    <row r="19" spans="1:20" x14ac:dyDescent="0.2">
      <c r="A19" s="48" t="s">
        <v>72</v>
      </c>
      <c r="B19" s="86" t="e">
        <f>ROUND('4=3 |FIT15 '!B19*0.85,)</f>
        <v>#REF!</v>
      </c>
      <c r="C19" s="86" t="e">
        <f>ROUND('4=3 |FIT15 '!C19*0.85,)</f>
        <v>#REF!</v>
      </c>
      <c r="D19" s="86" t="e">
        <f>ROUND('4=3 |FIT15 '!D19*0.85,)</f>
        <v>#REF!</v>
      </c>
      <c r="E19" s="86" t="e">
        <f>ROUND('4=3 |FIT15 '!E19*0.85,)</f>
        <v>#REF!</v>
      </c>
      <c r="F19" s="86" t="e">
        <f>ROUND('4=3 |FIT15 '!F19*0.85,)</f>
        <v>#REF!</v>
      </c>
      <c r="G19" s="86" t="e">
        <f>ROUND('4=3 |FIT15 '!G19*0.85,)</f>
        <v>#REF!</v>
      </c>
      <c r="H19" s="86" t="e">
        <f>ROUND('4=3 |FIT15 '!H19*0.85,)</f>
        <v>#REF!</v>
      </c>
      <c r="I19" s="86" t="e">
        <f>ROUND('4=3 |FIT15 '!I19*0.85,)</f>
        <v>#REF!</v>
      </c>
      <c r="J19" s="86" t="e">
        <f>ROUND('4=3 |FIT15 '!#REF!*0.85,)</f>
        <v>#REF!</v>
      </c>
      <c r="K19" s="86" t="e">
        <f>ROUND('4=3 |FIT15 '!#REF!*0.85,)</f>
        <v>#REF!</v>
      </c>
      <c r="L19" s="86" t="e">
        <f>ROUND('4=3 |FIT15 '!#REF!*0.85,)</f>
        <v>#REF!</v>
      </c>
      <c r="M19" s="86" t="e">
        <f>ROUND('4=3 |FIT15 '!#REF!*0.85,)</f>
        <v>#REF!</v>
      </c>
      <c r="N19" s="86" t="e">
        <f>ROUND('4=3 |FIT15 '!#REF!*0.85,)</f>
        <v>#REF!</v>
      </c>
      <c r="O19" s="86" t="e">
        <f>ROUND('4=3 |FIT15 '!#REF!*0.85,)</f>
        <v>#REF!</v>
      </c>
      <c r="P19" s="86" t="e">
        <f>ROUND('4=3 |FIT15 '!J19*0.85,)</f>
        <v>#REF!</v>
      </c>
      <c r="Q19" s="86" t="e">
        <f>ROUND('4=3 |FIT15 '!K19*0.85,)</f>
        <v>#REF!</v>
      </c>
      <c r="R19" s="86" t="e">
        <f>ROUND('4=3 |FIT15 '!L19*0.85,)</f>
        <v>#REF!</v>
      </c>
      <c r="S19" s="86" t="e">
        <f>ROUND('4=3 |FIT15 '!M19*0.85,)</f>
        <v>#REF!</v>
      </c>
      <c r="T19" s="86" t="e">
        <f>ROUND('4=3 |FIT15 '!N19*0.85,)</f>
        <v>#REF!</v>
      </c>
    </row>
    <row r="20" spans="1:20" x14ac:dyDescent="0.2">
      <c r="A20" s="47" t="s">
        <v>137</v>
      </c>
      <c r="B20" s="86"/>
      <c r="C20" s="86"/>
      <c r="D20" s="86"/>
      <c r="E20" s="86"/>
      <c r="F20" s="86"/>
      <c r="G20" s="86"/>
      <c r="H20" s="86"/>
      <c r="I20" s="86"/>
      <c r="J20" s="86"/>
      <c r="K20" s="86"/>
      <c r="L20" s="86"/>
      <c r="M20" s="86"/>
      <c r="N20" s="86"/>
      <c r="O20" s="86"/>
      <c r="P20" s="86"/>
      <c r="Q20" s="86"/>
      <c r="R20" s="86"/>
      <c r="S20" s="86"/>
      <c r="T20" s="86"/>
    </row>
    <row r="21" spans="1:20" x14ac:dyDescent="0.2">
      <c r="A21" s="48" t="s">
        <v>74</v>
      </c>
      <c r="B21" s="86" t="e">
        <f>ROUND('4=3 |FIT15 '!B21*0.85,)</f>
        <v>#REF!</v>
      </c>
      <c r="C21" s="86" t="e">
        <f>ROUND('4=3 |FIT15 '!C21*0.85,)</f>
        <v>#REF!</v>
      </c>
      <c r="D21" s="86" t="e">
        <f>ROUND('4=3 |FIT15 '!D21*0.85,)</f>
        <v>#REF!</v>
      </c>
      <c r="E21" s="86" t="e">
        <f>ROUND('4=3 |FIT15 '!E21*0.85,)</f>
        <v>#REF!</v>
      </c>
      <c r="F21" s="86" t="e">
        <f>ROUND('4=3 |FIT15 '!F21*0.85,)</f>
        <v>#REF!</v>
      </c>
      <c r="G21" s="86" t="e">
        <f>ROUND('4=3 |FIT15 '!G21*0.85,)</f>
        <v>#REF!</v>
      </c>
      <c r="H21" s="86" t="e">
        <f>ROUND('4=3 |FIT15 '!H21*0.85,)</f>
        <v>#REF!</v>
      </c>
      <c r="I21" s="86" t="e">
        <f>ROUND('4=3 |FIT15 '!I21*0.85,)</f>
        <v>#REF!</v>
      </c>
      <c r="J21" s="86" t="e">
        <f>ROUND('4=3 |FIT15 '!#REF!*0.85,)</f>
        <v>#REF!</v>
      </c>
      <c r="K21" s="86" t="e">
        <f>ROUND('4=3 |FIT15 '!#REF!*0.85,)</f>
        <v>#REF!</v>
      </c>
      <c r="L21" s="86" t="e">
        <f>ROUND('4=3 |FIT15 '!#REF!*0.85,)</f>
        <v>#REF!</v>
      </c>
      <c r="M21" s="86" t="e">
        <f>ROUND('4=3 |FIT15 '!#REF!*0.85,)</f>
        <v>#REF!</v>
      </c>
      <c r="N21" s="86" t="e">
        <f>ROUND('4=3 |FIT15 '!#REF!*0.85,)</f>
        <v>#REF!</v>
      </c>
      <c r="O21" s="86" t="e">
        <f>ROUND('4=3 |FIT15 '!#REF!*0.85,)</f>
        <v>#REF!</v>
      </c>
      <c r="P21" s="86" t="e">
        <f>ROUND('4=3 |FIT15 '!J21*0.85,)</f>
        <v>#REF!</v>
      </c>
      <c r="Q21" s="86" t="e">
        <f>ROUND('4=3 |FIT15 '!K21*0.85,)</f>
        <v>#REF!</v>
      </c>
      <c r="R21" s="86" t="e">
        <f>ROUND('4=3 |FIT15 '!L21*0.85,)</f>
        <v>#REF!</v>
      </c>
      <c r="S21" s="86" t="e">
        <f>ROUND('4=3 |FIT15 '!M21*0.85,)</f>
        <v>#REF!</v>
      </c>
      <c r="T21" s="86" t="e">
        <f>ROUND('4=3 |FIT15 '!N21*0.85,)</f>
        <v>#REF!</v>
      </c>
    </row>
    <row r="22" spans="1:20" x14ac:dyDescent="0.2">
      <c r="A22" s="87"/>
    </row>
    <row r="23" spans="1:20" ht="10.35" customHeight="1" x14ac:dyDescent="0.2">
      <c r="A23" s="76"/>
    </row>
    <row r="24" spans="1:20" x14ac:dyDescent="0.2">
      <c r="A24" s="106" t="s">
        <v>76</v>
      </c>
    </row>
    <row r="25" spans="1:20" x14ac:dyDescent="0.2">
      <c r="A25" s="55" t="s">
        <v>77</v>
      </c>
    </row>
    <row r="26" spans="1:20" x14ac:dyDescent="0.2">
      <c r="A26" s="55" t="s">
        <v>78</v>
      </c>
    </row>
    <row r="27" spans="1:20" ht="12" customHeight="1" x14ac:dyDescent="0.2">
      <c r="A27" s="107" t="s">
        <v>79</v>
      </c>
    </row>
    <row r="28" spans="1:20" x14ac:dyDescent="0.2">
      <c r="A28" s="55" t="s">
        <v>80</v>
      </c>
    </row>
    <row r="29" spans="1:20" ht="11.45" customHeight="1" x14ac:dyDescent="0.2">
      <c r="A29" s="76"/>
    </row>
    <row r="30" spans="1:20" x14ac:dyDescent="0.2">
      <c r="A30" s="287" t="s">
        <v>83</v>
      </c>
    </row>
    <row r="31" spans="1:20" ht="72" x14ac:dyDescent="0.2">
      <c r="A31" s="288" t="s">
        <v>142</v>
      </c>
    </row>
    <row r="32" spans="1:20" x14ac:dyDescent="0.2">
      <c r="A32" s="111" t="s">
        <v>81</v>
      </c>
    </row>
    <row r="33" spans="1:1" x14ac:dyDescent="0.2">
      <c r="A33" s="199" t="str">
        <f>'4=3 |COMMISSION'!A32</f>
        <v>Период бронирования: 17.09.2025 -  03.12.2025  /  Period of sales: 17.09.2025 -  28.12.2025</v>
      </c>
    </row>
    <row r="34" spans="1:1" x14ac:dyDescent="0.2">
      <c r="A34" s="199" t="str">
        <f>'4=3 |COMMISSION'!A33</f>
        <v>Период проживания: 17.09.2025 - 26.10.2025 / 03.11.2025 - 28.12.2025  /  Period of sales: 17.09.2025 - 26.10.2025 / 03.11.2025 - 28.12.2025</v>
      </c>
    </row>
    <row r="35" spans="1:1" x14ac:dyDescent="0.2">
      <c r="A35" s="289" t="str">
        <f>'4=3 |COMMISSION'!A34</f>
        <v>Тариф не доступен на период 26.10.25 - 02.11.25, включительно</v>
      </c>
    </row>
    <row r="36" spans="1:1" x14ac:dyDescent="0.2">
      <c r="A36" s="111" t="s">
        <v>146</v>
      </c>
    </row>
    <row r="37" spans="1:1" x14ac:dyDescent="0.2">
      <c r="A37" s="290" t="s">
        <v>147</v>
      </c>
    </row>
    <row r="38" spans="1:1" x14ac:dyDescent="0.2">
      <c r="A38" s="290" t="s">
        <v>148</v>
      </c>
    </row>
    <row r="39" spans="1:1" x14ac:dyDescent="0.2">
      <c r="A39" s="290"/>
    </row>
    <row r="40" spans="1:1" x14ac:dyDescent="0.2">
      <c r="A40" s="291" t="s">
        <v>83</v>
      </c>
    </row>
    <row r="41" spans="1:1" ht="36" x14ac:dyDescent="0.2">
      <c r="A41" s="292" t="s">
        <v>84</v>
      </c>
    </row>
  </sheetData>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sheetPr>
  <dimension ref="A1:D42"/>
  <sheetViews>
    <sheetView zoomScale="90" zoomScaleNormal="90" workbookViewId="0">
      <pane xSplit="1" topLeftCell="B1" activePane="topRight" state="frozen"/>
      <selection pane="topRight" activeCell="B4" sqref="B4:D21"/>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280" t="s">
        <v>149</v>
      </c>
    </row>
    <row r="3" spans="1:4" ht="11.45" customHeight="1" x14ac:dyDescent="0.2">
      <c r="A3" s="102"/>
    </row>
    <row r="4" spans="1:4" ht="11.45" customHeight="1" x14ac:dyDescent="0.2">
      <c r="A4" s="102" t="s">
        <v>65</v>
      </c>
      <c r="B4" s="159" t="e">
        <f>BB!#REF!</f>
        <v>#REF!</v>
      </c>
      <c r="C4" s="159" t="e">
        <f>BB!#REF!</f>
        <v>#REF!</v>
      </c>
      <c r="D4" s="159" t="e">
        <f>BB!#REF!</f>
        <v>#REF!</v>
      </c>
    </row>
    <row r="5" spans="1:4" s="36" customFormat="1" ht="21.6" customHeight="1" x14ac:dyDescent="0.2">
      <c r="A5" s="88" t="s">
        <v>66</v>
      </c>
      <c r="B5" s="159" t="e">
        <f>BB!#REF!</f>
        <v>#REF!</v>
      </c>
      <c r="C5" s="159" t="e">
        <f>BB!#REF!</f>
        <v>#REF!</v>
      </c>
      <c r="D5" s="159" t="e">
        <f>BB!#REF!</f>
        <v>#REF!</v>
      </c>
    </row>
    <row r="6" spans="1:4" x14ac:dyDescent="0.2">
      <c r="A6" s="84" t="s">
        <v>134</v>
      </c>
    </row>
    <row r="7" spans="1:4" x14ac:dyDescent="0.2">
      <c r="A7" s="85">
        <v>1</v>
      </c>
      <c r="B7" s="144" t="e">
        <f>BB!#REF!</f>
        <v>#REF!</v>
      </c>
      <c r="C7" s="144" t="e">
        <f>BB!#REF!</f>
        <v>#REF!</v>
      </c>
      <c r="D7" s="144" t="e">
        <f>BB!#REF!</f>
        <v>#REF!</v>
      </c>
    </row>
    <row r="8" spans="1:4" x14ac:dyDescent="0.2">
      <c r="A8" s="85">
        <v>2</v>
      </c>
      <c r="B8" s="144" t="e">
        <f>BB!#REF!</f>
        <v>#REF!</v>
      </c>
      <c r="C8" s="144" t="e">
        <f>BB!#REF!</f>
        <v>#REF!</v>
      </c>
      <c r="D8" s="144" t="e">
        <f>BB!#REF!</f>
        <v>#REF!</v>
      </c>
    </row>
    <row r="9" spans="1:4" x14ac:dyDescent="0.2">
      <c r="A9" s="84" t="s">
        <v>135</v>
      </c>
      <c r="B9" s="144"/>
      <c r="C9" s="144"/>
      <c r="D9" s="144"/>
    </row>
    <row r="10" spans="1:4" x14ac:dyDescent="0.2">
      <c r="A10" s="85">
        <v>1</v>
      </c>
      <c r="B10" s="144" t="e">
        <f>BB!#REF!</f>
        <v>#REF!</v>
      </c>
      <c r="C10" s="144" t="e">
        <f>BB!#REF!</f>
        <v>#REF!</v>
      </c>
      <c r="D10" s="144" t="e">
        <f>BB!#REF!</f>
        <v>#REF!</v>
      </c>
    </row>
    <row r="11" spans="1:4" x14ac:dyDescent="0.2">
      <c r="A11" s="85">
        <v>2</v>
      </c>
      <c r="B11" s="144" t="e">
        <f>BB!#REF!</f>
        <v>#REF!</v>
      </c>
      <c r="C11" s="144" t="e">
        <f>BB!#REF!</f>
        <v>#REF!</v>
      </c>
      <c r="D11" s="144" t="e">
        <f>BB!#REF!</f>
        <v>#REF!</v>
      </c>
    </row>
    <row r="12" spans="1:4" x14ac:dyDescent="0.2">
      <c r="A12" s="47" t="s">
        <v>104</v>
      </c>
      <c r="B12" s="144"/>
      <c r="C12" s="144"/>
      <c r="D12" s="144"/>
    </row>
    <row r="13" spans="1:4" x14ac:dyDescent="0.2">
      <c r="A13" s="48">
        <v>1</v>
      </c>
      <c r="B13" s="144" t="e">
        <f>BB!#REF!</f>
        <v>#REF!</v>
      </c>
      <c r="C13" s="144" t="e">
        <f>BB!#REF!</f>
        <v>#REF!</v>
      </c>
      <c r="D13" s="144" t="e">
        <f>BB!#REF!</f>
        <v>#REF!</v>
      </c>
    </row>
    <row r="14" spans="1:4" x14ac:dyDescent="0.2">
      <c r="A14" s="48">
        <v>2</v>
      </c>
      <c r="B14" s="144" t="e">
        <f>BB!#REF!</f>
        <v>#REF!</v>
      </c>
      <c r="C14" s="144" t="e">
        <f>BB!#REF!</f>
        <v>#REF!</v>
      </c>
      <c r="D14" s="144" t="e">
        <f>BB!#REF!</f>
        <v>#REF!</v>
      </c>
    </row>
    <row r="15" spans="1:4" x14ac:dyDescent="0.2">
      <c r="A15" s="47" t="s">
        <v>105</v>
      </c>
      <c r="B15" s="144"/>
      <c r="C15" s="144"/>
      <c r="D15" s="144"/>
    </row>
    <row r="16" spans="1:4" x14ac:dyDescent="0.2">
      <c r="A16" s="48">
        <v>1</v>
      </c>
      <c r="B16" s="144" t="e">
        <f>BB!#REF!</f>
        <v>#REF!</v>
      </c>
      <c r="C16" s="144" t="e">
        <f>BB!#REF!</f>
        <v>#REF!</v>
      </c>
      <c r="D16" s="144" t="e">
        <f>BB!#REF!</f>
        <v>#REF!</v>
      </c>
    </row>
    <row r="17" spans="1:4" x14ac:dyDescent="0.2">
      <c r="A17" s="48">
        <v>2</v>
      </c>
      <c r="B17" s="144" t="e">
        <f>BB!#REF!</f>
        <v>#REF!</v>
      </c>
      <c r="C17" s="144" t="e">
        <f>BB!#REF!</f>
        <v>#REF!</v>
      </c>
      <c r="D17" s="144" t="e">
        <f>BB!#REF!</f>
        <v>#REF!</v>
      </c>
    </row>
    <row r="18" spans="1:4" x14ac:dyDescent="0.2">
      <c r="A18" s="47" t="s">
        <v>136</v>
      </c>
      <c r="B18" s="144"/>
      <c r="C18" s="144"/>
      <c r="D18" s="144"/>
    </row>
    <row r="19" spans="1:4" x14ac:dyDescent="0.2">
      <c r="A19" s="48" t="s">
        <v>72</v>
      </c>
      <c r="B19" s="144" t="e">
        <f>BB!#REF!</f>
        <v>#REF!</v>
      </c>
      <c r="C19" s="144" t="e">
        <f>BB!#REF!</f>
        <v>#REF!</v>
      </c>
      <c r="D19" s="144" t="e">
        <f>BB!#REF!</f>
        <v>#REF!</v>
      </c>
    </row>
    <row r="20" spans="1:4" x14ac:dyDescent="0.2">
      <c r="A20" s="47" t="s">
        <v>137</v>
      </c>
      <c r="B20" s="144"/>
      <c r="C20" s="144"/>
      <c r="D20" s="144"/>
    </row>
    <row r="21" spans="1:4" x14ac:dyDescent="0.2">
      <c r="A21" s="48" t="s">
        <v>74</v>
      </c>
      <c r="B21" s="144" t="e">
        <f>BB!#REF!</f>
        <v>#REF!</v>
      </c>
      <c r="C21" s="144" t="e">
        <f>BB!#REF!</f>
        <v>#REF!</v>
      </c>
      <c r="D21" s="144" t="e">
        <f>BB!#REF!</f>
        <v>#REF!</v>
      </c>
    </row>
    <row r="22" spans="1:4" x14ac:dyDescent="0.2">
      <c r="A22" s="87"/>
    </row>
    <row r="23" spans="1:4" x14ac:dyDescent="0.2">
      <c r="A23" s="87"/>
    </row>
    <row r="24" spans="1:4" x14ac:dyDescent="0.2">
      <c r="A24" s="106" t="s">
        <v>76</v>
      </c>
    </row>
    <row r="25" spans="1:4" customFormat="1" ht="30.75" customHeight="1" x14ac:dyDescent="0.2">
      <c r="A25" s="283" t="s">
        <v>150</v>
      </c>
    </row>
    <row r="26" spans="1:4" x14ac:dyDescent="0.2">
      <c r="A26" s="55" t="s">
        <v>151</v>
      </c>
    </row>
    <row r="27" spans="1:4" x14ac:dyDescent="0.2">
      <c r="A27" s="55" t="s">
        <v>152</v>
      </c>
    </row>
    <row r="28" spans="1:4" x14ac:dyDescent="0.2">
      <c r="A28" s="55" t="s">
        <v>77</v>
      </c>
    </row>
    <row r="29" spans="1:4" x14ac:dyDescent="0.2">
      <c r="A29" s="55" t="s">
        <v>78</v>
      </c>
    </row>
    <row r="30" spans="1:4" ht="12" customHeight="1" x14ac:dyDescent="0.2">
      <c r="A30" s="107" t="s">
        <v>79</v>
      </c>
    </row>
    <row r="31" spans="1:4" x14ac:dyDescent="0.2">
      <c r="A31" s="55" t="s">
        <v>80</v>
      </c>
    </row>
    <row r="32" spans="1:4" ht="11.45" customHeight="1" x14ac:dyDescent="0.2">
      <c r="A32" s="76"/>
    </row>
    <row r="33" spans="1:1" x14ac:dyDescent="0.2">
      <c r="A33" s="280" t="s">
        <v>153</v>
      </c>
    </row>
    <row r="34" spans="1:1" ht="24" x14ac:dyDescent="0.2">
      <c r="A34" s="284" t="s">
        <v>154</v>
      </c>
    </row>
    <row r="35" spans="1:1" ht="24" x14ac:dyDescent="0.2">
      <c r="A35" s="285" t="s">
        <v>155</v>
      </c>
    </row>
    <row r="36" spans="1:1" x14ac:dyDescent="0.2">
      <c r="A36" s="55"/>
    </row>
    <row r="37" spans="1:1" x14ac:dyDescent="0.2">
      <c r="A37" s="92" t="s">
        <v>83</v>
      </c>
    </row>
    <row r="38" spans="1:1" ht="24" x14ac:dyDescent="0.2">
      <c r="A38" s="145" t="s">
        <v>156</v>
      </c>
    </row>
    <row r="39" spans="1:1" ht="24" x14ac:dyDescent="0.2">
      <c r="A39" s="145" t="s">
        <v>157</v>
      </c>
    </row>
    <row r="41" spans="1:1" x14ac:dyDescent="0.2">
      <c r="A41" s="106" t="s">
        <v>158</v>
      </c>
    </row>
    <row r="42" spans="1:1" x14ac:dyDescent="0.2">
      <c r="A42" s="201"/>
    </row>
  </sheetData>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D61"/>
  <sheetViews>
    <sheetView zoomScale="90" zoomScaleNormal="90" workbookViewId="0">
      <pane xSplit="1" topLeftCell="B1" activePane="topRight" state="frozen"/>
      <selection pane="topRight" activeCell="B3" sqref="B3:D39"/>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24" x14ac:dyDescent="0.2">
      <c r="A2" s="280" t="s">
        <v>149</v>
      </c>
    </row>
    <row r="3" spans="1:4" s="36" customFormat="1" ht="21.6" customHeight="1" x14ac:dyDescent="0.2">
      <c r="A3" s="88" t="s">
        <v>66</v>
      </c>
      <c r="B3" s="159" t="e">
        <f>'Семейный тариф |COMM'!B4</f>
        <v>#REF!</v>
      </c>
      <c r="C3" s="159" t="e">
        <f>'Семейный тариф |COMM'!C4</f>
        <v>#REF!</v>
      </c>
      <c r="D3" s="159" t="e">
        <f>'Семейный тариф |COMM'!D4</f>
        <v>#REF!</v>
      </c>
    </row>
    <row r="4" spans="1:4" s="36" customFormat="1" ht="21.6" customHeight="1" x14ac:dyDescent="0.2">
      <c r="A4" s="160"/>
      <c r="B4" s="159" t="e">
        <f>'Семейный тариф |COMM'!B5</f>
        <v>#REF!</v>
      </c>
      <c r="C4" s="159" t="e">
        <f>'Семейный тариф |COMM'!C5</f>
        <v>#REF!</v>
      </c>
      <c r="D4" s="159" t="e">
        <f>'Семейный тариф |COMM'!D5</f>
        <v>#REF!</v>
      </c>
    </row>
    <row r="5" spans="1:4" x14ac:dyDescent="0.2">
      <c r="A5" s="84" t="s">
        <v>134</v>
      </c>
      <c r="B5" s="271"/>
      <c r="C5" s="271"/>
      <c r="D5" s="271"/>
    </row>
    <row r="6" spans="1:4" x14ac:dyDescent="0.2">
      <c r="A6" s="85">
        <v>1</v>
      </c>
      <c r="B6" s="281" t="e">
        <f>'Семейный тариф |COMM'!B7</f>
        <v>#REF!</v>
      </c>
      <c r="C6" s="281" t="e">
        <f>'Семейный тариф |COMM'!C7</f>
        <v>#REF!</v>
      </c>
      <c r="D6" s="281" t="e">
        <f>'Семейный тариф |COMM'!D7</f>
        <v>#REF!</v>
      </c>
    </row>
    <row r="7" spans="1:4" x14ac:dyDescent="0.2">
      <c r="A7" s="85">
        <v>2</v>
      </c>
      <c r="B7" s="281" t="e">
        <f>'Семейный тариф |COMM'!B8</f>
        <v>#REF!</v>
      </c>
      <c r="C7" s="281" t="e">
        <f>'Семейный тариф |COMM'!C8</f>
        <v>#REF!</v>
      </c>
      <c r="D7" s="281" t="e">
        <f>'Семейный тариф |COMM'!D8</f>
        <v>#REF!</v>
      </c>
    </row>
    <row r="8" spans="1:4" x14ac:dyDescent="0.2">
      <c r="A8" s="84" t="s">
        <v>135</v>
      </c>
      <c r="B8" s="281"/>
      <c r="C8" s="281"/>
      <c r="D8" s="281"/>
    </row>
    <row r="9" spans="1:4" x14ac:dyDescent="0.2">
      <c r="A9" s="85">
        <v>1</v>
      </c>
      <c r="B9" s="281" t="e">
        <f>'Семейный тариф |COMM'!B10</f>
        <v>#REF!</v>
      </c>
      <c r="C9" s="281" t="e">
        <f>'Семейный тариф |COMM'!C10</f>
        <v>#REF!</v>
      </c>
      <c r="D9" s="281" t="e">
        <f>'Семейный тариф |COMM'!D10</f>
        <v>#REF!</v>
      </c>
    </row>
    <row r="10" spans="1:4" x14ac:dyDescent="0.2">
      <c r="A10" s="85">
        <v>2</v>
      </c>
      <c r="B10" s="281" t="e">
        <f>'Семейный тариф |COMM'!B11</f>
        <v>#REF!</v>
      </c>
      <c r="C10" s="281" t="e">
        <f>'Семейный тариф |COMM'!C11</f>
        <v>#REF!</v>
      </c>
      <c r="D10" s="281" t="e">
        <f>'Семейный тариф |COMM'!D11</f>
        <v>#REF!</v>
      </c>
    </row>
    <row r="11" spans="1:4" x14ac:dyDescent="0.2">
      <c r="A11" s="47" t="s">
        <v>104</v>
      </c>
      <c r="B11" s="281"/>
      <c r="C11" s="281"/>
      <c r="D11" s="281"/>
    </row>
    <row r="12" spans="1:4" x14ac:dyDescent="0.2">
      <c r="A12" s="48">
        <v>1</v>
      </c>
      <c r="B12" s="281" t="e">
        <f>'Семейный тариф |COMM'!B13</f>
        <v>#REF!</v>
      </c>
      <c r="C12" s="281" t="e">
        <f>'Семейный тариф |COMM'!C13</f>
        <v>#REF!</v>
      </c>
      <c r="D12" s="281" t="e">
        <f>'Семейный тариф |COMM'!D13</f>
        <v>#REF!</v>
      </c>
    </row>
    <row r="13" spans="1:4" x14ac:dyDescent="0.2">
      <c r="A13" s="48">
        <v>2</v>
      </c>
      <c r="B13" s="281" t="e">
        <f>'Семейный тариф |COMM'!B14</f>
        <v>#REF!</v>
      </c>
      <c r="C13" s="281" t="e">
        <f>'Семейный тариф |COMM'!C14</f>
        <v>#REF!</v>
      </c>
      <c r="D13" s="281" t="e">
        <f>'Семейный тариф |COMM'!D14</f>
        <v>#REF!</v>
      </c>
    </row>
    <row r="14" spans="1:4" x14ac:dyDescent="0.2">
      <c r="A14" s="47" t="s">
        <v>105</v>
      </c>
      <c r="B14" s="281"/>
      <c r="C14" s="281"/>
      <c r="D14" s="281"/>
    </row>
    <row r="15" spans="1:4" x14ac:dyDescent="0.2">
      <c r="A15" s="48">
        <v>1</v>
      </c>
      <c r="B15" s="281" t="e">
        <f>'Семейный тариф |COMM'!B16</f>
        <v>#REF!</v>
      </c>
      <c r="C15" s="281" t="e">
        <f>'Семейный тариф |COMM'!C16</f>
        <v>#REF!</v>
      </c>
      <c r="D15" s="281" t="e">
        <f>'Семейный тариф |COMM'!D16</f>
        <v>#REF!</v>
      </c>
    </row>
    <row r="16" spans="1:4" x14ac:dyDescent="0.2">
      <c r="A16" s="48">
        <v>2</v>
      </c>
      <c r="B16" s="281" t="e">
        <f>'Семейный тариф |COMM'!B17</f>
        <v>#REF!</v>
      </c>
      <c r="C16" s="281" t="e">
        <f>'Семейный тариф |COMM'!C17</f>
        <v>#REF!</v>
      </c>
      <c r="D16" s="281" t="e">
        <f>'Семейный тариф |COMM'!D17</f>
        <v>#REF!</v>
      </c>
    </row>
    <row r="17" spans="1:4" x14ac:dyDescent="0.2">
      <c r="A17" s="47" t="s">
        <v>136</v>
      </c>
      <c r="B17" s="281"/>
      <c r="C17" s="281"/>
      <c r="D17" s="281"/>
    </row>
    <row r="18" spans="1:4" x14ac:dyDescent="0.2">
      <c r="A18" s="48" t="s">
        <v>72</v>
      </c>
      <c r="B18" s="281" t="e">
        <f>'Семейный тариф |COMM'!B19</f>
        <v>#REF!</v>
      </c>
      <c r="C18" s="281" t="e">
        <f>'Семейный тариф |COMM'!C19</f>
        <v>#REF!</v>
      </c>
      <c r="D18" s="281" t="e">
        <f>'Семейный тариф |COMM'!D19</f>
        <v>#REF!</v>
      </c>
    </row>
    <row r="19" spans="1:4" x14ac:dyDescent="0.2">
      <c r="A19" s="47" t="s">
        <v>137</v>
      </c>
      <c r="B19" s="281"/>
      <c r="C19" s="281"/>
      <c r="D19" s="281"/>
    </row>
    <row r="20" spans="1:4" x14ac:dyDescent="0.2">
      <c r="A20" s="48" t="s">
        <v>74</v>
      </c>
      <c r="B20" s="281" t="e">
        <f>'Семейный тариф |COMM'!B21</f>
        <v>#REF!</v>
      </c>
      <c r="C20" s="281" t="e">
        <f>'Семейный тариф |COMM'!C21</f>
        <v>#REF!</v>
      </c>
      <c r="D20" s="281" t="e">
        <f>'Семейный тариф |COMM'!D21</f>
        <v>#REF!</v>
      </c>
    </row>
    <row r="21" spans="1:4" ht="15" customHeight="1" x14ac:dyDescent="0.2">
      <c r="A21" s="102"/>
      <c r="B21" s="271"/>
      <c r="C21" s="271"/>
      <c r="D21" s="271"/>
    </row>
    <row r="22" spans="1:4" ht="25.5" customHeight="1" x14ac:dyDescent="0.2">
      <c r="A22" s="113" t="s">
        <v>75</v>
      </c>
      <c r="B22" s="159" t="e">
        <f t="shared" ref="B22" si="0">B3</f>
        <v>#REF!</v>
      </c>
      <c r="C22" s="159" t="e">
        <f t="shared" ref="C22:D22" si="1">C3</f>
        <v>#REF!</v>
      </c>
      <c r="D22" s="159" t="e">
        <f t="shared" si="1"/>
        <v>#REF!</v>
      </c>
    </row>
    <row r="23" spans="1:4" s="36" customFormat="1" ht="24.6" customHeight="1" x14ac:dyDescent="0.2">
      <c r="A23" s="88" t="s">
        <v>66</v>
      </c>
      <c r="B23" s="159" t="e">
        <f t="shared" ref="B23" si="2">B4</f>
        <v>#REF!</v>
      </c>
      <c r="C23" s="159" t="e">
        <f t="shared" ref="C23:D23" si="3">C4</f>
        <v>#REF!</v>
      </c>
      <c r="D23" s="159" t="e">
        <f t="shared" si="3"/>
        <v>#REF!</v>
      </c>
    </row>
    <row r="24" spans="1:4" x14ac:dyDescent="0.2">
      <c r="A24" s="47" t="s">
        <v>102</v>
      </c>
    </row>
    <row r="25" spans="1:4" x14ac:dyDescent="0.2">
      <c r="A25" s="48">
        <v>1</v>
      </c>
      <c r="B25" s="144" t="e">
        <f t="shared" ref="B25" si="4">B6*0.9</f>
        <v>#REF!</v>
      </c>
      <c r="C25" s="144" t="e">
        <f t="shared" ref="C25:D25" si="5">C6*0.9</f>
        <v>#REF!</v>
      </c>
      <c r="D25" s="144" t="e">
        <f t="shared" si="5"/>
        <v>#REF!</v>
      </c>
    </row>
    <row r="26" spans="1:4" x14ac:dyDescent="0.2">
      <c r="A26" s="48">
        <v>2</v>
      </c>
      <c r="B26" s="144" t="e">
        <f t="shared" ref="B26" si="6">B7*0.9</f>
        <v>#REF!</v>
      </c>
      <c r="C26" s="144" t="e">
        <f t="shared" ref="C26:D26" si="7">C7*0.9</f>
        <v>#REF!</v>
      </c>
      <c r="D26" s="144" t="e">
        <f t="shared" si="7"/>
        <v>#REF!</v>
      </c>
    </row>
    <row r="27" spans="1:4" x14ac:dyDescent="0.2">
      <c r="A27" s="90" t="s">
        <v>103</v>
      </c>
      <c r="B27" s="144"/>
      <c r="C27" s="144"/>
      <c r="D27" s="144"/>
    </row>
    <row r="28" spans="1:4" x14ac:dyDescent="0.2">
      <c r="A28" s="48">
        <v>1</v>
      </c>
      <c r="B28" s="144" t="e">
        <f t="shared" ref="B28" si="8">B9*0.9</f>
        <v>#REF!</v>
      </c>
      <c r="C28" s="144" t="e">
        <f t="shared" ref="C28:D28" si="9">C9*0.9</f>
        <v>#REF!</v>
      </c>
      <c r="D28" s="144" t="e">
        <f t="shared" si="9"/>
        <v>#REF!</v>
      </c>
    </row>
    <row r="29" spans="1:4" x14ac:dyDescent="0.2">
      <c r="A29" s="48">
        <v>2</v>
      </c>
      <c r="B29" s="144" t="e">
        <f t="shared" ref="B29" si="10">B10*0.9</f>
        <v>#REF!</v>
      </c>
      <c r="C29" s="144" t="e">
        <f t="shared" ref="C29:D29" si="11">C10*0.9</f>
        <v>#REF!</v>
      </c>
      <c r="D29" s="144" t="e">
        <f t="shared" si="11"/>
        <v>#REF!</v>
      </c>
    </row>
    <row r="30" spans="1:4" x14ac:dyDescent="0.2">
      <c r="A30" s="47" t="s">
        <v>104</v>
      </c>
      <c r="B30" s="144"/>
      <c r="C30" s="144"/>
      <c r="D30" s="144"/>
    </row>
    <row r="31" spans="1:4" x14ac:dyDescent="0.2">
      <c r="A31" s="91">
        <v>1</v>
      </c>
      <c r="B31" s="144" t="e">
        <f t="shared" ref="B31" si="12">B12*0.9</f>
        <v>#REF!</v>
      </c>
      <c r="C31" s="144" t="e">
        <f t="shared" ref="C31:D31" si="13">C12*0.9</f>
        <v>#REF!</v>
      </c>
      <c r="D31" s="144" t="e">
        <f t="shared" si="13"/>
        <v>#REF!</v>
      </c>
    </row>
    <row r="32" spans="1:4" x14ac:dyDescent="0.2">
      <c r="A32" s="91">
        <v>2</v>
      </c>
      <c r="B32" s="144" t="e">
        <f t="shared" ref="B32" si="14">B13*0.9</f>
        <v>#REF!</v>
      </c>
      <c r="C32" s="144" t="e">
        <f t="shared" ref="C32:D32" si="15">C13*0.9</f>
        <v>#REF!</v>
      </c>
      <c r="D32" s="144" t="e">
        <f t="shared" si="15"/>
        <v>#REF!</v>
      </c>
    </row>
    <row r="33" spans="1:4" x14ac:dyDescent="0.2">
      <c r="A33" s="47" t="s">
        <v>105</v>
      </c>
      <c r="B33" s="144"/>
      <c r="C33" s="144"/>
      <c r="D33" s="144"/>
    </row>
    <row r="34" spans="1:4" x14ac:dyDescent="0.2">
      <c r="A34" s="91">
        <v>1</v>
      </c>
      <c r="B34" s="144" t="e">
        <f t="shared" ref="B34" si="16">B15*0.9</f>
        <v>#REF!</v>
      </c>
      <c r="C34" s="144" t="e">
        <f t="shared" ref="C34:D34" si="17">C15*0.9</f>
        <v>#REF!</v>
      </c>
      <c r="D34" s="144" t="e">
        <f t="shared" si="17"/>
        <v>#REF!</v>
      </c>
    </row>
    <row r="35" spans="1:4" x14ac:dyDescent="0.2">
      <c r="A35" s="91">
        <v>2</v>
      </c>
      <c r="B35" s="144" t="e">
        <f t="shared" ref="B35" si="18">B16*0.9</f>
        <v>#REF!</v>
      </c>
      <c r="C35" s="144" t="e">
        <f t="shared" ref="C35:D35" si="19">C16*0.9</f>
        <v>#REF!</v>
      </c>
      <c r="D35" s="144" t="e">
        <f t="shared" si="19"/>
        <v>#REF!</v>
      </c>
    </row>
    <row r="36" spans="1:4" x14ac:dyDescent="0.2">
      <c r="A36" s="47" t="s">
        <v>136</v>
      </c>
      <c r="B36" s="144"/>
      <c r="C36" s="144"/>
      <c r="D36" s="144"/>
    </row>
    <row r="37" spans="1:4" x14ac:dyDescent="0.2">
      <c r="A37" s="48" t="s">
        <v>72</v>
      </c>
      <c r="B37" s="144" t="e">
        <f t="shared" ref="B37" si="20">B18*0.9</f>
        <v>#REF!</v>
      </c>
      <c r="C37" s="144" t="e">
        <f t="shared" ref="C37:D37" si="21">C18*0.9</f>
        <v>#REF!</v>
      </c>
      <c r="D37" s="144" t="e">
        <f t="shared" si="21"/>
        <v>#REF!</v>
      </c>
    </row>
    <row r="38" spans="1:4" x14ac:dyDescent="0.2">
      <c r="A38" s="47" t="s">
        <v>137</v>
      </c>
      <c r="B38" s="144"/>
      <c r="C38" s="144"/>
      <c r="D38" s="144"/>
    </row>
    <row r="39" spans="1:4" x14ac:dyDescent="0.2">
      <c r="A39" s="48" t="s">
        <v>74</v>
      </c>
      <c r="B39" s="144" t="e">
        <f t="shared" ref="B39" si="22">B20*0.9</f>
        <v>#REF!</v>
      </c>
      <c r="C39" s="144" t="e">
        <f t="shared" ref="C39:D39" si="23">C20*0.9</f>
        <v>#REF!</v>
      </c>
      <c r="D39" s="144" t="e">
        <f t="shared" si="23"/>
        <v>#REF!</v>
      </c>
    </row>
    <row r="40" spans="1:4" x14ac:dyDescent="0.2">
      <c r="A40" s="87"/>
    </row>
    <row r="41" spans="1:4" ht="10.35" customHeight="1" x14ac:dyDescent="0.2">
      <c r="A41" s="76"/>
    </row>
    <row r="42" spans="1:4" x14ac:dyDescent="0.2">
      <c r="A42" s="87"/>
    </row>
    <row r="43" spans="1:4" x14ac:dyDescent="0.2">
      <c r="A43" s="106" t="s">
        <v>76</v>
      </c>
    </row>
    <row r="44" spans="1:4" x14ac:dyDescent="0.2">
      <c r="A44" s="283" t="s">
        <v>150</v>
      </c>
    </row>
    <row r="45" spans="1:4" ht="12" customHeight="1" x14ac:dyDescent="0.2">
      <c r="A45" s="55" t="s">
        <v>151</v>
      </c>
    </row>
    <row r="46" spans="1:4" x14ac:dyDescent="0.2">
      <c r="A46" s="55" t="s">
        <v>152</v>
      </c>
    </row>
    <row r="47" spans="1:4" ht="11.45" customHeight="1" x14ac:dyDescent="0.2">
      <c r="A47" s="55" t="s">
        <v>77</v>
      </c>
    </row>
    <row r="48" spans="1:4" x14ac:dyDescent="0.2">
      <c r="A48" s="55" t="s">
        <v>78</v>
      </c>
    </row>
    <row r="49" spans="1:1" ht="24" x14ac:dyDescent="0.2">
      <c r="A49" s="107" t="s">
        <v>79</v>
      </c>
    </row>
    <row r="50" spans="1:1" x14ac:dyDescent="0.2">
      <c r="A50" s="55" t="s">
        <v>80</v>
      </c>
    </row>
    <row r="51" spans="1:1" x14ac:dyDescent="0.2">
      <c r="A51" s="76"/>
    </row>
    <row r="52" spans="1:1" x14ac:dyDescent="0.2">
      <c r="A52" s="280" t="s">
        <v>153</v>
      </c>
    </row>
    <row r="53" spans="1:1" ht="24" x14ac:dyDescent="0.2">
      <c r="A53" s="284" t="s">
        <v>154</v>
      </c>
    </row>
    <row r="54" spans="1:1" ht="24" x14ac:dyDescent="0.2">
      <c r="A54" s="285" t="s">
        <v>155</v>
      </c>
    </row>
    <row r="55" spans="1:1" x14ac:dyDescent="0.2">
      <c r="A55" s="55"/>
    </row>
    <row r="56" spans="1:1" x14ac:dyDescent="0.2">
      <c r="A56" s="92" t="s">
        <v>83</v>
      </c>
    </row>
    <row r="57" spans="1:1" ht="24" x14ac:dyDescent="0.2">
      <c r="A57" s="145" t="s">
        <v>156</v>
      </c>
    </row>
    <row r="58" spans="1:1" ht="24" x14ac:dyDescent="0.2">
      <c r="A58" s="145" t="s">
        <v>157</v>
      </c>
    </row>
    <row r="60" spans="1:1" x14ac:dyDescent="0.2">
      <c r="A60" s="106" t="s">
        <v>158</v>
      </c>
    </row>
    <row r="61" spans="1:1" x14ac:dyDescent="0.2">
      <c r="A61" s="201"/>
    </row>
  </sheetData>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D42"/>
  <sheetViews>
    <sheetView zoomScale="90" zoomScaleNormal="90" workbookViewId="0">
      <pane xSplit="1" topLeftCell="B1" activePane="topRight" state="frozen"/>
      <selection pane="topRight" activeCell="B3" sqref="B3:D20"/>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24" x14ac:dyDescent="0.2">
      <c r="A2" s="280" t="s">
        <v>149</v>
      </c>
    </row>
    <row r="3" spans="1:4" ht="25.5" customHeight="1" x14ac:dyDescent="0.2">
      <c r="A3" s="113" t="s">
        <v>75</v>
      </c>
      <c r="B3" s="159" t="e">
        <f>'Семейный тариф |COMM'!B4</f>
        <v>#REF!</v>
      </c>
      <c r="C3" s="159" t="e">
        <f>'Семейный тариф |COMM'!C4</f>
        <v>#REF!</v>
      </c>
      <c r="D3" s="159" t="e">
        <f>'Семейный тариф |COMM'!D4</f>
        <v>#REF!</v>
      </c>
    </row>
    <row r="4" spans="1:4" s="36" customFormat="1" ht="24.6" customHeight="1" x14ac:dyDescent="0.2">
      <c r="A4" s="88" t="s">
        <v>66</v>
      </c>
      <c r="B4" s="159" t="e">
        <f>'Семейный тариф |COMM'!B5</f>
        <v>#REF!</v>
      </c>
      <c r="C4" s="159" t="e">
        <f>'Семейный тариф |COMM'!C5</f>
        <v>#REF!</v>
      </c>
      <c r="D4" s="159" t="e">
        <f>'Семейный тариф |COMM'!D5</f>
        <v>#REF!</v>
      </c>
    </row>
    <row r="5" spans="1:4" x14ac:dyDescent="0.2">
      <c r="A5" s="47" t="s">
        <v>102</v>
      </c>
    </row>
    <row r="6" spans="1:4" x14ac:dyDescent="0.2">
      <c r="A6" s="48">
        <v>1</v>
      </c>
      <c r="B6" s="144" t="e">
        <f>'Семейный тариф |COMM'!B7*0.87+25</f>
        <v>#REF!</v>
      </c>
      <c r="C6" s="144" t="e">
        <f>'Семейный тариф |COMM'!C7*0.87+25</f>
        <v>#REF!</v>
      </c>
      <c r="D6" s="144" t="e">
        <f>'Семейный тариф |COMM'!D7*0.87+25</f>
        <v>#REF!</v>
      </c>
    </row>
    <row r="7" spans="1:4" x14ac:dyDescent="0.2">
      <c r="A7" s="48">
        <v>2</v>
      </c>
      <c r="B7" s="144" t="e">
        <f>'Семейный тариф |COMM'!B8*0.87+25</f>
        <v>#REF!</v>
      </c>
      <c r="C7" s="144" t="e">
        <f>'Семейный тариф |COMM'!C8*0.87+25</f>
        <v>#REF!</v>
      </c>
      <c r="D7" s="144" t="e">
        <f>'Семейный тариф |COMM'!D8*0.87+25</f>
        <v>#REF!</v>
      </c>
    </row>
    <row r="8" spans="1:4" x14ac:dyDescent="0.2">
      <c r="A8" s="90" t="s">
        <v>103</v>
      </c>
      <c r="B8" s="144"/>
      <c r="C8" s="144"/>
      <c r="D8" s="144"/>
    </row>
    <row r="9" spans="1:4" x14ac:dyDescent="0.2">
      <c r="A9" s="48">
        <v>1</v>
      </c>
      <c r="B9" s="144" t="e">
        <f>'Семейный тариф |COMM'!B10*0.87+25</f>
        <v>#REF!</v>
      </c>
      <c r="C9" s="144" t="e">
        <f>'Семейный тариф |COMM'!C10*0.87+25</f>
        <v>#REF!</v>
      </c>
      <c r="D9" s="144" t="e">
        <f>'Семейный тариф |COMM'!D10*0.87+25</f>
        <v>#REF!</v>
      </c>
    </row>
    <row r="10" spans="1:4" x14ac:dyDescent="0.2">
      <c r="A10" s="48">
        <v>2</v>
      </c>
      <c r="B10" s="144" t="e">
        <f>'Семейный тариф |COMM'!B11*0.87+25</f>
        <v>#REF!</v>
      </c>
      <c r="C10" s="144" t="e">
        <f>'Семейный тариф |COMM'!C11*0.87+25</f>
        <v>#REF!</v>
      </c>
      <c r="D10" s="144" t="e">
        <f>'Семейный тариф |COMM'!D11*0.87+25</f>
        <v>#REF!</v>
      </c>
    </row>
    <row r="11" spans="1:4" x14ac:dyDescent="0.2">
      <c r="A11" s="47" t="s">
        <v>104</v>
      </c>
      <c r="B11" s="144"/>
      <c r="C11" s="144"/>
      <c r="D11" s="144"/>
    </row>
    <row r="12" spans="1:4" x14ac:dyDescent="0.2">
      <c r="A12" s="91">
        <v>1</v>
      </c>
      <c r="B12" s="144" t="e">
        <f>'Семейный тариф |COMM'!B13*0.87+25</f>
        <v>#REF!</v>
      </c>
      <c r="C12" s="144" t="e">
        <f>'Семейный тариф |COMM'!C13*0.87+25</f>
        <v>#REF!</v>
      </c>
      <c r="D12" s="144" t="e">
        <f>'Семейный тариф |COMM'!D13*0.87+25</f>
        <v>#REF!</v>
      </c>
    </row>
    <row r="13" spans="1:4" x14ac:dyDescent="0.2">
      <c r="A13" s="91">
        <v>2</v>
      </c>
      <c r="B13" s="144" t="e">
        <f>'Семейный тариф |COMM'!B14*0.87+25</f>
        <v>#REF!</v>
      </c>
      <c r="C13" s="144" t="e">
        <f>'Семейный тариф |COMM'!C14*0.87+25</f>
        <v>#REF!</v>
      </c>
      <c r="D13" s="144" t="e">
        <f>'Семейный тариф |COMM'!D14*0.87+25</f>
        <v>#REF!</v>
      </c>
    </row>
    <row r="14" spans="1:4" x14ac:dyDescent="0.2">
      <c r="A14" s="47" t="s">
        <v>105</v>
      </c>
      <c r="B14" s="144"/>
      <c r="C14" s="144"/>
      <c r="D14" s="144"/>
    </row>
    <row r="15" spans="1:4" x14ac:dyDescent="0.2">
      <c r="A15" s="91">
        <v>1</v>
      </c>
      <c r="B15" s="144" t="e">
        <f>'Семейный тариф |COMM'!B16*0.87+25</f>
        <v>#REF!</v>
      </c>
      <c r="C15" s="144" t="e">
        <f>'Семейный тариф |COMM'!C16*0.87+25</f>
        <v>#REF!</v>
      </c>
      <c r="D15" s="144" t="e">
        <f>'Семейный тариф |COMM'!D16*0.87+25</f>
        <v>#REF!</v>
      </c>
    </row>
    <row r="16" spans="1:4" x14ac:dyDescent="0.2">
      <c r="A16" s="91">
        <v>2</v>
      </c>
      <c r="B16" s="144" t="e">
        <f>'Семейный тариф |COMM'!B17*0.87+25</f>
        <v>#REF!</v>
      </c>
      <c r="C16" s="144" t="e">
        <f>'Семейный тариф |COMM'!C17*0.87+25</f>
        <v>#REF!</v>
      </c>
      <c r="D16" s="144" t="e">
        <f>'Семейный тариф |COMM'!D17*0.87+25</f>
        <v>#REF!</v>
      </c>
    </row>
    <row r="17" spans="1:4" x14ac:dyDescent="0.2">
      <c r="A17" s="47" t="s">
        <v>136</v>
      </c>
      <c r="B17" s="144"/>
      <c r="C17" s="144"/>
      <c r="D17" s="144"/>
    </row>
    <row r="18" spans="1:4" x14ac:dyDescent="0.2">
      <c r="A18" s="48" t="s">
        <v>72</v>
      </c>
      <c r="B18" s="144" t="e">
        <f>'Семейный тариф |COMM'!B19*0.87+25</f>
        <v>#REF!</v>
      </c>
      <c r="C18" s="144" t="e">
        <f>'Семейный тариф |COMM'!C19*0.87+25</f>
        <v>#REF!</v>
      </c>
      <c r="D18" s="144" t="e">
        <f>'Семейный тариф |COMM'!D19*0.87+25</f>
        <v>#REF!</v>
      </c>
    </row>
    <row r="19" spans="1:4" x14ac:dyDescent="0.2">
      <c r="A19" s="47" t="s">
        <v>137</v>
      </c>
      <c r="B19" s="144"/>
      <c r="C19" s="144"/>
      <c r="D19" s="144"/>
    </row>
    <row r="20" spans="1:4" x14ac:dyDescent="0.2">
      <c r="A20" s="48" t="s">
        <v>74</v>
      </c>
      <c r="B20" s="144" t="e">
        <f>'Семейный тариф |COMM'!B21*0.87+25</f>
        <v>#REF!</v>
      </c>
      <c r="C20" s="144" t="e">
        <f>'Семейный тариф |COMM'!C21*0.87+25</f>
        <v>#REF!</v>
      </c>
      <c r="D20" s="144" t="e">
        <f>'Семейный тариф |COMM'!D21*0.87+25</f>
        <v>#REF!</v>
      </c>
    </row>
    <row r="21" spans="1:4" x14ac:dyDescent="0.2">
      <c r="A21" s="87"/>
    </row>
    <row r="22" spans="1:4" ht="10.35" customHeight="1" x14ac:dyDescent="0.2">
      <c r="A22" s="76"/>
    </row>
    <row r="23" spans="1:4" x14ac:dyDescent="0.2">
      <c r="A23" s="87"/>
    </row>
    <row r="24" spans="1:4" x14ac:dyDescent="0.2">
      <c r="A24" s="106" t="s">
        <v>76</v>
      </c>
    </row>
    <row r="25" spans="1:4" x14ac:dyDescent="0.2">
      <c r="A25" s="283" t="s">
        <v>150</v>
      </c>
    </row>
    <row r="26" spans="1:4" ht="12" customHeight="1" x14ac:dyDescent="0.2">
      <c r="A26" s="55" t="s">
        <v>151</v>
      </c>
    </row>
    <row r="27" spans="1:4" x14ac:dyDescent="0.2">
      <c r="A27" s="55" t="s">
        <v>152</v>
      </c>
    </row>
    <row r="28" spans="1:4" ht="11.45" customHeight="1" x14ac:dyDescent="0.2">
      <c r="A28" s="55" t="s">
        <v>77</v>
      </c>
    </row>
    <row r="29" spans="1:4" x14ac:dyDescent="0.2">
      <c r="A29" s="55" t="s">
        <v>78</v>
      </c>
    </row>
    <row r="30" spans="1:4" ht="24" x14ac:dyDescent="0.2">
      <c r="A30" s="107" t="s">
        <v>79</v>
      </c>
    </row>
    <row r="31" spans="1:4" x14ac:dyDescent="0.2">
      <c r="A31" s="55" t="s">
        <v>80</v>
      </c>
    </row>
    <row r="32" spans="1:4" x14ac:dyDescent="0.2">
      <c r="A32" s="76"/>
    </row>
    <row r="33" spans="1:1" x14ac:dyDescent="0.2">
      <c r="A33" s="280" t="s">
        <v>153</v>
      </c>
    </row>
    <row r="34" spans="1:1" ht="24" x14ac:dyDescent="0.2">
      <c r="A34" s="284" t="s">
        <v>154</v>
      </c>
    </row>
    <row r="35" spans="1:1" ht="24" x14ac:dyDescent="0.2">
      <c r="A35" s="285" t="s">
        <v>155</v>
      </c>
    </row>
    <row r="36" spans="1:1" x14ac:dyDescent="0.2">
      <c r="A36" s="55"/>
    </row>
    <row r="37" spans="1:1" x14ac:dyDescent="0.2">
      <c r="A37" s="92" t="s">
        <v>83</v>
      </c>
    </row>
    <row r="38" spans="1:1" ht="24" x14ac:dyDescent="0.2">
      <c r="A38" s="145" t="s">
        <v>156</v>
      </c>
    </row>
    <row r="39" spans="1:1" ht="24" x14ac:dyDescent="0.2">
      <c r="A39" s="145" t="s">
        <v>157</v>
      </c>
    </row>
    <row r="41" spans="1:1" x14ac:dyDescent="0.2">
      <c r="A41" s="106" t="s">
        <v>158</v>
      </c>
    </row>
    <row r="42" spans="1:1" x14ac:dyDescent="0.2">
      <c r="A42" s="201"/>
    </row>
  </sheetData>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D41"/>
  <sheetViews>
    <sheetView zoomScale="90" zoomScaleNormal="90" workbookViewId="0">
      <pane xSplit="1" topLeftCell="B1" activePane="topRight" state="frozen"/>
      <selection pane="topRight" activeCell="B3" sqref="B3:D20"/>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24" x14ac:dyDescent="0.2">
      <c r="A2" s="280" t="s">
        <v>149</v>
      </c>
    </row>
    <row r="3" spans="1:4" ht="25.5" customHeight="1" x14ac:dyDescent="0.2">
      <c r="A3" s="113" t="s">
        <v>75</v>
      </c>
      <c r="B3" s="159" t="e">
        <f>'Семейный тариф |COMM'!B4</f>
        <v>#REF!</v>
      </c>
      <c r="C3" s="159" t="e">
        <f>'Семейный тариф |COMM'!C4</f>
        <v>#REF!</v>
      </c>
      <c r="D3" s="159" t="e">
        <f>'Семейный тариф |COMM'!D4</f>
        <v>#REF!</v>
      </c>
    </row>
    <row r="4" spans="1:4" s="36" customFormat="1" ht="24.6" customHeight="1" x14ac:dyDescent="0.2">
      <c r="A4" s="88" t="s">
        <v>66</v>
      </c>
      <c r="B4" s="159" t="e">
        <f>'Семейный тариф |COMM'!B5</f>
        <v>#REF!</v>
      </c>
      <c r="C4" s="159" t="e">
        <f>'Семейный тариф |COMM'!C5</f>
        <v>#REF!</v>
      </c>
      <c r="D4" s="159" t="e">
        <f>'Семейный тариф |COMM'!D5</f>
        <v>#REF!</v>
      </c>
    </row>
    <row r="5" spans="1:4" x14ac:dyDescent="0.2">
      <c r="A5" s="47" t="s">
        <v>102</v>
      </c>
    </row>
    <row r="6" spans="1:4" x14ac:dyDescent="0.2">
      <c r="A6" s="48">
        <v>1</v>
      </c>
      <c r="B6" s="144" t="e">
        <f>'Семейный тариф |COMM'!B7*0.87</f>
        <v>#REF!</v>
      </c>
      <c r="C6" s="144" t="e">
        <f>'Семейный тариф |COMM'!C7*0.87</f>
        <v>#REF!</v>
      </c>
      <c r="D6" s="144" t="e">
        <f>'Семейный тариф |COMM'!D7*0.87</f>
        <v>#REF!</v>
      </c>
    </row>
    <row r="7" spans="1:4" x14ac:dyDescent="0.2">
      <c r="A7" s="48">
        <v>2</v>
      </c>
      <c r="B7" s="144" t="e">
        <f>'Семейный тариф |COMM'!B8*0.87</f>
        <v>#REF!</v>
      </c>
      <c r="C7" s="144" t="e">
        <f>'Семейный тариф |COMM'!C8*0.87</f>
        <v>#REF!</v>
      </c>
      <c r="D7" s="144" t="e">
        <f>'Семейный тариф |COMM'!D8*0.87</f>
        <v>#REF!</v>
      </c>
    </row>
    <row r="8" spans="1:4" x14ac:dyDescent="0.2">
      <c r="A8" s="90" t="s">
        <v>103</v>
      </c>
      <c r="B8" s="144"/>
      <c r="C8" s="144"/>
      <c r="D8" s="144"/>
    </row>
    <row r="9" spans="1:4" x14ac:dyDescent="0.2">
      <c r="A9" s="48">
        <v>1</v>
      </c>
      <c r="B9" s="144" t="e">
        <f>'Семейный тариф |COMM'!B10*0.87</f>
        <v>#REF!</v>
      </c>
      <c r="C9" s="144" t="e">
        <f>'Семейный тариф |COMM'!C10*0.87</f>
        <v>#REF!</v>
      </c>
      <c r="D9" s="144" t="e">
        <f>'Семейный тариф |COMM'!D10*0.87</f>
        <v>#REF!</v>
      </c>
    </row>
    <row r="10" spans="1:4" x14ac:dyDescent="0.2">
      <c r="A10" s="48">
        <v>2</v>
      </c>
      <c r="B10" s="144" t="e">
        <f>'Семейный тариф |COMM'!B11*0.87</f>
        <v>#REF!</v>
      </c>
      <c r="C10" s="144" t="e">
        <f>'Семейный тариф |COMM'!C11*0.87</f>
        <v>#REF!</v>
      </c>
      <c r="D10" s="144" t="e">
        <f>'Семейный тариф |COMM'!D11*0.87</f>
        <v>#REF!</v>
      </c>
    </row>
    <row r="11" spans="1:4" x14ac:dyDescent="0.2">
      <c r="A11" s="47" t="s">
        <v>104</v>
      </c>
      <c r="B11" s="144"/>
      <c r="C11" s="144"/>
      <c r="D11" s="144"/>
    </row>
    <row r="12" spans="1:4" x14ac:dyDescent="0.2">
      <c r="A12" s="91">
        <v>1</v>
      </c>
      <c r="B12" s="144" t="e">
        <f>'Семейный тариф |COMM'!B13*0.87</f>
        <v>#REF!</v>
      </c>
      <c r="C12" s="144" t="e">
        <f>'Семейный тариф |COMM'!C13*0.87</f>
        <v>#REF!</v>
      </c>
      <c r="D12" s="144" t="e">
        <f>'Семейный тариф |COMM'!D13*0.87</f>
        <v>#REF!</v>
      </c>
    </row>
    <row r="13" spans="1:4" x14ac:dyDescent="0.2">
      <c r="A13" s="91">
        <v>2</v>
      </c>
      <c r="B13" s="144" t="e">
        <f>'Семейный тариф |COMM'!B14*0.87</f>
        <v>#REF!</v>
      </c>
      <c r="C13" s="144" t="e">
        <f>'Семейный тариф |COMM'!C14*0.87</f>
        <v>#REF!</v>
      </c>
      <c r="D13" s="144" t="e">
        <f>'Семейный тариф |COMM'!D14*0.87</f>
        <v>#REF!</v>
      </c>
    </row>
    <row r="14" spans="1:4" x14ac:dyDescent="0.2">
      <c r="A14" s="47" t="s">
        <v>105</v>
      </c>
      <c r="B14" s="144"/>
      <c r="C14" s="144"/>
      <c r="D14" s="144"/>
    </row>
    <row r="15" spans="1:4" x14ac:dyDescent="0.2">
      <c r="A15" s="91">
        <v>1</v>
      </c>
      <c r="B15" s="144" t="e">
        <f>'Семейный тариф |COMM'!B16*0.87</f>
        <v>#REF!</v>
      </c>
      <c r="C15" s="144" t="e">
        <f>'Семейный тариф |COMM'!C16*0.87</f>
        <v>#REF!</v>
      </c>
      <c r="D15" s="144" t="e">
        <f>'Семейный тариф |COMM'!D16*0.87</f>
        <v>#REF!</v>
      </c>
    </row>
    <row r="16" spans="1:4" x14ac:dyDescent="0.2">
      <c r="A16" s="91">
        <v>2</v>
      </c>
      <c r="B16" s="144" t="e">
        <f>'Семейный тариф |COMM'!B17*0.87</f>
        <v>#REF!</v>
      </c>
      <c r="C16" s="144" t="e">
        <f>'Семейный тариф |COMM'!C17*0.87</f>
        <v>#REF!</v>
      </c>
      <c r="D16" s="144" t="e">
        <f>'Семейный тариф |COMM'!D17*0.87</f>
        <v>#REF!</v>
      </c>
    </row>
    <row r="17" spans="1:4" x14ac:dyDescent="0.2">
      <c r="A17" s="47" t="s">
        <v>136</v>
      </c>
      <c r="B17" s="144"/>
      <c r="C17" s="144"/>
      <c r="D17" s="144"/>
    </row>
    <row r="18" spans="1:4" x14ac:dyDescent="0.2">
      <c r="A18" s="48" t="s">
        <v>72</v>
      </c>
      <c r="B18" s="144" t="e">
        <f>'Семейный тариф |COMM'!B19*0.87</f>
        <v>#REF!</v>
      </c>
      <c r="C18" s="144" t="e">
        <f>'Семейный тариф |COMM'!C19*0.87</f>
        <v>#REF!</v>
      </c>
      <c r="D18" s="144" t="e">
        <f>'Семейный тариф |COMM'!D19*0.87</f>
        <v>#REF!</v>
      </c>
    </row>
    <row r="19" spans="1:4" x14ac:dyDescent="0.2">
      <c r="A19" s="47" t="s">
        <v>137</v>
      </c>
      <c r="B19" s="144"/>
      <c r="C19" s="144"/>
      <c r="D19" s="144"/>
    </row>
    <row r="20" spans="1:4" x14ac:dyDescent="0.2">
      <c r="A20" s="48" t="s">
        <v>74</v>
      </c>
      <c r="B20" s="144" t="e">
        <f>'Семейный тариф |COMM'!B21*0.87</f>
        <v>#REF!</v>
      </c>
      <c r="C20" s="144" t="e">
        <f>'Семейный тариф |COMM'!C21*0.87</f>
        <v>#REF!</v>
      </c>
      <c r="D20" s="144" t="e">
        <f>'Семейный тариф |COMM'!D21*0.87</f>
        <v>#REF!</v>
      </c>
    </row>
    <row r="21" spans="1:4" x14ac:dyDescent="0.2">
      <c r="A21" s="87"/>
    </row>
    <row r="22" spans="1:4" ht="10.35" customHeight="1" x14ac:dyDescent="0.2">
      <c r="A22" s="76"/>
    </row>
    <row r="23" spans="1:4" x14ac:dyDescent="0.2">
      <c r="A23" s="106" t="s">
        <v>76</v>
      </c>
    </row>
    <row r="24" spans="1:4" x14ac:dyDescent="0.2">
      <c r="A24" s="283" t="s">
        <v>150</v>
      </c>
    </row>
    <row r="25" spans="1:4" x14ac:dyDescent="0.2">
      <c r="A25" s="55" t="s">
        <v>151</v>
      </c>
    </row>
    <row r="26" spans="1:4" ht="12" customHeight="1" x14ac:dyDescent="0.2">
      <c r="A26" s="55" t="s">
        <v>152</v>
      </c>
    </row>
    <row r="27" spans="1:4" x14ac:dyDescent="0.2">
      <c r="A27" s="55" t="s">
        <v>77</v>
      </c>
    </row>
    <row r="28" spans="1:4" ht="11.45" customHeight="1" x14ac:dyDescent="0.2">
      <c r="A28" s="55" t="s">
        <v>78</v>
      </c>
    </row>
    <row r="29" spans="1:4" ht="24" x14ac:dyDescent="0.2">
      <c r="A29" s="107" t="s">
        <v>79</v>
      </c>
    </row>
    <row r="30" spans="1:4" x14ac:dyDescent="0.2">
      <c r="A30" s="55" t="s">
        <v>80</v>
      </c>
    </row>
    <row r="31" spans="1:4" x14ac:dyDescent="0.2">
      <c r="A31" s="76"/>
    </row>
    <row r="32" spans="1:4" x14ac:dyDescent="0.2">
      <c r="A32" s="280" t="s">
        <v>153</v>
      </c>
    </row>
    <row r="33" spans="1:1" ht="24" x14ac:dyDescent="0.2">
      <c r="A33" s="284" t="s">
        <v>154</v>
      </c>
    </row>
    <row r="34" spans="1:1" ht="24" x14ac:dyDescent="0.2">
      <c r="A34" s="285" t="s">
        <v>155</v>
      </c>
    </row>
    <row r="35" spans="1:1" x14ac:dyDescent="0.2">
      <c r="A35" s="55"/>
    </row>
    <row r="36" spans="1:1" x14ac:dyDescent="0.2">
      <c r="A36" s="92" t="s">
        <v>83</v>
      </c>
    </row>
    <row r="37" spans="1:1" ht="24" x14ac:dyDescent="0.2">
      <c r="A37" s="145" t="s">
        <v>156</v>
      </c>
    </row>
    <row r="38" spans="1:1" ht="24" x14ac:dyDescent="0.2">
      <c r="A38" s="145" t="s">
        <v>157</v>
      </c>
    </row>
    <row r="40" spans="1:1" x14ac:dyDescent="0.2">
      <c r="A40" s="106" t="s">
        <v>158</v>
      </c>
    </row>
    <row r="41" spans="1:1" x14ac:dyDescent="0.2">
      <c r="A41" s="201"/>
    </row>
  </sheetData>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D63"/>
  <sheetViews>
    <sheetView zoomScale="90" zoomScaleNormal="90" workbookViewId="0">
      <pane xSplit="1" topLeftCell="B1" activePane="topRight" state="frozen"/>
      <selection pane="topRight" activeCell="B4" sqref="B4:D42"/>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24" x14ac:dyDescent="0.2">
      <c r="A2" s="280" t="s">
        <v>149</v>
      </c>
    </row>
    <row r="3" spans="1:4" ht="11.45" customHeight="1" x14ac:dyDescent="0.2">
      <c r="A3" s="102"/>
    </row>
    <row r="4" spans="1:4" ht="11.45" customHeight="1" x14ac:dyDescent="0.2">
      <c r="A4" s="102" t="s">
        <v>65</v>
      </c>
      <c r="B4" s="66" t="e">
        <f>'Семейный тариф |COMM'!B4</f>
        <v>#REF!</v>
      </c>
      <c r="C4" s="66" t="e">
        <f>'Семейный тариф |COMM'!C4</f>
        <v>#REF!</v>
      </c>
      <c r="D4" s="66" t="e">
        <f>'Семейный тариф |COMM'!D4</f>
        <v>#REF!</v>
      </c>
    </row>
    <row r="5" spans="1:4" s="36" customFormat="1" ht="21.6" customHeight="1" x14ac:dyDescent="0.2">
      <c r="A5" s="88" t="s">
        <v>66</v>
      </c>
      <c r="B5" s="66" t="e">
        <f>'Семейный тариф |COMM'!B5</f>
        <v>#REF!</v>
      </c>
      <c r="C5" s="66" t="e">
        <f>'Семейный тариф |COMM'!C5</f>
        <v>#REF!</v>
      </c>
      <c r="D5" s="66" t="e">
        <f>'Семейный тариф |COMM'!D5</f>
        <v>#REF!</v>
      </c>
    </row>
    <row r="6" spans="1:4" x14ac:dyDescent="0.2">
      <c r="A6" s="84" t="s">
        <v>134</v>
      </c>
      <c r="B6" s="271"/>
      <c r="C6" s="271"/>
      <c r="D6" s="271"/>
    </row>
    <row r="7" spans="1:4" x14ac:dyDescent="0.2">
      <c r="A7" s="85">
        <v>1</v>
      </c>
      <c r="B7" s="281" t="e">
        <f>'Семейный тариф |COMM'!B7</f>
        <v>#REF!</v>
      </c>
      <c r="C7" s="281" t="e">
        <f>'Семейный тариф |COMM'!C7</f>
        <v>#REF!</v>
      </c>
      <c r="D7" s="281" t="e">
        <f>'Семейный тариф |COMM'!D7</f>
        <v>#REF!</v>
      </c>
    </row>
    <row r="8" spans="1:4" x14ac:dyDescent="0.2">
      <c r="A8" s="85">
        <v>2</v>
      </c>
      <c r="B8" s="281" t="e">
        <f>'Семейный тариф |COMM'!B8</f>
        <v>#REF!</v>
      </c>
      <c r="C8" s="281" t="e">
        <f>'Семейный тариф |COMM'!C8</f>
        <v>#REF!</v>
      </c>
      <c r="D8" s="281" t="e">
        <f>'Семейный тариф |COMM'!D8</f>
        <v>#REF!</v>
      </c>
    </row>
    <row r="9" spans="1:4" x14ac:dyDescent="0.2">
      <c r="A9" s="84" t="s">
        <v>135</v>
      </c>
      <c r="B9" s="281"/>
      <c r="C9" s="281"/>
      <c r="D9" s="281"/>
    </row>
    <row r="10" spans="1:4" x14ac:dyDescent="0.2">
      <c r="A10" s="85">
        <v>1</v>
      </c>
      <c r="B10" s="281" t="e">
        <f>'Семейный тариф |COMM'!B10</f>
        <v>#REF!</v>
      </c>
      <c r="C10" s="281" t="e">
        <f>'Семейный тариф |COMM'!C10</f>
        <v>#REF!</v>
      </c>
      <c r="D10" s="281" t="e">
        <f>'Семейный тариф |COMM'!D10</f>
        <v>#REF!</v>
      </c>
    </row>
    <row r="11" spans="1:4" x14ac:dyDescent="0.2">
      <c r="A11" s="85">
        <v>2</v>
      </c>
      <c r="B11" s="281" t="e">
        <f>'Семейный тариф |COMM'!B11</f>
        <v>#REF!</v>
      </c>
      <c r="C11" s="281" t="e">
        <f>'Семейный тариф |COMM'!C11</f>
        <v>#REF!</v>
      </c>
      <c r="D11" s="281" t="e">
        <f>'Семейный тариф |COMM'!D11</f>
        <v>#REF!</v>
      </c>
    </row>
    <row r="12" spans="1:4" x14ac:dyDescent="0.2">
      <c r="A12" s="47" t="s">
        <v>104</v>
      </c>
      <c r="B12" s="281"/>
      <c r="C12" s="281"/>
      <c r="D12" s="281"/>
    </row>
    <row r="13" spans="1:4" x14ac:dyDescent="0.2">
      <c r="A13" s="48">
        <v>1</v>
      </c>
      <c r="B13" s="281" t="e">
        <f>'Семейный тариф |COMM'!B13</f>
        <v>#REF!</v>
      </c>
      <c r="C13" s="281" t="e">
        <f>'Семейный тариф |COMM'!C13</f>
        <v>#REF!</v>
      </c>
      <c r="D13" s="281" t="e">
        <f>'Семейный тариф |COMM'!D13</f>
        <v>#REF!</v>
      </c>
    </row>
    <row r="14" spans="1:4" x14ac:dyDescent="0.2">
      <c r="A14" s="48">
        <v>2</v>
      </c>
      <c r="B14" s="281" t="e">
        <f>'Семейный тариф |COMM'!B14</f>
        <v>#REF!</v>
      </c>
      <c r="C14" s="281" t="e">
        <f>'Семейный тариф |COMM'!C14</f>
        <v>#REF!</v>
      </c>
      <c r="D14" s="281" t="e">
        <f>'Семейный тариф |COMM'!D14</f>
        <v>#REF!</v>
      </c>
    </row>
    <row r="15" spans="1:4" x14ac:dyDescent="0.2">
      <c r="A15" s="47" t="s">
        <v>105</v>
      </c>
      <c r="B15" s="281"/>
      <c r="C15" s="281"/>
      <c r="D15" s="281"/>
    </row>
    <row r="16" spans="1:4" x14ac:dyDescent="0.2">
      <c r="A16" s="48">
        <v>1</v>
      </c>
      <c r="B16" s="281" t="e">
        <f>'Семейный тариф |COMM'!B16</f>
        <v>#REF!</v>
      </c>
      <c r="C16" s="281" t="e">
        <f>'Семейный тариф |COMM'!C16</f>
        <v>#REF!</v>
      </c>
      <c r="D16" s="281" t="e">
        <f>'Семейный тариф |COMM'!D16</f>
        <v>#REF!</v>
      </c>
    </row>
    <row r="17" spans="1:4" x14ac:dyDescent="0.2">
      <c r="A17" s="48">
        <v>2</v>
      </c>
      <c r="B17" s="281" t="e">
        <f>'Семейный тариф |COMM'!B17</f>
        <v>#REF!</v>
      </c>
      <c r="C17" s="281" t="e">
        <f>'Семейный тариф |COMM'!C17</f>
        <v>#REF!</v>
      </c>
      <c r="D17" s="281" t="e">
        <f>'Семейный тариф |COMM'!D17</f>
        <v>#REF!</v>
      </c>
    </row>
    <row r="18" spans="1:4" x14ac:dyDescent="0.2">
      <c r="A18" s="47" t="s">
        <v>136</v>
      </c>
      <c r="B18" s="281"/>
      <c r="C18" s="281"/>
      <c r="D18" s="281"/>
    </row>
    <row r="19" spans="1:4" x14ac:dyDescent="0.2">
      <c r="A19" s="48" t="s">
        <v>72</v>
      </c>
      <c r="B19" s="281" t="e">
        <f>'Семейный тариф |COMM'!B19</f>
        <v>#REF!</v>
      </c>
      <c r="C19" s="281" t="e">
        <f>'Семейный тариф |COMM'!C19</f>
        <v>#REF!</v>
      </c>
      <c r="D19" s="281" t="e">
        <f>'Семейный тариф |COMM'!D19</f>
        <v>#REF!</v>
      </c>
    </row>
    <row r="20" spans="1:4" x14ac:dyDescent="0.2">
      <c r="A20" s="47" t="s">
        <v>137</v>
      </c>
      <c r="B20" s="281"/>
      <c r="C20" s="281"/>
      <c r="D20" s="281"/>
    </row>
    <row r="21" spans="1:4" x14ac:dyDescent="0.2">
      <c r="A21" s="48" t="s">
        <v>74</v>
      </c>
      <c r="B21" s="281" t="e">
        <f>'Семейный тариф |COMM'!B21</f>
        <v>#REF!</v>
      </c>
      <c r="C21" s="281" t="e">
        <f>'Семейный тариф |COMM'!C21</f>
        <v>#REF!</v>
      </c>
      <c r="D21" s="281" t="e">
        <f>'Семейный тариф |COMM'!D21</f>
        <v>#REF!</v>
      </c>
    </row>
    <row r="22" spans="1:4" x14ac:dyDescent="0.2">
      <c r="A22" s="87"/>
      <c r="B22" s="282"/>
      <c r="C22" s="282"/>
      <c r="D22" s="282"/>
    </row>
    <row r="23" spans="1:4" ht="10.35" customHeight="1" x14ac:dyDescent="0.2">
      <c r="A23" s="87"/>
      <c r="B23" s="282"/>
      <c r="C23" s="282"/>
      <c r="D23" s="282"/>
    </row>
    <row r="24" spans="1:4" ht="10.35" customHeight="1" x14ac:dyDescent="0.2">
      <c r="A24" s="105"/>
      <c r="B24" s="282"/>
      <c r="C24" s="282"/>
      <c r="D24" s="282"/>
    </row>
    <row r="25" spans="1:4" ht="25.5" customHeight="1" x14ac:dyDescent="0.2">
      <c r="A25" s="113" t="s">
        <v>75</v>
      </c>
      <c r="B25" s="159" t="e">
        <f t="shared" ref="B25" si="0">B4</f>
        <v>#REF!</v>
      </c>
      <c r="C25" s="159" t="e">
        <f t="shared" ref="C25:D25" si="1">C4</f>
        <v>#REF!</v>
      </c>
      <c r="D25" s="159" t="e">
        <f t="shared" si="1"/>
        <v>#REF!</v>
      </c>
    </row>
    <row r="26" spans="1:4" s="36" customFormat="1" ht="24.6" customHeight="1" x14ac:dyDescent="0.2">
      <c r="A26" s="88" t="s">
        <v>66</v>
      </c>
      <c r="B26" s="159" t="e">
        <f t="shared" ref="B26" si="2">B5</f>
        <v>#REF!</v>
      </c>
      <c r="C26" s="159" t="e">
        <f t="shared" ref="C26:D26" si="3">C5</f>
        <v>#REF!</v>
      </c>
      <c r="D26" s="159" t="e">
        <f t="shared" si="3"/>
        <v>#REF!</v>
      </c>
    </row>
    <row r="27" spans="1:4" x14ac:dyDescent="0.2">
      <c r="A27" s="47" t="s">
        <v>102</v>
      </c>
    </row>
    <row r="28" spans="1:4" x14ac:dyDescent="0.2">
      <c r="A28" s="48">
        <v>1</v>
      </c>
      <c r="B28" s="144" t="e">
        <f t="shared" ref="B28" si="4">ROUND(B7*0.85,)</f>
        <v>#REF!</v>
      </c>
      <c r="C28" s="144" t="e">
        <f t="shared" ref="C28:D28" si="5">ROUND(C7*0.85,)</f>
        <v>#REF!</v>
      </c>
      <c r="D28" s="144" t="e">
        <f t="shared" si="5"/>
        <v>#REF!</v>
      </c>
    </row>
    <row r="29" spans="1:4" x14ac:dyDescent="0.2">
      <c r="A29" s="48">
        <v>2</v>
      </c>
      <c r="B29" s="144" t="e">
        <f t="shared" ref="B29" si="6">ROUND(B8*0.85,)</f>
        <v>#REF!</v>
      </c>
      <c r="C29" s="144" t="e">
        <f t="shared" ref="C29:D29" si="7">ROUND(C8*0.85,)</f>
        <v>#REF!</v>
      </c>
      <c r="D29" s="144" t="e">
        <f t="shared" si="7"/>
        <v>#REF!</v>
      </c>
    </row>
    <row r="30" spans="1:4" x14ac:dyDescent="0.2">
      <c r="A30" s="90" t="s">
        <v>103</v>
      </c>
      <c r="B30" s="144"/>
      <c r="C30" s="144"/>
      <c r="D30" s="144"/>
    </row>
    <row r="31" spans="1:4" x14ac:dyDescent="0.2">
      <c r="A31" s="48">
        <v>1</v>
      </c>
      <c r="B31" s="144" t="e">
        <f t="shared" ref="B31" si="8">ROUND(B10*0.85,)</f>
        <v>#REF!</v>
      </c>
      <c r="C31" s="144" t="e">
        <f t="shared" ref="C31:D31" si="9">ROUND(C10*0.85,)</f>
        <v>#REF!</v>
      </c>
      <c r="D31" s="144" t="e">
        <f t="shared" si="9"/>
        <v>#REF!</v>
      </c>
    </row>
    <row r="32" spans="1:4" x14ac:dyDescent="0.2">
      <c r="A32" s="48">
        <v>2</v>
      </c>
      <c r="B32" s="144" t="e">
        <f t="shared" ref="B32" si="10">ROUND(B11*0.85,)</f>
        <v>#REF!</v>
      </c>
      <c r="C32" s="144" t="e">
        <f t="shared" ref="C32:D32" si="11">ROUND(C11*0.85,)</f>
        <v>#REF!</v>
      </c>
      <c r="D32" s="144" t="e">
        <f t="shared" si="11"/>
        <v>#REF!</v>
      </c>
    </row>
    <row r="33" spans="1:4" x14ac:dyDescent="0.2">
      <c r="A33" s="47" t="s">
        <v>104</v>
      </c>
      <c r="B33" s="144"/>
      <c r="C33" s="144"/>
      <c r="D33" s="144"/>
    </row>
    <row r="34" spans="1:4" x14ac:dyDescent="0.2">
      <c r="A34" s="91">
        <v>1</v>
      </c>
      <c r="B34" s="144" t="e">
        <f t="shared" ref="B34" si="12">ROUND(B13*0.85,)</f>
        <v>#REF!</v>
      </c>
      <c r="C34" s="144" t="e">
        <f t="shared" ref="C34:D34" si="13">ROUND(C13*0.85,)</f>
        <v>#REF!</v>
      </c>
      <c r="D34" s="144" t="e">
        <f t="shared" si="13"/>
        <v>#REF!</v>
      </c>
    </row>
    <row r="35" spans="1:4" x14ac:dyDescent="0.2">
      <c r="A35" s="91">
        <v>2</v>
      </c>
      <c r="B35" s="144" t="e">
        <f t="shared" ref="B35" si="14">ROUND(B14*0.85,)</f>
        <v>#REF!</v>
      </c>
      <c r="C35" s="144" t="e">
        <f t="shared" ref="C35:D35" si="15">ROUND(C14*0.85,)</f>
        <v>#REF!</v>
      </c>
      <c r="D35" s="144" t="e">
        <f t="shared" si="15"/>
        <v>#REF!</v>
      </c>
    </row>
    <row r="36" spans="1:4" x14ac:dyDescent="0.2">
      <c r="A36" s="47" t="s">
        <v>105</v>
      </c>
      <c r="B36" s="144"/>
      <c r="C36" s="144"/>
      <c r="D36" s="144"/>
    </row>
    <row r="37" spans="1:4" x14ac:dyDescent="0.2">
      <c r="A37" s="91">
        <v>1</v>
      </c>
      <c r="B37" s="144" t="e">
        <f t="shared" ref="B37" si="16">ROUND(B16*0.85,)</f>
        <v>#REF!</v>
      </c>
      <c r="C37" s="144" t="e">
        <f t="shared" ref="C37:D37" si="17">ROUND(C16*0.85,)</f>
        <v>#REF!</v>
      </c>
      <c r="D37" s="144" t="e">
        <f t="shared" si="17"/>
        <v>#REF!</v>
      </c>
    </row>
    <row r="38" spans="1:4" x14ac:dyDescent="0.2">
      <c r="A38" s="91">
        <v>2</v>
      </c>
      <c r="B38" s="144" t="e">
        <f t="shared" ref="B38" si="18">ROUND(B17*0.85,)</f>
        <v>#REF!</v>
      </c>
      <c r="C38" s="144" t="e">
        <f t="shared" ref="C38:D38" si="19">ROUND(C17*0.85,)</f>
        <v>#REF!</v>
      </c>
      <c r="D38" s="144" t="e">
        <f t="shared" si="19"/>
        <v>#REF!</v>
      </c>
    </row>
    <row r="39" spans="1:4" x14ac:dyDescent="0.2">
      <c r="A39" s="47" t="s">
        <v>136</v>
      </c>
      <c r="B39" s="144"/>
      <c r="C39" s="144"/>
      <c r="D39" s="144"/>
    </row>
    <row r="40" spans="1:4" x14ac:dyDescent="0.2">
      <c r="A40" s="48" t="s">
        <v>72</v>
      </c>
      <c r="B40" s="144" t="e">
        <f t="shared" ref="B40" si="20">ROUND(B19*0.85,)</f>
        <v>#REF!</v>
      </c>
      <c r="C40" s="144" t="e">
        <f t="shared" ref="C40:D40" si="21">ROUND(C19*0.85,)</f>
        <v>#REF!</v>
      </c>
      <c r="D40" s="144" t="e">
        <f t="shared" si="21"/>
        <v>#REF!</v>
      </c>
    </row>
    <row r="41" spans="1:4" x14ac:dyDescent="0.2">
      <c r="A41" s="47" t="s">
        <v>137</v>
      </c>
      <c r="B41" s="144"/>
      <c r="C41" s="144"/>
      <c r="D41" s="144"/>
    </row>
    <row r="42" spans="1:4" x14ac:dyDescent="0.2">
      <c r="A42" s="48" t="s">
        <v>74</v>
      </c>
      <c r="B42" s="144" t="e">
        <f t="shared" ref="B42" si="22">ROUND(B21*0.85,)</f>
        <v>#REF!</v>
      </c>
      <c r="C42" s="144" t="e">
        <f t="shared" ref="C42:D42" si="23">ROUND(C21*0.85,)</f>
        <v>#REF!</v>
      </c>
      <c r="D42" s="144" t="e">
        <f t="shared" si="23"/>
        <v>#REF!</v>
      </c>
    </row>
    <row r="43" spans="1:4" x14ac:dyDescent="0.2">
      <c r="A43" s="87"/>
    </row>
    <row r="44" spans="1:4" ht="10.35" customHeight="1" x14ac:dyDescent="0.2">
      <c r="A44" s="76"/>
    </row>
    <row r="45" spans="1:4" x14ac:dyDescent="0.2">
      <c r="A45" s="106" t="s">
        <v>76</v>
      </c>
    </row>
    <row r="46" spans="1:4" x14ac:dyDescent="0.2">
      <c r="A46" s="283" t="s">
        <v>150</v>
      </c>
    </row>
    <row r="47" spans="1:4" x14ac:dyDescent="0.2">
      <c r="A47" s="55" t="s">
        <v>151</v>
      </c>
    </row>
    <row r="48" spans="1:4" ht="12" customHeight="1" x14ac:dyDescent="0.2">
      <c r="A48" s="55" t="s">
        <v>152</v>
      </c>
    </row>
    <row r="49" spans="1:1" x14ac:dyDescent="0.2">
      <c r="A49" s="55" t="s">
        <v>77</v>
      </c>
    </row>
    <row r="50" spans="1:1" ht="11.45" customHeight="1" x14ac:dyDescent="0.2">
      <c r="A50" s="55" t="s">
        <v>78</v>
      </c>
    </row>
    <row r="51" spans="1:1" ht="24" x14ac:dyDescent="0.2">
      <c r="A51" s="107" t="s">
        <v>79</v>
      </c>
    </row>
    <row r="52" spans="1:1" x14ac:dyDescent="0.2">
      <c r="A52" s="55" t="s">
        <v>80</v>
      </c>
    </row>
    <row r="53" spans="1:1" x14ac:dyDescent="0.2">
      <c r="A53" s="76"/>
    </row>
    <row r="54" spans="1:1" x14ac:dyDescent="0.2">
      <c r="A54" s="280" t="s">
        <v>153</v>
      </c>
    </row>
    <row r="55" spans="1:1" ht="24" x14ac:dyDescent="0.2">
      <c r="A55" s="284" t="s">
        <v>154</v>
      </c>
    </row>
    <row r="56" spans="1:1" ht="24" x14ac:dyDescent="0.2">
      <c r="A56" s="285" t="s">
        <v>155</v>
      </c>
    </row>
    <row r="57" spans="1:1" x14ac:dyDescent="0.2">
      <c r="A57" s="55"/>
    </row>
    <row r="58" spans="1:1" x14ac:dyDescent="0.2">
      <c r="A58" s="92" t="s">
        <v>83</v>
      </c>
    </row>
    <row r="59" spans="1:1" ht="24" x14ac:dyDescent="0.2">
      <c r="A59" s="145" t="s">
        <v>156</v>
      </c>
    </row>
    <row r="60" spans="1:1" ht="24" x14ac:dyDescent="0.2">
      <c r="A60" s="145" t="s">
        <v>157</v>
      </c>
    </row>
    <row r="62" spans="1:1" x14ac:dyDescent="0.2">
      <c r="A62" s="106" t="s">
        <v>158</v>
      </c>
    </row>
    <row r="63" spans="1:1" x14ac:dyDescent="0.2">
      <c r="A63" s="201"/>
    </row>
  </sheetData>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R53"/>
  <sheetViews>
    <sheetView workbookViewId="0">
      <pane xSplit="1" topLeftCell="B1" activePane="topRight" state="frozen"/>
      <selection pane="topRight" activeCell="B25" sqref="B25"/>
    </sheetView>
  </sheetViews>
  <sheetFormatPr defaultColWidth="9" defaultRowHeight="12" x14ac:dyDescent="0.2"/>
  <cols>
    <col min="1" max="1" width="69.5703125" style="76" customWidth="1"/>
    <col min="2" max="110" width="9" style="76"/>
    <col min="111" max="115" width="9" style="148"/>
    <col min="116" max="216" width="9" style="76"/>
    <col min="217" max="220" width="9" style="148"/>
    <col min="221" max="225" width="9" style="76"/>
    <col min="226" max="226" width="9" style="148"/>
    <col min="227" max="16384" width="9" style="76"/>
  </cols>
  <sheetData>
    <row r="1" spans="1:226" s="254" customFormat="1" ht="12" customHeight="1" x14ac:dyDescent="0.2">
      <c r="A1" s="258" t="s">
        <v>63</v>
      </c>
      <c r="DG1" s="273"/>
      <c r="DH1" s="273"/>
      <c r="DI1" s="273"/>
      <c r="DJ1" s="273"/>
      <c r="DK1" s="273"/>
      <c r="HI1" s="273"/>
      <c r="HJ1" s="273"/>
      <c r="HK1" s="273"/>
      <c r="HL1" s="273"/>
      <c r="HR1" s="273"/>
    </row>
    <row r="2" spans="1:226" s="254" customFormat="1" ht="12" customHeight="1" x14ac:dyDescent="0.2">
      <c r="A2" s="259" t="s">
        <v>64</v>
      </c>
      <c r="DG2" s="273"/>
      <c r="DH2" s="273"/>
      <c r="DI2" s="273"/>
      <c r="DJ2" s="273"/>
      <c r="DK2" s="273"/>
      <c r="HI2" s="273"/>
      <c r="HJ2" s="273"/>
      <c r="HK2" s="273"/>
      <c r="HL2" s="273"/>
      <c r="HR2" s="273"/>
    </row>
    <row r="3" spans="1:226" s="254" customFormat="1" ht="11.1" customHeight="1" x14ac:dyDescent="0.2">
      <c r="A3" s="258"/>
      <c r="DG3" s="273"/>
      <c r="DH3" s="273"/>
      <c r="DI3" s="273"/>
      <c r="DJ3" s="273"/>
      <c r="DK3" s="273"/>
      <c r="HI3" s="273"/>
      <c r="HJ3" s="273"/>
      <c r="HK3" s="273"/>
      <c r="HL3" s="273"/>
      <c r="HR3" s="273"/>
    </row>
    <row r="4" spans="1:226" s="254" customFormat="1" ht="34.5" customHeight="1" x14ac:dyDescent="0.2">
      <c r="A4" s="102" t="s">
        <v>65</v>
      </c>
      <c r="B4" s="66" t="e">
        <f>BB!#REF!</f>
        <v>#REF!</v>
      </c>
      <c r="C4" s="66" t="e">
        <f>BB!#REF!</f>
        <v>#REF!</v>
      </c>
      <c r="D4" s="66" t="e">
        <f>BB!#REF!</f>
        <v>#REF!</v>
      </c>
      <c r="E4" s="66" t="e">
        <f>BB!#REF!</f>
        <v>#REF!</v>
      </c>
      <c r="F4" s="66" t="e">
        <f>BB!#REF!</f>
        <v>#REF!</v>
      </c>
      <c r="G4" s="66" t="e">
        <f>BB!#REF!</f>
        <v>#REF!</v>
      </c>
      <c r="H4" s="66" t="e">
        <f>BB!#REF!</f>
        <v>#REF!</v>
      </c>
      <c r="I4" s="66" t="e">
        <f>BB!#REF!</f>
        <v>#REF!</v>
      </c>
      <c r="J4" s="66" t="e">
        <f>BB!#REF!</f>
        <v>#REF!</v>
      </c>
      <c r="K4" s="66" t="e">
        <f>BB!#REF!</f>
        <v>#REF!</v>
      </c>
      <c r="L4" s="66" t="e">
        <f>BB!#REF!</f>
        <v>#REF!</v>
      </c>
      <c r="M4" s="66" t="e">
        <f>BB!#REF!</f>
        <v>#REF!</v>
      </c>
      <c r="N4" s="66" t="e">
        <f>BB!#REF!</f>
        <v>#REF!</v>
      </c>
      <c r="O4" s="66" t="e">
        <f>BB!#REF!</f>
        <v>#REF!</v>
      </c>
      <c r="P4" s="66" t="e">
        <f>BB!#REF!</f>
        <v>#REF!</v>
      </c>
      <c r="Q4" s="66" t="e">
        <f>BB!#REF!</f>
        <v>#REF!</v>
      </c>
      <c r="R4" s="66" t="e">
        <f>BB!#REF!</f>
        <v>#REF!</v>
      </c>
      <c r="S4" s="66" t="e">
        <f>BB!#REF!</f>
        <v>#REF!</v>
      </c>
      <c r="T4" s="66" t="e">
        <f>BB!#REF!</f>
        <v>#REF!</v>
      </c>
      <c r="U4" s="66" t="e">
        <f>BB!#REF!</f>
        <v>#REF!</v>
      </c>
      <c r="V4" s="66" t="e">
        <f>BB!#REF!</f>
        <v>#REF!</v>
      </c>
      <c r="W4" s="66" t="e">
        <f>BB!#REF!</f>
        <v>#REF!</v>
      </c>
      <c r="X4" s="66" t="e">
        <f>BB!#REF!</f>
        <v>#REF!</v>
      </c>
      <c r="Y4" s="66" t="e">
        <f>BB!#REF!</f>
        <v>#REF!</v>
      </c>
      <c r="Z4" s="66" t="e">
        <f>BB!#REF!</f>
        <v>#REF!</v>
      </c>
      <c r="AA4" s="66" t="e">
        <f>BB!#REF!</f>
        <v>#REF!</v>
      </c>
      <c r="AB4" s="66" t="e">
        <f>BB!#REF!</f>
        <v>#REF!</v>
      </c>
      <c r="AC4" s="66" t="e">
        <f>BB!#REF!</f>
        <v>#REF!</v>
      </c>
      <c r="AD4" s="66" t="e">
        <f>BB!#REF!</f>
        <v>#REF!</v>
      </c>
      <c r="AE4" s="66" t="e">
        <f>BB!#REF!</f>
        <v>#REF!</v>
      </c>
      <c r="AF4" s="66" t="e">
        <f>BB!#REF!</f>
        <v>#REF!</v>
      </c>
      <c r="AG4" s="66" t="e">
        <f>BB!#REF!</f>
        <v>#REF!</v>
      </c>
      <c r="AH4" s="66" t="e">
        <f>BB!#REF!</f>
        <v>#REF!</v>
      </c>
      <c r="AI4" s="66" t="e">
        <f>BB!#REF!</f>
        <v>#REF!</v>
      </c>
      <c r="AJ4" s="66" t="e">
        <f>BB!#REF!</f>
        <v>#REF!</v>
      </c>
      <c r="AK4" s="66" t="e">
        <f>BB!#REF!</f>
        <v>#REF!</v>
      </c>
      <c r="AL4" s="66" t="e">
        <f>BB!#REF!</f>
        <v>#REF!</v>
      </c>
      <c r="AM4" s="66" t="e">
        <f>BB!#REF!</f>
        <v>#REF!</v>
      </c>
      <c r="AN4" s="66" t="e">
        <f>BB!#REF!</f>
        <v>#REF!</v>
      </c>
      <c r="AO4" s="66" t="e">
        <f>BB!#REF!</f>
        <v>#REF!</v>
      </c>
      <c r="AP4" s="66" t="e">
        <f>BB!#REF!</f>
        <v>#REF!</v>
      </c>
      <c r="AQ4" s="66" t="e">
        <f>BB!#REF!</f>
        <v>#REF!</v>
      </c>
      <c r="AR4" s="66" t="e">
        <f>BB!#REF!</f>
        <v>#REF!</v>
      </c>
      <c r="AS4" s="66" t="e">
        <f>BB!#REF!</f>
        <v>#REF!</v>
      </c>
      <c r="AT4" s="66" t="e">
        <f>BB!#REF!</f>
        <v>#REF!</v>
      </c>
      <c r="AU4" s="66" t="e">
        <f>BB!#REF!</f>
        <v>#REF!</v>
      </c>
      <c r="AV4" s="66" t="e">
        <f>BB!#REF!</f>
        <v>#REF!</v>
      </c>
      <c r="AW4" s="66" t="e">
        <f>BB!#REF!</f>
        <v>#REF!</v>
      </c>
      <c r="AX4" s="66" t="e">
        <f>BB!#REF!</f>
        <v>#REF!</v>
      </c>
      <c r="AY4" s="66" t="e">
        <f>BB!#REF!</f>
        <v>#REF!</v>
      </c>
      <c r="AZ4" s="66" t="e">
        <f>BB!#REF!</f>
        <v>#REF!</v>
      </c>
      <c r="BA4" s="66" t="e">
        <f>BB!#REF!</f>
        <v>#REF!</v>
      </c>
      <c r="BB4" s="66" t="e">
        <f>BB!#REF!</f>
        <v>#REF!</v>
      </c>
      <c r="BC4" s="66" t="e">
        <f>BB!#REF!</f>
        <v>#REF!</v>
      </c>
      <c r="BD4" s="66" t="e">
        <f>BB!#REF!</f>
        <v>#REF!</v>
      </c>
      <c r="BE4" s="66" t="e">
        <f>BB!#REF!</f>
        <v>#REF!</v>
      </c>
      <c r="BF4" s="66" t="e">
        <f>BB!#REF!</f>
        <v>#REF!</v>
      </c>
      <c r="BG4" s="66" t="e">
        <f>BB!#REF!</f>
        <v>#REF!</v>
      </c>
      <c r="BH4" s="66" t="e">
        <f>BB!#REF!</f>
        <v>#REF!</v>
      </c>
      <c r="BI4" s="66" t="e">
        <f>BB!#REF!</f>
        <v>#REF!</v>
      </c>
      <c r="BJ4" s="66" t="e">
        <f>BB!#REF!</f>
        <v>#REF!</v>
      </c>
      <c r="BK4" s="66" t="e">
        <f>BB!#REF!</f>
        <v>#REF!</v>
      </c>
      <c r="BL4" s="66" t="e">
        <f>BB!#REF!</f>
        <v>#REF!</v>
      </c>
      <c r="BM4" s="66" t="e">
        <f>BB!#REF!</f>
        <v>#REF!</v>
      </c>
      <c r="BN4" s="66" t="e">
        <f>BB!#REF!</f>
        <v>#REF!</v>
      </c>
      <c r="BO4" s="66" t="e">
        <f>BB!#REF!</f>
        <v>#REF!</v>
      </c>
      <c r="BP4" s="66" t="e">
        <f>BB!#REF!</f>
        <v>#REF!</v>
      </c>
      <c r="BQ4" s="66" t="e">
        <f>BB!#REF!</f>
        <v>#REF!</v>
      </c>
      <c r="BR4" s="66" t="e">
        <f>BB!#REF!</f>
        <v>#REF!</v>
      </c>
      <c r="BS4" s="66" t="e">
        <f>BB!#REF!</f>
        <v>#REF!</v>
      </c>
      <c r="BT4" s="66" t="e">
        <f>BB!#REF!</f>
        <v>#REF!</v>
      </c>
      <c r="BU4" s="66" t="e">
        <f>BB!#REF!</f>
        <v>#REF!</v>
      </c>
      <c r="BV4" s="66" t="e">
        <f>BB!#REF!</f>
        <v>#REF!</v>
      </c>
      <c r="BW4" s="66" t="e">
        <f>BB!#REF!</f>
        <v>#REF!</v>
      </c>
      <c r="BX4" s="66" t="e">
        <f>BB!#REF!</f>
        <v>#REF!</v>
      </c>
      <c r="BY4" s="66" t="e">
        <f>BB!#REF!</f>
        <v>#REF!</v>
      </c>
      <c r="BZ4" s="66" t="e">
        <f>BB!#REF!</f>
        <v>#REF!</v>
      </c>
      <c r="CA4" s="66" t="e">
        <f>BB!#REF!</f>
        <v>#REF!</v>
      </c>
      <c r="CB4" s="66" t="e">
        <f>BB!#REF!</f>
        <v>#REF!</v>
      </c>
      <c r="CC4" s="66" t="e">
        <f>BB!#REF!</f>
        <v>#REF!</v>
      </c>
      <c r="CD4" s="66" t="e">
        <f>BB!#REF!</f>
        <v>#REF!</v>
      </c>
      <c r="CE4" s="66" t="e">
        <f>BB!#REF!</f>
        <v>#REF!</v>
      </c>
      <c r="CF4" s="66" t="e">
        <f>BB!#REF!</f>
        <v>#REF!</v>
      </c>
      <c r="CG4" s="66" t="e">
        <f>BB!#REF!</f>
        <v>#REF!</v>
      </c>
      <c r="CH4" s="66" t="e">
        <f>BB!#REF!</f>
        <v>#REF!</v>
      </c>
      <c r="CI4" s="66" t="e">
        <f>BB!#REF!</f>
        <v>#REF!</v>
      </c>
      <c r="CJ4" s="66" t="e">
        <f>BB!#REF!</f>
        <v>#REF!</v>
      </c>
      <c r="CK4" s="66" t="e">
        <f>BB!#REF!</f>
        <v>#REF!</v>
      </c>
      <c r="CL4" s="66" t="e">
        <f>BB!#REF!</f>
        <v>#REF!</v>
      </c>
      <c r="CM4" s="66" t="e">
        <f>BB!#REF!</f>
        <v>#REF!</v>
      </c>
      <c r="CN4" s="66" t="e">
        <f>BB!#REF!</f>
        <v>#REF!</v>
      </c>
      <c r="CO4" s="66" t="e">
        <f>BB!#REF!</f>
        <v>#REF!</v>
      </c>
      <c r="CP4" s="66" t="e">
        <f>BB!#REF!</f>
        <v>#REF!</v>
      </c>
      <c r="CQ4" s="66" t="e">
        <f>BB!#REF!</f>
        <v>#REF!</v>
      </c>
      <c r="CR4" s="66" t="e">
        <f>BB!#REF!</f>
        <v>#REF!</v>
      </c>
      <c r="CS4" s="66" t="e">
        <f>BB!#REF!</f>
        <v>#REF!</v>
      </c>
      <c r="CT4" s="66" t="e">
        <f>BB!#REF!</f>
        <v>#REF!</v>
      </c>
      <c r="CU4" s="66" t="e">
        <f>BB!#REF!</f>
        <v>#REF!</v>
      </c>
      <c r="CV4" s="66" t="e">
        <f>BB!#REF!</f>
        <v>#REF!</v>
      </c>
      <c r="CW4" s="66" t="e">
        <f>BB!#REF!</f>
        <v>#REF!</v>
      </c>
      <c r="CX4" s="66" t="e">
        <f>BB!#REF!</f>
        <v>#REF!</v>
      </c>
      <c r="CY4" s="66" t="e">
        <f>BB!#REF!</f>
        <v>#REF!</v>
      </c>
      <c r="CZ4" s="66" t="e">
        <f>BB!#REF!</f>
        <v>#REF!</v>
      </c>
      <c r="DA4" s="66" t="e">
        <f>BB!#REF!</f>
        <v>#REF!</v>
      </c>
      <c r="DB4" s="66" t="e">
        <f>BB!#REF!</f>
        <v>#REF!</v>
      </c>
      <c r="DC4" s="66" t="e">
        <f>BB!#REF!</f>
        <v>#REF!</v>
      </c>
      <c r="DD4" s="66" t="e">
        <f>BB!#REF!</f>
        <v>#REF!</v>
      </c>
      <c r="DE4" s="66" t="e">
        <f>BB!#REF!</f>
        <v>#REF!</v>
      </c>
      <c r="DF4" s="66" t="e">
        <f>BB!#REF!</f>
        <v>#REF!</v>
      </c>
      <c r="DG4" s="274" t="e">
        <f>BB!#REF!</f>
        <v>#REF!</v>
      </c>
      <c r="DH4" s="274" t="e">
        <f>BB!#REF!</f>
        <v>#REF!</v>
      </c>
      <c r="DI4" s="274" t="e">
        <f>BB!#REF!</f>
        <v>#REF!</v>
      </c>
      <c r="DJ4" s="274" t="e">
        <f>BB!#REF!</f>
        <v>#REF!</v>
      </c>
      <c r="DK4" s="274" t="e">
        <f>BB!#REF!</f>
        <v>#REF!</v>
      </c>
      <c r="DL4" s="66" t="e">
        <f>BB!#REF!</f>
        <v>#REF!</v>
      </c>
      <c r="DM4" s="66" t="e">
        <f>BB!#REF!</f>
        <v>#REF!</v>
      </c>
      <c r="DN4" s="66" t="e">
        <f>BB!#REF!</f>
        <v>#REF!</v>
      </c>
      <c r="DO4" s="274" t="e">
        <f>BB!#REF!</f>
        <v>#REF!</v>
      </c>
      <c r="DP4" s="274" t="e">
        <f>BB!#REF!</f>
        <v>#REF!</v>
      </c>
      <c r="DQ4" s="274" t="e">
        <f>BB!#REF!</f>
        <v>#REF!</v>
      </c>
      <c r="DR4" s="274" t="e">
        <f>BB!#REF!</f>
        <v>#REF!</v>
      </c>
      <c r="DS4" s="66" t="e">
        <f>BB!#REF!</f>
        <v>#REF!</v>
      </c>
      <c r="DT4" s="66" t="e">
        <f>BB!#REF!</f>
        <v>#REF!</v>
      </c>
      <c r="DU4" s="66" t="e">
        <f>BB!#REF!</f>
        <v>#REF!</v>
      </c>
      <c r="DV4" s="66" t="e">
        <f>BB!#REF!</f>
        <v>#REF!</v>
      </c>
      <c r="DW4" s="66" t="e">
        <f>BB!#REF!</f>
        <v>#REF!</v>
      </c>
      <c r="DX4" s="66" t="e">
        <f>BB!#REF!</f>
        <v>#REF!</v>
      </c>
      <c r="DY4" s="66" t="e">
        <f>BB!#REF!</f>
        <v>#REF!</v>
      </c>
      <c r="DZ4" s="66" t="e">
        <f>BB!#REF!</f>
        <v>#REF!</v>
      </c>
      <c r="EA4" s="66" t="e">
        <f>BB!#REF!</f>
        <v>#REF!</v>
      </c>
      <c r="EB4" s="66" t="e">
        <f>BB!#REF!</f>
        <v>#REF!</v>
      </c>
      <c r="EC4" s="66" t="e">
        <f>BB!#REF!</f>
        <v>#REF!</v>
      </c>
      <c r="ED4" s="66" t="e">
        <f>BB!#REF!</f>
        <v>#REF!</v>
      </c>
      <c r="EE4" s="66" t="e">
        <f>BB!#REF!</f>
        <v>#REF!</v>
      </c>
      <c r="EF4" s="66" t="e">
        <f>BB!#REF!</f>
        <v>#REF!</v>
      </c>
      <c r="EG4" s="66" t="e">
        <f>BB!#REF!</f>
        <v>#REF!</v>
      </c>
      <c r="EH4" s="66" t="e">
        <f>BB!#REF!</f>
        <v>#REF!</v>
      </c>
      <c r="EI4" s="66" t="e">
        <f>BB!#REF!</f>
        <v>#REF!</v>
      </c>
      <c r="EJ4" s="66" t="e">
        <f>BB!#REF!</f>
        <v>#REF!</v>
      </c>
      <c r="EK4" s="66" t="e">
        <f>BB!#REF!</f>
        <v>#REF!</v>
      </c>
      <c r="EL4" s="66" t="e">
        <f>BB!#REF!</f>
        <v>#REF!</v>
      </c>
      <c r="EM4" s="66" t="e">
        <f>BB!#REF!</f>
        <v>#REF!</v>
      </c>
      <c r="EN4" s="66" t="e">
        <f>BB!#REF!</f>
        <v>#REF!</v>
      </c>
      <c r="EO4" s="66" t="e">
        <f>BB!#REF!</f>
        <v>#REF!</v>
      </c>
      <c r="EP4" s="66" t="e">
        <f>BB!#REF!</f>
        <v>#REF!</v>
      </c>
      <c r="EQ4" s="66" t="e">
        <f>BB!#REF!</f>
        <v>#REF!</v>
      </c>
      <c r="ER4" s="66" t="e">
        <f>BB!#REF!</f>
        <v>#REF!</v>
      </c>
      <c r="ES4" s="66" t="e">
        <f>BB!#REF!</f>
        <v>#REF!</v>
      </c>
      <c r="ET4" s="66" t="e">
        <f>BB!#REF!</f>
        <v>#REF!</v>
      </c>
      <c r="EU4" s="66" t="e">
        <f>BB!#REF!</f>
        <v>#REF!</v>
      </c>
      <c r="EV4" s="66" t="e">
        <f>BB!#REF!</f>
        <v>#REF!</v>
      </c>
      <c r="EW4" s="66" t="e">
        <f>BB!#REF!</f>
        <v>#REF!</v>
      </c>
      <c r="EX4" s="66" t="e">
        <f>BB!#REF!</f>
        <v>#REF!</v>
      </c>
      <c r="EY4" s="66" t="e">
        <f>BB!#REF!</f>
        <v>#REF!</v>
      </c>
      <c r="EZ4" s="66" t="e">
        <f>BB!#REF!</f>
        <v>#REF!</v>
      </c>
      <c r="FA4" s="66" t="e">
        <f>BB!#REF!</f>
        <v>#REF!</v>
      </c>
      <c r="FB4" s="66" t="e">
        <f>BB!#REF!</f>
        <v>#REF!</v>
      </c>
      <c r="FC4" s="66" t="e">
        <f>BB!#REF!</f>
        <v>#REF!</v>
      </c>
      <c r="FD4" s="66" t="e">
        <f>BB!#REF!</f>
        <v>#REF!</v>
      </c>
      <c r="FE4" s="66" t="e">
        <f>BB!#REF!</f>
        <v>#REF!</v>
      </c>
      <c r="FF4" s="66" t="e">
        <f>BB!#REF!</f>
        <v>#REF!</v>
      </c>
      <c r="FG4" s="66" t="e">
        <f>BB!#REF!</f>
        <v>#REF!</v>
      </c>
      <c r="FH4" s="66" t="e">
        <f>BB!#REF!</f>
        <v>#REF!</v>
      </c>
      <c r="FI4" s="66" t="e">
        <f>BB!#REF!</f>
        <v>#REF!</v>
      </c>
      <c r="FJ4" s="66" t="e">
        <f>BB!#REF!</f>
        <v>#REF!</v>
      </c>
      <c r="FK4" s="66" t="e">
        <f>BB!#REF!</f>
        <v>#REF!</v>
      </c>
      <c r="FL4" s="66" t="e">
        <f>BB!#REF!</f>
        <v>#REF!</v>
      </c>
      <c r="FM4" s="66" t="e">
        <f>BB!#REF!</f>
        <v>#REF!</v>
      </c>
      <c r="FN4" s="66" t="e">
        <f>BB!#REF!</f>
        <v>#REF!</v>
      </c>
      <c r="FO4" s="66" t="e">
        <f>BB!#REF!</f>
        <v>#REF!</v>
      </c>
      <c r="FP4" s="66" t="e">
        <f>BB!#REF!</f>
        <v>#REF!</v>
      </c>
      <c r="FQ4" s="66" t="e">
        <f>BB!#REF!</f>
        <v>#REF!</v>
      </c>
      <c r="FR4" s="66" t="e">
        <f>BB!#REF!</f>
        <v>#REF!</v>
      </c>
      <c r="FS4" s="66" t="e">
        <f>BB!#REF!</f>
        <v>#REF!</v>
      </c>
      <c r="FT4" s="66" t="e">
        <f>BB!#REF!</f>
        <v>#REF!</v>
      </c>
      <c r="FU4" s="66" t="e">
        <f>BB!#REF!</f>
        <v>#REF!</v>
      </c>
      <c r="FV4" s="66" t="e">
        <f>BB!#REF!</f>
        <v>#REF!</v>
      </c>
      <c r="FW4" s="66" t="e">
        <f>BB!#REF!</f>
        <v>#REF!</v>
      </c>
      <c r="FX4" s="66" t="e">
        <f>BB!#REF!</f>
        <v>#REF!</v>
      </c>
      <c r="FY4" s="66" t="e">
        <f>BB!#REF!</f>
        <v>#REF!</v>
      </c>
      <c r="FZ4" s="66" t="e">
        <f>BB!#REF!</f>
        <v>#REF!</v>
      </c>
      <c r="GA4" s="66" t="e">
        <f>BB!#REF!</f>
        <v>#REF!</v>
      </c>
      <c r="GB4" s="66" t="e">
        <f>BB!#REF!</f>
        <v>#REF!</v>
      </c>
      <c r="GC4" s="66" t="e">
        <f>BB!#REF!</f>
        <v>#REF!</v>
      </c>
      <c r="GD4" s="66" t="e">
        <f>BB!#REF!</f>
        <v>#REF!</v>
      </c>
      <c r="GE4" s="66" t="e">
        <f>BB!#REF!</f>
        <v>#REF!</v>
      </c>
      <c r="GF4" s="66" t="e">
        <f>BB!#REF!</f>
        <v>#REF!</v>
      </c>
      <c r="GG4" s="66" t="e">
        <f>BB!#REF!</f>
        <v>#REF!</v>
      </c>
      <c r="GH4" s="66" t="e">
        <f>BB!#REF!</f>
        <v>#REF!</v>
      </c>
      <c r="GI4" s="66" t="e">
        <f>BB!#REF!</f>
        <v>#REF!</v>
      </c>
      <c r="GJ4" s="66" t="e">
        <f>BB!#REF!</f>
        <v>#REF!</v>
      </c>
      <c r="GK4" s="66" t="e">
        <f>BB!#REF!</f>
        <v>#REF!</v>
      </c>
      <c r="GL4" s="66" t="e">
        <f>BB!#REF!</f>
        <v>#REF!</v>
      </c>
      <c r="GM4" s="66" t="e">
        <f>BB!#REF!</f>
        <v>#REF!</v>
      </c>
      <c r="GN4" s="66" t="e">
        <f>BB!#REF!</f>
        <v>#REF!</v>
      </c>
      <c r="GO4" s="66" t="e">
        <f>BB!#REF!</f>
        <v>#REF!</v>
      </c>
      <c r="GP4" s="66" t="e">
        <f>BB!#REF!</f>
        <v>#REF!</v>
      </c>
      <c r="GQ4" s="66" t="e">
        <f>BB!#REF!</f>
        <v>#REF!</v>
      </c>
      <c r="GR4" s="66" t="e">
        <f>BB!#REF!</f>
        <v>#REF!</v>
      </c>
      <c r="GS4" s="66" t="e">
        <f>BB!#REF!</f>
        <v>#REF!</v>
      </c>
      <c r="GT4" s="66" t="e">
        <f>BB!#REF!</f>
        <v>#REF!</v>
      </c>
      <c r="GU4" s="66" t="e">
        <f>BB!#REF!</f>
        <v>#REF!</v>
      </c>
      <c r="GV4" s="66" t="e">
        <f>BB!#REF!</f>
        <v>#REF!</v>
      </c>
      <c r="GW4" s="66" t="e">
        <f>BB!#REF!</f>
        <v>#REF!</v>
      </c>
      <c r="GX4" s="66" t="e">
        <f>BB!#REF!</f>
        <v>#REF!</v>
      </c>
      <c r="GY4" s="66" t="e">
        <f>BB!#REF!</f>
        <v>#REF!</v>
      </c>
      <c r="GZ4" s="66" t="e">
        <f>BB!#REF!</f>
        <v>#REF!</v>
      </c>
      <c r="HA4" s="66" t="e">
        <f>BB!#REF!</f>
        <v>#REF!</v>
      </c>
      <c r="HB4" s="66" t="e">
        <f>BB!#REF!</f>
        <v>#REF!</v>
      </c>
      <c r="HC4" s="66" t="e">
        <f>BB!#REF!</f>
        <v>#REF!</v>
      </c>
      <c r="HD4" s="66" t="e">
        <f>BB!#REF!</f>
        <v>#REF!</v>
      </c>
      <c r="HE4" s="66" t="e">
        <f>BB!#REF!</f>
        <v>#REF!</v>
      </c>
      <c r="HF4" s="66" t="e">
        <f>BB!#REF!</f>
        <v>#REF!</v>
      </c>
      <c r="HG4" s="66" t="e">
        <f>BB!#REF!</f>
        <v>#REF!</v>
      </c>
      <c r="HH4" s="66" t="e">
        <f>BB!#REF!</f>
        <v>#REF!</v>
      </c>
      <c r="HI4" s="41" t="e">
        <f>BB!#REF!</f>
        <v>#REF!</v>
      </c>
      <c r="HJ4" s="41" t="e">
        <f>BB!#REF!</f>
        <v>#REF!</v>
      </c>
      <c r="HK4" s="41" t="e">
        <f>BB!#REF!</f>
        <v>#REF!</v>
      </c>
      <c r="HL4" s="41" t="e">
        <f>BB!#REF!</f>
        <v>#REF!</v>
      </c>
      <c r="HM4" s="66" t="e">
        <f>BB!#REF!</f>
        <v>#REF!</v>
      </c>
      <c r="HN4" s="66" t="e">
        <f>BB!#REF!</f>
        <v>#REF!</v>
      </c>
      <c r="HO4" s="66" t="e">
        <f>BB!#REF!</f>
        <v>#REF!</v>
      </c>
      <c r="HP4" s="66" t="e">
        <f>BB!#REF!</f>
        <v>#REF!</v>
      </c>
      <c r="HQ4" s="66" t="e">
        <f>BB!#REF!</f>
        <v>#REF!</v>
      </c>
      <c r="HR4" s="274" t="e">
        <f>BB!#REF!</f>
        <v>#REF!</v>
      </c>
    </row>
    <row r="5" spans="1:226" s="255" customFormat="1" ht="24" customHeight="1" x14ac:dyDescent="0.2">
      <c r="A5" s="88" t="s">
        <v>66</v>
      </c>
      <c r="B5" s="66" t="e">
        <f>BB!#REF!</f>
        <v>#REF!</v>
      </c>
      <c r="C5" s="66" t="e">
        <f>BB!#REF!</f>
        <v>#REF!</v>
      </c>
      <c r="D5" s="66" t="e">
        <f>BB!#REF!</f>
        <v>#REF!</v>
      </c>
      <c r="E5" s="66" t="e">
        <f>BB!#REF!</f>
        <v>#REF!</v>
      </c>
      <c r="F5" s="66" t="e">
        <f>BB!#REF!</f>
        <v>#REF!</v>
      </c>
      <c r="G5" s="66" t="e">
        <f>BB!#REF!</f>
        <v>#REF!</v>
      </c>
      <c r="H5" s="66" t="e">
        <f>BB!#REF!</f>
        <v>#REF!</v>
      </c>
      <c r="I5" s="66" t="e">
        <f>BB!#REF!</f>
        <v>#REF!</v>
      </c>
      <c r="J5" s="66" t="e">
        <f>BB!#REF!</f>
        <v>#REF!</v>
      </c>
      <c r="K5" s="66" t="e">
        <f>BB!#REF!</f>
        <v>#REF!</v>
      </c>
      <c r="L5" s="66" t="e">
        <f>BB!#REF!</f>
        <v>#REF!</v>
      </c>
      <c r="M5" s="66" t="e">
        <f>BB!#REF!</f>
        <v>#REF!</v>
      </c>
      <c r="N5" s="66" t="e">
        <f>BB!#REF!</f>
        <v>#REF!</v>
      </c>
      <c r="O5" s="66" t="e">
        <f>BB!#REF!</f>
        <v>#REF!</v>
      </c>
      <c r="P5" s="66" t="e">
        <f>BB!#REF!</f>
        <v>#REF!</v>
      </c>
      <c r="Q5" s="66" t="e">
        <f>BB!#REF!</f>
        <v>#REF!</v>
      </c>
      <c r="R5" s="66" t="e">
        <f>BB!#REF!</f>
        <v>#REF!</v>
      </c>
      <c r="S5" s="66" t="e">
        <f>BB!#REF!</f>
        <v>#REF!</v>
      </c>
      <c r="T5" s="66" t="e">
        <f>BB!#REF!</f>
        <v>#REF!</v>
      </c>
      <c r="U5" s="66" t="e">
        <f>BB!#REF!</f>
        <v>#REF!</v>
      </c>
      <c r="V5" s="66" t="e">
        <f>BB!#REF!</f>
        <v>#REF!</v>
      </c>
      <c r="W5" s="66" t="e">
        <f>BB!#REF!</f>
        <v>#REF!</v>
      </c>
      <c r="X5" s="66" t="e">
        <f>BB!#REF!</f>
        <v>#REF!</v>
      </c>
      <c r="Y5" s="66" t="e">
        <f>BB!#REF!</f>
        <v>#REF!</v>
      </c>
      <c r="Z5" s="66" t="e">
        <f>BB!#REF!</f>
        <v>#REF!</v>
      </c>
      <c r="AA5" s="66" t="e">
        <f>BB!#REF!</f>
        <v>#REF!</v>
      </c>
      <c r="AB5" s="66" t="e">
        <f>BB!#REF!</f>
        <v>#REF!</v>
      </c>
      <c r="AC5" s="66" t="e">
        <f>BB!#REF!</f>
        <v>#REF!</v>
      </c>
      <c r="AD5" s="66" t="e">
        <f>BB!#REF!</f>
        <v>#REF!</v>
      </c>
      <c r="AE5" s="66" t="e">
        <f>BB!#REF!</f>
        <v>#REF!</v>
      </c>
      <c r="AF5" s="66" t="e">
        <f>BB!#REF!</f>
        <v>#REF!</v>
      </c>
      <c r="AG5" s="66" t="e">
        <f>BB!#REF!</f>
        <v>#REF!</v>
      </c>
      <c r="AH5" s="66" t="e">
        <f>BB!#REF!</f>
        <v>#REF!</v>
      </c>
      <c r="AI5" s="66" t="e">
        <f>BB!#REF!</f>
        <v>#REF!</v>
      </c>
      <c r="AJ5" s="66" t="e">
        <f>BB!#REF!</f>
        <v>#REF!</v>
      </c>
      <c r="AK5" s="66" t="e">
        <f>BB!#REF!</f>
        <v>#REF!</v>
      </c>
      <c r="AL5" s="66" t="e">
        <f>BB!#REF!</f>
        <v>#REF!</v>
      </c>
      <c r="AM5" s="66">
        <f>BB!B4</f>
        <v>46108</v>
      </c>
      <c r="AN5" s="66">
        <f>BB!C4</f>
        <v>46109</v>
      </c>
      <c r="AO5" s="66">
        <f>BB!D4</f>
        <v>46110</v>
      </c>
      <c r="AP5" s="66">
        <f>BB!E4</f>
        <v>46111</v>
      </c>
      <c r="AQ5" s="66">
        <f>BB!F4</f>
        <v>46112</v>
      </c>
      <c r="AR5" s="66">
        <f>BB!G4</f>
        <v>46113</v>
      </c>
      <c r="AS5" s="66">
        <f>BB!H4</f>
        <v>46114</v>
      </c>
      <c r="AT5" s="66">
        <f>BB!I4</f>
        <v>46115</v>
      </c>
      <c r="AU5" s="66">
        <f>BB!J4</f>
        <v>46116</v>
      </c>
      <c r="AV5" s="66">
        <f>BB!K4</f>
        <v>46117</v>
      </c>
      <c r="AW5" s="66">
        <f>BB!L4</f>
        <v>46118</v>
      </c>
      <c r="AX5" s="66">
        <f>BB!M4</f>
        <v>46119</v>
      </c>
      <c r="AY5" s="66">
        <f>BB!N4</f>
        <v>46120</v>
      </c>
      <c r="AZ5" s="66">
        <f>BB!O4</f>
        <v>46121</v>
      </c>
      <c r="BA5" s="66">
        <f>BB!P4</f>
        <v>46122</v>
      </c>
      <c r="BB5" s="66">
        <f>BB!Q4</f>
        <v>46123</v>
      </c>
      <c r="BC5" s="66">
        <f>BB!R4</f>
        <v>46124</v>
      </c>
      <c r="BD5" s="66">
        <f>BB!S4</f>
        <v>46125</v>
      </c>
      <c r="BE5" s="66">
        <f>BB!T4</f>
        <v>46126</v>
      </c>
      <c r="BF5" s="66">
        <f>BB!U4</f>
        <v>46127</v>
      </c>
      <c r="BG5" s="66">
        <f>BB!V4</f>
        <v>46128</v>
      </c>
      <c r="BH5" s="66">
        <f>BB!W4</f>
        <v>46129</v>
      </c>
      <c r="BI5" s="66">
        <f>BB!X4</f>
        <v>46130</v>
      </c>
      <c r="BJ5" s="66">
        <f>BB!Y4</f>
        <v>46131</v>
      </c>
      <c r="BK5" s="66">
        <f>BB!Z4</f>
        <v>46132</v>
      </c>
      <c r="BL5" s="66">
        <f>BB!AA4</f>
        <v>46133</v>
      </c>
      <c r="BM5" s="66">
        <f>BB!AB4</f>
        <v>46134</v>
      </c>
      <c r="BN5" s="66">
        <f>BB!AC4</f>
        <v>46135</v>
      </c>
      <c r="BO5" s="66">
        <f>BB!AD4</f>
        <v>46136</v>
      </c>
      <c r="BP5" s="66">
        <f>BB!AE4</f>
        <v>46137</v>
      </c>
      <c r="BQ5" s="66">
        <f>BB!AF4</f>
        <v>46138</v>
      </c>
      <c r="BR5" s="66">
        <f>BB!AG4</f>
        <v>46139</v>
      </c>
      <c r="BS5" s="66">
        <f>BB!AH4</f>
        <v>46140</v>
      </c>
      <c r="BT5" s="66">
        <f>BB!AI4</f>
        <v>46141</v>
      </c>
      <c r="BU5" s="66">
        <f>BB!AJ4</f>
        <v>46142</v>
      </c>
      <c r="BV5" s="66">
        <f>BB!AK4</f>
        <v>46143</v>
      </c>
      <c r="BW5" s="66">
        <f>BB!AL4</f>
        <v>46144</v>
      </c>
      <c r="BX5" s="66">
        <f>BB!AM4</f>
        <v>46145</v>
      </c>
      <c r="BY5" s="66">
        <f>BB!AN4</f>
        <v>46146</v>
      </c>
      <c r="BZ5" s="66">
        <f>BB!AO4</f>
        <v>46147</v>
      </c>
      <c r="CA5" s="66">
        <f>BB!AP4</f>
        <v>46148</v>
      </c>
      <c r="CB5" s="66">
        <f>BB!AQ4</f>
        <v>46149</v>
      </c>
      <c r="CC5" s="66">
        <f>BB!AR4</f>
        <v>46150</v>
      </c>
      <c r="CD5" s="66">
        <f>BB!AS4</f>
        <v>46151</v>
      </c>
      <c r="CE5" s="66">
        <f>BB!AT4</f>
        <v>46152</v>
      </c>
      <c r="CF5" s="66">
        <f>BB!AU4</f>
        <v>46153</v>
      </c>
      <c r="CG5" s="66">
        <f>BB!AV4</f>
        <v>46154</v>
      </c>
      <c r="CH5" s="66">
        <f>BB!AW4</f>
        <v>46155</v>
      </c>
      <c r="CI5" s="66">
        <f>BB!AX4</f>
        <v>46156</v>
      </c>
      <c r="CJ5" s="66">
        <f>BB!AY4</f>
        <v>46157</v>
      </c>
      <c r="CK5" s="66">
        <f>BB!AZ4</f>
        <v>46158</v>
      </c>
      <c r="CL5" s="66">
        <f>BB!BA4</f>
        <v>46159</v>
      </c>
      <c r="CM5" s="66">
        <f>BB!BB4</f>
        <v>46160</v>
      </c>
      <c r="CN5" s="66">
        <f>BB!BC4</f>
        <v>46161</v>
      </c>
      <c r="CO5" s="66">
        <f>BB!BD4</f>
        <v>46162</v>
      </c>
      <c r="CP5" s="66">
        <f>BB!BE4</f>
        <v>46163</v>
      </c>
      <c r="CQ5" s="66">
        <f>BB!BF4</f>
        <v>46164</v>
      </c>
      <c r="CR5" s="66">
        <f>BB!BG4</f>
        <v>46165</v>
      </c>
      <c r="CS5" s="66">
        <f>BB!BH4</f>
        <v>46166</v>
      </c>
      <c r="CT5" s="66">
        <f>BB!BI4</f>
        <v>46167</v>
      </c>
      <c r="CU5" s="66">
        <f>BB!BJ4</f>
        <v>46168</v>
      </c>
      <c r="CV5" s="66">
        <f>BB!BK4</f>
        <v>46169</v>
      </c>
      <c r="CW5" s="66">
        <f>BB!BL4</f>
        <v>46170</v>
      </c>
      <c r="CX5" s="66">
        <f>BB!BM4</f>
        <v>46171</v>
      </c>
      <c r="CY5" s="66">
        <f>BB!BN4</f>
        <v>46172</v>
      </c>
      <c r="CZ5" s="66">
        <f>BB!BO4</f>
        <v>46173</v>
      </c>
      <c r="DA5" s="66">
        <f>BB!BP4</f>
        <v>46174</v>
      </c>
      <c r="DB5" s="66">
        <f>BB!BQ4</f>
        <v>46175</v>
      </c>
      <c r="DC5" s="66">
        <f>BB!BR4</f>
        <v>46176</v>
      </c>
      <c r="DD5" s="66">
        <f>BB!BS4</f>
        <v>46177</v>
      </c>
      <c r="DE5" s="66">
        <f>BB!BT4</f>
        <v>46178</v>
      </c>
      <c r="DF5" s="66">
        <f>BB!BU4</f>
        <v>46179</v>
      </c>
      <c r="DG5" s="274">
        <f>BB!BV4</f>
        <v>46180</v>
      </c>
      <c r="DH5" s="274">
        <f>BB!BW4</f>
        <v>46181</v>
      </c>
      <c r="DI5" s="274">
        <f>BB!BX4</f>
        <v>46182</v>
      </c>
      <c r="DJ5" s="274">
        <f>BB!BY4</f>
        <v>46183</v>
      </c>
      <c r="DK5" s="274">
        <f>BB!BZ4</f>
        <v>46184</v>
      </c>
      <c r="DL5" s="66">
        <f>BB!CA4</f>
        <v>46185</v>
      </c>
      <c r="DM5" s="66">
        <f>BB!CB4</f>
        <v>46186</v>
      </c>
      <c r="DN5" s="66">
        <f>BB!CC4</f>
        <v>46187</v>
      </c>
      <c r="DO5" s="274">
        <f>BB!CD4</f>
        <v>46188</v>
      </c>
      <c r="DP5" s="274">
        <f>BB!CE4</f>
        <v>46189</v>
      </c>
      <c r="DQ5" s="274">
        <f>BB!CF4</f>
        <v>46190</v>
      </c>
      <c r="DR5" s="274">
        <f>BB!CG4</f>
        <v>46191</v>
      </c>
      <c r="DS5" s="66">
        <f>BB!CH4</f>
        <v>46192</v>
      </c>
      <c r="DT5" s="66">
        <f>BB!CI4</f>
        <v>46193</v>
      </c>
      <c r="DU5" s="66">
        <f>BB!CJ4</f>
        <v>46194</v>
      </c>
      <c r="DV5" s="66">
        <f>BB!CK4</f>
        <v>46195</v>
      </c>
      <c r="DW5" s="66">
        <f>BB!CL4</f>
        <v>46196</v>
      </c>
      <c r="DX5" s="66">
        <f>BB!CM4</f>
        <v>46197</v>
      </c>
      <c r="DY5" s="66">
        <f>BB!CN4</f>
        <v>46198</v>
      </c>
      <c r="DZ5" s="66">
        <f>BB!CO4</f>
        <v>46199</v>
      </c>
      <c r="EA5" s="66">
        <f>BB!CP4</f>
        <v>46200</v>
      </c>
      <c r="EB5" s="66">
        <f>BB!CQ4</f>
        <v>46201</v>
      </c>
      <c r="EC5" s="66">
        <f>BB!CR4</f>
        <v>46202</v>
      </c>
      <c r="ED5" s="66">
        <f>BB!CS4</f>
        <v>46203</v>
      </c>
      <c r="EE5" s="66">
        <f>BB!CT4</f>
        <v>46204</v>
      </c>
      <c r="EF5" s="66">
        <f>BB!CU4</f>
        <v>46205</v>
      </c>
      <c r="EG5" s="66">
        <f>BB!CV4</f>
        <v>46206</v>
      </c>
      <c r="EH5" s="66">
        <f>BB!CW4</f>
        <v>46207</v>
      </c>
      <c r="EI5" s="66">
        <f>BB!CX4</f>
        <v>46208</v>
      </c>
      <c r="EJ5" s="66">
        <f>BB!CY4</f>
        <v>46209</v>
      </c>
      <c r="EK5" s="66">
        <f>BB!CZ4</f>
        <v>46210</v>
      </c>
      <c r="EL5" s="66">
        <f>BB!DA4</f>
        <v>46211</v>
      </c>
      <c r="EM5" s="66">
        <f>BB!DB4</f>
        <v>46212</v>
      </c>
      <c r="EN5" s="66">
        <f>BB!DC4</f>
        <v>46213</v>
      </c>
      <c r="EO5" s="66">
        <f>BB!DD4</f>
        <v>46214</v>
      </c>
      <c r="EP5" s="66">
        <f>BB!DE4</f>
        <v>46215</v>
      </c>
      <c r="EQ5" s="66">
        <f>BB!DF4</f>
        <v>46216</v>
      </c>
      <c r="ER5" s="66">
        <f>BB!DG4</f>
        <v>46217</v>
      </c>
      <c r="ES5" s="66">
        <f>BB!DH4</f>
        <v>46218</v>
      </c>
      <c r="ET5" s="66">
        <f>BB!DI4</f>
        <v>46219</v>
      </c>
      <c r="EU5" s="66">
        <f>BB!DJ4</f>
        <v>46220</v>
      </c>
      <c r="EV5" s="66">
        <f>BB!DK4</f>
        <v>46221</v>
      </c>
      <c r="EW5" s="66">
        <f>BB!DL4</f>
        <v>46222</v>
      </c>
      <c r="EX5" s="66">
        <f>BB!DM4</f>
        <v>46223</v>
      </c>
      <c r="EY5" s="66">
        <f>BB!DN4</f>
        <v>46224</v>
      </c>
      <c r="EZ5" s="66">
        <f>BB!DO4</f>
        <v>46225</v>
      </c>
      <c r="FA5" s="66">
        <f>BB!DP4</f>
        <v>46226</v>
      </c>
      <c r="FB5" s="66">
        <f>BB!DQ4</f>
        <v>46227</v>
      </c>
      <c r="FC5" s="66">
        <f>BB!DR4</f>
        <v>46228</v>
      </c>
      <c r="FD5" s="66">
        <f>BB!DS4</f>
        <v>46229</v>
      </c>
      <c r="FE5" s="66">
        <f>BB!DT4</f>
        <v>46230</v>
      </c>
      <c r="FF5" s="66">
        <f>BB!DU4</f>
        <v>46231</v>
      </c>
      <c r="FG5" s="66">
        <f>BB!DV4</f>
        <v>46232</v>
      </c>
      <c r="FH5" s="66">
        <f>BB!DW4</f>
        <v>46233</v>
      </c>
      <c r="FI5" s="66">
        <f>BB!DX4</f>
        <v>46234</v>
      </c>
      <c r="FJ5" s="66">
        <f>BB!DY4</f>
        <v>46235</v>
      </c>
      <c r="FK5" s="66">
        <f>BB!DZ4</f>
        <v>46236</v>
      </c>
      <c r="FL5" s="66">
        <f>BB!EA4</f>
        <v>46237</v>
      </c>
      <c r="FM5" s="66">
        <f>BB!EB4</f>
        <v>46238</v>
      </c>
      <c r="FN5" s="66">
        <f>BB!EC4</f>
        <v>46239</v>
      </c>
      <c r="FO5" s="66">
        <f>BB!ED4</f>
        <v>46240</v>
      </c>
      <c r="FP5" s="66">
        <f>BB!EE4</f>
        <v>46241</v>
      </c>
      <c r="FQ5" s="66">
        <f>BB!EF4</f>
        <v>46242</v>
      </c>
      <c r="FR5" s="66">
        <f>BB!EG4</f>
        <v>46243</v>
      </c>
      <c r="FS5" s="66">
        <f>BB!EH4</f>
        <v>46244</v>
      </c>
      <c r="FT5" s="66">
        <f>BB!EI4</f>
        <v>46245</v>
      </c>
      <c r="FU5" s="66">
        <f>BB!EJ4</f>
        <v>46246</v>
      </c>
      <c r="FV5" s="66">
        <f>BB!EK4</f>
        <v>46247</v>
      </c>
      <c r="FW5" s="66">
        <f>BB!EL4</f>
        <v>46248</v>
      </c>
      <c r="FX5" s="66">
        <f>BB!EM4</f>
        <v>46249</v>
      </c>
      <c r="FY5" s="66">
        <f>BB!EN4</f>
        <v>46250</v>
      </c>
      <c r="FZ5" s="66">
        <f>BB!EO4</f>
        <v>46251</v>
      </c>
      <c r="GA5" s="66">
        <f>BB!EP4</f>
        <v>46252</v>
      </c>
      <c r="GB5" s="66">
        <f>BB!EQ4</f>
        <v>46253</v>
      </c>
      <c r="GC5" s="66">
        <f>BB!ER4</f>
        <v>46254</v>
      </c>
      <c r="GD5" s="66">
        <f>BB!ES4</f>
        <v>46255</v>
      </c>
      <c r="GE5" s="66">
        <f>BB!ET4</f>
        <v>46256</v>
      </c>
      <c r="GF5" s="66">
        <f>BB!EU4</f>
        <v>46257</v>
      </c>
      <c r="GG5" s="66">
        <f>BB!EV4</f>
        <v>46258</v>
      </c>
      <c r="GH5" s="66">
        <f>BB!EW4</f>
        <v>46259</v>
      </c>
      <c r="GI5" s="66">
        <f>BB!EX4</f>
        <v>46260</v>
      </c>
      <c r="GJ5" s="66">
        <f>BB!EY4</f>
        <v>46261</v>
      </c>
      <c r="GK5" s="66">
        <f>BB!EZ4</f>
        <v>46262</v>
      </c>
      <c r="GL5" s="66">
        <f>BB!FA4</f>
        <v>46263</v>
      </c>
      <c r="GM5" s="66">
        <f>BB!FB4</f>
        <v>46264</v>
      </c>
      <c r="GN5" s="66">
        <f>BB!FC4</f>
        <v>46265</v>
      </c>
      <c r="GO5" s="66">
        <f>BB!FD4</f>
        <v>46266</v>
      </c>
      <c r="GP5" s="66">
        <f>BB!FE4</f>
        <v>46267</v>
      </c>
      <c r="GQ5" s="66">
        <f>BB!FF4</f>
        <v>46268</v>
      </c>
      <c r="GR5" s="66">
        <f>BB!FG4</f>
        <v>46269</v>
      </c>
      <c r="GS5" s="66">
        <f>BB!FH4</f>
        <v>46270</v>
      </c>
      <c r="GT5" s="66">
        <f>BB!FI4</f>
        <v>46271</v>
      </c>
      <c r="GU5" s="66">
        <f>BB!FJ4</f>
        <v>46272</v>
      </c>
      <c r="GV5" s="66">
        <f>BB!FK4</f>
        <v>46273</v>
      </c>
      <c r="GW5" s="66">
        <f>BB!FL4</f>
        <v>46274</v>
      </c>
      <c r="GX5" s="66">
        <f>BB!FM4</f>
        <v>46275</v>
      </c>
      <c r="GY5" s="66">
        <f>BB!FN4</f>
        <v>46276</v>
      </c>
      <c r="GZ5" s="66">
        <f>BB!FO4</f>
        <v>46277</v>
      </c>
      <c r="HA5" s="66">
        <f>BB!FP4</f>
        <v>46278</v>
      </c>
      <c r="HB5" s="66">
        <f>BB!FQ4</f>
        <v>46279</v>
      </c>
      <c r="HC5" s="66">
        <f>BB!FR4</f>
        <v>46280</v>
      </c>
      <c r="HD5" s="66">
        <f>BB!FS4</f>
        <v>46281</v>
      </c>
      <c r="HE5" s="66">
        <f>BB!FT4</f>
        <v>46282</v>
      </c>
      <c r="HF5" s="66">
        <f>BB!FU4</f>
        <v>46283</v>
      </c>
      <c r="HG5" s="66">
        <f>BB!FV4</f>
        <v>46284</v>
      </c>
      <c r="HH5" s="66">
        <f>BB!FW4</f>
        <v>46285</v>
      </c>
      <c r="HI5" s="41">
        <f>BB!FX4</f>
        <v>46286</v>
      </c>
      <c r="HJ5" s="41">
        <f>BB!FY4</f>
        <v>46287</v>
      </c>
      <c r="HK5" s="41">
        <f>BB!FZ4</f>
        <v>46288</v>
      </c>
      <c r="HL5" s="41">
        <f>BB!GA4</f>
        <v>46289</v>
      </c>
      <c r="HM5" s="66">
        <f>BB!GB4</f>
        <v>46290</v>
      </c>
      <c r="HN5" s="66">
        <f>BB!GC4</f>
        <v>46291</v>
      </c>
      <c r="HO5" s="66">
        <f>BB!GD4</f>
        <v>46292</v>
      </c>
      <c r="HP5" s="66">
        <f>BB!GE4</f>
        <v>46293</v>
      </c>
      <c r="HQ5" s="66">
        <f>BB!GF4</f>
        <v>46294</v>
      </c>
      <c r="HR5" s="274">
        <f>BB!GG4</f>
        <v>46295</v>
      </c>
    </row>
    <row r="6" spans="1:226" s="236" customFormat="1" x14ac:dyDescent="0.2">
      <c r="A6" s="84" t="s">
        <v>134</v>
      </c>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275"/>
      <c r="DH6" s="275"/>
      <c r="DI6" s="275"/>
      <c r="DJ6" s="275"/>
      <c r="DK6" s="275"/>
      <c r="DL6" s="196"/>
      <c r="DM6" s="196"/>
      <c r="DN6" s="196"/>
      <c r="DO6" s="275"/>
      <c r="DP6" s="275"/>
      <c r="DQ6" s="275"/>
      <c r="DR6" s="275"/>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270"/>
      <c r="HJ6" s="270"/>
      <c r="HK6" s="270"/>
      <c r="HL6" s="270"/>
      <c r="HM6" s="196"/>
      <c r="HN6" s="196"/>
      <c r="HO6" s="196"/>
      <c r="HP6" s="196"/>
      <c r="HQ6" s="196"/>
      <c r="HR6" s="275"/>
    </row>
    <row r="7" spans="1:226" s="236" customFormat="1" ht="10.35" customHeight="1" x14ac:dyDescent="0.2">
      <c r="A7" s="85">
        <v>1</v>
      </c>
      <c r="B7" s="269" t="e">
        <f>BB!#REF!</f>
        <v>#REF!</v>
      </c>
      <c r="C7" s="269" t="e">
        <f>BB!#REF!</f>
        <v>#REF!</v>
      </c>
      <c r="D7" s="269" t="e">
        <f>BB!#REF!</f>
        <v>#REF!</v>
      </c>
      <c r="E7" s="269" t="e">
        <f>BB!#REF!</f>
        <v>#REF!</v>
      </c>
      <c r="F7" s="269" t="e">
        <f>BB!#REF!</f>
        <v>#REF!</v>
      </c>
      <c r="G7" s="269" t="e">
        <f>BB!#REF!</f>
        <v>#REF!</v>
      </c>
      <c r="H7" s="269" t="e">
        <f>BB!#REF!</f>
        <v>#REF!</v>
      </c>
      <c r="I7" s="269" t="e">
        <f>BB!#REF!</f>
        <v>#REF!</v>
      </c>
      <c r="J7" s="269" t="e">
        <f>BB!#REF!</f>
        <v>#REF!</v>
      </c>
      <c r="K7" s="269" t="e">
        <f>BB!#REF!</f>
        <v>#REF!</v>
      </c>
      <c r="L7" s="269" t="e">
        <f>BB!#REF!</f>
        <v>#REF!</v>
      </c>
      <c r="M7" s="269" t="e">
        <f>BB!#REF!</f>
        <v>#REF!</v>
      </c>
      <c r="N7" s="269" t="e">
        <f>BB!#REF!</f>
        <v>#REF!</v>
      </c>
      <c r="O7" s="269" t="e">
        <f>BB!#REF!</f>
        <v>#REF!</v>
      </c>
      <c r="P7" s="269" t="e">
        <f>BB!#REF!</f>
        <v>#REF!</v>
      </c>
      <c r="Q7" s="269" t="e">
        <f>BB!#REF!</f>
        <v>#REF!</v>
      </c>
      <c r="R7" s="269" t="e">
        <f>BB!#REF!</f>
        <v>#REF!</v>
      </c>
      <c r="S7" s="269" t="e">
        <f>BB!#REF!</f>
        <v>#REF!</v>
      </c>
      <c r="T7" s="269" t="e">
        <f>BB!#REF!</f>
        <v>#REF!</v>
      </c>
      <c r="U7" s="269" t="e">
        <f>BB!#REF!</f>
        <v>#REF!</v>
      </c>
      <c r="V7" s="269" t="e">
        <f>BB!#REF!</f>
        <v>#REF!</v>
      </c>
      <c r="W7" s="269" t="e">
        <f>BB!#REF!</f>
        <v>#REF!</v>
      </c>
      <c r="X7" s="269" t="e">
        <f>BB!#REF!</f>
        <v>#REF!</v>
      </c>
      <c r="Y7" s="269" t="e">
        <f>BB!#REF!</f>
        <v>#REF!</v>
      </c>
      <c r="Z7" s="269" t="e">
        <f>BB!#REF!</f>
        <v>#REF!</v>
      </c>
      <c r="AA7" s="269" t="e">
        <f>BB!#REF!</f>
        <v>#REF!</v>
      </c>
      <c r="AB7" s="269" t="e">
        <f>BB!#REF!</f>
        <v>#REF!</v>
      </c>
      <c r="AC7" s="269" t="e">
        <f>BB!#REF!</f>
        <v>#REF!</v>
      </c>
      <c r="AD7" s="269" t="e">
        <f>BB!#REF!</f>
        <v>#REF!</v>
      </c>
      <c r="AE7" s="269" t="e">
        <f>BB!#REF!</f>
        <v>#REF!</v>
      </c>
      <c r="AF7" s="269" t="e">
        <f>BB!#REF!</f>
        <v>#REF!</v>
      </c>
      <c r="AG7" s="269" t="e">
        <f>BB!#REF!</f>
        <v>#REF!</v>
      </c>
      <c r="AH7" s="269" t="e">
        <f>BB!#REF!</f>
        <v>#REF!</v>
      </c>
      <c r="AI7" s="269" t="e">
        <f>BB!#REF!</f>
        <v>#REF!</v>
      </c>
      <c r="AJ7" s="269" t="e">
        <f>BB!#REF!</f>
        <v>#REF!</v>
      </c>
      <c r="AK7" s="269" t="e">
        <f>BB!#REF!</f>
        <v>#REF!</v>
      </c>
      <c r="AL7" s="269" t="e">
        <f>BB!#REF!</f>
        <v>#REF!</v>
      </c>
      <c r="AM7" s="269">
        <f>BB!B6</f>
        <v>11150</v>
      </c>
      <c r="AN7" s="269">
        <f>BB!C6</f>
        <v>11150</v>
      </c>
      <c r="AO7" s="269">
        <f>BB!D6</f>
        <v>11150</v>
      </c>
      <c r="AP7" s="269">
        <f>BB!E6</f>
        <v>11150</v>
      </c>
      <c r="AQ7" s="269">
        <f>BB!F6</f>
        <v>11150</v>
      </c>
      <c r="AR7" s="269">
        <f>BB!G6</f>
        <v>10200</v>
      </c>
      <c r="AS7" s="269">
        <f>BB!H6</f>
        <v>10200</v>
      </c>
      <c r="AT7" s="269">
        <f>BB!I6</f>
        <v>9700</v>
      </c>
      <c r="AU7" s="269">
        <f>BB!J6</f>
        <v>9700</v>
      </c>
      <c r="AV7" s="269">
        <f>BB!K6</f>
        <v>8900</v>
      </c>
      <c r="AW7" s="269">
        <f>BB!L6</f>
        <v>8900</v>
      </c>
      <c r="AX7" s="269">
        <f>BB!M6</f>
        <v>9700</v>
      </c>
      <c r="AY7" s="269">
        <f>BB!N6</f>
        <v>9700</v>
      </c>
      <c r="AZ7" s="269">
        <f>BB!O6</f>
        <v>8900</v>
      </c>
      <c r="BA7" s="269">
        <f>BB!P6</f>
        <v>9700</v>
      </c>
      <c r="BB7" s="269">
        <f>BB!Q6</f>
        <v>9700</v>
      </c>
      <c r="BC7" s="269">
        <f>BB!R6</f>
        <v>8900</v>
      </c>
      <c r="BD7" s="269">
        <f>BB!S6</f>
        <v>8900</v>
      </c>
      <c r="BE7" s="269">
        <f>BB!T6</f>
        <v>9400</v>
      </c>
      <c r="BF7" s="269">
        <f>BB!U6</f>
        <v>9700</v>
      </c>
      <c r="BG7" s="269">
        <f>BB!V6</f>
        <v>10200</v>
      </c>
      <c r="BH7" s="269">
        <f>BB!W6</f>
        <v>9700</v>
      </c>
      <c r="BI7" s="269">
        <f>BB!X6</f>
        <v>9700</v>
      </c>
      <c r="BJ7" s="269">
        <f>BB!Y6</f>
        <v>8900</v>
      </c>
      <c r="BK7" s="269">
        <f>BB!Z6</f>
        <v>8900</v>
      </c>
      <c r="BL7" s="269">
        <f>BB!AA6</f>
        <v>8900</v>
      </c>
      <c r="BM7" s="269">
        <f>BB!AB6</f>
        <v>8900</v>
      </c>
      <c r="BN7" s="269">
        <f>BB!AC6</f>
        <v>9400</v>
      </c>
      <c r="BO7" s="269">
        <f>BB!AD6</f>
        <v>9700</v>
      </c>
      <c r="BP7" s="269">
        <f>BB!AE6</f>
        <v>9700</v>
      </c>
      <c r="BQ7" s="269">
        <f>BB!AF6</f>
        <v>8900</v>
      </c>
      <c r="BR7" s="269">
        <f>BB!AG6</f>
        <v>8900</v>
      </c>
      <c r="BS7" s="269">
        <f>BB!AH6</f>
        <v>8900</v>
      </c>
      <c r="BT7" s="269">
        <f>BB!AI6</f>
        <v>9700</v>
      </c>
      <c r="BU7" s="269">
        <f>BB!AJ6</f>
        <v>11700</v>
      </c>
      <c r="BV7" s="269">
        <f>BB!AK6</f>
        <v>12000</v>
      </c>
      <c r="BW7" s="269">
        <f>BB!AL6</f>
        <v>12000</v>
      </c>
      <c r="BX7" s="269">
        <f>BB!AM6</f>
        <v>11700</v>
      </c>
      <c r="BY7" s="269">
        <f>BB!AN6</f>
        <v>10500</v>
      </c>
      <c r="BZ7" s="269">
        <f>BB!AO6</f>
        <v>10500</v>
      </c>
      <c r="CA7" s="269">
        <f>BB!AP6</f>
        <v>10500</v>
      </c>
      <c r="CB7" s="269">
        <f>BB!AQ6</f>
        <v>10500</v>
      </c>
      <c r="CC7" s="269">
        <f>BB!AR6</f>
        <v>10500</v>
      </c>
      <c r="CD7" s="269">
        <f>BB!AS6</f>
        <v>11700</v>
      </c>
      <c r="CE7" s="269">
        <f>BB!AT6</f>
        <v>11700</v>
      </c>
      <c r="CF7" s="269">
        <f>BB!AU6</f>
        <v>11700</v>
      </c>
      <c r="CG7" s="269">
        <f>BB!AV6</f>
        <v>8900</v>
      </c>
      <c r="CH7" s="269">
        <f>BB!AW6</f>
        <v>8900</v>
      </c>
      <c r="CI7" s="269">
        <f>BB!AX6</f>
        <v>8900</v>
      </c>
      <c r="CJ7" s="269">
        <f>BB!AY6</f>
        <v>9700</v>
      </c>
      <c r="CK7" s="269">
        <f>BB!AZ6</f>
        <v>9700</v>
      </c>
      <c r="CL7" s="269">
        <f>BB!BA6</f>
        <v>8900</v>
      </c>
      <c r="CM7" s="269">
        <f>BB!BB6</f>
        <v>8900</v>
      </c>
      <c r="CN7" s="269">
        <f>BB!BC6</f>
        <v>8900</v>
      </c>
      <c r="CO7" s="269">
        <f>BB!BD6</f>
        <v>8900</v>
      </c>
      <c r="CP7" s="269">
        <f>BB!BE6</f>
        <v>8900</v>
      </c>
      <c r="CQ7" s="269">
        <f>BB!BF6</f>
        <v>9700</v>
      </c>
      <c r="CR7" s="269">
        <f>BB!BG6</f>
        <v>9700</v>
      </c>
      <c r="CS7" s="269">
        <f>BB!BH6</f>
        <v>8900</v>
      </c>
      <c r="CT7" s="269">
        <f>BB!BI6</f>
        <v>8900</v>
      </c>
      <c r="CU7" s="269">
        <f>BB!BJ6</f>
        <v>8900</v>
      </c>
      <c r="CV7" s="269">
        <f>BB!BK6</f>
        <v>8900</v>
      </c>
      <c r="CW7" s="269">
        <f>BB!BL6</f>
        <v>8900</v>
      </c>
      <c r="CX7" s="269">
        <f>BB!BM6</f>
        <v>9700</v>
      </c>
      <c r="CY7" s="269">
        <f>BB!BN6</f>
        <v>9700</v>
      </c>
      <c r="CZ7" s="269">
        <f>BB!BO6</f>
        <v>11200</v>
      </c>
      <c r="DA7" s="269">
        <f>BB!BP6</f>
        <v>12000</v>
      </c>
      <c r="DB7" s="269">
        <f>BB!BQ6</f>
        <v>12000</v>
      </c>
      <c r="DC7" s="269">
        <f>BB!BR6</f>
        <v>12000</v>
      </c>
      <c r="DD7" s="269">
        <f>BB!BS6</f>
        <v>12000</v>
      </c>
      <c r="DE7" s="269">
        <f>BB!BT6</f>
        <v>12000</v>
      </c>
      <c r="DF7" s="269">
        <f>BB!BU6</f>
        <v>12700</v>
      </c>
      <c r="DG7" s="276">
        <f>BB!BV6</f>
        <v>19800</v>
      </c>
      <c r="DH7" s="276">
        <f>BB!BW6</f>
        <v>19800</v>
      </c>
      <c r="DI7" s="276">
        <f>BB!BX6</f>
        <v>19800</v>
      </c>
      <c r="DJ7" s="276">
        <f>BB!BY6</f>
        <v>19800</v>
      </c>
      <c r="DK7" s="276">
        <f>BB!BZ6</f>
        <v>19800</v>
      </c>
      <c r="DL7" s="269">
        <f>BB!CA6</f>
        <v>13200</v>
      </c>
      <c r="DM7" s="269">
        <f>BB!CB6</f>
        <v>13200</v>
      </c>
      <c r="DN7" s="269">
        <f>BB!CC6</f>
        <v>13200</v>
      </c>
      <c r="DO7" s="276">
        <f>BB!CD6</f>
        <v>19800</v>
      </c>
      <c r="DP7" s="276">
        <f>BB!CE6</f>
        <v>19800</v>
      </c>
      <c r="DQ7" s="276">
        <f>BB!CF6</f>
        <v>19800</v>
      </c>
      <c r="DR7" s="276">
        <f>BB!CG6</f>
        <v>19800</v>
      </c>
      <c r="DS7" s="269">
        <f>BB!CH6</f>
        <v>19800</v>
      </c>
      <c r="DT7" s="269">
        <f>BB!CI6</f>
        <v>19800</v>
      </c>
      <c r="DU7" s="269">
        <f>BB!CJ6</f>
        <v>19800</v>
      </c>
      <c r="DV7" s="269">
        <f>BB!CK6</f>
        <v>19800</v>
      </c>
      <c r="DW7" s="269">
        <f>BB!CL6</f>
        <v>19800</v>
      </c>
      <c r="DX7" s="269">
        <f>BB!CM6</f>
        <v>19800</v>
      </c>
      <c r="DY7" s="269">
        <f>BB!CN6</f>
        <v>19800</v>
      </c>
      <c r="DZ7" s="269">
        <f>BB!CO6</f>
        <v>19800</v>
      </c>
      <c r="EA7" s="269">
        <f>BB!CP6</f>
        <v>19800</v>
      </c>
      <c r="EB7" s="269">
        <f>BB!CQ6</f>
        <v>19800</v>
      </c>
      <c r="EC7" s="269">
        <f>BB!CR6</f>
        <v>12000</v>
      </c>
      <c r="ED7" s="269">
        <f>BB!CS6</f>
        <v>12700</v>
      </c>
      <c r="EE7" s="269">
        <f>BB!CT6</f>
        <v>19800</v>
      </c>
      <c r="EF7" s="269">
        <f>BB!CU6</f>
        <v>19800</v>
      </c>
      <c r="EG7" s="269">
        <f>BB!CV6</f>
        <v>19800</v>
      </c>
      <c r="EH7" s="269">
        <f>BB!CW6</f>
        <v>19800</v>
      </c>
      <c r="EI7" s="269">
        <f>BB!CX6</f>
        <v>20800</v>
      </c>
      <c r="EJ7" s="269">
        <f>BB!CY6</f>
        <v>20800</v>
      </c>
      <c r="EK7" s="269">
        <f>BB!CZ6</f>
        <v>19800</v>
      </c>
      <c r="EL7" s="269">
        <f>BB!DA6</f>
        <v>20800</v>
      </c>
      <c r="EM7" s="269">
        <f>BB!DB6</f>
        <v>20800</v>
      </c>
      <c r="EN7" s="269">
        <f>BB!DC6</f>
        <v>19800</v>
      </c>
      <c r="EO7" s="269">
        <f>BB!DD6</f>
        <v>14200</v>
      </c>
      <c r="EP7" s="269">
        <f>BB!DE6</f>
        <v>14200</v>
      </c>
      <c r="EQ7" s="269">
        <f>BB!DF6</f>
        <v>14200</v>
      </c>
      <c r="ER7" s="269">
        <f>BB!DG6</f>
        <v>14700</v>
      </c>
      <c r="ES7" s="269">
        <f>BB!DH6</f>
        <v>14700</v>
      </c>
      <c r="ET7" s="269">
        <f>BB!DI6</f>
        <v>14700</v>
      </c>
      <c r="EU7" s="269">
        <f>BB!DJ6</f>
        <v>16400</v>
      </c>
      <c r="EV7" s="269">
        <f>BB!DK6</f>
        <v>16400</v>
      </c>
      <c r="EW7" s="269">
        <f>BB!DL6</f>
        <v>14700</v>
      </c>
      <c r="EX7" s="269">
        <f>BB!DM6</f>
        <v>14700</v>
      </c>
      <c r="EY7" s="269">
        <f>BB!DN6</f>
        <v>14700</v>
      </c>
      <c r="EZ7" s="269">
        <f>BB!DO6</f>
        <v>14700</v>
      </c>
      <c r="FA7" s="269">
        <f>BB!DP6</f>
        <v>14700</v>
      </c>
      <c r="FB7" s="269">
        <f>BB!DQ6</f>
        <v>16400</v>
      </c>
      <c r="FC7" s="269">
        <f>BB!DR6</f>
        <v>16400</v>
      </c>
      <c r="FD7" s="269">
        <f>BB!DS6</f>
        <v>14700</v>
      </c>
      <c r="FE7" s="269">
        <f>BB!DT6</f>
        <v>14700</v>
      </c>
      <c r="FF7" s="269">
        <f>BB!DU6</f>
        <v>14700</v>
      </c>
      <c r="FG7" s="269">
        <f>BB!DV6</f>
        <v>14700</v>
      </c>
      <c r="FH7" s="269">
        <f>BB!DW6</f>
        <v>14700</v>
      </c>
      <c r="FI7" s="269">
        <f>BB!DX6</f>
        <v>16400</v>
      </c>
      <c r="FJ7" s="269">
        <f>BB!DY6</f>
        <v>16400</v>
      </c>
      <c r="FK7" s="269">
        <f>BB!DZ6</f>
        <v>14700</v>
      </c>
      <c r="FL7" s="269">
        <f>BB!EA6</f>
        <v>14700</v>
      </c>
      <c r="FM7" s="269">
        <f>BB!EB6</f>
        <v>14700</v>
      </c>
      <c r="FN7" s="269">
        <f>BB!EC6</f>
        <v>14700</v>
      </c>
      <c r="FO7" s="269">
        <f>BB!ED6</f>
        <v>14700</v>
      </c>
      <c r="FP7" s="269">
        <f>BB!EE6</f>
        <v>16400</v>
      </c>
      <c r="FQ7" s="269">
        <f>BB!EF6</f>
        <v>16400</v>
      </c>
      <c r="FR7" s="269">
        <f>BB!EG6</f>
        <v>14700</v>
      </c>
      <c r="FS7" s="269">
        <f>BB!EH6</f>
        <v>14700</v>
      </c>
      <c r="FT7" s="269">
        <f>BB!EI6</f>
        <v>14700</v>
      </c>
      <c r="FU7" s="269">
        <f>BB!EJ6</f>
        <v>14700</v>
      </c>
      <c r="FV7" s="269">
        <f>BB!EK6</f>
        <v>14700</v>
      </c>
      <c r="FW7" s="269">
        <f>BB!EL6</f>
        <v>16400</v>
      </c>
      <c r="FX7" s="269">
        <f>BB!EM6</f>
        <v>16400</v>
      </c>
      <c r="FY7" s="269">
        <f>BB!EN6</f>
        <v>14700</v>
      </c>
      <c r="FZ7" s="269">
        <f>BB!EO6</f>
        <v>14700</v>
      </c>
      <c r="GA7" s="269">
        <f>BB!EP6</f>
        <v>14700</v>
      </c>
      <c r="GB7" s="269">
        <f>BB!EQ6</f>
        <v>14700</v>
      </c>
      <c r="GC7" s="269">
        <f>BB!ER6</f>
        <v>14700</v>
      </c>
      <c r="GD7" s="269">
        <f>BB!ES6</f>
        <v>16400</v>
      </c>
      <c r="GE7" s="269">
        <f>BB!ET6</f>
        <v>16400</v>
      </c>
      <c r="GF7" s="269">
        <f>BB!EU6</f>
        <v>14700</v>
      </c>
      <c r="GG7" s="269">
        <f>BB!EV6</f>
        <v>14700</v>
      </c>
      <c r="GH7" s="269">
        <f>BB!EW6</f>
        <v>14700</v>
      </c>
      <c r="GI7" s="269">
        <f>BB!EX6</f>
        <v>14700</v>
      </c>
      <c r="GJ7" s="269">
        <f>BB!EY6</f>
        <v>14700</v>
      </c>
      <c r="GK7" s="269">
        <f>BB!EZ6</f>
        <v>16400</v>
      </c>
      <c r="GL7" s="269">
        <f>BB!FA6</f>
        <v>16400</v>
      </c>
      <c r="GM7" s="269">
        <f>BB!FB6</f>
        <v>14200</v>
      </c>
      <c r="GN7" s="269">
        <f>BB!FC6</f>
        <v>14200</v>
      </c>
      <c r="GO7" s="269">
        <f>BB!FD6</f>
        <v>14200</v>
      </c>
      <c r="GP7" s="269">
        <f>BB!FE6</f>
        <v>14200</v>
      </c>
      <c r="GQ7" s="269">
        <f>BB!FF6</f>
        <v>14200</v>
      </c>
      <c r="GR7" s="269">
        <f>BB!FG6</f>
        <v>15400</v>
      </c>
      <c r="GS7" s="269">
        <f>BB!FH6</f>
        <v>15400</v>
      </c>
      <c r="GT7" s="269">
        <f>BB!FI6</f>
        <v>14200</v>
      </c>
      <c r="GU7" s="269">
        <f>BB!FJ6</f>
        <v>14200</v>
      </c>
      <c r="GV7" s="269">
        <f>BB!FK6</f>
        <v>14200</v>
      </c>
      <c r="GW7" s="269">
        <f>BB!FL6</f>
        <v>14200</v>
      </c>
      <c r="GX7" s="269">
        <f>BB!FM6</f>
        <v>14200</v>
      </c>
      <c r="GY7" s="269">
        <f>BB!FN6</f>
        <v>15400</v>
      </c>
      <c r="GZ7" s="269">
        <f>BB!FO6</f>
        <v>15400</v>
      </c>
      <c r="HA7" s="269">
        <f>BB!FP6</f>
        <v>14200</v>
      </c>
      <c r="HB7" s="269">
        <f>BB!FQ6</f>
        <v>14200</v>
      </c>
      <c r="HC7" s="269">
        <f>BB!FR6</f>
        <v>14200</v>
      </c>
      <c r="HD7" s="269">
        <f>BB!FS6</f>
        <v>14200</v>
      </c>
      <c r="HE7" s="269">
        <f>BB!FT6</f>
        <v>14200</v>
      </c>
      <c r="HF7" s="269">
        <f>BB!FU6</f>
        <v>15400</v>
      </c>
      <c r="HG7" s="269">
        <f>BB!FV6</f>
        <v>15400</v>
      </c>
      <c r="HH7" s="269">
        <f>BB!FW6</f>
        <v>14700</v>
      </c>
      <c r="HI7" s="269">
        <f>BB!FX6</f>
        <v>16900</v>
      </c>
      <c r="HJ7" s="269">
        <f>BB!FY6</f>
        <v>16900</v>
      </c>
      <c r="HK7" s="269">
        <f>BB!FZ6</f>
        <v>16900</v>
      </c>
      <c r="HL7" s="269">
        <f>BB!GA6</f>
        <v>16900</v>
      </c>
      <c r="HM7" s="269">
        <f>BB!GB6</f>
        <v>16900</v>
      </c>
      <c r="HN7" s="269">
        <f>BB!GC6</f>
        <v>16900</v>
      </c>
      <c r="HO7" s="269">
        <f>BB!GD6</f>
        <v>16900</v>
      </c>
      <c r="HP7" s="269">
        <f>BB!GE6</f>
        <v>16900</v>
      </c>
      <c r="HQ7" s="269">
        <f>BB!GF6</f>
        <v>16900</v>
      </c>
      <c r="HR7" s="276">
        <f>BB!GG6</f>
        <v>16900</v>
      </c>
    </row>
    <row r="8" spans="1:226" s="236" customFormat="1" ht="10.35" customHeight="1" x14ac:dyDescent="0.2">
      <c r="A8" s="85">
        <v>2</v>
      </c>
      <c r="B8" s="269" t="e">
        <f>BB!#REF!</f>
        <v>#REF!</v>
      </c>
      <c r="C8" s="269" t="e">
        <f>BB!#REF!</f>
        <v>#REF!</v>
      </c>
      <c r="D8" s="269" t="e">
        <f>BB!#REF!</f>
        <v>#REF!</v>
      </c>
      <c r="E8" s="269" t="e">
        <f>BB!#REF!</f>
        <v>#REF!</v>
      </c>
      <c r="F8" s="269" t="e">
        <f>BB!#REF!</f>
        <v>#REF!</v>
      </c>
      <c r="G8" s="269" t="e">
        <f>BB!#REF!</f>
        <v>#REF!</v>
      </c>
      <c r="H8" s="269" t="e">
        <f>BB!#REF!</f>
        <v>#REF!</v>
      </c>
      <c r="I8" s="269" t="e">
        <f>BB!#REF!</f>
        <v>#REF!</v>
      </c>
      <c r="J8" s="269" t="e">
        <f>BB!#REF!</f>
        <v>#REF!</v>
      </c>
      <c r="K8" s="269" t="e">
        <f>BB!#REF!</f>
        <v>#REF!</v>
      </c>
      <c r="L8" s="269" t="e">
        <f>BB!#REF!</f>
        <v>#REF!</v>
      </c>
      <c r="M8" s="269" t="e">
        <f>BB!#REF!</f>
        <v>#REF!</v>
      </c>
      <c r="N8" s="269" t="e">
        <f>BB!#REF!</f>
        <v>#REF!</v>
      </c>
      <c r="O8" s="269" t="e">
        <f>BB!#REF!</f>
        <v>#REF!</v>
      </c>
      <c r="P8" s="269" t="e">
        <f>BB!#REF!</f>
        <v>#REF!</v>
      </c>
      <c r="Q8" s="269" t="e">
        <f>BB!#REF!</f>
        <v>#REF!</v>
      </c>
      <c r="R8" s="269" t="e">
        <f>BB!#REF!</f>
        <v>#REF!</v>
      </c>
      <c r="S8" s="269" t="e">
        <f>BB!#REF!</f>
        <v>#REF!</v>
      </c>
      <c r="T8" s="269" t="e">
        <f>BB!#REF!</f>
        <v>#REF!</v>
      </c>
      <c r="U8" s="269" t="e">
        <f>BB!#REF!</f>
        <v>#REF!</v>
      </c>
      <c r="V8" s="269" t="e">
        <f>BB!#REF!</f>
        <v>#REF!</v>
      </c>
      <c r="W8" s="269" t="e">
        <f>BB!#REF!</f>
        <v>#REF!</v>
      </c>
      <c r="X8" s="269" t="e">
        <f>BB!#REF!</f>
        <v>#REF!</v>
      </c>
      <c r="Y8" s="269" t="e">
        <f>BB!#REF!</f>
        <v>#REF!</v>
      </c>
      <c r="Z8" s="269" t="e">
        <f>BB!#REF!</f>
        <v>#REF!</v>
      </c>
      <c r="AA8" s="269" t="e">
        <f>BB!#REF!</f>
        <v>#REF!</v>
      </c>
      <c r="AB8" s="269" t="e">
        <f>BB!#REF!</f>
        <v>#REF!</v>
      </c>
      <c r="AC8" s="269" t="e">
        <f>BB!#REF!</f>
        <v>#REF!</v>
      </c>
      <c r="AD8" s="269" t="e">
        <f>BB!#REF!</f>
        <v>#REF!</v>
      </c>
      <c r="AE8" s="269" t="e">
        <f>BB!#REF!</f>
        <v>#REF!</v>
      </c>
      <c r="AF8" s="269" t="e">
        <f>BB!#REF!</f>
        <v>#REF!</v>
      </c>
      <c r="AG8" s="269" t="e">
        <f>BB!#REF!</f>
        <v>#REF!</v>
      </c>
      <c r="AH8" s="269" t="e">
        <f>BB!#REF!</f>
        <v>#REF!</v>
      </c>
      <c r="AI8" s="269" t="e">
        <f>BB!#REF!</f>
        <v>#REF!</v>
      </c>
      <c r="AJ8" s="269" t="e">
        <f>BB!#REF!</f>
        <v>#REF!</v>
      </c>
      <c r="AK8" s="269" t="e">
        <f>BB!#REF!</f>
        <v>#REF!</v>
      </c>
      <c r="AL8" s="269" t="e">
        <f>BB!#REF!</f>
        <v>#REF!</v>
      </c>
      <c r="AM8" s="269">
        <f>BB!B7</f>
        <v>13800</v>
      </c>
      <c r="AN8" s="269">
        <f>BB!C7</f>
        <v>13800</v>
      </c>
      <c r="AO8" s="269">
        <f>BB!D7</f>
        <v>13800</v>
      </c>
      <c r="AP8" s="269">
        <f>BB!E7</f>
        <v>13800</v>
      </c>
      <c r="AQ8" s="269">
        <f>BB!F7</f>
        <v>13800</v>
      </c>
      <c r="AR8" s="269">
        <f>BB!G7</f>
        <v>12400</v>
      </c>
      <c r="AS8" s="269">
        <f>BB!H7</f>
        <v>12400</v>
      </c>
      <c r="AT8" s="269">
        <f>BB!I7</f>
        <v>11900</v>
      </c>
      <c r="AU8" s="269">
        <f>BB!J7</f>
        <v>11900</v>
      </c>
      <c r="AV8" s="269">
        <f>BB!K7</f>
        <v>11100</v>
      </c>
      <c r="AW8" s="269">
        <f>BB!L7</f>
        <v>11100</v>
      </c>
      <c r="AX8" s="269">
        <f>BB!M7</f>
        <v>11900</v>
      </c>
      <c r="AY8" s="269">
        <f>BB!N7</f>
        <v>11900</v>
      </c>
      <c r="AZ8" s="269">
        <f>BB!O7</f>
        <v>11100</v>
      </c>
      <c r="BA8" s="269">
        <f>BB!P7</f>
        <v>11900</v>
      </c>
      <c r="BB8" s="269">
        <f>BB!Q7</f>
        <v>11900</v>
      </c>
      <c r="BC8" s="269">
        <f>BB!R7</f>
        <v>11100</v>
      </c>
      <c r="BD8" s="269">
        <f>BB!S7</f>
        <v>11100</v>
      </c>
      <c r="BE8" s="269">
        <f>BB!T7</f>
        <v>11600</v>
      </c>
      <c r="BF8" s="269">
        <f>BB!U7</f>
        <v>11900</v>
      </c>
      <c r="BG8" s="269">
        <f>BB!V7</f>
        <v>12400</v>
      </c>
      <c r="BH8" s="269">
        <f>BB!W7</f>
        <v>11900</v>
      </c>
      <c r="BI8" s="269">
        <f>BB!X7</f>
        <v>11900</v>
      </c>
      <c r="BJ8" s="269">
        <f>BB!Y7</f>
        <v>11100</v>
      </c>
      <c r="BK8" s="269">
        <f>BB!Z7</f>
        <v>11100</v>
      </c>
      <c r="BL8" s="269">
        <f>BB!AA7</f>
        <v>11100</v>
      </c>
      <c r="BM8" s="269">
        <f>BB!AB7</f>
        <v>11100</v>
      </c>
      <c r="BN8" s="269">
        <f>BB!AC7</f>
        <v>11600</v>
      </c>
      <c r="BO8" s="269">
        <f>BB!AD7</f>
        <v>11900</v>
      </c>
      <c r="BP8" s="269">
        <f>BB!AE7</f>
        <v>11900</v>
      </c>
      <c r="BQ8" s="269">
        <f>BB!AF7</f>
        <v>11100</v>
      </c>
      <c r="BR8" s="269">
        <f>BB!AG7</f>
        <v>11100</v>
      </c>
      <c r="BS8" s="269">
        <f>BB!AH7</f>
        <v>11100</v>
      </c>
      <c r="BT8" s="269">
        <f>BB!AI7</f>
        <v>11900</v>
      </c>
      <c r="BU8" s="269">
        <f>BB!AJ7</f>
        <v>13900</v>
      </c>
      <c r="BV8" s="269">
        <f>BB!AK7</f>
        <v>14200</v>
      </c>
      <c r="BW8" s="269">
        <f>BB!AL7</f>
        <v>14200</v>
      </c>
      <c r="BX8" s="269">
        <f>BB!AM7</f>
        <v>13900</v>
      </c>
      <c r="BY8" s="269">
        <f>BB!AN7</f>
        <v>12700</v>
      </c>
      <c r="BZ8" s="269">
        <f>BB!AO7</f>
        <v>12700</v>
      </c>
      <c r="CA8" s="269">
        <f>BB!AP7</f>
        <v>12700</v>
      </c>
      <c r="CB8" s="269">
        <f>BB!AQ7</f>
        <v>12700</v>
      </c>
      <c r="CC8" s="269">
        <f>BB!AR7</f>
        <v>12700</v>
      </c>
      <c r="CD8" s="269">
        <f>BB!AS7</f>
        <v>13900</v>
      </c>
      <c r="CE8" s="269">
        <f>BB!AT7</f>
        <v>13900</v>
      </c>
      <c r="CF8" s="269">
        <f>BB!AU7</f>
        <v>13900</v>
      </c>
      <c r="CG8" s="269">
        <f>BB!AV7</f>
        <v>11100</v>
      </c>
      <c r="CH8" s="269">
        <f>BB!AW7</f>
        <v>11100</v>
      </c>
      <c r="CI8" s="269">
        <f>BB!AX7</f>
        <v>11100</v>
      </c>
      <c r="CJ8" s="269">
        <f>BB!AY7</f>
        <v>11900</v>
      </c>
      <c r="CK8" s="269">
        <f>BB!AZ7</f>
        <v>11900</v>
      </c>
      <c r="CL8" s="269">
        <f>BB!BA7</f>
        <v>11100</v>
      </c>
      <c r="CM8" s="269">
        <f>BB!BB7</f>
        <v>11100</v>
      </c>
      <c r="CN8" s="269">
        <f>BB!BC7</f>
        <v>11100</v>
      </c>
      <c r="CO8" s="269">
        <f>BB!BD7</f>
        <v>11100</v>
      </c>
      <c r="CP8" s="269">
        <f>BB!BE7</f>
        <v>11100</v>
      </c>
      <c r="CQ8" s="269">
        <f>BB!BF7</f>
        <v>11900</v>
      </c>
      <c r="CR8" s="269">
        <f>BB!BG7</f>
        <v>11900</v>
      </c>
      <c r="CS8" s="269">
        <f>BB!BH7</f>
        <v>11100</v>
      </c>
      <c r="CT8" s="269">
        <f>BB!BI7</f>
        <v>11100</v>
      </c>
      <c r="CU8" s="269">
        <f>BB!BJ7</f>
        <v>11100</v>
      </c>
      <c r="CV8" s="269">
        <f>BB!BK7</f>
        <v>11100</v>
      </c>
      <c r="CW8" s="269">
        <f>BB!BL7</f>
        <v>11100</v>
      </c>
      <c r="CX8" s="269">
        <f>BB!BM7</f>
        <v>11900</v>
      </c>
      <c r="CY8" s="269">
        <f>BB!BN7</f>
        <v>11900</v>
      </c>
      <c r="CZ8" s="269">
        <f>BB!BO7</f>
        <v>13400</v>
      </c>
      <c r="DA8" s="269">
        <f>BB!BP7</f>
        <v>14200</v>
      </c>
      <c r="DB8" s="269">
        <f>BB!BQ7</f>
        <v>14200</v>
      </c>
      <c r="DC8" s="269">
        <f>BB!BR7</f>
        <v>14200</v>
      </c>
      <c r="DD8" s="269">
        <f>BB!BS7</f>
        <v>14200</v>
      </c>
      <c r="DE8" s="269">
        <f>BB!BT7</f>
        <v>14200</v>
      </c>
      <c r="DF8" s="269">
        <f>BB!BU7</f>
        <v>14900</v>
      </c>
      <c r="DG8" s="276">
        <f>BB!BV7</f>
        <v>22000</v>
      </c>
      <c r="DH8" s="276">
        <f>BB!BW7</f>
        <v>22000</v>
      </c>
      <c r="DI8" s="276">
        <f>BB!BX7</f>
        <v>22000</v>
      </c>
      <c r="DJ8" s="276">
        <f>BB!BY7</f>
        <v>22000</v>
      </c>
      <c r="DK8" s="276">
        <f>BB!BZ7</f>
        <v>22000</v>
      </c>
      <c r="DL8" s="269">
        <f>BB!CA7</f>
        <v>15400</v>
      </c>
      <c r="DM8" s="269">
        <f>BB!CB7</f>
        <v>15400</v>
      </c>
      <c r="DN8" s="269">
        <f>BB!CC7</f>
        <v>15400</v>
      </c>
      <c r="DO8" s="276">
        <f>BB!CD7</f>
        <v>22000</v>
      </c>
      <c r="DP8" s="276">
        <f>BB!CE7</f>
        <v>22000</v>
      </c>
      <c r="DQ8" s="276">
        <f>BB!CF7</f>
        <v>22000</v>
      </c>
      <c r="DR8" s="276">
        <f>BB!CG7</f>
        <v>22000</v>
      </c>
      <c r="DS8" s="269">
        <f>BB!CH7</f>
        <v>22000</v>
      </c>
      <c r="DT8" s="269">
        <f>BB!CI7</f>
        <v>22000</v>
      </c>
      <c r="DU8" s="269">
        <f>BB!CJ7</f>
        <v>22000</v>
      </c>
      <c r="DV8" s="269">
        <f>BB!CK7</f>
        <v>22000</v>
      </c>
      <c r="DW8" s="269">
        <f>BB!CL7</f>
        <v>22000</v>
      </c>
      <c r="DX8" s="269">
        <f>BB!CM7</f>
        <v>22000</v>
      </c>
      <c r="DY8" s="269">
        <f>BB!CN7</f>
        <v>22000</v>
      </c>
      <c r="DZ8" s="269">
        <f>BB!CO7</f>
        <v>22000</v>
      </c>
      <c r="EA8" s="269">
        <f>BB!CP7</f>
        <v>22000</v>
      </c>
      <c r="EB8" s="269">
        <f>BB!CQ7</f>
        <v>22000</v>
      </c>
      <c r="EC8" s="269">
        <f>BB!CR7</f>
        <v>14200</v>
      </c>
      <c r="ED8" s="269">
        <f>BB!CS7</f>
        <v>14900</v>
      </c>
      <c r="EE8" s="269">
        <f>BB!CT7</f>
        <v>22000</v>
      </c>
      <c r="EF8" s="269">
        <f>BB!CU7</f>
        <v>22000</v>
      </c>
      <c r="EG8" s="269">
        <f>BB!CV7</f>
        <v>22000</v>
      </c>
      <c r="EH8" s="269">
        <f>BB!CW7</f>
        <v>22000</v>
      </c>
      <c r="EI8" s="269">
        <f>BB!CX7</f>
        <v>23000</v>
      </c>
      <c r="EJ8" s="269">
        <f>BB!CY7</f>
        <v>23000</v>
      </c>
      <c r="EK8" s="269">
        <f>BB!CZ7</f>
        <v>22000</v>
      </c>
      <c r="EL8" s="269">
        <f>BB!DA7</f>
        <v>23000</v>
      </c>
      <c r="EM8" s="269">
        <f>BB!DB7</f>
        <v>23000</v>
      </c>
      <c r="EN8" s="269">
        <f>BB!DC7</f>
        <v>22000</v>
      </c>
      <c r="EO8" s="269">
        <f>BB!DD7</f>
        <v>16400</v>
      </c>
      <c r="EP8" s="269">
        <f>BB!DE7</f>
        <v>16400</v>
      </c>
      <c r="EQ8" s="269">
        <f>BB!DF7</f>
        <v>16400</v>
      </c>
      <c r="ER8" s="269">
        <f>BB!DG7</f>
        <v>16900</v>
      </c>
      <c r="ES8" s="269">
        <f>BB!DH7</f>
        <v>16900</v>
      </c>
      <c r="ET8" s="269">
        <f>BB!DI7</f>
        <v>16900</v>
      </c>
      <c r="EU8" s="269">
        <f>BB!DJ7</f>
        <v>18600</v>
      </c>
      <c r="EV8" s="269">
        <f>BB!DK7</f>
        <v>18600</v>
      </c>
      <c r="EW8" s="269">
        <f>BB!DL7</f>
        <v>16900</v>
      </c>
      <c r="EX8" s="269">
        <f>BB!DM7</f>
        <v>16900</v>
      </c>
      <c r="EY8" s="269">
        <f>BB!DN7</f>
        <v>16900</v>
      </c>
      <c r="EZ8" s="269">
        <f>BB!DO7</f>
        <v>16900</v>
      </c>
      <c r="FA8" s="269">
        <f>BB!DP7</f>
        <v>16900</v>
      </c>
      <c r="FB8" s="269">
        <f>BB!DQ7</f>
        <v>18600</v>
      </c>
      <c r="FC8" s="269">
        <f>BB!DR7</f>
        <v>18600</v>
      </c>
      <c r="FD8" s="269">
        <f>BB!DS7</f>
        <v>16900</v>
      </c>
      <c r="FE8" s="269">
        <f>BB!DT7</f>
        <v>16900</v>
      </c>
      <c r="FF8" s="269">
        <f>BB!DU7</f>
        <v>16900</v>
      </c>
      <c r="FG8" s="269">
        <f>BB!DV7</f>
        <v>16900</v>
      </c>
      <c r="FH8" s="269">
        <f>BB!DW7</f>
        <v>16900</v>
      </c>
      <c r="FI8" s="269">
        <f>BB!DX7</f>
        <v>18600</v>
      </c>
      <c r="FJ8" s="269">
        <f>BB!DY7</f>
        <v>18600</v>
      </c>
      <c r="FK8" s="269">
        <f>BB!DZ7</f>
        <v>16900</v>
      </c>
      <c r="FL8" s="269">
        <f>BB!EA7</f>
        <v>16900</v>
      </c>
      <c r="FM8" s="269">
        <f>BB!EB7</f>
        <v>16900</v>
      </c>
      <c r="FN8" s="269">
        <f>BB!EC7</f>
        <v>16900</v>
      </c>
      <c r="FO8" s="269">
        <f>BB!ED7</f>
        <v>16900</v>
      </c>
      <c r="FP8" s="269">
        <f>BB!EE7</f>
        <v>18600</v>
      </c>
      <c r="FQ8" s="269">
        <f>BB!EF7</f>
        <v>18600</v>
      </c>
      <c r="FR8" s="269">
        <f>BB!EG7</f>
        <v>16900</v>
      </c>
      <c r="FS8" s="269">
        <f>BB!EH7</f>
        <v>16900</v>
      </c>
      <c r="FT8" s="269">
        <f>BB!EI7</f>
        <v>16900</v>
      </c>
      <c r="FU8" s="269">
        <f>BB!EJ7</f>
        <v>16900</v>
      </c>
      <c r="FV8" s="269">
        <f>BB!EK7</f>
        <v>16900</v>
      </c>
      <c r="FW8" s="269">
        <f>BB!EL7</f>
        <v>18600</v>
      </c>
      <c r="FX8" s="269">
        <f>BB!EM7</f>
        <v>18600</v>
      </c>
      <c r="FY8" s="269">
        <f>BB!EN7</f>
        <v>16900</v>
      </c>
      <c r="FZ8" s="269">
        <f>BB!EO7</f>
        <v>16900</v>
      </c>
      <c r="GA8" s="269">
        <f>BB!EP7</f>
        <v>16900</v>
      </c>
      <c r="GB8" s="269">
        <f>BB!EQ7</f>
        <v>16900</v>
      </c>
      <c r="GC8" s="269">
        <f>BB!ER7</f>
        <v>16900</v>
      </c>
      <c r="GD8" s="269">
        <f>BB!ES7</f>
        <v>18600</v>
      </c>
      <c r="GE8" s="269">
        <f>BB!ET7</f>
        <v>18600</v>
      </c>
      <c r="GF8" s="269">
        <f>BB!EU7</f>
        <v>16900</v>
      </c>
      <c r="GG8" s="269">
        <f>BB!EV7</f>
        <v>16900</v>
      </c>
      <c r="GH8" s="269">
        <f>BB!EW7</f>
        <v>16900</v>
      </c>
      <c r="GI8" s="269">
        <f>BB!EX7</f>
        <v>16900</v>
      </c>
      <c r="GJ8" s="269">
        <f>BB!EY7</f>
        <v>16900</v>
      </c>
      <c r="GK8" s="269">
        <f>BB!EZ7</f>
        <v>18600</v>
      </c>
      <c r="GL8" s="269">
        <f>BB!FA7</f>
        <v>18600</v>
      </c>
      <c r="GM8" s="269">
        <f>BB!FB7</f>
        <v>16400</v>
      </c>
      <c r="GN8" s="269">
        <f>BB!FC7</f>
        <v>16400</v>
      </c>
      <c r="GO8" s="269">
        <f>BB!FD7</f>
        <v>16400</v>
      </c>
      <c r="GP8" s="269">
        <f>BB!FE7</f>
        <v>16400</v>
      </c>
      <c r="GQ8" s="269">
        <f>BB!FF7</f>
        <v>16400</v>
      </c>
      <c r="GR8" s="269">
        <f>BB!FG7</f>
        <v>17600</v>
      </c>
      <c r="GS8" s="269">
        <f>BB!FH7</f>
        <v>17600</v>
      </c>
      <c r="GT8" s="269">
        <f>BB!FI7</f>
        <v>16400</v>
      </c>
      <c r="GU8" s="269">
        <f>BB!FJ7</f>
        <v>16400</v>
      </c>
      <c r="GV8" s="269">
        <f>BB!FK7</f>
        <v>16400</v>
      </c>
      <c r="GW8" s="269">
        <f>BB!FL7</f>
        <v>16400</v>
      </c>
      <c r="GX8" s="269">
        <f>BB!FM7</f>
        <v>16400</v>
      </c>
      <c r="GY8" s="269">
        <f>BB!FN7</f>
        <v>17600</v>
      </c>
      <c r="GZ8" s="269">
        <f>BB!FO7</f>
        <v>17600</v>
      </c>
      <c r="HA8" s="269">
        <f>BB!FP7</f>
        <v>16400</v>
      </c>
      <c r="HB8" s="269">
        <f>BB!FQ7</f>
        <v>16400</v>
      </c>
      <c r="HC8" s="269">
        <f>BB!FR7</f>
        <v>16400</v>
      </c>
      <c r="HD8" s="269">
        <f>BB!FS7</f>
        <v>16400</v>
      </c>
      <c r="HE8" s="269">
        <f>BB!FT7</f>
        <v>16400</v>
      </c>
      <c r="HF8" s="269">
        <f>BB!FU7</f>
        <v>17600</v>
      </c>
      <c r="HG8" s="269">
        <f>BB!FV7</f>
        <v>17600</v>
      </c>
      <c r="HH8" s="269">
        <f>BB!FW7</f>
        <v>16900</v>
      </c>
      <c r="HI8" s="269">
        <f>BB!FX7</f>
        <v>19100</v>
      </c>
      <c r="HJ8" s="269">
        <f>BB!FY7</f>
        <v>19100</v>
      </c>
      <c r="HK8" s="269">
        <f>BB!FZ7</f>
        <v>19100</v>
      </c>
      <c r="HL8" s="269">
        <f>BB!GA7</f>
        <v>19100</v>
      </c>
      <c r="HM8" s="269">
        <f>BB!GB7</f>
        <v>19100</v>
      </c>
      <c r="HN8" s="269">
        <f>BB!GC7</f>
        <v>19100</v>
      </c>
      <c r="HO8" s="269">
        <f>BB!GD7</f>
        <v>19100</v>
      </c>
      <c r="HP8" s="269">
        <f>BB!GE7</f>
        <v>19100</v>
      </c>
      <c r="HQ8" s="269">
        <f>BB!GF7</f>
        <v>19100</v>
      </c>
      <c r="HR8" s="276">
        <f>BB!GG7</f>
        <v>19100</v>
      </c>
    </row>
    <row r="9" spans="1:226" s="236" customFormat="1" ht="10.35" customHeight="1" x14ac:dyDescent="0.2">
      <c r="A9" s="84" t="s">
        <v>135</v>
      </c>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269"/>
      <c r="CZ9" s="269"/>
      <c r="DA9" s="269"/>
      <c r="DB9" s="269"/>
      <c r="DC9" s="269"/>
      <c r="DD9" s="269"/>
      <c r="DE9" s="269"/>
      <c r="DF9" s="269"/>
      <c r="DG9" s="276"/>
      <c r="DH9" s="276"/>
      <c r="DI9" s="276"/>
      <c r="DJ9" s="276"/>
      <c r="DK9" s="276"/>
      <c r="DL9" s="269"/>
      <c r="DM9" s="269"/>
      <c r="DN9" s="269"/>
      <c r="DO9" s="276"/>
      <c r="DP9" s="276"/>
      <c r="DQ9" s="276"/>
      <c r="DR9" s="276"/>
      <c r="DS9" s="269"/>
      <c r="DT9" s="269"/>
      <c r="DU9" s="269"/>
      <c r="DV9" s="269"/>
      <c r="DW9" s="269"/>
      <c r="DX9" s="269"/>
      <c r="DY9" s="269"/>
      <c r="DZ9" s="269"/>
      <c r="EA9" s="269"/>
      <c r="EB9" s="269"/>
      <c r="EC9" s="269"/>
      <c r="ED9" s="269"/>
      <c r="EE9" s="269"/>
      <c r="EF9" s="269"/>
      <c r="EG9" s="269"/>
      <c r="EH9" s="269"/>
      <c r="EI9" s="269"/>
      <c r="EJ9" s="269"/>
      <c r="EK9" s="269"/>
      <c r="EL9" s="269"/>
      <c r="EM9" s="269"/>
      <c r="EN9" s="269"/>
      <c r="EO9" s="269"/>
      <c r="EP9" s="269"/>
      <c r="EQ9" s="269"/>
      <c r="ER9" s="269"/>
      <c r="ES9" s="269"/>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c r="GM9" s="269"/>
      <c r="GN9" s="269"/>
      <c r="GO9" s="269"/>
      <c r="GP9" s="269"/>
      <c r="GQ9" s="269"/>
      <c r="GR9" s="269"/>
      <c r="GS9" s="269"/>
      <c r="GT9" s="269"/>
      <c r="GU9" s="269"/>
      <c r="GV9" s="269"/>
      <c r="GW9" s="269"/>
      <c r="GX9" s="269"/>
      <c r="GY9" s="269"/>
      <c r="GZ9" s="269"/>
      <c r="HA9" s="269"/>
      <c r="HB9" s="269"/>
      <c r="HC9" s="269"/>
      <c r="HD9" s="269"/>
      <c r="HE9" s="269"/>
      <c r="HF9" s="269"/>
      <c r="HG9" s="269"/>
      <c r="HH9" s="269"/>
      <c r="HI9" s="269"/>
      <c r="HJ9" s="269"/>
      <c r="HK9" s="269"/>
      <c r="HL9" s="269"/>
      <c r="HM9" s="269"/>
      <c r="HN9" s="269"/>
      <c r="HO9" s="269"/>
      <c r="HP9" s="269"/>
      <c r="HQ9" s="269"/>
      <c r="HR9" s="276"/>
    </row>
    <row r="10" spans="1:226" s="236" customFormat="1" ht="10.35" customHeight="1" x14ac:dyDescent="0.2">
      <c r="A10" s="85">
        <v>1</v>
      </c>
      <c r="B10" s="269" t="e">
        <f>BB!#REF!</f>
        <v>#REF!</v>
      </c>
      <c r="C10" s="269" t="e">
        <f>BB!#REF!</f>
        <v>#REF!</v>
      </c>
      <c r="D10" s="269" t="e">
        <f>BB!#REF!</f>
        <v>#REF!</v>
      </c>
      <c r="E10" s="269" t="e">
        <f>BB!#REF!</f>
        <v>#REF!</v>
      </c>
      <c r="F10" s="269" t="e">
        <f>BB!#REF!</f>
        <v>#REF!</v>
      </c>
      <c r="G10" s="269" t="e">
        <f>BB!#REF!</f>
        <v>#REF!</v>
      </c>
      <c r="H10" s="269" t="e">
        <f>BB!#REF!</f>
        <v>#REF!</v>
      </c>
      <c r="I10" s="269" t="e">
        <f>BB!#REF!</f>
        <v>#REF!</v>
      </c>
      <c r="J10" s="269" t="e">
        <f>BB!#REF!</f>
        <v>#REF!</v>
      </c>
      <c r="K10" s="269" t="e">
        <f>BB!#REF!</f>
        <v>#REF!</v>
      </c>
      <c r="L10" s="269" t="e">
        <f>BB!#REF!</f>
        <v>#REF!</v>
      </c>
      <c r="M10" s="269" t="e">
        <f>BB!#REF!</f>
        <v>#REF!</v>
      </c>
      <c r="N10" s="269" t="e">
        <f>BB!#REF!</f>
        <v>#REF!</v>
      </c>
      <c r="O10" s="269" t="e">
        <f>BB!#REF!</f>
        <v>#REF!</v>
      </c>
      <c r="P10" s="269" t="e">
        <f>BB!#REF!</f>
        <v>#REF!</v>
      </c>
      <c r="Q10" s="269" t="e">
        <f>BB!#REF!</f>
        <v>#REF!</v>
      </c>
      <c r="R10" s="269" t="e">
        <f>BB!#REF!</f>
        <v>#REF!</v>
      </c>
      <c r="S10" s="269" t="e">
        <f>BB!#REF!</f>
        <v>#REF!</v>
      </c>
      <c r="T10" s="269" t="e">
        <f>BB!#REF!</f>
        <v>#REF!</v>
      </c>
      <c r="U10" s="269" t="e">
        <f>BB!#REF!</f>
        <v>#REF!</v>
      </c>
      <c r="V10" s="269" t="e">
        <f>BB!#REF!</f>
        <v>#REF!</v>
      </c>
      <c r="W10" s="269" t="e">
        <f>BB!#REF!</f>
        <v>#REF!</v>
      </c>
      <c r="X10" s="269" t="e">
        <f>BB!#REF!</f>
        <v>#REF!</v>
      </c>
      <c r="Y10" s="269" t="e">
        <f>BB!#REF!</f>
        <v>#REF!</v>
      </c>
      <c r="Z10" s="269" t="e">
        <f>BB!#REF!</f>
        <v>#REF!</v>
      </c>
      <c r="AA10" s="269" t="e">
        <f>BB!#REF!</f>
        <v>#REF!</v>
      </c>
      <c r="AB10" s="269" t="e">
        <f>BB!#REF!</f>
        <v>#REF!</v>
      </c>
      <c r="AC10" s="269" t="e">
        <f>BB!#REF!</f>
        <v>#REF!</v>
      </c>
      <c r="AD10" s="269" t="e">
        <f>BB!#REF!</f>
        <v>#REF!</v>
      </c>
      <c r="AE10" s="269" t="e">
        <f>BB!#REF!</f>
        <v>#REF!</v>
      </c>
      <c r="AF10" s="269" t="e">
        <f>BB!#REF!</f>
        <v>#REF!</v>
      </c>
      <c r="AG10" s="269" t="e">
        <f>BB!#REF!</f>
        <v>#REF!</v>
      </c>
      <c r="AH10" s="269" t="e">
        <f>BB!#REF!</f>
        <v>#REF!</v>
      </c>
      <c r="AI10" s="269" t="e">
        <f>BB!#REF!</f>
        <v>#REF!</v>
      </c>
      <c r="AJ10" s="269" t="e">
        <f>BB!#REF!</f>
        <v>#REF!</v>
      </c>
      <c r="AK10" s="269" t="e">
        <f>BB!#REF!</f>
        <v>#REF!</v>
      </c>
      <c r="AL10" s="269" t="e">
        <f>BB!#REF!</f>
        <v>#REF!</v>
      </c>
      <c r="AM10" s="269">
        <f>BB!B9</f>
        <v>15150</v>
      </c>
      <c r="AN10" s="269">
        <f>BB!C9</f>
        <v>15150</v>
      </c>
      <c r="AO10" s="269">
        <f>BB!D9</f>
        <v>15150</v>
      </c>
      <c r="AP10" s="269">
        <f>BB!E9</f>
        <v>15150</v>
      </c>
      <c r="AQ10" s="269">
        <f>BB!F9</f>
        <v>15150</v>
      </c>
      <c r="AR10" s="269">
        <f>BB!G9</f>
        <v>13200</v>
      </c>
      <c r="AS10" s="269">
        <f>BB!H9</f>
        <v>13200</v>
      </c>
      <c r="AT10" s="269">
        <f>BB!I9</f>
        <v>12700</v>
      </c>
      <c r="AU10" s="269">
        <f>BB!J9</f>
        <v>12700</v>
      </c>
      <c r="AV10" s="269">
        <f>BB!K9</f>
        <v>11900</v>
      </c>
      <c r="AW10" s="269">
        <f>BB!L9</f>
        <v>11900</v>
      </c>
      <c r="AX10" s="269">
        <f>BB!M9</f>
        <v>12700</v>
      </c>
      <c r="AY10" s="269">
        <f>BB!N9</f>
        <v>12700</v>
      </c>
      <c r="AZ10" s="269">
        <f>BB!O9</f>
        <v>11900</v>
      </c>
      <c r="BA10" s="269">
        <f>BB!P9</f>
        <v>12700</v>
      </c>
      <c r="BB10" s="269">
        <f>BB!Q9</f>
        <v>12700</v>
      </c>
      <c r="BC10" s="269">
        <f>BB!R9</f>
        <v>11900</v>
      </c>
      <c r="BD10" s="269">
        <f>BB!S9</f>
        <v>11900</v>
      </c>
      <c r="BE10" s="269">
        <f>BB!T9</f>
        <v>12400</v>
      </c>
      <c r="BF10" s="269">
        <f>BB!U9</f>
        <v>12700</v>
      </c>
      <c r="BG10" s="269">
        <f>BB!V9</f>
        <v>13200</v>
      </c>
      <c r="BH10" s="269">
        <f>BB!W9</f>
        <v>12700</v>
      </c>
      <c r="BI10" s="269">
        <f>BB!X9</f>
        <v>12700</v>
      </c>
      <c r="BJ10" s="269">
        <f>BB!Y9</f>
        <v>11900</v>
      </c>
      <c r="BK10" s="269">
        <f>BB!Z9</f>
        <v>11900</v>
      </c>
      <c r="BL10" s="269">
        <f>BB!AA9</f>
        <v>11900</v>
      </c>
      <c r="BM10" s="269">
        <f>BB!AB9</f>
        <v>11900</v>
      </c>
      <c r="BN10" s="269">
        <f>BB!AC9</f>
        <v>12400</v>
      </c>
      <c r="BO10" s="269">
        <f>BB!AD9</f>
        <v>12700</v>
      </c>
      <c r="BP10" s="269">
        <f>BB!AE9</f>
        <v>12700</v>
      </c>
      <c r="BQ10" s="269">
        <f>BB!AF9</f>
        <v>11900</v>
      </c>
      <c r="BR10" s="269">
        <f>BB!AG9</f>
        <v>11900</v>
      </c>
      <c r="BS10" s="269">
        <f>BB!AH9</f>
        <v>11900</v>
      </c>
      <c r="BT10" s="269">
        <f>BB!AI9</f>
        <v>12700</v>
      </c>
      <c r="BU10" s="269">
        <f>BB!AJ9</f>
        <v>14700</v>
      </c>
      <c r="BV10" s="269">
        <f>BB!AK9</f>
        <v>15000</v>
      </c>
      <c r="BW10" s="269">
        <f>BB!AL9</f>
        <v>15000</v>
      </c>
      <c r="BX10" s="269">
        <f>BB!AM9</f>
        <v>14700</v>
      </c>
      <c r="BY10" s="269">
        <f>BB!AN9</f>
        <v>13500</v>
      </c>
      <c r="BZ10" s="269">
        <f>BB!AO9</f>
        <v>13500</v>
      </c>
      <c r="CA10" s="269">
        <f>BB!AP9</f>
        <v>13500</v>
      </c>
      <c r="CB10" s="269">
        <f>BB!AQ9</f>
        <v>13500</v>
      </c>
      <c r="CC10" s="269">
        <f>BB!AR9</f>
        <v>13500</v>
      </c>
      <c r="CD10" s="269">
        <f>BB!AS9</f>
        <v>14700</v>
      </c>
      <c r="CE10" s="269">
        <f>BB!AT9</f>
        <v>14700</v>
      </c>
      <c r="CF10" s="269">
        <f>BB!AU9</f>
        <v>14700</v>
      </c>
      <c r="CG10" s="269">
        <f>BB!AV9</f>
        <v>11900</v>
      </c>
      <c r="CH10" s="269">
        <f>BB!AW9</f>
        <v>11900</v>
      </c>
      <c r="CI10" s="269">
        <f>BB!AX9</f>
        <v>11900</v>
      </c>
      <c r="CJ10" s="269">
        <f>BB!AY9</f>
        <v>12700</v>
      </c>
      <c r="CK10" s="269">
        <f>BB!AZ9</f>
        <v>12700</v>
      </c>
      <c r="CL10" s="269">
        <f>BB!BA9</f>
        <v>11900</v>
      </c>
      <c r="CM10" s="269">
        <f>BB!BB9</f>
        <v>11900</v>
      </c>
      <c r="CN10" s="269">
        <f>BB!BC9</f>
        <v>11900</v>
      </c>
      <c r="CO10" s="269">
        <f>BB!BD9</f>
        <v>11900</v>
      </c>
      <c r="CP10" s="269">
        <f>BB!BE9</f>
        <v>11900</v>
      </c>
      <c r="CQ10" s="269">
        <f>BB!BF9</f>
        <v>12700</v>
      </c>
      <c r="CR10" s="269">
        <f>BB!BG9</f>
        <v>12700</v>
      </c>
      <c r="CS10" s="269">
        <f>BB!BH9</f>
        <v>11900</v>
      </c>
      <c r="CT10" s="269">
        <f>BB!BI9</f>
        <v>11900</v>
      </c>
      <c r="CU10" s="269">
        <f>BB!BJ9</f>
        <v>11900</v>
      </c>
      <c r="CV10" s="269">
        <f>BB!BK9</f>
        <v>11900</v>
      </c>
      <c r="CW10" s="269">
        <f>BB!BL9</f>
        <v>11900</v>
      </c>
      <c r="CX10" s="269">
        <f>BB!BM9</f>
        <v>12700</v>
      </c>
      <c r="CY10" s="269">
        <f>BB!BN9</f>
        <v>12700</v>
      </c>
      <c r="CZ10" s="269">
        <f>BB!BO9</f>
        <v>14200</v>
      </c>
      <c r="DA10" s="269">
        <f>BB!BP9</f>
        <v>15000</v>
      </c>
      <c r="DB10" s="269">
        <f>BB!BQ9</f>
        <v>15000</v>
      </c>
      <c r="DC10" s="269">
        <f>BB!BR9</f>
        <v>15000</v>
      </c>
      <c r="DD10" s="269">
        <f>BB!BS9</f>
        <v>15000</v>
      </c>
      <c r="DE10" s="269">
        <f>BB!BT9</f>
        <v>15000</v>
      </c>
      <c r="DF10" s="269">
        <f>BB!BU9</f>
        <v>15700</v>
      </c>
      <c r="DG10" s="276">
        <f>BB!BV9</f>
        <v>22800</v>
      </c>
      <c r="DH10" s="276">
        <f>BB!BW9</f>
        <v>22800</v>
      </c>
      <c r="DI10" s="276">
        <f>BB!BX9</f>
        <v>22800</v>
      </c>
      <c r="DJ10" s="276">
        <f>BB!BY9</f>
        <v>22800</v>
      </c>
      <c r="DK10" s="276">
        <f>BB!BZ9</f>
        <v>22800</v>
      </c>
      <c r="DL10" s="269">
        <f>BB!CA9</f>
        <v>16200</v>
      </c>
      <c r="DM10" s="269">
        <f>BB!CB9</f>
        <v>16200</v>
      </c>
      <c r="DN10" s="269">
        <f>BB!CC9</f>
        <v>16200</v>
      </c>
      <c r="DO10" s="276">
        <f>BB!CD9</f>
        <v>22800</v>
      </c>
      <c r="DP10" s="276">
        <f>BB!CE9</f>
        <v>22800</v>
      </c>
      <c r="DQ10" s="276">
        <f>BB!CF9</f>
        <v>22800</v>
      </c>
      <c r="DR10" s="276">
        <f>BB!CG9</f>
        <v>22800</v>
      </c>
      <c r="DS10" s="269">
        <f>BB!CH9</f>
        <v>22800</v>
      </c>
      <c r="DT10" s="269">
        <f>BB!CI9</f>
        <v>22800</v>
      </c>
      <c r="DU10" s="269">
        <f>BB!CJ9</f>
        <v>22800</v>
      </c>
      <c r="DV10" s="269">
        <f>BB!CK9</f>
        <v>22800</v>
      </c>
      <c r="DW10" s="269">
        <f>BB!CL9</f>
        <v>22800</v>
      </c>
      <c r="DX10" s="269">
        <f>BB!CM9</f>
        <v>22800</v>
      </c>
      <c r="DY10" s="269">
        <f>BB!CN9</f>
        <v>22800</v>
      </c>
      <c r="DZ10" s="269">
        <f>BB!CO9</f>
        <v>22800</v>
      </c>
      <c r="EA10" s="269">
        <f>BB!CP9</f>
        <v>22800</v>
      </c>
      <c r="EB10" s="269">
        <f>BB!CQ9</f>
        <v>22800</v>
      </c>
      <c r="EC10" s="269">
        <f>BB!CR9</f>
        <v>15000</v>
      </c>
      <c r="ED10" s="269">
        <f>BB!CS9</f>
        <v>15700</v>
      </c>
      <c r="EE10" s="269">
        <f>BB!CT9</f>
        <v>22800</v>
      </c>
      <c r="EF10" s="269">
        <f>BB!CU9</f>
        <v>22800</v>
      </c>
      <c r="EG10" s="269">
        <f>BB!CV9</f>
        <v>22800</v>
      </c>
      <c r="EH10" s="269">
        <f>BB!CW9</f>
        <v>22800</v>
      </c>
      <c r="EI10" s="269">
        <f>BB!CX9</f>
        <v>23800</v>
      </c>
      <c r="EJ10" s="269">
        <f>BB!CY9</f>
        <v>23800</v>
      </c>
      <c r="EK10" s="269">
        <f>BB!CZ9</f>
        <v>22800</v>
      </c>
      <c r="EL10" s="269">
        <f>BB!DA9</f>
        <v>23800</v>
      </c>
      <c r="EM10" s="269">
        <f>BB!DB9</f>
        <v>23800</v>
      </c>
      <c r="EN10" s="269">
        <f>BB!DC9</f>
        <v>22800</v>
      </c>
      <c r="EO10" s="269">
        <f>BB!DD9</f>
        <v>17200</v>
      </c>
      <c r="EP10" s="269">
        <f>BB!DE9</f>
        <v>17200</v>
      </c>
      <c r="EQ10" s="269">
        <f>BB!DF9</f>
        <v>17200</v>
      </c>
      <c r="ER10" s="269">
        <f>BB!DG9</f>
        <v>17700</v>
      </c>
      <c r="ES10" s="269">
        <f>BB!DH9</f>
        <v>17700</v>
      </c>
      <c r="ET10" s="269">
        <f>BB!DI9</f>
        <v>17700</v>
      </c>
      <c r="EU10" s="269">
        <f>BB!DJ9</f>
        <v>19400</v>
      </c>
      <c r="EV10" s="269">
        <f>BB!DK9</f>
        <v>19400</v>
      </c>
      <c r="EW10" s="269">
        <f>BB!DL9</f>
        <v>17700</v>
      </c>
      <c r="EX10" s="269">
        <f>BB!DM9</f>
        <v>17700</v>
      </c>
      <c r="EY10" s="269">
        <f>BB!DN9</f>
        <v>17700</v>
      </c>
      <c r="EZ10" s="269">
        <f>BB!DO9</f>
        <v>17700</v>
      </c>
      <c r="FA10" s="269">
        <f>BB!DP9</f>
        <v>17700</v>
      </c>
      <c r="FB10" s="269">
        <f>BB!DQ9</f>
        <v>19400</v>
      </c>
      <c r="FC10" s="269">
        <f>BB!DR9</f>
        <v>19400</v>
      </c>
      <c r="FD10" s="269">
        <f>BB!DS9</f>
        <v>17700</v>
      </c>
      <c r="FE10" s="269">
        <f>BB!DT9</f>
        <v>17700</v>
      </c>
      <c r="FF10" s="269">
        <f>BB!DU9</f>
        <v>17700</v>
      </c>
      <c r="FG10" s="269">
        <f>BB!DV9</f>
        <v>17700</v>
      </c>
      <c r="FH10" s="269">
        <f>BB!DW9</f>
        <v>17700</v>
      </c>
      <c r="FI10" s="269">
        <f>BB!DX9</f>
        <v>19400</v>
      </c>
      <c r="FJ10" s="269">
        <f>BB!DY9</f>
        <v>19400</v>
      </c>
      <c r="FK10" s="269">
        <f>BB!DZ9</f>
        <v>17700</v>
      </c>
      <c r="FL10" s="269">
        <f>BB!EA9</f>
        <v>17700</v>
      </c>
      <c r="FM10" s="269">
        <f>BB!EB9</f>
        <v>17700</v>
      </c>
      <c r="FN10" s="269">
        <f>BB!EC9</f>
        <v>17700</v>
      </c>
      <c r="FO10" s="269">
        <f>BB!ED9</f>
        <v>17700</v>
      </c>
      <c r="FP10" s="269">
        <f>BB!EE9</f>
        <v>19400</v>
      </c>
      <c r="FQ10" s="269">
        <f>BB!EF9</f>
        <v>19400</v>
      </c>
      <c r="FR10" s="269">
        <f>BB!EG9</f>
        <v>17700</v>
      </c>
      <c r="FS10" s="269">
        <f>BB!EH9</f>
        <v>17700</v>
      </c>
      <c r="FT10" s="269">
        <f>BB!EI9</f>
        <v>17700</v>
      </c>
      <c r="FU10" s="269">
        <f>BB!EJ9</f>
        <v>17700</v>
      </c>
      <c r="FV10" s="269">
        <f>BB!EK9</f>
        <v>17700</v>
      </c>
      <c r="FW10" s="269">
        <f>BB!EL9</f>
        <v>19400</v>
      </c>
      <c r="FX10" s="269">
        <f>BB!EM9</f>
        <v>19400</v>
      </c>
      <c r="FY10" s="269">
        <f>BB!EN9</f>
        <v>17700</v>
      </c>
      <c r="FZ10" s="269">
        <f>BB!EO9</f>
        <v>17700</v>
      </c>
      <c r="GA10" s="269">
        <f>BB!EP9</f>
        <v>17700</v>
      </c>
      <c r="GB10" s="269">
        <f>BB!EQ9</f>
        <v>17700</v>
      </c>
      <c r="GC10" s="269">
        <f>BB!ER9</f>
        <v>17700</v>
      </c>
      <c r="GD10" s="269">
        <f>BB!ES9</f>
        <v>19400</v>
      </c>
      <c r="GE10" s="269">
        <f>BB!ET9</f>
        <v>19400</v>
      </c>
      <c r="GF10" s="269">
        <f>BB!EU9</f>
        <v>17700</v>
      </c>
      <c r="GG10" s="269">
        <f>BB!EV9</f>
        <v>17700</v>
      </c>
      <c r="GH10" s="269">
        <f>BB!EW9</f>
        <v>17700</v>
      </c>
      <c r="GI10" s="269">
        <f>BB!EX9</f>
        <v>17700</v>
      </c>
      <c r="GJ10" s="269">
        <f>BB!EY9</f>
        <v>17700</v>
      </c>
      <c r="GK10" s="269">
        <f>BB!EZ9</f>
        <v>19400</v>
      </c>
      <c r="GL10" s="269">
        <f>BB!FA9</f>
        <v>19400</v>
      </c>
      <c r="GM10" s="269">
        <f>BB!FB9</f>
        <v>17200</v>
      </c>
      <c r="GN10" s="269">
        <f>BB!FC9</f>
        <v>17200</v>
      </c>
      <c r="GO10" s="269">
        <f>BB!FD9</f>
        <v>17200</v>
      </c>
      <c r="GP10" s="269">
        <f>BB!FE9</f>
        <v>17200</v>
      </c>
      <c r="GQ10" s="269">
        <f>BB!FF9</f>
        <v>17200</v>
      </c>
      <c r="GR10" s="269">
        <f>BB!FG9</f>
        <v>18400</v>
      </c>
      <c r="GS10" s="269">
        <f>BB!FH9</f>
        <v>18400</v>
      </c>
      <c r="GT10" s="269">
        <f>BB!FI9</f>
        <v>17200</v>
      </c>
      <c r="GU10" s="269">
        <f>BB!FJ9</f>
        <v>17200</v>
      </c>
      <c r="GV10" s="269">
        <f>BB!FK9</f>
        <v>17200</v>
      </c>
      <c r="GW10" s="269">
        <f>BB!FL9</f>
        <v>17200</v>
      </c>
      <c r="GX10" s="269">
        <f>BB!FM9</f>
        <v>17200</v>
      </c>
      <c r="GY10" s="269">
        <f>BB!FN9</f>
        <v>18400</v>
      </c>
      <c r="GZ10" s="269">
        <f>BB!FO9</f>
        <v>18400</v>
      </c>
      <c r="HA10" s="269">
        <f>BB!FP9</f>
        <v>17200</v>
      </c>
      <c r="HB10" s="269">
        <f>BB!FQ9</f>
        <v>17200</v>
      </c>
      <c r="HC10" s="269">
        <f>BB!FR9</f>
        <v>17200</v>
      </c>
      <c r="HD10" s="269">
        <f>BB!FS9</f>
        <v>17200</v>
      </c>
      <c r="HE10" s="269">
        <f>BB!FT9</f>
        <v>17200</v>
      </c>
      <c r="HF10" s="269">
        <f>BB!FU9</f>
        <v>18400</v>
      </c>
      <c r="HG10" s="269">
        <f>BB!FV9</f>
        <v>18400</v>
      </c>
      <c r="HH10" s="269">
        <f>BB!FW9</f>
        <v>17700</v>
      </c>
      <c r="HI10" s="269">
        <f>BB!FX9</f>
        <v>19900</v>
      </c>
      <c r="HJ10" s="269">
        <f>BB!FY9</f>
        <v>19900</v>
      </c>
      <c r="HK10" s="269">
        <f>BB!FZ9</f>
        <v>19900</v>
      </c>
      <c r="HL10" s="269">
        <f>BB!GA9</f>
        <v>19900</v>
      </c>
      <c r="HM10" s="269">
        <f>BB!GB9</f>
        <v>19900</v>
      </c>
      <c r="HN10" s="269">
        <f>BB!GC9</f>
        <v>19900</v>
      </c>
      <c r="HO10" s="269">
        <f>BB!GD9</f>
        <v>19900</v>
      </c>
      <c r="HP10" s="269">
        <f>BB!GE9</f>
        <v>19900</v>
      </c>
      <c r="HQ10" s="269">
        <f>BB!GF9</f>
        <v>19900</v>
      </c>
      <c r="HR10" s="276">
        <f>BB!GG9</f>
        <v>19900</v>
      </c>
    </row>
    <row r="11" spans="1:226" s="236" customFormat="1" ht="10.35" customHeight="1" x14ac:dyDescent="0.2">
      <c r="A11" s="85">
        <v>2</v>
      </c>
      <c r="B11" s="269" t="e">
        <f>BB!#REF!</f>
        <v>#REF!</v>
      </c>
      <c r="C11" s="269" t="e">
        <f>BB!#REF!</f>
        <v>#REF!</v>
      </c>
      <c r="D11" s="269" t="e">
        <f>BB!#REF!</f>
        <v>#REF!</v>
      </c>
      <c r="E11" s="269" t="e">
        <f>BB!#REF!</f>
        <v>#REF!</v>
      </c>
      <c r="F11" s="269" t="e">
        <f>BB!#REF!</f>
        <v>#REF!</v>
      </c>
      <c r="G11" s="269" t="e">
        <f>BB!#REF!</f>
        <v>#REF!</v>
      </c>
      <c r="H11" s="269" t="e">
        <f>BB!#REF!</f>
        <v>#REF!</v>
      </c>
      <c r="I11" s="269" t="e">
        <f>BB!#REF!</f>
        <v>#REF!</v>
      </c>
      <c r="J11" s="269" t="e">
        <f>BB!#REF!</f>
        <v>#REF!</v>
      </c>
      <c r="K11" s="269" t="e">
        <f>BB!#REF!</f>
        <v>#REF!</v>
      </c>
      <c r="L11" s="269" t="e">
        <f>BB!#REF!</f>
        <v>#REF!</v>
      </c>
      <c r="M11" s="269" t="e">
        <f>BB!#REF!</f>
        <v>#REF!</v>
      </c>
      <c r="N11" s="269" t="e">
        <f>BB!#REF!</f>
        <v>#REF!</v>
      </c>
      <c r="O11" s="269" t="e">
        <f>BB!#REF!</f>
        <v>#REF!</v>
      </c>
      <c r="P11" s="269" t="e">
        <f>BB!#REF!</f>
        <v>#REF!</v>
      </c>
      <c r="Q11" s="269" t="e">
        <f>BB!#REF!</f>
        <v>#REF!</v>
      </c>
      <c r="R11" s="269" t="e">
        <f>BB!#REF!</f>
        <v>#REF!</v>
      </c>
      <c r="S11" s="269" t="e">
        <f>BB!#REF!</f>
        <v>#REF!</v>
      </c>
      <c r="T11" s="269" t="e">
        <f>BB!#REF!</f>
        <v>#REF!</v>
      </c>
      <c r="U11" s="269" t="e">
        <f>BB!#REF!</f>
        <v>#REF!</v>
      </c>
      <c r="V11" s="269" t="e">
        <f>BB!#REF!</f>
        <v>#REF!</v>
      </c>
      <c r="W11" s="269" t="e">
        <f>BB!#REF!</f>
        <v>#REF!</v>
      </c>
      <c r="X11" s="269" t="e">
        <f>BB!#REF!</f>
        <v>#REF!</v>
      </c>
      <c r="Y11" s="269" t="e">
        <f>BB!#REF!</f>
        <v>#REF!</v>
      </c>
      <c r="Z11" s="269" t="e">
        <f>BB!#REF!</f>
        <v>#REF!</v>
      </c>
      <c r="AA11" s="269" t="e">
        <f>BB!#REF!</f>
        <v>#REF!</v>
      </c>
      <c r="AB11" s="269" t="e">
        <f>BB!#REF!</f>
        <v>#REF!</v>
      </c>
      <c r="AC11" s="269" t="e">
        <f>BB!#REF!</f>
        <v>#REF!</v>
      </c>
      <c r="AD11" s="269" t="e">
        <f>BB!#REF!</f>
        <v>#REF!</v>
      </c>
      <c r="AE11" s="269" t="e">
        <f>BB!#REF!</f>
        <v>#REF!</v>
      </c>
      <c r="AF11" s="269" t="e">
        <f>BB!#REF!</f>
        <v>#REF!</v>
      </c>
      <c r="AG11" s="269" t="e">
        <f>BB!#REF!</f>
        <v>#REF!</v>
      </c>
      <c r="AH11" s="269" t="e">
        <f>BB!#REF!</f>
        <v>#REF!</v>
      </c>
      <c r="AI11" s="269" t="e">
        <f>BB!#REF!</f>
        <v>#REF!</v>
      </c>
      <c r="AJ11" s="269" t="e">
        <f>BB!#REF!</f>
        <v>#REF!</v>
      </c>
      <c r="AK11" s="269" t="e">
        <f>BB!#REF!</f>
        <v>#REF!</v>
      </c>
      <c r="AL11" s="269" t="e">
        <f>BB!#REF!</f>
        <v>#REF!</v>
      </c>
      <c r="AM11" s="269">
        <f>BB!B10</f>
        <v>17800</v>
      </c>
      <c r="AN11" s="269">
        <f>BB!C10</f>
        <v>17800</v>
      </c>
      <c r="AO11" s="269">
        <f>BB!D10</f>
        <v>17800</v>
      </c>
      <c r="AP11" s="269">
        <f>BB!E10</f>
        <v>17800</v>
      </c>
      <c r="AQ11" s="269">
        <f>BB!F10</f>
        <v>17800</v>
      </c>
      <c r="AR11" s="269">
        <f>BB!G10</f>
        <v>15400</v>
      </c>
      <c r="AS11" s="269">
        <f>BB!H10</f>
        <v>15400</v>
      </c>
      <c r="AT11" s="269">
        <f>BB!I10</f>
        <v>14900</v>
      </c>
      <c r="AU11" s="269">
        <f>BB!J10</f>
        <v>14900</v>
      </c>
      <c r="AV11" s="269">
        <f>BB!K10</f>
        <v>14100</v>
      </c>
      <c r="AW11" s="269">
        <f>BB!L10</f>
        <v>14100</v>
      </c>
      <c r="AX11" s="269">
        <f>BB!M10</f>
        <v>14900</v>
      </c>
      <c r="AY11" s="269">
        <f>BB!N10</f>
        <v>14900</v>
      </c>
      <c r="AZ11" s="269">
        <f>BB!O10</f>
        <v>14100</v>
      </c>
      <c r="BA11" s="269">
        <f>BB!P10</f>
        <v>14900</v>
      </c>
      <c r="BB11" s="269">
        <f>BB!Q10</f>
        <v>14900</v>
      </c>
      <c r="BC11" s="269">
        <f>BB!R10</f>
        <v>14100</v>
      </c>
      <c r="BD11" s="269">
        <f>BB!S10</f>
        <v>14100</v>
      </c>
      <c r="BE11" s="269">
        <f>BB!T10</f>
        <v>14600</v>
      </c>
      <c r="BF11" s="269">
        <f>BB!U10</f>
        <v>14900</v>
      </c>
      <c r="BG11" s="269">
        <f>BB!V10</f>
        <v>15400</v>
      </c>
      <c r="BH11" s="269">
        <f>BB!W10</f>
        <v>14900</v>
      </c>
      <c r="BI11" s="269">
        <f>BB!X10</f>
        <v>14900</v>
      </c>
      <c r="BJ11" s="269">
        <f>BB!Y10</f>
        <v>14100</v>
      </c>
      <c r="BK11" s="269">
        <f>BB!Z10</f>
        <v>14100</v>
      </c>
      <c r="BL11" s="269">
        <f>BB!AA10</f>
        <v>14100</v>
      </c>
      <c r="BM11" s="269">
        <f>BB!AB10</f>
        <v>14100</v>
      </c>
      <c r="BN11" s="269">
        <f>BB!AC10</f>
        <v>14600</v>
      </c>
      <c r="BO11" s="269">
        <f>BB!AD10</f>
        <v>14900</v>
      </c>
      <c r="BP11" s="269">
        <f>BB!AE10</f>
        <v>14900</v>
      </c>
      <c r="BQ11" s="269">
        <f>BB!AF10</f>
        <v>14100</v>
      </c>
      <c r="BR11" s="269">
        <f>BB!AG10</f>
        <v>14100</v>
      </c>
      <c r="BS11" s="269">
        <f>BB!AH10</f>
        <v>14100</v>
      </c>
      <c r="BT11" s="269">
        <f>BB!AI10</f>
        <v>14900</v>
      </c>
      <c r="BU11" s="269">
        <f>BB!AJ10</f>
        <v>16900</v>
      </c>
      <c r="BV11" s="269">
        <f>BB!AK10</f>
        <v>17200</v>
      </c>
      <c r="BW11" s="269">
        <f>BB!AL10</f>
        <v>17200</v>
      </c>
      <c r="BX11" s="269">
        <f>BB!AM10</f>
        <v>16900</v>
      </c>
      <c r="BY11" s="269">
        <f>BB!AN10</f>
        <v>15700</v>
      </c>
      <c r="BZ11" s="269">
        <f>BB!AO10</f>
        <v>15700</v>
      </c>
      <c r="CA11" s="269">
        <f>BB!AP10</f>
        <v>15700</v>
      </c>
      <c r="CB11" s="269">
        <f>BB!AQ10</f>
        <v>15700</v>
      </c>
      <c r="CC11" s="269">
        <f>BB!AR10</f>
        <v>15700</v>
      </c>
      <c r="CD11" s="269">
        <f>BB!AS10</f>
        <v>16900</v>
      </c>
      <c r="CE11" s="269">
        <f>BB!AT10</f>
        <v>16900</v>
      </c>
      <c r="CF11" s="269">
        <f>BB!AU10</f>
        <v>16900</v>
      </c>
      <c r="CG11" s="269">
        <f>BB!AV10</f>
        <v>14100</v>
      </c>
      <c r="CH11" s="269">
        <f>BB!AW10</f>
        <v>14100</v>
      </c>
      <c r="CI11" s="269">
        <f>BB!AX10</f>
        <v>14100</v>
      </c>
      <c r="CJ11" s="269">
        <f>BB!AY10</f>
        <v>14900</v>
      </c>
      <c r="CK11" s="269">
        <f>BB!AZ10</f>
        <v>14900</v>
      </c>
      <c r="CL11" s="269">
        <f>BB!BA10</f>
        <v>14100</v>
      </c>
      <c r="CM11" s="269">
        <f>BB!BB10</f>
        <v>14100</v>
      </c>
      <c r="CN11" s="269">
        <f>BB!BC10</f>
        <v>14100</v>
      </c>
      <c r="CO11" s="269">
        <f>BB!BD10</f>
        <v>14100</v>
      </c>
      <c r="CP11" s="269">
        <f>BB!BE10</f>
        <v>14100</v>
      </c>
      <c r="CQ11" s="269">
        <f>BB!BF10</f>
        <v>14900</v>
      </c>
      <c r="CR11" s="269">
        <f>BB!BG10</f>
        <v>14900</v>
      </c>
      <c r="CS11" s="269">
        <f>BB!BH10</f>
        <v>14100</v>
      </c>
      <c r="CT11" s="269">
        <f>BB!BI10</f>
        <v>14100</v>
      </c>
      <c r="CU11" s="269">
        <f>BB!BJ10</f>
        <v>14100</v>
      </c>
      <c r="CV11" s="269">
        <f>BB!BK10</f>
        <v>14100</v>
      </c>
      <c r="CW11" s="269">
        <f>BB!BL10</f>
        <v>14100</v>
      </c>
      <c r="CX11" s="269">
        <f>BB!BM10</f>
        <v>14900</v>
      </c>
      <c r="CY11" s="269">
        <f>BB!BN10</f>
        <v>14900</v>
      </c>
      <c r="CZ11" s="269">
        <f>BB!BO10</f>
        <v>16400</v>
      </c>
      <c r="DA11" s="269">
        <f>BB!BP10</f>
        <v>17200</v>
      </c>
      <c r="DB11" s="269">
        <f>BB!BQ10</f>
        <v>17200</v>
      </c>
      <c r="DC11" s="269">
        <f>BB!BR10</f>
        <v>17200</v>
      </c>
      <c r="DD11" s="269">
        <f>BB!BS10</f>
        <v>17200</v>
      </c>
      <c r="DE11" s="269">
        <f>BB!BT10</f>
        <v>17200</v>
      </c>
      <c r="DF11" s="269">
        <f>BB!BU10</f>
        <v>17900</v>
      </c>
      <c r="DG11" s="276">
        <f>BB!BV10</f>
        <v>25000</v>
      </c>
      <c r="DH11" s="276">
        <f>BB!BW10</f>
        <v>25000</v>
      </c>
      <c r="DI11" s="276">
        <f>BB!BX10</f>
        <v>25000</v>
      </c>
      <c r="DJ11" s="276">
        <f>BB!BY10</f>
        <v>25000</v>
      </c>
      <c r="DK11" s="276">
        <f>BB!BZ10</f>
        <v>25000</v>
      </c>
      <c r="DL11" s="269">
        <f>BB!CA10</f>
        <v>18400</v>
      </c>
      <c r="DM11" s="269">
        <f>BB!CB10</f>
        <v>18400</v>
      </c>
      <c r="DN11" s="269">
        <f>BB!CC10</f>
        <v>18400</v>
      </c>
      <c r="DO11" s="276">
        <f>BB!CD10</f>
        <v>25000</v>
      </c>
      <c r="DP11" s="276">
        <f>BB!CE10</f>
        <v>25000</v>
      </c>
      <c r="DQ11" s="276">
        <f>BB!CF10</f>
        <v>25000</v>
      </c>
      <c r="DR11" s="276">
        <f>BB!CG10</f>
        <v>25000</v>
      </c>
      <c r="DS11" s="269">
        <f>BB!CH10</f>
        <v>25000</v>
      </c>
      <c r="DT11" s="269">
        <f>BB!CI10</f>
        <v>25000</v>
      </c>
      <c r="DU11" s="269">
        <f>BB!CJ10</f>
        <v>25000</v>
      </c>
      <c r="DV11" s="269">
        <f>BB!CK10</f>
        <v>25000</v>
      </c>
      <c r="DW11" s="269">
        <f>BB!CL10</f>
        <v>25000</v>
      </c>
      <c r="DX11" s="269">
        <f>BB!CM10</f>
        <v>25000</v>
      </c>
      <c r="DY11" s="269">
        <f>BB!CN10</f>
        <v>25000</v>
      </c>
      <c r="DZ11" s="269">
        <f>BB!CO10</f>
        <v>25000</v>
      </c>
      <c r="EA11" s="269">
        <f>BB!CP10</f>
        <v>25000</v>
      </c>
      <c r="EB11" s="269">
        <f>BB!CQ10</f>
        <v>25000</v>
      </c>
      <c r="EC11" s="269">
        <f>BB!CR10</f>
        <v>17200</v>
      </c>
      <c r="ED11" s="269">
        <f>BB!CS10</f>
        <v>17900</v>
      </c>
      <c r="EE11" s="269">
        <f>BB!CT10</f>
        <v>25000</v>
      </c>
      <c r="EF11" s="269">
        <f>BB!CU10</f>
        <v>25000</v>
      </c>
      <c r="EG11" s="269">
        <f>BB!CV10</f>
        <v>25000</v>
      </c>
      <c r="EH11" s="269">
        <f>BB!CW10</f>
        <v>25000</v>
      </c>
      <c r="EI11" s="269">
        <f>BB!CX10</f>
        <v>26000</v>
      </c>
      <c r="EJ11" s="269">
        <f>BB!CY10</f>
        <v>26000</v>
      </c>
      <c r="EK11" s="269">
        <f>BB!CZ10</f>
        <v>25000</v>
      </c>
      <c r="EL11" s="269">
        <f>BB!DA10</f>
        <v>26000</v>
      </c>
      <c r="EM11" s="269">
        <f>BB!DB10</f>
        <v>26000</v>
      </c>
      <c r="EN11" s="269">
        <f>BB!DC10</f>
        <v>25000</v>
      </c>
      <c r="EO11" s="269">
        <f>BB!DD10</f>
        <v>19400</v>
      </c>
      <c r="EP11" s="269">
        <f>BB!DE10</f>
        <v>19400</v>
      </c>
      <c r="EQ11" s="269">
        <f>BB!DF10</f>
        <v>19400</v>
      </c>
      <c r="ER11" s="269">
        <f>BB!DG10</f>
        <v>19900</v>
      </c>
      <c r="ES11" s="269">
        <f>BB!DH10</f>
        <v>19900</v>
      </c>
      <c r="ET11" s="269">
        <f>BB!DI10</f>
        <v>19900</v>
      </c>
      <c r="EU11" s="269">
        <f>BB!DJ10</f>
        <v>21600</v>
      </c>
      <c r="EV11" s="269">
        <f>BB!DK10</f>
        <v>21600</v>
      </c>
      <c r="EW11" s="269">
        <f>BB!DL10</f>
        <v>19900</v>
      </c>
      <c r="EX11" s="269">
        <f>BB!DM10</f>
        <v>19900</v>
      </c>
      <c r="EY11" s="269">
        <f>BB!DN10</f>
        <v>19900</v>
      </c>
      <c r="EZ11" s="269">
        <f>BB!DO10</f>
        <v>19900</v>
      </c>
      <c r="FA11" s="269">
        <f>BB!DP10</f>
        <v>19900</v>
      </c>
      <c r="FB11" s="269">
        <f>BB!DQ10</f>
        <v>21600</v>
      </c>
      <c r="FC11" s="269">
        <f>BB!DR10</f>
        <v>21600</v>
      </c>
      <c r="FD11" s="269">
        <f>BB!DS10</f>
        <v>19900</v>
      </c>
      <c r="FE11" s="269">
        <f>BB!DT10</f>
        <v>19900</v>
      </c>
      <c r="FF11" s="269">
        <f>BB!DU10</f>
        <v>19900</v>
      </c>
      <c r="FG11" s="269">
        <f>BB!DV10</f>
        <v>19900</v>
      </c>
      <c r="FH11" s="269">
        <f>BB!DW10</f>
        <v>19900</v>
      </c>
      <c r="FI11" s="269">
        <f>BB!DX10</f>
        <v>21600</v>
      </c>
      <c r="FJ11" s="269">
        <f>BB!DY10</f>
        <v>21600</v>
      </c>
      <c r="FK11" s="269">
        <f>BB!DZ10</f>
        <v>19900</v>
      </c>
      <c r="FL11" s="269">
        <f>BB!EA10</f>
        <v>19900</v>
      </c>
      <c r="FM11" s="269">
        <f>BB!EB10</f>
        <v>19900</v>
      </c>
      <c r="FN11" s="269">
        <f>BB!EC10</f>
        <v>19900</v>
      </c>
      <c r="FO11" s="269">
        <f>BB!ED10</f>
        <v>19900</v>
      </c>
      <c r="FP11" s="269">
        <f>BB!EE10</f>
        <v>21600</v>
      </c>
      <c r="FQ11" s="269">
        <f>BB!EF10</f>
        <v>21600</v>
      </c>
      <c r="FR11" s="269">
        <f>BB!EG10</f>
        <v>19900</v>
      </c>
      <c r="FS11" s="269">
        <f>BB!EH10</f>
        <v>19900</v>
      </c>
      <c r="FT11" s="269">
        <f>BB!EI10</f>
        <v>19900</v>
      </c>
      <c r="FU11" s="269">
        <f>BB!EJ10</f>
        <v>19900</v>
      </c>
      <c r="FV11" s="269">
        <f>BB!EK10</f>
        <v>19900</v>
      </c>
      <c r="FW11" s="269">
        <f>BB!EL10</f>
        <v>21600</v>
      </c>
      <c r="FX11" s="269">
        <f>BB!EM10</f>
        <v>21600</v>
      </c>
      <c r="FY11" s="269">
        <f>BB!EN10</f>
        <v>19900</v>
      </c>
      <c r="FZ11" s="269">
        <f>BB!EO10</f>
        <v>19900</v>
      </c>
      <c r="GA11" s="269">
        <f>BB!EP10</f>
        <v>19900</v>
      </c>
      <c r="GB11" s="269">
        <f>BB!EQ10</f>
        <v>19900</v>
      </c>
      <c r="GC11" s="269">
        <f>BB!ER10</f>
        <v>19900</v>
      </c>
      <c r="GD11" s="269">
        <f>BB!ES10</f>
        <v>21600</v>
      </c>
      <c r="GE11" s="269">
        <f>BB!ET10</f>
        <v>21600</v>
      </c>
      <c r="GF11" s="269">
        <f>BB!EU10</f>
        <v>19900</v>
      </c>
      <c r="GG11" s="269">
        <f>BB!EV10</f>
        <v>19900</v>
      </c>
      <c r="GH11" s="269">
        <f>BB!EW10</f>
        <v>19900</v>
      </c>
      <c r="GI11" s="269">
        <f>BB!EX10</f>
        <v>19900</v>
      </c>
      <c r="GJ11" s="269">
        <f>BB!EY10</f>
        <v>19900</v>
      </c>
      <c r="GK11" s="269">
        <f>BB!EZ10</f>
        <v>21600</v>
      </c>
      <c r="GL11" s="269">
        <f>BB!FA10</f>
        <v>21600</v>
      </c>
      <c r="GM11" s="269">
        <f>BB!FB10</f>
        <v>19400</v>
      </c>
      <c r="GN11" s="269">
        <f>BB!FC10</f>
        <v>19400</v>
      </c>
      <c r="GO11" s="269">
        <f>BB!FD10</f>
        <v>19400</v>
      </c>
      <c r="GP11" s="269">
        <f>BB!FE10</f>
        <v>19400</v>
      </c>
      <c r="GQ11" s="269">
        <f>BB!FF10</f>
        <v>19400</v>
      </c>
      <c r="GR11" s="269">
        <f>BB!FG10</f>
        <v>20600</v>
      </c>
      <c r="GS11" s="269">
        <f>BB!FH10</f>
        <v>20600</v>
      </c>
      <c r="GT11" s="269">
        <f>BB!FI10</f>
        <v>19400</v>
      </c>
      <c r="GU11" s="269">
        <f>BB!FJ10</f>
        <v>19400</v>
      </c>
      <c r="GV11" s="269">
        <f>BB!FK10</f>
        <v>19400</v>
      </c>
      <c r="GW11" s="269">
        <f>BB!FL10</f>
        <v>19400</v>
      </c>
      <c r="GX11" s="269">
        <f>BB!FM10</f>
        <v>19400</v>
      </c>
      <c r="GY11" s="269">
        <f>BB!FN10</f>
        <v>20600</v>
      </c>
      <c r="GZ11" s="269">
        <f>BB!FO10</f>
        <v>20600</v>
      </c>
      <c r="HA11" s="269">
        <f>BB!FP10</f>
        <v>19400</v>
      </c>
      <c r="HB11" s="269">
        <f>BB!FQ10</f>
        <v>19400</v>
      </c>
      <c r="HC11" s="269">
        <f>BB!FR10</f>
        <v>19400</v>
      </c>
      <c r="HD11" s="269">
        <f>BB!FS10</f>
        <v>19400</v>
      </c>
      <c r="HE11" s="269">
        <f>BB!FT10</f>
        <v>19400</v>
      </c>
      <c r="HF11" s="269">
        <f>BB!FU10</f>
        <v>20600</v>
      </c>
      <c r="HG11" s="269">
        <f>BB!FV10</f>
        <v>20600</v>
      </c>
      <c r="HH11" s="269">
        <f>BB!FW10</f>
        <v>19900</v>
      </c>
      <c r="HI11" s="269">
        <f>BB!FX10</f>
        <v>22100</v>
      </c>
      <c r="HJ11" s="269">
        <f>BB!FY10</f>
        <v>22100</v>
      </c>
      <c r="HK11" s="269">
        <f>BB!FZ10</f>
        <v>22100</v>
      </c>
      <c r="HL11" s="269">
        <f>BB!GA10</f>
        <v>22100</v>
      </c>
      <c r="HM11" s="269">
        <f>BB!GB10</f>
        <v>22100</v>
      </c>
      <c r="HN11" s="269">
        <f>BB!GC10</f>
        <v>22100</v>
      </c>
      <c r="HO11" s="269">
        <f>BB!GD10</f>
        <v>22100</v>
      </c>
      <c r="HP11" s="269">
        <f>BB!GE10</f>
        <v>22100</v>
      </c>
      <c r="HQ11" s="269">
        <f>BB!GF10</f>
        <v>22100</v>
      </c>
      <c r="HR11" s="276">
        <f>BB!GG10</f>
        <v>22100</v>
      </c>
    </row>
    <row r="12" spans="1:226" s="236" customFormat="1" ht="10.35" customHeight="1" x14ac:dyDescent="0.2">
      <c r="A12" s="47" t="s">
        <v>104</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269"/>
      <c r="CA12" s="269"/>
      <c r="CB12" s="269"/>
      <c r="CC12" s="269"/>
      <c r="CD12" s="269"/>
      <c r="CE12" s="269"/>
      <c r="CF12" s="269"/>
      <c r="CG12" s="269"/>
      <c r="CH12" s="269"/>
      <c r="CI12" s="269"/>
      <c r="CJ12" s="269"/>
      <c r="CK12" s="269"/>
      <c r="CL12" s="269"/>
      <c r="CM12" s="269"/>
      <c r="CN12" s="269"/>
      <c r="CO12" s="269"/>
      <c r="CP12" s="269"/>
      <c r="CQ12" s="269"/>
      <c r="CR12" s="269"/>
      <c r="CS12" s="269"/>
      <c r="CT12" s="269"/>
      <c r="CU12" s="269"/>
      <c r="CV12" s="269"/>
      <c r="CW12" s="269"/>
      <c r="CX12" s="269"/>
      <c r="CY12" s="269"/>
      <c r="CZ12" s="269"/>
      <c r="DA12" s="269"/>
      <c r="DB12" s="269"/>
      <c r="DC12" s="269"/>
      <c r="DD12" s="269"/>
      <c r="DE12" s="269"/>
      <c r="DF12" s="269"/>
      <c r="DG12" s="276"/>
      <c r="DH12" s="276"/>
      <c r="DI12" s="276"/>
      <c r="DJ12" s="276"/>
      <c r="DK12" s="276"/>
      <c r="DL12" s="269"/>
      <c r="DM12" s="269"/>
      <c r="DN12" s="269"/>
      <c r="DO12" s="276"/>
      <c r="DP12" s="276"/>
      <c r="DQ12" s="276"/>
      <c r="DR12" s="276"/>
      <c r="DS12" s="269"/>
      <c r="DT12" s="269"/>
      <c r="DU12" s="269"/>
      <c r="DV12" s="269"/>
      <c r="DW12" s="269"/>
      <c r="DX12" s="269"/>
      <c r="DY12" s="269"/>
      <c r="DZ12" s="269"/>
      <c r="EA12" s="269"/>
      <c r="EB12" s="269"/>
      <c r="EC12" s="269"/>
      <c r="ED12" s="269"/>
      <c r="EE12" s="269"/>
      <c r="EF12" s="269"/>
      <c r="EG12" s="269"/>
      <c r="EH12" s="269"/>
      <c r="EI12" s="269"/>
      <c r="EJ12" s="269"/>
      <c r="EK12" s="269"/>
      <c r="EL12" s="269"/>
      <c r="EM12" s="269"/>
      <c r="EN12" s="269"/>
      <c r="EO12" s="269"/>
      <c r="EP12" s="269"/>
      <c r="EQ12" s="269"/>
      <c r="ER12" s="269"/>
      <c r="ES12" s="269"/>
      <c r="ET12" s="269"/>
      <c r="EU12" s="269"/>
      <c r="EV12" s="269"/>
      <c r="EW12" s="269"/>
      <c r="EX12" s="269"/>
      <c r="EY12" s="269"/>
      <c r="EZ12" s="269"/>
      <c r="FA12" s="269"/>
      <c r="FB12" s="269"/>
      <c r="FC12" s="269"/>
      <c r="FD12" s="269"/>
      <c r="FE12" s="269"/>
      <c r="FF12" s="269"/>
      <c r="FG12" s="269"/>
      <c r="FH12" s="269"/>
      <c r="FI12" s="269"/>
      <c r="FJ12" s="269"/>
      <c r="FK12" s="269"/>
      <c r="FL12" s="269"/>
      <c r="FM12" s="269"/>
      <c r="FN12" s="269"/>
      <c r="FO12" s="269"/>
      <c r="FP12" s="269"/>
      <c r="FQ12" s="269"/>
      <c r="FR12" s="269"/>
      <c r="FS12" s="269"/>
      <c r="FT12" s="269"/>
      <c r="FU12" s="269"/>
      <c r="FV12" s="269"/>
      <c r="FW12" s="269"/>
      <c r="FX12" s="269"/>
      <c r="FY12" s="269"/>
      <c r="FZ12" s="269"/>
      <c r="GA12" s="269"/>
      <c r="GB12" s="269"/>
      <c r="GC12" s="269"/>
      <c r="GD12" s="269"/>
      <c r="GE12" s="269"/>
      <c r="GF12" s="269"/>
      <c r="GG12" s="269"/>
      <c r="GH12" s="269"/>
      <c r="GI12" s="269"/>
      <c r="GJ12" s="269"/>
      <c r="GK12" s="269"/>
      <c r="GL12" s="269"/>
      <c r="GM12" s="269"/>
      <c r="GN12" s="269"/>
      <c r="GO12" s="269"/>
      <c r="GP12" s="269"/>
      <c r="GQ12" s="269"/>
      <c r="GR12" s="269"/>
      <c r="GS12" s="269"/>
      <c r="GT12" s="269"/>
      <c r="GU12" s="269"/>
      <c r="GV12" s="269"/>
      <c r="GW12" s="269"/>
      <c r="GX12" s="269"/>
      <c r="GY12" s="269"/>
      <c r="GZ12" s="269"/>
      <c r="HA12" s="269"/>
      <c r="HB12" s="269"/>
      <c r="HC12" s="269"/>
      <c r="HD12" s="269"/>
      <c r="HE12" s="269"/>
      <c r="HF12" s="269"/>
      <c r="HG12" s="269"/>
      <c r="HH12" s="269"/>
      <c r="HI12" s="269"/>
      <c r="HJ12" s="269"/>
      <c r="HK12" s="269"/>
      <c r="HL12" s="269"/>
      <c r="HM12" s="269"/>
      <c r="HN12" s="269"/>
      <c r="HO12" s="269"/>
      <c r="HP12" s="269"/>
      <c r="HQ12" s="269"/>
      <c r="HR12" s="276"/>
    </row>
    <row r="13" spans="1:226" s="236" customFormat="1" ht="10.35" customHeight="1" x14ac:dyDescent="0.2">
      <c r="A13" s="48">
        <v>1</v>
      </c>
      <c r="B13" s="269" t="e">
        <f>BB!#REF!</f>
        <v>#REF!</v>
      </c>
      <c r="C13" s="269" t="e">
        <f>BB!#REF!</f>
        <v>#REF!</v>
      </c>
      <c r="D13" s="269" t="e">
        <f>BB!#REF!</f>
        <v>#REF!</v>
      </c>
      <c r="E13" s="269" t="e">
        <f>BB!#REF!</f>
        <v>#REF!</v>
      </c>
      <c r="F13" s="269" t="e">
        <f>BB!#REF!</f>
        <v>#REF!</v>
      </c>
      <c r="G13" s="269" t="e">
        <f>BB!#REF!</f>
        <v>#REF!</v>
      </c>
      <c r="H13" s="269" t="e">
        <f>BB!#REF!</f>
        <v>#REF!</v>
      </c>
      <c r="I13" s="269" t="e">
        <f>BB!#REF!</f>
        <v>#REF!</v>
      </c>
      <c r="J13" s="269" t="e">
        <f>BB!#REF!</f>
        <v>#REF!</v>
      </c>
      <c r="K13" s="269" t="e">
        <f>BB!#REF!</f>
        <v>#REF!</v>
      </c>
      <c r="L13" s="269" t="e">
        <f>BB!#REF!</f>
        <v>#REF!</v>
      </c>
      <c r="M13" s="269" t="e">
        <f>BB!#REF!</f>
        <v>#REF!</v>
      </c>
      <c r="N13" s="269" t="e">
        <f>BB!#REF!</f>
        <v>#REF!</v>
      </c>
      <c r="O13" s="269" t="e">
        <f>BB!#REF!</f>
        <v>#REF!</v>
      </c>
      <c r="P13" s="269" t="e">
        <f>BB!#REF!</f>
        <v>#REF!</v>
      </c>
      <c r="Q13" s="269" t="e">
        <f>BB!#REF!</f>
        <v>#REF!</v>
      </c>
      <c r="R13" s="269" t="e">
        <f>BB!#REF!</f>
        <v>#REF!</v>
      </c>
      <c r="S13" s="269" t="e">
        <f>BB!#REF!</f>
        <v>#REF!</v>
      </c>
      <c r="T13" s="269" t="e">
        <f>BB!#REF!</f>
        <v>#REF!</v>
      </c>
      <c r="U13" s="269" t="e">
        <f>BB!#REF!</f>
        <v>#REF!</v>
      </c>
      <c r="V13" s="269" t="e">
        <f>BB!#REF!</f>
        <v>#REF!</v>
      </c>
      <c r="W13" s="269" t="e">
        <f>BB!#REF!</f>
        <v>#REF!</v>
      </c>
      <c r="X13" s="269" t="e">
        <f>BB!#REF!</f>
        <v>#REF!</v>
      </c>
      <c r="Y13" s="269" t="e">
        <f>BB!#REF!</f>
        <v>#REF!</v>
      </c>
      <c r="Z13" s="269" t="e">
        <f>BB!#REF!</f>
        <v>#REF!</v>
      </c>
      <c r="AA13" s="269" t="e">
        <f>BB!#REF!</f>
        <v>#REF!</v>
      </c>
      <c r="AB13" s="269" t="e">
        <f>BB!#REF!</f>
        <v>#REF!</v>
      </c>
      <c r="AC13" s="269" t="e">
        <f>BB!#REF!</f>
        <v>#REF!</v>
      </c>
      <c r="AD13" s="269" t="e">
        <f>BB!#REF!</f>
        <v>#REF!</v>
      </c>
      <c r="AE13" s="269" t="e">
        <f>BB!#REF!</f>
        <v>#REF!</v>
      </c>
      <c r="AF13" s="269" t="e">
        <f>BB!#REF!</f>
        <v>#REF!</v>
      </c>
      <c r="AG13" s="269" t="e">
        <f>BB!#REF!</f>
        <v>#REF!</v>
      </c>
      <c r="AH13" s="269" t="e">
        <f>BB!#REF!</f>
        <v>#REF!</v>
      </c>
      <c r="AI13" s="269" t="e">
        <f>BB!#REF!</f>
        <v>#REF!</v>
      </c>
      <c r="AJ13" s="269" t="e">
        <f>BB!#REF!</f>
        <v>#REF!</v>
      </c>
      <c r="AK13" s="269" t="e">
        <f>BB!#REF!</f>
        <v>#REF!</v>
      </c>
      <c r="AL13" s="269" t="e">
        <f>BB!#REF!</f>
        <v>#REF!</v>
      </c>
      <c r="AM13" s="269">
        <f>BB!B12</f>
        <v>25150</v>
      </c>
      <c r="AN13" s="269">
        <f>BB!C12</f>
        <v>25150</v>
      </c>
      <c r="AO13" s="269">
        <f>BB!D12</f>
        <v>25150</v>
      </c>
      <c r="AP13" s="269">
        <f>BB!E12</f>
        <v>25150</v>
      </c>
      <c r="AQ13" s="269">
        <f>BB!F12</f>
        <v>25150</v>
      </c>
      <c r="AR13" s="269">
        <f>BB!G12</f>
        <v>19200</v>
      </c>
      <c r="AS13" s="269">
        <f>BB!H12</f>
        <v>19200</v>
      </c>
      <c r="AT13" s="269">
        <f>BB!I12</f>
        <v>18700</v>
      </c>
      <c r="AU13" s="269">
        <f>BB!J12</f>
        <v>18700</v>
      </c>
      <c r="AV13" s="269">
        <f>BB!K12</f>
        <v>17900</v>
      </c>
      <c r="AW13" s="269">
        <f>BB!L12</f>
        <v>17900</v>
      </c>
      <c r="AX13" s="269">
        <f>BB!M12</f>
        <v>18700</v>
      </c>
      <c r="AY13" s="269">
        <f>BB!N12</f>
        <v>18700</v>
      </c>
      <c r="AZ13" s="269">
        <f>BB!O12</f>
        <v>17900</v>
      </c>
      <c r="BA13" s="269">
        <f>BB!P12</f>
        <v>18700</v>
      </c>
      <c r="BB13" s="269">
        <f>BB!Q12</f>
        <v>18700</v>
      </c>
      <c r="BC13" s="269">
        <f>BB!R12</f>
        <v>17900</v>
      </c>
      <c r="BD13" s="269">
        <f>BB!S12</f>
        <v>17900</v>
      </c>
      <c r="BE13" s="269">
        <f>BB!T12</f>
        <v>18400</v>
      </c>
      <c r="BF13" s="269">
        <f>BB!U12</f>
        <v>18700</v>
      </c>
      <c r="BG13" s="269">
        <f>BB!V12</f>
        <v>19200</v>
      </c>
      <c r="BH13" s="269">
        <f>BB!W12</f>
        <v>18700</v>
      </c>
      <c r="BI13" s="269">
        <f>BB!X12</f>
        <v>18700</v>
      </c>
      <c r="BJ13" s="269">
        <f>BB!Y12</f>
        <v>17900</v>
      </c>
      <c r="BK13" s="269">
        <f>BB!Z12</f>
        <v>17900</v>
      </c>
      <c r="BL13" s="269">
        <f>BB!AA12</f>
        <v>17900</v>
      </c>
      <c r="BM13" s="269">
        <f>BB!AB12</f>
        <v>17900</v>
      </c>
      <c r="BN13" s="269">
        <f>BB!AC12</f>
        <v>18400</v>
      </c>
      <c r="BO13" s="269">
        <f>BB!AD12</f>
        <v>18700</v>
      </c>
      <c r="BP13" s="269">
        <f>BB!AE12</f>
        <v>18700</v>
      </c>
      <c r="BQ13" s="269">
        <f>BB!AF12</f>
        <v>17900</v>
      </c>
      <c r="BR13" s="269">
        <f>BB!AG12</f>
        <v>17900</v>
      </c>
      <c r="BS13" s="269">
        <f>BB!AH12</f>
        <v>17900</v>
      </c>
      <c r="BT13" s="269">
        <f>BB!AI12</f>
        <v>18700</v>
      </c>
      <c r="BU13" s="269">
        <f>BB!AJ12</f>
        <v>20700</v>
      </c>
      <c r="BV13" s="269">
        <f>BB!AK12</f>
        <v>21000</v>
      </c>
      <c r="BW13" s="269">
        <f>BB!AL12</f>
        <v>21000</v>
      </c>
      <c r="BX13" s="269">
        <f>BB!AM12</f>
        <v>20700</v>
      </c>
      <c r="BY13" s="269">
        <f>BB!AN12</f>
        <v>19500</v>
      </c>
      <c r="BZ13" s="269">
        <f>BB!AO12</f>
        <v>19500</v>
      </c>
      <c r="CA13" s="269">
        <f>BB!AP12</f>
        <v>19500</v>
      </c>
      <c r="CB13" s="269">
        <f>BB!AQ12</f>
        <v>19500</v>
      </c>
      <c r="CC13" s="269">
        <f>BB!AR12</f>
        <v>19500</v>
      </c>
      <c r="CD13" s="269">
        <f>BB!AS12</f>
        <v>20700</v>
      </c>
      <c r="CE13" s="269">
        <f>BB!AT12</f>
        <v>20700</v>
      </c>
      <c r="CF13" s="269">
        <f>BB!AU12</f>
        <v>20700</v>
      </c>
      <c r="CG13" s="269">
        <f>BB!AV12</f>
        <v>17900</v>
      </c>
      <c r="CH13" s="269">
        <f>BB!AW12</f>
        <v>17900</v>
      </c>
      <c r="CI13" s="269">
        <f>BB!AX12</f>
        <v>17900</v>
      </c>
      <c r="CJ13" s="269">
        <f>BB!AY12</f>
        <v>18700</v>
      </c>
      <c r="CK13" s="269">
        <f>BB!AZ12</f>
        <v>18700</v>
      </c>
      <c r="CL13" s="269">
        <f>BB!BA12</f>
        <v>17900</v>
      </c>
      <c r="CM13" s="269">
        <f>BB!BB12</f>
        <v>17900</v>
      </c>
      <c r="CN13" s="269">
        <f>BB!BC12</f>
        <v>17900</v>
      </c>
      <c r="CO13" s="269">
        <f>BB!BD12</f>
        <v>17900</v>
      </c>
      <c r="CP13" s="269">
        <f>BB!BE12</f>
        <v>17900</v>
      </c>
      <c r="CQ13" s="269">
        <f>BB!BF12</f>
        <v>18700</v>
      </c>
      <c r="CR13" s="269">
        <f>BB!BG12</f>
        <v>18700</v>
      </c>
      <c r="CS13" s="269">
        <f>BB!BH12</f>
        <v>17900</v>
      </c>
      <c r="CT13" s="269">
        <f>BB!BI12</f>
        <v>17900</v>
      </c>
      <c r="CU13" s="269">
        <f>BB!BJ12</f>
        <v>17900</v>
      </c>
      <c r="CV13" s="269">
        <f>BB!BK12</f>
        <v>17900</v>
      </c>
      <c r="CW13" s="269">
        <f>BB!BL12</f>
        <v>17900</v>
      </c>
      <c r="CX13" s="269">
        <f>BB!BM12</f>
        <v>18700</v>
      </c>
      <c r="CY13" s="269">
        <f>BB!BN12</f>
        <v>18700</v>
      </c>
      <c r="CZ13" s="269">
        <f>BB!BO12</f>
        <v>20200</v>
      </c>
      <c r="DA13" s="269">
        <f>BB!BP12</f>
        <v>21000</v>
      </c>
      <c r="DB13" s="269">
        <f>BB!BQ12</f>
        <v>21000</v>
      </c>
      <c r="DC13" s="269">
        <f>BB!BR12</f>
        <v>21000</v>
      </c>
      <c r="DD13" s="269">
        <f>BB!BS12</f>
        <v>21000</v>
      </c>
      <c r="DE13" s="269">
        <f>BB!BT12</f>
        <v>21000</v>
      </c>
      <c r="DF13" s="269">
        <f>BB!BU12</f>
        <v>21700</v>
      </c>
      <c r="DG13" s="276">
        <f>BB!BV12</f>
        <v>28800</v>
      </c>
      <c r="DH13" s="276">
        <f>BB!BW12</f>
        <v>28800</v>
      </c>
      <c r="DI13" s="276">
        <f>BB!BX12</f>
        <v>28800</v>
      </c>
      <c r="DJ13" s="276">
        <f>BB!BY12</f>
        <v>28800</v>
      </c>
      <c r="DK13" s="276">
        <f>BB!BZ12</f>
        <v>28800</v>
      </c>
      <c r="DL13" s="269">
        <f>BB!CA12</f>
        <v>22200</v>
      </c>
      <c r="DM13" s="269">
        <f>BB!CB12</f>
        <v>22200</v>
      </c>
      <c r="DN13" s="269">
        <f>BB!CC12</f>
        <v>22200</v>
      </c>
      <c r="DO13" s="276">
        <f>BB!CD12</f>
        <v>28800</v>
      </c>
      <c r="DP13" s="276">
        <f>BB!CE12</f>
        <v>28800</v>
      </c>
      <c r="DQ13" s="276">
        <f>BB!CF12</f>
        <v>28800</v>
      </c>
      <c r="DR13" s="276">
        <f>BB!CG12</f>
        <v>28800</v>
      </c>
      <c r="DS13" s="269">
        <f>BB!CH12</f>
        <v>28800</v>
      </c>
      <c r="DT13" s="269">
        <f>BB!CI12</f>
        <v>28800</v>
      </c>
      <c r="DU13" s="269">
        <f>BB!CJ12</f>
        <v>28800</v>
      </c>
      <c r="DV13" s="269">
        <f>BB!CK12</f>
        <v>28800</v>
      </c>
      <c r="DW13" s="269">
        <f>BB!CL12</f>
        <v>28800</v>
      </c>
      <c r="DX13" s="269">
        <f>BB!CM12</f>
        <v>28800</v>
      </c>
      <c r="DY13" s="269">
        <f>BB!CN12</f>
        <v>28800</v>
      </c>
      <c r="DZ13" s="269">
        <f>BB!CO12</f>
        <v>28800</v>
      </c>
      <c r="EA13" s="269">
        <f>BB!CP12</f>
        <v>28800</v>
      </c>
      <c r="EB13" s="269">
        <f>BB!CQ12</f>
        <v>28800</v>
      </c>
      <c r="EC13" s="269">
        <f>BB!CR12</f>
        <v>21000</v>
      </c>
      <c r="ED13" s="269">
        <f>BB!CS12</f>
        <v>21700</v>
      </c>
      <c r="EE13" s="269">
        <f>BB!CT12</f>
        <v>28800</v>
      </c>
      <c r="EF13" s="269">
        <f>BB!CU12</f>
        <v>28800</v>
      </c>
      <c r="EG13" s="269">
        <f>BB!CV12</f>
        <v>28800</v>
      </c>
      <c r="EH13" s="269">
        <f>BB!CW12</f>
        <v>28800</v>
      </c>
      <c r="EI13" s="269">
        <f>BB!CX12</f>
        <v>29800</v>
      </c>
      <c r="EJ13" s="269">
        <f>BB!CY12</f>
        <v>29800</v>
      </c>
      <c r="EK13" s="269">
        <f>BB!CZ12</f>
        <v>28800</v>
      </c>
      <c r="EL13" s="269">
        <f>BB!DA12</f>
        <v>29800</v>
      </c>
      <c r="EM13" s="269">
        <f>BB!DB12</f>
        <v>29800</v>
      </c>
      <c r="EN13" s="269">
        <f>BB!DC12</f>
        <v>28800</v>
      </c>
      <c r="EO13" s="269">
        <f>BB!DD12</f>
        <v>23200</v>
      </c>
      <c r="EP13" s="269">
        <f>BB!DE12</f>
        <v>23200</v>
      </c>
      <c r="EQ13" s="269">
        <f>BB!DF12</f>
        <v>23200</v>
      </c>
      <c r="ER13" s="269">
        <f>BB!DG12</f>
        <v>23700</v>
      </c>
      <c r="ES13" s="269">
        <f>BB!DH12</f>
        <v>23700</v>
      </c>
      <c r="ET13" s="269">
        <f>BB!DI12</f>
        <v>23700</v>
      </c>
      <c r="EU13" s="269">
        <f>BB!DJ12</f>
        <v>25400</v>
      </c>
      <c r="EV13" s="269">
        <f>BB!DK12</f>
        <v>25400</v>
      </c>
      <c r="EW13" s="269">
        <f>BB!DL12</f>
        <v>23700</v>
      </c>
      <c r="EX13" s="269">
        <f>BB!DM12</f>
        <v>23700</v>
      </c>
      <c r="EY13" s="269">
        <f>BB!DN12</f>
        <v>23700</v>
      </c>
      <c r="EZ13" s="269">
        <f>BB!DO12</f>
        <v>23700</v>
      </c>
      <c r="FA13" s="269">
        <f>BB!DP12</f>
        <v>23700</v>
      </c>
      <c r="FB13" s="269">
        <f>BB!DQ12</f>
        <v>25400</v>
      </c>
      <c r="FC13" s="269">
        <f>BB!DR12</f>
        <v>25400</v>
      </c>
      <c r="FD13" s="269">
        <f>BB!DS12</f>
        <v>23700</v>
      </c>
      <c r="FE13" s="269">
        <f>BB!DT12</f>
        <v>23700</v>
      </c>
      <c r="FF13" s="269">
        <f>BB!DU12</f>
        <v>23700</v>
      </c>
      <c r="FG13" s="269">
        <f>BB!DV12</f>
        <v>23700</v>
      </c>
      <c r="FH13" s="269">
        <f>BB!DW12</f>
        <v>23700</v>
      </c>
      <c r="FI13" s="269">
        <f>BB!DX12</f>
        <v>25400</v>
      </c>
      <c r="FJ13" s="269">
        <f>BB!DY12</f>
        <v>25400</v>
      </c>
      <c r="FK13" s="269">
        <f>BB!DZ12</f>
        <v>23700</v>
      </c>
      <c r="FL13" s="269">
        <f>BB!EA12</f>
        <v>23700</v>
      </c>
      <c r="FM13" s="269">
        <f>BB!EB12</f>
        <v>23700</v>
      </c>
      <c r="FN13" s="269">
        <f>BB!EC12</f>
        <v>23700</v>
      </c>
      <c r="FO13" s="269">
        <f>BB!ED12</f>
        <v>23700</v>
      </c>
      <c r="FP13" s="269">
        <f>BB!EE12</f>
        <v>25400</v>
      </c>
      <c r="FQ13" s="269">
        <f>BB!EF12</f>
        <v>25400</v>
      </c>
      <c r="FR13" s="269">
        <f>BB!EG12</f>
        <v>23700</v>
      </c>
      <c r="FS13" s="269">
        <f>BB!EH12</f>
        <v>23700</v>
      </c>
      <c r="FT13" s="269">
        <f>BB!EI12</f>
        <v>23700</v>
      </c>
      <c r="FU13" s="269">
        <f>BB!EJ12</f>
        <v>23700</v>
      </c>
      <c r="FV13" s="269">
        <f>BB!EK12</f>
        <v>23700</v>
      </c>
      <c r="FW13" s="269">
        <f>BB!EL12</f>
        <v>25400</v>
      </c>
      <c r="FX13" s="269">
        <f>BB!EM12</f>
        <v>25400</v>
      </c>
      <c r="FY13" s="269">
        <f>BB!EN12</f>
        <v>23700</v>
      </c>
      <c r="FZ13" s="269">
        <f>BB!EO12</f>
        <v>23700</v>
      </c>
      <c r="GA13" s="269">
        <f>BB!EP12</f>
        <v>23700</v>
      </c>
      <c r="GB13" s="269">
        <f>BB!EQ12</f>
        <v>23700</v>
      </c>
      <c r="GC13" s="269">
        <f>BB!ER12</f>
        <v>23700</v>
      </c>
      <c r="GD13" s="269">
        <f>BB!ES12</f>
        <v>25400</v>
      </c>
      <c r="GE13" s="269">
        <f>BB!ET12</f>
        <v>25400</v>
      </c>
      <c r="GF13" s="269">
        <f>BB!EU12</f>
        <v>23700</v>
      </c>
      <c r="GG13" s="269">
        <f>BB!EV12</f>
        <v>23700</v>
      </c>
      <c r="GH13" s="269">
        <f>BB!EW12</f>
        <v>23700</v>
      </c>
      <c r="GI13" s="269">
        <f>BB!EX12</f>
        <v>23700</v>
      </c>
      <c r="GJ13" s="269">
        <f>BB!EY12</f>
        <v>23700</v>
      </c>
      <c r="GK13" s="269">
        <f>BB!EZ12</f>
        <v>25400</v>
      </c>
      <c r="GL13" s="269">
        <f>BB!FA12</f>
        <v>25400</v>
      </c>
      <c r="GM13" s="269">
        <f>BB!FB12</f>
        <v>23200</v>
      </c>
      <c r="GN13" s="269">
        <f>BB!FC12</f>
        <v>23200</v>
      </c>
      <c r="GO13" s="269">
        <f>BB!FD12</f>
        <v>23200</v>
      </c>
      <c r="GP13" s="269">
        <f>BB!FE12</f>
        <v>23200</v>
      </c>
      <c r="GQ13" s="269">
        <f>BB!FF12</f>
        <v>23200</v>
      </c>
      <c r="GR13" s="269">
        <f>BB!FG12</f>
        <v>24400</v>
      </c>
      <c r="GS13" s="269">
        <f>BB!FH12</f>
        <v>24400</v>
      </c>
      <c r="GT13" s="269">
        <f>BB!FI12</f>
        <v>23200</v>
      </c>
      <c r="GU13" s="269">
        <f>BB!FJ12</f>
        <v>23200</v>
      </c>
      <c r="GV13" s="269">
        <f>BB!FK12</f>
        <v>23200</v>
      </c>
      <c r="GW13" s="269">
        <f>BB!FL12</f>
        <v>23200</v>
      </c>
      <c r="GX13" s="269">
        <f>BB!FM12</f>
        <v>23200</v>
      </c>
      <c r="GY13" s="269">
        <f>BB!FN12</f>
        <v>24400</v>
      </c>
      <c r="GZ13" s="269">
        <f>BB!FO12</f>
        <v>24400</v>
      </c>
      <c r="HA13" s="269">
        <f>BB!FP12</f>
        <v>23200</v>
      </c>
      <c r="HB13" s="269">
        <f>BB!FQ12</f>
        <v>23200</v>
      </c>
      <c r="HC13" s="269">
        <f>BB!FR12</f>
        <v>23200</v>
      </c>
      <c r="HD13" s="269">
        <f>BB!FS12</f>
        <v>23200</v>
      </c>
      <c r="HE13" s="269">
        <f>BB!FT12</f>
        <v>23200</v>
      </c>
      <c r="HF13" s="269">
        <f>BB!FU12</f>
        <v>24400</v>
      </c>
      <c r="HG13" s="269">
        <f>BB!FV12</f>
        <v>24400</v>
      </c>
      <c r="HH13" s="269">
        <f>BB!FW12</f>
        <v>23700</v>
      </c>
      <c r="HI13" s="269">
        <f>BB!FX12</f>
        <v>25900</v>
      </c>
      <c r="HJ13" s="269">
        <f>BB!FY12</f>
        <v>25900</v>
      </c>
      <c r="HK13" s="269">
        <f>BB!FZ12</f>
        <v>25900</v>
      </c>
      <c r="HL13" s="269">
        <f>BB!GA12</f>
        <v>25900</v>
      </c>
      <c r="HM13" s="269">
        <f>BB!GB12</f>
        <v>25900</v>
      </c>
      <c r="HN13" s="269">
        <f>BB!GC12</f>
        <v>25900</v>
      </c>
      <c r="HO13" s="269">
        <f>BB!GD12</f>
        <v>25900</v>
      </c>
      <c r="HP13" s="269">
        <f>BB!GE12</f>
        <v>25900</v>
      </c>
      <c r="HQ13" s="269">
        <f>BB!GF12</f>
        <v>25900</v>
      </c>
      <c r="HR13" s="276">
        <f>BB!GG12</f>
        <v>25900</v>
      </c>
    </row>
    <row r="14" spans="1:226" s="236" customFormat="1" ht="10.35" customHeight="1" x14ac:dyDescent="0.2">
      <c r="A14" s="48">
        <v>2</v>
      </c>
      <c r="B14" s="269" t="e">
        <f>BB!#REF!</f>
        <v>#REF!</v>
      </c>
      <c r="C14" s="269" t="e">
        <f>BB!#REF!</f>
        <v>#REF!</v>
      </c>
      <c r="D14" s="269" t="e">
        <f>BB!#REF!</f>
        <v>#REF!</v>
      </c>
      <c r="E14" s="269" t="e">
        <f>BB!#REF!</f>
        <v>#REF!</v>
      </c>
      <c r="F14" s="269" t="e">
        <f>BB!#REF!</f>
        <v>#REF!</v>
      </c>
      <c r="G14" s="269" t="e">
        <f>BB!#REF!</f>
        <v>#REF!</v>
      </c>
      <c r="H14" s="269" t="e">
        <f>BB!#REF!</f>
        <v>#REF!</v>
      </c>
      <c r="I14" s="269" t="e">
        <f>BB!#REF!</f>
        <v>#REF!</v>
      </c>
      <c r="J14" s="269" t="e">
        <f>BB!#REF!</f>
        <v>#REF!</v>
      </c>
      <c r="K14" s="269" t="e">
        <f>BB!#REF!</f>
        <v>#REF!</v>
      </c>
      <c r="L14" s="269" t="e">
        <f>BB!#REF!</f>
        <v>#REF!</v>
      </c>
      <c r="M14" s="269" t="e">
        <f>BB!#REF!</f>
        <v>#REF!</v>
      </c>
      <c r="N14" s="269" t="e">
        <f>BB!#REF!</f>
        <v>#REF!</v>
      </c>
      <c r="O14" s="269" t="e">
        <f>BB!#REF!</f>
        <v>#REF!</v>
      </c>
      <c r="P14" s="269" t="e">
        <f>BB!#REF!</f>
        <v>#REF!</v>
      </c>
      <c r="Q14" s="269" t="e">
        <f>BB!#REF!</f>
        <v>#REF!</v>
      </c>
      <c r="R14" s="269" t="e">
        <f>BB!#REF!</f>
        <v>#REF!</v>
      </c>
      <c r="S14" s="269" t="e">
        <f>BB!#REF!</f>
        <v>#REF!</v>
      </c>
      <c r="T14" s="269" t="e">
        <f>BB!#REF!</f>
        <v>#REF!</v>
      </c>
      <c r="U14" s="269" t="e">
        <f>BB!#REF!</f>
        <v>#REF!</v>
      </c>
      <c r="V14" s="269" t="e">
        <f>BB!#REF!</f>
        <v>#REF!</v>
      </c>
      <c r="W14" s="269" t="e">
        <f>BB!#REF!</f>
        <v>#REF!</v>
      </c>
      <c r="X14" s="269" t="e">
        <f>BB!#REF!</f>
        <v>#REF!</v>
      </c>
      <c r="Y14" s="269" t="e">
        <f>BB!#REF!</f>
        <v>#REF!</v>
      </c>
      <c r="Z14" s="269" t="e">
        <f>BB!#REF!</f>
        <v>#REF!</v>
      </c>
      <c r="AA14" s="269" t="e">
        <f>BB!#REF!</f>
        <v>#REF!</v>
      </c>
      <c r="AB14" s="269" t="e">
        <f>BB!#REF!</f>
        <v>#REF!</v>
      </c>
      <c r="AC14" s="269" t="e">
        <f>BB!#REF!</f>
        <v>#REF!</v>
      </c>
      <c r="AD14" s="269" t="e">
        <f>BB!#REF!</f>
        <v>#REF!</v>
      </c>
      <c r="AE14" s="269" t="e">
        <f>BB!#REF!</f>
        <v>#REF!</v>
      </c>
      <c r="AF14" s="269" t="e">
        <f>BB!#REF!</f>
        <v>#REF!</v>
      </c>
      <c r="AG14" s="269" t="e">
        <f>BB!#REF!</f>
        <v>#REF!</v>
      </c>
      <c r="AH14" s="269" t="e">
        <f>BB!#REF!</f>
        <v>#REF!</v>
      </c>
      <c r="AI14" s="269" t="e">
        <f>BB!#REF!</f>
        <v>#REF!</v>
      </c>
      <c r="AJ14" s="269" t="e">
        <f>BB!#REF!</f>
        <v>#REF!</v>
      </c>
      <c r="AK14" s="269" t="e">
        <f>BB!#REF!</f>
        <v>#REF!</v>
      </c>
      <c r="AL14" s="269" t="e">
        <f>BB!#REF!</f>
        <v>#REF!</v>
      </c>
      <c r="AM14" s="269">
        <f>BB!B13</f>
        <v>27800</v>
      </c>
      <c r="AN14" s="269">
        <f>BB!C13</f>
        <v>27800</v>
      </c>
      <c r="AO14" s="269">
        <f>BB!D13</f>
        <v>27800</v>
      </c>
      <c r="AP14" s="269">
        <f>BB!E13</f>
        <v>27800</v>
      </c>
      <c r="AQ14" s="269">
        <f>BB!F13</f>
        <v>27800</v>
      </c>
      <c r="AR14" s="269">
        <f>BB!G13</f>
        <v>21400</v>
      </c>
      <c r="AS14" s="269">
        <f>BB!H13</f>
        <v>21400</v>
      </c>
      <c r="AT14" s="269">
        <f>BB!I13</f>
        <v>20900</v>
      </c>
      <c r="AU14" s="269">
        <f>BB!J13</f>
        <v>20900</v>
      </c>
      <c r="AV14" s="269">
        <f>BB!K13</f>
        <v>20100</v>
      </c>
      <c r="AW14" s="269">
        <f>BB!L13</f>
        <v>20100</v>
      </c>
      <c r="AX14" s="269">
        <f>BB!M13</f>
        <v>20900</v>
      </c>
      <c r="AY14" s="269">
        <f>BB!N13</f>
        <v>20900</v>
      </c>
      <c r="AZ14" s="269">
        <f>BB!O13</f>
        <v>20100</v>
      </c>
      <c r="BA14" s="269">
        <f>BB!P13</f>
        <v>20900</v>
      </c>
      <c r="BB14" s="269">
        <f>BB!Q13</f>
        <v>20900</v>
      </c>
      <c r="BC14" s="269">
        <f>BB!R13</f>
        <v>20100</v>
      </c>
      <c r="BD14" s="269">
        <f>BB!S13</f>
        <v>20100</v>
      </c>
      <c r="BE14" s="269">
        <f>BB!T13</f>
        <v>20600</v>
      </c>
      <c r="BF14" s="269">
        <f>BB!U13</f>
        <v>20900</v>
      </c>
      <c r="BG14" s="269">
        <f>BB!V13</f>
        <v>21400</v>
      </c>
      <c r="BH14" s="269">
        <f>BB!W13</f>
        <v>20900</v>
      </c>
      <c r="BI14" s="269">
        <f>BB!X13</f>
        <v>20900</v>
      </c>
      <c r="BJ14" s="269">
        <f>BB!Y13</f>
        <v>20100</v>
      </c>
      <c r="BK14" s="269">
        <f>BB!Z13</f>
        <v>20100</v>
      </c>
      <c r="BL14" s="269">
        <f>BB!AA13</f>
        <v>20100</v>
      </c>
      <c r="BM14" s="269">
        <f>BB!AB13</f>
        <v>20100</v>
      </c>
      <c r="BN14" s="269">
        <f>BB!AC13</f>
        <v>20600</v>
      </c>
      <c r="BO14" s="269">
        <f>BB!AD13</f>
        <v>20900</v>
      </c>
      <c r="BP14" s="269">
        <f>BB!AE13</f>
        <v>20900</v>
      </c>
      <c r="BQ14" s="269">
        <f>BB!AF13</f>
        <v>20100</v>
      </c>
      <c r="BR14" s="269">
        <f>BB!AG13</f>
        <v>20100</v>
      </c>
      <c r="BS14" s="269">
        <f>BB!AH13</f>
        <v>20100</v>
      </c>
      <c r="BT14" s="269">
        <f>BB!AI13</f>
        <v>20900</v>
      </c>
      <c r="BU14" s="269">
        <f>BB!AJ13</f>
        <v>22900</v>
      </c>
      <c r="BV14" s="269">
        <f>BB!AK13</f>
        <v>23200</v>
      </c>
      <c r="BW14" s="269">
        <f>BB!AL13</f>
        <v>23200</v>
      </c>
      <c r="BX14" s="269">
        <f>BB!AM13</f>
        <v>22900</v>
      </c>
      <c r="BY14" s="269">
        <f>BB!AN13</f>
        <v>21700</v>
      </c>
      <c r="BZ14" s="269">
        <f>BB!AO13</f>
        <v>21700</v>
      </c>
      <c r="CA14" s="269">
        <f>BB!AP13</f>
        <v>21700</v>
      </c>
      <c r="CB14" s="269">
        <f>BB!AQ13</f>
        <v>21700</v>
      </c>
      <c r="CC14" s="269">
        <f>BB!AR13</f>
        <v>21700</v>
      </c>
      <c r="CD14" s="269">
        <f>BB!AS13</f>
        <v>22900</v>
      </c>
      <c r="CE14" s="269">
        <f>BB!AT13</f>
        <v>22900</v>
      </c>
      <c r="CF14" s="269">
        <f>BB!AU13</f>
        <v>22900</v>
      </c>
      <c r="CG14" s="269">
        <f>BB!AV13</f>
        <v>20100</v>
      </c>
      <c r="CH14" s="269">
        <f>BB!AW13</f>
        <v>20100</v>
      </c>
      <c r="CI14" s="269">
        <f>BB!AX13</f>
        <v>20100</v>
      </c>
      <c r="CJ14" s="269">
        <f>BB!AY13</f>
        <v>20900</v>
      </c>
      <c r="CK14" s="269">
        <f>BB!AZ13</f>
        <v>20900</v>
      </c>
      <c r="CL14" s="269">
        <f>BB!BA13</f>
        <v>20100</v>
      </c>
      <c r="CM14" s="269">
        <f>BB!BB13</f>
        <v>20100</v>
      </c>
      <c r="CN14" s="269">
        <f>BB!BC13</f>
        <v>20100</v>
      </c>
      <c r="CO14" s="269">
        <f>BB!BD13</f>
        <v>20100</v>
      </c>
      <c r="CP14" s="269">
        <f>BB!BE13</f>
        <v>20100</v>
      </c>
      <c r="CQ14" s="269">
        <f>BB!BF13</f>
        <v>20900</v>
      </c>
      <c r="CR14" s="269">
        <f>BB!BG13</f>
        <v>20900</v>
      </c>
      <c r="CS14" s="269">
        <f>BB!BH13</f>
        <v>20100</v>
      </c>
      <c r="CT14" s="269">
        <f>BB!BI13</f>
        <v>20100</v>
      </c>
      <c r="CU14" s="269">
        <f>BB!BJ13</f>
        <v>20100</v>
      </c>
      <c r="CV14" s="269">
        <f>BB!BK13</f>
        <v>20100</v>
      </c>
      <c r="CW14" s="269">
        <f>BB!BL13</f>
        <v>20100</v>
      </c>
      <c r="CX14" s="269">
        <f>BB!BM13</f>
        <v>20900</v>
      </c>
      <c r="CY14" s="269">
        <f>BB!BN13</f>
        <v>20900</v>
      </c>
      <c r="CZ14" s="269">
        <f>BB!BO13</f>
        <v>22400</v>
      </c>
      <c r="DA14" s="269">
        <f>BB!BP13</f>
        <v>23200</v>
      </c>
      <c r="DB14" s="269">
        <f>BB!BQ13</f>
        <v>23200</v>
      </c>
      <c r="DC14" s="269">
        <f>BB!BR13</f>
        <v>23200</v>
      </c>
      <c r="DD14" s="269">
        <f>BB!BS13</f>
        <v>23200</v>
      </c>
      <c r="DE14" s="269">
        <f>BB!BT13</f>
        <v>23200</v>
      </c>
      <c r="DF14" s="269">
        <f>BB!BU13</f>
        <v>23900</v>
      </c>
      <c r="DG14" s="276">
        <f>BB!BV13</f>
        <v>31000</v>
      </c>
      <c r="DH14" s="276">
        <f>BB!BW13</f>
        <v>31000</v>
      </c>
      <c r="DI14" s="276">
        <f>BB!BX13</f>
        <v>31000</v>
      </c>
      <c r="DJ14" s="276">
        <f>BB!BY13</f>
        <v>31000</v>
      </c>
      <c r="DK14" s="276">
        <f>BB!BZ13</f>
        <v>31000</v>
      </c>
      <c r="DL14" s="269">
        <f>BB!CA13</f>
        <v>24400</v>
      </c>
      <c r="DM14" s="269">
        <f>BB!CB13</f>
        <v>24400</v>
      </c>
      <c r="DN14" s="269">
        <f>BB!CC13</f>
        <v>24400</v>
      </c>
      <c r="DO14" s="276">
        <f>BB!CD13</f>
        <v>31000</v>
      </c>
      <c r="DP14" s="276">
        <f>BB!CE13</f>
        <v>31000</v>
      </c>
      <c r="DQ14" s="276">
        <f>BB!CF13</f>
        <v>31000</v>
      </c>
      <c r="DR14" s="276">
        <f>BB!CG13</f>
        <v>31000</v>
      </c>
      <c r="DS14" s="269">
        <f>BB!CH13</f>
        <v>31000</v>
      </c>
      <c r="DT14" s="269">
        <f>BB!CI13</f>
        <v>31000</v>
      </c>
      <c r="DU14" s="269">
        <f>BB!CJ13</f>
        <v>31000</v>
      </c>
      <c r="DV14" s="269">
        <f>BB!CK13</f>
        <v>31000</v>
      </c>
      <c r="DW14" s="269">
        <f>BB!CL13</f>
        <v>31000</v>
      </c>
      <c r="DX14" s="269">
        <f>BB!CM13</f>
        <v>31000</v>
      </c>
      <c r="DY14" s="269">
        <f>BB!CN13</f>
        <v>31000</v>
      </c>
      <c r="DZ14" s="269">
        <f>BB!CO13</f>
        <v>31000</v>
      </c>
      <c r="EA14" s="269">
        <f>BB!CP13</f>
        <v>31000</v>
      </c>
      <c r="EB14" s="269">
        <f>BB!CQ13</f>
        <v>31000</v>
      </c>
      <c r="EC14" s="269">
        <f>BB!CR13</f>
        <v>23200</v>
      </c>
      <c r="ED14" s="269">
        <f>BB!CS13</f>
        <v>23900</v>
      </c>
      <c r="EE14" s="269">
        <f>BB!CT13</f>
        <v>31000</v>
      </c>
      <c r="EF14" s="269">
        <f>BB!CU13</f>
        <v>31000</v>
      </c>
      <c r="EG14" s="269">
        <f>BB!CV13</f>
        <v>31000</v>
      </c>
      <c r="EH14" s="269">
        <f>BB!CW13</f>
        <v>31000</v>
      </c>
      <c r="EI14" s="269">
        <f>BB!CX13</f>
        <v>32000</v>
      </c>
      <c r="EJ14" s="269">
        <f>BB!CY13</f>
        <v>32000</v>
      </c>
      <c r="EK14" s="269">
        <f>BB!CZ13</f>
        <v>31000</v>
      </c>
      <c r="EL14" s="269">
        <f>BB!DA13</f>
        <v>32000</v>
      </c>
      <c r="EM14" s="269">
        <f>BB!DB13</f>
        <v>32000</v>
      </c>
      <c r="EN14" s="269">
        <f>BB!DC13</f>
        <v>31000</v>
      </c>
      <c r="EO14" s="269">
        <f>BB!DD13</f>
        <v>25400</v>
      </c>
      <c r="EP14" s="269">
        <f>BB!DE13</f>
        <v>25400</v>
      </c>
      <c r="EQ14" s="269">
        <f>BB!DF13</f>
        <v>25400</v>
      </c>
      <c r="ER14" s="269">
        <f>BB!DG13</f>
        <v>25900</v>
      </c>
      <c r="ES14" s="269">
        <f>BB!DH13</f>
        <v>25900</v>
      </c>
      <c r="ET14" s="269">
        <f>BB!DI13</f>
        <v>25900</v>
      </c>
      <c r="EU14" s="269">
        <f>BB!DJ13</f>
        <v>27600</v>
      </c>
      <c r="EV14" s="269">
        <f>BB!DK13</f>
        <v>27600</v>
      </c>
      <c r="EW14" s="269">
        <f>BB!DL13</f>
        <v>25900</v>
      </c>
      <c r="EX14" s="269">
        <f>BB!DM13</f>
        <v>25900</v>
      </c>
      <c r="EY14" s="269">
        <f>BB!DN13</f>
        <v>25900</v>
      </c>
      <c r="EZ14" s="269">
        <f>BB!DO13</f>
        <v>25900</v>
      </c>
      <c r="FA14" s="269">
        <f>BB!DP13</f>
        <v>25900</v>
      </c>
      <c r="FB14" s="269">
        <f>BB!DQ13</f>
        <v>27600</v>
      </c>
      <c r="FC14" s="269">
        <f>BB!DR13</f>
        <v>27600</v>
      </c>
      <c r="FD14" s="269">
        <f>BB!DS13</f>
        <v>25900</v>
      </c>
      <c r="FE14" s="269">
        <f>BB!DT13</f>
        <v>25900</v>
      </c>
      <c r="FF14" s="269">
        <f>BB!DU13</f>
        <v>25900</v>
      </c>
      <c r="FG14" s="269">
        <f>BB!DV13</f>
        <v>25900</v>
      </c>
      <c r="FH14" s="269">
        <f>BB!DW13</f>
        <v>25900</v>
      </c>
      <c r="FI14" s="269">
        <f>BB!DX13</f>
        <v>27600</v>
      </c>
      <c r="FJ14" s="269">
        <f>BB!DY13</f>
        <v>27600</v>
      </c>
      <c r="FK14" s="269">
        <f>BB!DZ13</f>
        <v>25900</v>
      </c>
      <c r="FL14" s="269">
        <f>BB!EA13</f>
        <v>25900</v>
      </c>
      <c r="FM14" s="269">
        <f>BB!EB13</f>
        <v>25900</v>
      </c>
      <c r="FN14" s="269">
        <f>BB!EC13</f>
        <v>25900</v>
      </c>
      <c r="FO14" s="269">
        <f>BB!ED13</f>
        <v>25900</v>
      </c>
      <c r="FP14" s="269">
        <f>BB!EE13</f>
        <v>27600</v>
      </c>
      <c r="FQ14" s="269">
        <f>BB!EF13</f>
        <v>27600</v>
      </c>
      <c r="FR14" s="269">
        <f>BB!EG13</f>
        <v>25900</v>
      </c>
      <c r="FS14" s="269">
        <f>BB!EH13</f>
        <v>25900</v>
      </c>
      <c r="FT14" s="269">
        <f>BB!EI13</f>
        <v>25900</v>
      </c>
      <c r="FU14" s="269">
        <f>BB!EJ13</f>
        <v>25900</v>
      </c>
      <c r="FV14" s="269">
        <f>BB!EK13</f>
        <v>25900</v>
      </c>
      <c r="FW14" s="269">
        <f>BB!EL13</f>
        <v>27600</v>
      </c>
      <c r="FX14" s="269">
        <f>BB!EM13</f>
        <v>27600</v>
      </c>
      <c r="FY14" s="269">
        <f>BB!EN13</f>
        <v>25900</v>
      </c>
      <c r="FZ14" s="269">
        <f>BB!EO13</f>
        <v>25900</v>
      </c>
      <c r="GA14" s="269">
        <f>BB!EP13</f>
        <v>25900</v>
      </c>
      <c r="GB14" s="269">
        <f>BB!EQ13</f>
        <v>25900</v>
      </c>
      <c r="GC14" s="269">
        <f>BB!ER13</f>
        <v>25900</v>
      </c>
      <c r="GD14" s="269">
        <f>BB!ES13</f>
        <v>27600</v>
      </c>
      <c r="GE14" s="269">
        <f>BB!ET13</f>
        <v>27600</v>
      </c>
      <c r="GF14" s="269">
        <f>BB!EU13</f>
        <v>25900</v>
      </c>
      <c r="GG14" s="269">
        <f>BB!EV13</f>
        <v>25900</v>
      </c>
      <c r="GH14" s="269">
        <f>BB!EW13</f>
        <v>25900</v>
      </c>
      <c r="GI14" s="269">
        <f>BB!EX13</f>
        <v>25900</v>
      </c>
      <c r="GJ14" s="269">
        <f>BB!EY13</f>
        <v>25900</v>
      </c>
      <c r="GK14" s="269">
        <f>BB!EZ13</f>
        <v>27600</v>
      </c>
      <c r="GL14" s="269">
        <f>BB!FA13</f>
        <v>27600</v>
      </c>
      <c r="GM14" s="269">
        <f>BB!FB13</f>
        <v>25400</v>
      </c>
      <c r="GN14" s="269">
        <f>BB!FC13</f>
        <v>25400</v>
      </c>
      <c r="GO14" s="269">
        <f>BB!FD13</f>
        <v>25400</v>
      </c>
      <c r="GP14" s="269">
        <f>BB!FE13</f>
        <v>25400</v>
      </c>
      <c r="GQ14" s="269">
        <f>BB!FF13</f>
        <v>25400</v>
      </c>
      <c r="GR14" s="269">
        <f>BB!FG13</f>
        <v>26600</v>
      </c>
      <c r="GS14" s="269">
        <f>BB!FH13</f>
        <v>26600</v>
      </c>
      <c r="GT14" s="269">
        <f>BB!FI13</f>
        <v>25400</v>
      </c>
      <c r="GU14" s="269">
        <f>BB!FJ13</f>
        <v>25400</v>
      </c>
      <c r="GV14" s="269">
        <f>BB!FK13</f>
        <v>25400</v>
      </c>
      <c r="GW14" s="269">
        <f>BB!FL13</f>
        <v>25400</v>
      </c>
      <c r="GX14" s="269">
        <f>BB!FM13</f>
        <v>25400</v>
      </c>
      <c r="GY14" s="269">
        <f>BB!FN13</f>
        <v>26600</v>
      </c>
      <c r="GZ14" s="269">
        <f>BB!FO13</f>
        <v>26600</v>
      </c>
      <c r="HA14" s="269">
        <f>BB!FP13</f>
        <v>25400</v>
      </c>
      <c r="HB14" s="269">
        <f>BB!FQ13</f>
        <v>25400</v>
      </c>
      <c r="HC14" s="269">
        <f>BB!FR13</f>
        <v>25400</v>
      </c>
      <c r="HD14" s="269">
        <f>BB!FS13</f>
        <v>25400</v>
      </c>
      <c r="HE14" s="269">
        <f>BB!FT13</f>
        <v>25400</v>
      </c>
      <c r="HF14" s="269">
        <f>BB!FU13</f>
        <v>26600</v>
      </c>
      <c r="HG14" s="269">
        <f>BB!FV13</f>
        <v>26600</v>
      </c>
      <c r="HH14" s="269">
        <f>BB!FW13</f>
        <v>25900</v>
      </c>
      <c r="HI14" s="269">
        <f>BB!FX13</f>
        <v>28100</v>
      </c>
      <c r="HJ14" s="269">
        <f>BB!FY13</f>
        <v>28100</v>
      </c>
      <c r="HK14" s="269">
        <f>BB!FZ13</f>
        <v>28100</v>
      </c>
      <c r="HL14" s="269">
        <f>BB!GA13</f>
        <v>28100</v>
      </c>
      <c r="HM14" s="269">
        <f>BB!GB13</f>
        <v>28100</v>
      </c>
      <c r="HN14" s="269">
        <f>BB!GC13</f>
        <v>28100</v>
      </c>
      <c r="HO14" s="269">
        <f>BB!GD13</f>
        <v>28100</v>
      </c>
      <c r="HP14" s="269">
        <f>BB!GE13</f>
        <v>28100</v>
      </c>
      <c r="HQ14" s="269">
        <f>BB!GF13</f>
        <v>28100</v>
      </c>
      <c r="HR14" s="276">
        <f>BB!GG13</f>
        <v>28100</v>
      </c>
    </row>
    <row r="15" spans="1:226" s="236" customFormat="1" ht="10.35" customHeight="1" x14ac:dyDescent="0.2">
      <c r="A15" s="47" t="s">
        <v>105</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c r="CJ15" s="269"/>
      <c r="CK15" s="269"/>
      <c r="CL15" s="269"/>
      <c r="CM15" s="269"/>
      <c r="CN15" s="269"/>
      <c r="CO15" s="269"/>
      <c r="CP15" s="269"/>
      <c r="CQ15" s="269"/>
      <c r="CR15" s="269"/>
      <c r="CS15" s="269"/>
      <c r="CT15" s="269"/>
      <c r="CU15" s="269"/>
      <c r="CV15" s="269"/>
      <c r="CW15" s="269"/>
      <c r="CX15" s="269"/>
      <c r="CY15" s="269"/>
      <c r="CZ15" s="269"/>
      <c r="DA15" s="269"/>
      <c r="DB15" s="269"/>
      <c r="DC15" s="269"/>
      <c r="DD15" s="269"/>
      <c r="DE15" s="269"/>
      <c r="DF15" s="269"/>
      <c r="DG15" s="276"/>
      <c r="DH15" s="276"/>
      <c r="DI15" s="276"/>
      <c r="DJ15" s="276"/>
      <c r="DK15" s="276"/>
      <c r="DL15" s="269"/>
      <c r="DM15" s="269"/>
      <c r="DN15" s="269"/>
      <c r="DO15" s="276"/>
      <c r="DP15" s="276"/>
      <c r="DQ15" s="276"/>
      <c r="DR15" s="276"/>
      <c r="DS15" s="269"/>
      <c r="DT15" s="269"/>
      <c r="DU15" s="269"/>
      <c r="DV15" s="269"/>
      <c r="DW15" s="269"/>
      <c r="DX15" s="269"/>
      <c r="DY15" s="269"/>
      <c r="DZ15" s="269"/>
      <c r="EA15" s="269"/>
      <c r="EB15" s="269"/>
      <c r="EC15" s="269"/>
      <c r="ED15" s="269"/>
      <c r="EE15" s="269"/>
      <c r="EF15" s="269"/>
      <c r="EG15" s="269"/>
      <c r="EH15" s="269"/>
      <c r="EI15" s="269"/>
      <c r="EJ15" s="269"/>
      <c r="EK15" s="269"/>
      <c r="EL15" s="269"/>
      <c r="EM15" s="269"/>
      <c r="EN15" s="269"/>
      <c r="EO15" s="269"/>
      <c r="EP15" s="269"/>
      <c r="EQ15" s="269"/>
      <c r="ER15" s="269"/>
      <c r="ES15" s="269"/>
      <c r="ET15" s="269"/>
      <c r="EU15" s="269"/>
      <c r="EV15" s="269"/>
      <c r="EW15" s="269"/>
      <c r="EX15" s="269"/>
      <c r="EY15" s="269"/>
      <c r="EZ15" s="269"/>
      <c r="FA15" s="269"/>
      <c r="FB15" s="269"/>
      <c r="FC15" s="269"/>
      <c r="FD15" s="269"/>
      <c r="FE15" s="269"/>
      <c r="FF15" s="269"/>
      <c r="FG15" s="269"/>
      <c r="FH15" s="269"/>
      <c r="FI15" s="269"/>
      <c r="FJ15" s="269"/>
      <c r="FK15" s="269"/>
      <c r="FL15" s="269"/>
      <c r="FM15" s="269"/>
      <c r="FN15" s="269"/>
      <c r="FO15" s="269"/>
      <c r="FP15" s="269"/>
      <c r="FQ15" s="269"/>
      <c r="FR15" s="269"/>
      <c r="FS15" s="269"/>
      <c r="FT15" s="269"/>
      <c r="FU15" s="269"/>
      <c r="FV15" s="269"/>
      <c r="FW15" s="269"/>
      <c r="FX15" s="269"/>
      <c r="FY15" s="269"/>
      <c r="FZ15" s="269"/>
      <c r="GA15" s="269"/>
      <c r="GB15" s="269"/>
      <c r="GC15" s="269"/>
      <c r="GD15" s="269"/>
      <c r="GE15" s="269"/>
      <c r="GF15" s="269"/>
      <c r="GG15" s="269"/>
      <c r="GH15" s="269"/>
      <c r="GI15" s="269"/>
      <c r="GJ15" s="269"/>
      <c r="GK15" s="269"/>
      <c r="GL15" s="269"/>
      <c r="GM15" s="269"/>
      <c r="GN15" s="269"/>
      <c r="GO15" s="269"/>
      <c r="GP15" s="269"/>
      <c r="GQ15" s="269"/>
      <c r="GR15" s="269"/>
      <c r="GS15" s="269"/>
      <c r="GT15" s="269"/>
      <c r="GU15" s="269"/>
      <c r="GV15" s="269"/>
      <c r="GW15" s="269"/>
      <c r="GX15" s="269"/>
      <c r="GY15" s="269"/>
      <c r="GZ15" s="269"/>
      <c r="HA15" s="269"/>
      <c r="HB15" s="269"/>
      <c r="HC15" s="269"/>
      <c r="HD15" s="269"/>
      <c r="HE15" s="269"/>
      <c r="HF15" s="269"/>
      <c r="HG15" s="269"/>
      <c r="HH15" s="269"/>
      <c r="HI15" s="269"/>
      <c r="HJ15" s="269"/>
      <c r="HK15" s="269"/>
      <c r="HL15" s="269"/>
      <c r="HM15" s="269"/>
      <c r="HN15" s="269"/>
      <c r="HO15" s="269"/>
      <c r="HP15" s="269"/>
      <c r="HQ15" s="269"/>
      <c r="HR15" s="276"/>
    </row>
    <row r="16" spans="1:226" s="236" customFormat="1" ht="10.35" customHeight="1" x14ac:dyDescent="0.2">
      <c r="A16" s="48">
        <v>1</v>
      </c>
      <c r="B16" s="269" t="e">
        <f>BB!#REF!</f>
        <v>#REF!</v>
      </c>
      <c r="C16" s="269" t="e">
        <f>BB!#REF!</f>
        <v>#REF!</v>
      </c>
      <c r="D16" s="269" t="e">
        <f>BB!#REF!</f>
        <v>#REF!</v>
      </c>
      <c r="E16" s="269" t="e">
        <f>BB!#REF!</f>
        <v>#REF!</v>
      </c>
      <c r="F16" s="269" t="e">
        <f>BB!#REF!</f>
        <v>#REF!</v>
      </c>
      <c r="G16" s="269" t="e">
        <f>BB!#REF!</f>
        <v>#REF!</v>
      </c>
      <c r="H16" s="269" t="e">
        <f>BB!#REF!</f>
        <v>#REF!</v>
      </c>
      <c r="I16" s="269" t="e">
        <f>BB!#REF!</f>
        <v>#REF!</v>
      </c>
      <c r="J16" s="269" t="e">
        <f>BB!#REF!</f>
        <v>#REF!</v>
      </c>
      <c r="K16" s="269" t="e">
        <f>BB!#REF!</f>
        <v>#REF!</v>
      </c>
      <c r="L16" s="269" t="e">
        <f>BB!#REF!</f>
        <v>#REF!</v>
      </c>
      <c r="M16" s="269" t="e">
        <f>BB!#REF!</f>
        <v>#REF!</v>
      </c>
      <c r="N16" s="269" t="e">
        <f>BB!#REF!</f>
        <v>#REF!</v>
      </c>
      <c r="O16" s="269" t="e">
        <f>BB!#REF!</f>
        <v>#REF!</v>
      </c>
      <c r="P16" s="269" t="e">
        <f>BB!#REF!</f>
        <v>#REF!</v>
      </c>
      <c r="Q16" s="269" t="e">
        <f>BB!#REF!</f>
        <v>#REF!</v>
      </c>
      <c r="R16" s="269" t="e">
        <f>BB!#REF!</f>
        <v>#REF!</v>
      </c>
      <c r="S16" s="269" t="e">
        <f>BB!#REF!</f>
        <v>#REF!</v>
      </c>
      <c r="T16" s="269" t="e">
        <f>BB!#REF!</f>
        <v>#REF!</v>
      </c>
      <c r="U16" s="269" t="e">
        <f>BB!#REF!</f>
        <v>#REF!</v>
      </c>
      <c r="V16" s="269" t="e">
        <f>BB!#REF!</f>
        <v>#REF!</v>
      </c>
      <c r="W16" s="269" t="e">
        <f>BB!#REF!</f>
        <v>#REF!</v>
      </c>
      <c r="X16" s="269" t="e">
        <f>BB!#REF!</f>
        <v>#REF!</v>
      </c>
      <c r="Y16" s="269" t="e">
        <f>BB!#REF!</f>
        <v>#REF!</v>
      </c>
      <c r="Z16" s="269" t="e">
        <f>BB!#REF!</f>
        <v>#REF!</v>
      </c>
      <c r="AA16" s="269" t="e">
        <f>BB!#REF!</f>
        <v>#REF!</v>
      </c>
      <c r="AB16" s="269" t="e">
        <f>BB!#REF!</f>
        <v>#REF!</v>
      </c>
      <c r="AC16" s="269" t="e">
        <f>BB!#REF!</f>
        <v>#REF!</v>
      </c>
      <c r="AD16" s="269" t="e">
        <f>BB!#REF!</f>
        <v>#REF!</v>
      </c>
      <c r="AE16" s="269" t="e">
        <f>BB!#REF!</f>
        <v>#REF!</v>
      </c>
      <c r="AF16" s="269" t="e">
        <f>BB!#REF!</f>
        <v>#REF!</v>
      </c>
      <c r="AG16" s="269" t="e">
        <f>BB!#REF!</f>
        <v>#REF!</v>
      </c>
      <c r="AH16" s="269" t="e">
        <f>BB!#REF!</f>
        <v>#REF!</v>
      </c>
      <c r="AI16" s="269" t="e">
        <f>BB!#REF!</f>
        <v>#REF!</v>
      </c>
      <c r="AJ16" s="269" t="e">
        <f>BB!#REF!</f>
        <v>#REF!</v>
      </c>
      <c r="AK16" s="269" t="e">
        <f>BB!#REF!</f>
        <v>#REF!</v>
      </c>
      <c r="AL16" s="269" t="e">
        <f>BB!#REF!</f>
        <v>#REF!</v>
      </c>
      <c r="AM16" s="269">
        <f>BB!B15</f>
        <v>31150</v>
      </c>
      <c r="AN16" s="269">
        <f>BB!C15</f>
        <v>31150</v>
      </c>
      <c r="AO16" s="269">
        <f>BB!D15</f>
        <v>31150</v>
      </c>
      <c r="AP16" s="269">
        <f>BB!E15</f>
        <v>31150</v>
      </c>
      <c r="AQ16" s="269">
        <f>BB!F15</f>
        <v>31150</v>
      </c>
      <c r="AR16" s="269">
        <f>BB!G15</f>
        <v>24200</v>
      </c>
      <c r="AS16" s="269">
        <f>BB!H15</f>
        <v>24200</v>
      </c>
      <c r="AT16" s="269">
        <f>BB!I15</f>
        <v>23700</v>
      </c>
      <c r="AU16" s="269">
        <f>BB!J15</f>
        <v>23700</v>
      </c>
      <c r="AV16" s="269">
        <f>BB!K15</f>
        <v>22900</v>
      </c>
      <c r="AW16" s="269">
        <f>BB!L15</f>
        <v>22900</v>
      </c>
      <c r="AX16" s="269">
        <f>BB!M15</f>
        <v>23700</v>
      </c>
      <c r="AY16" s="269">
        <f>BB!N15</f>
        <v>23700</v>
      </c>
      <c r="AZ16" s="269">
        <f>BB!O15</f>
        <v>22900</v>
      </c>
      <c r="BA16" s="269">
        <f>BB!P15</f>
        <v>23700</v>
      </c>
      <c r="BB16" s="269">
        <f>BB!Q15</f>
        <v>23700</v>
      </c>
      <c r="BC16" s="269">
        <f>BB!R15</f>
        <v>22900</v>
      </c>
      <c r="BD16" s="269">
        <f>BB!S15</f>
        <v>22900</v>
      </c>
      <c r="BE16" s="269">
        <f>BB!T15</f>
        <v>23400</v>
      </c>
      <c r="BF16" s="269">
        <f>BB!U15</f>
        <v>23700</v>
      </c>
      <c r="BG16" s="269">
        <f>BB!V15</f>
        <v>24200</v>
      </c>
      <c r="BH16" s="269">
        <f>BB!W15</f>
        <v>23700</v>
      </c>
      <c r="BI16" s="269">
        <f>BB!X15</f>
        <v>23700</v>
      </c>
      <c r="BJ16" s="269">
        <f>BB!Y15</f>
        <v>22900</v>
      </c>
      <c r="BK16" s="269">
        <f>BB!Z15</f>
        <v>22900</v>
      </c>
      <c r="BL16" s="269">
        <f>BB!AA15</f>
        <v>22900</v>
      </c>
      <c r="BM16" s="269">
        <f>BB!AB15</f>
        <v>22900</v>
      </c>
      <c r="BN16" s="269">
        <f>BB!AC15</f>
        <v>23400</v>
      </c>
      <c r="BO16" s="269">
        <f>BB!AD15</f>
        <v>23700</v>
      </c>
      <c r="BP16" s="269">
        <f>BB!AE15</f>
        <v>23700</v>
      </c>
      <c r="BQ16" s="269">
        <f>BB!AF15</f>
        <v>22900</v>
      </c>
      <c r="BR16" s="269">
        <f>BB!AG15</f>
        <v>22900</v>
      </c>
      <c r="BS16" s="269">
        <f>BB!AH15</f>
        <v>22900</v>
      </c>
      <c r="BT16" s="269">
        <f>BB!AI15</f>
        <v>23700</v>
      </c>
      <c r="BU16" s="269">
        <f>BB!AJ15</f>
        <v>25700</v>
      </c>
      <c r="BV16" s="269">
        <f>BB!AK15</f>
        <v>26000</v>
      </c>
      <c r="BW16" s="269">
        <f>BB!AL15</f>
        <v>26000</v>
      </c>
      <c r="BX16" s="269">
        <f>BB!AM15</f>
        <v>25700</v>
      </c>
      <c r="BY16" s="269">
        <f>BB!AN15</f>
        <v>24500</v>
      </c>
      <c r="BZ16" s="269">
        <f>BB!AO15</f>
        <v>24500</v>
      </c>
      <c r="CA16" s="269">
        <f>BB!AP15</f>
        <v>24500</v>
      </c>
      <c r="CB16" s="269">
        <f>BB!AQ15</f>
        <v>24500</v>
      </c>
      <c r="CC16" s="269">
        <f>BB!AR15</f>
        <v>24500</v>
      </c>
      <c r="CD16" s="269">
        <f>BB!AS15</f>
        <v>25700</v>
      </c>
      <c r="CE16" s="269">
        <f>BB!AT15</f>
        <v>25700</v>
      </c>
      <c r="CF16" s="269">
        <f>BB!AU15</f>
        <v>25700</v>
      </c>
      <c r="CG16" s="269">
        <f>BB!AV15</f>
        <v>22900</v>
      </c>
      <c r="CH16" s="269">
        <f>BB!AW15</f>
        <v>22900</v>
      </c>
      <c r="CI16" s="269">
        <f>BB!AX15</f>
        <v>22900</v>
      </c>
      <c r="CJ16" s="269">
        <f>BB!AY15</f>
        <v>23700</v>
      </c>
      <c r="CK16" s="269">
        <f>BB!AZ15</f>
        <v>23700</v>
      </c>
      <c r="CL16" s="269">
        <f>BB!BA15</f>
        <v>22900</v>
      </c>
      <c r="CM16" s="269">
        <f>BB!BB15</f>
        <v>22900</v>
      </c>
      <c r="CN16" s="269">
        <f>BB!BC15</f>
        <v>22900</v>
      </c>
      <c r="CO16" s="269">
        <f>BB!BD15</f>
        <v>22900</v>
      </c>
      <c r="CP16" s="269">
        <f>BB!BE15</f>
        <v>22900</v>
      </c>
      <c r="CQ16" s="269">
        <f>BB!BF15</f>
        <v>23700</v>
      </c>
      <c r="CR16" s="269">
        <f>BB!BG15</f>
        <v>23700</v>
      </c>
      <c r="CS16" s="269">
        <f>BB!BH15</f>
        <v>22900</v>
      </c>
      <c r="CT16" s="269">
        <f>BB!BI15</f>
        <v>22900</v>
      </c>
      <c r="CU16" s="269">
        <f>BB!BJ15</f>
        <v>22900</v>
      </c>
      <c r="CV16" s="269">
        <f>BB!BK15</f>
        <v>22900</v>
      </c>
      <c r="CW16" s="269">
        <f>BB!BL15</f>
        <v>22900</v>
      </c>
      <c r="CX16" s="269">
        <f>BB!BM15</f>
        <v>23700</v>
      </c>
      <c r="CY16" s="269">
        <f>BB!BN15</f>
        <v>23700</v>
      </c>
      <c r="CZ16" s="269">
        <f>BB!BO15</f>
        <v>25200</v>
      </c>
      <c r="DA16" s="269">
        <f>BB!BP15</f>
        <v>26000</v>
      </c>
      <c r="DB16" s="269">
        <f>BB!BQ15</f>
        <v>26000</v>
      </c>
      <c r="DC16" s="269">
        <f>BB!BR15</f>
        <v>26000</v>
      </c>
      <c r="DD16" s="269">
        <f>BB!BS15</f>
        <v>26000</v>
      </c>
      <c r="DE16" s="269">
        <f>BB!BT15</f>
        <v>26000</v>
      </c>
      <c r="DF16" s="269">
        <f>BB!BU15</f>
        <v>26700</v>
      </c>
      <c r="DG16" s="276">
        <f>BB!BV15</f>
        <v>33800</v>
      </c>
      <c r="DH16" s="276">
        <f>BB!BW15</f>
        <v>33800</v>
      </c>
      <c r="DI16" s="276">
        <f>BB!BX15</f>
        <v>33800</v>
      </c>
      <c r="DJ16" s="276">
        <f>BB!BY15</f>
        <v>33800</v>
      </c>
      <c r="DK16" s="276">
        <f>BB!BZ15</f>
        <v>33800</v>
      </c>
      <c r="DL16" s="269">
        <f>BB!CA15</f>
        <v>27200</v>
      </c>
      <c r="DM16" s="269">
        <f>BB!CB15</f>
        <v>27200</v>
      </c>
      <c r="DN16" s="269">
        <f>BB!CC15</f>
        <v>27200</v>
      </c>
      <c r="DO16" s="276">
        <f>BB!CD15</f>
        <v>33800</v>
      </c>
      <c r="DP16" s="276">
        <f>BB!CE15</f>
        <v>33800</v>
      </c>
      <c r="DQ16" s="276">
        <f>BB!CF15</f>
        <v>33800</v>
      </c>
      <c r="DR16" s="276">
        <f>BB!CG15</f>
        <v>33800</v>
      </c>
      <c r="DS16" s="269">
        <f>BB!CH15</f>
        <v>33800</v>
      </c>
      <c r="DT16" s="269">
        <f>BB!CI15</f>
        <v>33800</v>
      </c>
      <c r="DU16" s="269">
        <f>BB!CJ15</f>
        <v>33800</v>
      </c>
      <c r="DV16" s="269">
        <f>BB!CK15</f>
        <v>33800</v>
      </c>
      <c r="DW16" s="269">
        <f>BB!CL15</f>
        <v>33800</v>
      </c>
      <c r="DX16" s="269">
        <f>BB!CM15</f>
        <v>33800</v>
      </c>
      <c r="DY16" s="269">
        <f>BB!CN15</f>
        <v>33800</v>
      </c>
      <c r="DZ16" s="269">
        <f>BB!CO15</f>
        <v>33800</v>
      </c>
      <c r="EA16" s="269">
        <f>BB!CP15</f>
        <v>33800</v>
      </c>
      <c r="EB16" s="269">
        <f>BB!CQ15</f>
        <v>33800</v>
      </c>
      <c r="EC16" s="269">
        <f>BB!CR15</f>
        <v>26000</v>
      </c>
      <c r="ED16" s="269">
        <f>BB!CS15</f>
        <v>26700</v>
      </c>
      <c r="EE16" s="269">
        <f>BB!CT15</f>
        <v>33800</v>
      </c>
      <c r="EF16" s="269">
        <f>BB!CU15</f>
        <v>33800</v>
      </c>
      <c r="EG16" s="269">
        <f>BB!CV15</f>
        <v>33800</v>
      </c>
      <c r="EH16" s="269">
        <f>BB!CW15</f>
        <v>33800</v>
      </c>
      <c r="EI16" s="269">
        <f>BB!CX15</f>
        <v>34800</v>
      </c>
      <c r="EJ16" s="269">
        <f>BB!CY15</f>
        <v>34800</v>
      </c>
      <c r="EK16" s="269">
        <f>BB!CZ15</f>
        <v>33800</v>
      </c>
      <c r="EL16" s="269">
        <f>BB!DA15</f>
        <v>34800</v>
      </c>
      <c r="EM16" s="269">
        <f>BB!DB15</f>
        <v>34800</v>
      </c>
      <c r="EN16" s="269">
        <f>BB!DC15</f>
        <v>33800</v>
      </c>
      <c r="EO16" s="269">
        <f>BB!DD15</f>
        <v>28200</v>
      </c>
      <c r="EP16" s="269">
        <f>BB!DE15</f>
        <v>28200</v>
      </c>
      <c r="EQ16" s="269">
        <f>BB!DF15</f>
        <v>28200</v>
      </c>
      <c r="ER16" s="269">
        <f>BB!DG15</f>
        <v>28700</v>
      </c>
      <c r="ES16" s="269">
        <f>BB!DH15</f>
        <v>28700</v>
      </c>
      <c r="ET16" s="269">
        <f>BB!DI15</f>
        <v>28700</v>
      </c>
      <c r="EU16" s="269">
        <f>BB!DJ15</f>
        <v>30400</v>
      </c>
      <c r="EV16" s="269">
        <f>BB!DK15</f>
        <v>30400</v>
      </c>
      <c r="EW16" s="269">
        <f>BB!DL15</f>
        <v>28700</v>
      </c>
      <c r="EX16" s="269">
        <f>BB!DM15</f>
        <v>28700</v>
      </c>
      <c r="EY16" s="269">
        <f>BB!DN15</f>
        <v>28700</v>
      </c>
      <c r="EZ16" s="269">
        <f>BB!DO15</f>
        <v>28700</v>
      </c>
      <c r="FA16" s="269">
        <f>BB!DP15</f>
        <v>28700</v>
      </c>
      <c r="FB16" s="269">
        <f>BB!DQ15</f>
        <v>30400</v>
      </c>
      <c r="FC16" s="269">
        <f>BB!DR15</f>
        <v>30400</v>
      </c>
      <c r="FD16" s="269">
        <f>BB!DS15</f>
        <v>28700</v>
      </c>
      <c r="FE16" s="269">
        <f>BB!DT15</f>
        <v>28700</v>
      </c>
      <c r="FF16" s="269">
        <f>BB!DU15</f>
        <v>28700</v>
      </c>
      <c r="FG16" s="269">
        <f>BB!DV15</f>
        <v>28700</v>
      </c>
      <c r="FH16" s="269">
        <f>BB!DW15</f>
        <v>28700</v>
      </c>
      <c r="FI16" s="269">
        <f>BB!DX15</f>
        <v>30400</v>
      </c>
      <c r="FJ16" s="269">
        <f>BB!DY15</f>
        <v>30400</v>
      </c>
      <c r="FK16" s="269">
        <f>BB!DZ15</f>
        <v>28700</v>
      </c>
      <c r="FL16" s="269">
        <f>BB!EA15</f>
        <v>28700</v>
      </c>
      <c r="FM16" s="269">
        <f>BB!EB15</f>
        <v>28700</v>
      </c>
      <c r="FN16" s="269">
        <f>BB!EC15</f>
        <v>28700</v>
      </c>
      <c r="FO16" s="269">
        <f>BB!ED15</f>
        <v>28700</v>
      </c>
      <c r="FP16" s="269">
        <f>BB!EE15</f>
        <v>30400</v>
      </c>
      <c r="FQ16" s="269">
        <f>BB!EF15</f>
        <v>30400</v>
      </c>
      <c r="FR16" s="269">
        <f>BB!EG15</f>
        <v>28700</v>
      </c>
      <c r="FS16" s="269">
        <f>BB!EH15</f>
        <v>28700</v>
      </c>
      <c r="FT16" s="269">
        <f>BB!EI15</f>
        <v>28700</v>
      </c>
      <c r="FU16" s="269">
        <f>BB!EJ15</f>
        <v>28700</v>
      </c>
      <c r="FV16" s="269">
        <f>BB!EK15</f>
        <v>28700</v>
      </c>
      <c r="FW16" s="269">
        <f>BB!EL15</f>
        <v>30400</v>
      </c>
      <c r="FX16" s="269">
        <f>BB!EM15</f>
        <v>30400</v>
      </c>
      <c r="FY16" s="269">
        <f>BB!EN15</f>
        <v>28700</v>
      </c>
      <c r="FZ16" s="269">
        <f>BB!EO15</f>
        <v>28700</v>
      </c>
      <c r="GA16" s="269">
        <f>BB!EP15</f>
        <v>28700</v>
      </c>
      <c r="GB16" s="269">
        <f>BB!EQ15</f>
        <v>28700</v>
      </c>
      <c r="GC16" s="269">
        <f>BB!ER15</f>
        <v>28700</v>
      </c>
      <c r="GD16" s="269">
        <f>BB!ES15</f>
        <v>30400</v>
      </c>
      <c r="GE16" s="269">
        <f>BB!ET15</f>
        <v>30400</v>
      </c>
      <c r="GF16" s="269">
        <f>BB!EU15</f>
        <v>28700</v>
      </c>
      <c r="GG16" s="269">
        <f>BB!EV15</f>
        <v>28700</v>
      </c>
      <c r="GH16" s="269">
        <f>BB!EW15</f>
        <v>28700</v>
      </c>
      <c r="GI16" s="269">
        <f>BB!EX15</f>
        <v>28700</v>
      </c>
      <c r="GJ16" s="269">
        <f>BB!EY15</f>
        <v>28700</v>
      </c>
      <c r="GK16" s="269">
        <f>BB!EZ15</f>
        <v>30400</v>
      </c>
      <c r="GL16" s="269">
        <f>BB!FA15</f>
        <v>30400</v>
      </c>
      <c r="GM16" s="269">
        <f>BB!FB15</f>
        <v>28200</v>
      </c>
      <c r="GN16" s="269">
        <f>BB!FC15</f>
        <v>28200</v>
      </c>
      <c r="GO16" s="269">
        <f>BB!FD15</f>
        <v>28200</v>
      </c>
      <c r="GP16" s="269">
        <f>BB!FE15</f>
        <v>28200</v>
      </c>
      <c r="GQ16" s="269">
        <f>BB!FF15</f>
        <v>28200</v>
      </c>
      <c r="GR16" s="269">
        <f>BB!FG15</f>
        <v>29400</v>
      </c>
      <c r="GS16" s="269">
        <f>BB!FH15</f>
        <v>29400</v>
      </c>
      <c r="GT16" s="269">
        <f>BB!FI15</f>
        <v>28200</v>
      </c>
      <c r="GU16" s="269">
        <f>BB!FJ15</f>
        <v>28200</v>
      </c>
      <c r="GV16" s="269">
        <f>BB!FK15</f>
        <v>28200</v>
      </c>
      <c r="GW16" s="269">
        <f>BB!FL15</f>
        <v>28200</v>
      </c>
      <c r="GX16" s="269">
        <f>BB!FM15</f>
        <v>28200</v>
      </c>
      <c r="GY16" s="269">
        <f>BB!FN15</f>
        <v>29400</v>
      </c>
      <c r="GZ16" s="269">
        <f>BB!FO15</f>
        <v>29400</v>
      </c>
      <c r="HA16" s="269">
        <f>BB!FP15</f>
        <v>28200</v>
      </c>
      <c r="HB16" s="269">
        <f>BB!FQ15</f>
        <v>28200</v>
      </c>
      <c r="HC16" s="269">
        <f>BB!FR15</f>
        <v>28200</v>
      </c>
      <c r="HD16" s="269">
        <f>BB!FS15</f>
        <v>28200</v>
      </c>
      <c r="HE16" s="269">
        <f>BB!FT15</f>
        <v>28200</v>
      </c>
      <c r="HF16" s="269">
        <f>BB!FU15</f>
        <v>29400</v>
      </c>
      <c r="HG16" s="269">
        <f>BB!FV15</f>
        <v>29400</v>
      </c>
      <c r="HH16" s="269">
        <f>BB!FW15</f>
        <v>28700</v>
      </c>
      <c r="HI16" s="269">
        <f>BB!FX15</f>
        <v>30900</v>
      </c>
      <c r="HJ16" s="269">
        <f>BB!FY15</f>
        <v>30900</v>
      </c>
      <c r="HK16" s="269">
        <f>BB!FZ15</f>
        <v>30900</v>
      </c>
      <c r="HL16" s="269">
        <f>BB!GA15</f>
        <v>30900</v>
      </c>
      <c r="HM16" s="269">
        <f>BB!GB15</f>
        <v>30900</v>
      </c>
      <c r="HN16" s="269">
        <f>BB!GC15</f>
        <v>30900</v>
      </c>
      <c r="HO16" s="269">
        <f>BB!GD15</f>
        <v>30900</v>
      </c>
      <c r="HP16" s="269">
        <f>BB!GE15</f>
        <v>30900</v>
      </c>
      <c r="HQ16" s="269">
        <f>BB!GF15</f>
        <v>30900</v>
      </c>
      <c r="HR16" s="276">
        <f>BB!GG15</f>
        <v>30900</v>
      </c>
    </row>
    <row r="17" spans="1:226" s="236" customFormat="1" ht="10.35" customHeight="1" x14ac:dyDescent="0.2">
      <c r="A17" s="48">
        <v>2</v>
      </c>
      <c r="B17" s="269" t="e">
        <f>BB!#REF!</f>
        <v>#REF!</v>
      </c>
      <c r="C17" s="269" t="e">
        <f>BB!#REF!</f>
        <v>#REF!</v>
      </c>
      <c r="D17" s="269" t="e">
        <f>BB!#REF!</f>
        <v>#REF!</v>
      </c>
      <c r="E17" s="269" t="e">
        <f>BB!#REF!</f>
        <v>#REF!</v>
      </c>
      <c r="F17" s="269" t="e">
        <f>BB!#REF!</f>
        <v>#REF!</v>
      </c>
      <c r="G17" s="269" t="e">
        <f>BB!#REF!</f>
        <v>#REF!</v>
      </c>
      <c r="H17" s="269" t="e">
        <f>BB!#REF!</f>
        <v>#REF!</v>
      </c>
      <c r="I17" s="269" t="e">
        <f>BB!#REF!</f>
        <v>#REF!</v>
      </c>
      <c r="J17" s="269" t="e">
        <f>BB!#REF!</f>
        <v>#REF!</v>
      </c>
      <c r="K17" s="269" t="e">
        <f>BB!#REF!</f>
        <v>#REF!</v>
      </c>
      <c r="L17" s="269" t="e">
        <f>BB!#REF!</f>
        <v>#REF!</v>
      </c>
      <c r="M17" s="269" t="e">
        <f>BB!#REF!</f>
        <v>#REF!</v>
      </c>
      <c r="N17" s="269" t="e">
        <f>BB!#REF!</f>
        <v>#REF!</v>
      </c>
      <c r="O17" s="269" t="e">
        <f>BB!#REF!</f>
        <v>#REF!</v>
      </c>
      <c r="P17" s="269" t="e">
        <f>BB!#REF!</f>
        <v>#REF!</v>
      </c>
      <c r="Q17" s="269" t="e">
        <f>BB!#REF!</f>
        <v>#REF!</v>
      </c>
      <c r="R17" s="269" t="e">
        <f>BB!#REF!</f>
        <v>#REF!</v>
      </c>
      <c r="S17" s="269" t="e">
        <f>BB!#REF!</f>
        <v>#REF!</v>
      </c>
      <c r="T17" s="269" t="e">
        <f>BB!#REF!</f>
        <v>#REF!</v>
      </c>
      <c r="U17" s="269" t="e">
        <f>BB!#REF!</f>
        <v>#REF!</v>
      </c>
      <c r="V17" s="269" t="e">
        <f>BB!#REF!</f>
        <v>#REF!</v>
      </c>
      <c r="W17" s="269" t="e">
        <f>BB!#REF!</f>
        <v>#REF!</v>
      </c>
      <c r="X17" s="269" t="e">
        <f>BB!#REF!</f>
        <v>#REF!</v>
      </c>
      <c r="Y17" s="269" t="e">
        <f>BB!#REF!</f>
        <v>#REF!</v>
      </c>
      <c r="Z17" s="269" t="e">
        <f>BB!#REF!</f>
        <v>#REF!</v>
      </c>
      <c r="AA17" s="269" t="e">
        <f>BB!#REF!</f>
        <v>#REF!</v>
      </c>
      <c r="AB17" s="269" t="e">
        <f>BB!#REF!</f>
        <v>#REF!</v>
      </c>
      <c r="AC17" s="269" t="e">
        <f>BB!#REF!</f>
        <v>#REF!</v>
      </c>
      <c r="AD17" s="269" t="e">
        <f>BB!#REF!</f>
        <v>#REF!</v>
      </c>
      <c r="AE17" s="269" t="e">
        <f>BB!#REF!</f>
        <v>#REF!</v>
      </c>
      <c r="AF17" s="269" t="e">
        <f>BB!#REF!</f>
        <v>#REF!</v>
      </c>
      <c r="AG17" s="269" t="e">
        <f>BB!#REF!</f>
        <v>#REF!</v>
      </c>
      <c r="AH17" s="269" t="e">
        <f>BB!#REF!</f>
        <v>#REF!</v>
      </c>
      <c r="AI17" s="269" t="e">
        <f>BB!#REF!</f>
        <v>#REF!</v>
      </c>
      <c r="AJ17" s="269" t="e">
        <f>BB!#REF!</f>
        <v>#REF!</v>
      </c>
      <c r="AK17" s="269" t="e">
        <f>BB!#REF!</f>
        <v>#REF!</v>
      </c>
      <c r="AL17" s="269" t="e">
        <f>BB!#REF!</f>
        <v>#REF!</v>
      </c>
      <c r="AM17" s="269">
        <f>BB!B16</f>
        <v>33800</v>
      </c>
      <c r="AN17" s="269">
        <f>BB!C16</f>
        <v>33800</v>
      </c>
      <c r="AO17" s="269">
        <f>BB!D16</f>
        <v>33800</v>
      </c>
      <c r="AP17" s="269">
        <f>BB!E16</f>
        <v>33800</v>
      </c>
      <c r="AQ17" s="269">
        <f>BB!F16</f>
        <v>33800</v>
      </c>
      <c r="AR17" s="269">
        <f>BB!G16</f>
        <v>26400</v>
      </c>
      <c r="AS17" s="269">
        <f>BB!H16</f>
        <v>26400</v>
      </c>
      <c r="AT17" s="269">
        <f>BB!I16</f>
        <v>25900</v>
      </c>
      <c r="AU17" s="269">
        <f>BB!J16</f>
        <v>25900</v>
      </c>
      <c r="AV17" s="269">
        <f>BB!K16</f>
        <v>25100</v>
      </c>
      <c r="AW17" s="269">
        <f>BB!L16</f>
        <v>25100</v>
      </c>
      <c r="AX17" s="269">
        <f>BB!M16</f>
        <v>25900</v>
      </c>
      <c r="AY17" s="269">
        <f>BB!N16</f>
        <v>25900</v>
      </c>
      <c r="AZ17" s="269">
        <f>BB!O16</f>
        <v>25100</v>
      </c>
      <c r="BA17" s="269">
        <f>BB!P16</f>
        <v>25900</v>
      </c>
      <c r="BB17" s="269">
        <f>BB!Q16</f>
        <v>25900</v>
      </c>
      <c r="BC17" s="269">
        <f>BB!R16</f>
        <v>25100</v>
      </c>
      <c r="BD17" s="269">
        <f>BB!S16</f>
        <v>25100</v>
      </c>
      <c r="BE17" s="269">
        <f>BB!T16</f>
        <v>25600</v>
      </c>
      <c r="BF17" s="269">
        <f>BB!U16</f>
        <v>25900</v>
      </c>
      <c r="BG17" s="269">
        <f>BB!V16</f>
        <v>26400</v>
      </c>
      <c r="BH17" s="269">
        <f>BB!W16</f>
        <v>25900</v>
      </c>
      <c r="BI17" s="269">
        <f>BB!X16</f>
        <v>25900</v>
      </c>
      <c r="BJ17" s="269">
        <f>BB!Y16</f>
        <v>25100</v>
      </c>
      <c r="BK17" s="269">
        <f>BB!Z16</f>
        <v>25100</v>
      </c>
      <c r="BL17" s="269">
        <f>BB!AA16</f>
        <v>25100</v>
      </c>
      <c r="BM17" s="269">
        <f>BB!AB16</f>
        <v>25100</v>
      </c>
      <c r="BN17" s="269">
        <f>BB!AC16</f>
        <v>25600</v>
      </c>
      <c r="BO17" s="269">
        <f>BB!AD16</f>
        <v>25900</v>
      </c>
      <c r="BP17" s="269">
        <f>BB!AE16</f>
        <v>25900</v>
      </c>
      <c r="BQ17" s="269">
        <f>BB!AF16</f>
        <v>25100</v>
      </c>
      <c r="BR17" s="269">
        <f>BB!AG16</f>
        <v>25100</v>
      </c>
      <c r="BS17" s="269">
        <f>BB!AH16</f>
        <v>25100</v>
      </c>
      <c r="BT17" s="269">
        <f>BB!AI16</f>
        <v>25900</v>
      </c>
      <c r="BU17" s="269">
        <f>BB!AJ16</f>
        <v>27900</v>
      </c>
      <c r="BV17" s="269">
        <f>BB!AK16</f>
        <v>28200</v>
      </c>
      <c r="BW17" s="269">
        <f>BB!AL16</f>
        <v>28200</v>
      </c>
      <c r="BX17" s="269">
        <f>BB!AM16</f>
        <v>27900</v>
      </c>
      <c r="BY17" s="269">
        <f>BB!AN16</f>
        <v>26700</v>
      </c>
      <c r="BZ17" s="269">
        <f>BB!AO16</f>
        <v>26700</v>
      </c>
      <c r="CA17" s="269">
        <f>BB!AP16</f>
        <v>26700</v>
      </c>
      <c r="CB17" s="269">
        <f>BB!AQ16</f>
        <v>26700</v>
      </c>
      <c r="CC17" s="269">
        <f>BB!AR16</f>
        <v>26700</v>
      </c>
      <c r="CD17" s="269">
        <f>BB!AS16</f>
        <v>27900</v>
      </c>
      <c r="CE17" s="269">
        <f>BB!AT16</f>
        <v>27900</v>
      </c>
      <c r="CF17" s="269">
        <f>BB!AU16</f>
        <v>27900</v>
      </c>
      <c r="CG17" s="269">
        <f>BB!AV16</f>
        <v>25100</v>
      </c>
      <c r="CH17" s="269">
        <f>BB!AW16</f>
        <v>25100</v>
      </c>
      <c r="CI17" s="269">
        <f>BB!AX16</f>
        <v>25100</v>
      </c>
      <c r="CJ17" s="269">
        <f>BB!AY16</f>
        <v>25900</v>
      </c>
      <c r="CK17" s="269">
        <f>BB!AZ16</f>
        <v>25900</v>
      </c>
      <c r="CL17" s="269">
        <f>BB!BA16</f>
        <v>25100</v>
      </c>
      <c r="CM17" s="269">
        <f>BB!BB16</f>
        <v>25100</v>
      </c>
      <c r="CN17" s="269">
        <f>BB!BC16</f>
        <v>25100</v>
      </c>
      <c r="CO17" s="269">
        <f>BB!BD16</f>
        <v>25100</v>
      </c>
      <c r="CP17" s="269">
        <f>BB!BE16</f>
        <v>25100</v>
      </c>
      <c r="CQ17" s="269">
        <f>BB!BF16</f>
        <v>25900</v>
      </c>
      <c r="CR17" s="269">
        <f>BB!BG16</f>
        <v>25900</v>
      </c>
      <c r="CS17" s="269">
        <f>BB!BH16</f>
        <v>25100</v>
      </c>
      <c r="CT17" s="269">
        <f>BB!BI16</f>
        <v>25100</v>
      </c>
      <c r="CU17" s="269">
        <f>BB!BJ16</f>
        <v>25100</v>
      </c>
      <c r="CV17" s="269">
        <f>BB!BK16</f>
        <v>25100</v>
      </c>
      <c r="CW17" s="269">
        <f>BB!BL16</f>
        <v>25100</v>
      </c>
      <c r="CX17" s="269">
        <f>BB!BM16</f>
        <v>25900</v>
      </c>
      <c r="CY17" s="269">
        <f>BB!BN16</f>
        <v>25900</v>
      </c>
      <c r="CZ17" s="269">
        <f>BB!BO16</f>
        <v>27400</v>
      </c>
      <c r="DA17" s="269">
        <f>BB!BP16</f>
        <v>28200</v>
      </c>
      <c r="DB17" s="269">
        <f>BB!BQ16</f>
        <v>28200</v>
      </c>
      <c r="DC17" s="269">
        <f>BB!BR16</f>
        <v>28200</v>
      </c>
      <c r="DD17" s="269">
        <f>BB!BS16</f>
        <v>28200</v>
      </c>
      <c r="DE17" s="269">
        <f>BB!BT16</f>
        <v>28200</v>
      </c>
      <c r="DF17" s="269">
        <f>BB!BU16</f>
        <v>28900</v>
      </c>
      <c r="DG17" s="276">
        <f>BB!BV16</f>
        <v>36000</v>
      </c>
      <c r="DH17" s="276">
        <f>BB!BW16</f>
        <v>36000</v>
      </c>
      <c r="DI17" s="276">
        <f>BB!BX16</f>
        <v>36000</v>
      </c>
      <c r="DJ17" s="276">
        <f>BB!BY16</f>
        <v>36000</v>
      </c>
      <c r="DK17" s="276">
        <f>BB!BZ16</f>
        <v>36000</v>
      </c>
      <c r="DL17" s="269">
        <f>BB!CA16</f>
        <v>29400</v>
      </c>
      <c r="DM17" s="269">
        <f>BB!CB16</f>
        <v>29400</v>
      </c>
      <c r="DN17" s="269">
        <f>BB!CC16</f>
        <v>29400</v>
      </c>
      <c r="DO17" s="276">
        <f>BB!CD16</f>
        <v>36000</v>
      </c>
      <c r="DP17" s="276">
        <f>BB!CE16</f>
        <v>36000</v>
      </c>
      <c r="DQ17" s="276">
        <f>BB!CF16</f>
        <v>36000</v>
      </c>
      <c r="DR17" s="276">
        <f>BB!CG16</f>
        <v>36000</v>
      </c>
      <c r="DS17" s="269">
        <f>BB!CH16</f>
        <v>36000</v>
      </c>
      <c r="DT17" s="269">
        <f>BB!CI16</f>
        <v>36000</v>
      </c>
      <c r="DU17" s="269">
        <f>BB!CJ16</f>
        <v>36000</v>
      </c>
      <c r="DV17" s="269">
        <f>BB!CK16</f>
        <v>36000</v>
      </c>
      <c r="DW17" s="269">
        <f>BB!CL16</f>
        <v>36000</v>
      </c>
      <c r="DX17" s="269">
        <f>BB!CM16</f>
        <v>36000</v>
      </c>
      <c r="DY17" s="269">
        <f>BB!CN16</f>
        <v>36000</v>
      </c>
      <c r="DZ17" s="269">
        <f>BB!CO16</f>
        <v>36000</v>
      </c>
      <c r="EA17" s="269">
        <f>BB!CP16</f>
        <v>36000</v>
      </c>
      <c r="EB17" s="269">
        <f>BB!CQ16</f>
        <v>36000</v>
      </c>
      <c r="EC17" s="269">
        <f>BB!CR16</f>
        <v>28200</v>
      </c>
      <c r="ED17" s="269">
        <f>BB!CS16</f>
        <v>28900</v>
      </c>
      <c r="EE17" s="269">
        <f>BB!CT16</f>
        <v>36000</v>
      </c>
      <c r="EF17" s="269">
        <f>BB!CU16</f>
        <v>36000</v>
      </c>
      <c r="EG17" s="269">
        <f>BB!CV16</f>
        <v>36000</v>
      </c>
      <c r="EH17" s="269">
        <f>BB!CW16</f>
        <v>36000</v>
      </c>
      <c r="EI17" s="269">
        <f>BB!CX16</f>
        <v>37000</v>
      </c>
      <c r="EJ17" s="269">
        <f>BB!CY16</f>
        <v>37000</v>
      </c>
      <c r="EK17" s="269">
        <f>BB!CZ16</f>
        <v>36000</v>
      </c>
      <c r="EL17" s="269">
        <f>BB!DA16</f>
        <v>37000</v>
      </c>
      <c r="EM17" s="269">
        <f>BB!DB16</f>
        <v>37000</v>
      </c>
      <c r="EN17" s="269">
        <f>BB!DC16</f>
        <v>36000</v>
      </c>
      <c r="EO17" s="269">
        <f>BB!DD16</f>
        <v>30400</v>
      </c>
      <c r="EP17" s="269">
        <f>BB!DE16</f>
        <v>30400</v>
      </c>
      <c r="EQ17" s="269">
        <f>BB!DF16</f>
        <v>30400</v>
      </c>
      <c r="ER17" s="269">
        <f>BB!DG16</f>
        <v>30900</v>
      </c>
      <c r="ES17" s="269">
        <f>BB!DH16</f>
        <v>30900</v>
      </c>
      <c r="ET17" s="269">
        <f>BB!DI16</f>
        <v>30900</v>
      </c>
      <c r="EU17" s="269">
        <f>BB!DJ16</f>
        <v>32600</v>
      </c>
      <c r="EV17" s="269">
        <f>BB!DK16</f>
        <v>32600</v>
      </c>
      <c r="EW17" s="269">
        <f>BB!DL16</f>
        <v>30900</v>
      </c>
      <c r="EX17" s="269">
        <f>BB!DM16</f>
        <v>30900</v>
      </c>
      <c r="EY17" s="269">
        <f>BB!DN16</f>
        <v>30900</v>
      </c>
      <c r="EZ17" s="269">
        <f>BB!DO16</f>
        <v>30900</v>
      </c>
      <c r="FA17" s="269">
        <f>BB!DP16</f>
        <v>30900</v>
      </c>
      <c r="FB17" s="269">
        <f>BB!DQ16</f>
        <v>32600</v>
      </c>
      <c r="FC17" s="269">
        <f>BB!DR16</f>
        <v>32600</v>
      </c>
      <c r="FD17" s="269">
        <f>BB!DS16</f>
        <v>30900</v>
      </c>
      <c r="FE17" s="269">
        <f>BB!DT16</f>
        <v>30900</v>
      </c>
      <c r="FF17" s="269">
        <f>BB!DU16</f>
        <v>30900</v>
      </c>
      <c r="FG17" s="269">
        <f>BB!DV16</f>
        <v>30900</v>
      </c>
      <c r="FH17" s="269">
        <f>BB!DW16</f>
        <v>30900</v>
      </c>
      <c r="FI17" s="269">
        <f>BB!DX16</f>
        <v>32600</v>
      </c>
      <c r="FJ17" s="269">
        <f>BB!DY16</f>
        <v>32600</v>
      </c>
      <c r="FK17" s="269">
        <f>BB!DZ16</f>
        <v>30900</v>
      </c>
      <c r="FL17" s="269">
        <f>BB!EA16</f>
        <v>30900</v>
      </c>
      <c r="FM17" s="269">
        <f>BB!EB16</f>
        <v>30900</v>
      </c>
      <c r="FN17" s="269">
        <f>BB!EC16</f>
        <v>30900</v>
      </c>
      <c r="FO17" s="269">
        <f>BB!ED16</f>
        <v>30900</v>
      </c>
      <c r="FP17" s="269">
        <f>BB!EE16</f>
        <v>32600</v>
      </c>
      <c r="FQ17" s="269">
        <f>BB!EF16</f>
        <v>32600</v>
      </c>
      <c r="FR17" s="269">
        <f>BB!EG16</f>
        <v>30900</v>
      </c>
      <c r="FS17" s="269">
        <f>BB!EH16</f>
        <v>30900</v>
      </c>
      <c r="FT17" s="269">
        <f>BB!EI16</f>
        <v>30900</v>
      </c>
      <c r="FU17" s="269">
        <f>BB!EJ16</f>
        <v>30900</v>
      </c>
      <c r="FV17" s="269">
        <f>BB!EK16</f>
        <v>30900</v>
      </c>
      <c r="FW17" s="269">
        <f>BB!EL16</f>
        <v>32600</v>
      </c>
      <c r="FX17" s="269">
        <f>BB!EM16</f>
        <v>32600</v>
      </c>
      <c r="FY17" s="269">
        <f>BB!EN16</f>
        <v>30900</v>
      </c>
      <c r="FZ17" s="269">
        <f>BB!EO16</f>
        <v>30900</v>
      </c>
      <c r="GA17" s="269">
        <f>BB!EP16</f>
        <v>30900</v>
      </c>
      <c r="GB17" s="269">
        <f>BB!EQ16</f>
        <v>30900</v>
      </c>
      <c r="GC17" s="269">
        <f>BB!ER16</f>
        <v>30900</v>
      </c>
      <c r="GD17" s="269">
        <f>BB!ES16</f>
        <v>32600</v>
      </c>
      <c r="GE17" s="269">
        <f>BB!ET16</f>
        <v>32600</v>
      </c>
      <c r="GF17" s="269">
        <f>BB!EU16</f>
        <v>30900</v>
      </c>
      <c r="GG17" s="269">
        <f>BB!EV16</f>
        <v>30900</v>
      </c>
      <c r="GH17" s="269">
        <f>BB!EW16</f>
        <v>30900</v>
      </c>
      <c r="GI17" s="269">
        <f>BB!EX16</f>
        <v>30900</v>
      </c>
      <c r="GJ17" s="269">
        <f>BB!EY16</f>
        <v>30900</v>
      </c>
      <c r="GK17" s="269">
        <f>BB!EZ16</f>
        <v>32600</v>
      </c>
      <c r="GL17" s="269">
        <f>BB!FA16</f>
        <v>32600</v>
      </c>
      <c r="GM17" s="269">
        <f>BB!FB16</f>
        <v>30400</v>
      </c>
      <c r="GN17" s="269">
        <f>BB!FC16</f>
        <v>30400</v>
      </c>
      <c r="GO17" s="269">
        <f>BB!FD16</f>
        <v>30400</v>
      </c>
      <c r="GP17" s="269">
        <f>BB!FE16</f>
        <v>30400</v>
      </c>
      <c r="GQ17" s="269">
        <f>BB!FF16</f>
        <v>30400</v>
      </c>
      <c r="GR17" s="269">
        <f>BB!FG16</f>
        <v>31600</v>
      </c>
      <c r="GS17" s="269">
        <f>BB!FH16</f>
        <v>31600</v>
      </c>
      <c r="GT17" s="269">
        <f>BB!FI16</f>
        <v>30400</v>
      </c>
      <c r="GU17" s="269">
        <f>BB!FJ16</f>
        <v>30400</v>
      </c>
      <c r="GV17" s="269">
        <f>BB!FK16</f>
        <v>30400</v>
      </c>
      <c r="GW17" s="269">
        <f>BB!FL16</f>
        <v>30400</v>
      </c>
      <c r="GX17" s="269">
        <f>BB!FM16</f>
        <v>30400</v>
      </c>
      <c r="GY17" s="269">
        <f>BB!FN16</f>
        <v>31600</v>
      </c>
      <c r="GZ17" s="269">
        <f>BB!FO16</f>
        <v>31600</v>
      </c>
      <c r="HA17" s="269">
        <f>BB!FP16</f>
        <v>30400</v>
      </c>
      <c r="HB17" s="269">
        <f>BB!FQ16</f>
        <v>30400</v>
      </c>
      <c r="HC17" s="269">
        <f>BB!FR16</f>
        <v>30400</v>
      </c>
      <c r="HD17" s="269">
        <f>BB!FS16</f>
        <v>30400</v>
      </c>
      <c r="HE17" s="269">
        <f>BB!FT16</f>
        <v>30400</v>
      </c>
      <c r="HF17" s="269">
        <f>BB!FU16</f>
        <v>31600</v>
      </c>
      <c r="HG17" s="269">
        <f>BB!FV16</f>
        <v>31600</v>
      </c>
      <c r="HH17" s="269">
        <f>BB!FW16</f>
        <v>30900</v>
      </c>
      <c r="HI17" s="269">
        <f>BB!FX16</f>
        <v>33100</v>
      </c>
      <c r="HJ17" s="269">
        <f>BB!FY16</f>
        <v>33100</v>
      </c>
      <c r="HK17" s="269">
        <f>BB!FZ16</f>
        <v>33100</v>
      </c>
      <c r="HL17" s="269">
        <f>BB!GA16</f>
        <v>33100</v>
      </c>
      <c r="HM17" s="269">
        <f>BB!GB16</f>
        <v>33100</v>
      </c>
      <c r="HN17" s="269">
        <f>BB!GC16</f>
        <v>33100</v>
      </c>
      <c r="HO17" s="269">
        <f>BB!GD16</f>
        <v>33100</v>
      </c>
      <c r="HP17" s="269">
        <f>BB!GE16</f>
        <v>33100</v>
      </c>
      <c r="HQ17" s="269">
        <f>BB!GF16</f>
        <v>33100</v>
      </c>
      <c r="HR17" s="276">
        <f>BB!GG16</f>
        <v>33100</v>
      </c>
    </row>
    <row r="18" spans="1:226" s="236" customFormat="1" ht="10.35" customHeight="1" x14ac:dyDescent="0.2">
      <c r="A18" s="47" t="s">
        <v>136</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c r="CX18" s="269"/>
      <c r="CY18" s="269"/>
      <c r="CZ18" s="269"/>
      <c r="DA18" s="269"/>
      <c r="DB18" s="269"/>
      <c r="DC18" s="269"/>
      <c r="DD18" s="269"/>
      <c r="DE18" s="269"/>
      <c r="DF18" s="269"/>
      <c r="DG18" s="276"/>
      <c r="DH18" s="276"/>
      <c r="DI18" s="276"/>
      <c r="DJ18" s="276"/>
      <c r="DK18" s="276"/>
      <c r="DL18" s="269"/>
      <c r="DM18" s="269"/>
      <c r="DN18" s="269"/>
      <c r="DO18" s="276"/>
      <c r="DP18" s="276"/>
      <c r="DQ18" s="276"/>
      <c r="DR18" s="276"/>
      <c r="DS18" s="269"/>
      <c r="DT18" s="269"/>
      <c r="DU18" s="269"/>
      <c r="DV18" s="269"/>
      <c r="DW18" s="269"/>
      <c r="DX18" s="269"/>
      <c r="DY18" s="269"/>
      <c r="DZ18" s="269"/>
      <c r="EA18" s="269"/>
      <c r="EB18" s="269"/>
      <c r="EC18" s="269"/>
      <c r="ED18" s="269"/>
      <c r="EE18" s="269"/>
      <c r="EF18" s="269"/>
      <c r="EG18" s="269"/>
      <c r="EH18" s="269"/>
      <c r="EI18" s="269"/>
      <c r="EJ18" s="269"/>
      <c r="EK18" s="269"/>
      <c r="EL18" s="269"/>
      <c r="EM18" s="269"/>
      <c r="EN18" s="269"/>
      <c r="EO18" s="269"/>
      <c r="EP18" s="269"/>
      <c r="EQ18" s="269"/>
      <c r="ER18" s="269"/>
      <c r="ES18" s="269"/>
      <c r="ET18" s="269"/>
      <c r="EU18" s="269"/>
      <c r="EV18" s="269"/>
      <c r="EW18" s="269"/>
      <c r="EX18" s="269"/>
      <c r="EY18" s="269"/>
      <c r="EZ18" s="269"/>
      <c r="FA18" s="269"/>
      <c r="FB18" s="269"/>
      <c r="FC18" s="269"/>
      <c r="FD18" s="269"/>
      <c r="FE18" s="269"/>
      <c r="FF18" s="269"/>
      <c r="FG18" s="269"/>
      <c r="FH18" s="269"/>
      <c r="FI18" s="269"/>
      <c r="FJ18" s="269"/>
      <c r="FK18" s="269"/>
      <c r="FL18" s="269"/>
      <c r="FM18" s="269"/>
      <c r="FN18" s="269"/>
      <c r="FO18" s="269"/>
      <c r="FP18" s="269"/>
      <c r="FQ18" s="269"/>
      <c r="FR18" s="269"/>
      <c r="FS18" s="269"/>
      <c r="FT18" s="269"/>
      <c r="FU18" s="269"/>
      <c r="FV18" s="269"/>
      <c r="FW18" s="269"/>
      <c r="FX18" s="269"/>
      <c r="FY18" s="269"/>
      <c r="FZ18" s="269"/>
      <c r="GA18" s="269"/>
      <c r="GB18" s="269"/>
      <c r="GC18" s="269"/>
      <c r="GD18" s="269"/>
      <c r="GE18" s="269"/>
      <c r="GF18" s="269"/>
      <c r="GG18" s="269"/>
      <c r="GH18" s="269"/>
      <c r="GI18" s="269"/>
      <c r="GJ18" s="269"/>
      <c r="GK18" s="269"/>
      <c r="GL18" s="269"/>
      <c r="GM18" s="269"/>
      <c r="GN18" s="269"/>
      <c r="GO18" s="269"/>
      <c r="GP18" s="269"/>
      <c r="GQ18" s="269"/>
      <c r="GR18" s="269"/>
      <c r="GS18" s="269"/>
      <c r="GT18" s="269"/>
      <c r="GU18" s="269"/>
      <c r="GV18" s="269"/>
      <c r="GW18" s="269"/>
      <c r="GX18" s="269"/>
      <c r="GY18" s="269"/>
      <c r="GZ18" s="269"/>
      <c r="HA18" s="269"/>
      <c r="HB18" s="269"/>
      <c r="HC18" s="269"/>
      <c r="HD18" s="269"/>
      <c r="HE18" s="269"/>
      <c r="HF18" s="269"/>
      <c r="HG18" s="269"/>
      <c r="HH18" s="269"/>
      <c r="HI18" s="269"/>
      <c r="HJ18" s="269"/>
      <c r="HK18" s="269"/>
      <c r="HL18" s="269"/>
      <c r="HM18" s="269"/>
      <c r="HN18" s="269"/>
      <c r="HO18" s="269"/>
      <c r="HP18" s="269"/>
      <c r="HQ18" s="269"/>
      <c r="HR18" s="276"/>
    </row>
    <row r="19" spans="1:226" s="236" customFormat="1" ht="10.35" customHeight="1" x14ac:dyDescent="0.2">
      <c r="A19" s="48" t="s">
        <v>72</v>
      </c>
      <c r="B19" s="269" t="e">
        <f>BB!#REF!</f>
        <v>#REF!</v>
      </c>
      <c r="C19" s="269" t="e">
        <f>BB!#REF!</f>
        <v>#REF!</v>
      </c>
      <c r="D19" s="269" t="e">
        <f>BB!#REF!</f>
        <v>#REF!</v>
      </c>
      <c r="E19" s="269" t="e">
        <f>BB!#REF!</f>
        <v>#REF!</v>
      </c>
      <c r="F19" s="269" t="e">
        <f>BB!#REF!</f>
        <v>#REF!</v>
      </c>
      <c r="G19" s="269" t="e">
        <f>BB!#REF!</f>
        <v>#REF!</v>
      </c>
      <c r="H19" s="269" t="e">
        <f>BB!#REF!</f>
        <v>#REF!</v>
      </c>
      <c r="I19" s="269" t="e">
        <f>BB!#REF!</f>
        <v>#REF!</v>
      </c>
      <c r="J19" s="269" t="e">
        <f>BB!#REF!</f>
        <v>#REF!</v>
      </c>
      <c r="K19" s="269" t="e">
        <f>BB!#REF!</f>
        <v>#REF!</v>
      </c>
      <c r="L19" s="269" t="e">
        <f>BB!#REF!</f>
        <v>#REF!</v>
      </c>
      <c r="M19" s="269" t="e">
        <f>BB!#REF!</f>
        <v>#REF!</v>
      </c>
      <c r="N19" s="269" t="e">
        <f>BB!#REF!</f>
        <v>#REF!</v>
      </c>
      <c r="O19" s="269" t="e">
        <f>BB!#REF!</f>
        <v>#REF!</v>
      </c>
      <c r="P19" s="269" t="e">
        <f>BB!#REF!</f>
        <v>#REF!</v>
      </c>
      <c r="Q19" s="269" t="e">
        <f>BB!#REF!</f>
        <v>#REF!</v>
      </c>
      <c r="R19" s="269" t="e">
        <f>BB!#REF!</f>
        <v>#REF!</v>
      </c>
      <c r="S19" s="269" t="e">
        <f>BB!#REF!</f>
        <v>#REF!</v>
      </c>
      <c r="T19" s="269" t="e">
        <f>BB!#REF!</f>
        <v>#REF!</v>
      </c>
      <c r="U19" s="269" t="e">
        <f>BB!#REF!</f>
        <v>#REF!</v>
      </c>
      <c r="V19" s="269" t="e">
        <f>BB!#REF!</f>
        <v>#REF!</v>
      </c>
      <c r="W19" s="269" t="e">
        <f>BB!#REF!</f>
        <v>#REF!</v>
      </c>
      <c r="X19" s="269" t="e">
        <f>BB!#REF!</f>
        <v>#REF!</v>
      </c>
      <c r="Y19" s="269" t="e">
        <f>BB!#REF!</f>
        <v>#REF!</v>
      </c>
      <c r="Z19" s="269" t="e">
        <f>BB!#REF!</f>
        <v>#REF!</v>
      </c>
      <c r="AA19" s="269" t="e">
        <f>BB!#REF!</f>
        <v>#REF!</v>
      </c>
      <c r="AB19" s="269" t="e">
        <f>BB!#REF!</f>
        <v>#REF!</v>
      </c>
      <c r="AC19" s="269" t="e">
        <f>BB!#REF!</f>
        <v>#REF!</v>
      </c>
      <c r="AD19" s="269" t="e">
        <f>BB!#REF!</f>
        <v>#REF!</v>
      </c>
      <c r="AE19" s="269" t="e">
        <f>BB!#REF!</f>
        <v>#REF!</v>
      </c>
      <c r="AF19" s="269" t="e">
        <f>BB!#REF!</f>
        <v>#REF!</v>
      </c>
      <c r="AG19" s="269" t="e">
        <f>BB!#REF!</f>
        <v>#REF!</v>
      </c>
      <c r="AH19" s="269" t="e">
        <f>BB!#REF!</f>
        <v>#REF!</v>
      </c>
      <c r="AI19" s="269" t="e">
        <f>BB!#REF!</f>
        <v>#REF!</v>
      </c>
      <c r="AJ19" s="269" t="e">
        <f>BB!#REF!</f>
        <v>#REF!</v>
      </c>
      <c r="AK19" s="269" t="e">
        <f>BB!#REF!</f>
        <v>#REF!</v>
      </c>
      <c r="AL19" s="269" t="e">
        <f>BB!#REF!</f>
        <v>#REF!</v>
      </c>
      <c r="AM19" s="269">
        <f>BB!B18</f>
        <v>58800</v>
      </c>
      <c r="AN19" s="269">
        <f>BB!C18</f>
        <v>58800</v>
      </c>
      <c r="AO19" s="269">
        <f>BB!D18</f>
        <v>58800</v>
      </c>
      <c r="AP19" s="269">
        <f>BB!E18</f>
        <v>58800</v>
      </c>
      <c r="AQ19" s="269">
        <f>BB!F18</f>
        <v>58800</v>
      </c>
      <c r="AR19" s="269">
        <f>BB!G18</f>
        <v>45200</v>
      </c>
      <c r="AS19" s="269">
        <f>BB!H18</f>
        <v>45200</v>
      </c>
      <c r="AT19" s="269">
        <f>BB!I18</f>
        <v>44700</v>
      </c>
      <c r="AU19" s="269">
        <f>BB!J18</f>
        <v>44700</v>
      </c>
      <c r="AV19" s="269">
        <f>BB!K18</f>
        <v>43900</v>
      </c>
      <c r="AW19" s="269">
        <f>BB!L18</f>
        <v>43900</v>
      </c>
      <c r="AX19" s="269">
        <f>BB!M18</f>
        <v>44700</v>
      </c>
      <c r="AY19" s="269">
        <f>BB!N18</f>
        <v>44700</v>
      </c>
      <c r="AZ19" s="269">
        <f>BB!O18</f>
        <v>43900</v>
      </c>
      <c r="BA19" s="269">
        <f>BB!P18</f>
        <v>44700</v>
      </c>
      <c r="BB19" s="269">
        <f>BB!Q18</f>
        <v>44700</v>
      </c>
      <c r="BC19" s="269">
        <f>BB!R18</f>
        <v>43900</v>
      </c>
      <c r="BD19" s="269">
        <f>BB!S18</f>
        <v>43900</v>
      </c>
      <c r="BE19" s="269">
        <f>BB!T18</f>
        <v>44400</v>
      </c>
      <c r="BF19" s="269">
        <f>BB!U18</f>
        <v>44700</v>
      </c>
      <c r="BG19" s="269">
        <f>BB!V18</f>
        <v>45200</v>
      </c>
      <c r="BH19" s="269">
        <f>BB!W18</f>
        <v>44700</v>
      </c>
      <c r="BI19" s="269">
        <f>BB!X18</f>
        <v>44700</v>
      </c>
      <c r="BJ19" s="269">
        <f>BB!Y18</f>
        <v>43900</v>
      </c>
      <c r="BK19" s="269">
        <f>BB!Z18</f>
        <v>43900</v>
      </c>
      <c r="BL19" s="269">
        <f>BB!AA18</f>
        <v>43900</v>
      </c>
      <c r="BM19" s="269">
        <f>BB!AB18</f>
        <v>43900</v>
      </c>
      <c r="BN19" s="269">
        <f>BB!AC18</f>
        <v>44400</v>
      </c>
      <c r="BO19" s="269">
        <f>BB!AD18</f>
        <v>44700</v>
      </c>
      <c r="BP19" s="269">
        <f>BB!AE18</f>
        <v>44700</v>
      </c>
      <c r="BQ19" s="269">
        <f>BB!AF18</f>
        <v>43900</v>
      </c>
      <c r="BR19" s="269">
        <f>BB!AG18</f>
        <v>43900</v>
      </c>
      <c r="BS19" s="269">
        <f>BB!AH18</f>
        <v>43900</v>
      </c>
      <c r="BT19" s="269">
        <f>BB!AI18</f>
        <v>44700</v>
      </c>
      <c r="BU19" s="269">
        <f>BB!AJ18</f>
        <v>46700</v>
      </c>
      <c r="BV19" s="269">
        <f>BB!AK18</f>
        <v>47000</v>
      </c>
      <c r="BW19" s="269">
        <f>BB!AL18</f>
        <v>47000</v>
      </c>
      <c r="BX19" s="269">
        <f>BB!AM18</f>
        <v>46700</v>
      </c>
      <c r="BY19" s="269">
        <f>BB!AN18</f>
        <v>45500</v>
      </c>
      <c r="BZ19" s="269">
        <f>BB!AO18</f>
        <v>45500</v>
      </c>
      <c r="CA19" s="269">
        <f>BB!AP18</f>
        <v>45500</v>
      </c>
      <c r="CB19" s="269">
        <f>BB!AQ18</f>
        <v>45500</v>
      </c>
      <c r="CC19" s="269">
        <f>BB!AR18</f>
        <v>45500</v>
      </c>
      <c r="CD19" s="269">
        <f>BB!AS18</f>
        <v>46700</v>
      </c>
      <c r="CE19" s="269">
        <f>BB!AT18</f>
        <v>46700</v>
      </c>
      <c r="CF19" s="269">
        <f>BB!AU18</f>
        <v>46700</v>
      </c>
      <c r="CG19" s="269">
        <f>BB!AV18</f>
        <v>43900</v>
      </c>
      <c r="CH19" s="269">
        <f>BB!AW18</f>
        <v>43900</v>
      </c>
      <c r="CI19" s="269">
        <f>BB!AX18</f>
        <v>43900</v>
      </c>
      <c r="CJ19" s="269">
        <f>BB!AY18</f>
        <v>44700</v>
      </c>
      <c r="CK19" s="269">
        <f>BB!AZ18</f>
        <v>44700</v>
      </c>
      <c r="CL19" s="269">
        <f>BB!BA18</f>
        <v>43900</v>
      </c>
      <c r="CM19" s="269">
        <f>BB!BB18</f>
        <v>43900</v>
      </c>
      <c r="CN19" s="269">
        <f>BB!BC18</f>
        <v>43900</v>
      </c>
      <c r="CO19" s="269">
        <f>BB!BD18</f>
        <v>43900</v>
      </c>
      <c r="CP19" s="269">
        <f>BB!BE18</f>
        <v>43900</v>
      </c>
      <c r="CQ19" s="269">
        <f>BB!BF18</f>
        <v>44700</v>
      </c>
      <c r="CR19" s="269">
        <f>BB!BG18</f>
        <v>44700</v>
      </c>
      <c r="CS19" s="269">
        <f>BB!BH18</f>
        <v>43900</v>
      </c>
      <c r="CT19" s="269">
        <f>BB!BI18</f>
        <v>43900</v>
      </c>
      <c r="CU19" s="269">
        <f>BB!BJ18</f>
        <v>43900</v>
      </c>
      <c r="CV19" s="269">
        <f>BB!BK18</f>
        <v>43900</v>
      </c>
      <c r="CW19" s="269">
        <f>BB!BL18</f>
        <v>43900</v>
      </c>
      <c r="CX19" s="269">
        <f>BB!BM18</f>
        <v>44700</v>
      </c>
      <c r="CY19" s="269">
        <f>BB!BN18</f>
        <v>44700</v>
      </c>
      <c r="CZ19" s="269">
        <f>BB!BO18</f>
        <v>46200</v>
      </c>
      <c r="DA19" s="269">
        <f>BB!BP18</f>
        <v>47000</v>
      </c>
      <c r="DB19" s="269">
        <f>BB!BQ18</f>
        <v>47000</v>
      </c>
      <c r="DC19" s="269">
        <f>BB!BR18</f>
        <v>47000</v>
      </c>
      <c r="DD19" s="269">
        <f>BB!BS18</f>
        <v>47000</v>
      </c>
      <c r="DE19" s="269">
        <f>BB!BT18</f>
        <v>47000</v>
      </c>
      <c r="DF19" s="269">
        <f>BB!BU18</f>
        <v>47700</v>
      </c>
      <c r="DG19" s="276">
        <f>BB!BV18</f>
        <v>54800</v>
      </c>
      <c r="DH19" s="276">
        <f>BB!BW18</f>
        <v>54800</v>
      </c>
      <c r="DI19" s="276">
        <f>BB!BX18</f>
        <v>54800</v>
      </c>
      <c r="DJ19" s="276">
        <f>BB!BY18</f>
        <v>54800</v>
      </c>
      <c r="DK19" s="276">
        <f>BB!BZ18</f>
        <v>54800</v>
      </c>
      <c r="DL19" s="269">
        <f>BB!CA18</f>
        <v>48200</v>
      </c>
      <c r="DM19" s="269">
        <f>BB!CB18</f>
        <v>48200</v>
      </c>
      <c r="DN19" s="269">
        <f>BB!CC18</f>
        <v>48200</v>
      </c>
      <c r="DO19" s="276">
        <f>BB!CD18</f>
        <v>54800</v>
      </c>
      <c r="DP19" s="276">
        <f>BB!CE18</f>
        <v>54800</v>
      </c>
      <c r="DQ19" s="276">
        <f>BB!CF18</f>
        <v>54800</v>
      </c>
      <c r="DR19" s="276">
        <f>BB!CG18</f>
        <v>54800</v>
      </c>
      <c r="DS19" s="269">
        <f>BB!CH18</f>
        <v>54800</v>
      </c>
      <c r="DT19" s="269">
        <f>BB!CI18</f>
        <v>54800</v>
      </c>
      <c r="DU19" s="269">
        <f>BB!CJ18</f>
        <v>54800</v>
      </c>
      <c r="DV19" s="269">
        <f>BB!CK18</f>
        <v>54800</v>
      </c>
      <c r="DW19" s="269">
        <f>BB!CL18</f>
        <v>54800</v>
      </c>
      <c r="DX19" s="269">
        <f>BB!CM18</f>
        <v>54800</v>
      </c>
      <c r="DY19" s="269">
        <f>BB!CN18</f>
        <v>54800</v>
      </c>
      <c r="DZ19" s="269">
        <f>BB!CO18</f>
        <v>54800</v>
      </c>
      <c r="EA19" s="269">
        <f>BB!CP18</f>
        <v>54800</v>
      </c>
      <c r="EB19" s="269">
        <f>BB!CQ18</f>
        <v>54800</v>
      </c>
      <c r="EC19" s="269">
        <f>BB!CR18</f>
        <v>47000</v>
      </c>
      <c r="ED19" s="269">
        <f>BB!CS18</f>
        <v>47700</v>
      </c>
      <c r="EE19" s="269">
        <f>BB!CT18</f>
        <v>54800</v>
      </c>
      <c r="EF19" s="269">
        <f>BB!CU18</f>
        <v>54800</v>
      </c>
      <c r="EG19" s="269">
        <f>BB!CV18</f>
        <v>54800</v>
      </c>
      <c r="EH19" s="269">
        <f>BB!CW18</f>
        <v>54800</v>
      </c>
      <c r="EI19" s="269">
        <f>BB!CX18</f>
        <v>55800</v>
      </c>
      <c r="EJ19" s="269">
        <f>BB!CY18</f>
        <v>55800</v>
      </c>
      <c r="EK19" s="269">
        <f>BB!CZ18</f>
        <v>54800</v>
      </c>
      <c r="EL19" s="269">
        <f>BB!DA18</f>
        <v>55800</v>
      </c>
      <c r="EM19" s="269">
        <f>BB!DB18</f>
        <v>55800</v>
      </c>
      <c r="EN19" s="269">
        <f>BB!DC18</f>
        <v>54800</v>
      </c>
      <c r="EO19" s="269">
        <f>BB!DD18</f>
        <v>49200</v>
      </c>
      <c r="EP19" s="269">
        <f>BB!DE18</f>
        <v>49200</v>
      </c>
      <c r="EQ19" s="269">
        <f>BB!DF18</f>
        <v>49200</v>
      </c>
      <c r="ER19" s="269">
        <f>BB!DG18</f>
        <v>49700</v>
      </c>
      <c r="ES19" s="269">
        <f>BB!DH18</f>
        <v>49700</v>
      </c>
      <c r="ET19" s="269">
        <f>BB!DI18</f>
        <v>49700</v>
      </c>
      <c r="EU19" s="269">
        <f>BB!DJ18</f>
        <v>51400</v>
      </c>
      <c r="EV19" s="269">
        <f>BB!DK18</f>
        <v>51400</v>
      </c>
      <c r="EW19" s="269">
        <f>BB!DL18</f>
        <v>49700</v>
      </c>
      <c r="EX19" s="269">
        <f>BB!DM18</f>
        <v>49700</v>
      </c>
      <c r="EY19" s="269">
        <f>BB!DN18</f>
        <v>49700</v>
      </c>
      <c r="EZ19" s="269">
        <f>BB!DO18</f>
        <v>49700</v>
      </c>
      <c r="FA19" s="269">
        <f>BB!DP18</f>
        <v>49700</v>
      </c>
      <c r="FB19" s="269">
        <f>BB!DQ18</f>
        <v>51400</v>
      </c>
      <c r="FC19" s="269">
        <f>BB!DR18</f>
        <v>51400</v>
      </c>
      <c r="FD19" s="269">
        <f>BB!DS18</f>
        <v>49700</v>
      </c>
      <c r="FE19" s="269">
        <f>BB!DT18</f>
        <v>49700</v>
      </c>
      <c r="FF19" s="269">
        <f>BB!DU18</f>
        <v>49700</v>
      </c>
      <c r="FG19" s="269">
        <f>BB!DV18</f>
        <v>49700</v>
      </c>
      <c r="FH19" s="269">
        <f>BB!DW18</f>
        <v>49700</v>
      </c>
      <c r="FI19" s="269">
        <f>BB!DX18</f>
        <v>51400</v>
      </c>
      <c r="FJ19" s="269">
        <f>BB!DY18</f>
        <v>51400</v>
      </c>
      <c r="FK19" s="269">
        <f>BB!DZ18</f>
        <v>49700</v>
      </c>
      <c r="FL19" s="269">
        <f>BB!EA18</f>
        <v>49700</v>
      </c>
      <c r="FM19" s="269">
        <f>BB!EB18</f>
        <v>49700</v>
      </c>
      <c r="FN19" s="269">
        <f>BB!EC18</f>
        <v>49700</v>
      </c>
      <c r="FO19" s="269">
        <f>BB!ED18</f>
        <v>49700</v>
      </c>
      <c r="FP19" s="269">
        <f>BB!EE18</f>
        <v>51400</v>
      </c>
      <c r="FQ19" s="269">
        <f>BB!EF18</f>
        <v>51400</v>
      </c>
      <c r="FR19" s="269">
        <f>BB!EG18</f>
        <v>49700</v>
      </c>
      <c r="FS19" s="269">
        <f>BB!EH18</f>
        <v>49700</v>
      </c>
      <c r="FT19" s="269">
        <f>BB!EI18</f>
        <v>49700</v>
      </c>
      <c r="FU19" s="269">
        <f>BB!EJ18</f>
        <v>49700</v>
      </c>
      <c r="FV19" s="269">
        <f>BB!EK18</f>
        <v>49700</v>
      </c>
      <c r="FW19" s="269">
        <f>BB!EL18</f>
        <v>51400</v>
      </c>
      <c r="FX19" s="269">
        <f>BB!EM18</f>
        <v>51400</v>
      </c>
      <c r="FY19" s="269">
        <f>BB!EN18</f>
        <v>49700</v>
      </c>
      <c r="FZ19" s="269">
        <f>BB!EO18</f>
        <v>49700</v>
      </c>
      <c r="GA19" s="269">
        <f>BB!EP18</f>
        <v>49700</v>
      </c>
      <c r="GB19" s="269">
        <f>BB!EQ18</f>
        <v>49700</v>
      </c>
      <c r="GC19" s="269">
        <f>BB!ER18</f>
        <v>49700</v>
      </c>
      <c r="GD19" s="269">
        <f>BB!ES18</f>
        <v>51400</v>
      </c>
      <c r="GE19" s="269">
        <f>BB!ET18</f>
        <v>51400</v>
      </c>
      <c r="GF19" s="269">
        <f>BB!EU18</f>
        <v>49700</v>
      </c>
      <c r="GG19" s="269">
        <f>BB!EV18</f>
        <v>49700</v>
      </c>
      <c r="GH19" s="269">
        <f>BB!EW18</f>
        <v>49700</v>
      </c>
      <c r="GI19" s="269">
        <f>BB!EX18</f>
        <v>49700</v>
      </c>
      <c r="GJ19" s="269">
        <f>BB!EY18</f>
        <v>49700</v>
      </c>
      <c r="GK19" s="269">
        <f>BB!EZ18</f>
        <v>51400</v>
      </c>
      <c r="GL19" s="269">
        <f>BB!FA18</f>
        <v>51400</v>
      </c>
      <c r="GM19" s="269">
        <f>BB!FB18</f>
        <v>49200</v>
      </c>
      <c r="GN19" s="269">
        <f>BB!FC18</f>
        <v>49200</v>
      </c>
      <c r="GO19" s="269">
        <f>BB!FD18</f>
        <v>49200</v>
      </c>
      <c r="GP19" s="269">
        <f>BB!FE18</f>
        <v>49200</v>
      </c>
      <c r="GQ19" s="269">
        <f>BB!FF18</f>
        <v>49200</v>
      </c>
      <c r="GR19" s="269">
        <f>BB!FG18</f>
        <v>50400</v>
      </c>
      <c r="GS19" s="269">
        <f>BB!FH18</f>
        <v>50400</v>
      </c>
      <c r="GT19" s="269">
        <f>BB!FI18</f>
        <v>49200</v>
      </c>
      <c r="GU19" s="269">
        <f>BB!FJ18</f>
        <v>49200</v>
      </c>
      <c r="GV19" s="269">
        <f>BB!FK18</f>
        <v>49200</v>
      </c>
      <c r="GW19" s="269">
        <f>BB!FL18</f>
        <v>49200</v>
      </c>
      <c r="GX19" s="269">
        <f>BB!FM18</f>
        <v>49200</v>
      </c>
      <c r="GY19" s="269">
        <f>BB!FN18</f>
        <v>50400</v>
      </c>
      <c r="GZ19" s="269">
        <f>BB!FO18</f>
        <v>50400</v>
      </c>
      <c r="HA19" s="269">
        <f>BB!FP18</f>
        <v>49200</v>
      </c>
      <c r="HB19" s="269">
        <f>BB!FQ18</f>
        <v>49200</v>
      </c>
      <c r="HC19" s="269">
        <f>BB!FR18</f>
        <v>49200</v>
      </c>
      <c r="HD19" s="269">
        <f>BB!FS18</f>
        <v>49200</v>
      </c>
      <c r="HE19" s="269">
        <f>BB!FT18</f>
        <v>49200</v>
      </c>
      <c r="HF19" s="269">
        <f>BB!FU18</f>
        <v>50400</v>
      </c>
      <c r="HG19" s="269">
        <f>BB!FV18</f>
        <v>50400</v>
      </c>
      <c r="HH19" s="269">
        <f>BB!FW18</f>
        <v>49700</v>
      </c>
      <c r="HI19" s="269">
        <f>BB!FX18</f>
        <v>51900</v>
      </c>
      <c r="HJ19" s="269">
        <f>BB!FY18</f>
        <v>51900</v>
      </c>
      <c r="HK19" s="269">
        <f>BB!FZ18</f>
        <v>51900</v>
      </c>
      <c r="HL19" s="269">
        <f>BB!GA18</f>
        <v>51900</v>
      </c>
      <c r="HM19" s="269">
        <f>BB!GB18</f>
        <v>51900</v>
      </c>
      <c r="HN19" s="269">
        <f>BB!GC18</f>
        <v>51900</v>
      </c>
      <c r="HO19" s="269">
        <f>BB!GD18</f>
        <v>51900</v>
      </c>
      <c r="HP19" s="269">
        <f>BB!GE18</f>
        <v>51900</v>
      </c>
      <c r="HQ19" s="269">
        <f>BB!GF18</f>
        <v>51900</v>
      </c>
      <c r="HR19" s="276">
        <f>BB!GG18</f>
        <v>51900</v>
      </c>
    </row>
    <row r="20" spans="1:226" s="236" customFormat="1" ht="10.35" customHeight="1" x14ac:dyDescent="0.2">
      <c r="A20" s="47" t="s">
        <v>137</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c r="BY20" s="269"/>
      <c r="BZ20" s="269"/>
      <c r="CA20" s="269"/>
      <c r="CB20" s="269"/>
      <c r="CC20" s="269"/>
      <c r="CD20" s="269"/>
      <c r="CE20" s="269"/>
      <c r="CF20" s="269"/>
      <c r="CG20" s="269"/>
      <c r="CH20" s="269"/>
      <c r="CI20" s="269"/>
      <c r="CJ20" s="269"/>
      <c r="CK20" s="269"/>
      <c r="CL20" s="269"/>
      <c r="CM20" s="269"/>
      <c r="CN20" s="269"/>
      <c r="CO20" s="269"/>
      <c r="CP20" s="269"/>
      <c r="CQ20" s="269"/>
      <c r="CR20" s="269"/>
      <c r="CS20" s="269"/>
      <c r="CT20" s="269"/>
      <c r="CU20" s="269"/>
      <c r="CV20" s="269"/>
      <c r="CW20" s="269"/>
      <c r="CX20" s="269"/>
      <c r="CY20" s="269"/>
      <c r="CZ20" s="269"/>
      <c r="DA20" s="269"/>
      <c r="DB20" s="269"/>
      <c r="DC20" s="269"/>
      <c r="DD20" s="269"/>
      <c r="DE20" s="269"/>
      <c r="DF20" s="269"/>
      <c r="DG20" s="276"/>
      <c r="DH20" s="276"/>
      <c r="DI20" s="276"/>
      <c r="DJ20" s="276"/>
      <c r="DK20" s="276"/>
      <c r="DL20" s="269"/>
      <c r="DM20" s="269"/>
      <c r="DN20" s="269"/>
      <c r="DO20" s="276"/>
      <c r="DP20" s="276"/>
      <c r="DQ20" s="276"/>
      <c r="DR20" s="276"/>
      <c r="DS20" s="269"/>
      <c r="DT20" s="269"/>
      <c r="DU20" s="269"/>
      <c r="DV20" s="269"/>
      <c r="DW20" s="269"/>
      <c r="DX20" s="269"/>
      <c r="DY20" s="269"/>
      <c r="DZ20" s="269"/>
      <c r="EA20" s="269"/>
      <c r="EB20" s="269"/>
      <c r="EC20" s="269"/>
      <c r="ED20" s="269"/>
      <c r="EE20" s="269"/>
      <c r="EF20" s="269"/>
      <c r="EG20" s="269"/>
      <c r="EH20" s="269"/>
      <c r="EI20" s="269"/>
      <c r="EJ20" s="269"/>
      <c r="EK20" s="269"/>
      <c r="EL20" s="269"/>
      <c r="EM20" s="269"/>
      <c r="EN20" s="269"/>
      <c r="EO20" s="269"/>
      <c r="EP20" s="269"/>
      <c r="EQ20" s="269"/>
      <c r="ER20" s="269"/>
      <c r="ES20" s="269"/>
      <c r="ET20" s="269"/>
      <c r="EU20" s="269"/>
      <c r="EV20" s="269"/>
      <c r="EW20" s="269"/>
      <c r="EX20" s="269"/>
      <c r="EY20" s="269"/>
      <c r="EZ20" s="269"/>
      <c r="FA20" s="269"/>
      <c r="FB20" s="269"/>
      <c r="FC20" s="269"/>
      <c r="FD20" s="269"/>
      <c r="FE20" s="269"/>
      <c r="FF20" s="269"/>
      <c r="FG20" s="269"/>
      <c r="FH20" s="269"/>
      <c r="FI20" s="269"/>
      <c r="FJ20" s="269"/>
      <c r="FK20" s="269"/>
      <c r="FL20" s="269"/>
      <c r="FM20" s="269"/>
      <c r="FN20" s="269"/>
      <c r="FO20" s="269"/>
      <c r="FP20" s="269"/>
      <c r="FQ20" s="269"/>
      <c r="FR20" s="269"/>
      <c r="FS20" s="269"/>
      <c r="FT20" s="269"/>
      <c r="FU20" s="269"/>
      <c r="FV20" s="269"/>
      <c r="FW20" s="269"/>
      <c r="FX20" s="269"/>
      <c r="FY20" s="269"/>
      <c r="FZ20" s="269"/>
      <c r="GA20" s="269"/>
      <c r="GB20" s="269"/>
      <c r="GC20" s="269"/>
      <c r="GD20" s="269"/>
      <c r="GE20" s="269"/>
      <c r="GF20" s="269"/>
      <c r="GG20" s="269"/>
      <c r="GH20" s="269"/>
      <c r="GI20" s="269"/>
      <c r="GJ20" s="269"/>
      <c r="GK20" s="269"/>
      <c r="GL20" s="269"/>
      <c r="GM20" s="269"/>
      <c r="GN20" s="269"/>
      <c r="GO20" s="269"/>
      <c r="GP20" s="269"/>
      <c r="GQ20" s="269"/>
      <c r="GR20" s="269"/>
      <c r="GS20" s="269"/>
      <c r="GT20" s="269"/>
      <c r="GU20" s="269"/>
      <c r="GV20" s="269"/>
      <c r="GW20" s="269"/>
      <c r="GX20" s="269"/>
      <c r="GY20" s="269"/>
      <c r="GZ20" s="269"/>
      <c r="HA20" s="269"/>
      <c r="HB20" s="269"/>
      <c r="HC20" s="269"/>
      <c r="HD20" s="269"/>
      <c r="HE20" s="269"/>
      <c r="HF20" s="269"/>
      <c r="HG20" s="269"/>
      <c r="HH20" s="269"/>
      <c r="HI20" s="269"/>
      <c r="HJ20" s="269"/>
      <c r="HK20" s="269"/>
      <c r="HL20" s="269"/>
      <c r="HM20" s="269"/>
      <c r="HN20" s="269"/>
      <c r="HO20" s="269"/>
      <c r="HP20" s="269"/>
      <c r="HQ20" s="269"/>
      <c r="HR20" s="276"/>
    </row>
    <row r="21" spans="1:226" s="236" customFormat="1" ht="9.6" customHeight="1" x14ac:dyDescent="0.2">
      <c r="A21" s="48" t="s">
        <v>74</v>
      </c>
      <c r="B21" s="269" t="e">
        <f>BB!#REF!</f>
        <v>#REF!</v>
      </c>
      <c r="C21" s="269" t="e">
        <f>BB!#REF!</f>
        <v>#REF!</v>
      </c>
      <c r="D21" s="269" t="e">
        <f>BB!#REF!</f>
        <v>#REF!</v>
      </c>
      <c r="E21" s="269" t="e">
        <f>BB!#REF!</f>
        <v>#REF!</v>
      </c>
      <c r="F21" s="269" t="e">
        <f>BB!#REF!</f>
        <v>#REF!</v>
      </c>
      <c r="G21" s="269" t="e">
        <f>BB!#REF!</f>
        <v>#REF!</v>
      </c>
      <c r="H21" s="269" t="e">
        <f>BB!#REF!</f>
        <v>#REF!</v>
      </c>
      <c r="I21" s="269" t="e">
        <f>BB!#REF!</f>
        <v>#REF!</v>
      </c>
      <c r="J21" s="269" t="e">
        <f>BB!#REF!</f>
        <v>#REF!</v>
      </c>
      <c r="K21" s="269" t="e">
        <f>BB!#REF!</f>
        <v>#REF!</v>
      </c>
      <c r="L21" s="269" t="e">
        <f>BB!#REF!</f>
        <v>#REF!</v>
      </c>
      <c r="M21" s="269" t="e">
        <f>BB!#REF!</f>
        <v>#REF!</v>
      </c>
      <c r="N21" s="269" t="e">
        <f>BB!#REF!</f>
        <v>#REF!</v>
      </c>
      <c r="O21" s="269" t="e">
        <f>BB!#REF!</f>
        <v>#REF!</v>
      </c>
      <c r="P21" s="269" t="e">
        <f>BB!#REF!</f>
        <v>#REF!</v>
      </c>
      <c r="Q21" s="269" t="e">
        <f>BB!#REF!</f>
        <v>#REF!</v>
      </c>
      <c r="R21" s="269" t="e">
        <f>BB!#REF!</f>
        <v>#REF!</v>
      </c>
      <c r="S21" s="269" t="e">
        <f>BB!#REF!</f>
        <v>#REF!</v>
      </c>
      <c r="T21" s="269" t="e">
        <f>BB!#REF!</f>
        <v>#REF!</v>
      </c>
      <c r="U21" s="269" t="e">
        <f>BB!#REF!</f>
        <v>#REF!</v>
      </c>
      <c r="V21" s="269" t="e">
        <f>BB!#REF!</f>
        <v>#REF!</v>
      </c>
      <c r="W21" s="269" t="e">
        <f>BB!#REF!</f>
        <v>#REF!</v>
      </c>
      <c r="X21" s="269" t="e">
        <f>BB!#REF!</f>
        <v>#REF!</v>
      </c>
      <c r="Y21" s="269" t="e">
        <f>BB!#REF!</f>
        <v>#REF!</v>
      </c>
      <c r="Z21" s="269" t="e">
        <f>BB!#REF!</f>
        <v>#REF!</v>
      </c>
      <c r="AA21" s="269" t="e">
        <f>BB!#REF!</f>
        <v>#REF!</v>
      </c>
      <c r="AB21" s="269" t="e">
        <f>BB!#REF!</f>
        <v>#REF!</v>
      </c>
      <c r="AC21" s="269" t="e">
        <f>BB!#REF!</f>
        <v>#REF!</v>
      </c>
      <c r="AD21" s="269" t="e">
        <f>BB!#REF!</f>
        <v>#REF!</v>
      </c>
      <c r="AE21" s="269" t="e">
        <f>BB!#REF!</f>
        <v>#REF!</v>
      </c>
      <c r="AF21" s="269" t="e">
        <f>BB!#REF!</f>
        <v>#REF!</v>
      </c>
      <c r="AG21" s="269" t="e">
        <f>BB!#REF!</f>
        <v>#REF!</v>
      </c>
      <c r="AH21" s="269" t="e">
        <f>BB!#REF!</f>
        <v>#REF!</v>
      </c>
      <c r="AI21" s="269" t="e">
        <f>BB!#REF!</f>
        <v>#REF!</v>
      </c>
      <c r="AJ21" s="269" t="e">
        <f>BB!#REF!</f>
        <v>#REF!</v>
      </c>
      <c r="AK21" s="269" t="e">
        <f>BB!#REF!</f>
        <v>#REF!</v>
      </c>
      <c r="AL21" s="269" t="e">
        <f>BB!#REF!</f>
        <v>#REF!</v>
      </c>
      <c r="AM21" s="269">
        <f>BB!B20</f>
        <v>88800</v>
      </c>
      <c r="AN21" s="269">
        <f>BB!C20</f>
        <v>88800</v>
      </c>
      <c r="AO21" s="269">
        <f>BB!D20</f>
        <v>88800</v>
      </c>
      <c r="AP21" s="269">
        <f>BB!E20</f>
        <v>88800</v>
      </c>
      <c r="AQ21" s="269">
        <f>BB!F20</f>
        <v>88800</v>
      </c>
      <c r="AR21" s="269">
        <f>BB!G20</f>
        <v>65200</v>
      </c>
      <c r="AS21" s="269">
        <f>BB!H20</f>
        <v>65200</v>
      </c>
      <c r="AT21" s="269">
        <f>BB!I20</f>
        <v>64700</v>
      </c>
      <c r="AU21" s="269">
        <f>BB!J20</f>
        <v>64700</v>
      </c>
      <c r="AV21" s="269">
        <f>BB!K20</f>
        <v>63900</v>
      </c>
      <c r="AW21" s="269">
        <f>BB!L20</f>
        <v>63900</v>
      </c>
      <c r="AX21" s="269">
        <f>BB!M20</f>
        <v>64700</v>
      </c>
      <c r="AY21" s="269">
        <f>BB!N20</f>
        <v>64700</v>
      </c>
      <c r="AZ21" s="269">
        <f>BB!O20</f>
        <v>63900</v>
      </c>
      <c r="BA21" s="269">
        <f>BB!P20</f>
        <v>64700</v>
      </c>
      <c r="BB21" s="269">
        <f>BB!Q20</f>
        <v>64700</v>
      </c>
      <c r="BC21" s="269">
        <f>BB!R20</f>
        <v>63900</v>
      </c>
      <c r="BD21" s="269">
        <f>BB!S20</f>
        <v>63900</v>
      </c>
      <c r="BE21" s="269">
        <f>BB!T20</f>
        <v>64400</v>
      </c>
      <c r="BF21" s="269">
        <f>BB!U20</f>
        <v>64700</v>
      </c>
      <c r="BG21" s="269">
        <f>BB!V20</f>
        <v>65200</v>
      </c>
      <c r="BH21" s="269">
        <f>BB!W20</f>
        <v>64700</v>
      </c>
      <c r="BI21" s="269">
        <f>BB!X20</f>
        <v>64700</v>
      </c>
      <c r="BJ21" s="269">
        <f>BB!Y20</f>
        <v>63900</v>
      </c>
      <c r="BK21" s="269">
        <f>BB!Z20</f>
        <v>63900</v>
      </c>
      <c r="BL21" s="269">
        <f>BB!AA20</f>
        <v>63900</v>
      </c>
      <c r="BM21" s="269">
        <f>BB!AB20</f>
        <v>63900</v>
      </c>
      <c r="BN21" s="269">
        <f>BB!AC20</f>
        <v>64400</v>
      </c>
      <c r="BO21" s="269">
        <f>BB!AD20</f>
        <v>64700</v>
      </c>
      <c r="BP21" s="269">
        <f>BB!AE20</f>
        <v>64700</v>
      </c>
      <c r="BQ21" s="269">
        <f>BB!AF20</f>
        <v>63900</v>
      </c>
      <c r="BR21" s="269">
        <f>BB!AG20</f>
        <v>63900</v>
      </c>
      <c r="BS21" s="269">
        <f>BB!AH20</f>
        <v>63900</v>
      </c>
      <c r="BT21" s="269">
        <f>BB!AI20</f>
        <v>64700</v>
      </c>
      <c r="BU21" s="269">
        <f>BB!AJ20</f>
        <v>66700</v>
      </c>
      <c r="BV21" s="269">
        <f>BB!AK20</f>
        <v>67000</v>
      </c>
      <c r="BW21" s="269">
        <f>BB!AL20</f>
        <v>67000</v>
      </c>
      <c r="BX21" s="269">
        <f>BB!AM20</f>
        <v>66700</v>
      </c>
      <c r="BY21" s="269">
        <f>BB!AN20</f>
        <v>65500</v>
      </c>
      <c r="BZ21" s="269">
        <f>BB!AO20</f>
        <v>65500</v>
      </c>
      <c r="CA21" s="269">
        <f>BB!AP20</f>
        <v>65500</v>
      </c>
      <c r="CB21" s="269">
        <f>BB!AQ20</f>
        <v>65500</v>
      </c>
      <c r="CC21" s="269">
        <f>BB!AR20</f>
        <v>65500</v>
      </c>
      <c r="CD21" s="269">
        <f>BB!AS20</f>
        <v>66700</v>
      </c>
      <c r="CE21" s="269">
        <f>BB!AT20</f>
        <v>66700</v>
      </c>
      <c r="CF21" s="269">
        <f>BB!AU20</f>
        <v>66700</v>
      </c>
      <c r="CG21" s="269">
        <f>BB!AV20</f>
        <v>63900</v>
      </c>
      <c r="CH21" s="269">
        <f>BB!AW20</f>
        <v>63900</v>
      </c>
      <c r="CI21" s="269">
        <f>BB!AX20</f>
        <v>63900</v>
      </c>
      <c r="CJ21" s="269">
        <f>BB!AY20</f>
        <v>64700</v>
      </c>
      <c r="CK21" s="269">
        <f>BB!AZ20</f>
        <v>64700</v>
      </c>
      <c r="CL21" s="269">
        <f>BB!BA20</f>
        <v>63900</v>
      </c>
      <c r="CM21" s="269">
        <f>BB!BB20</f>
        <v>63900</v>
      </c>
      <c r="CN21" s="269">
        <f>BB!BC20</f>
        <v>63900</v>
      </c>
      <c r="CO21" s="269">
        <f>BB!BD20</f>
        <v>63900</v>
      </c>
      <c r="CP21" s="269">
        <f>BB!BE20</f>
        <v>63900</v>
      </c>
      <c r="CQ21" s="269">
        <f>BB!BF20</f>
        <v>64700</v>
      </c>
      <c r="CR21" s="269">
        <f>BB!BG20</f>
        <v>64700</v>
      </c>
      <c r="CS21" s="269">
        <f>BB!BH20</f>
        <v>63900</v>
      </c>
      <c r="CT21" s="269">
        <f>BB!BI20</f>
        <v>63900</v>
      </c>
      <c r="CU21" s="269">
        <f>BB!BJ20</f>
        <v>63900</v>
      </c>
      <c r="CV21" s="269">
        <f>BB!BK20</f>
        <v>63900</v>
      </c>
      <c r="CW21" s="269">
        <f>BB!BL20</f>
        <v>63900</v>
      </c>
      <c r="CX21" s="269">
        <f>BB!BM20</f>
        <v>64700</v>
      </c>
      <c r="CY21" s="269">
        <f>BB!BN20</f>
        <v>64700</v>
      </c>
      <c r="CZ21" s="269">
        <f>BB!BO20</f>
        <v>66200</v>
      </c>
      <c r="DA21" s="269">
        <f>BB!BP20</f>
        <v>67000</v>
      </c>
      <c r="DB21" s="269">
        <f>BB!BQ20</f>
        <v>67000</v>
      </c>
      <c r="DC21" s="269">
        <f>BB!BR20</f>
        <v>67000</v>
      </c>
      <c r="DD21" s="269">
        <f>BB!BS20</f>
        <v>67000</v>
      </c>
      <c r="DE21" s="269">
        <f>BB!BT20</f>
        <v>67000</v>
      </c>
      <c r="DF21" s="269">
        <f>BB!BU20</f>
        <v>67700</v>
      </c>
      <c r="DG21" s="276">
        <f>BB!BV20</f>
        <v>74800</v>
      </c>
      <c r="DH21" s="276">
        <f>BB!BW20</f>
        <v>74800</v>
      </c>
      <c r="DI21" s="276">
        <f>BB!BX20</f>
        <v>74800</v>
      </c>
      <c r="DJ21" s="276">
        <f>BB!BY20</f>
        <v>74800</v>
      </c>
      <c r="DK21" s="276">
        <f>BB!BZ20</f>
        <v>74800</v>
      </c>
      <c r="DL21" s="269">
        <f>BB!CA20</f>
        <v>68200</v>
      </c>
      <c r="DM21" s="269">
        <f>BB!CB20</f>
        <v>68200</v>
      </c>
      <c r="DN21" s="269">
        <f>BB!CC20</f>
        <v>68200</v>
      </c>
      <c r="DO21" s="276">
        <f>BB!CD20</f>
        <v>74800</v>
      </c>
      <c r="DP21" s="276">
        <f>BB!CE20</f>
        <v>74800</v>
      </c>
      <c r="DQ21" s="276">
        <f>BB!CF20</f>
        <v>74800</v>
      </c>
      <c r="DR21" s="276">
        <f>BB!CG20</f>
        <v>74800</v>
      </c>
      <c r="DS21" s="269">
        <f>BB!CH20</f>
        <v>74800</v>
      </c>
      <c r="DT21" s="269">
        <f>BB!CI20</f>
        <v>74800</v>
      </c>
      <c r="DU21" s="269">
        <f>BB!CJ20</f>
        <v>74800</v>
      </c>
      <c r="DV21" s="269">
        <f>BB!CK20</f>
        <v>74800</v>
      </c>
      <c r="DW21" s="269">
        <f>BB!CL20</f>
        <v>74800</v>
      </c>
      <c r="DX21" s="269">
        <f>BB!CM20</f>
        <v>74800</v>
      </c>
      <c r="DY21" s="269">
        <f>BB!CN20</f>
        <v>74800</v>
      </c>
      <c r="DZ21" s="269">
        <f>BB!CO20</f>
        <v>74800</v>
      </c>
      <c r="EA21" s="269">
        <f>BB!CP20</f>
        <v>74800</v>
      </c>
      <c r="EB21" s="269">
        <f>BB!CQ20</f>
        <v>74800</v>
      </c>
      <c r="EC21" s="269">
        <f>BB!CR20</f>
        <v>67000</v>
      </c>
      <c r="ED21" s="269">
        <f>BB!CS20</f>
        <v>67700</v>
      </c>
      <c r="EE21" s="269">
        <f>BB!CT20</f>
        <v>74800</v>
      </c>
      <c r="EF21" s="269">
        <f>BB!CU20</f>
        <v>74800</v>
      </c>
      <c r="EG21" s="269">
        <f>BB!CV20</f>
        <v>74800</v>
      </c>
      <c r="EH21" s="269">
        <f>BB!CW20</f>
        <v>74800</v>
      </c>
      <c r="EI21" s="269">
        <f>BB!CX20</f>
        <v>75800</v>
      </c>
      <c r="EJ21" s="269">
        <f>BB!CY20</f>
        <v>75800</v>
      </c>
      <c r="EK21" s="269">
        <f>BB!CZ20</f>
        <v>74800</v>
      </c>
      <c r="EL21" s="269">
        <f>BB!DA20</f>
        <v>75800</v>
      </c>
      <c r="EM21" s="269">
        <f>BB!DB20</f>
        <v>75800</v>
      </c>
      <c r="EN21" s="269">
        <f>BB!DC20</f>
        <v>74800</v>
      </c>
      <c r="EO21" s="269">
        <f>BB!DD20</f>
        <v>69200</v>
      </c>
      <c r="EP21" s="269">
        <f>BB!DE20</f>
        <v>69200</v>
      </c>
      <c r="EQ21" s="269">
        <f>BB!DF20</f>
        <v>69200</v>
      </c>
      <c r="ER21" s="269">
        <f>BB!DG20</f>
        <v>69700</v>
      </c>
      <c r="ES21" s="269">
        <f>BB!DH20</f>
        <v>69700</v>
      </c>
      <c r="ET21" s="269">
        <f>BB!DI20</f>
        <v>69700</v>
      </c>
      <c r="EU21" s="269">
        <f>BB!DJ20</f>
        <v>71400</v>
      </c>
      <c r="EV21" s="269">
        <f>BB!DK20</f>
        <v>71400</v>
      </c>
      <c r="EW21" s="269">
        <f>BB!DL20</f>
        <v>69700</v>
      </c>
      <c r="EX21" s="269">
        <f>BB!DM20</f>
        <v>69700</v>
      </c>
      <c r="EY21" s="269">
        <f>BB!DN20</f>
        <v>69700</v>
      </c>
      <c r="EZ21" s="269">
        <f>BB!DO20</f>
        <v>69700</v>
      </c>
      <c r="FA21" s="269">
        <f>BB!DP20</f>
        <v>69700</v>
      </c>
      <c r="FB21" s="269">
        <f>BB!DQ20</f>
        <v>71400</v>
      </c>
      <c r="FC21" s="269">
        <f>BB!DR20</f>
        <v>71400</v>
      </c>
      <c r="FD21" s="269">
        <f>BB!DS20</f>
        <v>69700</v>
      </c>
      <c r="FE21" s="269">
        <f>BB!DT20</f>
        <v>69700</v>
      </c>
      <c r="FF21" s="269">
        <f>BB!DU20</f>
        <v>69700</v>
      </c>
      <c r="FG21" s="269">
        <f>BB!DV20</f>
        <v>69700</v>
      </c>
      <c r="FH21" s="269">
        <f>BB!DW20</f>
        <v>69700</v>
      </c>
      <c r="FI21" s="269">
        <f>BB!DX20</f>
        <v>71400</v>
      </c>
      <c r="FJ21" s="269">
        <f>BB!DY20</f>
        <v>71400</v>
      </c>
      <c r="FK21" s="269">
        <f>BB!DZ20</f>
        <v>69700</v>
      </c>
      <c r="FL21" s="269">
        <f>BB!EA20</f>
        <v>69700</v>
      </c>
      <c r="FM21" s="269">
        <f>BB!EB20</f>
        <v>69700</v>
      </c>
      <c r="FN21" s="269">
        <f>BB!EC20</f>
        <v>69700</v>
      </c>
      <c r="FO21" s="269">
        <f>BB!ED20</f>
        <v>69700</v>
      </c>
      <c r="FP21" s="269">
        <f>BB!EE20</f>
        <v>71400</v>
      </c>
      <c r="FQ21" s="269">
        <f>BB!EF20</f>
        <v>71400</v>
      </c>
      <c r="FR21" s="269">
        <f>BB!EG20</f>
        <v>69700</v>
      </c>
      <c r="FS21" s="269">
        <f>BB!EH20</f>
        <v>69700</v>
      </c>
      <c r="FT21" s="269">
        <f>BB!EI20</f>
        <v>69700</v>
      </c>
      <c r="FU21" s="269">
        <f>BB!EJ20</f>
        <v>69700</v>
      </c>
      <c r="FV21" s="269">
        <f>BB!EK20</f>
        <v>69700</v>
      </c>
      <c r="FW21" s="269">
        <f>BB!EL20</f>
        <v>71400</v>
      </c>
      <c r="FX21" s="269">
        <f>BB!EM20</f>
        <v>71400</v>
      </c>
      <c r="FY21" s="269">
        <f>BB!EN20</f>
        <v>69700</v>
      </c>
      <c r="FZ21" s="269">
        <f>BB!EO20</f>
        <v>69700</v>
      </c>
      <c r="GA21" s="269">
        <f>BB!EP20</f>
        <v>69700</v>
      </c>
      <c r="GB21" s="269">
        <f>BB!EQ20</f>
        <v>69700</v>
      </c>
      <c r="GC21" s="269">
        <f>BB!ER20</f>
        <v>69700</v>
      </c>
      <c r="GD21" s="269">
        <f>BB!ES20</f>
        <v>71400</v>
      </c>
      <c r="GE21" s="269">
        <f>BB!ET20</f>
        <v>71400</v>
      </c>
      <c r="GF21" s="269">
        <f>BB!EU20</f>
        <v>69700</v>
      </c>
      <c r="GG21" s="269">
        <f>BB!EV20</f>
        <v>69700</v>
      </c>
      <c r="GH21" s="269">
        <f>BB!EW20</f>
        <v>69700</v>
      </c>
      <c r="GI21" s="269">
        <f>BB!EX20</f>
        <v>69700</v>
      </c>
      <c r="GJ21" s="269">
        <f>BB!EY20</f>
        <v>69700</v>
      </c>
      <c r="GK21" s="269">
        <f>BB!EZ20</f>
        <v>71400</v>
      </c>
      <c r="GL21" s="269">
        <f>BB!FA20</f>
        <v>71400</v>
      </c>
      <c r="GM21" s="269">
        <f>BB!FB20</f>
        <v>69200</v>
      </c>
      <c r="GN21" s="269">
        <f>BB!FC20</f>
        <v>69200</v>
      </c>
      <c r="GO21" s="269">
        <f>BB!FD20</f>
        <v>69200</v>
      </c>
      <c r="GP21" s="269">
        <f>BB!FE20</f>
        <v>69200</v>
      </c>
      <c r="GQ21" s="269">
        <f>BB!FF20</f>
        <v>69200</v>
      </c>
      <c r="GR21" s="269">
        <f>BB!FG20</f>
        <v>70400</v>
      </c>
      <c r="GS21" s="269">
        <f>BB!FH20</f>
        <v>70400</v>
      </c>
      <c r="GT21" s="269">
        <f>BB!FI20</f>
        <v>69200</v>
      </c>
      <c r="GU21" s="269">
        <f>BB!FJ20</f>
        <v>69200</v>
      </c>
      <c r="GV21" s="269">
        <f>BB!FK20</f>
        <v>69200</v>
      </c>
      <c r="GW21" s="269">
        <f>BB!FL20</f>
        <v>69200</v>
      </c>
      <c r="GX21" s="269">
        <f>BB!FM20</f>
        <v>69200</v>
      </c>
      <c r="GY21" s="269">
        <f>BB!FN20</f>
        <v>70400</v>
      </c>
      <c r="GZ21" s="269">
        <f>BB!FO20</f>
        <v>70400</v>
      </c>
      <c r="HA21" s="269">
        <f>BB!FP20</f>
        <v>69200</v>
      </c>
      <c r="HB21" s="269">
        <f>BB!FQ20</f>
        <v>69200</v>
      </c>
      <c r="HC21" s="269">
        <f>BB!FR20</f>
        <v>69200</v>
      </c>
      <c r="HD21" s="269">
        <f>BB!FS20</f>
        <v>69200</v>
      </c>
      <c r="HE21" s="269">
        <f>BB!FT20</f>
        <v>69200</v>
      </c>
      <c r="HF21" s="269">
        <f>BB!FU20</f>
        <v>70400</v>
      </c>
      <c r="HG21" s="269">
        <f>BB!FV20</f>
        <v>70400</v>
      </c>
      <c r="HH21" s="269">
        <f>BB!FW20</f>
        <v>69700</v>
      </c>
      <c r="HI21" s="269">
        <f>BB!FX20</f>
        <v>71900</v>
      </c>
      <c r="HJ21" s="269">
        <f>BB!FY20</f>
        <v>71900</v>
      </c>
      <c r="HK21" s="269">
        <f>BB!FZ20</f>
        <v>71900</v>
      </c>
      <c r="HL21" s="269">
        <f>BB!GA20</f>
        <v>71900</v>
      </c>
      <c r="HM21" s="269">
        <f>BB!GB20</f>
        <v>71900</v>
      </c>
      <c r="HN21" s="269">
        <f>BB!GC20</f>
        <v>71900</v>
      </c>
      <c r="HO21" s="269">
        <f>BB!GD20</f>
        <v>71900</v>
      </c>
      <c r="HP21" s="269">
        <f>BB!GE20</f>
        <v>71900</v>
      </c>
      <c r="HQ21" s="269">
        <f>BB!GF20</f>
        <v>71900</v>
      </c>
      <c r="HR21" s="276">
        <f>BB!GG20</f>
        <v>71900</v>
      </c>
    </row>
    <row r="22" spans="1:226" s="236" customFormat="1" ht="15.75" customHeight="1" x14ac:dyDescent="0.2">
      <c r="A22" s="87"/>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5"/>
      <c r="DH22" s="275"/>
      <c r="DI22" s="275"/>
      <c r="DJ22" s="275"/>
      <c r="DK22" s="275"/>
      <c r="DL22" s="270"/>
      <c r="DM22" s="270"/>
      <c r="DN22" s="270"/>
      <c r="DO22" s="275"/>
      <c r="DP22" s="275"/>
      <c r="DQ22" s="275"/>
      <c r="DR22" s="275"/>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5"/>
    </row>
    <row r="23" spans="1:226" ht="9.6" customHeight="1" x14ac:dyDescent="0.2">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7"/>
      <c r="DH23" s="277"/>
      <c r="DI23" s="277"/>
      <c r="DJ23" s="277"/>
      <c r="DK23" s="277"/>
      <c r="DL23" s="271"/>
      <c r="DM23" s="271"/>
      <c r="DN23" s="271"/>
      <c r="DO23" s="277"/>
      <c r="DP23" s="277"/>
      <c r="DQ23" s="277"/>
      <c r="DR23" s="277"/>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9"/>
      <c r="HJ23" s="279"/>
      <c r="HK23" s="279"/>
      <c r="HL23" s="279"/>
      <c r="HM23" s="271"/>
      <c r="HN23" s="271"/>
      <c r="HO23" s="271"/>
      <c r="HP23" s="271"/>
      <c r="HQ23" s="271"/>
      <c r="HR23" s="277"/>
    </row>
    <row r="24" spans="1:226" ht="12.6" customHeight="1" x14ac:dyDescent="0.2">
      <c r="A24" s="113" t="s">
        <v>75</v>
      </c>
      <c r="B24" s="142" t="e">
        <f t="shared" ref="B24:AM25" si="0">B4</f>
        <v>#REF!</v>
      </c>
      <c r="C24" s="142" t="e">
        <f t="shared" si="0"/>
        <v>#REF!</v>
      </c>
      <c r="D24" s="142" t="e">
        <f t="shared" si="0"/>
        <v>#REF!</v>
      </c>
      <c r="E24" s="142" t="e">
        <f t="shared" si="0"/>
        <v>#REF!</v>
      </c>
      <c r="F24" s="142" t="e">
        <f t="shared" si="0"/>
        <v>#REF!</v>
      </c>
      <c r="G24" s="142" t="e">
        <f t="shared" si="0"/>
        <v>#REF!</v>
      </c>
      <c r="H24" s="142" t="e">
        <f t="shared" si="0"/>
        <v>#REF!</v>
      </c>
      <c r="I24" s="142" t="e">
        <f t="shared" si="0"/>
        <v>#REF!</v>
      </c>
      <c r="J24" s="142" t="e">
        <f t="shared" si="0"/>
        <v>#REF!</v>
      </c>
      <c r="K24" s="142" t="e">
        <f t="shared" si="0"/>
        <v>#REF!</v>
      </c>
      <c r="L24" s="142" t="e">
        <f t="shared" si="0"/>
        <v>#REF!</v>
      </c>
      <c r="M24" s="142" t="e">
        <f t="shared" si="0"/>
        <v>#REF!</v>
      </c>
      <c r="N24" s="142" t="e">
        <f t="shared" si="0"/>
        <v>#REF!</v>
      </c>
      <c r="O24" s="142" t="e">
        <f t="shared" si="0"/>
        <v>#REF!</v>
      </c>
      <c r="P24" s="142" t="e">
        <f t="shared" si="0"/>
        <v>#REF!</v>
      </c>
      <c r="Q24" s="142" t="e">
        <f t="shared" si="0"/>
        <v>#REF!</v>
      </c>
      <c r="R24" s="142" t="e">
        <f t="shared" si="0"/>
        <v>#REF!</v>
      </c>
      <c r="S24" s="142" t="e">
        <f t="shared" si="0"/>
        <v>#REF!</v>
      </c>
      <c r="T24" s="142" t="e">
        <f t="shared" si="0"/>
        <v>#REF!</v>
      </c>
      <c r="U24" s="142" t="e">
        <f t="shared" si="0"/>
        <v>#REF!</v>
      </c>
      <c r="V24" s="142" t="e">
        <f t="shared" si="0"/>
        <v>#REF!</v>
      </c>
      <c r="W24" s="142" t="e">
        <f t="shared" si="0"/>
        <v>#REF!</v>
      </c>
      <c r="X24" s="142" t="e">
        <f t="shared" si="0"/>
        <v>#REF!</v>
      </c>
      <c r="Y24" s="142" t="e">
        <f t="shared" si="0"/>
        <v>#REF!</v>
      </c>
      <c r="Z24" s="142" t="e">
        <f t="shared" si="0"/>
        <v>#REF!</v>
      </c>
      <c r="AA24" s="142" t="e">
        <f t="shared" si="0"/>
        <v>#REF!</v>
      </c>
      <c r="AB24" s="142" t="e">
        <f t="shared" si="0"/>
        <v>#REF!</v>
      </c>
      <c r="AC24" s="142" t="e">
        <f t="shared" si="0"/>
        <v>#REF!</v>
      </c>
      <c r="AD24" s="142" t="e">
        <f t="shared" si="0"/>
        <v>#REF!</v>
      </c>
      <c r="AE24" s="142" t="e">
        <f t="shared" si="0"/>
        <v>#REF!</v>
      </c>
      <c r="AF24" s="142" t="e">
        <f t="shared" si="0"/>
        <v>#REF!</v>
      </c>
      <c r="AG24" s="142" t="e">
        <f t="shared" si="0"/>
        <v>#REF!</v>
      </c>
      <c r="AH24" s="142" t="e">
        <f t="shared" si="0"/>
        <v>#REF!</v>
      </c>
      <c r="AI24" s="142" t="e">
        <f t="shared" si="0"/>
        <v>#REF!</v>
      </c>
      <c r="AJ24" s="142" t="e">
        <f t="shared" si="0"/>
        <v>#REF!</v>
      </c>
      <c r="AK24" s="142" t="e">
        <f t="shared" si="0"/>
        <v>#REF!</v>
      </c>
      <c r="AL24" s="142" t="e">
        <f t="shared" si="0"/>
        <v>#REF!</v>
      </c>
      <c r="AM24" s="142" t="e">
        <f t="shared" si="0"/>
        <v>#REF!</v>
      </c>
      <c r="AN24" s="142" t="e">
        <f t="shared" ref="AN24:CY25" si="1">AN4</f>
        <v>#REF!</v>
      </c>
      <c r="AO24" s="142" t="e">
        <f t="shared" si="1"/>
        <v>#REF!</v>
      </c>
      <c r="AP24" s="142" t="e">
        <f t="shared" si="1"/>
        <v>#REF!</v>
      </c>
      <c r="AQ24" s="142" t="e">
        <f t="shared" si="1"/>
        <v>#REF!</v>
      </c>
      <c r="AR24" s="142" t="e">
        <f t="shared" si="1"/>
        <v>#REF!</v>
      </c>
      <c r="AS24" s="142" t="e">
        <f t="shared" si="1"/>
        <v>#REF!</v>
      </c>
      <c r="AT24" s="142" t="e">
        <f t="shared" si="1"/>
        <v>#REF!</v>
      </c>
      <c r="AU24" s="142" t="e">
        <f t="shared" si="1"/>
        <v>#REF!</v>
      </c>
      <c r="AV24" s="142" t="e">
        <f t="shared" si="1"/>
        <v>#REF!</v>
      </c>
      <c r="AW24" s="142" t="e">
        <f t="shared" si="1"/>
        <v>#REF!</v>
      </c>
      <c r="AX24" s="142" t="e">
        <f t="shared" si="1"/>
        <v>#REF!</v>
      </c>
      <c r="AY24" s="142" t="e">
        <f t="shared" si="1"/>
        <v>#REF!</v>
      </c>
      <c r="AZ24" s="142" t="e">
        <f t="shared" si="1"/>
        <v>#REF!</v>
      </c>
      <c r="BA24" s="142" t="e">
        <f t="shared" si="1"/>
        <v>#REF!</v>
      </c>
      <c r="BB24" s="142" t="e">
        <f t="shared" si="1"/>
        <v>#REF!</v>
      </c>
      <c r="BC24" s="142" t="e">
        <f t="shared" si="1"/>
        <v>#REF!</v>
      </c>
      <c r="BD24" s="142" t="e">
        <f t="shared" si="1"/>
        <v>#REF!</v>
      </c>
      <c r="BE24" s="142" t="e">
        <f t="shared" si="1"/>
        <v>#REF!</v>
      </c>
      <c r="BF24" s="142" t="e">
        <f t="shared" si="1"/>
        <v>#REF!</v>
      </c>
      <c r="BG24" s="142" t="e">
        <f t="shared" si="1"/>
        <v>#REF!</v>
      </c>
      <c r="BH24" s="142" t="e">
        <f t="shared" si="1"/>
        <v>#REF!</v>
      </c>
      <c r="BI24" s="142" t="e">
        <f t="shared" si="1"/>
        <v>#REF!</v>
      </c>
      <c r="BJ24" s="142" t="e">
        <f t="shared" si="1"/>
        <v>#REF!</v>
      </c>
      <c r="BK24" s="142" t="e">
        <f t="shared" si="1"/>
        <v>#REF!</v>
      </c>
      <c r="BL24" s="142" t="e">
        <f t="shared" si="1"/>
        <v>#REF!</v>
      </c>
      <c r="BM24" s="142" t="e">
        <f t="shared" si="1"/>
        <v>#REF!</v>
      </c>
      <c r="BN24" s="142" t="e">
        <f t="shared" si="1"/>
        <v>#REF!</v>
      </c>
      <c r="BO24" s="142" t="e">
        <f t="shared" si="1"/>
        <v>#REF!</v>
      </c>
      <c r="BP24" s="142" t="e">
        <f t="shared" si="1"/>
        <v>#REF!</v>
      </c>
      <c r="BQ24" s="142" t="e">
        <f t="shared" si="1"/>
        <v>#REF!</v>
      </c>
      <c r="BR24" s="142" t="e">
        <f t="shared" si="1"/>
        <v>#REF!</v>
      </c>
      <c r="BS24" s="142" t="e">
        <f t="shared" si="1"/>
        <v>#REF!</v>
      </c>
      <c r="BT24" s="142" t="e">
        <f t="shared" si="1"/>
        <v>#REF!</v>
      </c>
      <c r="BU24" s="142" t="e">
        <f t="shared" si="1"/>
        <v>#REF!</v>
      </c>
      <c r="BV24" s="142" t="e">
        <f t="shared" si="1"/>
        <v>#REF!</v>
      </c>
      <c r="BW24" s="142" t="e">
        <f t="shared" si="1"/>
        <v>#REF!</v>
      </c>
      <c r="BX24" s="142" t="e">
        <f t="shared" si="1"/>
        <v>#REF!</v>
      </c>
      <c r="BY24" s="142" t="e">
        <f t="shared" si="1"/>
        <v>#REF!</v>
      </c>
      <c r="BZ24" s="142" t="e">
        <f t="shared" si="1"/>
        <v>#REF!</v>
      </c>
      <c r="CA24" s="142" t="e">
        <f t="shared" si="1"/>
        <v>#REF!</v>
      </c>
      <c r="CB24" s="142" t="e">
        <f t="shared" si="1"/>
        <v>#REF!</v>
      </c>
      <c r="CC24" s="142" t="e">
        <f t="shared" si="1"/>
        <v>#REF!</v>
      </c>
      <c r="CD24" s="142" t="e">
        <f t="shared" si="1"/>
        <v>#REF!</v>
      </c>
      <c r="CE24" s="142" t="e">
        <f t="shared" si="1"/>
        <v>#REF!</v>
      </c>
      <c r="CF24" s="142" t="e">
        <f t="shared" si="1"/>
        <v>#REF!</v>
      </c>
      <c r="CG24" s="142" t="e">
        <f t="shared" si="1"/>
        <v>#REF!</v>
      </c>
      <c r="CH24" s="142" t="e">
        <f t="shared" si="1"/>
        <v>#REF!</v>
      </c>
      <c r="CI24" s="142" t="e">
        <f t="shared" si="1"/>
        <v>#REF!</v>
      </c>
      <c r="CJ24" s="142" t="e">
        <f t="shared" si="1"/>
        <v>#REF!</v>
      </c>
      <c r="CK24" s="142" t="e">
        <f t="shared" si="1"/>
        <v>#REF!</v>
      </c>
      <c r="CL24" s="142" t="e">
        <f t="shared" si="1"/>
        <v>#REF!</v>
      </c>
      <c r="CM24" s="142" t="e">
        <f t="shared" si="1"/>
        <v>#REF!</v>
      </c>
      <c r="CN24" s="142" t="e">
        <f t="shared" si="1"/>
        <v>#REF!</v>
      </c>
      <c r="CO24" s="142" t="e">
        <f t="shared" si="1"/>
        <v>#REF!</v>
      </c>
      <c r="CP24" s="142" t="e">
        <f t="shared" si="1"/>
        <v>#REF!</v>
      </c>
      <c r="CQ24" s="142" t="e">
        <f t="shared" si="1"/>
        <v>#REF!</v>
      </c>
      <c r="CR24" s="142" t="e">
        <f t="shared" si="1"/>
        <v>#REF!</v>
      </c>
      <c r="CS24" s="142" t="e">
        <f t="shared" si="1"/>
        <v>#REF!</v>
      </c>
      <c r="CT24" s="142" t="e">
        <f t="shared" si="1"/>
        <v>#REF!</v>
      </c>
      <c r="CU24" s="142" t="e">
        <f t="shared" si="1"/>
        <v>#REF!</v>
      </c>
      <c r="CV24" s="142" t="e">
        <f t="shared" si="1"/>
        <v>#REF!</v>
      </c>
      <c r="CW24" s="142" t="e">
        <f t="shared" si="1"/>
        <v>#REF!</v>
      </c>
      <c r="CX24" s="142" t="e">
        <f t="shared" si="1"/>
        <v>#REF!</v>
      </c>
      <c r="CY24" s="142" t="e">
        <f t="shared" si="1"/>
        <v>#REF!</v>
      </c>
      <c r="CZ24" s="142" t="e">
        <f t="shared" ref="CZ24:FK25" si="2">CZ4</f>
        <v>#REF!</v>
      </c>
      <c r="DA24" s="142" t="e">
        <f t="shared" si="2"/>
        <v>#REF!</v>
      </c>
      <c r="DB24" s="142" t="e">
        <f t="shared" si="2"/>
        <v>#REF!</v>
      </c>
      <c r="DC24" s="142" t="e">
        <f t="shared" si="2"/>
        <v>#REF!</v>
      </c>
      <c r="DD24" s="142" t="e">
        <f t="shared" si="2"/>
        <v>#REF!</v>
      </c>
      <c r="DE24" s="142" t="e">
        <f t="shared" si="2"/>
        <v>#REF!</v>
      </c>
      <c r="DF24" s="142" t="e">
        <f t="shared" si="2"/>
        <v>#REF!</v>
      </c>
      <c r="DG24" s="155" t="e">
        <f t="shared" si="2"/>
        <v>#REF!</v>
      </c>
      <c r="DH24" s="155" t="e">
        <f t="shared" si="2"/>
        <v>#REF!</v>
      </c>
      <c r="DI24" s="155" t="e">
        <f t="shared" si="2"/>
        <v>#REF!</v>
      </c>
      <c r="DJ24" s="155" t="e">
        <f t="shared" si="2"/>
        <v>#REF!</v>
      </c>
      <c r="DK24" s="155" t="e">
        <f t="shared" si="2"/>
        <v>#REF!</v>
      </c>
      <c r="DL24" s="142" t="e">
        <f t="shared" si="2"/>
        <v>#REF!</v>
      </c>
      <c r="DM24" s="142" t="e">
        <f t="shared" si="2"/>
        <v>#REF!</v>
      </c>
      <c r="DN24" s="142" t="e">
        <f t="shared" si="2"/>
        <v>#REF!</v>
      </c>
      <c r="DO24" s="155" t="e">
        <f t="shared" si="2"/>
        <v>#REF!</v>
      </c>
      <c r="DP24" s="155" t="e">
        <f t="shared" si="2"/>
        <v>#REF!</v>
      </c>
      <c r="DQ24" s="155" t="e">
        <f t="shared" si="2"/>
        <v>#REF!</v>
      </c>
      <c r="DR24" s="155" t="e">
        <f t="shared" si="2"/>
        <v>#REF!</v>
      </c>
      <c r="DS24" s="142" t="e">
        <f t="shared" si="2"/>
        <v>#REF!</v>
      </c>
      <c r="DT24" s="142" t="e">
        <f t="shared" si="2"/>
        <v>#REF!</v>
      </c>
      <c r="DU24" s="142" t="e">
        <f t="shared" si="2"/>
        <v>#REF!</v>
      </c>
      <c r="DV24" s="142" t="e">
        <f t="shared" si="2"/>
        <v>#REF!</v>
      </c>
      <c r="DW24" s="142" t="e">
        <f t="shared" si="2"/>
        <v>#REF!</v>
      </c>
      <c r="DX24" s="142" t="e">
        <f t="shared" si="2"/>
        <v>#REF!</v>
      </c>
      <c r="DY24" s="142" t="e">
        <f t="shared" si="2"/>
        <v>#REF!</v>
      </c>
      <c r="DZ24" s="142" t="e">
        <f t="shared" si="2"/>
        <v>#REF!</v>
      </c>
      <c r="EA24" s="142" t="e">
        <f t="shared" si="2"/>
        <v>#REF!</v>
      </c>
      <c r="EB24" s="142" t="e">
        <f t="shared" si="2"/>
        <v>#REF!</v>
      </c>
      <c r="EC24" s="142" t="e">
        <f t="shared" si="2"/>
        <v>#REF!</v>
      </c>
      <c r="ED24" s="142" t="e">
        <f t="shared" si="2"/>
        <v>#REF!</v>
      </c>
      <c r="EE24" s="142" t="e">
        <f t="shared" si="2"/>
        <v>#REF!</v>
      </c>
      <c r="EF24" s="142" t="e">
        <f t="shared" si="2"/>
        <v>#REF!</v>
      </c>
      <c r="EG24" s="142" t="e">
        <f t="shared" si="2"/>
        <v>#REF!</v>
      </c>
      <c r="EH24" s="142" t="e">
        <f t="shared" si="2"/>
        <v>#REF!</v>
      </c>
      <c r="EI24" s="142" t="e">
        <f t="shared" si="2"/>
        <v>#REF!</v>
      </c>
      <c r="EJ24" s="142" t="e">
        <f t="shared" si="2"/>
        <v>#REF!</v>
      </c>
      <c r="EK24" s="142" t="e">
        <f t="shared" si="2"/>
        <v>#REF!</v>
      </c>
      <c r="EL24" s="142" t="e">
        <f t="shared" si="2"/>
        <v>#REF!</v>
      </c>
      <c r="EM24" s="142" t="e">
        <f t="shared" si="2"/>
        <v>#REF!</v>
      </c>
      <c r="EN24" s="142" t="e">
        <f t="shared" si="2"/>
        <v>#REF!</v>
      </c>
      <c r="EO24" s="142" t="e">
        <f t="shared" si="2"/>
        <v>#REF!</v>
      </c>
      <c r="EP24" s="142" t="e">
        <f t="shared" si="2"/>
        <v>#REF!</v>
      </c>
      <c r="EQ24" s="142" t="e">
        <f t="shared" si="2"/>
        <v>#REF!</v>
      </c>
      <c r="ER24" s="142" t="e">
        <f t="shared" si="2"/>
        <v>#REF!</v>
      </c>
      <c r="ES24" s="142" t="e">
        <f t="shared" si="2"/>
        <v>#REF!</v>
      </c>
      <c r="ET24" s="142" t="e">
        <f t="shared" si="2"/>
        <v>#REF!</v>
      </c>
      <c r="EU24" s="142" t="e">
        <f t="shared" si="2"/>
        <v>#REF!</v>
      </c>
      <c r="EV24" s="142" t="e">
        <f t="shared" si="2"/>
        <v>#REF!</v>
      </c>
      <c r="EW24" s="142" t="e">
        <f t="shared" si="2"/>
        <v>#REF!</v>
      </c>
      <c r="EX24" s="142" t="e">
        <f t="shared" si="2"/>
        <v>#REF!</v>
      </c>
      <c r="EY24" s="142" t="e">
        <f t="shared" si="2"/>
        <v>#REF!</v>
      </c>
      <c r="EZ24" s="142" t="e">
        <f t="shared" si="2"/>
        <v>#REF!</v>
      </c>
      <c r="FA24" s="142" t="e">
        <f t="shared" si="2"/>
        <v>#REF!</v>
      </c>
      <c r="FB24" s="142" t="e">
        <f t="shared" si="2"/>
        <v>#REF!</v>
      </c>
      <c r="FC24" s="142" t="e">
        <f t="shared" si="2"/>
        <v>#REF!</v>
      </c>
      <c r="FD24" s="142" t="e">
        <f t="shared" si="2"/>
        <v>#REF!</v>
      </c>
      <c r="FE24" s="142" t="e">
        <f t="shared" si="2"/>
        <v>#REF!</v>
      </c>
      <c r="FF24" s="142" t="e">
        <f t="shared" si="2"/>
        <v>#REF!</v>
      </c>
      <c r="FG24" s="142" t="e">
        <f t="shared" si="2"/>
        <v>#REF!</v>
      </c>
      <c r="FH24" s="142" t="e">
        <f t="shared" si="2"/>
        <v>#REF!</v>
      </c>
      <c r="FI24" s="142" t="e">
        <f t="shared" si="2"/>
        <v>#REF!</v>
      </c>
      <c r="FJ24" s="142" t="e">
        <f t="shared" si="2"/>
        <v>#REF!</v>
      </c>
      <c r="FK24" s="142" t="e">
        <f t="shared" si="2"/>
        <v>#REF!</v>
      </c>
      <c r="FL24" s="142" t="e">
        <f t="shared" ref="FL24:HR25" si="3">FL4</f>
        <v>#REF!</v>
      </c>
      <c r="FM24" s="142" t="e">
        <f t="shared" si="3"/>
        <v>#REF!</v>
      </c>
      <c r="FN24" s="142" t="e">
        <f t="shared" si="3"/>
        <v>#REF!</v>
      </c>
      <c r="FO24" s="142" t="e">
        <f t="shared" si="3"/>
        <v>#REF!</v>
      </c>
      <c r="FP24" s="142" t="e">
        <f t="shared" si="3"/>
        <v>#REF!</v>
      </c>
      <c r="FQ24" s="142" t="e">
        <f t="shared" si="3"/>
        <v>#REF!</v>
      </c>
      <c r="FR24" s="142" t="e">
        <f t="shared" si="3"/>
        <v>#REF!</v>
      </c>
      <c r="FS24" s="142" t="e">
        <f t="shared" si="3"/>
        <v>#REF!</v>
      </c>
      <c r="FT24" s="142" t="e">
        <f t="shared" si="3"/>
        <v>#REF!</v>
      </c>
      <c r="FU24" s="142" t="e">
        <f t="shared" si="3"/>
        <v>#REF!</v>
      </c>
      <c r="FV24" s="142" t="e">
        <f t="shared" si="3"/>
        <v>#REF!</v>
      </c>
      <c r="FW24" s="142" t="e">
        <f t="shared" si="3"/>
        <v>#REF!</v>
      </c>
      <c r="FX24" s="142" t="e">
        <f t="shared" si="3"/>
        <v>#REF!</v>
      </c>
      <c r="FY24" s="142" t="e">
        <f t="shared" si="3"/>
        <v>#REF!</v>
      </c>
      <c r="FZ24" s="142" t="e">
        <f t="shared" si="3"/>
        <v>#REF!</v>
      </c>
      <c r="GA24" s="142" t="e">
        <f t="shared" si="3"/>
        <v>#REF!</v>
      </c>
      <c r="GB24" s="142" t="e">
        <f t="shared" si="3"/>
        <v>#REF!</v>
      </c>
      <c r="GC24" s="142" t="e">
        <f t="shared" si="3"/>
        <v>#REF!</v>
      </c>
      <c r="GD24" s="142" t="e">
        <f t="shared" si="3"/>
        <v>#REF!</v>
      </c>
      <c r="GE24" s="142" t="e">
        <f t="shared" si="3"/>
        <v>#REF!</v>
      </c>
      <c r="GF24" s="142" t="e">
        <f t="shared" si="3"/>
        <v>#REF!</v>
      </c>
      <c r="GG24" s="142" t="e">
        <f t="shared" si="3"/>
        <v>#REF!</v>
      </c>
      <c r="GH24" s="142" t="e">
        <f t="shared" si="3"/>
        <v>#REF!</v>
      </c>
      <c r="GI24" s="142" t="e">
        <f t="shared" si="3"/>
        <v>#REF!</v>
      </c>
      <c r="GJ24" s="142" t="e">
        <f t="shared" si="3"/>
        <v>#REF!</v>
      </c>
      <c r="GK24" s="142" t="e">
        <f t="shared" si="3"/>
        <v>#REF!</v>
      </c>
      <c r="GL24" s="142" t="e">
        <f t="shared" si="3"/>
        <v>#REF!</v>
      </c>
      <c r="GM24" s="142" t="e">
        <f t="shared" si="3"/>
        <v>#REF!</v>
      </c>
      <c r="GN24" s="142" t="e">
        <f t="shared" si="3"/>
        <v>#REF!</v>
      </c>
      <c r="GO24" s="142" t="e">
        <f t="shared" si="3"/>
        <v>#REF!</v>
      </c>
      <c r="GP24" s="142" t="e">
        <f t="shared" si="3"/>
        <v>#REF!</v>
      </c>
      <c r="GQ24" s="142" t="e">
        <f t="shared" si="3"/>
        <v>#REF!</v>
      </c>
      <c r="GR24" s="142" t="e">
        <f t="shared" si="3"/>
        <v>#REF!</v>
      </c>
      <c r="GS24" s="142" t="e">
        <f t="shared" si="3"/>
        <v>#REF!</v>
      </c>
      <c r="GT24" s="142" t="e">
        <f t="shared" si="3"/>
        <v>#REF!</v>
      </c>
      <c r="GU24" s="142" t="e">
        <f t="shared" si="3"/>
        <v>#REF!</v>
      </c>
      <c r="GV24" s="142" t="e">
        <f t="shared" si="3"/>
        <v>#REF!</v>
      </c>
      <c r="GW24" s="142" t="e">
        <f t="shared" si="3"/>
        <v>#REF!</v>
      </c>
      <c r="GX24" s="142" t="e">
        <f t="shared" si="3"/>
        <v>#REF!</v>
      </c>
      <c r="GY24" s="142" t="e">
        <f t="shared" si="3"/>
        <v>#REF!</v>
      </c>
      <c r="GZ24" s="142" t="e">
        <f t="shared" si="3"/>
        <v>#REF!</v>
      </c>
      <c r="HA24" s="142" t="e">
        <f t="shared" si="3"/>
        <v>#REF!</v>
      </c>
      <c r="HB24" s="142" t="e">
        <f t="shared" si="3"/>
        <v>#REF!</v>
      </c>
      <c r="HC24" s="142" t="e">
        <f t="shared" si="3"/>
        <v>#REF!</v>
      </c>
      <c r="HD24" s="142" t="e">
        <f t="shared" si="3"/>
        <v>#REF!</v>
      </c>
      <c r="HE24" s="142" t="e">
        <f t="shared" si="3"/>
        <v>#REF!</v>
      </c>
      <c r="HF24" s="142" t="e">
        <f t="shared" si="3"/>
        <v>#REF!</v>
      </c>
      <c r="HG24" s="142" t="e">
        <f t="shared" si="3"/>
        <v>#REF!</v>
      </c>
      <c r="HH24" s="142" t="e">
        <f t="shared" si="3"/>
        <v>#REF!</v>
      </c>
      <c r="HI24" s="142" t="e">
        <f t="shared" si="3"/>
        <v>#REF!</v>
      </c>
      <c r="HJ24" s="142" t="e">
        <f t="shared" si="3"/>
        <v>#REF!</v>
      </c>
      <c r="HK24" s="142" t="e">
        <f t="shared" si="3"/>
        <v>#REF!</v>
      </c>
      <c r="HL24" s="142" t="e">
        <f t="shared" si="3"/>
        <v>#REF!</v>
      </c>
      <c r="HM24" s="142" t="e">
        <f t="shared" si="3"/>
        <v>#REF!</v>
      </c>
      <c r="HN24" s="142" t="e">
        <f t="shared" si="3"/>
        <v>#REF!</v>
      </c>
      <c r="HO24" s="142" t="e">
        <f t="shared" si="3"/>
        <v>#REF!</v>
      </c>
      <c r="HP24" s="142" t="e">
        <f t="shared" si="3"/>
        <v>#REF!</v>
      </c>
      <c r="HQ24" s="142" t="e">
        <f t="shared" si="3"/>
        <v>#REF!</v>
      </c>
      <c r="HR24" s="155" t="e">
        <f t="shared" si="3"/>
        <v>#REF!</v>
      </c>
    </row>
    <row r="25" spans="1:226" s="256" customFormat="1" ht="22.5" customHeight="1" x14ac:dyDescent="0.2">
      <c r="A25" s="88" t="s">
        <v>66</v>
      </c>
      <c r="B25" s="142" t="e">
        <f t="shared" si="0"/>
        <v>#REF!</v>
      </c>
      <c r="C25" s="142" t="e">
        <f t="shared" si="0"/>
        <v>#REF!</v>
      </c>
      <c r="D25" s="142" t="e">
        <f t="shared" si="0"/>
        <v>#REF!</v>
      </c>
      <c r="E25" s="142" t="e">
        <f t="shared" si="0"/>
        <v>#REF!</v>
      </c>
      <c r="F25" s="142" t="e">
        <f t="shared" si="0"/>
        <v>#REF!</v>
      </c>
      <c r="G25" s="142" t="e">
        <f t="shared" si="0"/>
        <v>#REF!</v>
      </c>
      <c r="H25" s="142" t="e">
        <f t="shared" si="0"/>
        <v>#REF!</v>
      </c>
      <c r="I25" s="142" t="e">
        <f t="shared" si="0"/>
        <v>#REF!</v>
      </c>
      <c r="J25" s="142" t="e">
        <f t="shared" si="0"/>
        <v>#REF!</v>
      </c>
      <c r="K25" s="142" t="e">
        <f t="shared" si="0"/>
        <v>#REF!</v>
      </c>
      <c r="L25" s="142" t="e">
        <f t="shared" si="0"/>
        <v>#REF!</v>
      </c>
      <c r="M25" s="142" t="e">
        <f t="shared" si="0"/>
        <v>#REF!</v>
      </c>
      <c r="N25" s="142" t="e">
        <f t="shared" si="0"/>
        <v>#REF!</v>
      </c>
      <c r="O25" s="142" t="e">
        <f t="shared" si="0"/>
        <v>#REF!</v>
      </c>
      <c r="P25" s="142" t="e">
        <f t="shared" si="0"/>
        <v>#REF!</v>
      </c>
      <c r="Q25" s="142" t="e">
        <f t="shared" si="0"/>
        <v>#REF!</v>
      </c>
      <c r="R25" s="142" t="e">
        <f t="shared" si="0"/>
        <v>#REF!</v>
      </c>
      <c r="S25" s="142" t="e">
        <f t="shared" si="0"/>
        <v>#REF!</v>
      </c>
      <c r="T25" s="142" t="e">
        <f t="shared" si="0"/>
        <v>#REF!</v>
      </c>
      <c r="U25" s="142" t="e">
        <f t="shared" si="0"/>
        <v>#REF!</v>
      </c>
      <c r="V25" s="142" t="e">
        <f t="shared" si="0"/>
        <v>#REF!</v>
      </c>
      <c r="W25" s="142" t="e">
        <f t="shared" si="0"/>
        <v>#REF!</v>
      </c>
      <c r="X25" s="142" t="e">
        <f t="shared" si="0"/>
        <v>#REF!</v>
      </c>
      <c r="Y25" s="142" t="e">
        <f t="shared" si="0"/>
        <v>#REF!</v>
      </c>
      <c r="Z25" s="142" t="e">
        <f t="shared" si="0"/>
        <v>#REF!</v>
      </c>
      <c r="AA25" s="142" t="e">
        <f t="shared" si="0"/>
        <v>#REF!</v>
      </c>
      <c r="AB25" s="142" t="e">
        <f t="shared" si="0"/>
        <v>#REF!</v>
      </c>
      <c r="AC25" s="142" t="e">
        <f t="shared" si="0"/>
        <v>#REF!</v>
      </c>
      <c r="AD25" s="142" t="e">
        <f t="shared" si="0"/>
        <v>#REF!</v>
      </c>
      <c r="AE25" s="142" t="e">
        <f t="shared" si="0"/>
        <v>#REF!</v>
      </c>
      <c r="AF25" s="142" t="e">
        <f t="shared" si="0"/>
        <v>#REF!</v>
      </c>
      <c r="AG25" s="142" t="e">
        <f t="shared" si="0"/>
        <v>#REF!</v>
      </c>
      <c r="AH25" s="142" t="e">
        <f t="shared" si="0"/>
        <v>#REF!</v>
      </c>
      <c r="AI25" s="142" t="e">
        <f t="shared" si="0"/>
        <v>#REF!</v>
      </c>
      <c r="AJ25" s="142" t="e">
        <f t="shared" si="0"/>
        <v>#REF!</v>
      </c>
      <c r="AK25" s="142" t="e">
        <f t="shared" si="0"/>
        <v>#REF!</v>
      </c>
      <c r="AL25" s="142" t="e">
        <f t="shared" si="0"/>
        <v>#REF!</v>
      </c>
      <c r="AM25" s="142">
        <f t="shared" si="0"/>
        <v>46108</v>
      </c>
      <c r="AN25" s="142">
        <f t="shared" si="1"/>
        <v>46109</v>
      </c>
      <c r="AO25" s="142">
        <f t="shared" si="1"/>
        <v>46110</v>
      </c>
      <c r="AP25" s="142">
        <f t="shared" si="1"/>
        <v>46111</v>
      </c>
      <c r="AQ25" s="142">
        <f t="shared" si="1"/>
        <v>46112</v>
      </c>
      <c r="AR25" s="142">
        <f t="shared" si="1"/>
        <v>46113</v>
      </c>
      <c r="AS25" s="142">
        <f t="shared" si="1"/>
        <v>46114</v>
      </c>
      <c r="AT25" s="142">
        <f t="shared" si="1"/>
        <v>46115</v>
      </c>
      <c r="AU25" s="142">
        <f t="shared" si="1"/>
        <v>46116</v>
      </c>
      <c r="AV25" s="142">
        <f t="shared" si="1"/>
        <v>46117</v>
      </c>
      <c r="AW25" s="142">
        <f t="shared" si="1"/>
        <v>46118</v>
      </c>
      <c r="AX25" s="142">
        <f t="shared" si="1"/>
        <v>46119</v>
      </c>
      <c r="AY25" s="142">
        <f t="shared" si="1"/>
        <v>46120</v>
      </c>
      <c r="AZ25" s="142">
        <f t="shared" si="1"/>
        <v>46121</v>
      </c>
      <c r="BA25" s="142">
        <f t="shared" si="1"/>
        <v>46122</v>
      </c>
      <c r="BB25" s="142">
        <f t="shared" si="1"/>
        <v>46123</v>
      </c>
      <c r="BC25" s="142">
        <f t="shared" si="1"/>
        <v>46124</v>
      </c>
      <c r="BD25" s="142">
        <f t="shared" si="1"/>
        <v>46125</v>
      </c>
      <c r="BE25" s="142">
        <f t="shared" si="1"/>
        <v>46126</v>
      </c>
      <c r="BF25" s="142">
        <f t="shared" si="1"/>
        <v>46127</v>
      </c>
      <c r="BG25" s="142">
        <f t="shared" si="1"/>
        <v>46128</v>
      </c>
      <c r="BH25" s="142">
        <f t="shared" si="1"/>
        <v>46129</v>
      </c>
      <c r="BI25" s="142">
        <f t="shared" si="1"/>
        <v>46130</v>
      </c>
      <c r="BJ25" s="142">
        <f t="shared" si="1"/>
        <v>46131</v>
      </c>
      <c r="BK25" s="142">
        <f t="shared" si="1"/>
        <v>46132</v>
      </c>
      <c r="BL25" s="142">
        <f t="shared" si="1"/>
        <v>46133</v>
      </c>
      <c r="BM25" s="142">
        <f t="shared" si="1"/>
        <v>46134</v>
      </c>
      <c r="BN25" s="142">
        <f t="shared" si="1"/>
        <v>46135</v>
      </c>
      <c r="BO25" s="142">
        <f t="shared" si="1"/>
        <v>46136</v>
      </c>
      <c r="BP25" s="142">
        <f t="shared" si="1"/>
        <v>46137</v>
      </c>
      <c r="BQ25" s="142">
        <f t="shared" si="1"/>
        <v>46138</v>
      </c>
      <c r="BR25" s="142">
        <f t="shared" si="1"/>
        <v>46139</v>
      </c>
      <c r="BS25" s="142">
        <f t="shared" si="1"/>
        <v>46140</v>
      </c>
      <c r="BT25" s="142">
        <f t="shared" si="1"/>
        <v>46141</v>
      </c>
      <c r="BU25" s="142">
        <f t="shared" si="1"/>
        <v>46142</v>
      </c>
      <c r="BV25" s="142">
        <f t="shared" si="1"/>
        <v>46143</v>
      </c>
      <c r="BW25" s="142">
        <f t="shared" si="1"/>
        <v>46144</v>
      </c>
      <c r="BX25" s="142">
        <f t="shared" si="1"/>
        <v>46145</v>
      </c>
      <c r="BY25" s="142">
        <f t="shared" si="1"/>
        <v>46146</v>
      </c>
      <c r="BZ25" s="142">
        <f t="shared" si="1"/>
        <v>46147</v>
      </c>
      <c r="CA25" s="142">
        <f t="shared" si="1"/>
        <v>46148</v>
      </c>
      <c r="CB25" s="142">
        <f t="shared" si="1"/>
        <v>46149</v>
      </c>
      <c r="CC25" s="142">
        <f t="shared" si="1"/>
        <v>46150</v>
      </c>
      <c r="CD25" s="142">
        <f t="shared" si="1"/>
        <v>46151</v>
      </c>
      <c r="CE25" s="142">
        <f t="shared" si="1"/>
        <v>46152</v>
      </c>
      <c r="CF25" s="142">
        <f t="shared" si="1"/>
        <v>46153</v>
      </c>
      <c r="CG25" s="142">
        <f t="shared" si="1"/>
        <v>46154</v>
      </c>
      <c r="CH25" s="142">
        <f t="shared" si="1"/>
        <v>46155</v>
      </c>
      <c r="CI25" s="142">
        <f t="shared" si="1"/>
        <v>46156</v>
      </c>
      <c r="CJ25" s="142">
        <f t="shared" si="1"/>
        <v>46157</v>
      </c>
      <c r="CK25" s="142">
        <f t="shared" si="1"/>
        <v>46158</v>
      </c>
      <c r="CL25" s="142">
        <f t="shared" si="1"/>
        <v>46159</v>
      </c>
      <c r="CM25" s="142">
        <f t="shared" si="1"/>
        <v>46160</v>
      </c>
      <c r="CN25" s="142">
        <f t="shared" si="1"/>
        <v>46161</v>
      </c>
      <c r="CO25" s="142">
        <f t="shared" si="1"/>
        <v>46162</v>
      </c>
      <c r="CP25" s="142">
        <f t="shared" si="1"/>
        <v>46163</v>
      </c>
      <c r="CQ25" s="142">
        <f t="shared" si="1"/>
        <v>46164</v>
      </c>
      <c r="CR25" s="142">
        <f t="shared" si="1"/>
        <v>46165</v>
      </c>
      <c r="CS25" s="142">
        <f t="shared" si="1"/>
        <v>46166</v>
      </c>
      <c r="CT25" s="142">
        <f t="shared" si="1"/>
        <v>46167</v>
      </c>
      <c r="CU25" s="142">
        <f t="shared" si="1"/>
        <v>46168</v>
      </c>
      <c r="CV25" s="142">
        <f t="shared" si="1"/>
        <v>46169</v>
      </c>
      <c r="CW25" s="142">
        <f t="shared" si="1"/>
        <v>46170</v>
      </c>
      <c r="CX25" s="142">
        <f t="shared" si="1"/>
        <v>46171</v>
      </c>
      <c r="CY25" s="142">
        <f t="shared" si="1"/>
        <v>46172</v>
      </c>
      <c r="CZ25" s="142">
        <f t="shared" si="2"/>
        <v>46173</v>
      </c>
      <c r="DA25" s="142">
        <f t="shared" si="2"/>
        <v>46174</v>
      </c>
      <c r="DB25" s="142">
        <f t="shared" si="2"/>
        <v>46175</v>
      </c>
      <c r="DC25" s="142">
        <f t="shared" si="2"/>
        <v>46176</v>
      </c>
      <c r="DD25" s="142">
        <f t="shared" si="2"/>
        <v>46177</v>
      </c>
      <c r="DE25" s="142">
        <f t="shared" si="2"/>
        <v>46178</v>
      </c>
      <c r="DF25" s="142">
        <f t="shared" si="2"/>
        <v>46179</v>
      </c>
      <c r="DG25" s="155">
        <f t="shared" si="2"/>
        <v>46180</v>
      </c>
      <c r="DH25" s="155">
        <f t="shared" si="2"/>
        <v>46181</v>
      </c>
      <c r="DI25" s="155">
        <f t="shared" si="2"/>
        <v>46182</v>
      </c>
      <c r="DJ25" s="155">
        <f t="shared" si="2"/>
        <v>46183</v>
      </c>
      <c r="DK25" s="155">
        <f t="shared" si="2"/>
        <v>46184</v>
      </c>
      <c r="DL25" s="142">
        <f t="shared" si="2"/>
        <v>46185</v>
      </c>
      <c r="DM25" s="142">
        <f t="shared" si="2"/>
        <v>46186</v>
      </c>
      <c r="DN25" s="142">
        <f t="shared" si="2"/>
        <v>46187</v>
      </c>
      <c r="DO25" s="155">
        <f t="shared" si="2"/>
        <v>46188</v>
      </c>
      <c r="DP25" s="155">
        <f t="shared" si="2"/>
        <v>46189</v>
      </c>
      <c r="DQ25" s="155">
        <f t="shared" si="2"/>
        <v>46190</v>
      </c>
      <c r="DR25" s="155">
        <f t="shared" si="2"/>
        <v>46191</v>
      </c>
      <c r="DS25" s="142">
        <f t="shared" si="2"/>
        <v>46192</v>
      </c>
      <c r="DT25" s="142">
        <f t="shared" si="2"/>
        <v>46193</v>
      </c>
      <c r="DU25" s="142">
        <f t="shared" si="2"/>
        <v>46194</v>
      </c>
      <c r="DV25" s="142">
        <f t="shared" si="2"/>
        <v>46195</v>
      </c>
      <c r="DW25" s="142">
        <f t="shared" si="2"/>
        <v>46196</v>
      </c>
      <c r="DX25" s="142">
        <f t="shared" si="2"/>
        <v>46197</v>
      </c>
      <c r="DY25" s="142">
        <f t="shared" si="2"/>
        <v>46198</v>
      </c>
      <c r="DZ25" s="142">
        <f t="shared" si="2"/>
        <v>46199</v>
      </c>
      <c r="EA25" s="142">
        <f t="shared" si="2"/>
        <v>46200</v>
      </c>
      <c r="EB25" s="142">
        <f t="shared" si="2"/>
        <v>46201</v>
      </c>
      <c r="EC25" s="142">
        <f t="shared" si="2"/>
        <v>46202</v>
      </c>
      <c r="ED25" s="142">
        <f t="shared" si="2"/>
        <v>46203</v>
      </c>
      <c r="EE25" s="142">
        <f t="shared" si="2"/>
        <v>46204</v>
      </c>
      <c r="EF25" s="142">
        <f t="shared" si="2"/>
        <v>46205</v>
      </c>
      <c r="EG25" s="142">
        <f t="shared" si="2"/>
        <v>46206</v>
      </c>
      <c r="EH25" s="142">
        <f t="shared" si="2"/>
        <v>46207</v>
      </c>
      <c r="EI25" s="142">
        <f t="shared" si="2"/>
        <v>46208</v>
      </c>
      <c r="EJ25" s="142">
        <f t="shared" si="2"/>
        <v>46209</v>
      </c>
      <c r="EK25" s="142">
        <f t="shared" si="2"/>
        <v>46210</v>
      </c>
      <c r="EL25" s="142">
        <f t="shared" si="2"/>
        <v>46211</v>
      </c>
      <c r="EM25" s="142">
        <f t="shared" si="2"/>
        <v>46212</v>
      </c>
      <c r="EN25" s="142">
        <f t="shared" si="2"/>
        <v>46213</v>
      </c>
      <c r="EO25" s="142">
        <f t="shared" si="2"/>
        <v>46214</v>
      </c>
      <c r="EP25" s="142">
        <f t="shared" si="2"/>
        <v>46215</v>
      </c>
      <c r="EQ25" s="142">
        <f t="shared" si="2"/>
        <v>46216</v>
      </c>
      <c r="ER25" s="142">
        <f t="shared" si="2"/>
        <v>46217</v>
      </c>
      <c r="ES25" s="142">
        <f t="shared" si="2"/>
        <v>46218</v>
      </c>
      <c r="ET25" s="142">
        <f t="shared" si="2"/>
        <v>46219</v>
      </c>
      <c r="EU25" s="142">
        <f t="shared" si="2"/>
        <v>46220</v>
      </c>
      <c r="EV25" s="142">
        <f t="shared" si="2"/>
        <v>46221</v>
      </c>
      <c r="EW25" s="142">
        <f t="shared" si="2"/>
        <v>46222</v>
      </c>
      <c r="EX25" s="142">
        <f t="shared" si="2"/>
        <v>46223</v>
      </c>
      <c r="EY25" s="142">
        <f t="shared" si="2"/>
        <v>46224</v>
      </c>
      <c r="EZ25" s="142">
        <f t="shared" si="2"/>
        <v>46225</v>
      </c>
      <c r="FA25" s="142">
        <f t="shared" si="2"/>
        <v>46226</v>
      </c>
      <c r="FB25" s="142">
        <f t="shared" si="2"/>
        <v>46227</v>
      </c>
      <c r="FC25" s="142">
        <f t="shared" si="2"/>
        <v>46228</v>
      </c>
      <c r="FD25" s="142">
        <f t="shared" si="2"/>
        <v>46229</v>
      </c>
      <c r="FE25" s="142">
        <f t="shared" si="2"/>
        <v>46230</v>
      </c>
      <c r="FF25" s="142">
        <f t="shared" si="2"/>
        <v>46231</v>
      </c>
      <c r="FG25" s="142">
        <f t="shared" si="2"/>
        <v>46232</v>
      </c>
      <c r="FH25" s="142">
        <f t="shared" si="2"/>
        <v>46233</v>
      </c>
      <c r="FI25" s="142">
        <f t="shared" si="2"/>
        <v>46234</v>
      </c>
      <c r="FJ25" s="142">
        <f t="shared" si="2"/>
        <v>46235</v>
      </c>
      <c r="FK25" s="142">
        <f t="shared" si="2"/>
        <v>46236</v>
      </c>
      <c r="FL25" s="142">
        <f t="shared" si="3"/>
        <v>46237</v>
      </c>
      <c r="FM25" s="142">
        <f t="shared" si="3"/>
        <v>46238</v>
      </c>
      <c r="FN25" s="142">
        <f t="shared" si="3"/>
        <v>46239</v>
      </c>
      <c r="FO25" s="142">
        <f t="shared" si="3"/>
        <v>46240</v>
      </c>
      <c r="FP25" s="142">
        <f t="shared" si="3"/>
        <v>46241</v>
      </c>
      <c r="FQ25" s="142">
        <f t="shared" si="3"/>
        <v>46242</v>
      </c>
      <c r="FR25" s="142">
        <f t="shared" si="3"/>
        <v>46243</v>
      </c>
      <c r="FS25" s="142">
        <f t="shared" si="3"/>
        <v>46244</v>
      </c>
      <c r="FT25" s="142">
        <f t="shared" si="3"/>
        <v>46245</v>
      </c>
      <c r="FU25" s="142">
        <f t="shared" si="3"/>
        <v>46246</v>
      </c>
      <c r="FV25" s="142">
        <f t="shared" si="3"/>
        <v>46247</v>
      </c>
      <c r="FW25" s="142">
        <f t="shared" si="3"/>
        <v>46248</v>
      </c>
      <c r="FX25" s="142">
        <f t="shared" si="3"/>
        <v>46249</v>
      </c>
      <c r="FY25" s="142">
        <f t="shared" si="3"/>
        <v>46250</v>
      </c>
      <c r="FZ25" s="142">
        <f t="shared" si="3"/>
        <v>46251</v>
      </c>
      <c r="GA25" s="142">
        <f t="shared" si="3"/>
        <v>46252</v>
      </c>
      <c r="GB25" s="142">
        <f t="shared" si="3"/>
        <v>46253</v>
      </c>
      <c r="GC25" s="142">
        <f t="shared" si="3"/>
        <v>46254</v>
      </c>
      <c r="GD25" s="142">
        <f t="shared" si="3"/>
        <v>46255</v>
      </c>
      <c r="GE25" s="142">
        <f t="shared" si="3"/>
        <v>46256</v>
      </c>
      <c r="GF25" s="142">
        <f t="shared" si="3"/>
        <v>46257</v>
      </c>
      <c r="GG25" s="142">
        <f t="shared" si="3"/>
        <v>46258</v>
      </c>
      <c r="GH25" s="142">
        <f t="shared" si="3"/>
        <v>46259</v>
      </c>
      <c r="GI25" s="142">
        <f t="shared" si="3"/>
        <v>46260</v>
      </c>
      <c r="GJ25" s="142">
        <f t="shared" si="3"/>
        <v>46261</v>
      </c>
      <c r="GK25" s="142">
        <f t="shared" si="3"/>
        <v>46262</v>
      </c>
      <c r="GL25" s="142">
        <f t="shared" si="3"/>
        <v>46263</v>
      </c>
      <c r="GM25" s="142">
        <f t="shared" si="3"/>
        <v>46264</v>
      </c>
      <c r="GN25" s="142">
        <f t="shared" si="3"/>
        <v>46265</v>
      </c>
      <c r="GO25" s="142">
        <f t="shared" si="3"/>
        <v>46266</v>
      </c>
      <c r="GP25" s="142">
        <f t="shared" si="3"/>
        <v>46267</v>
      </c>
      <c r="GQ25" s="142">
        <f t="shared" si="3"/>
        <v>46268</v>
      </c>
      <c r="GR25" s="142">
        <f t="shared" si="3"/>
        <v>46269</v>
      </c>
      <c r="GS25" s="142">
        <f t="shared" si="3"/>
        <v>46270</v>
      </c>
      <c r="GT25" s="142">
        <f t="shared" si="3"/>
        <v>46271</v>
      </c>
      <c r="GU25" s="142">
        <f t="shared" si="3"/>
        <v>46272</v>
      </c>
      <c r="GV25" s="142">
        <f t="shared" si="3"/>
        <v>46273</v>
      </c>
      <c r="GW25" s="142">
        <f t="shared" si="3"/>
        <v>46274</v>
      </c>
      <c r="GX25" s="142">
        <f t="shared" si="3"/>
        <v>46275</v>
      </c>
      <c r="GY25" s="142">
        <f t="shared" si="3"/>
        <v>46276</v>
      </c>
      <c r="GZ25" s="142">
        <f t="shared" si="3"/>
        <v>46277</v>
      </c>
      <c r="HA25" s="142">
        <f t="shared" si="3"/>
        <v>46278</v>
      </c>
      <c r="HB25" s="142">
        <f t="shared" si="3"/>
        <v>46279</v>
      </c>
      <c r="HC25" s="142">
        <f t="shared" si="3"/>
        <v>46280</v>
      </c>
      <c r="HD25" s="142">
        <f t="shared" si="3"/>
        <v>46281</v>
      </c>
      <c r="HE25" s="142">
        <f t="shared" si="3"/>
        <v>46282</v>
      </c>
      <c r="HF25" s="142">
        <f t="shared" si="3"/>
        <v>46283</v>
      </c>
      <c r="HG25" s="142">
        <f t="shared" si="3"/>
        <v>46284</v>
      </c>
      <c r="HH25" s="142">
        <f t="shared" si="3"/>
        <v>46285</v>
      </c>
      <c r="HI25" s="142">
        <f t="shared" si="3"/>
        <v>46286</v>
      </c>
      <c r="HJ25" s="142">
        <f t="shared" si="3"/>
        <v>46287</v>
      </c>
      <c r="HK25" s="142">
        <f t="shared" si="3"/>
        <v>46288</v>
      </c>
      <c r="HL25" s="142">
        <f t="shared" si="3"/>
        <v>46289</v>
      </c>
      <c r="HM25" s="142">
        <f t="shared" si="3"/>
        <v>46290</v>
      </c>
      <c r="HN25" s="142">
        <f t="shared" si="3"/>
        <v>46291</v>
      </c>
      <c r="HO25" s="142">
        <f t="shared" si="3"/>
        <v>46292</v>
      </c>
      <c r="HP25" s="142">
        <f t="shared" si="3"/>
        <v>46293</v>
      </c>
      <c r="HQ25" s="142">
        <f t="shared" si="3"/>
        <v>46294</v>
      </c>
      <c r="HR25" s="155">
        <f t="shared" si="3"/>
        <v>46295</v>
      </c>
    </row>
    <row r="26" spans="1:226" s="257" customFormat="1" ht="10.35" customHeight="1" x14ac:dyDescent="0.2">
      <c r="A26" s="47" t="s">
        <v>102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c r="BY26" s="269"/>
      <c r="BZ26" s="269"/>
      <c r="CA26" s="269"/>
      <c r="CB26" s="269"/>
      <c r="CC26" s="269"/>
      <c r="CD26" s="269"/>
      <c r="CE26" s="269"/>
      <c r="CF26" s="269"/>
      <c r="CG26" s="269"/>
      <c r="CH26" s="269"/>
      <c r="CI26" s="269"/>
      <c r="CJ26" s="269"/>
      <c r="CK26" s="269"/>
      <c r="CL26" s="269"/>
      <c r="CM26" s="269"/>
      <c r="CN26" s="269"/>
      <c r="CO26" s="269"/>
      <c r="CP26" s="269"/>
      <c r="CQ26" s="269"/>
      <c r="CR26" s="269"/>
      <c r="CS26" s="269"/>
      <c r="CT26" s="269"/>
      <c r="CU26" s="269"/>
      <c r="CV26" s="269"/>
      <c r="CW26" s="269"/>
      <c r="CX26" s="269"/>
      <c r="CY26" s="269"/>
      <c r="CZ26" s="269"/>
      <c r="DA26" s="269"/>
      <c r="DB26" s="269"/>
      <c r="DC26" s="269"/>
      <c r="DD26" s="269"/>
      <c r="DE26" s="269"/>
      <c r="DF26" s="269"/>
      <c r="DG26" s="276"/>
      <c r="DH26" s="276"/>
      <c r="DI26" s="276"/>
      <c r="DJ26" s="276"/>
      <c r="DK26" s="276"/>
      <c r="DL26" s="269"/>
      <c r="DM26" s="269"/>
      <c r="DN26" s="269"/>
      <c r="DO26" s="276"/>
      <c r="DP26" s="276"/>
      <c r="DQ26" s="276"/>
      <c r="DR26" s="276"/>
      <c r="DS26" s="269"/>
      <c r="DT26" s="269"/>
      <c r="DU26" s="269"/>
      <c r="DV26" s="269"/>
      <c r="DW26" s="269"/>
      <c r="DX26" s="269"/>
      <c r="DY26" s="269"/>
      <c r="DZ26" s="269"/>
      <c r="EA26" s="269"/>
      <c r="EB26" s="269"/>
      <c r="EC26" s="269"/>
      <c r="ED26" s="269"/>
      <c r="EE26" s="269"/>
      <c r="EF26" s="269"/>
      <c r="EG26" s="269"/>
      <c r="EH26" s="269"/>
      <c r="EI26" s="269"/>
      <c r="EJ26" s="269"/>
      <c r="EK26" s="269"/>
      <c r="EL26" s="269"/>
      <c r="EM26" s="269"/>
      <c r="EN26" s="269"/>
      <c r="EO26" s="269"/>
      <c r="EP26" s="269"/>
      <c r="EQ26" s="269"/>
      <c r="ER26" s="269"/>
      <c r="ES26" s="269"/>
      <c r="ET26" s="269"/>
      <c r="EU26" s="269"/>
      <c r="EV26" s="269"/>
      <c r="EW26" s="269"/>
      <c r="EX26" s="269"/>
      <c r="EY26" s="269"/>
      <c r="EZ26" s="269"/>
      <c r="FA26" s="269"/>
      <c r="FB26" s="269"/>
      <c r="FC26" s="269"/>
      <c r="FD26" s="269"/>
      <c r="FE26" s="269"/>
      <c r="FF26" s="269"/>
      <c r="FG26" s="269"/>
      <c r="FH26" s="269"/>
      <c r="FI26" s="269"/>
      <c r="FJ26" s="269"/>
      <c r="FK26" s="269"/>
      <c r="FL26" s="269"/>
      <c r="FM26" s="269"/>
      <c r="FN26" s="269"/>
      <c r="FO26" s="269"/>
      <c r="FP26" s="269"/>
      <c r="FQ26" s="269"/>
      <c r="FR26" s="269"/>
      <c r="FS26" s="269"/>
      <c r="FT26" s="269"/>
      <c r="FU26" s="269"/>
      <c r="FV26" s="269"/>
      <c r="FW26" s="269"/>
      <c r="FX26" s="269"/>
      <c r="FY26" s="269"/>
      <c r="FZ26" s="269"/>
      <c r="GA26" s="269"/>
      <c r="GB26" s="269"/>
      <c r="GC26" s="269"/>
      <c r="GD26" s="269"/>
      <c r="GE26" s="269"/>
      <c r="GF26" s="269"/>
      <c r="GG26" s="269"/>
      <c r="GH26" s="269"/>
      <c r="GI26" s="269"/>
      <c r="GJ26" s="269"/>
      <c r="GK26" s="269"/>
      <c r="GL26" s="269"/>
      <c r="GM26" s="269"/>
      <c r="GN26" s="269"/>
      <c r="GO26" s="269"/>
      <c r="GP26" s="269"/>
      <c r="GQ26" s="269"/>
      <c r="GR26" s="269"/>
      <c r="GS26" s="269"/>
      <c r="GT26" s="269"/>
      <c r="GU26" s="269"/>
      <c r="GV26" s="269"/>
      <c r="GW26" s="269"/>
      <c r="GX26" s="269"/>
      <c r="GY26" s="269"/>
      <c r="GZ26" s="269"/>
      <c r="HA26" s="269"/>
      <c r="HB26" s="269"/>
      <c r="HC26" s="269"/>
      <c r="HD26" s="269"/>
      <c r="HE26" s="269"/>
      <c r="HF26" s="269"/>
      <c r="HG26" s="269"/>
      <c r="HH26" s="269"/>
      <c r="HI26" s="269"/>
      <c r="HJ26" s="269"/>
      <c r="HK26" s="269"/>
      <c r="HL26" s="269"/>
      <c r="HM26" s="269"/>
      <c r="HN26" s="269"/>
      <c r="HO26" s="269"/>
      <c r="HP26" s="269"/>
      <c r="HQ26" s="269"/>
      <c r="HR26" s="276"/>
    </row>
    <row r="27" spans="1:226" s="257" customFormat="1" ht="10.35" customHeight="1" x14ac:dyDescent="0.2">
      <c r="A27" s="48">
        <v>1</v>
      </c>
      <c r="B27" s="269" t="e">
        <f t="shared" ref="B27:AN27" si="4">ROUND(B7*0.85,)+25</f>
        <v>#REF!</v>
      </c>
      <c r="C27" s="269" t="e">
        <f t="shared" si="4"/>
        <v>#REF!</v>
      </c>
      <c r="D27" s="269" t="e">
        <f t="shared" si="4"/>
        <v>#REF!</v>
      </c>
      <c r="E27" s="269" t="e">
        <f t="shared" si="4"/>
        <v>#REF!</v>
      </c>
      <c r="F27" s="269" t="e">
        <f t="shared" si="4"/>
        <v>#REF!</v>
      </c>
      <c r="G27" s="269" t="e">
        <f t="shared" si="4"/>
        <v>#REF!</v>
      </c>
      <c r="H27" s="269" t="e">
        <f t="shared" si="4"/>
        <v>#REF!</v>
      </c>
      <c r="I27" s="269" t="e">
        <f t="shared" si="4"/>
        <v>#REF!</v>
      </c>
      <c r="J27" s="269" t="e">
        <f t="shared" si="4"/>
        <v>#REF!</v>
      </c>
      <c r="K27" s="269" t="e">
        <f t="shared" si="4"/>
        <v>#REF!</v>
      </c>
      <c r="L27" s="269" t="e">
        <f t="shared" si="4"/>
        <v>#REF!</v>
      </c>
      <c r="M27" s="269" t="e">
        <f t="shared" si="4"/>
        <v>#REF!</v>
      </c>
      <c r="N27" s="269" t="e">
        <f t="shared" si="4"/>
        <v>#REF!</v>
      </c>
      <c r="O27" s="269" t="e">
        <f t="shared" si="4"/>
        <v>#REF!</v>
      </c>
      <c r="P27" s="269" t="e">
        <f t="shared" si="4"/>
        <v>#REF!</v>
      </c>
      <c r="Q27" s="269" t="e">
        <f t="shared" si="4"/>
        <v>#REF!</v>
      </c>
      <c r="R27" s="269" t="e">
        <f t="shared" si="4"/>
        <v>#REF!</v>
      </c>
      <c r="S27" s="269" t="e">
        <f t="shared" si="4"/>
        <v>#REF!</v>
      </c>
      <c r="T27" s="269" t="e">
        <f t="shared" si="4"/>
        <v>#REF!</v>
      </c>
      <c r="U27" s="269" t="e">
        <f t="shared" si="4"/>
        <v>#REF!</v>
      </c>
      <c r="V27" s="269" t="e">
        <f t="shared" si="4"/>
        <v>#REF!</v>
      </c>
      <c r="W27" s="269" t="e">
        <f t="shared" si="4"/>
        <v>#REF!</v>
      </c>
      <c r="X27" s="269" t="e">
        <f t="shared" si="4"/>
        <v>#REF!</v>
      </c>
      <c r="Y27" s="269" t="e">
        <f t="shared" si="4"/>
        <v>#REF!</v>
      </c>
      <c r="Z27" s="269" t="e">
        <f t="shared" si="4"/>
        <v>#REF!</v>
      </c>
      <c r="AA27" s="269" t="e">
        <f t="shared" si="4"/>
        <v>#REF!</v>
      </c>
      <c r="AB27" s="269" t="e">
        <f t="shared" si="4"/>
        <v>#REF!</v>
      </c>
      <c r="AC27" s="269" t="e">
        <f t="shared" si="4"/>
        <v>#REF!</v>
      </c>
      <c r="AD27" s="269" t="e">
        <f t="shared" si="4"/>
        <v>#REF!</v>
      </c>
      <c r="AE27" s="269" t="e">
        <f t="shared" si="4"/>
        <v>#REF!</v>
      </c>
      <c r="AF27" s="269" t="e">
        <f t="shared" si="4"/>
        <v>#REF!</v>
      </c>
      <c r="AG27" s="269" t="e">
        <f t="shared" si="4"/>
        <v>#REF!</v>
      </c>
      <c r="AH27" s="269" t="e">
        <f t="shared" si="4"/>
        <v>#REF!</v>
      </c>
      <c r="AI27" s="269" t="e">
        <f t="shared" si="4"/>
        <v>#REF!</v>
      </c>
      <c r="AJ27" s="269" t="e">
        <f t="shared" si="4"/>
        <v>#REF!</v>
      </c>
      <c r="AK27" s="269" t="e">
        <f t="shared" si="4"/>
        <v>#REF!</v>
      </c>
      <c r="AL27" s="269" t="e">
        <f t="shared" si="4"/>
        <v>#REF!</v>
      </c>
      <c r="AM27" s="269">
        <f t="shared" si="4"/>
        <v>9503</v>
      </c>
      <c r="AN27" s="269">
        <f t="shared" si="4"/>
        <v>9503</v>
      </c>
      <c r="AO27" s="269">
        <f t="shared" ref="AO27:CZ27" si="5">ROUND(AO7*0.85,)+25</f>
        <v>9503</v>
      </c>
      <c r="AP27" s="269">
        <f t="shared" si="5"/>
        <v>9503</v>
      </c>
      <c r="AQ27" s="269">
        <f t="shared" si="5"/>
        <v>9503</v>
      </c>
      <c r="AR27" s="269">
        <f t="shared" si="5"/>
        <v>8695</v>
      </c>
      <c r="AS27" s="269">
        <f t="shared" si="5"/>
        <v>8695</v>
      </c>
      <c r="AT27" s="269">
        <f t="shared" si="5"/>
        <v>8270</v>
      </c>
      <c r="AU27" s="269">
        <f t="shared" si="5"/>
        <v>8270</v>
      </c>
      <c r="AV27" s="269">
        <f t="shared" si="5"/>
        <v>7590</v>
      </c>
      <c r="AW27" s="269">
        <f t="shared" si="5"/>
        <v>7590</v>
      </c>
      <c r="AX27" s="269">
        <f t="shared" si="5"/>
        <v>8270</v>
      </c>
      <c r="AY27" s="269">
        <f t="shared" si="5"/>
        <v>8270</v>
      </c>
      <c r="AZ27" s="269">
        <f t="shared" si="5"/>
        <v>7590</v>
      </c>
      <c r="BA27" s="269">
        <f t="shared" si="5"/>
        <v>8270</v>
      </c>
      <c r="BB27" s="269">
        <f t="shared" si="5"/>
        <v>8270</v>
      </c>
      <c r="BC27" s="269">
        <f t="shared" si="5"/>
        <v>7590</v>
      </c>
      <c r="BD27" s="269">
        <f t="shared" si="5"/>
        <v>7590</v>
      </c>
      <c r="BE27" s="269">
        <f t="shared" si="5"/>
        <v>8015</v>
      </c>
      <c r="BF27" s="269">
        <f t="shared" si="5"/>
        <v>8270</v>
      </c>
      <c r="BG27" s="269">
        <f t="shared" si="5"/>
        <v>8695</v>
      </c>
      <c r="BH27" s="269">
        <f t="shared" si="5"/>
        <v>8270</v>
      </c>
      <c r="BI27" s="269">
        <f t="shared" si="5"/>
        <v>8270</v>
      </c>
      <c r="BJ27" s="269">
        <f t="shared" si="5"/>
        <v>7590</v>
      </c>
      <c r="BK27" s="269">
        <f t="shared" si="5"/>
        <v>7590</v>
      </c>
      <c r="BL27" s="269">
        <f t="shared" si="5"/>
        <v>7590</v>
      </c>
      <c r="BM27" s="269">
        <f t="shared" si="5"/>
        <v>7590</v>
      </c>
      <c r="BN27" s="269">
        <f t="shared" si="5"/>
        <v>8015</v>
      </c>
      <c r="BO27" s="269">
        <f t="shared" si="5"/>
        <v>8270</v>
      </c>
      <c r="BP27" s="269">
        <f t="shared" si="5"/>
        <v>8270</v>
      </c>
      <c r="BQ27" s="269">
        <f t="shared" si="5"/>
        <v>7590</v>
      </c>
      <c r="BR27" s="269">
        <f t="shared" si="5"/>
        <v>7590</v>
      </c>
      <c r="BS27" s="269">
        <f t="shared" si="5"/>
        <v>7590</v>
      </c>
      <c r="BT27" s="269">
        <f t="shared" si="5"/>
        <v>8270</v>
      </c>
      <c r="BU27" s="269">
        <f t="shared" si="5"/>
        <v>9970</v>
      </c>
      <c r="BV27" s="269">
        <f t="shared" si="5"/>
        <v>10225</v>
      </c>
      <c r="BW27" s="269">
        <f t="shared" si="5"/>
        <v>10225</v>
      </c>
      <c r="BX27" s="269">
        <f t="shared" si="5"/>
        <v>9970</v>
      </c>
      <c r="BY27" s="269">
        <f t="shared" si="5"/>
        <v>8950</v>
      </c>
      <c r="BZ27" s="269">
        <f t="shared" si="5"/>
        <v>8950</v>
      </c>
      <c r="CA27" s="269">
        <f t="shared" si="5"/>
        <v>8950</v>
      </c>
      <c r="CB27" s="269">
        <f t="shared" si="5"/>
        <v>8950</v>
      </c>
      <c r="CC27" s="269">
        <f t="shared" si="5"/>
        <v>8950</v>
      </c>
      <c r="CD27" s="269">
        <f t="shared" si="5"/>
        <v>9970</v>
      </c>
      <c r="CE27" s="269">
        <f t="shared" si="5"/>
        <v>9970</v>
      </c>
      <c r="CF27" s="269">
        <f t="shared" si="5"/>
        <v>9970</v>
      </c>
      <c r="CG27" s="269">
        <f t="shared" si="5"/>
        <v>7590</v>
      </c>
      <c r="CH27" s="269">
        <f t="shared" si="5"/>
        <v>7590</v>
      </c>
      <c r="CI27" s="269">
        <f t="shared" si="5"/>
        <v>7590</v>
      </c>
      <c r="CJ27" s="269">
        <f t="shared" si="5"/>
        <v>8270</v>
      </c>
      <c r="CK27" s="269">
        <f t="shared" si="5"/>
        <v>8270</v>
      </c>
      <c r="CL27" s="269">
        <f t="shared" si="5"/>
        <v>7590</v>
      </c>
      <c r="CM27" s="269">
        <f t="shared" si="5"/>
        <v>7590</v>
      </c>
      <c r="CN27" s="269">
        <f t="shared" si="5"/>
        <v>7590</v>
      </c>
      <c r="CO27" s="269">
        <f t="shared" si="5"/>
        <v>7590</v>
      </c>
      <c r="CP27" s="269">
        <f t="shared" si="5"/>
        <v>7590</v>
      </c>
      <c r="CQ27" s="269">
        <f t="shared" si="5"/>
        <v>8270</v>
      </c>
      <c r="CR27" s="269">
        <f t="shared" si="5"/>
        <v>8270</v>
      </c>
      <c r="CS27" s="269">
        <f t="shared" si="5"/>
        <v>7590</v>
      </c>
      <c r="CT27" s="269">
        <f t="shared" si="5"/>
        <v>7590</v>
      </c>
      <c r="CU27" s="269">
        <f t="shared" si="5"/>
        <v>7590</v>
      </c>
      <c r="CV27" s="269">
        <f t="shared" si="5"/>
        <v>7590</v>
      </c>
      <c r="CW27" s="269">
        <f t="shared" si="5"/>
        <v>7590</v>
      </c>
      <c r="CX27" s="269">
        <f t="shared" si="5"/>
        <v>8270</v>
      </c>
      <c r="CY27" s="269">
        <f t="shared" si="5"/>
        <v>8270</v>
      </c>
      <c r="CZ27" s="269">
        <f t="shared" si="5"/>
        <v>9545</v>
      </c>
      <c r="DA27" s="269">
        <f t="shared" ref="DA27:FL27" si="6">ROUND(DA7*0.85,)+25</f>
        <v>10225</v>
      </c>
      <c r="DB27" s="269">
        <f t="shared" si="6"/>
        <v>10225</v>
      </c>
      <c r="DC27" s="269">
        <f t="shared" si="6"/>
        <v>10225</v>
      </c>
      <c r="DD27" s="269">
        <f t="shared" si="6"/>
        <v>10225</v>
      </c>
      <c r="DE27" s="269">
        <f t="shared" si="6"/>
        <v>10225</v>
      </c>
      <c r="DF27" s="269">
        <f t="shared" si="6"/>
        <v>10820</v>
      </c>
      <c r="DG27" s="276">
        <f t="shared" si="6"/>
        <v>16855</v>
      </c>
      <c r="DH27" s="276">
        <f t="shared" si="6"/>
        <v>16855</v>
      </c>
      <c r="DI27" s="276">
        <f t="shared" si="6"/>
        <v>16855</v>
      </c>
      <c r="DJ27" s="276">
        <f t="shared" si="6"/>
        <v>16855</v>
      </c>
      <c r="DK27" s="276">
        <f t="shared" si="6"/>
        <v>16855</v>
      </c>
      <c r="DL27" s="269">
        <f t="shared" si="6"/>
        <v>11245</v>
      </c>
      <c r="DM27" s="269">
        <f t="shared" si="6"/>
        <v>11245</v>
      </c>
      <c r="DN27" s="269">
        <f t="shared" si="6"/>
        <v>11245</v>
      </c>
      <c r="DO27" s="276">
        <f t="shared" si="6"/>
        <v>16855</v>
      </c>
      <c r="DP27" s="276">
        <f t="shared" si="6"/>
        <v>16855</v>
      </c>
      <c r="DQ27" s="276">
        <f t="shared" si="6"/>
        <v>16855</v>
      </c>
      <c r="DR27" s="276">
        <f t="shared" si="6"/>
        <v>16855</v>
      </c>
      <c r="DS27" s="269">
        <f t="shared" si="6"/>
        <v>16855</v>
      </c>
      <c r="DT27" s="269">
        <f t="shared" si="6"/>
        <v>16855</v>
      </c>
      <c r="DU27" s="269">
        <f t="shared" si="6"/>
        <v>16855</v>
      </c>
      <c r="DV27" s="269">
        <f t="shared" si="6"/>
        <v>16855</v>
      </c>
      <c r="DW27" s="269">
        <f t="shared" si="6"/>
        <v>16855</v>
      </c>
      <c r="DX27" s="269">
        <f t="shared" si="6"/>
        <v>16855</v>
      </c>
      <c r="DY27" s="269">
        <f t="shared" si="6"/>
        <v>16855</v>
      </c>
      <c r="DZ27" s="269">
        <f t="shared" si="6"/>
        <v>16855</v>
      </c>
      <c r="EA27" s="269">
        <f t="shared" si="6"/>
        <v>16855</v>
      </c>
      <c r="EB27" s="269">
        <f t="shared" si="6"/>
        <v>16855</v>
      </c>
      <c r="EC27" s="269">
        <f t="shared" si="6"/>
        <v>10225</v>
      </c>
      <c r="ED27" s="269">
        <f t="shared" si="6"/>
        <v>10820</v>
      </c>
      <c r="EE27" s="269">
        <f t="shared" si="6"/>
        <v>16855</v>
      </c>
      <c r="EF27" s="269">
        <f t="shared" si="6"/>
        <v>16855</v>
      </c>
      <c r="EG27" s="269">
        <f t="shared" si="6"/>
        <v>16855</v>
      </c>
      <c r="EH27" s="269">
        <f t="shared" si="6"/>
        <v>16855</v>
      </c>
      <c r="EI27" s="269">
        <f t="shared" si="6"/>
        <v>17705</v>
      </c>
      <c r="EJ27" s="269">
        <f t="shared" si="6"/>
        <v>17705</v>
      </c>
      <c r="EK27" s="269">
        <f t="shared" si="6"/>
        <v>16855</v>
      </c>
      <c r="EL27" s="269">
        <f t="shared" si="6"/>
        <v>17705</v>
      </c>
      <c r="EM27" s="269">
        <f t="shared" si="6"/>
        <v>17705</v>
      </c>
      <c r="EN27" s="269">
        <f t="shared" si="6"/>
        <v>16855</v>
      </c>
      <c r="EO27" s="269">
        <f t="shared" si="6"/>
        <v>12095</v>
      </c>
      <c r="EP27" s="269">
        <f t="shared" si="6"/>
        <v>12095</v>
      </c>
      <c r="EQ27" s="269">
        <f t="shared" si="6"/>
        <v>12095</v>
      </c>
      <c r="ER27" s="269">
        <f t="shared" si="6"/>
        <v>12520</v>
      </c>
      <c r="ES27" s="269">
        <f t="shared" si="6"/>
        <v>12520</v>
      </c>
      <c r="ET27" s="269">
        <f t="shared" si="6"/>
        <v>12520</v>
      </c>
      <c r="EU27" s="269">
        <f t="shared" si="6"/>
        <v>13965</v>
      </c>
      <c r="EV27" s="269">
        <f t="shared" si="6"/>
        <v>13965</v>
      </c>
      <c r="EW27" s="269">
        <f t="shared" si="6"/>
        <v>12520</v>
      </c>
      <c r="EX27" s="269">
        <f t="shared" si="6"/>
        <v>12520</v>
      </c>
      <c r="EY27" s="269">
        <f t="shared" si="6"/>
        <v>12520</v>
      </c>
      <c r="EZ27" s="269">
        <f t="shared" si="6"/>
        <v>12520</v>
      </c>
      <c r="FA27" s="269">
        <f t="shared" si="6"/>
        <v>12520</v>
      </c>
      <c r="FB27" s="269">
        <f t="shared" si="6"/>
        <v>13965</v>
      </c>
      <c r="FC27" s="269">
        <f t="shared" si="6"/>
        <v>13965</v>
      </c>
      <c r="FD27" s="269">
        <f t="shared" si="6"/>
        <v>12520</v>
      </c>
      <c r="FE27" s="269">
        <f t="shared" si="6"/>
        <v>12520</v>
      </c>
      <c r="FF27" s="269">
        <f t="shared" si="6"/>
        <v>12520</v>
      </c>
      <c r="FG27" s="269">
        <f t="shared" si="6"/>
        <v>12520</v>
      </c>
      <c r="FH27" s="269">
        <f t="shared" si="6"/>
        <v>12520</v>
      </c>
      <c r="FI27" s="269">
        <f t="shared" si="6"/>
        <v>13965</v>
      </c>
      <c r="FJ27" s="269">
        <f t="shared" si="6"/>
        <v>13965</v>
      </c>
      <c r="FK27" s="269">
        <f t="shared" si="6"/>
        <v>12520</v>
      </c>
      <c r="FL27" s="269">
        <f t="shared" si="6"/>
        <v>12520</v>
      </c>
      <c r="FM27" s="269">
        <f t="shared" ref="FM27:HR27" si="7">ROUND(FM7*0.85,)+25</f>
        <v>12520</v>
      </c>
      <c r="FN27" s="269">
        <f t="shared" si="7"/>
        <v>12520</v>
      </c>
      <c r="FO27" s="269">
        <f t="shared" si="7"/>
        <v>12520</v>
      </c>
      <c r="FP27" s="269">
        <f t="shared" si="7"/>
        <v>13965</v>
      </c>
      <c r="FQ27" s="269">
        <f t="shared" si="7"/>
        <v>13965</v>
      </c>
      <c r="FR27" s="269">
        <f t="shared" si="7"/>
        <v>12520</v>
      </c>
      <c r="FS27" s="269">
        <f t="shared" si="7"/>
        <v>12520</v>
      </c>
      <c r="FT27" s="269">
        <f t="shared" si="7"/>
        <v>12520</v>
      </c>
      <c r="FU27" s="269">
        <f t="shared" si="7"/>
        <v>12520</v>
      </c>
      <c r="FV27" s="269">
        <f t="shared" si="7"/>
        <v>12520</v>
      </c>
      <c r="FW27" s="269">
        <f t="shared" si="7"/>
        <v>13965</v>
      </c>
      <c r="FX27" s="269">
        <f t="shared" si="7"/>
        <v>13965</v>
      </c>
      <c r="FY27" s="269">
        <f t="shared" si="7"/>
        <v>12520</v>
      </c>
      <c r="FZ27" s="269">
        <f t="shared" si="7"/>
        <v>12520</v>
      </c>
      <c r="GA27" s="269">
        <f t="shared" si="7"/>
        <v>12520</v>
      </c>
      <c r="GB27" s="269">
        <f t="shared" si="7"/>
        <v>12520</v>
      </c>
      <c r="GC27" s="269">
        <f t="shared" si="7"/>
        <v>12520</v>
      </c>
      <c r="GD27" s="269">
        <f t="shared" si="7"/>
        <v>13965</v>
      </c>
      <c r="GE27" s="269">
        <f t="shared" si="7"/>
        <v>13965</v>
      </c>
      <c r="GF27" s="269">
        <f t="shared" si="7"/>
        <v>12520</v>
      </c>
      <c r="GG27" s="269">
        <f t="shared" si="7"/>
        <v>12520</v>
      </c>
      <c r="GH27" s="269">
        <f t="shared" si="7"/>
        <v>12520</v>
      </c>
      <c r="GI27" s="269">
        <f t="shared" si="7"/>
        <v>12520</v>
      </c>
      <c r="GJ27" s="269">
        <f t="shared" si="7"/>
        <v>12520</v>
      </c>
      <c r="GK27" s="269">
        <f t="shared" si="7"/>
        <v>13965</v>
      </c>
      <c r="GL27" s="269">
        <f t="shared" si="7"/>
        <v>13965</v>
      </c>
      <c r="GM27" s="269">
        <f t="shared" si="7"/>
        <v>12095</v>
      </c>
      <c r="GN27" s="269">
        <f t="shared" si="7"/>
        <v>12095</v>
      </c>
      <c r="GO27" s="269">
        <f t="shared" si="7"/>
        <v>12095</v>
      </c>
      <c r="GP27" s="269">
        <f t="shared" si="7"/>
        <v>12095</v>
      </c>
      <c r="GQ27" s="269">
        <f t="shared" si="7"/>
        <v>12095</v>
      </c>
      <c r="GR27" s="269">
        <f t="shared" si="7"/>
        <v>13115</v>
      </c>
      <c r="GS27" s="269">
        <f t="shared" si="7"/>
        <v>13115</v>
      </c>
      <c r="GT27" s="269">
        <f t="shared" si="7"/>
        <v>12095</v>
      </c>
      <c r="GU27" s="269">
        <f t="shared" si="7"/>
        <v>12095</v>
      </c>
      <c r="GV27" s="269">
        <f t="shared" si="7"/>
        <v>12095</v>
      </c>
      <c r="GW27" s="269">
        <f t="shared" si="7"/>
        <v>12095</v>
      </c>
      <c r="GX27" s="269">
        <f t="shared" si="7"/>
        <v>12095</v>
      </c>
      <c r="GY27" s="269">
        <f t="shared" si="7"/>
        <v>13115</v>
      </c>
      <c r="GZ27" s="269">
        <f t="shared" si="7"/>
        <v>13115</v>
      </c>
      <c r="HA27" s="269">
        <f t="shared" si="7"/>
        <v>12095</v>
      </c>
      <c r="HB27" s="269">
        <f t="shared" si="7"/>
        <v>12095</v>
      </c>
      <c r="HC27" s="269">
        <f t="shared" si="7"/>
        <v>12095</v>
      </c>
      <c r="HD27" s="269">
        <f t="shared" si="7"/>
        <v>12095</v>
      </c>
      <c r="HE27" s="269">
        <f t="shared" si="7"/>
        <v>12095</v>
      </c>
      <c r="HF27" s="269">
        <f t="shared" si="7"/>
        <v>13115</v>
      </c>
      <c r="HG27" s="269">
        <f t="shared" si="7"/>
        <v>13115</v>
      </c>
      <c r="HH27" s="269">
        <f t="shared" si="7"/>
        <v>12520</v>
      </c>
      <c r="HI27" s="269">
        <f t="shared" si="7"/>
        <v>14390</v>
      </c>
      <c r="HJ27" s="269">
        <f t="shared" si="7"/>
        <v>14390</v>
      </c>
      <c r="HK27" s="269">
        <f t="shared" si="7"/>
        <v>14390</v>
      </c>
      <c r="HL27" s="269">
        <f t="shared" si="7"/>
        <v>14390</v>
      </c>
      <c r="HM27" s="269">
        <f t="shared" si="7"/>
        <v>14390</v>
      </c>
      <c r="HN27" s="269">
        <f t="shared" si="7"/>
        <v>14390</v>
      </c>
      <c r="HO27" s="269">
        <f t="shared" si="7"/>
        <v>14390</v>
      </c>
      <c r="HP27" s="269">
        <f t="shared" si="7"/>
        <v>14390</v>
      </c>
      <c r="HQ27" s="269">
        <f t="shared" si="7"/>
        <v>14390</v>
      </c>
      <c r="HR27" s="276">
        <f t="shared" si="7"/>
        <v>14390</v>
      </c>
    </row>
    <row r="28" spans="1:226" s="257" customFormat="1" ht="10.35" customHeight="1" x14ac:dyDescent="0.2">
      <c r="A28" s="48">
        <v>2</v>
      </c>
      <c r="B28" s="269" t="e">
        <f t="shared" ref="B28:AN28" si="8">ROUND(B8*0.85,)+25</f>
        <v>#REF!</v>
      </c>
      <c r="C28" s="269" t="e">
        <f t="shared" si="8"/>
        <v>#REF!</v>
      </c>
      <c r="D28" s="269" t="e">
        <f t="shared" si="8"/>
        <v>#REF!</v>
      </c>
      <c r="E28" s="269" t="e">
        <f t="shared" si="8"/>
        <v>#REF!</v>
      </c>
      <c r="F28" s="269" t="e">
        <f t="shared" si="8"/>
        <v>#REF!</v>
      </c>
      <c r="G28" s="269" t="e">
        <f t="shared" si="8"/>
        <v>#REF!</v>
      </c>
      <c r="H28" s="269" t="e">
        <f t="shared" si="8"/>
        <v>#REF!</v>
      </c>
      <c r="I28" s="269" t="e">
        <f t="shared" si="8"/>
        <v>#REF!</v>
      </c>
      <c r="J28" s="269" t="e">
        <f t="shared" si="8"/>
        <v>#REF!</v>
      </c>
      <c r="K28" s="269" t="e">
        <f t="shared" si="8"/>
        <v>#REF!</v>
      </c>
      <c r="L28" s="269" t="e">
        <f t="shared" si="8"/>
        <v>#REF!</v>
      </c>
      <c r="M28" s="269" t="e">
        <f t="shared" si="8"/>
        <v>#REF!</v>
      </c>
      <c r="N28" s="269" t="e">
        <f t="shared" si="8"/>
        <v>#REF!</v>
      </c>
      <c r="O28" s="269" t="e">
        <f t="shared" si="8"/>
        <v>#REF!</v>
      </c>
      <c r="P28" s="269" t="e">
        <f t="shared" si="8"/>
        <v>#REF!</v>
      </c>
      <c r="Q28" s="269" t="e">
        <f t="shared" si="8"/>
        <v>#REF!</v>
      </c>
      <c r="R28" s="269" t="e">
        <f t="shared" si="8"/>
        <v>#REF!</v>
      </c>
      <c r="S28" s="269" t="e">
        <f t="shared" si="8"/>
        <v>#REF!</v>
      </c>
      <c r="T28" s="269" t="e">
        <f t="shared" si="8"/>
        <v>#REF!</v>
      </c>
      <c r="U28" s="269" t="e">
        <f t="shared" si="8"/>
        <v>#REF!</v>
      </c>
      <c r="V28" s="269" t="e">
        <f t="shared" si="8"/>
        <v>#REF!</v>
      </c>
      <c r="W28" s="269" t="e">
        <f t="shared" si="8"/>
        <v>#REF!</v>
      </c>
      <c r="X28" s="269" t="e">
        <f t="shared" si="8"/>
        <v>#REF!</v>
      </c>
      <c r="Y28" s="269" t="e">
        <f t="shared" si="8"/>
        <v>#REF!</v>
      </c>
      <c r="Z28" s="269" t="e">
        <f t="shared" si="8"/>
        <v>#REF!</v>
      </c>
      <c r="AA28" s="269" t="e">
        <f t="shared" si="8"/>
        <v>#REF!</v>
      </c>
      <c r="AB28" s="269" t="e">
        <f t="shared" si="8"/>
        <v>#REF!</v>
      </c>
      <c r="AC28" s="269" t="e">
        <f t="shared" si="8"/>
        <v>#REF!</v>
      </c>
      <c r="AD28" s="269" t="e">
        <f t="shared" si="8"/>
        <v>#REF!</v>
      </c>
      <c r="AE28" s="269" t="e">
        <f t="shared" si="8"/>
        <v>#REF!</v>
      </c>
      <c r="AF28" s="269" t="e">
        <f t="shared" si="8"/>
        <v>#REF!</v>
      </c>
      <c r="AG28" s="269" t="e">
        <f t="shared" si="8"/>
        <v>#REF!</v>
      </c>
      <c r="AH28" s="269" t="e">
        <f t="shared" si="8"/>
        <v>#REF!</v>
      </c>
      <c r="AI28" s="269" t="e">
        <f t="shared" si="8"/>
        <v>#REF!</v>
      </c>
      <c r="AJ28" s="269" t="e">
        <f t="shared" si="8"/>
        <v>#REF!</v>
      </c>
      <c r="AK28" s="269" t="e">
        <f t="shared" si="8"/>
        <v>#REF!</v>
      </c>
      <c r="AL28" s="269" t="e">
        <f t="shared" si="8"/>
        <v>#REF!</v>
      </c>
      <c r="AM28" s="269">
        <f t="shared" si="8"/>
        <v>11755</v>
      </c>
      <c r="AN28" s="269">
        <f t="shared" si="8"/>
        <v>11755</v>
      </c>
      <c r="AO28" s="269">
        <f t="shared" ref="AO28:CZ28" si="9">ROUND(AO8*0.85,)+25</f>
        <v>11755</v>
      </c>
      <c r="AP28" s="269">
        <f t="shared" si="9"/>
        <v>11755</v>
      </c>
      <c r="AQ28" s="269">
        <f t="shared" si="9"/>
        <v>11755</v>
      </c>
      <c r="AR28" s="269">
        <f t="shared" si="9"/>
        <v>10565</v>
      </c>
      <c r="AS28" s="269">
        <f t="shared" si="9"/>
        <v>10565</v>
      </c>
      <c r="AT28" s="269">
        <f t="shared" si="9"/>
        <v>10140</v>
      </c>
      <c r="AU28" s="269">
        <f t="shared" si="9"/>
        <v>10140</v>
      </c>
      <c r="AV28" s="269">
        <f t="shared" si="9"/>
        <v>9460</v>
      </c>
      <c r="AW28" s="269">
        <f t="shared" si="9"/>
        <v>9460</v>
      </c>
      <c r="AX28" s="269">
        <f t="shared" si="9"/>
        <v>10140</v>
      </c>
      <c r="AY28" s="269">
        <f t="shared" si="9"/>
        <v>10140</v>
      </c>
      <c r="AZ28" s="269">
        <f t="shared" si="9"/>
        <v>9460</v>
      </c>
      <c r="BA28" s="269">
        <f t="shared" si="9"/>
        <v>10140</v>
      </c>
      <c r="BB28" s="269">
        <f t="shared" si="9"/>
        <v>10140</v>
      </c>
      <c r="BC28" s="269">
        <f t="shared" si="9"/>
        <v>9460</v>
      </c>
      <c r="BD28" s="269">
        <f t="shared" si="9"/>
        <v>9460</v>
      </c>
      <c r="BE28" s="269">
        <f t="shared" si="9"/>
        <v>9885</v>
      </c>
      <c r="BF28" s="269">
        <f t="shared" si="9"/>
        <v>10140</v>
      </c>
      <c r="BG28" s="269">
        <f t="shared" si="9"/>
        <v>10565</v>
      </c>
      <c r="BH28" s="269">
        <f t="shared" si="9"/>
        <v>10140</v>
      </c>
      <c r="BI28" s="269">
        <f t="shared" si="9"/>
        <v>10140</v>
      </c>
      <c r="BJ28" s="269">
        <f t="shared" si="9"/>
        <v>9460</v>
      </c>
      <c r="BK28" s="269">
        <f t="shared" si="9"/>
        <v>9460</v>
      </c>
      <c r="BL28" s="269">
        <f t="shared" si="9"/>
        <v>9460</v>
      </c>
      <c r="BM28" s="269">
        <f t="shared" si="9"/>
        <v>9460</v>
      </c>
      <c r="BN28" s="269">
        <f t="shared" si="9"/>
        <v>9885</v>
      </c>
      <c r="BO28" s="269">
        <f t="shared" si="9"/>
        <v>10140</v>
      </c>
      <c r="BP28" s="269">
        <f t="shared" si="9"/>
        <v>10140</v>
      </c>
      <c r="BQ28" s="269">
        <f t="shared" si="9"/>
        <v>9460</v>
      </c>
      <c r="BR28" s="269">
        <f t="shared" si="9"/>
        <v>9460</v>
      </c>
      <c r="BS28" s="269">
        <f t="shared" si="9"/>
        <v>9460</v>
      </c>
      <c r="BT28" s="269">
        <f t="shared" si="9"/>
        <v>10140</v>
      </c>
      <c r="BU28" s="269">
        <f t="shared" si="9"/>
        <v>11840</v>
      </c>
      <c r="BV28" s="269">
        <f t="shared" si="9"/>
        <v>12095</v>
      </c>
      <c r="BW28" s="269">
        <f t="shared" si="9"/>
        <v>12095</v>
      </c>
      <c r="BX28" s="269">
        <f t="shared" si="9"/>
        <v>11840</v>
      </c>
      <c r="BY28" s="269">
        <f t="shared" si="9"/>
        <v>10820</v>
      </c>
      <c r="BZ28" s="269">
        <f t="shared" si="9"/>
        <v>10820</v>
      </c>
      <c r="CA28" s="269">
        <f t="shared" si="9"/>
        <v>10820</v>
      </c>
      <c r="CB28" s="269">
        <f t="shared" si="9"/>
        <v>10820</v>
      </c>
      <c r="CC28" s="269">
        <f t="shared" si="9"/>
        <v>10820</v>
      </c>
      <c r="CD28" s="269">
        <f t="shared" si="9"/>
        <v>11840</v>
      </c>
      <c r="CE28" s="269">
        <f t="shared" si="9"/>
        <v>11840</v>
      </c>
      <c r="CF28" s="269">
        <f t="shared" si="9"/>
        <v>11840</v>
      </c>
      <c r="CG28" s="269">
        <f t="shared" si="9"/>
        <v>9460</v>
      </c>
      <c r="CH28" s="269">
        <f t="shared" si="9"/>
        <v>9460</v>
      </c>
      <c r="CI28" s="269">
        <f t="shared" si="9"/>
        <v>9460</v>
      </c>
      <c r="CJ28" s="269">
        <f t="shared" si="9"/>
        <v>10140</v>
      </c>
      <c r="CK28" s="269">
        <f t="shared" si="9"/>
        <v>10140</v>
      </c>
      <c r="CL28" s="269">
        <f t="shared" si="9"/>
        <v>9460</v>
      </c>
      <c r="CM28" s="269">
        <f t="shared" si="9"/>
        <v>9460</v>
      </c>
      <c r="CN28" s="269">
        <f t="shared" si="9"/>
        <v>9460</v>
      </c>
      <c r="CO28" s="269">
        <f t="shared" si="9"/>
        <v>9460</v>
      </c>
      <c r="CP28" s="269">
        <f t="shared" si="9"/>
        <v>9460</v>
      </c>
      <c r="CQ28" s="269">
        <f t="shared" si="9"/>
        <v>10140</v>
      </c>
      <c r="CR28" s="269">
        <f t="shared" si="9"/>
        <v>10140</v>
      </c>
      <c r="CS28" s="269">
        <f t="shared" si="9"/>
        <v>9460</v>
      </c>
      <c r="CT28" s="269">
        <f t="shared" si="9"/>
        <v>9460</v>
      </c>
      <c r="CU28" s="269">
        <f t="shared" si="9"/>
        <v>9460</v>
      </c>
      <c r="CV28" s="269">
        <f t="shared" si="9"/>
        <v>9460</v>
      </c>
      <c r="CW28" s="269">
        <f t="shared" si="9"/>
        <v>9460</v>
      </c>
      <c r="CX28" s="269">
        <f t="shared" si="9"/>
        <v>10140</v>
      </c>
      <c r="CY28" s="269">
        <f t="shared" si="9"/>
        <v>10140</v>
      </c>
      <c r="CZ28" s="269">
        <f t="shared" si="9"/>
        <v>11415</v>
      </c>
      <c r="DA28" s="269">
        <f t="shared" ref="DA28:FL28" si="10">ROUND(DA8*0.85,)+25</f>
        <v>12095</v>
      </c>
      <c r="DB28" s="269">
        <f t="shared" si="10"/>
        <v>12095</v>
      </c>
      <c r="DC28" s="269">
        <f t="shared" si="10"/>
        <v>12095</v>
      </c>
      <c r="DD28" s="269">
        <f t="shared" si="10"/>
        <v>12095</v>
      </c>
      <c r="DE28" s="269">
        <f t="shared" si="10"/>
        <v>12095</v>
      </c>
      <c r="DF28" s="269">
        <f t="shared" si="10"/>
        <v>12690</v>
      </c>
      <c r="DG28" s="276">
        <f t="shared" si="10"/>
        <v>18725</v>
      </c>
      <c r="DH28" s="276">
        <f t="shared" si="10"/>
        <v>18725</v>
      </c>
      <c r="DI28" s="276">
        <f t="shared" si="10"/>
        <v>18725</v>
      </c>
      <c r="DJ28" s="276">
        <f t="shared" si="10"/>
        <v>18725</v>
      </c>
      <c r="DK28" s="276">
        <f t="shared" si="10"/>
        <v>18725</v>
      </c>
      <c r="DL28" s="269">
        <f t="shared" si="10"/>
        <v>13115</v>
      </c>
      <c r="DM28" s="269">
        <f t="shared" si="10"/>
        <v>13115</v>
      </c>
      <c r="DN28" s="269">
        <f t="shared" si="10"/>
        <v>13115</v>
      </c>
      <c r="DO28" s="276">
        <f t="shared" si="10"/>
        <v>18725</v>
      </c>
      <c r="DP28" s="276">
        <f t="shared" si="10"/>
        <v>18725</v>
      </c>
      <c r="DQ28" s="276">
        <f t="shared" si="10"/>
        <v>18725</v>
      </c>
      <c r="DR28" s="276">
        <f t="shared" si="10"/>
        <v>18725</v>
      </c>
      <c r="DS28" s="269">
        <f t="shared" si="10"/>
        <v>18725</v>
      </c>
      <c r="DT28" s="269">
        <f t="shared" si="10"/>
        <v>18725</v>
      </c>
      <c r="DU28" s="269">
        <f t="shared" si="10"/>
        <v>18725</v>
      </c>
      <c r="DV28" s="269">
        <f t="shared" si="10"/>
        <v>18725</v>
      </c>
      <c r="DW28" s="269">
        <f t="shared" si="10"/>
        <v>18725</v>
      </c>
      <c r="DX28" s="269">
        <f t="shared" si="10"/>
        <v>18725</v>
      </c>
      <c r="DY28" s="269">
        <f t="shared" si="10"/>
        <v>18725</v>
      </c>
      <c r="DZ28" s="269">
        <f t="shared" si="10"/>
        <v>18725</v>
      </c>
      <c r="EA28" s="269">
        <f t="shared" si="10"/>
        <v>18725</v>
      </c>
      <c r="EB28" s="269">
        <f t="shared" si="10"/>
        <v>18725</v>
      </c>
      <c r="EC28" s="269">
        <f t="shared" si="10"/>
        <v>12095</v>
      </c>
      <c r="ED28" s="269">
        <f t="shared" si="10"/>
        <v>12690</v>
      </c>
      <c r="EE28" s="269">
        <f t="shared" si="10"/>
        <v>18725</v>
      </c>
      <c r="EF28" s="269">
        <f t="shared" si="10"/>
        <v>18725</v>
      </c>
      <c r="EG28" s="269">
        <f t="shared" si="10"/>
        <v>18725</v>
      </c>
      <c r="EH28" s="269">
        <f t="shared" si="10"/>
        <v>18725</v>
      </c>
      <c r="EI28" s="269">
        <f t="shared" si="10"/>
        <v>19575</v>
      </c>
      <c r="EJ28" s="269">
        <f t="shared" si="10"/>
        <v>19575</v>
      </c>
      <c r="EK28" s="269">
        <f t="shared" si="10"/>
        <v>18725</v>
      </c>
      <c r="EL28" s="269">
        <f t="shared" si="10"/>
        <v>19575</v>
      </c>
      <c r="EM28" s="269">
        <f t="shared" si="10"/>
        <v>19575</v>
      </c>
      <c r="EN28" s="269">
        <f t="shared" si="10"/>
        <v>18725</v>
      </c>
      <c r="EO28" s="269">
        <f t="shared" si="10"/>
        <v>13965</v>
      </c>
      <c r="EP28" s="269">
        <f t="shared" si="10"/>
        <v>13965</v>
      </c>
      <c r="EQ28" s="269">
        <f t="shared" si="10"/>
        <v>13965</v>
      </c>
      <c r="ER28" s="269">
        <f t="shared" si="10"/>
        <v>14390</v>
      </c>
      <c r="ES28" s="269">
        <f t="shared" si="10"/>
        <v>14390</v>
      </c>
      <c r="ET28" s="269">
        <f t="shared" si="10"/>
        <v>14390</v>
      </c>
      <c r="EU28" s="269">
        <f t="shared" si="10"/>
        <v>15835</v>
      </c>
      <c r="EV28" s="269">
        <f t="shared" si="10"/>
        <v>15835</v>
      </c>
      <c r="EW28" s="269">
        <f t="shared" si="10"/>
        <v>14390</v>
      </c>
      <c r="EX28" s="269">
        <f t="shared" si="10"/>
        <v>14390</v>
      </c>
      <c r="EY28" s="269">
        <f t="shared" si="10"/>
        <v>14390</v>
      </c>
      <c r="EZ28" s="269">
        <f t="shared" si="10"/>
        <v>14390</v>
      </c>
      <c r="FA28" s="269">
        <f t="shared" si="10"/>
        <v>14390</v>
      </c>
      <c r="FB28" s="269">
        <f t="shared" si="10"/>
        <v>15835</v>
      </c>
      <c r="FC28" s="269">
        <f t="shared" si="10"/>
        <v>15835</v>
      </c>
      <c r="FD28" s="269">
        <f t="shared" si="10"/>
        <v>14390</v>
      </c>
      <c r="FE28" s="269">
        <f t="shared" si="10"/>
        <v>14390</v>
      </c>
      <c r="FF28" s="269">
        <f t="shared" si="10"/>
        <v>14390</v>
      </c>
      <c r="FG28" s="269">
        <f t="shared" si="10"/>
        <v>14390</v>
      </c>
      <c r="FH28" s="269">
        <f t="shared" si="10"/>
        <v>14390</v>
      </c>
      <c r="FI28" s="269">
        <f t="shared" si="10"/>
        <v>15835</v>
      </c>
      <c r="FJ28" s="269">
        <f t="shared" si="10"/>
        <v>15835</v>
      </c>
      <c r="FK28" s="269">
        <f t="shared" si="10"/>
        <v>14390</v>
      </c>
      <c r="FL28" s="269">
        <f t="shared" si="10"/>
        <v>14390</v>
      </c>
      <c r="FM28" s="269">
        <f t="shared" ref="FM28:HR28" si="11">ROUND(FM8*0.85,)+25</f>
        <v>14390</v>
      </c>
      <c r="FN28" s="269">
        <f t="shared" si="11"/>
        <v>14390</v>
      </c>
      <c r="FO28" s="269">
        <f t="shared" si="11"/>
        <v>14390</v>
      </c>
      <c r="FP28" s="269">
        <f t="shared" si="11"/>
        <v>15835</v>
      </c>
      <c r="FQ28" s="269">
        <f t="shared" si="11"/>
        <v>15835</v>
      </c>
      <c r="FR28" s="269">
        <f t="shared" si="11"/>
        <v>14390</v>
      </c>
      <c r="FS28" s="269">
        <f t="shared" si="11"/>
        <v>14390</v>
      </c>
      <c r="FT28" s="269">
        <f t="shared" si="11"/>
        <v>14390</v>
      </c>
      <c r="FU28" s="269">
        <f t="shared" si="11"/>
        <v>14390</v>
      </c>
      <c r="FV28" s="269">
        <f t="shared" si="11"/>
        <v>14390</v>
      </c>
      <c r="FW28" s="269">
        <f t="shared" si="11"/>
        <v>15835</v>
      </c>
      <c r="FX28" s="269">
        <f t="shared" si="11"/>
        <v>15835</v>
      </c>
      <c r="FY28" s="269">
        <f t="shared" si="11"/>
        <v>14390</v>
      </c>
      <c r="FZ28" s="269">
        <f t="shared" si="11"/>
        <v>14390</v>
      </c>
      <c r="GA28" s="269">
        <f t="shared" si="11"/>
        <v>14390</v>
      </c>
      <c r="GB28" s="269">
        <f t="shared" si="11"/>
        <v>14390</v>
      </c>
      <c r="GC28" s="269">
        <f t="shared" si="11"/>
        <v>14390</v>
      </c>
      <c r="GD28" s="269">
        <f t="shared" si="11"/>
        <v>15835</v>
      </c>
      <c r="GE28" s="269">
        <f t="shared" si="11"/>
        <v>15835</v>
      </c>
      <c r="GF28" s="269">
        <f t="shared" si="11"/>
        <v>14390</v>
      </c>
      <c r="GG28" s="269">
        <f t="shared" si="11"/>
        <v>14390</v>
      </c>
      <c r="GH28" s="269">
        <f t="shared" si="11"/>
        <v>14390</v>
      </c>
      <c r="GI28" s="269">
        <f t="shared" si="11"/>
        <v>14390</v>
      </c>
      <c r="GJ28" s="269">
        <f t="shared" si="11"/>
        <v>14390</v>
      </c>
      <c r="GK28" s="269">
        <f t="shared" si="11"/>
        <v>15835</v>
      </c>
      <c r="GL28" s="269">
        <f t="shared" si="11"/>
        <v>15835</v>
      </c>
      <c r="GM28" s="269">
        <f t="shared" si="11"/>
        <v>13965</v>
      </c>
      <c r="GN28" s="269">
        <f t="shared" si="11"/>
        <v>13965</v>
      </c>
      <c r="GO28" s="269">
        <f t="shared" si="11"/>
        <v>13965</v>
      </c>
      <c r="GP28" s="269">
        <f t="shared" si="11"/>
        <v>13965</v>
      </c>
      <c r="GQ28" s="269">
        <f t="shared" si="11"/>
        <v>13965</v>
      </c>
      <c r="GR28" s="269">
        <f t="shared" si="11"/>
        <v>14985</v>
      </c>
      <c r="GS28" s="269">
        <f t="shared" si="11"/>
        <v>14985</v>
      </c>
      <c r="GT28" s="269">
        <f t="shared" si="11"/>
        <v>13965</v>
      </c>
      <c r="GU28" s="269">
        <f t="shared" si="11"/>
        <v>13965</v>
      </c>
      <c r="GV28" s="269">
        <f t="shared" si="11"/>
        <v>13965</v>
      </c>
      <c r="GW28" s="269">
        <f t="shared" si="11"/>
        <v>13965</v>
      </c>
      <c r="GX28" s="269">
        <f t="shared" si="11"/>
        <v>13965</v>
      </c>
      <c r="GY28" s="269">
        <f t="shared" si="11"/>
        <v>14985</v>
      </c>
      <c r="GZ28" s="269">
        <f t="shared" si="11"/>
        <v>14985</v>
      </c>
      <c r="HA28" s="269">
        <f t="shared" si="11"/>
        <v>13965</v>
      </c>
      <c r="HB28" s="269">
        <f t="shared" si="11"/>
        <v>13965</v>
      </c>
      <c r="HC28" s="269">
        <f t="shared" si="11"/>
        <v>13965</v>
      </c>
      <c r="HD28" s="269">
        <f t="shared" si="11"/>
        <v>13965</v>
      </c>
      <c r="HE28" s="269">
        <f t="shared" si="11"/>
        <v>13965</v>
      </c>
      <c r="HF28" s="269">
        <f t="shared" si="11"/>
        <v>14985</v>
      </c>
      <c r="HG28" s="269">
        <f t="shared" si="11"/>
        <v>14985</v>
      </c>
      <c r="HH28" s="269">
        <f t="shared" si="11"/>
        <v>14390</v>
      </c>
      <c r="HI28" s="269">
        <f t="shared" si="11"/>
        <v>16260</v>
      </c>
      <c r="HJ28" s="269">
        <f t="shared" si="11"/>
        <v>16260</v>
      </c>
      <c r="HK28" s="269">
        <f t="shared" si="11"/>
        <v>16260</v>
      </c>
      <c r="HL28" s="269">
        <f t="shared" si="11"/>
        <v>16260</v>
      </c>
      <c r="HM28" s="269">
        <f t="shared" si="11"/>
        <v>16260</v>
      </c>
      <c r="HN28" s="269">
        <f t="shared" si="11"/>
        <v>16260</v>
      </c>
      <c r="HO28" s="269">
        <f t="shared" si="11"/>
        <v>16260</v>
      </c>
      <c r="HP28" s="269">
        <f t="shared" si="11"/>
        <v>16260</v>
      </c>
      <c r="HQ28" s="269">
        <f t="shared" si="11"/>
        <v>16260</v>
      </c>
      <c r="HR28" s="276">
        <f t="shared" si="11"/>
        <v>16260</v>
      </c>
    </row>
    <row r="29" spans="1:226" s="257" customFormat="1" ht="10.35" customHeight="1" x14ac:dyDescent="0.2">
      <c r="A29" s="90" t="s">
        <v>103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76"/>
      <c r="DH29" s="276"/>
      <c r="DI29" s="276"/>
      <c r="DJ29" s="276"/>
      <c r="DK29" s="276"/>
      <c r="DL29" s="269"/>
      <c r="DM29" s="269"/>
      <c r="DN29" s="269"/>
      <c r="DO29" s="276"/>
      <c r="DP29" s="276"/>
      <c r="DQ29" s="276"/>
      <c r="DR29" s="276"/>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76"/>
    </row>
    <row r="30" spans="1:226" s="257" customFormat="1" ht="10.35" customHeight="1" x14ac:dyDescent="0.2">
      <c r="A30" s="48">
        <v>1</v>
      </c>
      <c r="B30" s="269" t="e">
        <f t="shared" ref="B30:AN30" si="12">ROUND(B10*0.85,)+25</f>
        <v>#REF!</v>
      </c>
      <c r="C30" s="269" t="e">
        <f t="shared" si="12"/>
        <v>#REF!</v>
      </c>
      <c r="D30" s="269" t="e">
        <f t="shared" si="12"/>
        <v>#REF!</v>
      </c>
      <c r="E30" s="269" t="e">
        <f t="shared" si="12"/>
        <v>#REF!</v>
      </c>
      <c r="F30" s="269" t="e">
        <f t="shared" si="12"/>
        <v>#REF!</v>
      </c>
      <c r="G30" s="269" t="e">
        <f t="shared" si="12"/>
        <v>#REF!</v>
      </c>
      <c r="H30" s="269" t="e">
        <f t="shared" si="12"/>
        <v>#REF!</v>
      </c>
      <c r="I30" s="269" t="e">
        <f t="shared" si="12"/>
        <v>#REF!</v>
      </c>
      <c r="J30" s="269" t="e">
        <f t="shared" si="12"/>
        <v>#REF!</v>
      </c>
      <c r="K30" s="269" t="e">
        <f t="shared" si="12"/>
        <v>#REF!</v>
      </c>
      <c r="L30" s="269" t="e">
        <f t="shared" si="12"/>
        <v>#REF!</v>
      </c>
      <c r="M30" s="269" t="e">
        <f t="shared" si="12"/>
        <v>#REF!</v>
      </c>
      <c r="N30" s="269" t="e">
        <f t="shared" si="12"/>
        <v>#REF!</v>
      </c>
      <c r="O30" s="269" t="e">
        <f t="shared" si="12"/>
        <v>#REF!</v>
      </c>
      <c r="P30" s="269" t="e">
        <f t="shared" si="12"/>
        <v>#REF!</v>
      </c>
      <c r="Q30" s="269" t="e">
        <f t="shared" si="12"/>
        <v>#REF!</v>
      </c>
      <c r="R30" s="269" t="e">
        <f t="shared" si="12"/>
        <v>#REF!</v>
      </c>
      <c r="S30" s="269" t="e">
        <f t="shared" si="12"/>
        <v>#REF!</v>
      </c>
      <c r="T30" s="269" t="e">
        <f t="shared" si="12"/>
        <v>#REF!</v>
      </c>
      <c r="U30" s="269" t="e">
        <f t="shared" si="12"/>
        <v>#REF!</v>
      </c>
      <c r="V30" s="269" t="e">
        <f t="shared" si="12"/>
        <v>#REF!</v>
      </c>
      <c r="W30" s="269" t="e">
        <f t="shared" si="12"/>
        <v>#REF!</v>
      </c>
      <c r="X30" s="269" t="e">
        <f t="shared" si="12"/>
        <v>#REF!</v>
      </c>
      <c r="Y30" s="269" t="e">
        <f t="shared" si="12"/>
        <v>#REF!</v>
      </c>
      <c r="Z30" s="269" t="e">
        <f t="shared" si="12"/>
        <v>#REF!</v>
      </c>
      <c r="AA30" s="269" t="e">
        <f t="shared" si="12"/>
        <v>#REF!</v>
      </c>
      <c r="AB30" s="269" t="e">
        <f t="shared" si="12"/>
        <v>#REF!</v>
      </c>
      <c r="AC30" s="269" t="e">
        <f t="shared" si="12"/>
        <v>#REF!</v>
      </c>
      <c r="AD30" s="269" t="e">
        <f t="shared" si="12"/>
        <v>#REF!</v>
      </c>
      <c r="AE30" s="269" t="e">
        <f t="shared" si="12"/>
        <v>#REF!</v>
      </c>
      <c r="AF30" s="269" t="e">
        <f t="shared" si="12"/>
        <v>#REF!</v>
      </c>
      <c r="AG30" s="269" t="e">
        <f t="shared" si="12"/>
        <v>#REF!</v>
      </c>
      <c r="AH30" s="269" t="e">
        <f t="shared" si="12"/>
        <v>#REF!</v>
      </c>
      <c r="AI30" s="269" t="e">
        <f t="shared" si="12"/>
        <v>#REF!</v>
      </c>
      <c r="AJ30" s="269" t="e">
        <f t="shared" si="12"/>
        <v>#REF!</v>
      </c>
      <c r="AK30" s="269" t="e">
        <f t="shared" si="12"/>
        <v>#REF!</v>
      </c>
      <c r="AL30" s="269" t="e">
        <f t="shared" si="12"/>
        <v>#REF!</v>
      </c>
      <c r="AM30" s="269">
        <f t="shared" si="12"/>
        <v>12903</v>
      </c>
      <c r="AN30" s="269">
        <f t="shared" si="12"/>
        <v>12903</v>
      </c>
      <c r="AO30" s="269">
        <f t="shared" ref="AO30:CZ30" si="13">ROUND(AO10*0.85,)+25</f>
        <v>12903</v>
      </c>
      <c r="AP30" s="269">
        <f t="shared" si="13"/>
        <v>12903</v>
      </c>
      <c r="AQ30" s="269">
        <f t="shared" si="13"/>
        <v>12903</v>
      </c>
      <c r="AR30" s="269">
        <f t="shared" si="13"/>
        <v>11245</v>
      </c>
      <c r="AS30" s="269">
        <f t="shared" si="13"/>
        <v>11245</v>
      </c>
      <c r="AT30" s="269">
        <f t="shared" si="13"/>
        <v>10820</v>
      </c>
      <c r="AU30" s="269">
        <f t="shared" si="13"/>
        <v>10820</v>
      </c>
      <c r="AV30" s="269">
        <f t="shared" si="13"/>
        <v>10140</v>
      </c>
      <c r="AW30" s="269">
        <f t="shared" si="13"/>
        <v>10140</v>
      </c>
      <c r="AX30" s="269">
        <f t="shared" si="13"/>
        <v>10820</v>
      </c>
      <c r="AY30" s="269">
        <f t="shared" si="13"/>
        <v>10820</v>
      </c>
      <c r="AZ30" s="269">
        <f t="shared" si="13"/>
        <v>10140</v>
      </c>
      <c r="BA30" s="269">
        <f t="shared" si="13"/>
        <v>10820</v>
      </c>
      <c r="BB30" s="269">
        <f t="shared" si="13"/>
        <v>10820</v>
      </c>
      <c r="BC30" s="269">
        <f t="shared" si="13"/>
        <v>10140</v>
      </c>
      <c r="BD30" s="269">
        <f t="shared" si="13"/>
        <v>10140</v>
      </c>
      <c r="BE30" s="269">
        <f t="shared" si="13"/>
        <v>10565</v>
      </c>
      <c r="BF30" s="269">
        <f t="shared" si="13"/>
        <v>10820</v>
      </c>
      <c r="BG30" s="269">
        <f t="shared" si="13"/>
        <v>11245</v>
      </c>
      <c r="BH30" s="269">
        <f t="shared" si="13"/>
        <v>10820</v>
      </c>
      <c r="BI30" s="269">
        <f t="shared" si="13"/>
        <v>10820</v>
      </c>
      <c r="BJ30" s="269">
        <f t="shared" si="13"/>
        <v>10140</v>
      </c>
      <c r="BK30" s="269">
        <f t="shared" si="13"/>
        <v>10140</v>
      </c>
      <c r="BL30" s="269">
        <f t="shared" si="13"/>
        <v>10140</v>
      </c>
      <c r="BM30" s="269">
        <f t="shared" si="13"/>
        <v>10140</v>
      </c>
      <c r="BN30" s="269">
        <f t="shared" si="13"/>
        <v>10565</v>
      </c>
      <c r="BO30" s="269">
        <f t="shared" si="13"/>
        <v>10820</v>
      </c>
      <c r="BP30" s="269">
        <f t="shared" si="13"/>
        <v>10820</v>
      </c>
      <c r="BQ30" s="269">
        <f t="shared" si="13"/>
        <v>10140</v>
      </c>
      <c r="BR30" s="269">
        <f t="shared" si="13"/>
        <v>10140</v>
      </c>
      <c r="BS30" s="269">
        <f t="shared" si="13"/>
        <v>10140</v>
      </c>
      <c r="BT30" s="269">
        <f t="shared" si="13"/>
        <v>10820</v>
      </c>
      <c r="BU30" s="269">
        <f t="shared" si="13"/>
        <v>12520</v>
      </c>
      <c r="BV30" s="269">
        <f t="shared" si="13"/>
        <v>12775</v>
      </c>
      <c r="BW30" s="269">
        <f t="shared" si="13"/>
        <v>12775</v>
      </c>
      <c r="BX30" s="269">
        <f t="shared" si="13"/>
        <v>12520</v>
      </c>
      <c r="BY30" s="269">
        <f t="shared" si="13"/>
        <v>11500</v>
      </c>
      <c r="BZ30" s="269">
        <f t="shared" si="13"/>
        <v>11500</v>
      </c>
      <c r="CA30" s="269">
        <f t="shared" si="13"/>
        <v>11500</v>
      </c>
      <c r="CB30" s="269">
        <f t="shared" si="13"/>
        <v>11500</v>
      </c>
      <c r="CC30" s="269">
        <f t="shared" si="13"/>
        <v>11500</v>
      </c>
      <c r="CD30" s="269">
        <f t="shared" si="13"/>
        <v>12520</v>
      </c>
      <c r="CE30" s="269">
        <f t="shared" si="13"/>
        <v>12520</v>
      </c>
      <c r="CF30" s="269">
        <f t="shared" si="13"/>
        <v>12520</v>
      </c>
      <c r="CG30" s="269">
        <f t="shared" si="13"/>
        <v>10140</v>
      </c>
      <c r="CH30" s="269">
        <f t="shared" si="13"/>
        <v>10140</v>
      </c>
      <c r="CI30" s="269">
        <f t="shared" si="13"/>
        <v>10140</v>
      </c>
      <c r="CJ30" s="269">
        <f t="shared" si="13"/>
        <v>10820</v>
      </c>
      <c r="CK30" s="269">
        <f t="shared" si="13"/>
        <v>10820</v>
      </c>
      <c r="CL30" s="269">
        <f t="shared" si="13"/>
        <v>10140</v>
      </c>
      <c r="CM30" s="269">
        <f t="shared" si="13"/>
        <v>10140</v>
      </c>
      <c r="CN30" s="269">
        <f t="shared" si="13"/>
        <v>10140</v>
      </c>
      <c r="CO30" s="269">
        <f t="shared" si="13"/>
        <v>10140</v>
      </c>
      <c r="CP30" s="269">
        <f t="shared" si="13"/>
        <v>10140</v>
      </c>
      <c r="CQ30" s="269">
        <f t="shared" si="13"/>
        <v>10820</v>
      </c>
      <c r="CR30" s="269">
        <f t="shared" si="13"/>
        <v>10820</v>
      </c>
      <c r="CS30" s="269">
        <f t="shared" si="13"/>
        <v>10140</v>
      </c>
      <c r="CT30" s="269">
        <f t="shared" si="13"/>
        <v>10140</v>
      </c>
      <c r="CU30" s="269">
        <f t="shared" si="13"/>
        <v>10140</v>
      </c>
      <c r="CV30" s="269">
        <f t="shared" si="13"/>
        <v>10140</v>
      </c>
      <c r="CW30" s="269">
        <f t="shared" si="13"/>
        <v>10140</v>
      </c>
      <c r="CX30" s="269">
        <f t="shared" si="13"/>
        <v>10820</v>
      </c>
      <c r="CY30" s="269">
        <f t="shared" si="13"/>
        <v>10820</v>
      </c>
      <c r="CZ30" s="269">
        <f t="shared" si="13"/>
        <v>12095</v>
      </c>
      <c r="DA30" s="269">
        <f t="shared" ref="DA30:FL30" si="14">ROUND(DA10*0.85,)+25</f>
        <v>12775</v>
      </c>
      <c r="DB30" s="269">
        <f t="shared" si="14"/>
        <v>12775</v>
      </c>
      <c r="DC30" s="269">
        <f t="shared" si="14"/>
        <v>12775</v>
      </c>
      <c r="DD30" s="269">
        <f t="shared" si="14"/>
        <v>12775</v>
      </c>
      <c r="DE30" s="269">
        <f t="shared" si="14"/>
        <v>12775</v>
      </c>
      <c r="DF30" s="269">
        <f t="shared" si="14"/>
        <v>13370</v>
      </c>
      <c r="DG30" s="276">
        <f t="shared" si="14"/>
        <v>19405</v>
      </c>
      <c r="DH30" s="276">
        <f t="shared" si="14"/>
        <v>19405</v>
      </c>
      <c r="DI30" s="276">
        <f t="shared" si="14"/>
        <v>19405</v>
      </c>
      <c r="DJ30" s="276">
        <f t="shared" si="14"/>
        <v>19405</v>
      </c>
      <c r="DK30" s="276">
        <f t="shared" si="14"/>
        <v>19405</v>
      </c>
      <c r="DL30" s="269">
        <f t="shared" si="14"/>
        <v>13795</v>
      </c>
      <c r="DM30" s="269">
        <f t="shared" si="14"/>
        <v>13795</v>
      </c>
      <c r="DN30" s="269">
        <f t="shared" si="14"/>
        <v>13795</v>
      </c>
      <c r="DO30" s="276">
        <f t="shared" si="14"/>
        <v>19405</v>
      </c>
      <c r="DP30" s="276">
        <f t="shared" si="14"/>
        <v>19405</v>
      </c>
      <c r="DQ30" s="276">
        <f t="shared" si="14"/>
        <v>19405</v>
      </c>
      <c r="DR30" s="276">
        <f t="shared" si="14"/>
        <v>19405</v>
      </c>
      <c r="DS30" s="269">
        <f t="shared" si="14"/>
        <v>19405</v>
      </c>
      <c r="DT30" s="269">
        <f t="shared" si="14"/>
        <v>19405</v>
      </c>
      <c r="DU30" s="269">
        <f t="shared" si="14"/>
        <v>19405</v>
      </c>
      <c r="DV30" s="269">
        <f t="shared" si="14"/>
        <v>19405</v>
      </c>
      <c r="DW30" s="269">
        <f t="shared" si="14"/>
        <v>19405</v>
      </c>
      <c r="DX30" s="269">
        <f t="shared" si="14"/>
        <v>19405</v>
      </c>
      <c r="DY30" s="269">
        <f t="shared" si="14"/>
        <v>19405</v>
      </c>
      <c r="DZ30" s="269">
        <f t="shared" si="14"/>
        <v>19405</v>
      </c>
      <c r="EA30" s="269">
        <f t="shared" si="14"/>
        <v>19405</v>
      </c>
      <c r="EB30" s="269">
        <f t="shared" si="14"/>
        <v>19405</v>
      </c>
      <c r="EC30" s="269">
        <f t="shared" si="14"/>
        <v>12775</v>
      </c>
      <c r="ED30" s="269">
        <f t="shared" si="14"/>
        <v>13370</v>
      </c>
      <c r="EE30" s="269">
        <f t="shared" si="14"/>
        <v>19405</v>
      </c>
      <c r="EF30" s="269">
        <f t="shared" si="14"/>
        <v>19405</v>
      </c>
      <c r="EG30" s="269">
        <f t="shared" si="14"/>
        <v>19405</v>
      </c>
      <c r="EH30" s="269">
        <f t="shared" si="14"/>
        <v>19405</v>
      </c>
      <c r="EI30" s="269">
        <f t="shared" si="14"/>
        <v>20255</v>
      </c>
      <c r="EJ30" s="269">
        <f t="shared" si="14"/>
        <v>20255</v>
      </c>
      <c r="EK30" s="269">
        <f t="shared" si="14"/>
        <v>19405</v>
      </c>
      <c r="EL30" s="269">
        <f t="shared" si="14"/>
        <v>20255</v>
      </c>
      <c r="EM30" s="269">
        <f t="shared" si="14"/>
        <v>20255</v>
      </c>
      <c r="EN30" s="269">
        <f t="shared" si="14"/>
        <v>19405</v>
      </c>
      <c r="EO30" s="269">
        <f t="shared" si="14"/>
        <v>14645</v>
      </c>
      <c r="EP30" s="269">
        <f t="shared" si="14"/>
        <v>14645</v>
      </c>
      <c r="EQ30" s="269">
        <f t="shared" si="14"/>
        <v>14645</v>
      </c>
      <c r="ER30" s="269">
        <f t="shared" si="14"/>
        <v>15070</v>
      </c>
      <c r="ES30" s="269">
        <f t="shared" si="14"/>
        <v>15070</v>
      </c>
      <c r="ET30" s="269">
        <f t="shared" si="14"/>
        <v>15070</v>
      </c>
      <c r="EU30" s="269">
        <f t="shared" si="14"/>
        <v>16515</v>
      </c>
      <c r="EV30" s="269">
        <f t="shared" si="14"/>
        <v>16515</v>
      </c>
      <c r="EW30" s="269">
        <f t="shared" si="14"/>
        <v>15070</v>
      </c>
      <c r="EX30" s="269">
        <f t="shared" si="14"/>
        <v>15070</v>
      </c>
      <c r="EY30" s="269">
        <f t="shared" si="14"/>
        <v>15070</v>
      </c>
      <c r="EZ30" s="269">
        <f t="shared" si="14"/>
        <v>15070</v>
      </c>
      <c r="FA30" s="269">
        <f t="shared" si="14"/>
        <v>15070</v>
      </c>
      <c r="FB30" s="269">
        <f t="shared" si="14"/>
        <v>16515</v>
      </c>
      <c r="FC30" s="269">
        <f t="shared" si="14"/>
        <v>16515</v>
      </c>
      <c r="FD30" s="269">
        <f t="shared" si="14"/>
        <v>15070</v>
      </c>
      <c r="FE30" s="269">
        <f t="shared" si="14"/>
        <v>15070</v>
      </c>
      <c r="FF30" s="269">
        <f t="shared" si="14"/>
        <v>15070</v>
      </c>
      <c r="FG30" s="269">
        <f t="shared" si="14"/>
        <v>15070</v>
      </c>
      <c r="FH30" s="269">
        <f t="shared" si="14"/>
        <v>15070</v>
      </c>
      <c r="FI30" s="269">
        <f t="shared" si="14"/>
        <v>16515</v>
      </c>
      <c r="FJ30" s="269">
        <f t="shared" si="14"/>
        <v>16515</v>
      </c>
      <c r="FK30" s="269">
        <f t="shared" si="14"/>
        <v>15070</v>
      </c>
      <c r="FL30" s="269">
        <f t="shared" si="14"/>
        <v>15070</v>
      </c>
      <c r="FM30" s="269">
        <f t="shared" ref="FM30:HR30" si="15">ROUND(FM10*0.85,)+25</f>
        <v>15070</v>
      </c>
      <c r="FN30" s="269">
        <f t="shared" si="15"/>
        <v>15070</v>
      </c>
      <c r="FO30" s="269">
        <f t="shared" si="15"/>
        <v>15070</v>
      </c>
      <c r="FP30" s="269">
        <f t="shared" si="15"/>
        <v>16515</v>
      </c>
      <c r="FQ30" s="269">
        <f t="shared" si="15"/>
        <v>16515</v>
      </c>
      <c r="FR30" s="269">
        <f t="shared" si="15"/>
        <v>15070</v>
      </c>
      <c r="FS30" s="269">
        <f t="shared" si="15"/>
        <v>15070</v>
      </c>
      <c r="FT30" s="269">
        <f t="shared" si="15"/>
        <v>15070</v>
      </c>
      <c r="FU30" s="269">
        <f t="shared" si="15"/>
        <v>15070</v>
      </c>
      <c r="FV30" s="269">
        <f t="shared" si="15"/>
        <v>15070</v>
      </c>
      <c r="FW30" s="269">
        <f t="shared" si="15"/>
        <v>16515</v>
      </c>
      <c r="FX30" s="269">
        <f t="shared" si="15"/>
        <v>16515</v>
      </c>
      <c r="FY30" s="269">
        <f t="shared" si="15"/>
        <v>15070</v>
      </c>
      <c r="FZ30" s="269">
        <f t="shared" si="15"/>
        <v>15070</v>
      </c>
      <c r="GA30" s="269">
        <f t="shared" si="15"/>
        <v>15070</v>
      </c>
      <c r="GB30" s="269">
        <f t="shared" si="15"/>
        <v>15070</v>
      </c>
      <c r="GC30" s="269">
        <f t="shared" si="15"/>
        <v>15070</v>
      </c>
      <c r="GD30" s="269">
        <f t="shared" si="15"/>
        <v>16515</v>
      </c>
      <c r="GE30" s="269">
        <f t="shared" si="15"/>
        <v>16515</v>
      </c>
      <c r="GF30" s="269">
        <f t="shared" si="15"/>
        <v>15070</v>
      </c>
      <c r="GG30" s="269">
        <f t="shared" si="15"/>
        <v>15070</v>
      </c>
      <c r="GH30" s="269">
        <f t="shared" si="15"/>
        <v>15070</v>
      </c>
      <c r="GI30" s="269">
        <f t="shared" si="15"/>
        <v>15070</v>
      </c>
      <c r="GJ30" s="269">
        <f t="shared" si="15"/>
        <v>15070</v>
      </c>
      <c r="GK30" s="269">
        <f t="shared" si="15"/>
        <v>16515</v>
      </c>
      <c r="GL30" s="269">
        <f t="shared" si="15"/>
        <v>16515</v>
      </c>
      <c r="GM30" s="269">
        <f t="shared" si="15"/>
        <v>14645</v>
      </c>
      <c r="GN30" s="269">
        <f t="shared" si="15"/>
        <v>14645</v>
      </c>
      <c r="GO30" s="269">
        <f t="shared" si="15"/>
        <v>14645</v>
      </c>
      <c r="GP30" s="269">
        <f t="shared" si="15"/>
        <v>14645</v>
      </c>
      <c r="GQ30" s="269">
        <f t="shared" si="15"/>
        <v>14645</v>
      </c>
      <c r="GR30" s="269">
        <f t="shared" si="15"/>
        <v>15665</v>
      </c>
      <c r="GS30" s="269">
        <f t="shared" si="15"/>
        <v>15665</v>
      </c>
      <c r="GT30" s="269">
        <f t="shared" si="15"/>
        <v>14645</v>
      </c>
      <c r="GU30" s="269">
        <f t="shared" si="15"/>
        <v>14645</v>
      </c>
      <c r="GV30" s="269">
        <f t="shared" si="15"/>
        <v>14645</v>
      </c>
      <c r="GW30" s="269">
        <f t="shared" si="15"/>
        <v>14645</v>
      </c>
      <c r="GX30" s="269">
        <f t="shared" si="15"/>
        <v>14645</v>
      </c>
      <c r="GY30" s="269">
        <f t="shared" si="15"/>
        <v>15665</v>
      </c>
      <c r="GZ30" s="269">
        <f t="shared" si="15"/>
        <v>15665</v>
      </c>
      <c r="HA30" s="269">
        <f t="shared" si="15"/>
        <v>14645</v>
      </c>
      <c r="HB30" s="269">
        <f t="shared" si="15"/>
        <v>14645</v>
      </c>
      <c r="HC30" s="269">
        <f t="shared" si="15"/>
        <v>14645</v>
      </c>
      <c r="HD30" s="269">
        <f t="shared" si="15"/>
        <v>14645</v>
      </c>
      <c r="HE30" s="269">
        <f t="shared" si="15"/>
        <v>14645</v>
      </c>
      <c r="HF30" s="269">
        <f t="shared" si="15"/>
        <v>15665</v>
      </c>
      <c r="HG30" s="269">
        <f t="shared" si="15"/>
        <v>15665</v>
      </c>
      <c r="HH30" s="269">
        <f t="shared" si="15"/>
        <v>15070</v>
      </c>
      <c r="HI30" s="269">
        <f t="shared" si="15"/>
        <v>16940</v>
      </c>
      <c r="HJ30" s="269">
        <f t="shared" si="15"/>
        <v>16940</v>
      </c>
      <c r="HK30" s="269">
        <f t="shared" si="15"/>
        <v>16940</v>
      </c>
      <c r="HL30" s="269">
        <f t="shared" si="15"/>
        <v>16940</v>
      </c>
      <c r="HM30" s="269">
        <f t="shared" si="15"/>
        <v>16940</v>
      </c>
      <c r="HN30" s="269">
        <f t="shared" si="15"/>
        <v>16940</v>
      </c>
      <c r="HO30" s="269">
        <f t="shared" si="15"/>
        <v>16940</v>
      </c>
      <c r="HP30" s="269">
        <f t="shared" si="15"/>
        <v>16940</v>
      </c>
      <c r="HQ30" s="269">
        <f t="shared" si="15"/>
        <v>16940</v>
      </c>
      <c r="HR30" s="276">
        <f t="shared" si="15"/>
        <v>16940</v>
      </c>
    </row>
    <row r="31" spans="1:226" s="257" customFormat="1" ht="10.35" customHeight="1" x14ac:dyDescent="0.2">
      <c r="A31" s="48">
        <v>2</v>
      </c>
      <c r="B31" s="269" t="e">
        <f t="shared" ref="B31:AN31" si="16">ROUND(B11*0.85,)+25</f>
        <v>#REF!</v>
      </c>
      <c r="C31" s="269" t="e">
        <f t="shared" si="16"/>
        <v>#REF!</v>
      </c>
      <c r="D31" s="269" t="e">
        <f t="shared" si="16"/>
        <v>#REF!</v>
      </c>
      <c r="E31" s="269" t="e">
        <f t="shared" si="16"/>
        <v>#REF!</v>
      </c>
      <c r="F31" s="269" t="e">
        <f t="shared" si="16"/>
        <v>#REF!</v>
      </c>
      <c r="G31" s="269" t="e">
        <f t="shared" si="16"/>
        <v>#REF!</v>
      </c>
      <c r="H31" s="269" t="e">
        <f t="shared" si="16"/>
        <v>#REF!</v>
      </c>
      <c r="I31" s="269" t="e">
        <f t="shared" si="16"/>
        <v>#REF!</v>
      </c>
      <c r="J31" s="269" t="e">
        <f t="shared" si="16"/>
        <v>#REF!</v>
      </c>
      <c r="K31" s="269" t="e">
        <f t="shared" si="16"/>
        <v>#REF!</v>
      </c>
      <c r="L31" s="269" t="e">
        <f t="shared" si="16"/>
        <v>#REF!</v>
      </c>
      <c r="M31" s="269" t="e">
        <f t="shared" si="16"/>
        <v>#REF!</v>
      </c>
      <c r="N31" s="269" t="e">
        <f t="shared" si="16"/>
        <v>#REF!</v>
      </c>
      <c r="O31" s="269" t="e">
        <f t="shared" si="16"/>
        <v>#REF!</v>
      </c>
      <c r="P31" s="269" t="e">
        <f t="shared" si="16"/>
        <v>#REF!</v>
      </c>
      <c r="Q31" s="269" t="e">
        <f t="shared" si="16"/>
        <v>#REF!</v>
      </c>
      <c r="R31" s="269" t="e">
        <f t="shared" si="16"/>
        <v>#REF!</v>
      </c>
      <c r="S31" s="269" t="e">
        <f t="shared" si="16"/>
        <v>#REF!</v>
      </c>
      <c r="T31" s="269" t="e">
        <f t="shared" si="16"/>
        <v>#REF!</v>
      </c>
      <c r="U31" s="269" t="e">
        <f t="shared" si="16"/>
        <v>#REF!</v>
      </c>
      <c r="V31" s="269" t="e">
        <f t="shared" si="16"/>
        <v>#REF!</v>
      </c>
      <c r="W31" s="269" t="e">
        <f t="shared" si="16"/>
        <v>#REF!</v>
      </c>
      <c r="X31" s="269" t="e">
        <f t="shared" si="16"/>
        <v>#REF!</v>
      </c>
      <c r="Y31" s="269" t="e">
        <f t="shared" si="16"/>
        <v>#REF!</v>
      </c>
      <c r="Z31" s="269" t="e">
        <f t="shared" si="16"/>
        <v>#REF!</v>
      </c>
      <c r="AA31" s="269" t="e">
        <f t="shared" si="16"/>
        <v>#REF!</v>
      </c>
      <c r="AB31" s="269" t="e">
        <f t="shared" si="16"/>
        <v>#REF!</v>
      </c>
      <c r="AC31" s="269" t="e">
        <f t="shared" si="16"/>
        <v>#REF!</v>
      </c>
      <c r="AD31" s="269" t="e">
        <f t="shared" si="16"/>
        <v>#REF!</v>
      </c>
      <c r="AE31" s="269" t="e">
        <f t="shared" si="16"/>
        <v>#REF!</v>
      </c>
      <c r="AF31" s="269" t="e">
        <f t="shared" si="16"/>
        <v>#REF!</v>
      </c>
      <c r="AG31" s="269" t="e">
        <f t="shared" si="16"/>
        <v>#REF!</v>
      </c>
      <c r="AH31" s="269" t="e">
        <f t="shared" si="16"/>
        <v>#REF!</v>
      </c>
      <c r="AI31" s="269" t="e">
        <f t="shared" si="16"/>
        <v>#REF!</v>
      </c>
      <c r="AJ31" s="269" t="e">
        <f t="shared" si="16"/>
        <v>#REF!</v>
      </c>
      <c r="AK31" s="269" t="e">
        <f t="shared" si="16"/>
        <v>#REF!</v>
      </c>
      <c r="AL31" s="269" t="e">
        <f t="shared" si="16"/>
        <v>#REF!</v>
      </c>
      <c r="AM31" s="269">
        <f t="shared" si="16"/>
        <v>15155</v>
      </c>
      <c r="AN31" s="269">
        <f t="shared" si="16"/>
        <v>15155</v>
      </c>
      <c r="AO31" s="269">
        <f t="shared" ref="AO31:CZ31" si="17">ROUND(AO11*0.85,)+25</f>
        <v>15155</v>
      </c>
      <c r="AP31" s="269">
        <f t="shared" si="17"/>
        <v>15155</v>
      </c>
      <c r="AQ31" s="269">
        <f t="shared" si="17"/>
        <v>15155</v>
      </c>
      <c r="AR31" s="269">
        <f t="shared" si="17"/>
        <v>13115</v>
      </c>
      <c r="AS31" s="269">
        <f t="shared" si="17"/>
        <v>13115</v>
      </c>
      <c r="AT31" s="269">
        <f t="shared" si="17"/>
        <v>12690</v>
      </c>
      <c r="AU31" s="269">
        <f t="shared" si="17"/>
        <v>12690</v>
      </c>
      <c r="AV31" s="269">
        <f t="shared" si="17"/>
        <v>12010</v>
      </c>
      <c r="AW31" s="269">
        <f t="shared" si="17"/>
        <v>12010</v>
      </c>
      <c r="AX31" s="269">
        <f t="shared" si="17"/>
        <v>12690</v>
      </c>
      <c r="AY31" s="269">
        <f t="shared" si="17"/>
        <v>12690</v>
      </c>
      <c r="AZ31" s="269">
        <f t="shared" si="17"/>
        <v>12010</v>
      </c>
      <c r="BA31" s="269">
        <f t="shared" si="17"/>
        <v>12690</v>
      </c>
      <c r="BB31" s="269">
        <f t="shared" si="17"/>
        <v>12690</v>
      </c>
      <c r="BC31" s="269">
        <f t="shared" si="17"/>
        <v>12010</v>
      </c>
      <c r="BD31" s="269">
        <f t="shared" si="17"/>
        <v>12010</v>
      </c>
      <c r="BE31" s="269">
        <f t="shared" si="17"/>
        <v>12435</v>
      </c>
      <c r="BF31" s="269">
        <f t="shared" si="17"/>
        <v>12690</v>
      </c>
      <c r="BG31" s="269">
        <f t="shared" si="17"/>
        <v>13115</v>
      </c>
      <c r="BH31" s="269">
        <f t="shared" si="17"/>
        <v>12690</v>
      </c>
      <c r="BI31" s="269">
        <f t="shared" si="17"/>
        <v>12690</v>
      </c>
      <c r="BJ31" s="269">
        <f t="shared" si="17"/>
        <v>12010</v>
      </c>
      <c r="BK31" s="269">
        <f t="shared" si="17"/>
        <v>12010</v>
      </c>
      <c r="BL31" s="269">
        <f t="shared" si="17"/>
        <v>12010</v>
      </c>
      <c r="BM31" s="269">
        <f t="shared" si="17"/>
        <v>12010</v>
      </c>
      <c r="BN31" s="269">
        <f t="shared" si="17"/>
        <v>12435</v>
      </c>
      <c r="BO31" s="269">
        <f t="shared" si="17"/>
        <v>12690</v>
      </c>
      <c r="BP31" s="269">
        <f t="shared" si="17"/>
        <v>12690</v>
      </c>
      <c r="BQ31" s="269">
        <f t="shared" si="17"/>
        <v>12010</v>
      </c>
      <c r="BR31" s="269">
        <f t="shared" si="17"/>
        <v>12010</v>
      </c>
      <c r="BS31" s="269">
        <f t="shared" si="17"/>
        <v>12010</v>
      </c>
      <c r="BT31" s="269">
        <f t="shared" si="17"/>
        <v>12690</v>
      </c>
      <c r="BU31" s="269">
        <f t="shared" si="17"/>
        <v>14390</v>
      </c>
      <c r="BV31" s="269">
        <f t="shared" si="17"/>
        <v>14645</v>
      </c>
      <c r="BW31" s="269">
        <f t="shared" si="17"/>
        <v>14645</v>
      </c>
      <c r="BX31" s="269">
        <f t="shared" si="17"/>
        <v>14390</v>
      </c>
      <c r="BY31" s="269">
        <f t="shared" si="17"/>
        <v>13370</v>
      </c>
      <c r="BZ31" s="269">
        <f t="shared" si="17"/>
        <v>13370</v>
      </c>
      <c r="CA31" s="269">
        <f t="shared" si="17"/>
        <v>13370</v>
      </c>
      <c r="CB31" s="269">
        <f t="shared" si="17"/>
        <v>13370</v>
      </c>
      <c r="CC31" s="269">
        <f t="shared" si="17"/>
        <v>13370</v>
      </c>
      <c r="CD31" s="269">
        <f t="shared" si="17"/>
        <v>14390</v>
      </c>
      <c r="CE31" s="269">
        <f t="shared" si="17"/>
        <v>14390</v>
      </c>
      <c r="CF31" s="269">
        <f t="shared" si="17"/>
        <v>14390</v>
      </c>
      <c r="CG31" s="269">
        <f t="shared" si="17"/>
        <v>12010</v>
      </c>
      <c r="CH31" s="269">
        <f t="shared" si="17"/>
        <v>12010</v>
      </c>
      <c r="CI31" s="269">
        <f t="shared" si="17"/>
        <v>12010</v>
      </c>
      <c r="CJ31" s="269">
        <f t="shared" si="17"/>
        <v>12690</v>
      </c>
      <c r="CK31" s="269">
        <f t="shared" si="17"/>
        <v>12690</v>
      </c>
      <c r="CL31" s="269">
        <f t="shared" si="17"/>
        <v>12010</v>
      </c>
      <c r="CM31" s="269">
        <f t="shared" si="17"/>
        <v>12010</v>
      </c>
      <c r="CN31" s="269">
        <f t="shared" si="17"/>
        <v>12010</v>
      </c>
      <c r="CO31" s="269">
        <f t="shared" si="17"/>
        <v>12010</v>
      </c>
      <c r="CP31" s="269">
        <f t="shared" si="17"/>
        <v>12010</v>
      </c>
      <c r="CQ31" s="269">
        <f t="shared" si="17"/>
        <v>12690</v>
      </c>
      <c r="CR31" s="269">
        <f t="shared" si="17"/>
        <v>12690</v>
      </c>
      <c r="CS31" s="269">
        <f t="shared" si="17"/>
        <v>12010</v>
      </c>
      <c r="CT31" s="269">
        <f t="shared" si="17"/>
        <v>12010</v>
      </c>
      <c r="CU31" s="269">
        <f t="shared" si="17"/>
        <v>12010</v>
      </c>
      <c r="CV31" s="269">
        <f t="shared" si="17"/>
        <v>12010</v>
      </c>
      <c r="CW31" s="269">
        <f t="shared" si="17"/>
        <v>12010</v>
      </c>
      <c r="CX31" s="269">
        <f t="shared" si="17"/>
        <v>12690</v>
      </c>
      <c r="CY31" s="269">
        <f t="shared" si="17"/>
        <v>12690</v>
      </c>
      <c r="CZ31" s="269">
        <f t="shared" si="17"/>
        <v>13965</v>
      </c>
      <c r="DA31" s="269">
        <f t="shared" ref="DA31:FL31" si="18">ROUND(DA11*0.85,)+25</f>
        <v>14645</v>
      </c>
      <c r="DB31" s="269">
        <f t="shared" si="18"/>
        <v>14645</v>
      </c>
      <c r="DC31" s="269">
        <f t="shared" si="18"/>
        <v>14645</v>
      </c>
      <c r="DD31" s="269">
        <f t="shared" si="18"/>
        <v>14645</v>
      </c>
      <c r="DE31" s="269">
        <f t="shared" si="18"/>
        <v>14645</v>
      </c>
      <c r="DF31" s="269">
        <f t="shared" si="18"/>
        <v>15240</v>
      </c>
      <c r="DG31" s="276">
        <f t="shared" si="18"/>
        <v>21275</v>
      </c>
      <c r="DH31" s="276">
        <f t="shared" si="18"/>
        <v>21275</v>
      </c>
      <c r="DI31" s="276">
        <f t="shared" si="18"/>
        <v>21275</v>
      </c>
      <c r="DJ31" s="276">
        <f t="shared" si="18"/>
        <v>21275</v>
      </c>
      <c r="DK31" s="276">
        <f t="shared" si="18"/>
        <v>21275</v>
      </c>
      <c r="DL31" s="269">
        <f t="shared" si="18"/>
        <v>15665</v>
      </c>
      <c r="DM31" s="269">
        <f t="shared" si="18"/>
        <v>15665</v>
      </c>
      <c r="DN31" s="269">
        <f t="shared" si="18"/>
        <v>15665</v>
      </c>
      <c r="DO31" s="276">
        <f t="shared" si="18"/>
        <v>21275</v>
      </c>
      <c r="DP31" s="276">
        <f t="shared" si="18"/>
        <v>21275</v>
      </c>
      <c r="DQ31" s="276">
        <f t="shared" si="18"/>
        <v>21275</v>
      </c>
      <c r="DR31" s="276">
        <f t="shared" si="18"/>
        <v>21275</v>
      </c>
      <c r="DS31" s="269">
        <f t="shared" si="18"/>
        <v>21275</v>
      </c>
      <c r="DT31" s="269">
        <f t="shared" si="18"/>
        <v>21275</v>
      </c>
      <c r="DU31" s="269">
        <f t="shared" si="18"/>
        <v>21275</v>
      </c>
      <c r="DV31" s="269">
        <f t="shared" si="18"/>
        <v>21275</v>
      </c>
      <c r="DW31" s="269">
        <f t="shared" si="18"/>
        <v>21275</v>
      </c>
      <c r="DX31" s="269">
        <f t="shared" si="18"/>
        <v>21275</v>
      </c>
      <c r="DY31" s="269">
        <f t="shared" si="18"/>
        <v>21275</v>
      </c>
      <c r="DZ31" s="269">
        <f t="shared" si="18"/>
        <v>21275</v>
      </c>
      <c r="EA31" s="269">
        <f t="shared" si="18"/>
        <v>21275</v>
      </c>
      <c r="EB31" s="269">
        <f t="shared" si="18"/>
        <v>21275</v>
      </c>
      <c r="EC31" s="269">
        <f t="shared" si="18"/>
        <v>14645</v>
      </c>
      <c r="ED31" s="269">
        <f t="shared" si="18"/>
        <v>15240</v>
      </c>
      <c r="EE31" s="269">
        <f t="shared" si="18"/>
        <v>21275</v>
      </c>
      <c r="EF31" s="269">
        <f t="shared" si="18"/>
        <v>21275</v>
      </c>
      <c r="EG31" s="269">
        <f t="shared" si="18"/>
        <v>21275</v>
      </c>
      <c r="EH31" s="269">
        <f t="shared" si="18"/>
        <v>21275</v>
      </c>
      <c r="EI31" s="269">
        <f t="shared" si="18"/>
        <v>22125</v>
      </c>
      <c r="EJ31" s="269">
        <f t="shared" si="18"/>
        <v>22125</v>
      </c>
      <c r="EK31" s="269">
        <f t="shared" si="18"/>
        <v>21275</v>
      </c>
      <c r="EL31" s="269">
        <f t="shared" si="18"/>
        <v>22125</v>
      </c>
      <c r="EM31" s="269">
        <f t="shared" si="18"/>
        <v>22125</v>
      </c>
      <c r="EN31" s="269">
        <f t="shared" si="18"/>
        <v>21275</v>
      </c>
      <c r="EO31" s="269">
        <f t="shared" si="18"/>
        <v>16515</v>
      </c>
      <c r="EP31" s="269">
        <f t="shared" si="18"/>
        <v>16515</v>
      </c>
      <c r="EQ31" s="269">
        <f t="shared" si="18"/>
        <v>16515</v>
      </c>
      <c r="ER31" s="269">
        <f t="shared" si="18"/>
        <v>16940</v>
      </c>
      <c r="ES31" s="269">
        <f t="shared" si="18"/>
        <v>16940</v>
      </c>
      <c r="ET31" s="269">
        <f t="shared" si="18"/>
        <v>16940</v>
      </c>
      <c r="EU31" s="269">
        <f t="shared" si="18"/>
        <v>18385</v>
      </c>
      <c r="EV31" s="269">
        <f t="shared" si="18"/>
        <v>18385</v>
      </c>
      <c r="EW31" s="269">
        <f t="shared" si="18"/>
        <v>16940</v>
      </c>
      <c r="EX31" s="269">
        <f t="shared" si="18"/>
        <v>16940</v>
      </c>
      <c r="EY31" s="269">
        <f t="shared" si="18"/>
        <v>16940</v>
      </c>
      <c r="EZ31" s="269">
        <f t="shared" si="18"/>
        <v>16940</v>
      </c>
      <c r="FA31" s="269">
        <f t="shared" si="18"/>
        <v>16940</v>
      </c>
      <c r="FB31" s="269">
        <f t="shared" si="18"/>
        <v>18385</v>
      </c>
      <c r="FC31" s="269">
        <f t="shared" si="18"/>
        <v>18385</v>
      </c>
      <c r="FD31" s="269">
        <f t="shared" si="18"/>
        <v>16940</v>
      </c>
      <c r="FE31" s="269">
        <f t="shared" si="18"/>
        <v>16940</v>
      </c>
      <c r="FF31" s="269">
        <f t="shared" si="18"/>
        <v>16940</v>
      </c>
      <c r="FG31" s="269">
        <f t="shared" si="18"/>
        <v>16940</v>
      </c>
      <c r="FH31" s="269">
        <f t="shared" si="18"/>
        <v>16940</v>
      </c>
      <c r="FI31" s="269">
        <f t="shared" si="18"/>
        <v>18385</v>
      </c>
      <c r="FJ31" s="269">
        <f t="shared" si="18"/>
        <v>18385</v>
      </c>
      <c r="FK31" s="269">
        <f t="shared" si="18"/>
        <v>16940</v>
      </c>
      <c r="FL31" s="269">
        <f t="shared" si="18"/>
        <v>16940</v>
      </c>
      <c r="FM31" s="269">
        <f t="shared" ref="FM31:HR31" si="19">ROUND(FM11*0.85,)+25</f>
        <v>16940</v>
      </c>
      <c r="FN31" s="269">
        <f t="shared" si="19"/>
        <v>16940</v>
      </c>
      <c r="FO31" s="269">
        <f t="shared" si="19"/>
        <v>16940</v>
      </c>
      <c r="FP31" s="269">
        <f t="shared" si="19"/>
        <v>18385</v>
      </c>
      <c r="FQ31" s="269">
        <f t="shared" si="19"/>
        <v>18385</v>
      </c>
      <c r="FR31" s="269">
        <f t="shared" si="19"/>
        <v>16940</v>
      </c>
      <c r="FS31" s="269">
        <f t="shared" si="19"/>
        <v>16940</v>
      </c>
      <c r="FT31" s="269">
        <f t="shared" si="19"/>
        <v>16940</v>
      </c>
      <c r="FU31" s="269">
        <f t="shared" si="19"/>
        <v>16940</v>
      </c>
      <c r="FV31" s="269">
        <f t="shared" si="19"/>
        <v>16940</v>
      </c>
      <c r="FW31" s="269">
        <f t="shared" si="19"/>
        <v>18385</v>
      </c>
      <c r="FX31" s="269">
        <f t="shared" si="19"/>
        <v>18385</v>
      </c>
      <c r="FY31" s="269">
        <f t="shared" si="19"/>
        <v>16940</v>
      </c>
      <c r="FZ31" s="269">
        <f t="shared" si="19"/>
        <v>16940</v>
      </c>
      <c r="GA31" s="269">
        <f t="shared" si="19"/>
        <v>16940</v>
      </c>
      <c r="GB31" s="269">
        <f t="shared" si="19"/>
        <v>16940</v>
      </c>
      <c r="GC31" s="269">
        <f t="shared" si="19"/>
        <v>16940</v>
      </c>
      <c r="GD31" s="269">
        <f t="shared" si="19"/>
        <v>18385</v>
      </c>
      <c r="GE31" s="269">
        <f t="shared" si="19"/>
        <v>18385</v>
      </c>
      <c r="GF31" s="269">
        <f t="shared" si="19"/>
        <v>16940</v>
      </c>
      <c r="GG31" s="269">
        <f t="shared" si="19"/>
        <v>16940</v>
      </c>
      <c r="GH31" s="269">
        <f t="shared" si="19"/>
        <v>16940</v>
      </c>
      <c r="GI31" s="269">
        <f t="shared" si="19"/>
        <v>16940</v>
      </c>
      <c r="GJ31" s="269">
        <f t="shared" si="19"/>
        <v>16940</v>
      </c>
      <c r="GK31" s="269">
        <f t="shared" si="19"/>
        <v>18385</v>
      </c>
      <c r="GL31" s="269">
        <f t="shared" si="19"/>
        <v>18385</v>
      </c>
      <c r="GM31" s="269">
        <f t="shared" si="19"/>
        <v>16515</v>
      </c>
      <c r="GN31" s="269">
        <f t="shared" si="19"/>
        <v>16515</v>
      </c>
      <c r="GO31" s="269">
        <f t="shared" si="19"/>
        <v>16515</v>
      </c>
      <c r="GP31" s="269">
        <f t="shared" si="19"/>
        <v>16515</v>
      </c>
      <c r="GQ31" s="269">
        <f t="shared" si="19"/>
        <v>16515</v>
      </c>
      <c r="GR31" s="269">
        <f t="shared" si="19"/>
        <v>17535</v>
      </c>
      <c r="GS31" s="269">
        <f t="shared" si="19"/>
        <v>17535</v>
      </c>
      <c r="GT31" s="269">
        <f t="shared" si="19"/>
        <v>16515</v>
      </c>
      <c r="GU31" s="269">
        <f t="shared" si="19"/>
        <v>16515</v>
      </c>
      <c r="GV31" s="269">
        <f t="shared" si="19"/>
        <v>16515</v>
      </c>
      <c r="GW31" s="269">
        <f t="shared" si="19"/>
        <v>16515</v>
      </c>
      <c r="GX31" s="269">
        <f t="shared" si="19"/>
        <v>16515</v>
      </c>
      <c r="GY31" s="269">
        <f t="shared" si="19"/>
        <v>17535</v>
      </c>
      <c r="GZ31" s="269">
        <f t="shared" si="19"/>
        <v>17535</v>
      </c>
      <c r="HA31" s="269">
        <f t="shared" si="19"/>
        <v>16515</v>
      </c>
      <c r="HB31" s="269">
        <f t="shared" si="19"/>
        <v>16515</v>
      </c>
      <c r="HC31" s="269">
        <f t="shared" si="19"/>
        <v>16515</v>
      </c>
      <c r="HD31" s="269">
        <f t="shared" si="19"/>
        <v>16515</v>
      </c>
      <c r="HE31" s="269">
        <f t="shared" si="19"/>
        <v>16515</v>
      </c>
      <c r="HF31" s="269">
        <f t="shared" si="19"/>
        <v>17535</v>
      </c>
      <c r="HG31" s="269">
        <f t="shared" si="19"/>
        <v>17535</v>
      </c>
      <c r="HH31" s="269">
        <f t="shared" si="19"/>
        <v>16940</v>
      </c>
      <c r="HI31" s="269">
        <f t="shared" si="19"/>
        <v>18810</v>
      </c>
      <c r="HJ31" s="269">
        <f t="shared" si="19"/>
        <v>18810</v>
      </c>
      <c r="HK31" s="269">
        <f t="shared" si="19"/>
        <v>18810</v>
      </c>
      <c r="HL31" s="269">
        <f t="shared" si="19"/>
        <v>18810</v>
      </c>
      <c r="HM31" s="269">
        <f t="shared" si="19"/>
        <v>18810</v>
      </c>
      <c r="HN31" s="269">
        <f t="shared" si="19"/>
        <v>18810</v>
      </c>
      <c r="HO31" s="269">
        <f t="shared" si="19"/>
        <v>18810</v>
      </c>
      <c r="HP31" s="269">
        <f t="shared" si="19"/>
        <v>18810</v>
      </c>
      <c r="HQ31" s="269">
        <f t="shared" si="19"/>
        <v>18810</v>
      </c>
      <c r="HR31" s="276">
        <f t="shared" si="19"/>
        <v>18810</v>
      </c>
    </row>
    <row r="32" spans="1:226" s="257" customFormat="1" ht="10.35" customHeight="1" x14ac:dyDescent="0.2">
      <c r="A32" s="47" t="s">
        <v>104</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76"/>
      <c r="DH32" s="276"/>
      <c r="DI32" s="276"/>
      <c r="DJ32" s="276"/>
      <c r="DK32" s="276"/>
      <c r="DL32" s="269"/>
      <c r="DM32" s="269"/>
      <c r="DN32" s="269"/>
      <c r="DO32" s="276"/>
      <c r="DP32" s="276"/>
      <c r="DQ32" s="276"/>
      <c r="DR32" s="276"/>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76"/>
    </row>
    <row r="33" spans="1:226" s="257" customFormat="1" ht="10.35" customHeight="1" x14ac:dyDescent="0.2">
      <c r="A33" s="91">
        <v>1</v>
      </c>
      <c r="B33" s="269" t="e">
        <f t="shared" ref="B33:AN33" si="20">ROUND(B13*0.85,)+25</f>
        <v>#REF!</v>
      </c>
      <c r="C33" s="269" t="e">
        <f t="shared" si="20"/>
        <v>#REF!</v>
      </c>
      <c r="D33" s="269" t="e">
        <f t="shared" si="20"/>
        <v>#REF!</v>
      </c>
      <c r="E33" s="269" t="e">
        <f t="shared" si="20"/>
        <v>#REF!</v>
      </c>
      <c r="F33" s="269" t="e">
        <f t="shared" si="20"/>
        <v>#REF!</v>
      </c>
      <c r="G33" s="269" t="e">
        <f t="shared" si="20"/>
        <v>#REF!</v>
      </c>
      <c r="H33" s="269" t="e">
        <f t="shared" si="20"/>
        <v>#REF!</v>
      </c>
      <c r="I33" s="269" t="e">
        <f t="shared" si="20"/>
        <v>#REF!</v>
      </c>
      <c r="J33" s="269" t="e">
        <f t="shared" si="20"/>
        <v>#REF!</v>
      </c>
      <c r="K33" s="269" t="e">
        <f t="shared" si="20"/>
        <v>#REF!</v>
      </c>
      <c r="L33" s="269" t="e">
        <f t="shared" si="20"/>
        <v>#REF!</v>
      </c>
      <c r="M33" s="269" t="e">
        <f t="shared" si="20"/>
        <v>#REF!</v>
      </c>
      <c r="N33" s="269" t="e">
        <f t="shared" si="20"/>
        <v>#REF!</v>
      </c>
      <c r="O33" s="269" t="e">
        <f t="shared" si="20"/>
        <v>#REF!</v>
      </c>
      <c r="P33" s="269" t="e">
        <f t="shared" si="20"/>
        <v>#REF!</v>
      </c>
      <c r="Q33" s="269" t="e">
        <f t="shared" si="20"/>
        <v>#REF!</v>
      </c>
      <c r="R33" s="269" t="e">
        <f t="shared" si="20"/>
        <v>#REF!</v>
      </c>
      <c r="S33" s="269" t="e">
        <f t="shared" si="20"/>
        <v>#REF!</v>
      </c>
      <c r="T33" s="269" t="e">
        <f t="shared" si="20"/>
        <v>#REF!</v>
      </c>
      <c r="U33" s="269" t="e">
        <f t="shared" si="20"/>
        <v>#REF!</v>
      </c>
      <c r="V33" s="269" t="e">
        <f t="shared" si="20"/>
        <v>#REF!</v>
      </c>
      <c r="W33" s="269" t="e">
        <f t="shared" si="20"/>
        <v>#REF!</v>
      </c>
      <c r="X33" s="269" t="e">
        <f t="shared" si="20"/>
        <v>#REF!</v>
      </c>
      <c r="Y33" s="269" t="e">
        <f t="shared" si="20"/>
        <v>#REF!</v>
      </c>
      <c r="Z33" s="269" t="e">
        <f t="shared" si="20"/>
        <v>#REF!</v>
      </c>
      <c r="AA33" s="269" t="e">
        <f t="shared" si="20"/>
        <v>#REF!</v>
      </c>
      <c r="AB33" s="269" t="e">
        <f t="shared" si="20"/>
        <v>#REF!</v>
      </c>
      <c r="AC33" s="269" t="e">
        <f t="shared" si="20"/>
        <v>#REF!</v>
      </c>
      <c r="AD33" s="269" t="e">
        <f t="shared" si="20"/>
        <v>#REF!</v>
      </c>
      <c r="AE33" s="269" t="e">
        <f t="shared" si="20"/>
        <v>#REF!</v>
      </c>
      <c r="AF33" s="269" t="e">
        <f t="shared" si="20"/>
        <v>#REF!</v>
      </c>
      <c r="AG33" s="269" t="e">
        <f t="shared" si="20"/>
        <v>#REF!</v>
      </c>
      <c r="AH33" s="269" t="e">
        <f t="shared" si="20"/>
        <v>#REF!</v>
      </c>
      <c r="AI33" s="269" t="e">
        <f t="shared" si="20"/>
        <v>#REF!</v>
      </c>
      <c r="AJ33" s="269" t="e">
        <f t="shared" si="20"/>
        <v>#REF!</v>
      </c>
      <c r="AK33" s="269" t="e">
        <f t="shared" si="20"/>
        <v>#REF!</v>
      </c>
      <c r="AL33" s="269" t="e">
        <f t="shared" si="20"/>
        <v>#REF!</v>
      </c>
      <c r="AM33" s="269">
        <f t="shared" si="20"/>
        <v>21403</v>
      </c>
      <c r="AN33" s="269">
        <f t="shared" si="20"/>
        <v>21403</v>
      </c>
      <c r="AO33" s="269">
        <f t="shared" ref="AO33:CZ33" si="21">ROUND(AO13*0.85,)+25</f>
        <v>21403</v>
      </c>
      <c r="AP33" s="269">
        <f t="shared" si="21"/>
        <v>21403</v>
      </c>
      <c r="AQ33" s="269">
        <f t="shared" si="21"/>
        <v>21403</v>
      </c>
      <c r="AR33" s="269">
        <f t="shared" si="21"/>
        <v>16345</v>
      </c>
      <c r="AS33" s="269">
        <f t="shared" si="21"/>
        <v>16345</v>
      </c>
      <c r="AT33" s="269">
        <f t="shared" si="21"/>
        <v>15920</v>
      </c>
      <c r="AU33" s="269">
        <f t="shared" si="21"/>
        <v>15920</v>
      </c>
      <c r="AV33" s="269">
        <f t="shared" si="21"/>
        <v>15240</v>
      </c>
      <c r="AW33" s="269">
        <f t="shared" si="21"/>
        <v>15240</v>
      </c>
      <c r="AX33" s="269">
        <f t="shared" si="21"/>
        <v>15920</v>
      </c>
      <c r="AY33" s="269">
        <f t="shared" si="21"/>
        <v>15920</v>
      </c>
      <c r="AZ33" s="269">
        <f t="shared" si="21"/>
        <v>15240</v>
      </c>
      <c r="BA33" s="269">
        <f t="shared" si="21"/>
        <v>15920</v>
      </c>
      <c r="BB33" s="269">
        <f t="shared" si="21"/>
        <v>15920</v>
      </c>
      <c r="BC33" s="269">
        <f t="shared" si="21"/>
        <v>15240</v>
      </c>
      <c r="BD33" s="269">
        <f t="shared" si="21"/>
        <v>15240</v>
      </c>
      <c r="BE33" s="269">
        <f t="shared" si="21"/>
        <v>15665</v>
      </c>
      <c r="BF33" s="269">
        <f t="shared" si="21"/>
        <v>15920</v>
      </c>
      <c r="BG33" s="269">
        <f t="shared" si="21"/>
        <v>16345</v>
      </c>
      <c r="BH33" s="269">
        <f t="shared" si="21"/>
        <v>15920</v>
      </c>
      <c r="BI33" s="269">
        <f t="shared" si="21"/>
        <v>15920</v>
      </c>
      <c r="BJ33" s="269">
        <f t="shared" si="21"/>
        <v>15240</v>
      </c>
      <c r="BK33" s="269">
        <f t="shared" si="21"/>
        <v>15240</v>
      </c>
      <c r="BL33" s="269">
        <f t="shared" si="21"/>
        <v>15240</v>
      </c>
      <c r="BM33" s="269">
        <f t="shared" si="21"/>
        <v>15240</v>
      </c>
      <c r="BN33" s="269">
        <f t="shared" si="21"/>
        <v>15665</v>
      </c>
      <c r="BO33" s="269">
        <f t="shared" si="21"/>
        <v>15920</v>
      </c>
      <c r="BP33" s="269">
        <f t="shared" si="21"/>
        <v>15920</v>
      </c>
      <c r="BQ33" s="269">
        <f t="shared" si="21"/>
        <v>15240</v>
      </c>
      <c r="BR33" s="269">
        <f t="shared" si="21"/>
        <v>15240</v>
      </c>
      <c r="BS33" s="269">
        <f t="shared" si="21"/>
        <v>15240</v>
      </c>
      <c r="BT33" s="269">
        <f t="shared" si="21"/>
        <v>15920</v>
      </c>
      <c r="BU33" s="269">
        <f t="shared" si="21"/>
        <v>17620</v>
      </c>
      <c r="BV33" s="269">
        <f t="shared" si="21"/>
        <v>17875</v>
      </c>
      <c r="BW33" s="269">
        <f t="shared" si="21"/>
        <v>17875</v>
      </c>
      <c r="BX33" s="269">
        <f t="shared" si="21"/>
        <v>17620</v>
      </c>
      <c r="BY33" s="269">
        <f t="shared" si="21"/>
        <v>16600</v>
      </c>
      <c r="BZ33" s="269">
        <f t="shared" si="21"/>
        <v>16600</v>
      </c>
      <c r="CA33" s="269">
        <f t="shared" si="21"/>
        <v>16600</v>
      </c>
      <c r="CB33" s="269">
        <f t="shared" si="21"/>
        <v>16600</v>
      </c>
      <c r="CC33" s="269">
        <f t="shared" si="21"/>
        <v>16600</v>
      </c>
      <c r="CD33" s="269">
        <f t="shared" si="21"/>
        <v>17620</v>
      </c>
      <c r="CE33" s="269">
        <f t="shared" si="21"/>
        <v>17620</v>
      </c>
      <c r="CF33" s="269">
        <f t="shared" si="21"/>
        <v>17620</v>
      </c>
      <c r="CG33" s="269">
        <f t="shared" si="21"/>
        <v>15240</v>
      </c>
      <c r="CH33" s="269">
        <f t="shared" si="21"/>
        <v>15240</v>
      </c>
      <c r="CI33" s="269">
        <f t="shared" si="21"/>
        <v>15240</v>
      </c>
      <c r="CJ33" s="269">
        <f t="shared" si="21"/>
        <v>15920</v>
      </c>
      <c r="CK33" s="269">
        <f t="shared" si="21"/>
        <v>15920</v>
      </c>
      <c r="CL33" s="269">
        <f t="shared" si="21"/>
        <v>15240</v>
      </c>
      <c r="CM33" s="269">
        <f t="shared" si="21"/>
        <v>15240</v>
      </c>
      <c r="CN33" s="269">
        <f t="shared" si="21"/>
        <v>15240</v>
      </c>
      <c r="CO33" s="269">
        <f t="shared" si="21"/>
        <v>15240</v>
      </c>
      <c r="CP33" s="269">
        <f t="shared" si="21"/>
        <v>15240</v>
      </c>
      <c r="CQ33" s="269">
        <f t="shared" si="21"/>
        <v>15920</v>
      </c>
      <c r="CR33" s="269">
        <f t="shared" si="21"/>
        <v>15920</v>
      </c>
      <c r="CS33" s="269">
        <f t="shared" si="21"/>
        <v>15240</v>
      </c>
      <c r="CT33" s="269">
        <f t="shared" si="21"/>
        <v>15240</v>
      </c>
      <c r="CU33" s="269">
        <f t="shared" si="21"/>
        <v>15240</v>
      </c>
      <c r="CV33" s="269">
        <f t="shared" si="21"/>
        <v>15240</v>
      </c>
      <c r="CW33" s="269">
        <f t="shared" si="21"/>
        <v>15240</v>
      </c>
      <c r="CX33" s="269">
        <f t="shared" si="21"/>
        <v>15920</v>
      </c>
      <c r="CY33" s="269">
        <f t="shared" si="21"/>
        <v>15920</v>
      </c>
      <c r="CZ33" s="269">
        <f t="shared" si="21"/>
        <v>17195</v>
      </c>
      <c r="DA33" s="269">
        <f t="shared" ref="DA33:FL33" si="22">ROUND(DA13*0.85,)+25</f>
        <v>17875</v>
      </c>
      <c r="DB33" s="269">
        <f t="shared" si="22"/>
        <v>17875</v>
      </c>
      <c r="DC33" s="269">
        <f t="shared" si="22"/>
        <v>17875</v>
      </c>
      <c r="DD33" s="269">
        <f t="shared" si="22"/>
        <v>17875</v>
      </c>
      <c r="DE33" s="269">
        <f t="shared" si="22"/>
        <v>17875</v>
      </c>
      <c r="DF33" s="269">
        <f t="shared" si="22"/>
        <v>18470</v>
      </c>
      <c r="DG33" s="276">
        <f t="shared" si="22"/>
        <v>24505</v>
      </c>
      <c r="DH33" s="276">
        <f t="shared" si="22"/>
        <v>24505</v>
      </c>
      <c r="DI33" s="276">
        <f t="shared" si="22"/>
        <v>24505</v>
      </c>
      <c r="DJ33" s="276">
        <f t="shared" si="22"/>
        <v>24505</v>
      </c>
      <c r="DK33" s="276">
        <f t="shared" si="22"/>
        <v>24505</v>
      </c>
      <c r="DL33" s="269">
        <f t="shared" si="22"/>
        <v>18895</v>
      </c>
      <c r="DM33" s="269">
        <f t="shared" si="22"/>
        <v>18895</v>
      </c>
      <c r="DN33" s="269">
        <f t="shared" si="22"/>
        <v>18895</v>
      </c>
      <c r="DO33" s="276">
        <f t="shared" si="22"/>
        <v>24505</v>
      </c>
      <c r="DP33" s="276">
        <f t="shared" si="22"/>
        <v>24505</v>
      </c>
      <c r="DQ33" s="276">
        <f t="shared" si="22"/>
        <v>24505</v>
      </c>
      <c r="DR33" s="276">
        <f t="shared" si="22"/>
        <v>24505</v>
      </c>
      <c r="DS33" s="269">
        <f t="shared" si="22"/>
        <v>24505</v>
      </c>
      <c r="DT33" s="269">
        <f t="shared" si="22"/>
        <v>24505</v>
      </c>
      <c r="DU33" s="269">
        <f t="shared" si="22"/>
        <v>24505</v>
      </c>
      <c r="DV33" s="269">
        <f t="shared" si="22"/>
        <v>24505</v>
      </c>
      <c r="DW33" s="269">
        <f t="shared" si="22"/>
        <v>24505</v>
      </c>
      <c r="DX33" s="269">
        <f t="shared" si="22"/>
        <v>24505</v>
      </c>
      <c r="DY33" s="269">
        <f t="shared" si="22"/>
        <v>24505</v>
      </c>
      <c r="DZ33" s="269">
        <f t="shared" si="22"/>
        <v>24505</v>
      </c>
      <c r="EA33" s="269">
        <f t="shared" si="22"/>
        <v>24505</v>
      </c>
      <c r="EB33" s="269">
        <f t="shared" si="22"/>
        <v>24505</v>
      </c>
      <c r="EC33" s="269">
        <f t="shared" si="22"/>
        <v>17875</v>
      </c>
      <c r="ED33" s="269">
        <f t="shared" si="22"/>
        <v>18470</v>
      </c>
      <c r="EE33" s="269">
        <f t="shared" si="22"/>
        <v>24505</v>
      </c>
      <c r="EF33" s="269">
        <f t="shared" si="22"/>
        <v>24505</v>
      </c>
      <c r="EG33" s="269">
        <f t="shared" si="22"/>
        <v>24505</v>
      </c>
      <c r="EH33" s="269">
        <f t="shared" si="22"/>
        <v>24505</v>
      </c>
      <c r="EI33" s="269">
        <f t="shared" si="22"/>
        <v>25355</v>
      </c>
      <c r="EJ33" s="269">
        <f t="shared" si="22"/>
        <v>25355</v>
      </c>
      <c r="EK33" s="269">
        <f t="shared" si="22"/>
        <v>24505</v>
      </c>
      <c r="EL33" s="269">
        <f t="shared" si="22"/>
        <v>25355</v>
      </c>
      <c r="EM33" s="269">
        <f t="shared" si="22"/>
        <v>25355</v>
      </c>
      <c r="EN33" s="269">
        <f t="shared" si="22"/>
        <v>24505</v>
      </c>
      <c r="EO33" s="269">
        <f t="shared" si="22"/>
        <v>19745</v>
      </c>
      <c r="EP33" s="269">
        <f t="shared" si="22"/>
        <v>19745</v>
      </c>
      <c r="EQ33" s="269">
        <f t="shared" si="22"/>
        <v>19745</v>
      </c>
      <c r="ER33" s="269">
        <f t="shared" si="22"/>
        <v>20170</v>
      </c>
      <c r="ES33" s="269">
        <f t="shared" si="22"/>
        <v>20170</v>
      </c>
      <c r="ET33" s="269">
        <f t="shared" si="22"/>
        <v>20170</v>
      </c>
      <c r="EU33" s="269">
        <f t="shared" si="22"/>
        <v>21615</v>
      </c>
      <c r="EV33" s="269">
        <f t="shared" si="22"/>
        <v>21615</v>
      </c>
      <c r="EW33" s="269">
        <f t="shared" si="22"/>
        <v>20170</v>
      </c>
      <c r="EX33" s="269">
        <f t="shared" si="22"/>
        <v>20170</v>
      </c>
      <c r="EY33" s="269">
        <f t="shared" si="22"/>
        <v>20170</v>
      </c>
      <c r="EZ33" s="269">
        <f t="shared" si="22"/>
        <v>20170</v>
      </c>
      <c r="FA33" s="269">
        <f t="shared" si="22"/>
        <v>20170</v>
      </c>
      <c r="FB33" s="269">
        <f t="shared" si="22"/>
        <v>21615</v>
      </c>
      <c r="FC33" s="269">
        <f t="shared" si="22"/>
        <v>21615</v>
      </c>
      <c r="FD33" s="269">
        <f t="shared" si="22"/>
        <v>20170</v>
      </c>
      <c r="FE33" s="269">
        <f t="shared" si="22"/>
        <v>20170</v>
      </c>
      <c r="FF33" s="269">
        <f t="shared" si="22"/>
        <v>20170</v>
      </c>
      <c r="FG33" s="269">
        <f t="shared" si="22"/>
        <v>20170</v>
      </c>
      <c r="FH33" s="269">
        <f t="shared" si="22"/>
        <v>20170</v>
      </c>
      <c r="FI33" s="269">
        <f t="shared" si="22"/>
        <v>21615</v>
      </c>
      <c r="FJ33" s="269">
        <f t="shared" si="22"/>
        <v>21615</v>
      </c>
      <c r="FK33" s="269">
        <f t="shared" si="22"/>
        <v>20170</v>
      </c>
      <c r="FL33" s="269">
        <f t="shared" si="22"/>
        <v>20170</v>
      </c>
      <c r="FM33" s="269">
        <f t="shared" ref="FM33:HR33" si="23">ROUND(FM13*0.85,)+25</f>
        <v>20170</v>
      </c>
      <c r="FN33" s="269">
        <f t="shared" si="23"/>
        <v>20170</v>
      </c>
      <c r="FO33" s="269">
        <f t="shared" si="23"/>
        <v>20170</v>
      </c>
      <c r="FP33" s="269">
        <f t="shared" si="23"/>
        <v>21615</v>
      </c>
      <c r="FQ33" s="269">
        <f t="shared" si="23"/>
        <v>21615</v>
      </c>
      <c r="FR33" s="269">
        <f t="shared" si="23"/>
        <v>20170</v>
      </c>
      <c r="FS33" s="269">
        <f t="shared" si="23"/>
        <v>20170</v>
      </c>
      <c r="FT33" s="269">
        <f t="shared" si="23"/>
        <v>20170</v>
      </c>
      <c r="FU33" s="269">
        <f t="shared" si="23"/>
        <v>20170</v>
      </c>
      <c r="FV33" s="269">
        <f t="shared" si="23"/>
        <v>20170</v>
      </c>
      <c r="FW33" s="269">
        <f t="shared" si="23"/>
        <v>21615</v>
      </c>
      <c r="FX33" s="269">
        <f t="shared" si="23"/>
        <v>21615</v>
      </c>
      <c r="FY33" s="269">
        <f t="shared" si="23"/>
        <v>20170</v>
      </c>
      <c r="FZ33" s="269">
        <f t="shared" si="23"/>
        <v>20170</v>
      </c>
      <c r="GA33" s="269">
        <f t="shared" si="23"/>
        <v>20170</v>
      </c>
      <c r="GB33" s="269">
        <f t="shared" si="23"/>
        <v>20170</v>
      </c>
      <c r="GC33" s="269">
        <f t="shared" si="23"/>
        <v>20170</v>
      </c>
      <c r="GD33" s="269">
        <f t="shared" si="23"/>
        <v>21615</v>
      </c>
      <c r="GE33" s="269">
        <f t="shared" si="23"/>
        <v>21615</v>
      </c>
      <c r="GF33" s="269">
        <f t="shared" si="23"/>
        <v>20170</v>
      </c>
      <c r="GG33" s="269">
        <f t="shared" si="23"/>
        <v>20170</v>
      </c>
      <c r="GH33" s="269">
        <f t="shared" si="23"/>
        <v>20170</v>
      </c>
      <c r="GI33" s="269">
        <f t="shared" si="23"/>
        <v>20170</v>
      </c>
      <c r="GJ33" s="269">
        <f t="shared" si="23"/>
        <v>20170</v>
      </c>
      <c r="GK33" s="269">
        <f t="shared" si="23"/>
        <v>21615</v>
      </c>
      <c r="GL33" s="269">
        <f t="shared" si="23"/>
        <v>21615</v>
      </c>
      <c r="GM33" s="269">
        <f t="shared" si="23"/>
        <v>19745</v>
      </c>
      <c r="GN33" s="269">
        <f t="shared" si="23"/>
        <v>19745</v>
      </c>
      <c r="GO33" s="269">
        <f t="shared" si="23"/>
        <v>19745</v>
      </c>
      <c r="GP33" s="269">
        <f t="shared" si="23"/>
        <v>19745</v>
      </c>
      <c r="GQ33" s="269">
        <f t="shared" si="23"/>
        <v>19745</v>
      </c>
      <c r="GR33" s="269">
        <f t="shared" si="23"/>
        <v>20765</v>
      </c>
      <c r="GS33" s="269">
        <f t="shared" si="23"/>
        <v>20765</v>
      </c>
      <c r="GT33" s="269">
        <f t="shared" si="23"/>
        <v>19745</v>
      </c>
      <c r="GU33" s="269">
        <f t="shared" si="23"/>
        <v>19745</v>
      </c>
      <c r="GV33" s="269">
        <f t="shared" si="23"/>
        <v>19745</v>
      </c>
      <c r="GW33" s="269">
        <f t="shared" si="23"/>
        <v>19745</v>
      </c>
      <c r="GX33" s="269">
        <f t="shared" si="23"/>
        <v>19745</v>
      </c>
      <c r="GY33" s="269">
        <f t="shared" si="23"/>
        <v>20765</v>
      </c>
      <c r="GZ33" s="269">
        <f t="shared" si="23"/>
        <v>20765</v>
      </c>
      <c r="HA33" s="269">
        <f t="shared" si="23"/>
        <v>19745</v>
      </c>
      <c r="HB33" s="269">
        <f t="shared" si="23"/>
        <v>19745</v>
      </c>
      <c r="HC33" s="269">
        <f t="shared" si="23"/>
        <v>19745</v>
      </c>
      <c r="HD33" s="269">
        <f t="shared" si="23"/>
        <v>19745</v>
      </c>
      <c r="HE33" s="269">
        <f t="shared" si="23"/>
        <v>19745</v>
      </c>
      <c r="HF33" s="269">
        <f t="shared" si="23"/>
        <v>20765</v>
      </c>
      <c r="HG33" s="269">
        <f t="shared" si="23"/>
        <v>20765</v>
      </c>
      <c r="HH33" s="269">
        <f t="shared" si="23"/>
        <v>20170</v>
      </c>
      <c r="HI33" s="269">
        <f t="shared" si="23"/>
        <v>22040</v>
      </c>
      <c r="HJ33" s="269">
        <f t="shared" si="23"/>
        <v>22040</v>
      </c>
      <c r="HK33" s="269">
        <f t="shared" si="23"/>
        <v>22040</v>
      </c>
      <c r="HL33" s="269">
        <f t="shared" si="23"/>
        <v>22040</v>
      </c>
      <c r="HM33" s="269">
        <f t="shared" si="23"/>
        <v>22040</v>
      </c>
      <c r="HN33" s="269">
        <f t="shared" si="23"/>
        <v>22040</v>
      </c>
      <c r="HO33" s="269">
        <f t="shared" si="23"/>
        <v>22040</v>
      </c>
      <c r="HP33" s="269">
        <f t="shared" si="23"/>
        <v>22040</v>
      </c>
      <c r="HQ33" s="269">
        <f t="shared" si="23"/>
        <v>22040</v>
      </c>
      <c r="HR33" s="276">
        <f t="shared" si="23"/>
        <v>22040</v>
      </c>
    </row>
    <row r="34" spans="1:226" s="257" customFormat="1" ht="10.35" customHeight="1" x14ac:dyDescent="0.2">
      <c r="A34" s="91">
        <v>2</v>
      </c>
      <c r="B34" s="269" t="e">
        <f t="shared" ref="B34:AN34" si="24">ROUND(B14*0.85,)+25</f>
        <v>#REF!</v>
      </c>
      <c r="C34" s="269" t="e">
        <f t="shared" si="24"/>
        <v>#REF!</v>
      </c>
      <c r="D34" s="269" t="e">
        <f t="shared" si="24"/>
        <v>#REF!</v>
      </c>
      <c r="E34" s="269" t="e">
        <f t="shared" si="24"/>
        <v>#REF!</v>
      </c>
      <c r="F34" s="269" t="e">
        <f t="shared" si="24"/>
        <v>#REF!</v>
      </c>
      <c r="G34" s="269" t="e">
        <f t="shared" si="24"/>
        <v>#REF!</v>
      </c>
      <c r="H34" s="269" t="e">
        <f t="shared" si="24"/>
        <v>#REF!</v>
      </c>
      <c r="I34" s="269" t="e">
        <f t="shared" si="24"/>
        <v>#REF!</v>
      </c>
      <c r="J34" s="269" t="e">
        <f t="shared" si="24"/>
        <v>#REF!</v>
      </c>
      <c r="K34" s="269" t="e">
        <f t="shared" si="24"/>
        <v>#REF!</v>
      </c>
      <c r="L34" s="269" t="e">
        <f t="shared" si="24"/>
        <v>#REF!</v>
      </c>
      <c r="M34" s="269" t="e">
        <f t="shared" si="24"/>
        <v>#REF!</v>
      </c>
      <c r="N34" s="269" t="e">
        <f t="shared" si="24"/>
        <v>#REF!</v>
      </c>
      <c r="O34" s="269" t="e">
        <f t="shared" si="24"/>
        <v>#REF!</v>
      </c>
      <c r="P34" s="269" t="e">
        <f t="shared" si="24"/>
        <v>#REF!</v>
      </c>
      <c r="Q34" s="269" t="e">
        <f t="shared" si="24"/>
        <v>#REF!</v>
      </c>
      <c r="R34" s="269" t="e">
        <f t="shared" si="24"/>
        <v>#REF!</v>
      </c>
      <c r="S34" s="269" t="e">
        <f t="shared" si="24"/>
        <v>#REF!</v>
      </c>
      <c r="T34" s="269" t="e">
        <f t="shared" si="24"/>
        <v>#REF!</v>
      </c>
      <c r="U34" s="269" t="e">
        <f t="shared" si="24"/>
        <v>#REF!</v>
      </c>
      <c r="V34" s="269" t="e">
        <f t="shared" si="24"/>
        <v>#REF!</v>
      </c>
      <c r="W34" s="269" t="e">
        <f t="shared" si="24"/>
        <v>#REF!</v>
      </c>
      <c r="X34" s="269" t="e">
        <f t="shared" si="24"/>
        <v>#REF!</v>
      </c>
      <c r="Y34" s="269" t="e">
        <f t="shared" si="24"/>
        <v>#REF!</v>
      </c>
      <c r="Z34" s="269" t="e">
        <f t="shared" si="24"/>
        <v>#REF!</v>
      </c>
      <c r="AA34" s="269" t="e">
        <f t="shared" si="24"/>
        <v>#REF!</v>
      </c>
      <c r="AB34" s="269" t="e">
        <f t="shared" si="24"/>
        <v>#REF!</v>
      </c>
      <c r="AC34" s="269" t="e">
        <f t="shared" si="24"/>
        <v>#REF!</v>
      </c>
      <c r="AD34" s="269" t="e">
        <f t="shared" si="24"/>
        <v>#REF!</v>
      </c>
      <c r="AE34" s="269" t="e">
        <f t="shared" si="24"/>
        <v>#REF!</v>
      </c>
      <c r="AF34" s="269" t="e">
        <f t="shared" si="24"/>
        <v>#REF!</v>
      </c>
      <c r="AG34" s="269" t="e">
        <f t="shared" si="24"/>
        <v>#REF!</v>
      </c>
      <c r="AH34" s="269" t="e">
        <f t="shared" si="24"/>
        <v>#REF!</v>
      </c>
      <c r="AI34" s="269" t="e">
        <f t="shared" si="24"/>
        <v>#REF!</v>
      </c>
      <c r="AJ34" s="269" t="e">
        <f t="shared" si="24"/>
        <v>#REF!</v>
      </c>
      <c r="AK34" s="269" t="e">
        <f t="shared" si="24"/>
        <v>#REF!</v>
      </c>
      <c r="AL34" s="269" t="e">
        <f t="shared" si="24"/>
        <v>#REF!</v>
      </c>
      <c r="AM34" s="269">
        <f t="shared" si="24"/>
        <v>23655</v>
      </c>
      <c r="AN34" s="269">
        <f t="shared" si="24"/>
        <v>23655</v>
      </c>
      <c r="AO34" s="269">
        <f t="shared" ref="AO34:CZ34" si="25">ROUND(AO14*0.85,)+25</f>
        <v>23655</v>
      </c>
      <c r="AP34" s="269">
        <f t="shared" si="25"/>
        <v>23655</v>
      </c>
      <c r="AQ34" s="269">
        <f t="shared" si="25"/>
        <v>23655</v>
      </c>
      <c r="AR34" s="269">
        <f t="shared" si="25"/>
        <v>18215</v>
      </c>
      <c r="AS34" s="269">
        <f t="shared" si="25"/>
        <v>18215</v>
      </c>
      <c r="AT34" s="269">
        <f t="shared" si="25"/>
        <v>17790</v>
      </c>
      <c r="AU34" s="269">
        <f t="shared" si="25"/>
        <v>17790</v>
      </c>
      <c r="AV34" s="269">
        <f t="shared" si="25"/>
        <v>17110</v>
      </c>
      <c r="AW34" s="269">
        <f t="shared" si="25"/>
        <v>17110</v>
      </c>
      <c r="AX34" s="269">
        <f t="shared" si="25"/>
        <v>17790</v>
      </c>
      <c r="AY34" s="269">
        <f t="shared" si="25"/>
        <v>17790</v>
      </c>
      <c r="AZ34" s="269">
        <f t="shared" si="25"/>
        <v>17110</v>
      </c>
      <c r="BA34" s="269">
        <f t="shared" si="25"/>
        <v>17790</v>
      </c>
      <c r="BB34" s="269">
        <f t="shared" si="25"/>
        <v>17790</v>
      </c>
      <c r="BC34" s="269">
        <f t="shared" si="25"/>
        <v>17110</v>
      </c>
      <c r="BD34" s="269">
        <f t="shared" si="25"/>
        <v>17110</v>
      </c>
      <c r="BE34" s="269">
        <f t="shared" si="25"/>
        <v>17535</v>
      </c>
      <c r="BF34" s="269">
        <f t="shared" si="25"/>
        <v>17790</v>
      </c>
      <c r="BG34" s="269">
        <f t="shared" si="25"/>
        <v>18215</v>
      </c>
      <c r="BH34" s="269">
        <f t="shared" si="25"/>
        <v>17790</v>
      </c>
      <c r="BI34" s="269">
        <f t="shared" si="25"/>
        <v>17790</v>
      </c>
      <c r="BJ34" s="269">
        <f t="shared" si="25"/>
        <v>17110</v>
      </c>
      <c r="BK34" s="269">
        <f t="shared" si="25"/>
        <v>17110</v>
      </c>
      <c r="BL34" s="269">
        <f t="shared" si="25"/>
        <v>17110</v>
      </c>
      <c r="BM34" s="269">
        <f t="shared" si="25"/>
        <v>17110</v>
      </c>
      <c r="BN34" s="269">
        <f t="shared" si="25"/>
        <v>17535</v>
      </c>
      <c r="BO34" s="269">
        <f t="shared" si="25"/>
        <v>17790</v>
      </c>
      <c r="BP34" s="269">
        <f t="shared" si="25"/>
        <v>17790</v>
      </c>
      <c r="BQ34" s="269">
        <f t="shared" si="25"/>
        <v>17110</v>
      </c>
      <c r="BR34" s="269">
        <f t="shared" si="25"/>
        <v>17110</v>
      </c>
      <c r="BS34" s="269">
        <f t="shared" si="25"/>
        <v>17110</v>
      </c>
      <c r="BT34" s="269">
        <f t="shared" si="25"/>
        <v>17790</v>
      </c>
      <c r="BU34" s="269">
        <f t="shared" si="25"/>
        <v>19490</v>
      </c>
      <c r="BV34" s="269">
        <f t="shared" si="25"/>
        <v>19745</v>
      </c>
      <c r="BW34" s="269">
        <f t="shared" si="25"/>
        <v>19745</v>
      </c>
      <c r="BX34" s="269">
        <f t="shared" si="25"/>
        <v>19490</v>
      </c>
      <c r="BY34" s="269">
        <f t="shared" si="25"/>
        <v>18470</v>
      </c>
      <c r="BZ34" s="269">
        <f t="shared" si="25"/>
        <v>18470</v>
      </c>
      <c r="CA34" s="269">
        <f t="shared" si="25"/>
        <v>18470</v>
      </c>
      <c r="CB34" s="269">
        <f t="shared" si="25"/>
        <v>18470</v>
      </c>
      <c r="CC34" s="269">
        <f t="shared" si="25"/>
        <v>18470</v>
      </c>
      <c r="CD34" s="269">
        <f t="shared" si="25"/>
        <v>19490</v>
      </c>
      <c r="CE34" s="269">
        <f t="shared" si="25"/>
        <v>19490</v>
      </c>
      <c r="CF34" s="269">
        <f t="shared" si="25"/>
        <v>19490</v>
      </c>
      <c r="CG34" s="269">
        <f t="shared" si="25"/>
        <v>17110</v>
      </c>
      <c r="CH34" s="269">
        <f t="shared" si="25"/>
        <v>17110</v>
      </c>
      <c r="CI34" s="269">
        <f t="shared" si="25"/>
        <v>17110</v>
      </c>
      <c r="CJ34" s="269">
        <f t="shared" si="25"/>
        <v>17790</v>
      </c>
      <c r="CK34" s="269">
        <f t="shared" si="25"/>
        <v>17790</v>
      </c>
      <c r="CL34" s="269">
        <f t="shared" si="25"/>
        <v>17110</v>
      </c>
      <c r="CM34" s="269">
        <f t="shared" si="25"/>
        <v>17110</v>
      </c>
      <c r="CN34" s="269">
        <f t="shared" si="25"/>
        <v>17110</v>
      </c>
      <c r="CO34" s="269">
        <f t="shared" si="25"/>
        <v>17110</v>
      </c>
      <c r="CP34" s="269">
        <f t="shared" si="25"/>
        <v>17110</v>
      </c>
      <c r="CQ34" s="269">
        <f t="shared" si="25"/>
        <v>17790</v>
      </c>
      <c r="CR34" s="269">
        <f t="shared" si="25"/>
        <v>17790</v>
      </c>
      <c r="CS34" s="269">
        <f t="shared" si="25"/>
        <v>17110</v>
      </c>
      <c r="CT34" s="269">
        <f t="shared" si="25"/>
        <v>17110</v>
      </c>
      <c r="CU34" s="269">
        <f t="shared" si="25"/>
        <v>17110</v>
      </c>
      <c r="CV34" s="269">
        <f t="shared" si="25"/>
        <v>17110</v>
      </c>
      <c r="CW34" s="269">
        <f t="shared" si="25"/>
        <v>17110</v>
      </c>
      <c r="CX34" s="269">
        <f t="shared" si="25"/>
        <v>17790</v>
      </c>
      <c r="CY34" s="269">
        <f t="shared" si="25"/>
        <v>17790</v>
      </c>
      <c r="CZ34" s="269">
        <f t="shared" si="25"/>
        <v>19065</v>
      </c>
      <c r="DA34" s="269">
        <f t="shared" ref="DA34:FL34" si="26">ROUND(DA14*0.85,)+25</f>
        <v>19745</v>
      </c>
      <c r="DB34" s="269">
        <f t="shared" si="26"/>
        <v>19745</v>
      </c>
      <c r="DC34" s="269">
        <f t="shared" si="26"/>
        <v>19745</v>
      </c>
      <c r="DD34" s="269">
        <f t="shared" si="26"/>
        <v>19745</v>
      </c>
      <c r="DE34" s="269">
        <f t="shared" si="26"/>
        <v>19745</v>
      </c>
      <c r="DF34" s="269">
        <f t="shared" si="26"/>
        <v>20340</v>
      </c>
      <c r="DG34" s="276">
        <f t="shared" si="26"/>
        <v>26375</v>
      </c>
      <c r="DH34" s="276">
        <f t="shared" si="26"/>
        <v>26375</v>
      </c>
      <c r="DI34" s="276">
        <f t="shared" si="26"/>
        <v>26375</v>
      </c>
      <c r="DJ34" s="276">
        <f t="shared" si="26"/>
        <v>26375</v>
      </c>
      <c r="DK34" s="276">
        <f t="shared" si="26"/>
        <v>26375</v>
      </c>
      <c r="DL34" s="269">
        <f t="shared" si="26"/>
        <v>20765</v>
      </c>
      <c r="DM34" s="269">
        <f t="shared" si="26"/>
        <v>20765</v>
      </c>
      <c r="DN34" s="269">
        <f t="shared" si="26"/>
        <v>20765</v>
      </c>
      <c r="DO34" s="276">
        <f t="shared" si="26"/>
        <v>26375</v>
      </c>
      <c r="DP34" s="276">
        <f t="shared" si="26"/>
        <v>26375</v>
      </c>
      <c r="DQ34" s="276">
        <f t="shared" si="26"/>
        <v>26375</v>
      </c>
      <c r="DR34" s="276">
        <f t="shared" si="26"/>
        <v>26375</v>
      </c>
      <c r="DS34" s="269">
        <f t="shared" si="26"/>
        <v>26375</v>
      </c>
      <c r="DT34" s="269">
        <f t="shared" si="26"/>
        <v>26375</v>
      </c>
      <c r="DU34" s="269">
        <f t="shared" si="26"/>
        <v>26375</v>
      </c>
      <c r="DV34" s="269">
        <f t="shared" si="26"/>
        <v>26375</v>
      </c>
      <c r="DW34" s="269">
        <f t="shared" si="26"/>
        <v>26375</v>
      </c>
      <c r="DX34" s="269">
        <f t="shared" si="26"/>
        <v>26375</v>
      </c>
      <c r="DY34" s="269">
        <f t="shared" si="26"/>
        <v>26375</v>
      </c>
      <c r="DZ34" s="269">
        <f t="shared" si="26"/>
        <v>26375</v>
      </c>
      <c r="EA34" s="269">
        <f t="shared" si="26"/>
        <v>26375</v>
      </c>
      <c r="EB34" s="269">
        <f t="shared" si="26"/>
        <v>26375</v>
      </c>
      <c r="EC34" s="269">
        <f t="shared" si="26"/>
        <v>19745</v>
      </c>
      <c r="ED34" s="269">
        <f t="shared" si="26"/>
        <v>20340</v>
      </c>
      <c r="EE34" s="269">
        <f t="shared" si="26"/>
        <v>26375</v>
      </c>
      <c r="EF34" s="269">
        <f t="shared" si="26"/>
        <v>26375</v>
      </c>
      <c r="EG34" s="269">
        <f t="shared" si="26"/>
        <v>26375</v>
      </c>
      <c r="EH34" s="269">
        <f t="shared" si="26"/>
        <v>26375</v>
      </c>
      <c r="EI34" s="269">
        <f t="shared" si="26"/>
        <v>27225</v>
      </c>
      <c r="EJ34" s="269">
        <f t="shared" si="26"/>
        <v>27225</v>
      </c>
      <c r="EK34" s="269">
        <f t="shared" si="26"/>
        <v>26375</v>
      </c>
      <c r="EL34" s="269">
        <f t="shared" si="26"/>
        <v>27225</v>
      </c>
      <c r="EM34" s="269">
        <f t="shared" si="26"/>
        <v>27225</v>
      </c>
      <c r="EN34" s="269">
        <f t="shared" si="26"/>
        <v>26375</v>
      </c>
      <c r="EO34" s="269">
        <f t="shared" si="26"/>
        <v>21615</v>
      </c>
      <c r="EP34" s="269">
        <f t="shared" si="26"/>
        <v>21615</v>
      </c>
      <c r="EQ34" s="269">
        <f t="shared" si="26"/>
        <v>21615</v>
      </c>
      <c r="ER34" s="269">
        <f t="shared" si="26"/>
        <v>22040</v>
      </c>
      <c r="ES34" s="269">
        <f t="shared" si="26"/>
        <v>22040</v>
      </c>
      <c r="ET34" s="269">
        <f t="shared" si="26"/>
        <v>22040</v>
      </c>
      <c r="EU34" s="269">
        <f t="shared" si="26"/>
        <v>23485</v>
      </c>
      <c r="EV34" s="269">
        <f t="shared" si="26"/>
        <v>23485</v>
      </c>
      <c r="EW34" s="269">
        <f t="shared" si="26"/>
        <v>22040</v>
      </c>
      <c r="EX34" s="269">
        <f t="shared" si="26"/>
        <v>22040</v>
      </c>
      <c r="EY34" s="269">
        <f t="shared" si="26"/>
        <v>22040</v>
      </c>
      <c r="EZ34" s="269">
        <f t="shared" si="26"/>
        <v>22040</v>
      </c>
      <c r="FA34" s="269">
        <f t="shared" si="26"/>
        <v>22040</v>
      </c>
      <c r="FB34" s="269">
        <f t="shared" si="26"/>
        <v>23485</v>
      </c>
      <c r="FC34" s="269">
        <f t="shared" si="26"/>
        <v>23485</v>
      </c>
      <c r="FD34" s="269">
        <f t="shared" si="26"/>
        <v>22040</v>
      </c>
      <c r="FE34" s="269">
        <f t="shared" si="26"/>
        <v>22040</v>
      </c>
      <c r="FF34" s="269">
        <f t="shared" si="26"/>
        <v>22040</v>
      </c>
      <c r="FG34" s="269">
        <f t="shared" si="26"/>
        <v>22040</v>
      </c>
      <c r="FH34" s="269">
        <f t="shared" si="26"/>
        <v>22040</v>
      </c>
      <c r="FI34" s="269">
        <f t="shared" si="26"/>
        <v>23485</v>
      </c>
      <c r="FJ34" s="269">
        <f t="shared" si="26"/>
        <v>23485</v>
      </c>
      <c r="FK34" s="269">
        <f t="shared" si="26"/>
        <v>22040</v>
      </c>
      <c r="FL34" s="269">
        <f t="shared" si="26"/>
        <v>22040</v>
      </c>
      <c r="FM34" s="269">
        <f t="shared" ref="FM34:HR34" si="27">ROUND(FM14*0.85,)+25</f>
        <v>22040</v>
      </c>
      <c r="FN34" s="269">
        <f t="shared" si="27"/>
        <v>22040</v>
      </c>
      <c r="FO34" s="269">
        <f t="shared" si="27"/>
        <v>22040</v>
      </c>
      <c r="FP34" s="269">
        <f t="shared" si="27"/>
        <v>23485</v>
      </c>
      <c r="FQ34" s="269">
        <f t="shared" si="27"/>
        <v>23485</v>
      </c>
      <c r="FR34" s="269">
        <f t="shared" si="27"/>
        <v>22040</v>
      </c>
      <c r="FS34" s="269">
        <f t="shared" si="27"/>
        <v>22040</v>
      </c>
      <c r="FT34" s="269">
        <f t="shared" si="27"/>
        <v>22040</v>
      </c>
      <c r="FU34" s="269">
        <f t="shared" si="27"/>
        <v>22040</v>
      </c>
      <c r="FV34" s="269">
        <f t="shared" si="27"/>
        <v>22040</v>
      </c>
      <c r="FW34" s="269">
        <f t="shared" si="27"/>
        <v>23485</v>
      </c>
      <c r="FX34" s="269">
        <f t="shared" si="27"/>
        <v>23485</v>
      </c>
      <c r="FY34" s="269">
        <f t="shared" si="27"/>
        <v>22040</v>
      </c>
      <c r="FZ34" s="269">
        <f t="shared" si="27"/>
        <v>22040</v>
      </c>
      <c r="GA34" s="269">
        <f t="shared" si="27"/>
        <v>22040</v>
      </c>
      <c r="GB34" s="269">
        <f t="shared" si="27"/>
        <v>22040</v>
      </c>
      <c r="GC34" s="269">
        <f t="shared" si="27"/>
        <v>22040</v>
      </c>
      <c r="GD34" s="269">
        <f t="shared" si="27"/>
        <v>23485</v>
      </c>
      <c r="GE34" s="269">
        <f t="shared" si="27"/>
        <v>23485</v>
      </c>
      <c r="GF34" s="269">
        <f t="shared" si="27"/>
        <v>22040</v>
      </c>
      <c r="GG34" s="269">
        <f t="shared" si="27"/>
        <v>22040</v>
      </c>
      <c r="GH34" s="269">
        <f t="shared" si="27"/>
        <v>22040</v>
      </c>
      <c r="GI34" s="269">
        <f t="shared" si="27"/>
        <v>22040</v>
      </c>
      <c r="GJ34" s="269">
        <f t="shared" si="27"/>
        <v>22040</v>
      </c>
      <c r="GK34" s="269">
        <f t="shared" si="27"/>
        <v>23485</v>
      </c>
      <c r="GL34" s="269">
        <f t="shared" si="27"/>
        <v>23485</v>
      </c>
      <c r="GM34" s="269">
        <f t="shared" si="27"/>
        <v>21615</v>
      </c>
      <c r="GN34" s="269">
        <f t="shared" si="27"/>
        <v>21615</v>
      </c>
      <c r="GO34" s="269">
        <f t="shared" si="27"/>
        <v>21615</v>
      </c>
      <c r="GP34" s="269">
        <f t="shared" si="27"/>
        <v>21615</v>
      </c>
      <c r="GQ34" s="269">
        <f t="shared" si="27"/>
        <v>21615</v>
      </c>
      <c r="GR34" s="269">
        <f t="shared" si="27"/>
        <v>22635</v>
      </c>
      <c r="GS34" s="269">
        <f t="shared" si="27"/>
        <v>22635</v>
      </c>
      <c r="GT34" s="269">
        <f t="shared" si="27"/>
        <v>21615</v>
      </c>
      <c r="GU34" s="269">
        <f t="shared" si="27"/>
        <v>21615</v>
      </c>
      <c r="GV34" s="269">
        <f t="shared" si="27"/>
        <v>21615</v>
      </c>
      <c r="GW34" s="269">
        <f t="shared" si="27"/>
        <v>21615</v>
      </c>
      <c r="GX34" s="269">
        <f t="shared" si="27"/>
        <v>21615</v>
      </c>
      <c r="GY34" s="269">
        <f t="shared" si="27"/>
        <v>22635</v>
      </c>
      <c r="GZ34" s="269">
        <f t="shared" si="27"/>
        <v>22635</v>
      </c>
      <c r="HA34" s="269">
        <f t="shared" si="27"/>
        <v>21615</v>
      </c>
      <c r="HB34" s="269">
        <f t="shared" si="27"/>
        <v>21615</v>
      </c>
      <c r="HC34" s="269">
        <f t="shared" si="27"/>
        <v>21615</v>
      </c>
      <c r="HD34" s="269">
        <f t="shared" si="27"/>
        <v>21615</v>
      </c>
      <c r="HE34" s="269">
        <f t="shared" si="27"/>
        <v>21615</v>
      </c>
      <c r="HF34" s="269">
        <f t="shared" si="27"/>
        <v>22635</v>
      </c>
      <c r="HG34" s="269">
        <f t="shared" si="27"/>
        <v>22635</v>
      </c>
      <c r="HH34" s="269">
        <f t="shared" si="27"/>
        <v>22040</v>
      </c>
      <c r="HI34" s="269">
        <f t="shared" si="27"/>
        <v>23910</v>
      </c>
      <c r="HJ34" s="269">
        <f t="shared" si="27"/>
        <v>23910</v>
      </c>
      <c r="HK34" s="269">
        <f t="shared" si="27"/>
        <v>23910</v>
      </c>
      <c r="HL34" s="269">
        <f t="shared" si="27"/>
        <v>23910</v>
      </c>
      <c r="HM34" s="269">
        <f t="shared" si="27"/>
        <v>23910</v>
      </c>
      <c r="HN34" s="269">
        <f t="shared" si="27"/>
        <v>23910</v>
      </c>
      <c r="HO34" s="269">
        <f t="shared" si="27"/>
        <v>23910</v>
      </c>
      <c r="HP34" s="269">
        <f t="shared" si="27"/>
        <v>23910</v>
      </c>
      <c r="HQ34" s="269">
        <f t="shared" si="27"/>
        <v>23910</v>
      </c>
      <c r="HR34" s="276">
        <f t="shared" si="27"/>
        <v>23910</v>
      </c>
    </row>
    <row r="35" spans="1:226" s="257" customFormat="1" ht="10.35" customHeight="1" x14ac:dyDescent="0.2">
      <c r="A35" s="47" t="s">
        <v>105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76"/>
      <c r="DH35" s="276"/>
      <c r="DI35" s="276"/>
      <c r="DJ35" s="276"/>
      <c r="DK35" s="276"/>
      <c r="DL35" s="269"/>
      <c r="DM35" s="269"/>
      <c r="DN35" s="269"/>
      <c r="DO35" s="276"/>
      <c r="DP35" s="276"/>
      <c r="DQ35" s="276"/>
      <c r="DR35" s="276"/>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76"/>
    </row>
    <row r="36" spans="1:226" s="257" customFormat="1" ht="10.35" customHeight="1" x14ac:dyDescent="0.2">
      <c r="A36" s="91">
        <v>1</v>
      </c>
      <c r="B36" s="269" t="e">
        <f t="shared" ref="B36:AN36" si="28">ROUND(B16*0.85,)+25</f>
        <v>#REF!</v>
      </c>
      <c r="C36" s="269" t="e">
        <f t="shared" si="28"/>
        <v>#REF!</v>
      </c>
      <c r="D36" s="269" t="e">
        <f t="shared" si="28"/>
        <v>#REF!</v>
      </c>
      <c r="E36" s="269" t="e">
        <f t="shared" si="28"/>
        <v>#REF!</v>
      </c>
      <c r="F36" s="269" t="e">
        <f t="shared" si="28"/>
        <v>#REF!</v>
      </c>
      <c r="G36" s="269" t="e">
        <f t="shared" si="28"/>
        <v>#REF!</v>
      </c>
      <c r="H36" s="269" t="e">
        <f t="shared" si="28"/>
        <v>#REF!</v>
      </c>
      <c r="I36" s="269" t="e">
        <f t="shared" si="28"/>
        <v>#REF!</v>
      </c>
      <c r="J36" s="269" t="e">
        <f t="shared" si="28"/>
        <v>#REF!</v>
      </c>
      <c r="K36" s="269" t="e">
        <f t="shared" si="28"/>
        <v>#REF!</v>
      </c>
      <c r="L36" s="269" t="e">
        <f t="shared" si="28"/>
        <v>#REF!</v>
      </c>
      <c r="M36" s="269" t="e">
        <f t="shared" si="28"/>
        <v>#REF!</v>
      </c>
      <c r="N36" s="269" t="e">
        <f t="shared" si="28"/>
        <v>#REF!</v>
      </c>
      <c r="O36" s="269" t="e">
        <f t="shared" si="28"/>
        <v>#REF!</v>
      </c>
      <c r="P36" s="269" t="e">
        <f t="shared" si="28"/>
        <v>#REF!</v>
      </c>
      <c r="Q36" s="269" t="e">
        <f t="shared" si="28"/>
        <v>#REF!</v>
      </c>
      <c r="R36" s="269" t="e">
        <f t="shared" si="28"/>
        <v>#REF!</v>
      </c>
      <c r="S36" s="269" t="e">
        <f t="shared" si="28"/>
        <v>#REF!</v>
      </c>
      <c r="T36" s="269" t="e">
        <f t="shared" si="28"/>
        <v>#REF!</v>
      </c>
      <c r="U36" s="269" t="e">
        <f t="shared" si="28"/>
        <v>#REF!</v>
      </c>
      <c r="V36" s="269" t="e">
        <f t="shared" si="28"/>
        <v>#REF!</v>
      </c>
      <c r="W36" s="269" t="e">
        <f t="shared" si="28"/>
        <v>#REF!</v>
      </c>
      <c r="X36" s="269" t="e">
        <f t="shared" si="28"/>
        <v>#REF!</v>
      </c>
      <c r="Y36" s="269" t="e">
        <f t="shared" si="28"/>
        <v>#REF!</v>
      </c>
      <c r="Z36" s="269" t="e">
        <f t="shared" si="28"/>
        <v>#REF!</v>
      </c>
      <c r="AA36" s="269" t="e">
        <f t="shared" si="28"/>
        <v>#REF!</v>
      </c>
      <c r="AB36" s="269" t="e">
        <f t="shared" si="28"/>
        <v>#REF!</v>
      </c>
      <c r="AC36" s="269" t="e">
        <f t="shared" si="28"/>
        <v>#REF!</v>
      </c>
      <c r="AD36" s="269" t="e">
        <f t="shared" si="28"/>
        <v>#REF!</v>
      </c>
      <c r="AE36" s="269" t="e">
        <f t="shared" si="28"/>
        <v>#REF!</v>
      </c>
      <c r="AF36" s="269" t="e">
        <f t="shared" si="28"/>
        <v>#REF!</v>
      </c>
      <c r="AG36" s="269" t="e">
        <f t="shared" si="28"/>
        <v>#REF!</v>
      </c>
      <c r="AH36" s="269" t="e">
        <f t="shared" si="28"/>
        <v>#REF!</v>
      </c>
      <c r="AI36" s="269" t="e">
        <f t="shared" si="28"/>
        <v>#REF!</v>
      </c>
      <c r="AJ36" s="269" t="e">
        <f t="shared" si="28"/>
        <v>#REF!</v>
      </c>
      <c r="AK36" s="269" t="e">
        <f t="shared" si="28"/>
        <v>#REF!</v>
      </c>
      <c r="AL36" s="269" t="e">
        <f t="shared" si="28"/>
        <v>#REF!</v>
      </c>
      <c r="AM36" s="269">
        <f t="shared" si="28"/>
        <v>26503</v>
      </c>
      <c r="AN36" s="269">
        <f t="shared" si="28"/>
        <v>26503</v>
      </c>
      <c r="AO36" s="269">
        <f t="shared" ref="AO36:CZ36" si="29">ROUND(AO16*0.85,)+25</f>
        <v>26503</v>
      </c>
      <c r="AP36" s="269">
        <f t="shared" si="29"/>
        <v>26503</v>
      </c>
      <c r="AQ36" s="269">
        <f t="shared" si="29"/>
        <v>26503</v>
      </c>
      <c r="AR36" s="269">
        <f t="shared" si="29"/>
        <v>20595</v>
      </c>
      <c r="AS36" s="269">
        <f t="shared" si="29"/>
        <v>20595</v>
      </c>
      <c r="AT36" s="269">
        <f t="shared" si="29"/>
        <v>20170</v>
      </c>
      <c r="AU36" s="269">
        <f t="shared" si="29"/>
        <v>20170</v>
      </c>
      <c r="AV36" s="269">
        <f t="shared" si="29"/>
        <v>19490</v>
      </c>
      <c r="AW36" s="269">
        <f t="shared" si="29"/>
        <v>19490</v>
      </c>
      <c r="AX36" s="269">
        <f t="shared" si="29"/>
        <v>20170</v>
      </c>
      <c r="AY36" s="269">
        <f t="shared" si="29"/>
        <v>20170</v>
      </c>
      <c r="AZ36" s="269">
        <f t="shared" si="29"/>
        <v>19490</v>
      </c>
      <c r="BA36" s="269">
        <f t="shared" si="29"/>
        <v>20170</v>
      </c>
      <c r="BB36" s="269">
        <f t="shared" si="29"/>
        <v>20170</v>
      </c>
      <c r="BC36" s="269">
        <f t="shared" si="29"/>
        <v>19490</v>
      </c>
      <c r="BD36" s="269">
        <f t="shared" si="29"/>
        <v>19490</v>
      </c>
      <c r="BE36" s="269">
        <f t="shared" si="29"/>
        <v>19915</v>
      </c>
      <c r="BF36" s="269">
        <f t="shared" si="29"/>
        <v>20170</v>
      </c>
      <c r="BG36" s="269">
        <f t="shared" si="29"/>
        <v>20595</v>
      </c>
      <c r="BH36" s="269">
        <f t="shared" si="29"/>
        <v>20170</v>
      </c>
      <c r="BI36" s="269">
        <f t="shared" si="29"/>
        <v>20170</v>
      </c>
      <c r="BJ36" s="269">
        <f t="shared" si="29"/>
        <v>19490</v>
      </c>
      <c r="BK36" s="269">
        <f t="shared" si="29"/>
        <v>19490</v>
      </c>
      <c r="BL36" s="269">
        <f t="shared" si="29"/>
        <v>19490</v>
      </c>
      <c r="BM36" s="269">
        <f t="shared" si="29"/>
        <v>19490</v>
      </c>
      <c r="BN36" s="269">
        <f t="shared" si="29"/>
        <v>19915</v>
      </c>
      <c r="BO36" s="269">
        <f t="shared" si="29"/>
        <v>20170</v>
      </c>
      <c r="BP36" s="269">
        <f t="shared" si="29"/>
        <v>20170</v>
      </c>
      <c r="BQ36" s="269">
        <f t="shared" si="29"/>
        <v>19490</v>
      </c>
      <c r="BR36" s="269">
        <f t="shared" si="29"/>
        <v>19490</v>
      </c>
      <c r="BS36" s="269">
        <f t="shared" si="29"/>
        <v>19490</v>
      </c>
      <c r="BT36" s="269">
        <f t="shared" si="29"/>
        <v>20170</v>
      </c>
      <c r="BU36" s="269">
        <f t="shared" si="29"/>
        <v>21870</v>
      </c>
      <c r="BV36" s="269">
        <f t="shared" si="29"/>
        <v>22125</v>
      </c>
      <c r="BW36" s="269">
        <f t="shared" si="29"/>
        <v>22125</v>
      </c>
      <c r="BX36" s="269">
        <f t="shared" si="29"/>
        <v>21870</v>
      </c>
      <c r="BY36" s="269">
        <f t="shared" si="29"/>
        <v>20850</v>
      </c>
      <c r="BZ36" s="269">
        <f t="shared" si="29"/>
        <v>20850</v>
      </c>
      <c r="CA36" s="269">
        <f t="shared" si="29"/>
        <v>20850</v>
      </c>
      <c r="CB36" s="269">
        <f t="shared" si="29"/>
        <v>20850</v>
      </c>
      <c r="CC36" s="269">
        <f t="shared" si="29"/>
        <v>20850</v>
      </c>
      <c r="CD36" s="269">
        <f t="shared" si="29"/>
        <v>21870</v>
      </c>
      <c r="CE36" s="269">
        <f t="shared" si="29"/>
        <v>21870</v>
      </c>
      <c r="CF36" s="269">
        <f t="shared" si="29"/>
        <v>21870</v>
      </c>
      <c r="CG36" s="269">
        <f t="shared" si="29"/>
        <v>19490</v>
      </c>
      <c r="CH36" s="269">
        <f t="shared" si="29"/>
        <v>19490</v>
      </c>
      <c r="CI36" s="269">
        <f t="shared" si="29"/>
        <v>19490</v>
      </c>
      <c r="CJ36" s="269">
        <f t="shared" si="29"/>
        <v>20170</v>
      </c>
      <c r="CK36" s="269">
        <f t="shared" si="29"/>
        <v>20170</v>
      </c>
      <c r="CL36" s="269">
        <f t="shared" si="29"/>
        <v>19490</v>
      </c>
      <c r="CM36" s="269">
        <f t="shared" si="29"/>
        <v>19490</v>
      </c>
      <c r="CN36" s="269">
        <f t="shared" si="29"/>
        <v>19490</v>
      </c>
      <c r="CO36" s="269">
        <f t="shared" si="29"/>
        <v>19490</v>
      </c>
      <c r="CP36" s="269">
        <f t="shared" si="29"/>
        <v>19490</v>
      </c>
      <c r="CQ36" s="269">
        <f t="shared" si="29"/>
        <v>20170</v>
      </c>
      <c r="CR36" s="269">
        <f t="shared" si="29"/>
        <v>20170</v>
      </c>
      <c r="CS36" s="269">
        <f t="shared" si="29"/>
        <v>19490</v>
      </c>
      <c r="CT36" s="269">
        <f t="shared" si="29"/>
        <v>19490</v>
      </c>
      <c r="CU36" s="269">
        <f t="shared" si="29"/>
        <v>19490</v>
      </c>
      <c r="CV36" s="269">
        <f t="shared" si="29"/>
        <v>19490</v>
      </c>
      <c r="CW36" s="269">
        <f t="shared" si="29"/>
        <v>19490</v>
      </c>
      <c r="CX36" s="269">
        <f t="shared" si="29"/>
        <v>20170</v>
      </c>
      <c r="CY36" s="269">
        <f t="shared" si="29"/>
        <v>20170</v>
      </c>
      <c r="CZ36" s="269">
        <f t="shared" si="29"/>
        <v>21445</v>
      </c>
      <c r="DA36" s="269">
        <f t="shared" ref="DA36:FL36" si="30">ROUND(DA16*0.85,)+25</f>
        <v>22125</v>
      </c>
      <c r="DB36" s="269">
        <f t="shared" si="30"/>
        <v>22125</v>
      </c>
      <c r="DC36" s="269">
        <f t="shared" si="30"/>
        <v>22125</v>
      </c>
      <c r="DD36" s="269">
        <f t="shared" si="30"/>
        <v>22125</v>
      </c>
      <c r="DE36" s="269">
        <f t="shared" si="30"/>
        <v>22125</v>
      </c>
      <c r="DF36" s="269">
        <f t="shared" si="30"/>
        <v>22720</v>
      </c>
      <c r="DG36" s="276">
        <f t="shared" si="30"/>
        <v>28755</v>
      </c>
      <c r="DH36" s="276">
        <f t="shared" si="30"/>
        <v>28755</v>
      </c>
      <c r="DI36" s="276">
        <f t="shared" si="30"/>
        <v>28755</v>
      </c>
      <c r="DJ36" s="276">
        <f t="shared" si="30"/>
        <v>28755</v>
      </c>
      <c r="DK36" s="276">
        <f t="shared" si="30"/>
        <v>28755</v>
      </c>
      <c r="DL36" s="269">
        <f t="shared" si="30"/>
        <v>23145</v>
      </c>
      <c r="DM36" s="269">
        <f t="shared" si="30"/>
        <v>23145</v>
      </c>
      <c r="DN36" s="269">
        <f t="shared" si="30"/>
        <v>23145</v>
      </c>
      <c r="DO36" s="276">
        <f t="shared" si="30"/>
        <v>28755</v>
      </c>
      <c r="DP36" s="276">
        <f t="shared" si="30"/>
        <v>28755</v>
      </c>
      <c r="DQ36" s="276">
        <f t="shared" si="30"/>
        <v>28755</v>
      </c>
      <c r="DR36" s="276">
        <f t="shared" si="30"/>
        <v>28755</v>
      </c>
      <c r="DS36" s="269">
        <f t="shared" si="30"/>
        <v>28755</v>
      </c>
      <c r="DT36" s="269">
        <f t="shared" si="30"/>
        <v>28755</v>
      </c>
      <c r="DU36" s="269">
        <f t="shared" si="30"/>
        <v>28755</v>
      </c>
      <c r="DV36" s="269">
        <f t="shared" si="30"/>
        <v>28755</v>
      </c>
      <c r="DW36" s="269">
        <f t="shared" si="30"/>
        <v>28755</v>
      </c>
      <c r="DX36" s="269">
        <f t="shared" si="30"/>
        <v>28755</v>
      </c>
      <c r="DY36" s="269">
        <f t="shared" si="30"/>
        <v>28755</v>
      </c>
      <c r="DZ36" s="269">
        <f t="shared" si="30"/>
        <v>28755</v>
      </c>
      <c r="EA36" s="269">
        <f t="shared" si="30"/>
        <v>28755</v>
      </c>
      <c r="EB36" s="269">
        <f t="shared" si="30"/>
        <v>28755</v>
      </c>
      <c r="EC36" s="269">
        <f t="shared" si="30"/>
        <v>22125</v>
      </c>
      <c r="ED36" s="269">
        <f t="shared" si="30"/>
        <v>22720</v>
      </c>
      <c r="EE36" s="269">
        <f t="shared" si="30"/>
        <v>28755</v>
      </c>
      <c r="EF36" s="269">
        <f t="shared" si="30"/>
        <v>28755</v>
      </c>
      <c r="EG36" s="269">
        <f t="shared" si="30"/>
        <v>28755</v>
      </c>
      <c r="EH36" s="269">
        <f t="shared" si="30"/>
        <v>28755</v>
      </c>
      <c r="EI36" s="269">
        <f t="shared" si="30"/>
        <v>29605</v>
      </c>
      <c r="EJ36" s="269">
        <f t="shared" si="30"/>
        <v>29605</v>
      </c>
      <c r="EK36" s="269">
        <f t="shared" si="30"/>
        <v>28755</v>
      </c>
      <c r="EL36" s="269">
        <f t="shared" si="30"/>
        <v>29605</v>
      </c>
      <c r="EM36" s="269">
        <f t="shared" si="30"/>
        <v>29605</v>
      </c>
      <c r="EN36" s="269">
        <f t="shared" si="30"/>
        <v>28755</v>
      </c>
      <c r="EO36" s="269">
        <f t="shared" si="30"/>
        <v>23995</v>
      </c>
      <c r="EP36" s="269">
        <f t="shared" si="30"/>
        <v>23995</v>
      </c>
      <c r="EQ36" s="269">
        <f t="shared" si="30"/>
        <v>23995</v>
      </c>
      <c r="ER36" s="269">
        <f t="shared" si="30"/>
        <v>24420</v>
      </c>
      <c r="ES36" s="269">
        <f t="shared" si="30"/>
        <v>24420</v>
      </c>
      <c r="ET36" s="269">
        <f t="shared" si="30"/>
        <v>24420</v>
      </c>
      <c r="EU36" s="269">
        <f t="shared" si="30"/>
        <v>25865</v>
      </c>
      <c r="EV36" s="269">
        <f t="shared" si="30"/>
        <v>25865</v>
      </c>
      <c r="EW36" s="269">
        <f t="shared" si="30"/>
        <v>24420</v>
      </c>
      <c r="EX36" s="269">
        <f t="shared" si="30"/>
        <v>24420</v>
      </c>
      <c r="EY36" s="269">
        <f t="shared" si="30"/>
        <v>24420</v>
      </c>
      <c r="EZ36" s="269">
        <f t="shared" si="30"/>
        <v>24420</v>
      </c>
      <c r="FA36" s="269">
        <f t="shared" si="30"/>
        <v>24420</v>
      </c>
      <c r="FB36" s="269">
        <f t="shared" si="30"/>
        <v>25865</v>
      </c>
      <c r="FC36" s="269">
        <f t="shared" si="30"/>
        <v>25865</v>
      </c>
      <c r="FD36" s="269">
        <f t="shared" si="30"/>
        <v>24420</v>
      </c>
      <c r="FE36" s="269">
        <f t="shared" si="30"/>
        <v>24420</v>
      </c>
      <c r="FF36" s="269">
        <f t="shared" si="30"/>
        <v>24420</v>
      </c>
      <c r="FG36" s="269">
        <f t="shared" si="30"/>
        <v>24420</v>
      </c>
      <c r="FH36" s="269">
        <f t="shared" si="30"/>
        <v>24420</v>
      </c>
      <c r="FI36" s="269">
        <f t="shared" si="30"/>
        <v>25865</v>
      </c>
      <c r="FJ36" s="269">
        <f t="shared" si="30"/>
        <v>25865</v>
      </c>
      <c r="FK36" s="269">
        <f t="shared" si="30"/>
        <v>24420</v>
      </c>
      <c r="FL36" s="269">
        <f t="shared" si="30"/>
        <v>24420</v>
      </c>
      <c r="FM36" s="269">
        <f t="shared" ref="FM36:HR36" si="31">ROUND(FM16*0.85,)+25</f>
        <v>24420</v>
      </c>
      <c r="FN36" s="269">
        <f t="shared" si="31"/>
        <v>24420</v>
      </c>
      <c r="FO36" s="269">
        <f t="shared" si="31"/>
        <v>24420</v>
      </c>
      <c r="FP36" s="269">
        <f t="shared" si="31"/>
        <v>25865</v>
      </c>
      <c r="FQ36" s="269">
        <f t="shared" si="31"/>
        <v>25865</v>
      </c>
      <c r="FR36" s="269">
        <f t="shared" si="31"/>
        <v>24420</v>
      </c>
      <c r="FS36" s="269">
        <f t="shared" si="31"/>
        <v>24420</v>
      </c>
      <c r="FT36" s="269">
        <f t="shared" si="31"/>
        <v>24420</v>
      </c>
      <c r="FU36" s="269">
        <f t="shared" si="31"/>
        <v>24420</v>
      </c>
      <c r="FV36" s="269">
        <f t="shared" si="31"/>
        <v>24420</v>
      </c>
      <c r="FW36" s="269">
        <f t="shared" si="31"/>
        <v>25865</v>
      </c>
      <c r="FX36" s="269">
        <f t="shared" si="31"/>
        <v>25865</v>
      </c>
      <c r="FY36" s="269">
        <f t="shared" si="31"/>
        <v>24420</v>
      </c>
      <c r="FZ36" s="269">
        <f t="shared" si="31"/>
        <v>24420</v>
      </c>
      <c r="GA36" s="269">
        <f t="shared" si="31"/>
        <v>24420</v>
      </c>
      <c r="GB36" s="269">
        <f t="shared" si="31"/>
        <v>24420</v>
      </c>
      <c r="GC36" s="269">
        <f t="shared" si="31"/>
        <v>24420</v>
      </c>
      <c r="GD36" s="269">
        <f t="shared" si="31"/>
        <v>25865</v>
      </c>
      <c r="GE36" s="269">
        <f t="shared" si="31"/>
        <v>25865</v>
      </c>
      <c r="GF36" s="269">
        <f t="shared" si="31"/>
        <v>24420</v>
      </c>
      <c r="GG36" s="269">
        <f t="shared" si="31"/>
        <v>24420</v>
      </c>
      <c r="GH36" s="269">
        <f t="shared" si="31"/>
        <v>24420</v>
      </c>
      <c r="GI36" s="269">
        <f t="shared" si="31"/>
        <v>24420</v>
      </c>
      <c r="GJ36" s="269">
        <f t="shared" si="31"/>
        <v>24420</v>
      </c>
      <c r="GK36" s="269">
        <f t="shared" si="31"/>
        <v>25865</v>
      </c>
      <c r="GL36" s="269">
        <f t="shared" si="31"/>
        <v>25865</v>
      </c>
      <c r="GM36" s="269">
        <f t="shared" si="31"/>
        <v>23995</v>
      </c>
      <c r="GN36" s="269">
        <f t="shared" si="31"/>
        <v>23995</v>
      </c>
      <c r="GO36" s="269">
        <f t="shared" si="31"/>
        <v>23995</v>
      </c>
      <c r="GP36" s="269">
        <f t="shared" si="31"/>
        <v>23995</v>
      </c>
      <c r="GQ36" s="269">
        <f t="shared" si="31"/>
        <v>23995</v>
      </c>
      <c r="GR36" s="269">
        <f t="shared" si="31"/>
        <v>25015</v>
      </c>
      <c r="GS36" s="269">
        <f t="shared" si="31"/>
        <v>25015</v>
      </c>
      <c r="GT36" s="269">
        <f t="shared" si="31"/>
        <v>23995</v>
      </c>
      <c r="GU36" s="269">
        <f t="shared" si="31"/>
        <v>23995</v>
      </c>
      <c r="GV36" s="269">
        <f t="shared" si="31"/>
        <v>23995</v>
      </c>
      <c r="GW36" s="269">
        <f t="shared" si="31"/>
        <v>23995</v>
      </c>
      <c r="GX36" s="269">
        <f t="shared" si="31"/>
        <v>23995</v>
      </c>
      <c r="GY36" s="269">
        <f t="shared" si="31"/>
        <v>25015</v>
      </c>
      <c r="GZ36" s="269">
        <f t="shared" si="31"/>
        <v>25015</v>
      </c>
      <c r="HA36" s="269">
        <f t="shared" si="31"/>
        <v>23995</v>
      </c>
      <c r="HB36" s="269">
        <f t="shared" si="31"/>
        <v>23995</v>
      </c>
      <c r="HC36" s="269">
        <f t="shared" si="31"/>
        <v>23995</v>
      </c>
      <c r="HD36" s="269">
        <f t="shared" si="31"/>
        <v>23995</v>
      </c>
      <c r="HE36" s="269">
        <f t="shared" si="31"/>
        <v>23995</v>
      </c>
      <c r="HF36" s="269">
        <f t="shared" si="31"/>
        <v>25015</v>
      </c>
      <c r="HG36" s="269">
        <f t="shared" si="31"/>
        <v>25015</v>
      </c>
      <c r="HH36" s="269">
        <f t="shared" si="31"/>
        <v>24420</v>
      </c>
      <c r="HI36" s="269">
        <f t="shared" si="31"/>
        <v>26290</v>
      </c>
      <c r="HJ36" s="269">
        <f t="shared" si="31"/>
        <v>26290</v>
      </c>
      <c r="HK36" s="269">
        <f t="shared" si="31"/>
        <v>26290</v>
      </c>
      <c r="HL36" s="269">
        <f t="shared" si="31"/>
        <v>26290</v>
      </c>
      <c r="HM36" s="269">
        <f t="shared" si="31"/>
        <v>26290</v>
      </c>
      <c r="HN36" s="269">
        <f t="shared" si="31"/>
        <v>26290</v>
      </c>
      <c r="HO36" s="269">
        <f t="shared" si="31"/>
        <v>26290</v>
      </c>
      <c r="HP36" s="269">
        <f t="shared" si="31"/>
        <v>26290</v>
      </c>
      <c r="HQ36" s="269">
        <f t="shared" si="31"/>
        <v>26290</v>
      </c>
      <c r="HR36" s="276">
        <f t="shared" si="31"/>
        <v>26290</v>
      </c>
    </row>
    <row r="37" spans="1:226" s="257" customFormat="1" ht="10.35" customHeight="1" x14ac:dyDescent="0.2">
      <c r="A37" s="91">
        <v>2</v>
      </c>
      <c r="B37" s="269" t="e">
        <f t="shared" ref="B37:AN37" si="32">ROUND(B17*0.85,)+25</f>
        <v>#REF!</v>
      </c>
      <c r="C37" s="269" t="e">
        <f t="shared" si="32"/>
        <v>#REF!</v>
      </c>
      <c r="D37" s="269" t="e">
        <f t="shared" si="32"/>
        <v>#REF!</v>
      </c>
      <c r="E37" s="269" t="e">
        <f t="shared" si="32"/>
        <v>#REF!</v>
      </c>
      <c r="F37" s="269" t="e">
        <f t="shared" si="32"/>
        <v>#REF!</v>
      </c>
      <c r="G37" s="269" t="e">
        <f t="shared" si="32"/>
        <v>#REF!</v>
      </c>
      <c r="H37" s="269" t="e">
        <f t="shared" si="32"/>
        <v>#REF!</v>
      </c>
      <c r="I37" s="269" t="e">
        <f t="shared" si="32"/>
        <v>#REF!</v>
      </c>
      <c r="J37" s="269" t="e">
        <f t="shared" si="32"/>
        <v>#REF!</v>
      </c>
      <c r="K37" s="269" t="e">
        <f t="shared" si="32"/>
        <v>#REF!</v>
      </c>
      <c r="L37" s="269" t="e">
        <f t="shared" si="32"/>
        <v>#REF!</v>
      </c>
      <c r="M37" s="269" t="e">
        <f t="shared" si="32"/>
        <v>#REF!</v>
      </c>
      <c r="N37" s="269" t="e">
        <f t="shared" si="32"/>
        <v>#REF!</v>
      </c>
      <c r="O37" s="269" t="e">
        <f t="shared" si="32"/>
        <v>#REF!</v>
      </c>
      <c r="P37" s="269" t="e">
        <f t="shared" si="32"/>
        <v>#REF!</v>
      </c>
      <c r="Q37" s="269" t="e">
        <f t="shared" si="32"/>
        <v>#REF!</v>
      </c>
      <c r="R37" s="269" t="e">
        <f t="shared" si="32"/>
        <v>#REF!</v>
      </c>
      <c r="S37" s="269" t="e">
        <f t="shared" si="32"/>
        <v>#REF!</v>
      </c>
      <c r="T37" s="269" t="e">
        <f t="shared" si="32"/>
        <v>#REF!</v>
      </c>
      <c r="U37" s="269" t="e">
        <f t="shared" si="32"/>
        <v>#REF!</v>
      </c>
      <c r="V37" s="269" t="e">
        <f t="shared" si="32"/>
        <v>#REF!</v>
      </c>
      <c r="W37" s="269" t="e">
        <f t="shared" si="32"/>
        <v>#REF!</v>
      </c>
      <c r="X37" s="269" t="e">
        <f t="shared" si="32"/>
        <v>#REF!</v>
      </c>
      <c r="Y37" s="269" t="e">
        <f t="shared" si="32"/>
        <v>#REF!</v>
      </c>
      <c r="Z37" s="269" t="e">
        <f t="shared" si="32"/>
        <v>#REF!</v>
      </c>
      <c r="AA37" s="269" t="e">
        <f t="shared" si="32"/>
        <v>#REF!</v>
      </c>
      <c r="AB37" s="269" t="e">
        <f t="shared" si="32"/>
        <v>#REF!</v>
      </c>
      <c r="AC37" s="269" t="e">
        <f t="shared" si="32"/>
        <v>#REF!</v>
      </c>
      <c r="AD37" s="269" t="e">
        <f t="shared" si="32"/>
        <v>#REF!</v>
      </c>
      <c r="AE37" s="269" t="e">
        <f t="shared" si="32"/>
        <v>#REF!</v>
      </c>
      <c r="AF37" s="269" t="e">
        <f t="shared" si="32"/>
        <v>#REF!</v>
      </c>
      <c r="AG37" s="269" t="e">
        <f t="shared" si="32"/>
        <v>#REF!</v>
      </c>
      <c r="AH37" s="269" t="e">
        <f t="shared" si="32"/>
        <v>#REF!</v>
      </c>
      <c r="AI37" s="269" t="e">
        <f t="shared" si="32"/>
        <v>#REF!</v>
      </c>
      <c r="AJ37" s="269" t="e">
        <f t="shared" si="32"/>
        <v>#REF!</v>
      </c>
      <c r="AK37" s="269" t="e">
        <f t="shared" si="32"/>
        <v>#REF!</v>
      </c>
      <c r="AL37" s="269" t="e">
        <f t="shared" si="32"/>
        <v>#REF!</v>
      </c>
      <c r="AM37" s="269">
        <f t="shared" si="32"/>
        <v>28755</v>
      </c>
      <c r="AN37" s="269">
        <f t="shared" si="32"/>
        <v>28755</v>
      </c>
      <c r="AO37" s="269">
        <f t="shared" ref="AO37:CZ37" si="33">ROUND(AO17*0.85,)+25</f>
        <v>28755</v>
      </c>
      <c r="AP37" s="269">
        <f t="shared" si="33"/>
        <v>28755</v>
      </c>
      <c r="AQ37" s="269">
        <f t="shared" si="33"/>
        <v>28755</v>
      </c>
      <c r="AR37" s="269">
        <f t="shared" si="33"/>
        <v>22465</v>
      </c>
      <c r="AS37" s="269">
        <f t="shared" si="33"/>
        <v>22465</v>
      </c>
      <c r="AT37" s="269">
        <f t="shared" si="33"/>
        <v>22040</v>
      </c>
      <c r="AU37" s="269">
        <f t="shared" si="33"/>
        <v>22040</v>
      </c>
      <c r="AV37" s="269">
        <f t="shared" si="33"/>
        <v>21360</v>
      </c>
      <c r="AW37" s="269">
        <f t="shared" si="33"/>
        <v>21360</v>
      </c>
      <c r="AX37" s="269">
        <f t="shared" si="33"/>
        <v>22040</v>
      </c>
      <c r="AY37" s="269">
        <f t="shared" si="33"/>
        <v>22040</v>
      </c>
      <c r="AZ37" s="269">
        <f t="shared" si="33"/>
        <v>21360</v>
      </c>
      <c r="BA37" s="269">
        <f t="shared" si="33"/>
        <v>22040</v>
      </c>
      <c r="BB37" s="269">
        <f t="shared" si="33"/>
        <v>22040</v>
      </c>
      <c r="BC37" s="269">
        <f t="shared" si="33"/>
        <v>21360</v>
      </c>
      <c r="BD37" s="269">
        <f t="shared" si="33"/>
        <v>21360</v>
      </c>
      <c r="BE37" s="269">
        <f t="shared" si="33"/>
        <v>21785</v>
      </c>
      <c r="BF37" s="269">
        <f t="shared" si="33"/>
        <v>22040</v>
      </c>
      <c r="BG37" s="269">
        <f t="shared" si="33"/>
        <v>22465</v>
      </c>
      <c r="BH37" s="269">
        <f t="shared" si="33"/>
        <v>22040</v>
      </c>
      <c r="BI37" s="269">
        <f t="shared" si="33"/>
        <v>22040</v>
      </c>
      <c r="BJ37" s="269">
        <f t="shared" si="33"/>
        <v>21360</v>
      </c>
      <c r="BK37" s="269">
        <f t="shared" si="33"/>
        <v>21360</v>
      </c>
      <c r="BL37" s="269">
        <f t="shared" si="33"/>
        <v>21360</v>
      </c>
      <c r="BM37" s="269">
        <f t="shared" si="33"/>
        <v>21360</v>
      </c>
      <c r="BN37" s="269">
        <f t="shared" si="33"/>
        <v>21785</v>
      </c>
      <c r="BO37" s="269">
        <f t="shared" si="33"/>
        <v>22040</v>
      </c>
      <c r="BP37" s="269">
        <f t="shared" si="33"/>
        <v>22040</v>
      </c>
      <c r="BQ37" s="269">
        <f t="shared" si="33"/>
        <v>21360</v>
      </c>
      <c r="BR37" s="269">
        <f t="shared" si="33"/>
        <v>21360</v>
      </c>
      <c r="BS37" s="269">
        <f t="shared" si="33"/>
        <v>21360</v>
      </c>
      <c r="BT37" s="269">
        <f t="shared" si="33"/>
        <v>22040</v>
      </c>
      <c r="BU37" s="269">
        <f t="shared" si="33"/>
        <v>23740</v>
      </c>
      <c r="BV37" s="269">
        <f t="shared" si="33"/>
        <v>23995</v>
      </c>
      <c r="BW37" s="269">
        <f t="shared" si="33"/>
        <v>23995</v>
      </c>
      <c r="BX37" s="269">
        <f t="shared" si="33"/>
        <v>23740</v>
      </c>
      <c r="BY37" s="269">
        <f t="shared" si="33"/>
        <v>22720</v>
      </c>
      <c r="BZ37" s="269">
        <f t="shared" si="33"/>
        <v>22720</v>
      </c>
      <c r="CA37" s="269">
        <f t="shared" si="33"/>
        <v>22720</v>
      </c>
      <c r="CB37" s="269">
        <f t="shared" si="33"/>
        <v>22720</v>
      </c>
      <c r="CC37" s="269">
        <f t="shared" si="33"/>
        <v>22720</v>
      </c>
      <c r="CD37" s="269">
        <f t="shared" si="33"/>
        <v>23740</v>
      </c>
      <c r="CE37" s="269">
        <f t="shared" si="33"/>
        <v>23740</v>
      </c>
      <c r="CF37" s="269">
        <f t="shared" si="33"/>
        <v>23740</v>
      </c>
      <c r="CG37" s="269">
        <f t="shared" si="33"/>
        <v>21360</v>
      </c>
      <c r="CH37" s="269">
        <f t="shared" si="33"/>
        <v>21360</v>
      </c>
      <c r="CI37" s="269">
        <f t="shared" si="33"/>
        <v>21360</v>
      </c>
      <c r="CJ37" s="269">
        <f t="shared" si="33"/>
        <v>22040</v>
      </c>
      <c r="CK37" s="269">
        <f t="shared" si="33"/>
        <v>22040</v>
      </c>
      <c r="CL37" s="269">
        <f t="shared" si="33"/>
        <v>21360</v>
      </c>
      <c r="CM37" s="269">
        <f t="shared" si="33"/>
        <v>21360</v>
      </c>
      <c r="CN37" s="269">
        <f t="shared" si="33"/>
        <v>21360</v>
      </c>
      <c r="CO37" s="269">
        <f t="shared" si="33"/>
        <v>21360</v>
      </c>
      <c r="CP37" s="269">
        <f t="shared" si="33"/>
        <v>21360</v>
      </c>
      <c r="CQ37" s="269">
        <f t="shared" si="33"/>
        <v>22040</v>
      </c>
      <c r="CR37" s="269">
        <f t="shared" si="33"/>
        <v>22040</v>
      </c>
      <c r="CS37" s="269">
        <f t="shared" si="33"/>
        <v>21360</v>
      </c>
      <c r="CT37" s="269">
        <f t="shared" si="33"/>
        <v>21360</v>
      </c>
      <c r="CU37" s="269">
        <f t="shared" si="33"/>
        <v>21360</v>
      </c>
      <c r="CV37" s="269">
        <f t="shared" si="33"/>
        <v>21360</v>
      </c>
      <c r="CW37" s="269">
        <f t="shared" si="33"/>
        <v>21360</v>
      </c>
      <c r="CX37" s="269">
        <f t="shared" si="33"/>
        <v>22040</v>
      </c>
      <c r="CY37" s="269">
        <f t="shared" si="33"/>
        <v>22040</v>
      </c>
      <c r="CZ37" s="269">
        <f t="shared" si="33"/>
        <v>23315</v>
      </c>
      <c r="DA37" s="269">
        <f t="shared" ref="DA37:FL37" si="34">ROUND(DA17*0.85,)+25</f>
        <v>23995</v>
      </c>
      <c r="DB37" s="269">
        <f t="shared" si="34"/>
        <v>23995</v>
      </c>
      <c r="DC37" s="269">
        <f t="shared" si="34"/>
        <v>23995</v>
      </c>
      <c r="DD37" s="269">
        <f t="shared" si="34"/>
        <v>23995</v>
      </c>
      <c r="DE37" s="269">
        <f t="shared" si="34"/>
        <v>23995</v>
      </c>
      <c r="DF37" s="269">
        <f t="shared" si="34"/>
        <v>24590</v>
      </c>
      <c r="DG37" s="276">
        <f t="shared" si="34"/>
        <v>30625</v>
      </c>
      <c r="DH37" s="276">
        <f t="shared" si="34"/>
        <v>30625</v>
      </c>
      <c r="DI37" s="276">
        <f t="shared" si="34"/>
        <v>30625</v>
      </c>
      <c r="DJ37" s="276">
        <f t="shared" si="34"/>
        <v>30625</v>
      </c>
      <c r="DK37" s="276">
        <f t="shared" si="34"/>
        <v>30625</v>
      </c>
      <c r="DL37" s="269">
        <f t="shared" si="34"/>
        <v>25015</v>
      </c>
      <c r="DM37" s="269">
        <f t="shared" si="34"/>
        <v>25015</v>
      </c>
      <c r="DN37" s="269">
        <f t="shared" si="34"/>
        <v>25015</v>
      </c>
      <c r="DO37" s="276">
        <f t="shared" si="34"/>
        <v>30625</v>
      </c>
      <c r="DP37" s="276">
        <f t="shared" si="34"/>
        <v>30625</v>
      </c>
      <c r="DQ37" s="276">
        <f t="shared" si="34"/>
        <v>30625</v>
      </c>
      <c r="DR37" s="276">
        <f t="shared" si="34"/>
        <v>30625</v>
      </c>
      <c r="DS37" s="269">
        <f t="shared" si="34"/>
        <v>30625</v>
      </c>
      <c r="DT37" s="269">
        <f t="shared" si="34"/>
        <v>30625</v>
      </c>
      <c r="DU37" s="269">
        <f t="shared" si="34"/>
        <v>30625</v>
      </c>
      <c r="DV37" s="269">
        <f t="shared" si="34"/>
        <v>30625</v>
      </c>
      <c r="DW37" s="269">
        <f t="shared" si="34"/>
        <v>30625</v>
      </c>
      <c r="DX37" s="269">
        <f t="shared" si="34"/>
        <v>30625</v>
      </c>
      <c r="DY37" s="269">
        <f t="shared" si="34"/>
        <v>30625</v>
      </c>
      <c r="DZ37" s="269">
        <f t="shared" si="34"/>
        <v>30625</v>
      </c>
      <c r="EA37" s="269">
        <f t="shared" si="34"/>
        <v>30625</v>
      </c>
      <c r="EB37" s="269">
        <f t="shared" si="34"/>
        <v>30625</v>
      </c>
      <c r="EC37" s="269">
        <f t="shared" si="34"/>
        <v>23995</v>
      </c>
      <c r="ED37" s="269">
        <f t="shared" si="34"/>
        <v>24590</v>
      </c>
      <c r="EE37" s="269">
        <f t="shared" si="34"/>
        <v>30625</v>
      </c>
      <c r="EF37" s="269">
        <f t="shared" si="34"/>
        <v>30625</v>
      </c>
      <c r="EG37" s="269">
        <f t="shared" si="34"/>
        <v>30625</v>
      </c>
      <c r="EH37" s="269">
        <f t="shared" si="34"/>
        <v>30625</v>
      </c>
      <c r="EI37" s="269">
        <f t="shared" si="34"/>
        <v>31475</v>
      </c>
      <c r="EJ37" s="269">
        <f t="shared" si="34"/>
        <v>31475</v>
      </c>
      <c r="EK37" s="269">
        <f t="shared" si="34"/>
        <v>30625</v>
      </c>
      <c r="EL37" s="269">
        <f t="shared" si="34"/>
        <v>31475</v>
      </c>
      <c r="EM37" s="269">
        <f t="shared" si="34"/>
        <v>31475</v>
      </c>
      <c r="EN37" s="269">
        <f t="shared" si="34"/>
        <v>30625</v>
      </c>
      <c r="EO37" s="269">
        <f t="shared" si="34"/>
        <v>25865</v>
      </c>
      <c r="EP37" s="269">
        <f t="shared" si="34"/>
        <v>25865</v>
      </c>
      <c r="EQ37" s="269">
        <f t="shared" si="34"/>
        <v>25865</v>
      </c>
      <c r="ER37" s="269">
        <f t="shared" si="34"/>
        <v>26290</v>
      </c>
      <c r="ES37" s="269">
        <f t="shared" si="34"/>
        <v>26290</v>
      </c>
      <c r="ET37" s="269">
        <f t="shared" si="34"/>
        <v>26290</v>
      </c>
      <c r="EU37" s="269">
        <f t="shared" si="34"/>
        <v>27735</v>
      </c>
      <c r="EV37" s="269">
        <f t="shared" si="34"/>
        <v>27735</v>
      </c>
      <c r="EW37" s="269">
        <f t="shared" si="34"/>
        <v>26290</v>
      </c>
      <c r="EX37" s="269">
        <f t="shared" si="34"/>
        <v>26290</v>
      </c>
      <c r="EY37" s="269">
        <f t="shared" si="34"/>
        <v>26290</v>
      </c>
      <c r="EZ37" s="269">
        <f t="shared" si="34"/>
        <v>26290</v>
      </c>
      <c r="FA37" s="269">
        <f t="shared" si="34"/>
        <v>26290</v>
      </c>
      <c r="FB37" s="269">
        <f t="shared" si="34"/>
        <v>27735</v>
      </c>
      <c r="FC37" s="269">
        <f t="shared" si="34"/>
        <v>27735</v>
      </c>
      <c r="FD37" s="269">
        <f t="shared" si="34"/>
        <v>26290</v>
      </c>
      <c r="FE37" s="269">
        <f t="shared" si="34"/>
        <v>26290</v>
      </c>
      <c r="FF37" s="269">
        <f t="shared" si="34"/>
        <v>26290</v>
      </c>
      <c r="FG37" s="269">
        <f t="shared" si="34"/>
        <v>26290</v>
      </c>
      <c r="FH37" s="269">
        <f t="shared" si="34"/>
        <v>26290</v>
      </c>
      <c r="FI37" s="269">
        <f t="shared" si="34"/>
        <v>27735</v>
      </c>
      <c r="FJ37" s="269">
        <f t="shared" si="34"/>
        <v>27735</v>
      </c>
      <c r="FK37" s="269">
        <f t="shared" si="34"/>
        <v>26290</v>
      </c>
      <c r="FL37" s="269">
        <f t="shared" si="34"/>
        <v>26290</v>
      </c>
      <c r="FM37" s="269">
        <f t="shared" ref="FM37:HR37" si="35">ROUND(FM17*0.85,)+25</f>
        <v>26290</v>
      </c>
      <c r="FN37" s="269">
        <f t="shared" si="35"/>
        <v>26290</v>
      </c>
      <c r="FO37" s="269">
        <f t="shared" si="35"/>
        <v>26290</v>
      </c>
      <c r="FP37" s="269">
        <f t="shared" si="35"/>
        <v>27735</v>
      </c>
      <c r="FQ37" s="269">
        <f t="shared" si="35"/>
        <v>27735</v>
      </c>
      <c r="FR37" s="269">
        <f t="shared" si="35"/>
        <v>26290</v>
      </c>
      <c r="FS37" s="269">
        <f t="shared" si="35"/>
        <v>26290</v>
      </c>
      <c r="FT37" s="269">
        <f t="shared" si="35"/>
        <v>26290</v>
      </c>
      <c r="FU37" s="269">
        <f t="shared" si="35"/>
        <v>26290</v>
      </c>
      <c r="FV37" s="269">
        <f t="shared" si="35"/>
        <v>26290</v>
      </c>
      <c r="FW37" s="269">
        <f t="shared" si="35"/>
        <v>27735</v>
      </c>
      <c r="FX37" s="269">
        <f t="shared" si="35"/>
        <v>27735</v>
      </c>
      <c r="FY37" s="269">
        <f t="shared" si="35"/>
        <v>26290</v>
      </c>
      <c r="FZ37" s="269">
        <f t="shared" si="35"/>
        <v>26290</v>
      </c>
      <c r="GA37" s="269">
        <f t="shared" si="35"/>
        <v>26290</v>
      </c>
      <c r="GB37" s="269">
        <f t="shared" si="35"/>
        <v>26290</v>
      </c>
      <c r="GC37" s="269">
        <f t="shared" si="35"/>
        <v>26290</v>
      </c>
      <c r="GD37" s="269">
        <f t="shared" si="35"/>
        <v>27735</v>
      </c>
      <c r="GE37" s="269">
        <f t="shared" si="35"/>
        <v>27735</v>
      </c>
      <c r="GF37" s="269">
        <f t="shared" si="35"/>
        <v>26290</v>
      </c>
      <c r="GG37" s="269">
        <f t="shared" si="35"/>
        <v>26290</v>
      </c>
      <c r="GH37" s="269">
        <f t="shared" si="35"/>
        <v>26290</v>
      </c>
      <c r="GI37" s="269">
        <f t="shared" si="35"/>
        <v>26290</v>
      </c>
      <c r="GJ37" s="269">
        <f t="shared" si="35"/>
        <v>26290</v>
      </c>
      <c r="GK37" s="269">
        <f t="shared" si="35"/>
        <v>27735</v>
      </c>
      <c r="GL37" s="269">
        <f t="shared" si="35"/>
        <v>27735</v>
      </c>
      <c r="GM37" s="269">
        <f t="shared" si="35"/>
        <v>25865</v>
      </c>
      <c r="GN37" s="269">
        <f t="shared" si="35"/>
        <v>25865</v>
      </c>
      <c r="GO37" s="269">
        <f t="shared" si="35"/>
        <v>25865</v>
      </c>
      <c r="GP37" s="269">
        <f t="shared" si="35"/>
        <v>25865</v>
      </c>
      <c r="GQ37" s="269">
        <f t="shared" si="35"/>
        <v>25865</v>
      </c>
      <c r="GR37" s="269">
        <f t="shared" si="35"/>
        <v>26885</v>
      </c>
      <c r="GS37" s="269">
        <f t="shared" si="35"/>
        <v>26885</v>
      </c>
      <c r="GT37" s="269">
        <f t="shared" si="35"/>
        <v>25865</v>
      </c>
      <c r="GU37" s="269">
        <f t="shared" si="35"/>
        <v>25865</v>
      </c>
      <c r="GV37" s="269">
        <f t="shared" si="35"/>
        <v>25865</v>
      </c>
      <c r="GW37" s="269">
        <f t="shared" si="35"/>
        <v>25865</v>
      </c>
      <c r="GX37" s="269">
        <f t="shared" si="35"/>
        <v>25865</v>
      </c>
      <c r="GY37" s="269">
        <f t="shared" si="35"/>
        <v>26885</v>
      </c>
      <c r="GZ37" s="269">
        <f t="shared" si="35"/>
        <v>26885</v>
      </c>
      <c r="HA37" s="269">
        <f t="shared" si="35"/>
        <v>25865</v>
      </c>
      <c r="HB37" s="269">
        <f t="shared" si="35"/>
        <v>25865</v>
      </c>
      <c r="HC37" s="269">
        <f t="shared" si="35"/>
        <v>25865</v>
      </c>
      <c r="HD37" s="269">
        <f t="shared" si="35"/>
        <v>25865</v>
      </c>
      <c r="HE37" s="269">
        <f t="shared" si="35"/>
        <v>25865</v>
      </c>
      <c r="HF37" s="269">
        <f t="shared" si="35"/>
        <v>26885</v>
      </c>
      <c r="HG37" s="269">
        <f t="shared" si="35"/>
        <v>26885</v>
      </c>
      <c r="HH37" s="269">
        <f t="shared" si="35"/>
        <v>26290</v>
      </c>
      <c r="HI37" s="269">
        <f t="shared" si="35"/>
        <v>28160</v>
      </c>
      <c r="HJ37" s="269">
        <f t="shared" si="35"/>
        <v>28160</v>
      </c>
      <c r="HK37" s="269">
        <f t="shared" si="35"/>
        <v>28160</v>
      </c>
      <c r="HL37" s="269">
        <f t="shared" si="35"/>
        <v>28160</v>
      </c>
      <c r="HM37" s="269">
        <f t="shared" si="35"/>
        <v>28160</v>
      </c>
      <c r="HN37" s="269">
        <f t="shared" si="35"/>
        <v>28160</v>
      </c>
      <c r="HO37" s="269">
        <f t="shared" si="35"/>
        <v>28160</v>
      </c>
      <c r="HP37" s="269">
        <f t="shared" si="35"/>
        <v>28160</v>
      </c>
      <c r="HQ37" s="269">
        <f t="shared" si="35"/>
        <v>28160</v>
      </c>
      <c r="HR37" s="276">
        <f t="shared" si="35"/>
        <v>28160</v>
      </c>
    </row>
    <row r="38" spans="1:226" s="257" customFormat="1" ht="10.35" customHeight="1" x14ac:dyDescent="0.2">
      <c r="A38" s="47" t="s">
        <v>136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69"/>
      <c r="CF38" s="269"/>
      <c r="CG38" s="269"/>
      <c r="CH38" s="269"/>
      <c r="CI38" s="269"/>
      <c r="CJ38" s="269"/>
      <c r="CK38" s="269"/>
      <c r="CL38" s="269"/>
      <c r="CM38" s="269"/>
      <c r="CN38" s="269"/>
      <c r="CO38" s="269"/>
      <c r="CP38" s="269"/>
      <c r="CQ38" s="269"/>
      <c r="CR38" s="269"/>
      <c r="CS38" s="269"/>
      <c r="CT38" s="269"/>
      <c r="CU38" s="269"/>
      <c r="CV38" s="269"/>
      <c r="CW38" s="269"/>
      <c r="CX38" s="269"/>
      <c r="CY38" s="269"/>
      <c r="CZ38" s="269"/>
      <c r="DA38" s="269"/>
      <c r="DB38" s="269"/>
      <c r="DC38" s="269"/>
      <c r="DD38" s="269"/>
      <c r="DE38" s="269"/>
      <c r="DF38" s="269"/>
      <c r="DG38" s="276"/>
      <c r="DH38" s="276"/>
      <c r="DI38" s="276"/>
      <c r="DJ38" s="276"/>
      <c r="DK38" s="276"/>
      <c r="DL38" s="269"/>
      <c r="DM38" s="269"/>
      <c r="DN38" s="269"/>
      <c r="DO38" s="276"/>
      <c r="DP38" s="276"/>
      <c r="DQ38" s="276"/>
      <c r="DR38" s="276"/>
      <c r="DS38" s="269"/>
      <c r="DT38" s="269"/>
      <c r="DU38" s="269"/>
      <c r="DV38" s="269"/>
      <c r="DW38" s="269"/>
      <c r="DX38" s="269"/>
      <c r="DY38" s="269"/>
      <c r="DZ38" s="269"/>
      <c r="EA38" s="269"/>
      <c r="EB38" s="269"/>
      <c r="EC38" s="269"/>
      <c r="ED38" s="269"/>
      <c r="EE38" s="269"/>
      <c r="EF38" s="269"/>
      <c r="EG38" s="269"/>
      <c r="EH38" s="269"/>
      <c r="EI38" s="269"/>
      <c r="EJ38" s="269"/>
      <c r="EK38" s="269"/>
      <c r="EL38" s="269"/>
      <c r="EM38" s="269"/>
      <c r="EN38" s="269"/>
      <c r="EO38" s="269"/>
      <c r="EP38" s="269"/>
      <c r="EQ38" s="269"/>
      <c r="ER38" s="269"/>
      <c r="ES38" s="269"/>
      <c r="ET38" s="269"/>
      <c r="EU38" s="269"/>
      <c r="EV38" s="269"/>
      <c r="EW38" s="269"/>
      <c r="EX38" s="269"/>
      <c r="EY38" s="269"/>
      <c r="EZ38" s="269"/>
      <c r="FA38" s="269"/>
      <c r="FB38" s="269"/>
      <c r="FC38" s="269"/>
      <c r="FD38" s="269"/>
      <c r="FE38" s="269"/>
      <c r="FF38" s="269"/>
      <c r="FG38" s="269"/>
      <c r="FH38" s="269"/>
      <c r="FI38" s="269"/>
      <c r="FJ38" s="269"/>
      <c r="FK38" s="269"/>
      <c r="FL38" s="269"/>
      <c r="FM38" s="269"/>
      <c r="FN38" s="269"/>
      <c r="FO38" s="269"/>
      <c r="FP38" s="269"/>
      <c r="FQ38" s="269"/>
      <c r="FR38" s="269"/>
      <c r="FS38" s="269"/>
      <c r="FT38" s="269"/>
      <c r="FU38" s="269"/>
      <c r="FV38" s="269"/>
      <c r="FW38" s="269"/>
      <c r="FX38" s="269"/>
      <c r="FY38" s="269"/>
      <c r="FZ38" s="269"/>
      <c r="GA38" s="269"/>
      <c r="GB38" s="269"/>
      <c r="GC38" s="269"/>
      <c r="GD38" s="269"/>
      <c r="GE38" s="269"/>
      <c r="GF38" s="269"/>
      <c r="GG38" s="269"/>
      <c r="GH38" s="269"/>
      <c r="GI38" s="269"/>
      <c r="GJ38" s="269"/>
      <c r="GK38" s="269"/>
      <c r="GL38" s="269"/>
      <c r="GM38" s="269"/>
      <c r="GN38" s="269"/>
      <c r="GO38" s="269"/>
      <c r="GP38" s="269"/>
      <c r="GQ38" s="269"/>
      <c r="GR38" s="269"/>
      <c r="GS38" s="269"/>
      <c r="GT38" s="269"/>
      <c r="GU38" s="269"/>
      <c r="GV38" s="269"/>
      <c r="GW38" s="269"/>
      <c r="GX38" s="269"/>
      <c r="GY38" s="269"/>
      <c r="GZ38" s="269"/>
      <c r="HA38" s="269"/>
      <c r="HB38" s="269"/>
      <c r="HC38" s="269"/>
      <c r="HD38" s="269"/>
      <c r="HE38" s="269"/>
      <c r="HF38" s="269"/>
      <c r="HG38" s="269"/>
      <c r="HH38" s="269"/>
      <c r="HI38" s="269"/>
      <c r="HJ38" s="269"/>
      <c r="HK38" s="269"/>
      <c r="HL38" s="269"/>
      <c r="HM38" s="269"/>
      <c r="HN38" s="269"/>
      <c r="HO38" s="269"/>
      <c r="HP38" s="269"/>
      <c r="HQ38" s="269"/>
      <c r="HR38" s="276"/>
    </row>
    <row r="39" spans="1:226" s="257" customFormat="1" ht="10.35" customHeight="1" x14ac:dyDescent="0.2">
      <c r="A39" s="48" t="s">
        <v>72</v>
      </c>
      <c r="B39" s="269" t="e">
        <f t="shared" ref="B39:AN39" si="36">ROUND(B19*0.85,)+25</f>
        <v>#REF!</v>
      </c>
      <c r="C39" s="269" t="e">
        <f t="shared" si="36"/>
        <v>#REF!</v>
      </c>
      <c r="D39" s="269" t="e">
        <f t="shared" si="36"/>
        <v>#REF!</v>
      </c>
      <c r="E39" s="269" t="e">
        <f t="shared" si="36"/>
        <v>#REF!</v>
      </c>
      <c r="F39" s="269" t="e">
        <f t="shared" si="36"/>
        <v>#REF!</v>
      </c>
      <c r="G39" s="269" t="e">
        <f t="shared" si="36"/>
        <v>#REF!</v>
      </c>
      <c r="H39" s="269" t="e">
        <f t="shared" si="36"/>
        <v>#REF!</v>
      </c>
      <c r="I39" s="269" t="e">
        <f t="shared" si="36"/>
        <v>#REF!</v>
      </c>
      <c r="J39" s="269" t="e">
        <f t="shared" si="36"/>
        <v>#REF!</v>
      </c>
      <c r="K39" s="269" t="e">
        <f t="shared" si="36"/>
        <v>#REF!</v>
      </c>
      <c r="L39" s="269" t="e">
        <f t="shared" si="36"/>
        <v>#REF!</v>
      </c>
      <c r="M39" s="269" t="e">
        <f t="shared" si="36"/>
        <v>#REF!</v>
      </c>
      <c r="N39" s="269" t="e">
        <f t="shared" si="36"/>
        <v>#REF!</v>
      </c>
      <c r="O39" s="269" t="e">
        <f t="shared" si="36"/>
        <v>#REF!</v>
      </c>
      <c r="P39" s="269" t="e">
        <f t="shared" si="36"/>
        <v>#REF!</v>
      </c>
      <c r="Q39" s="269" t="e">
        <f t="shared" si="36"/>
        <v>#REF!</v>
      </c>
      <c r="R39" s="269" t="e">
        <f t="shared" si="36"/>
        <v>#REF!</v>
      </c>
      <c r="S39" s="269" t="e">
        <f t="shared" si="36"/>
        <v>#REF!</v>
      </c>
      <c r="T39" s="269" t="e">
        <f t="shared" si="36"/>
        <v>#REF!</v>
      </c>
      <c r="U39" s="269" t="e">
        <f t="shared" si="36"/>
        <v>#REF!</v>
      </c>
      <c r="V39" s="269" t="e">
        <f t="shared" si="36"/>
        <v>#REF!</v>
      </c>
      <c r="W39" s="269" t="e">
        <f t="shared" si="36"/>
        <v>#REF!</v>
      </c>
      <c r="X39" s="269" t="e">
        <f t="shared" si="36"/>
        <v>#REF!</v>
      </c>
      <c r="Y39" s="269" t="e">
        <f t="shared" si="36"/>
        <v>#REF!</v>
      </c>
      <c r="Z39" s="269" t="e">
        <f t="shared" si="36"/>
        <v>#REF!</v>
      </c>
      <c r="AA39" s="269" t="e">
        <f t="shared" si="36"/>
        <v>#REF!</v>
      </c>
      <c r="AB39" s="269" t="e">
        <f t="shared" si="36"/>
        <v>#REF!</v>
      </c>
      <c r="AC39" s="269" t="e">
        <f t="shared" si="36"/>
        <v>#REF!</v>
      </c>
      <c r="AD39" s="269" t="e">
        <f t="shared" si="36"/>
        <v>#REF!</v>
      </c>
      <c r="AE39" s="269" t="e">
        <f t="shared" si="36"/>
        <v>#REF!</v>
      </c>
      <c r="AF39" s="269" t="e">
        <f t="shared" si="36"/>
        <v>#REF!</v>
      </c>
      <c r="AG39" s="269" t="e">
        <f t="shared" si="36"/>
        <v>#REF!</v>
      </c>
      <c r="AH39" s="269" t="e">
        <f t="shared" si="36"/>
        <v>#REF!</v>
      </c>
      <c r="AI39" s="269" t="e">
        <f t="shared" si="36"/>
        <v>#REF!</v>
      </c>
      <c r="AJ39" s="269" t="e">
        <f t="shared" si="36"/>
        <v>#REF!</v>
      </c>
      <c r="AK39" s="269" t="e">
        <f t="shared" si="36"/>
        <v>#REF!</v>
      </c>
      <c r="AL39" s="269" t="e">
        <f t="shared" si="36"/>
        <v>#REF!</v>
      </c>
      <c r="AM39" s="269">
        <f t="shared" si="36"/>
        <v>50005</v>
      </c>
      <c r="AN39" s="269">
        <f t="shared" si="36"/>
        <v>50005</v>
      </c>
      <c r="AO39" s="269">
        <f t="shared" ref="AO39:CZ39" si="37">ROUND(AO19*0.85,)+25</f>
        <v>50005</v>
      </c>
      <c r="AP39" s="269">
        <f t="shared" si="37"/>
        <v>50005</v>
      </c>
      <c r="AQ39" s="269">
        <f t="shared" si="37"/>
        <v>50005</v>
      </c>
      <c r="AR39" s="269">
        <f t="shared" si="37"/>
        <v>38445</v>
      </c>
      <c r="AS39" s="269">
        <f t="shared" si="37"/>
        <v>38445</v>
      </c>
      <c r="AT39" s="269">
        <f t="shared" si="37"/>
        <v>38020</v>
      </c>
      <c r="AU39" s="269">
        <f t="shared" si="37"/>
        <v>38020</v>
      </c>
      <c r="AV39" s="269">
        <f t="shared" si="37"/>
        <v>37340</v>
      </c>
      <c r="AW39" s="269">
        <f t="shared" si="37"/>
        <v>37340</v>
      </c>
      <c r="AX39" s="269">
        <f t="shared" si="37"/>
        <v>38020</v>
      </c>
      <c r="AY39" s="269">
        <f t="shared" si="37"/>
        <v>38020</v>
      </c>
      <c r="AZ39" s="269">
        <f t="shared" si="37"/>
        <v>37340</v>
      </c>
      <c r="BA39" s="269">
        <f t="shared" si="37"/>
        <v>38020</v>
      </c>
      <c r="BB39" s="269">
        <f t="shared" si="37"/>
        <v>38020</v>
      </c>
      <c r="BC39" s="269">
        <f t="shared" si="37"/>
        <v>37340</v>
      </c>
      <c r="BD39" s="269">
        <f t="shared" si="37"/>
        <v>37340</v>
      </c>
      <c r="BE39" s="269">
        <f t="shared" si="37"/>
        <v>37765</v>
      </c>
      <c r="BF39" s="269">
        <f t="shared" si="37"/>
        <v>38020</v>
      </c>
      <c r="BG39" s="269">
        <f t="shared" si="37"/>
        <v>38445</v>
      </c>
      <c r="BH39" s="269">
        <f t="shared" si="37"/>
        <v>38020</v>
      </c>
      <c r="BI39" s="269">
        <f t="shared" si="37"/>
        <v>38020</v>
      </c>
      <c r="BJ39" s="269">
        <f t="shared" si="37"/>
        <v>37340</v>
      </c>
      <c r="BK39" s="269">
        <f t="shared" si="37"/>
        <v>37340</v>
      </c>
      <c r="BL39" s="269">
        <f t="shared" si="37"/>
        <v>37340</v>
      </c>
      <c r="BM39" s="269">
        <f t="shared" si="37"/>
        <v>37340</v>
      </c>
      <c r="BN39" s="269">
        <f t="shared" si="37"/>
        <v>37765</v>
      </c>
      <c r="BO39" s="269">
        <f t="shared" si="37"/>
        <v>38020</v>
      </c>
      <c r="BP39" s="269">
        <f t="shared" si="37"/>
        <v>38020</v>
      </c>
      <c r="BQ39" s="269">
        <f t="shared" si="37"/>
        <v>37340</v>
      </c>
      <c r="BR39" s="269">
        <f t="shared" si="37"/>
        <v>37340</v>
      </c>
      <c r="BS39" s="269">
        <f t="shared" si="37"/>
        <v>37340</v>
      </c>
      <c r="BT39" s="269">
        <f t="shared" si="37"/>
        <v>38020</v>
      </c>
      <c r="BU39" s="269">
        <f t="shared" si="37"/>
        <v>39720</v>
      </c>
      <c r="BV39" s="269">
        <f t="shared" si="37"/>
        <v>39975</v>
      </c>
      <c r="BW39" s="269">
        <f t="shared" si="37"/>
        <v>39975</v>
      </c>
      <c r="BX39" s="269">
        <f t="shared" si="37"/>
        <v>39720</v>
      </c>
      <c r="BY39" s="269">
        <f t="shared" si="37"/>
        <v>38700</v>
      </c>
      <c r="BZ39" s="269">
        <f t="shared" si="37"/>
        <v>38700</v>
      </c>
      <c r="CA39" s="269">
        <f t="shared" si="37"/>
        <v>38700</v>
      </c>
      <c r="CB39" s="269">
        <f t="shared" si="37"/>
        <v>38700</v>
      </c>
      <c r="CC39" s="269">
        <f t="shared" si="37"/>
        <v>38700</v>
      </c>
      <c r="CD39" s="269">
        <f t="shared" si="37"/>
        <v>39720</v>
      </c>
      <c r="CE39" s="269">
        <f t="shared" si="37"/>
        <v>39720</v>
      </c>
      <c r="CF39" s="269">
        <f t="shared" si="37"/>
        <v>39720</v>
      </c>
      <c r="CG39" s="269">
        <f t="shared" si="37"/>
        <v>37340</v>
      </c>
      <c r="CH39" s="269">
        <f t="shared" si="37"/>
        <v>37340</v>
      </c>
      <c r="CI39" s="269">
        <f t="shared" si="37"/>
        <v>37340</v>
      </c>
      <c r="CJ39" s="269">
        <f t="shared" si="37"/>
        <v>38020</v>
      </c>
      <c r="CK39" s="269">
        <f t="shared" si="37"/>
        <v>38020</v>
      </c>
      <c r="CL39" s="269">
        <f t="shared" si="37"/>
        <v>37340</v>
      </c>
      <c r="CM39" s="269">
        <f t="shared" si="37"/>
        <v>37340</v>
      </c>
      <c r="CN39" s="269">
        <f t="shared" si="37"/>
        <v>37340</v>
      </c>
      <c r="CO39" s="269">
        <f t="shared" si="37"/>
        <v>37340</v>
      </c>
      <c r="CP39" s="269">
        <f t="shared" si="37"/>
        <v>37340</v>
      </c>
      <c r="CQ39" s="269">
        <f t="shared" si="37"/>
        <v>38020</v>
      </c>
      <c r="CR39" s="269">
        <f t="shared" si="37"/>
        <v>38020</v>
      </c>
      <c r="CS39" s="269">
        <f t="shared" si="37"/>
        <v>37340</v>
      </c>
      <c r="CT39" s="269">
        <f t="shared" si="37"/>
        <v>37340</v>
      </c>
      <c r="CU39" s="269">
        <f t="shared" si="37"/>
        <v>37340</v>
      </c>
      <c r="CV39" s="269">
        <f t="shared" si="37"/>
        <v>37340</v>
      </c>
      <c r="CW39" s="269">
        <f t="shared" si="37"/>
        <v>37340</v>
      </c>
      <c r="CX39" s="269">
        <f t="shared" si="37"/>
        <v>38020</v>
      </c>
      <c r="CY39" s="269">
        <f t="shared" si="37"/>
        <v>38020</v>
      </c>
      <c r="CZ39" s="269">
        <f t="shared" si="37"/>
        <v>39295</v>
      </c>
      <c r="DA39" s="269">
        <f t="shared" ref="DA39:FL39" si="38">ROUND(DA19*0.85,)+25</f>
        <v>39975</v>
      </c>
      <c r="DB39" s="269">
        <f t="shared" si="38"/>
        <v>39975</v>
      </c>
      <c r="DC39" s="269">
        <f t="shared" si="38"/>
        <v>39975</v>
      </c>
      <c r="DD39" s="269">
        <f t="shared" si="38"/>
        <v>39975</v>
      </c>
      <c r="DE39" s="269">
        <f t="shared" si="38"/>
        <v>39975</v>
      </c>
      <c r="DF39" s="269">
        <f t="shared" si="38"/>
        <v>40570</v>
      </c>
      <c r="DG39" s="276">
        <f t="shared" si="38"/>
        <v>46605</v>
      </c>
      <c r="DH39" s="276">
        <f t="shared" si="38"/>
        <v>46605</v>
      </c>
      <c r="DI39" s="276">
        <f t="shared" si="38"/>
        <v>46605</v>
      </c>
      <c r="DJ39" s="276">
        <f t="shared" si="38"/>
        <v>46605</v>
      </c>
      <c r="DK39" s="276">
        <f t="shared" si="38"/>
        <v>46605</v>
      </c>
      <c r="DL39" s="269">
        <f t="shared" si="38"/>
        <v>40995</v>
      </c>
      <c r="DM39" s="269">
        <f t="shared" si="38"/>
        <v>40995</v>
      </c>
      <c r="DN39" s="269">
        <f t="shared" si="38"/>
        <v>40995</v>
      </c>
      <c r="DO39" s="276">
        <f t="shared" si="38"/>
        <v>46605</v>
      </c>
      <c r="DP39" s="276">
        <f t="shared" si="38"/>
        <v>46605</v>
      </c>
      <c r="DQ39" s="276">
        <f t="shared" si="38"/>
        <v>46605</v>
      </c>
      <c r="DR39" s="276">
        <f t="shared" si="38"/>
        <v>46605</v>
      </c>
      <c r="DS39" s="269">
        <f t="shared" si="38"/>
        <v>46605</v>
      </c>
      <c r="DT39" s="269">
        <f t="shared" si="38"/>
        <v>46605</v>
      </c>
      <c r="DU39" s="269">
        <f t="shared" si="38"/>
        <v>46605</v>
      </c>
      <c r="DV39" s="269">
        <f t="shared" si="38"/>
        <v>46605</v>
      </c>
      <c r="DW39" s="269">
        <f t="shared" si="38"/>
        <v>46605</v>
      </c>
      <c r="DX39" s="269">
        <f t="shared" si="38"/>
        <v>46605</v>
      </c>
      <c r="DY39" s="269">
        <f t="shared" si="38"/>
        <v>46605</v>
      </c>
      <c r="DZ39" s="269">
        <f t="shared" si="38"/>
        <v>46605</v>
      </c>
      <c r="EA39" s="269">
        <f t="shared" si="38"/>
        <v>46605</v>
      </c>
      <c r="EB39" s="269">
        <f t="shared" si="38"/>
        <v>46605</v>
      </c>
      <c r="EC39" s="269">
        <f t="shared" si="38"/>
        <v>39975</v>
      </c>
      <c r="ED39" s="269">
        <f t="shared" si="38"/>
        <v>40570</v>
      </c>
      <c r="EE39" s="269">
        <f t="shared" si="38"/>
        <v>46605</v>
      </c>
      <c r="EF39" s="269">
        <f t="shared" si="38"/>
        <v>46605</v>
      </c>
      <c r="EG39" s="269">
        <f t="shared" si="38"/>
        <v>46605</v>
      </c>
      <c r="EH39" s="269">
        <f t="shared" si="38"/>
        <v>46605</v>
      </c>
      <c r="EI39" s="269">
        <f t="shared" si="38"/>
        <v>47455</v>
      </c>
      <c r="EJ39" s="269">
        <f t="shared" si="38"/>
        <v>47455</v>
      </c>
      <c r="EK39" s="269">
        <f t="shared" si="38"/>
        <v>46605</v>
      </c>
      <c r="EL39" s="269">
        <f t="shared" si="38"/>
        <v>47455</v>
      </c>
      <c r="EM39" s="269">
        <f t="shared" si="38"/>
        <v>47455</v>
      </c>
      <c r="EN39" s="269">
        <f t="shared" si="38"/>
        <v>46605</v>
      </c>
      <c r="EO39" s="269">
        <f t="shared" si="38"/>
        <v>41845</v>
      </c>
      <c r="EP39" s="269">
        <f t="shared" si="38"/>
        <v>41845</v>
      </c>
      <c r="EQ39" s="269">
        <f t="shared" si="38"/>
        <v>41845</v>
      </c>
      <c r="ER39" s="269">
        <f t="shared" si="38"/>
        <v>42270</v>
      </c>
      <c r="ES39" s="269">
        <f t="shared" si="38"/>
        <v>42270</v>
      </c>
      <c r="ET39" s="269">
        <f t="shared" si="38"/>
        <v>42270</v>
      </c>
      <c r="EU39" s="269">
        <f t="shared" si="38"/>
        <v>43715</v>
      </c>
      <c r="EV39" s="269">
        <f t="shared" si="38"/>
        <v>43715</v>
      </c>
      <c r="EW39" s="269">
        <f t="shared" si="38"/>
        <v>42270</v>
      </c>
      <c r="EX39" s="269">
        <f t="shared" si="38"/>
        <v>42270</v>
      </c>
      <c r="EY39" s="269">
        <f t="shared" si="38"/>
        <v>42270</v>
      </c>
      <c r="EZ39" s="269">
        <f t="shared" si="38"/>
        <v>42270</v>
      </c>
      <c r="FA39" s="269">
        <f t="shared" si="38"/>
        <v>42270</v>
      </c>
      <c r="FB39" s="269">
        <f t="shared" si="38"/>
        <v>43715</v>
      </c>
      <c r="FC39" s="269">
        <f t="shared" si="38"/>
        <v>43715</v>
      </c>
      <c r="FD39" s="269">
        <f t="shared" si="38"/>
        <v>42270</v>
      </c>
      <c r="FE39" s="269">
        <f t="shared" si="38"/>
        <v>42270</v>
      </c>
      <c r="FF39" s="269">
        <f t="shared" si="38"/>
        <v>42270</v>
      </c>
      <c r="FG39" s="269">
        <f t="shared" si="38"/>
        <v>42270</v>
      </c>
      <c r="FH39" s="269">
        <f t="shared" si="38"/>
        <v>42270</v>
      </c>
      <c r="FI39" s="269">
        <f t="shared" si="38"/>
        <v>43715</v>
      </c>
      <c r="FJ39" s="269">
        <f t="shared" si="38"/>
        <v>43715</v>
      </c>
      <c r="FK39" s="269">
        <f t="shared" si="38"/>
        <v>42270</v>
      </c>
      <c r="FL39" s="269">
        <f t="shared" si="38"/>
        <v>42270</v>
      </c>
      <c r="FM39" s="269">
        <f t="shared" ref="FM39:HR39" si="39">ROUND(FM19*0.85,)+25</f>
        <v>42270</v>
      </c>
      <c r="FN39" s="269">
        <f t="shared" si="39"/>
        <v>42270</v>
      </c>
      <c r="FO39" s="269">
        <f t="shared" si="39"/>
        <v>42270</v>
      </c>
      <c r="FP39" s="269">
        <f t="shared" si="39"/>
        <v>43715</v>
      </c>
      <c r="FQ39" s="269">
        <f t="shared" si="39"/>
        <v>43715</v>
      </c>
      <c r="FR39" s="269">
        <f t="shared" si="39"/>
        <v>42270</v>
      </c>
      <c r="FS39" s="269">
        <f t="shared" si="39"/>
        <v>42270</v>
      </c>
      <c r="FT39" s="269">
        <f t="shared" si="39"/>
        <v>42270</v>
      </c>
      <c r="FU39" s="269">
        <f t="shared" si="39"/>
        <v>42270</v>
      </c>
      <c r="FV39" s="269">
        <f t="shared" si="39"/>
        <v>42270</v>
      </c>
      <c r="FW39" s="269">
        <f t="shared" si="39"/>
        <v>43715</v>
      </c>
      <c r="FX39" s="269">
        <f t="shared" si="39"/>
        <v>43715</v>
      </c>
      <c r="FY39" s="269">
        <f t="shared" si="39"/>
        <v>42270</v>
      </c>
      <c r="FZ39" s="269">
        <f t="shared" si="39"/>
        <v>42270</v>
      </c>
      <c r="GA39" s="269">
        <f t="shared" si="39"/>
        <v>42270</v>
      </c>
      <c r="GB39" s="269">
        <f t="shared" si="39"/>
        <v>42270</v>
      </c>
      <c r="GC39" s="269">
        <f t="shared" si="39"/>
        <v>42270</v>
      </c>
      <c r="GD39" s="269">
        <f t="shared" si="39"/>
        <v>43715</v>
      </c>
      <c r="GE39" s="269">
        <f t="shared" si="39"/>
        <v>43715</v>
      </c>
      <c r="GF39" s="269">
        <f t="shared" si="39"/>
        <v>42270</v>
      </c>
      <c r="GG39" s="269">
        <f t="shared" si="39"/>
        <v>42270</v>
      </c>
      <c r="GH39" s="269">
        <f t="shared" si="39"/>
        <v>42270</v>
      </c>
      <c r="GI39" s="269">
        <f t="shared" si="39"/>
        <v>42270</v>
      </c>
      <c r="GJ39" s="269">
        <f t="shared" si="39"/>
        <v>42270</v>
      </c>
      <c r="GK39" s="269">
        <f t="shared" si="39"/>
        <v>43715</v>
      </c>
      <c r="GL39" s="269">
        <f t="shared" si="39"/>
        <v>43715</v>
      </c>
      <c r="GM39" s="269">
        <f t="shared" si="39"/>
        <v>41845</v>
      </c>
      <c r="GN39" s="269">
        <f t="shared" si="39"/>
        <v>41845</v>
      </c>
      <c r="GO39" s="269">
        <f t="shared" si="39"/>
        <v>41845</v>
      </c>
      <c r="GP39" s="269">
        <f t="shared" si="39"/>
        <v>41845</v>
      </c>
      <c r="GQ39" s="269">
        <f t="shared" si="39"/>
        <v>41845</v>
      </c>
      <c r="GR39" s="269">
        <f t="shared" si="39"/>
        <v>42865</v>
      </c>
      <c r="GS39" s="269">
        <f t="shared" si="39"/>
        <v>42865</v>
      </c>
      <c r="GT39" s="269">
        <f t="shared" si="39"/>
        <v>41845</v>
      </c>
      <c r="GU39" s="269">
        <f t="shared" si="39"/>
        <v>41845</v>
      </c>
      <c r="GV39" s="269">
        <f t="shared" si="39"/>
        <v>41845</v>
      </c>
      <c r="GW39" s="269">
        <f t="shared" si="39"/>
        <v>41845</v>
      </c>
      <c r="GX39" s="269">
        <f t="shared" si="39"/>
        <v>41845</v>
      </c>
      <c r="GY39" s="269">
        <f t="shared" si="39"/>
        <v>42865</v>
      </c>
      <c r="GZ39" s="269">
        <f t="shared" si="39"/>
        <v>42865</v>
      </c>
      <c r="HA39" s="269">
        <f t="shared" si="39"/>
        <v>41845</v>
      </c>
      <c r="HB39" s="269">
        <f t="shared" si="39"/>
        <v>41845</v>
      </c>
      <c r="HC39" s="269">
        <f t="shared" si="39"/>
        <v>41845</v>
      </c>
      <c r="HD39" s="269">
        <f t="shared" si="39"/>
        <v>41845</v>
      </c>
      <c r="HE39" s="269">
        <f t="shared" si="39"/>
        <v>41845</v>
      </c>
      <c r="HF39" s="269">
        <f t="shared" si="39"/>
        <v>42865</v>
      </c>
      <c r="HG39" s="269">
        <f t="shared" si="39"/>
        <v>42865</v>
      </c>
      <c r="HH39" s="269">
        <f t="shared" si="39"/>
        <v>42270</v>
      </c>
      <c r="HI39" s="269">
        <f t="shared" si="39"/>
        <v>44140</v>
      </c>
      <c r="HJ39" s="269">
        <f t="shared" si="39"/>
        <v>44140</v>
      </c>
      <c r="HK39" s="269">
        <f t="shared" si="39"/>
        <v>44140</v>
      </c>
      <c r="HL39" s="269">
        <f t="shared" si="39"/>
        <v>44140</v>
      </c>
      <c r="HM39" s="269">
        <f t="shared" si="39"/>
        <v>44140</v>
      </c>
      <c r="HN39" s="269">
        <f t="shared" si="39"/>
        <v>44140</v>
      </c>
      <c r="HO39" s="269">
        <f t="shared" si="39"/>
        <v>44140</v>
      </c>
      <c r="HP39" s="269">
        <f t="shared" si="39"/>
        <v>44140</v>
      </c>
      <c r="HQ39" s="269">
        <f t="shared" si="39"/>
        <v>44140</v>
      </c>
      <c r="HR39" s="276">
        <f t="shared" si="39"/>
        <v>44140</v>
      </c>
    </row>
    <row r="40" spans="1:226" s="257" customFormat="1" ht="10.35" customHeight="1" x14ac:dyDescent="0.2">
      <c r="A40" s="47" t="s">
        <v>137</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69"/>
      <c r="CZ40" s="269"/>
      <c r="DA40" s="269"/>
      <c r="DB40" s="269"/>
      <c r="DC40" s="269"/>
      <c r="DD40" s="269"/>
      <c r="DE40" s="269"/>
      <c r="DF40" s="269"/>
      <c r="DG40" s="276"/>
      <c r="DH40" s="276"/>
      <c r="DI40" s="276"/>
      <c r="DJ40" s="276"/>
      <c r="DK40" s="276"/>
      <c r="DL40" s="269"/>
      <c r="DM40" s="269"/>
      <c r="DN40" s="269"/>
      <c r="DO40" s="276"/>
      <c r="DP40" s="276"/>
      <c r="DQ40" s="276"/>
      <c r="DR40" s="276"/>
      <c r="DS40" s="269"/>
      <c r="DT40" s="269"/>
      <c r="DU40" s="269"/>
      <c r="DV40" s="269"/>
      <c r="DW40" s="269"/>
      <c r="DX40" s="269"/>
      <c r="DY40" s="269"/>
      <c r="DZ40" s="269"/>
      <c r="EA40" s="269"/>
      <c r="EB40" s="269"/>
      <c r="EC40" s="269"/>
      <c r="ED40" s="269"/>
      <c r="EE40" s="269"/>
      <c r="EF40" s="269"/>
      <c r="EG40" s="269"/>
      <c r="EH40" s="269"/>
      <c r="EI40" s="269"/>
      <c r="EJ40" s="269"/>
      <c r="EK40" s="269"/>
      <c r="EL40" s="269"/>
      <c r="EM40" s="269"/>
      <c r="EN40" s="269"/>
      <c r="EO40" s="269"/>
      <c r="EP40" s="269"/>
      <c r="EQ40" s="269"/>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76"/>
    </row>
    <row r="41" spans="1:226" s="257" customFormat="1" ht="9.6" customHeight="1" x14ac:dyDescent="0.2">
      <c r="A41" s="48" t="s">
        <v>74</v>
      </c>
      <c r="B41" s="269" t="e">
        <f t="shared" ref="B41:AN41" si="40">ROUND(B21*0.85,)+25</f>
        <v>#REF!</v>
      </c>
      <c r="C41" s="269" t="e">
        <f t="shared" si="40"/>
        <v>#REF!</v>
      </c>
      <c r="D41" s="269" t="e">
        <f t="shared" si="40"/>
        <v>#REF!</v>
      </c>
      <c r="E41" s="269" t="e">
        <f t="shared" si="40"/>
        <v>#REF!</v>
      </c>
      <c r="F41" s="269" t="e">
        <f t="shared" si="40"/>
        <v>#REF!</v>
      </c>
      <c r="G41" s="269" t="e">
        <f t="shared" si="40"/>
        <v>#REF!</v>
      </c>
      <c r="H41" s="269" t="e">
        <f t="shared" si="40"/>
        <v>#REF!</v>
      </c>
      <c r="I41" s="269" t="e">
        <f t="shared" si="40"/>
        <v>#REF!</v>
      </c>
      <c r="J41" s="269" t="e">
        <f t="shared" si="40"/>
        <v>#REF!</v>
      </c>
      <c r="K41" s="269" t="e">
        <f t="shared" si="40"/>
        <v>#REF!</v>
      </c>
      <c r="L41" s="269" t="e">
        <f t="shared" si="40"/>
        <v>#REF!</v>
      </c>
      <c r="M41" s="269" t="e">
        <f t="shared" si="40"/>
        <v>#REF!</v>
      </c>
      <c r="N41" s="269" t="e">
        <f t="shared" si="40"/>
        <v>#REF!</v>
      </c>
      <c r="O41" s="269" t="e">
        <f t="shared" si="40"/>
        <v>#REF!</v>
      </c>
      <c r="P41" s="269" t="e">
        <f t="shared" si="40"/>
        <v>#REF!</v>
      </c>
      <c r="Q41" s="269" t="e">
        <f t="shared" si="40"/>
        <v>#REF!</v>
      </c>
      <c r="R41" s="269" t="e">
        <f t="shared" si="40"/>
        <v>#REF!</v>
      </c>
      <c r="S41" s="269" t="e">
        <f t="shared" si="40"/>
        <v>#REF!</v>
      </c>
      <c r="T41" s="269" t="e">
        <f t="shared" si="40"/>
        <v>#REF!</v>
      </c>
      <c r="U41" s="269" t="e">
        <f t="shared" si="40"/>
        <v>#REF!</v>
      </c>
      <c r="V41" s="269" t="e">
        <f t="shared" si="40"/>
        <v>#REF!</v>
      </c>
      <c r="W41" s="269" t="e">
        <f t="shared" si="40"/>
        <v>#REF!</v>
      </c>
      <c r="X41" s="269" t="e">
        <f t="shared" si="40"/>
        <v>#REF!</v>
      </c>
      <c r="Y41" s="269" t="e">
        <f t="shared" si="40"/>
        <v>#REF!</v>
      </c>
      <c r="Z41" s="269" t="e">
        <f t="shared" si="40"/>
        <v>#REF!</v>
      </c>
      <c r="AA41" s="269" t="e">
        <f t="shared" si="40"/>
        <v>#REF!</v>
      </c>
      <c r="AB41" s="269" t="e">
        <f t="shared" si="40"/>
        <v>#REF!</v>
      </c>
      <c r="AC41" s="269" t="e">
        <f t="shared" si="40"/>
        <v>#REF!</v>
      </c>
      <c r="AD41" s="269" t="e">
        <f t="shared" si="40"/>
        <v>#REF!</v>
      </c>
      <c r="AE41" s="269" t="e">
        <f t="shared" si="40"/>
        <v>#REF!</v>
      </c>
      <c r="AF41" s="269" t="e">
        <f t="shared" si="40"/>
        <v>#REF!</v>
      </c>
      <c r="AG41" s="269" t="e">
        <f t="shared" si="40"/>
        <v>#REF!</v>
      </c>
      <c r="AH41" s="269" t="e">
        <f t="shared" si="40"/>
        <v>#REF!</v>
      </c>
      <c r="AI41" s="269" t="e">
        <f t="shared" si="40"/>
        <v>#REF!</v>
      </c>
      <c r="AJ41" s="269" t="e">
        <f t="shared" si="40"/>
        <v>#REF!</v>
      </c>
      <c r="AK41" s="269" t="e">
        <f t="shared" si="40"/>
        <v>#REF!</v>
      </c>
      <c r="AL41" s="269" t="e">
        <f t="shared" si="40"/>
        <v>#REF!</v>
      </c>
      <c r="AM41" s="269">
        <f t="shared" si="40"/>
        <v>75505</v>
      </c>
      <c r="AN41" s="269">
        <f t="shared" si="40"/>
        <v>75505</v>
      </c>
      <c r="AO41" s="269">
        <f t="shared" ref="AO41:CZ41" si="41">ROUND(AO21*0.85,)+25</f>
        <v>75505</v>
      </c>
      <c r="AP41" s="269">
        <f t="shared" si="41"/>
        <v>75505</v>
      </c>
      <c r="AQ41" s="269">
        <f t="shared" si="41"/>
        <v>75505</v>
      </c>
      <c r="AR41" s="269">
        <f t="shared" si="41"/>
        <v>55445</v>
      </c>
      <c r="AS41" s="269">
        <f t="shared" si="41"/>
        <v>55445</v>
      </c>
      <c r="AT41" s="269">
        <f t="shared" si="41"/>
        <v>55020</v>
      </c>
      <c r="AU41" s="269">
        <f t="shared" si="41"/>
        <v>55020</v>
      </c>
      <c r="AV41" s="269">
        <f t="shared" si="41"/>
        <v>54340</v>
      </c>
      <c r="AW41" s="269">
        <f t="shared" si="41"/>
        <v>54340</v>
      </c>
      <c r="AX41" s="269">
        <f t="shared" si="41"/>
        <v>55020</v>
      </c>
      <c r="AY41" s="269">
        <f t="shared" si="41"/>
        <v>55020</v>
      </c>
      <c r="AZ41" s="269">
        <f t="shared" si="41"/>
        <v>54340</v>
      </c>
      <c r="BA41" s="269">
        <f t="shared" si="41"/>
        <v>55020</v>
      </c>
      <c r="BB41" s="269">
        <f t="shared" si="41"/>
        <v>55020</v>
      </c>
      <c r="BC41" s="269">
        <f t="shared" si="41"/>
        <v>54340</v>
      </c>
      <c r="BD41" s="269">
        <f t="shared" si="41"/>
        <v>54340</v>
      </c>
      <c r="BE41" s="269">
        <f t="shared" si="41"/>
        <v>54765</v>
      </c>
      <c r="BF41" s="269">
        <f t="shared" si="41"/>
        <v>55020</v>
      </c>
      <c r="BG41" s="269">
        <f t="shared" si="41"/>
        <v>55445</v>
      </c>
      <c r="BH41" s="269">
        <f t="shared" si="41"/>
        <v>55020</v>
      </c>
      <c r="BI41" s="269">
        <f t="shared" si="41"/>
        <v>55020</v>
      </c>
      <c r="BJ41" s="269">
        <f t="shared" si="41"/>
        <v>54340</v>
      </c>
      <c r="BK41" s="269">
        <f t="shared" si="41"/>
        <v>54340</v>
      </c>
      <c r="BL41" s="269">
        <f t="shared" si="41"/>
        <v>54340</v>
      </c>
      <c r="BM41" s="269">
        <f t="shared" si="41"/>
        <v>54340</v>
      </c>
      <c r="BN41" s="269">
        <f t="shared" si="41"/>
        <v>54765</v>
      </c>
      <c r="BO41" s="269">
        <f t="shared" si="41"/>
        <v>55020</v>
      </c>
      <c r="BP41" s="269">
        <f t="shared" si="41"/>
        <v>55020</v>
      </c>
      <c r="BQ41" s="269">
        <f t="shared" si="41"/>
        <v>54340</v>
      </c>
      <c r="BR41" s="269">
        <f t="shared" si="41"/>
        <v>54340</v>
      </c>
      <c r="BS41" s="269">
        <f t="shared" si="41"/>
        <v>54340</v>
      </c>
      <c r="BT41" s="269">
        <f t="shared" si="41"/>
        <v>55020</v>
      </c>
      <c r="BU41" s="269">
        <f t="shared" si="41"/>
        <v>56720</v>
      </c>
      <c r="BV41" s="269">
        <f t="shared" si="41"/>
        <v>56975</v>
      </c>
      <c r="BW41" s="269">
        <f t="shared" si="41"/>
        <v>56975</v>
      </c>
      <c r="BX41" s="269">
        <f t="shared" si="41"/>
        <v>56720</v>
      </c>
      <c r="BY41" s="269">
        <f t="shared" si="41"/>
        <v>55700</v>
      </c>
      <c r="BZ41" s="269">
        <f t="shared" si="41"/>
        <v>55700</v>
      </c>
      <c r="CA41" s="269">
        <f t="shared" si="41"/>
        <v>55700</v>
      </c>
      <c r="CB41" s="269">
        <f t="shared" si="41"/>
        <v>55700</v>
      </c>
      <c r="CC41" s="269">
        <f t="shared" si="41"/>
        <v>55700</v>
      </c>
      <c r="CD41" s="269">
        <f t="shared" si="41"/>
        <v>56720</v>
      </c>
      <c r="CE41" s="269">
        <f t="shared" si="41"/>
        <v>56720</v>
      </c>
      <c r="CF41" s="269">
        <f t="shared" si="41"/>
        <v>56720</v>
      </c>
      <c r="CG41" s="269">
        <f t="shared" si="41"/>
        <v>54340</v>
      </c>
      <c r="CH41" s="269">
        <f t="shared" si="41"/>
        <v>54340</v>
      </c>
      <c r="CI41" s="269">
        <f t="shared" si="41"/>
        <v>54340</v>
      </c>
      <c r="CJ41" s="269">
        <f t="shared" si="41"/>
        <v>55020</v>
      </c>
      <c r="CK41" s="269">
        <f t="shared" si="41"/>
        <v>55020</v>
      </c>
      <c r="CL41" s="269">
        <f t="shared" si="41"/>
        <v>54340</v>
      </c>
      <c r="CM41" s="269">
        <f t="shared" si="41"/>
        <v>54340</v>
      </c>
      <c r="CN41" s="269">
        <f t="shared" si="41"/>
        <v>54340</v>
      </c>
      <c r="CO41" s="269">
        <f t="shared" si="41"/>
        <v>54340</v>
      </c>
      <c r="CP41" s="269">
        <f t="shared" si="41"/>
        <v>54340</v>
      </c>
      <c r="CQ41" s="269">
        <f t="shared" si="41"/>
        <v>55020</v>
      </c>
      <c r="CR41" s="269">
        <f t="shared" si="41"/>
        <v>55020</v>
      </c>
      <c r="CS41" s="269">
        <f t="shared" si="41"/>
        <v>54340</v>
      </c>
      <c r="CT41" s="269">
        <f t="shared" si="41"/>
        <v>54340</v>
      </c>
      <c r="CU41" s="269">
        <f t="shared" si="41"/>
        <v>54340</v>
      </c>
      <c r="CV41" s="269">
        <f t="shared" si="41"/>
        <v>54340</v>
      </c>
      <c r="CW41" s="269">
        <f t="shared" si="41"/>
        <v>54340</v>
      </c>
      <c r="CX41" s="269">
        <f t="shared" si="41"/>
        <v>55020</v>
      </c>
      <c r="CY41" s="269">
        <f t="shared" si="41"/>
        <v>55020</v>
      </c>
      <c r="CZ41" s="269">
        <f t="shared" si="41"/>
        <v>56295</v>
      </c>
      <c r="DA41" s="269">
        <f t="shared" ref="DA41:FL41" si="42">ROUND(DA21*0.85,)+25</f>
        <v>56975</v>
      </c>
      <c r="DB41" s="269">
        <f t="shared" si="42"/>
        <v>56975</v>
      </c>
      <c r="DC41" s="269">
        <f t="shared" si="42"/>
        <v>56975</v>
      </c>
      <c r="DD41" s="269">
        <f t="shared" si="42"/>
        <v>56975</v>
      </c>
      <c r="DE41" s="269">
        <f t="shared" si="42"/>
        <v>56975</v>
      </c>
      <c r="DF41" s="269">
        <f t="shared" si="42"/>
        <v>57570</v>
      </c>
      <c r="DG41" s="276">
        <f t="shared" si="42"/>
        <v>63605</v>
      </c>
      <c r="DH41" s="276">
        <f t="shared" si="42"/>
        <v>63605</v>
      </c>
      <c r="DI41" s="276">
        <f t="shared" si="42"/>
        <v>63605</v>
      </c>
      <c r="DJ41" s="276">
        <f t="shared" si="42"/>
        <v>63605</v>
      </c>
      <c r="DK41" s="276">
        <f t="shared" si="42"/>
        <v>63605</v>
      </c>
      <c r="DL41" s="269">
        <f t="shared" si="42"/>
        <v>57995</v>
      </c>
      <c r="DM41" s="269">
        <f t="shared" si="42"/>
        <v>57995</v>
      </c>
      <c r="DN41" s="269">
        <f t="shared" si="42"/>
        <v>57995</v>
      </c>
      <c r="DO41" s="276">
        <f t="shared" si="42"/>
        <v>63605</v>
      </c>
      <c r="DP41" s="276">
        <f t="shared" si="42"/>
        <v>63605</v>
      </c>
      <c r="DQ41" s="276">
        <f t="shared" si="42"/>
        <v>63605</v>
      </c>
      <c r="DR41" s="276">
        <f t="shared" si="42"/>
        <v>63605</v>
      </c>
      <c r="DS41" s="269">
        <f t="shared" si="42"/>
        <v>63605</v>
      </c>
      <c r="DT41" s="269">
        <f t="shared" si="42"/>
        <v>63605</v>
      </c>
      <c r="DU41" s="269">
        <f t="shared" si="42"/>
        <v>63605</v>
      </c>
      <c r="DV41" s="269">
        <f t="shared" si="42"/>
        <v>63605</v>
      </c>
      <c r="DW41" s="269">
        <f t="shared" si="42"/>
        <v>63605</v>
      </c>
      <c r="DX41" s="269">
        <f t="shared" si="42"/>
        <v>63605</v>
      </c>
      <c r="DY41" s="269">
        <f t="shared" si="42"/>
        <v>63605</v>
      </c>
      <c r="DZ41" s="269">
        <f t="shared" si="42"/>
        <v>63605</v>
      </c>
      <c r="EA41" s="269">
        <f t="shared" si="42"/>
        <v>63605</v>
      </c>
      <c r="EB41" s="269">
        <f t="shared" si="42"/>
        <v>63605</v>
      </c>
      <c r="EC41" s="269">
        <f t="shared" si="42"/>
        <v>56975</v>
      </c>
      <c r="ED41" s="269">
        <f t="shared" si="42"/>
        <v>57570</v>
      </c>
      <c r="EE41" s="269">
        <f t="shared" si="42"/>
        <v>63605</v>
      </c>
      <c r="EF41" s="269">
        <f t="shared" si="42"/>
        <v>63605</v>
      </c>
      <c r="EG41" s="269">
        <f t="shared" si="42"/>
        <v>63605</v>
      </c>
      <c r="EH41" s="269">
        <f t="shared" si="42"/>
        <v>63605</v>
      </c>
      <c r="EI41" s="269">
        <f t="shared" si="42"/>
        <v>64455</v>
      </c>
      <c r="EJ41" s="269">
        <f t="shared" si="42"/>
        <v>64455</v>
      </c>
      <c r="EK41" s="269">
        <f t="shared" si="42"/>
        <v>63605</v>
      </c>
      <c r="EL41" s="269">
        <f t="shared" si="42"/>
        <v>64455</v>
      </c>
      <c r="EM41" s="269">
        <f t="shared" si="42"/>
        <v>64455</v>
      </c>
      <c r="EN41" s="269">
        <f t="shared" si="42"/>
        <v>63605</v>
      </c>
      <c r="EO41" s="269">
        <f t="shared" si="42"/>
        <v>58845</v>
      </c>
      <c r="EP41" s="269">
        <f t="shared" si="42"/>
        <v>58845</v>
      </c>
      <c r="EQ41" s="269">
        <f t="shared" si="42"/>
        <v>58845</v>
      </c>
      <c r="ER41" s="269">
        <f t="shared" si="42"/>
        <v>59270</v>
      </c>
      <c r="ES41" s="269">
        <f t="shared" si="42"/>
        <v>59270</v>
      </c>
      <c r="ET41" s="269">
        <f t="shared" si="42"/>
        <v>59270</v>
      </c>
      <c r="EU41" s="269">
        <f t="shared" si="42"/>
        <v>60715</v>
      </c>
      <c r="EV41" s="269">
        <f t="shared" si="42"/>
        <v>60715</v>
      </c>
      <c r="EW41" s="269">
        <f t="shared" si="42"/>
        <v>59270</v>
      </c>
      <c r="EX41" s="269">
        <f t="shared" si="42"/>
        <v>59270</v>
      </c>
      <c r="EY41" s="269">
        <f t="shared" si="42"/>
        <v>59270</v>
      </c>
      <c r="EZ41" s="269">
        <f t="shared" si="42"/>
        <v>59270</v>
      </c>
      <c r="FA41" s="269">
        <f t="shared" si="42"/>
        <v>59270</v>
      </c>
      <c r="FB41" s="269">
        <f t="shared" si="42"/>
        <v>60715</v>
      </c>
      <c r="FC41" s="269">
        <f t="shared" si="42"/>
        <v>60715</v>
      </c>
      <c r="FD41" s="269">
        <f t="shared" si="42"/>
        <v>59270</v>
      </c>
      <c r="FE41" s="269">
        <f t="shared" si="42"/>
        <v>59270</v>
      </c>
      <c r="FF41" s="269">
        <f t="shared" si="42"/>
        <v>59270</v>
      </c>
      <c r="FG41" s="269">
        <f t="shared" si="42"/>
        <v>59270</v>
      </c>
      <c r="FH41" s="269">
        <f t="shared" si="42"/>
        <v>59270</v>
      </c>
      <c r="FI41" s="269">
        <f t="shared" si="42"/>
        <v>60715</v>
      </c>
      <c r="FJ41" s="269">
        <f t="shared" si="42"/>
        <v>60715</v>
      </c>
      <c r="FK41" s="269">
        <f t="shared" si="42"/>
        <v>59270</v>
      </c>
      <c r="FL41" s="269">
        <f t="shared" si="42"/>
        <v>59270</v>
      </c>
      <c r="FM41" s="269">
        <f t="shared" ref="FM41:HR41" si="43">ROUND(FM21*0.85,)+25</f>
        <v>59270</v>
      </c>
      <c r="FN41" s="269">
        <f t="shared" si="43"/>
        <v>59270</v>
      </c>
      <c r="FO41" s="269">
        <f t="shared" si="43"/>
        <v>59270</v>
      </c>
      <c r="FP41" s="269">
        <f t="shared" si="43"/>
        <v>60715</v>
      </c>
      <c r="FQ41" s="269">
        <f t="shared" si="43"/>
        <v>60715</v>
      </c>
      <c r="FR41" s="269">
        <f t="shared" si="43"/>
        <v>59270</v>
      </c>
      <c r="FS41" s="269">
        <f t="shared" si="43"/>
        <v>59270</v>
      </c>
      <c r="FT41" s="269">
        <f t="shared" si="43"/>
        <v>59270</v>
      </c>
      <c r="FU41" s="269">
        <f t="shared" si="43"/>
        <v>59270</v>
      </c>
      <c r="FV41" s="269">
        <f t="shared" si="43"/>
        <v>59270</v>
      </c>
      <c r="FW41" s="269">
        <f t="shared" si="43"/>
        <v>60715</v>
      </c>
      <c r="FX41" s="269">
        <f t="shared" si="43"/>
        <v>60715</v>
      </c>
      <c r="FY41" s="269">
        <f t="shared" si="43"/>
        <v>59270</v>
      </c>
      <c r="FZ41" s="269">
        <f t="shared" si="43"/>
        <v>59270</v>
      </c>
      <c r="GA41" s="269">
        <f t="shared" si="43"/>
        <v>59270</v>
      </c>
      <c r="GB41" s="269">
        <f t="shared" si="43"/>
        <v>59270</v>
      </c>
      <c r="GC41" s="269">
        <f t="shared" si="43"/>
        <v>59270</v>
      </c>
      <c r="GD41" s="269">
        <f t="shared" si="43"/>
        <v>60715</v>
      </c>
      <c r="GE41" s="269">
        <f t="shared" si="43"/>
        <v>60715</v>
      </c>
      <c r="GF41" s="269">
        <f t="shared" si="43"/>
        <v>59270</v>
      </c>
      <c r="GG41" s="269">
        <f t="shared" si="43"/>
        <v>59270</v>
      </c>
      <c r="GH41" s="269">
        <f t="shared" si="43"/>
        <v>59270</v>
      </c>
      <c r="GI41" s="269">
        <f t="shared" si="43"/>
        <v>59270</v>
      </c>
      <c r="GJ41" s="269">
        <f t="shared" si="43"/>
        <v>59270</v>
      </c>
      <c r="GK41" s="269">
        <f t="shared" si="43"/>
        <v>60715</v>
      </c>
      <c r="GL41" s="269">
        <f t="shared" si="43"/>
        <v>60715</v>
      </c>
      <c r="GM41" s="269">
        <f t="shared" si="43"/>
        <v>58845</v>
      </c>
      <c r="GN41" s="269">
        <f t="shared" si="43"/>
        <v>58845</v>
      </c>
      <c r="GO41" s="269">
        <f t="shared" si="43"/>
        <v>58845</v>
      </c>
      <c r="GP41" s="269">
        <f t="shared" si="43"/>
        <v>58845</v>
      </c>
      <c r="GQ41" s="269">
        <f t="shared" si="43"/>
        <v>58845</v>
      </c>
      <c r="GR41" s="269">
        <f t="shared" si="43"/>
        <v>59865</v>
      </c>
      <c r="GS41" s="269">
        <f t="shared" si="43"/>
        <v>59865</v>
      </c>
      <c r="GT41" s="269">
        <f t="shared" si="43"/>
        <v>58845</v>
      </c>
      <c r="GU41" s="269">
        <f t="shared" si="43"/>
        <v>58845</v>
      </c>
      <c r="GV41" s="269">
        <f t="shared" si="43"/>
        <v>58845</v>
      </c>
      <c r="GW41" s="269">
        <f t="shared" si="43"/>
        <v>58845</v>
      </c>
      <c r="GX41" s="269">
        <f t="shared" si="43"/>
        <v>58845</v>
      </c>
      <c r="GY41" s="269">
        <f t="shared" si="43"/>
        <v>59865</v>
      </c>
      <c r="GZ41" s="269">
        <f t="shared" si="43"/>
        <v>59865</v>
      </c>
      <c r="HA41" s="269">
        <f t="shared" si="43"/>
        <v>58845</v>
      </c>
      <c r="HB41" s="269">
        <f t="shared" si="43"/>
        <v>58845</v>
      </c>
      <c r="HC41" s="269">
        <f t="shared" si="43"/>
        <v>58845</v>
      </c>
      <c r="HD41" s="269">
        <f t="shared" si="43"/>
        <v>58845</v>
      </c>
      <c r="HE41" s="269">
        <f t="shared" si="43"/>
        <v>58845</v>
      </c>
      <c r="HF41" s="269">
        <f t="shared" si="43"/>
        <v>59865</v>
      </c>
      <c r="HG41" s="269">
        <f t="shared" si="43"/>
        <v>59865</v>
      </c>
      <c r="HH41" s="269">
        <f t="shared" si="43"/>
        <v>59270</v>
      </c>
      <c r="HI41" s="269">
        <f t="shared" si="43"/>
        <v>61140</v>
      </c>
      <c r="HJ41" s="269">
        <f t="shared" si="43"/>
        <v>61140</v>
      </c>
      <c r="HK41" s="269">
        <f t="shared" si="43"/>
        <v>61140</v>
      </c>
      <c r="HL41" s="269">
        <f t="shared" si="43"/>
        <v>61140</v>
      </c>
      <c r="HM41" s="269">
        <f t="shared" si="43"/>
        <v>61140</v>
      </c>
      <c r="HN41" s="269">
        <f t="shared" si="43"/>
        <v>61140</v>
      </c>
      <c r="HO41" s="269">
        <f t="shared" si="43"/>
        <v>61140</v>
      </c>
      <c r="HP41" s="269">
        <f t="shared" si="43"/>
        <v>61140</v>
      </c>
      <c r="HQ41" s="269">
        <f t="shared" si="43"/>
        <v>61140</v>
      </c>
      <c r="HR41" s="276">
        <f t="shared" si="43"/>
        <v>61140</v>
      </c>
    </row>
    <row r="42" spans="1:226" ht="9.6" customHeight="1" x14ac:dyDescent="0.2"/>
    <row r="43" spans="1:226" ht="13.35" customHeight="1" x14ac:dyDescent="0.2">
      <c r="A43" s="261" t="s">
        <v>76</v>
      </c>
    </row>
    <row r="44" spans="1:226" x14ac:dyDescent="0.2">
      <c r="A44" s="55" t="s">
        <v>77</v>
      </c>
    </row>
    <row r="45" spans="1:226" x14ac:dyDescent="0.2">
      <c r="A45" s="55" t="s">
        <v>78</v>
      </c>
    </row>
    <row r="46" spans="1:226" ht="24" x14ac:dyDescent="0.2">
      <c r="A46" s="107" t="s">
        <v>79</v>
      </c>
    </row>
    <row r="47" spans="1:226" x14ac:dyDescent="0.2">
      <c r="A47" s="55" t="s">
        <v>80</v>
      </c>
    </row>
    <row r="48" spans="1:226" x14ac:dyDescent="0.2">
      <c r="A48" s="261" t="s">
        <v>83</v>
      </c>
    </row>
    <row r="49" spans="1:226" ht="72" x14ac:dyDescent="0.2">
      <c r="A49" s="272" t="s">
        <v>133</v>
      </c>
    </row>
    <row r="50" spans="1:226" x14ac:dyDescent="0.2">
      <c r="A50" s="178" t="s">
        <v>159</v>
      </c>
    </row>
    <row r="51" spans="1:226" s="124" customFormat="1" ht="60" x14ac:dyDescent="0.2">
      <c r="A51" s="179" t="s">
        <v>160</v>
      </c>
      <c r="DG51" s="278"/>
      <c r="DH51" s="278"/>
      <c r="DI51" s="278"/>
      <c r="DJ51" s="278"/>
      <c r="DK51" s="278"/>
      <c r="HI51" s="278"/>
      <c r="HJ51" s="278"/>
      <c r="HK51" s="278"/>
      <c r="HL51" s="278"/>
      <c r="HR51" s="278"/>
    </row>
    <row r="52" spans="1:226" s="124" customFormat="1" x14ac:dyDescent="0.2">
      <c r="DG52" s="278"/>
      <c r="DH52" s="278"/>
      <c r="DI52" s="278"/>
      <c r="DJ52" s="278"/>
      <c r="DK52" s="278"/>
      <c r="HI52" s="278"/>
      <c r="HJ52" s="278"/>
      <c r="HK52" s="278"/>
      <c r="HL52" s="278"/>
      <c r="HR52" s="278"/>
    </row>
    <row r="53" spans="1:226" s="124" customFormat="1" x14ac:dyDescent="0.2">
      <c r="DG53" s="278"/>
      <c r="DH53" s="278"/>
      <c r="DI53" s="278"/>
      <c r="DJ53" s="278"/>
      <c r="DK53" s="278"/>
      <c r="HI53" s="278"/>
      <c r="HJ53" s="278"/>
      <c r="HK53" s="278"/>
      <c r="HL53" s="278"/>
      <c r="HR53" s="278"/>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sheetPr>
  <dimension ref="A1:B72"/>
  <sheetViews>
    <sheetView workbookViewId="0">
      <pane xSplit="1" topLeftCell="B1" activePane="topRight" state="frozen"/>
      <selection pane="topRight" activeCell="B1" sqref="B1:C1048576"/>
    </sheetView>
  </sheetViews>
  <sheetFormatPr defaultColWidth="8.7109375" defaultRowHeight="12.75" x14ac:dyDescent="0.2"/>
  <cols>
    <col min="1" max="1" width="69.85546875" style="38" customWidth="1"/>
    <col min="2" max="16384" width="8.7109375" style="38"/>
  </cols>
  <sheetData>
    <row r="1" spans="1:2" x14ac:dyDescent="0.2">
      <c r="A1" s="39" t="s">
        <v>63</v>
      </c>
    </row>
    <row r="2" spans="1:2" ht="18" customHeight="1" x14ac:dyDescent="0.2">
      <c r="A2" s="40" t="s">
        <v>161</v>
      </c>
      <c r="B2" s="77" t="e">
        <f>BB!#REF!</f>
        <v>#REF!</v>
      </c>
    </row>
    <row r="3" spans="1:2" x14ac:dyDescent="0.2">
      <c r="A3" s="42" t="s">
        <v>66</v>
      </c>
      <c r="B3" s="77" t="e">
        <f>BB!#REF!</f>
        <v>#REF!</v>
      </c>
    </row>
    <row r="4" spans="1:2" x14ac:dyDescent="0.2">
      <c r="A4" s="43" t="s">
        <v>134</v>
      </c>
      <c r="B4" s="11"/>
    </row>
    <row r="5" spans="1:2" x14ac:dyDescent="0.2">
      <c r="A5" s="44">
        <v>1</v>
      </c>
      <c r="B5" s="45" t="e">
        <f>BB!#REF!*0.9</f>
        <v>#REF!</v>
      </c>
    </row>
    <row r="6" spans="1:2" x14ac:dyDescent="0.2">
      <c r="A6" s="44">
        <v>2</v>
      </c>
      <c r="B6" s="45" t="e">
        <f>BB!#REF!*0.9</f>
        <v>#REF!</v>
      </c>
    </row>
    <row r="7" spans="1:2" x14ac:dyDescent="0.2">
      <c r="A7" s="44" t="s">
        <v>135</v>
      </c>
      <c r="B7" s="45"/>
    </row>
    <row r="8" spans="1:2" x14ac:dyDescent="0.2">
      <c r="A8" s="44">
        <v>1</v>
      </c>
      <c r="B8" s="45" t="e">
        <f>BB!#REF!*0.9</f>
        <v>#REF!</v>
      </c>
    </row>
    <row r="9" spans="1:2" x14ac:dyDescent="0.2">
      <c r="A9" s="44">
        <v>2</v>
      </c>
      <c r="B9" s="45" t="e">
        <f>BB!#REF!*0.9</f>
        <v>#REF!</v>
      </c>
    </row>
    <row r="10" spans="1:2" x14ac:dyDescent="0.2">
      <c r="A10" s="44" t="s">
        <v>104</v>
      </c>
      <c r="B10" s="45"/>
    </row>
    <row r="11" spans="1:2" x14ac:dyDescent="0.2">
      <c r="A11" s="44">
        <v>1</v>
      </c>
      <c r="B11" s="45" t="e">
        <f>BB!#REF!*0.9</f>
        <v>#REF!</v>
      </c>
    </row>
    <row r="12" spans="1:2" x14ac:dyDescent="0.2">
      <c r="A12" s="44">
        <v>2</v>
      </c>
      <c r="B12" s="45" t="e">
        <f>BB!#REF!*0.9</f>
        <v>#REF!</v>
      </c>
    </row>
    <row r="13" spans="1:2" x14ac:dyDescent="0.2">
      <c r="A13" s="46" t="s">
        <v>105</v>
      </c>
      <c r="B13" s="45"/>
    </row>
    <row r="14" spans="1:2" x14ac:dyDescent="0.2">
      <c r="A14" s="44">
        <v>1</v>
      </c>
      <c r="B14" s="45" t="e">
        <f>BB!#REF!*0.9</f>
        <v>#REF!</v>
      </c>
    </row>
    <row r="15" spans="1:2" x14ac:dyDescent="0.2">
      <c r="A15" s="44">
        <v>2</v>
      </c>
      <c r="B15" s="45" t="e">
        <f>BB!#REF!*0.9</f>
        <v>#REF!</v>
      </c>
    </row>
    <row r="16" spans="1:2" x14ac:dyDescent="0.2">
      <c r="A16" s="47" t="s">
        <v>136</v>
      </c>
      <c r="B16" s="45"/>
    </row>
    <row r="17" spans="1:2" x14ac:dyDescent="0.2">
      <c r="A17" s="48" t="s">
        <v>72</v>
      </c>
      <c r="B17" s="45" t="e">
        <f>BB!#REF!*0.9</f>
        <v>#REF!</v>
      </c>
    </row>
    <row r="18" spans="1:2" x14ac:dyDescent="0.2">
      <c r="A18" s="47" t="s">
        <v>137</v>
      </c>
      <c r="B18" s="45"/>
    </row>
    <row r="19" spans="1:2" x14ac:dyDescent="0.2">
      <c r="A19" s="48" t="s">
        <v>74</v>
      </c>
      <c r="B19" s="45" t="e">
        <f>BB!#REF!*0.9</f>
        <v>#REF!</v>
      </c>
    </row>
    <row r="20" spans="1:2" x14ac:dyDescent="0.2">
      <c r="A20" s="67"/>
      <c r="B20" s="11"/>
    </row>
    <row r="21" spans="1:2" x14ac:dyDescent="0.2">
      <c r="A21" s="68" t="s">
        <v>75</v>
      </c>
      <c r="B21" s="73" t="e">
        <f t="shared" ref="B21" si="0">B2</f>
        <v>#REF!</v>
      </c>
    </row>
    <row r="22" spans="1:2" x14ac:dyDescent="0.2">
      <c r="A22" s="69" t="s">
        <v>66</v>
      </c>
      <c r="B22" s="74" t="e">
        <f t="shared" ref="B22" si="1">B3</f>
        <v>#REF!</v>
      </c>
    </row>
    <row r="23" spans="1:2" x14ac:dyDescent="0.2">
      <c r="A23" s="43" t="s">
        <v>134</v>
      </c>
      <c r="B23" s="11"/>
    </row>
    <row r="24" spans="1:2" x14ac:dyDescent="0.2">
      <c r="A24" s="44">
        <v>1</v>
      </c>
      <c r="B24" s="71" t="e">
        <f t="shared" ref="B24" si="2">ROUNDUP(B5*0.9,)</f>
        <v>#REF!</v>
      </c>
    </row>
    <row r="25" spans="1:2" x14ac:dyDescent="0.2">
      <c r="A25" s="44">
        <v>2</v>
      </c>
      <c r="B25" s="71" t="e">
        <f t="shared" ref="B25" si="3">ROUNDUP(B6*0.9,)</f>
        <v>#REF!</v>
      </c>
    </row>
    <row r="26" spans="1:2" x14ac:dyDescent="0.2">
      <c r="A26" s="44" t="s">
        <v>135</v>
      </c>
      <c r="B26" s="71"/>
    </row>
    <row r="27" spans="1:2" x14ac:dyDescent="0.2">
      <c r="A27" s="44">
        <v>1</v>
      </c>
      <c r="B27" s="71" t="e">
        <f t="shared" ref="B27" si="4">ROUNDUP(B8*0.9,)</f>
        <v>#REF!</v>
      </c>
    </row>
    <row r="28" spans="1:2" x14ac:dyDescent="0.2">
      <c r="A28" s="44">
        <v>2</v>
      </c>
      <c r="B28" s="71" t="e">
        <f t="shared" ref="B28" si="5">ROUNDUP(B9*0.9,)</f>
        <v>#REF!</v>
      </c>
    </row>
    <row r="29" spans="1:2" x14ac:dyDescent="0.2">
      <c r="A29" s="44" t="s">
        <v>104</v>
      </c>
      <c r="B29" s="71"/>
    </row>
    <row r="30" spans="1:2" x14ac:dyDescent="0.2">
      <c r="A30" s="44">
        <v>1</v>
      </c>
      <c r="B30" s="71" t="e">
        <f t="shared" ref="B30" si="6">ROUNDUP(B11*0.9,)</f>
        <v>#REF!</v>
      </c>
    </row>
    <row r="31" spans="1:2" x14ac:dyDescent="0.2">
      <c r="A31" s="44">
        <v>2</v>
      </c>
      <c r="B31" s="71" t="e">
        <f t="shared" ref="B31" si="7">ROUNDUP(B12*0.9,)</f>
        <v>#REF!</v>
      </c>
    </row>
    <row r="32" spans="1:2" x14ac:dyDescent="0.2">
      <c r="A32" s="46" t="s">
        <v>105</v>
      </c>
      <c r="B32" s="71"/>
    </row>
    <row r="33" spans="1:2" x14ac:dyDescent="0.2">
      <c r="A33" s="44">
        <v>1</v>
      </c>
      <c r="B33" s="71" t="e">
        <f t="shared" ref="B33" si="8">ROUNDUP(B14*0.9,)</f>
        <v>#REF!</v>
      </c>
    </row>
    <row r="34" spans="1:2" x14ac:dyDescent="0.2">
      <c r="A34" s="44">
        <v>2</v>
      </c>
      <c r="B34" s="71" t="e">
        <f t="shared" ref="B34" si="9">ROUNDUP(B15*0.9,)</f>
        <v>#REF!</v>
      </c>
    </row>
    <row r="35" spans="1:2" x14ac:dyDescent="0.2">
      <c r="A35" s="47" t="s">
        <v>136</v>
      </c>
      <c r="B35" s="71"/>
    </row>
    <row r="36" spans="1:2" x14ac:dyDescent="0.2">
      <c r="A36" s="48" t="s">
        <v>72</v>
      </c>
      <c r="B36" s="71" t="e">
        <f t="shared" ref="B36" si="10">ROUNDUP(B17*0.9,)</f>
        <v>#REF!</v>
      </c>
    </row>
    <row r="37" spans="1:2" x14ac:dyDescent="0.2">
      <c r="A37" s="47" t="s">
        <v>137</v>
      </c>
      <c r="B37" s="71"/>
    </row>
    <row r="38" spans="1:2" x14ac:dyDescent="0.2">
      <c r="A38" s="48" t="s">
        <v>74</v>
      </c>
      <c r="B38" s="71" t="e">
        <f t="shared" ref="B38" si="11">ROUNDUP(B19*0.9,)</f>
        <v>#REF!</v>
      </c>
    </row>
    <row r="40" spans="1:2" ht="165" x14ac:dyDescent="0.2">
      <c r="A40" s="49" t="s">
        <v>162</v>
      </c>
    </row>
    <row r="41" spans="1:2" x14ac:dyDescent="0.2">
      <c r="A41" s="50" t="s">
        <v>153</v>
      </c>
    </row>
    <row r="42" spans="1:2" x14ac:dyDescent="0.2">
      <c r="A42" s="99" t="s">
        <v>163</v>
      </c>
    </row>
    <row r="43" spans="1:2" x14ac:dyDescent="0.2">
      <c r="A43" s="99" t="s">
        <v>164</v>
      </c>
    </row>
    <row r="44" spans="1:2" x14ac:dyDescent="0.2">
      <c r="A44" s="202"/>
    </row>
    <row r="45" spans="1:2" x14ac:dyDescent="0.2">
      <c r="A45" s="50" t="s">
        <v>76</v>
      </c>
    </row>
    <row r="47" spans="1:2" x14ac:dyDescent="0.2">
      <c r="A47" s="203" t="s">
        <v>165</v>
      </c>
    </row>
    <row r="48" spans="1:2" x14ac:dyDescent="0.2">
      <c r="A48" s="75" t="s">
        <v>77</v>
      </c>
    </row>
    <row r="49" spans="1:1" x14ac:dyDescent="0.2">
      <c r="A49" s="75" t="s">
        <v>78</v>
      </c>
    </row>
    <row r="50" spans="1:1" ht="24" x14ac:dyDescent="0.2">
      <c r="A50" s="189" t="s">
        <v>79</v>
      </c>
    </row>
    <row r="51" spans="1:1" x14ac:dyDescent="0.2">
      <c r="A51" s="55" t="s">
        <v>80</v>
      </c>
    </row>
    <row r="52" spans="1:1" ht="24" x14ac:dyDescent="0.2">
      <c r="A52" s="189" t="s">
        <v>166</v>
      </c>
    </row>
    <row r="53" spans="1:1" x14ac:dyDescent="0.2">
      <c r="A53" s="204"/>
    </row>
    <row r="54" spans="1:1" ht="25.5" x14ac:dyDescent="0.2">
      <c r="A54" s="205" t="s">
        <v>167</v>
      </c>
    </row>
    <row r="55" spans="1:1" ht="45" x14ac:dyDescent="0.2">
      <c r="A55" s="206" t="s">
        <v>168</v>
      </c>
    </row>
    <row r="56" spans="1:1" ht="33.75" x14ac:dyDescent="0.2">
      <c r="A56" s="206" t="s">
        <v>169</v>
      </c>
    </row>
    <row r="57" spans="1:1" ht="33.75" x14ac:dyDescent="0.2">
      <c r="A57" s="206" t="s">
        <v>170</v>
      </c>
    </row>
    <row r="58" spans="1:1" ht="22.5" x14ac:dyDescent="0.2">
      <c r="A58" s="206" t="s">
        <v>171</v>
      </c>
    </row>
    <row r="59" spans="1:1" ht="22.5" x14ac:dyDescent="0.2">
      <c r="A59" s="206" t="s">
        <v>172</v>
      </c>
    </row>
    <row r="60" spans="1:1" ht="45" x14ac:dyDescent="0.2">
      <c r="A60" s="206" t="s">
        <v>173</v>
      </c>
    </row>
    <row r="61" spans="1:1" ht="45" x14ac:dyDescent="0.2">
      <c r="A61" s="206" t="s">
        <v>174</v>
      </c>
    </row>
    <row r="62" spans="1:1" ht="42" x14ac:dyDescent="0.2">
      <c r="A62" s="58" t="s">
        <v>175</v>
      </c>
    </row>
    <row r="63" spans="1:1" ht="21" x14ac:dyDescent="0.2">
      <c r="A63" s="60" t="s">
        <v>176</v>
      </c>
    </row>
    <row r="64" spans="1:1" ht="53.25" x14ac:dyDescent="0.2">
      <c r="A64" s="61" t="s">
        <v>177</v>
      </c>
    </row>
    <row r="65" spans="1:1" ht="31.5" x14ac:dyDescent="0.2">
      <c r="A65" s="62" t="s">
        <v>178</v>
      </c>
    </row>
    <row r="66" spans="1:1" x14ac:dyDescent="0.2">
      <c r="A66" s="63"/>
    </row>
    <row r="67" spans="1:1" x14ac:dyDescent="0.2">
      <c r="A67" s="64" t="s">
        <v>83</v>
      </c>
    </row>
    <row r="68" spans="1:1" ht="24" x14ac:dyDescent="0.2">
      <c r="A68" s="65" t="s">
        <v>156</v>
      </c>
    </row>
    <row r="69" spans="1:1" ht="24" x14ac:dyDescent="0.2">
      <c r="A69" s="65" t="s">
        <v>157</v>
      </c>
    </row>
    <row r="70" spans="1:1" ht="24" x14ac:dyDescent="0.2">
      <c r="A70" s="65" t="s">
        <v>156</v>
      </c>
    </row>
    <row r="71" spans="1:1" ht="24" x14ac:dyDescent="0.2">
      <c r="A71" s="65" t="s">
        <v>157</v>
      </c>
    </row>
    <row r="72" spans="1:1" x14ac:dyDescent="0.2">
      <c r="A72" s="207"/>
    </row>
  </sheetData>
  <pageMargins left="0.7" right="0.7" top="0.75" bottom="0.75" header="0.3" footer="0.3"/>
  <pageSetup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sheetPr>
  <dimension ref="A1:B73"/>
  <sheetViews>
    <sheetView workbookViewId="0">
      <pane xSplit="1" topLeftCell="B1" activePane="topRight" state="frozen"/>
      <selection pane="topRight" activeCell="A33" sqref="A33"/>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161</v>
      </c>
      <c r="B2" s="77" t="e">
        <f>'Осенние Каникулы | FIT15 '!B2</f>
        <v>#REF!</v>
      </c>
    </row>
    <row r="3" spans="1:2" x14ac:dyDescent="0.2">
      <c r="A3" s="42" t="s">
        <v>66</v>
      </c>
      <c r="B3" s="77" t="e">
        <f>'Осенние Каникулы | FIT15 '!B3</f>
        <v>#REF!</v>
      </c>
    </row>
    <row r="4" spans="1:2" x14ac:dyDescent="0.2">
      <c r="A4" s="43" t="s">
        <v>134</v>
      </c>
      <c r="B4" s="11"/>
    </row>
    <row r="5" spans="1:2" x14ac:dyDescent="0.2">
      <c r="A5" s="44">
        <v>1</v>
      </c>
      <c r="B5" s="45" t="e">
        <f>'Осенние Каникулы | FIT15 '!B5</f>
        <v>#REF!</v>
      </c>
    </row>
    <row r="6" spans="1:2" x14ac:dyDescent="0.2">
      <c r="A6" s="44">
        <v>2</v>
      </c>
      <c r="B6" s="45" t="e">
        <f>'Осенние Каникулы | FIT15 '!B6</f>
        <v>#REF!</v>
      </c>
    </row>
    <row r="7" spans="1:2" x14ac:dyDescent="0.2">
      <c r="A7" s="44" t="s">
        <v>135</v>
      </c>
      <c r="B7" s="45"/>
    </row>
    <row r="8" spans="1:2" x14ac:dyDescent="0.2">
      <c r="A8" s="44">
        <v>1</v>
      </c>
      <c r="B8" s="45" t="e">
        <f>'Осенние Каникулы | FIT15 '!B8</f>
        <v>#REF!</v>
      </c>
    </row>
    <row r="9" spans="1:2" x14ac:dyDescent="0.2">
      <c r="A9" s="44">
        <v>2</v>
      </c>
      <c r="B9" s="45" t="e">
        <f>'Осенние Каникулы | FIT15 '!B9</f>
        <v>#REF!</v>
      </c>
    </row>
    <row r="10" spans="1:2" x14ac:dyDescent="0.2">
      <c r="A10" s="44" t="s">
        <v>104</v>
      </c>
      <c r="B10" s="45"/>
    </row>
    <row r="11" spans="1:2" x14ac:dyDescent="0.2">
      <c r="A11" s="44">
        <v>1</v>
      </c>
      <c r="B11" s="45" t="e">
        <f>'Осенние Каникулы | FIT15 '!B11</f>
        <v>#REF!</v>
      </c>
    </row>
    <row r="12" spans="1:2" x14ac:dyDescent="0.2">
      <c r="A12" s="44">
        <v>2</v>
      </c>
      <c r="B12" s="45" t="e">
        <f>'Осенние Каникулы | FIT15 '!B12</f>
        <v>#REF!</v>
      </c>
    </row>
    <row r="13" spans="1:2" x14ac:dyDescent="0.2">
      <c r="A13" s="46" t="s">
        <v>105</v>
      </c>
      <c r="B13" s="45"/>
    </row>
    <row r="14" spans="1:2" x14ac:dyDescent="0.2">
      <c r="A14" s="44">
        <v>1</v>
      </c>
      <c r="B14" s="45" t="e">
        <f>'Осенние Каникулы | FIT15 '!B14</f>
        <v>#REF!</v>
      </c>
    </row>
    <row r="15" spans="1:2" x14ac:dyDescent="0.2">
      <c r="A15" s="44">
        <v>2</v>
      </c>
      <c r="B15" s="45" t="e">
        <f>'Осенние Каникулы | FIT15 '!B15</f>
        <v>#REF!</v>
      </c>
    </row>
    <row r="16" spans="1:2" x14ac:dyDescent="0.2">
      <c r="A16" s="47" t="s">
        <v>136</v>
      </c>
      <c r="B16" s="45"/>
    </row>
    <row r="17" spans="1:2" x14ac:dyDescent="0.2">
      <c r="A17" s="48" t="s">
        <v>72</v>
      </c>
      <c r="B17" s="45" t="e">
        <f>'Осенние Каникулы | FIT15 '!B17</f>
        <v>#REF!</v>
      </c>
    </row>
    <row r="18" spans="1:2" x14ac:dyDescent="0.2">
      <c r="A18" s="47" t="s">
        <v>137</v>
      </c>
      <c r="B18" s="45"/>
    </row>
    <row r="19" spans="1:2" x14ac:dyDescent="0.2">
      <c r="A19" s="48" t="s">
        <v>74</v>
      </c>
      <c r="B19" s="45" t="e">
        <f>'Осенние Каникулы | FIT15 '!B19</f>
        <v>#REF!</v>
      </c>
    </row>
    <row r="20" spans="1:2" x14ac:dyDescent="0.2">
      <c r="A20" s="67"/>
      <c r="B20" s="11"/>
    </row>
    <row r="21" spans="1:2" x14ac:dyDescent="0.2">
      <c r="A21" s="68" t="s">
        <v>75</v>
      </c>
      <c r="B21" s="73" t="e">
        <f t="shared" ref="B21" si="0">B2</f>
        <v>#REF!</v>
      </c>
    </row>
    <row r="22" spans="1:2" x14ac:dyDescent="0.2">
      <c r="A22" s="69" t="s">
        <v>66</v>
      </c>
      <c r="B22" s="74" t="e">
        <f t="shared" ref="B22" si="1">B3</f>
        <v>#REF!</v>
      </c>
    </row>
    <row r="23" spans="1:2" x14ac:dyDescent="0.2">
      <c r="A23" s="43" t="s">
        <v>134</v>
      </c>
      <c r="B23" s="11"/>
    </row>
    <row r="24" spans="1:2" x14ac:dyDescent="0.2">
      <c r="A24" s="44">
        <v>1</v>
      </c>
      <c r="B24" s="71" t="e">
        <f t="shared" ref="B24" si="2">ROUNDUP(B5*0.87,)</f>
        <v>#REF!</v>
      </c>
    </row>
    <row r="25" spans="1:2" x14ac:dyDescent="0.2">
      <c r="A25" s="44">
        <v>2</v>
      </c>
      <c r="B25" s="71" t="e">
        <f t="shared" ref="B25" si="3">ROUNDUP(B6*0.87,)</f>
        <v>#REF!</v>
      </c>
    </row>
    <row r="26" spans="1:2" x14ac:dyDescent="0.2">
      <c r="A26" s="44" t="s">
        <v>135</v>
      </c>
      <c r="B26" s="71"/>
    </row>
    <row r="27" spans="1:2" x14ac:dyDescent="0.2">
      <c r="A27" s="44">
        <v>1</v>
      </c>
      <c r="B27" s="71" t="e">
        <f t="shared" ref="B27" si="4">ROUNDUP(B8*0.87,)</f>
        <v>#REF!</v>
      </c>
    </row>
    <row r="28" spans="1:2" ht="11.45" customHeight="1" x14ac:dyDescent="0.2">
      <c r="A28" s="44">
        <v>2</v>
      </c>
      <c r="B28" s="71" t="e">
        <f t="shared" ref="B28" si="5">ROUNDUP(B9*0.87,)</f>
        <v>#REF!</v>
      </c>
    </row>
    <row r="29" spans="1:2" x14ac:dyDescent="0.2">
      <c r="A29" s="44" t="s">
        <v>104</v>
      </c>
      <c r="B29" s="71"/>
    </row>
    <row r="30" spans="1:2" x14ac:dyDescent="0.2">
      <c r="A30" s="44">
        <v>1</v>
      </c>
      <c r="B30" s="71" t="e">
        <f t="shared" ref="B30" si="6">ROUNDUP(B11*0.87,)</f>
        <v>#REF!</v>
      </c>
    </row>
    <row r="31" spans="1:2" x14ac:dyDescent="0.2">
      <c r="A31" s="44">
        <v>2</v>
      </c>
      <c r="B31" s="71" t="e">
        <f t="shared" ref="B31" si="7">ROUNDUP(B12*0.87,)</f>
        <v>#REF!</v>
      </c>
    </row>
    <row r="32" spans="1:2" x14ac:dyDescent="0.2">
      <c r="A32" s="46" t="s">
        <v>105</v>
      </c>
      <c r="B32" s="71"/>
    </row>
    <row r="33" spans="1:2" x14ac:dyDescent="0.2">
      <c r="A33" s="44">
        <v>1</v>
      </c>
      <c r="B33" s="71" t="e">
        <f t="shared" ref="B33" si="8">ROUNDUP(B14*0.87,)</f>
        <v>#REF!</v>
      </c>
    </row>
    <row r="34" spans="1:2" x14ac:dyDescent="0.2">
      <c r="A34" s="44">
        <v>2</v>
      </c>
      <c r="B34" s="71" t="e">
        <f t="shared" ref="B34" si="9">ROUNDUP(B15*0.87,)</f>
        <v>#REF!</v>
      </c>
    </row>
    <row r="35" spans="1:2" x14ac:dyDescent="0.2">
      <c r="A35" s="47" t="s">
        <v>136</v>
      </c>
      <c r="B35" s="71"/>
    </row>
    <row r="36" spans="1:2" x14ac:dyDescent="0.2">
      <c r="A36" s="48" t="s">
        <v>72</v>
      </c>
      <c r="B36" s="71" t="e">
        <f t="shared" ref="B36" si="10">ROUNDUP(B17*0.87,)</f>
        <v>#REF!</v>
      </c>
    </row>
    <row r="37" spans="1:2" x14ac:dyDescent="0.2">
      <c r="A37" s="47" t="s">
        <v>137</v>
      </c>
      <c r="B37" s="71"/>
    </row>
    <row r="38" spans="1:2" x14ac:dyDescent="0.2">
      <c r="A38" s="48" t="s">
        <v>74</v>
      </c>
      <c r="B38" s="71" t="e">
        <f t="shared" ref="B38" si="11">ROUNDUP(B19*0.87,)</f>
        <v>#REF!</v>
      </c>
    </row>
    <row r="40" spans="1:2" ht="135" x14ac:dyDescent="0.2">
      <c r="A40" s="49" t="s">
        <v>162</v>
      </c>
    </row>
    <row r="41" spans="1:2" x14ac:dyDescent="0.2">
      <c r="A41" s="50" t="s">
        <v>153</v>
      </c>
    </row>
    <row r="42" spans="1:2" x14ac:dyDescent="0.2">
      <c r="A42" s="99" t="s">
        <v>163</v>
      </c>
    </row>
    <row r="43" spans="1:2" x14ac:dyDescent="0.2">
      <c r="A43" s="99" t="s">
        <v>164</v>
      </c>
    </row>
    <row r="44" spans="1:2" x14ac:dyDescent="0.2">
      <c r="A44" s="202"/>
    </row>
    <row r="45" spans="1:2" x14ac:dyDescent="0.2">
      <c r="A45" s="50" t="s">
        <v>76</v>
      </c>
    </row>
    <row r="47" spans="1:2" x14ac:dyDescent="0.2">
      <c r="A47" s="203" t="s">
        <v>165</v>
      </c>
    </row>
    <row r="48" spans="1:2" x14ac:dyDescent="0.2">
      <c r="A48" s="75" t="s">
        <v>77</v>
      </c>
    </row>
    <row r="49" spans="1:1" x14ac:dyDescent="0.2">
      <c r="A49" s="75" t="s">
        <v>78</v>
      </c>
    </row>
    <row r="50" spans="1:1" ht="24" x14ac:dyDescent="0.2">
      <c r="A50" s="189" t="s">
        <v>79</v>
      </c>
    </row>
    <row r="51" spans="1:1" ht="12" customHeight="1" x14ac:dyDescent="0.2">
      <c r="A51" s="55" t="s">
        <v>80</v>
      </c>
    </row>
    <row r="52" spans="1:1" ht="24" x14ac:dyDescent="0.2">
      <c r="A52" s="189" t="s">
        <v>166</v>
      </c>
    </row>
    <row r="53" spans="1:1" x14ac:dyDescent="0.2">
      <c r="A53" s="204"/>
    </row>
    <row r="54" spans="1:1" ht="25.5" x14ac:dyDescent="0.2">
      <c r="A54" s="205" t="s">
        <v>167</v>
      </c>
    </row>
    <row r="55" spans="1:1" ht="45" x14ac:dyDescent="0.2">
      <c r="A55" s="206" t="s">
        <v>168</v>
      </c>
    </row>
    <row r="56" spans="1:1" ht="22.5" x14ac:dyDescent="0.2">
      <c r="A56" s="206" t="s">
        <v>169</v>
      </c>
    </row>
    <row r="57" spans="1:1" ht="22.5" x14ac:dyDescent="0.2">
      <c r="A57" s="206" t="s">
        <v>170</v>
      </c>
    </row>
    <row r="58" spans="1:1" ht="22.5" x14ac:dyDescent="0.2">
      <c r="A58" s="206" t="s">
        <v>171</v>
      </c>
    </row>
    <row r="59" spans="1:1" ht="22.5" x14ac:dyDescent="0.2">
      <c r="A59" s="206" t="s">
        <v>172</v>
      </c>
    </row>
    <row r="60" spans="1:1" ht="33.75" x14ac:dyDescent="0.2">
      <c r="A60" s="206" t="s">
        <v>173</v>
      </c>
    </row>
    <row r="61" spans="1:1" ht="33.75" x14ac:dyDescent="0.2">
      <c r="A61" s="206" t="s">
        <v>174</v>
      </c>
    </row>
    <row r="62" spans="1:1" ht="42" x14ac:dyDescent="0.2">
      <c r="A62" s="58" t="s">
        <v>175</v>
      </c>
    </row>
    <row r="63" spans="1:1" ht="21" x14ac:dyDescent="0.2">
      <c r="A63" s="60" t="s">
        <v>176</v>
      </c>
    </row>
    <row r="64" spans="1:1" ht="42.75" x14ac:dyDescent="0.2">
      <c r="A64" s="61" t="s">
        <v>177</v>
      </c>
    </row>
    <row r="65" spans="1:1" ht="21" x14ac:dyDescent="0.2">
      <c r="A65" s="62" t="s">
        <v>178</v>
      </c>
    </row>
    <row r="66" spans="1:1" x14ac:dyDescent="0.2">
      <c r="A66" s="63"/>
    </row>
    <row r="67" spans="1:1" x14ac:dyDescent="0.2">
      <c r="A67" s="64" t="s">
        <v>83</v>
      </c>
    </row>
    <row r="68" spans="1:1" ht="24" x14ac:dyDescent="0.2">
      <c r="A68" s="65" t="s">
        <v>156</v>
      </c>
    </row>
    <row r="69" spans="1:1" ht="24" x14ac:dyDescent="0.2">
      <c r="A69" s="65" t="s">
        <v>157</v>
      </c>
    </row>
    <row r="70" spans="1:1" ht="24" x14ac:dyDescent="0.2">
      <c r="A70" s="65" t="s">
        <v>156</v>
      </c>
    </row>
    <row r="71" spans="1:1" ht="24" x14ac:dyDescent="0.2">
      <c r="A71" s="65" t="s">
        <v>157</v>
      </c>
    </row>
    <row r="72" spans="1:1" x14ac:dyDescent="0.2">
      <c r="A72" s="65"/>
    </row>
    <row r="73" spans="1:1" x14ac:dyDescent="0.2">
      <c r="A73" s="20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34"/>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14</v>
      </c>
      <c r="B1" s="377"/>
      <c r="C1" s="377"/>
      <c r="D1" s="377"/>
    </row>
    <row r="2" spans="1:4" x14ac:dyDescent="0.2">
      <c r="A2" s="378" t="s">
        <v>1</v>
      </c>
      <c r="B2" s="398">
        <v>42855</v>
      </c>
      <c r="C2" s="395"/>
      <c r="D2" s="395"/>
    </row>
    <row r="3" spans="1:4" x14ac:dyDescent="0.2">
      <c r="A3" s="380" t="s">
        <v>16</v>
      </c>
      <c r="B3" s="378"/>
      <c r="C3" s="28"/>
      <c r="D3" s="28"/>
    </row>
    <row r="4" spans="1:4" x14ac:dyDescent="0.2">
      <c r="A4" s="378">
        <v>1</v>
      </c>
      <c r="B4" s="381">
        <v>4400</v>
      </c>
      <c r="C4" s="28"/>
      <c r="D4" s="28"/>
    </row>
    <row r="5" spans="1:4" x14ac:dyDescent="0.2">
      <c r="A5" s="378" t="s">
        <v>17</v>
      </c>
      <c r="B5" s="381">
        <v>4400</v>
      </c>
      <c r="C5" s="28"/>
      <c r="D5" s="28"/>
    </row>
    <row r="6" spans="1:4" x14ac:dyDescent="0.2">
      <c r="A6" s="378">
        <v>2</v>
      </c>
      <c r="B6" s="381">
        <v>4400</v>
      </c>
      <c r="C6" s="28"/>
      <c r="D6" s="28"/>
    </row>
    <row r="7" spans="1:4" x14ac:dyDescent="0.2">
      <c r="A7" s="378" t="s">
        <v>23</v>
      </c>
      <c r="B7" s="381">
        <v>4400</v>
      </c>
      <c r="C7" s="28"/>
      <c r="D7" s="28"/>
    </row>
    <row r="8" spans="1:4" x14ac:dyDescent="0.2">
      <c r="C8" s="28"/>
      <c r="D8" s="28"/>
    </row>
    <row r="9" spans="1:4" x14ac:dyDescent="0.2">
      <c r="C9" s="28"/>
      <c r="D9" s="28"/>
    </row>
    <row r="10" spans="1:4" x14ac:dyDescent="0.2">
      <c r="A10" s="110" t="s">
        <v>14</v>
      </c>
      <c r="B10" s="382"/>
      <c r="C10" s="28"/>
      <c r="D10" s="28"/>
    </row>
    <row r="11" spans="1:4" x14ac:dyDescent="0.2">
      <c r="A11" s="378" t="s">
        <v>1</v>
      </c>
      <c r="B11" s="398">
        <v>42855</v>
      </c>
      <c r="C11" s="28"/>
      <c r="D11" s="28"/>
    </row>
    <row r="12" spans="1:4" x14ac:dyDescent="0.2">
      <c r="A12" s="380" t="s">
        <v>20</v>
      </c>
      <c r="B12" s="378"/>
      <c r="C12" s="28"/>
      <c r="D12" s="28"/>
    </row>
    <row r="13" spans="1:4" x14ac:dyDescent="0.2">
      <c r="A13" s="378">
        <v>1</v>
      </c>
      <c r="B13" s="381">
        <v>4400</v>
      </c>
      <c r="C13" s="28"/>
      <c r="D13" s="28"/>
    </row>
    <row r="14" spans="1:4" x14ac:dyDescent="0.2">
      <c r="A14" s="378" t="s">
        <v>17</v>
      </c>
      <c r="B14" s="381">
        <v>4400</v>
      </c>
      <c r="C14" s="28"/>
      <c r="D14" s="28"/>
    </row>
    <row r="15" spans="1:4" x14ac:dyDescent="0.2">
      <c r="A15" s="378">
        <v>2</v>
      </c>
      <c r="B15" s="381">
        <v>4400</v>
      </c>
      <c r="C15" s="28"/>
      <c r="D15" s="28"/>
    </row>
    <row r="16" spans="1:4" x14ac:dyDescent="0.2">
      <c r="A16" s="378" t="s">
        <v>23</v>
      </c>
      <c r="B16" s="381">
        <v>4400</v>
      </c>
      <c r="C16" s="28"/>
      <c r="D16" s="28"/>
    </row>
    <row r="17" spans="1:4" ht="18" customHeight="1" x14ac:dyDescent="0.2">
      <c r="A17" s="110"/>
      <c r="C17" s="395"/>
      <c r="D17" s="395"/>
    </row>
    <row r="18" spans="1:4" x14ac:dyDescent="0.2">
      <c r="A18" s="110"/>
      <c r="C18" s="28"/>
      <c r="D18" s="28"/>
    </row>
    <row r="19" spans="1:4" x14ac:dyDescent="0.2">
      <c r="A19" s="110" t="s">
        <v>14</v>
      </c>
      <c r="B19" s="382"/>
      <c r="C19" s="28"/>
      <c r="D19" s="28"/>
    </row>
    <row r="20" spans="1:4" x14ac:dyDescent="0.2">
      <c r="A20" s="378" t="s">
        <v>1</v>
      </c>
      <c r="B20" s="398">
        <v>42855</v>
      </c>
      <c r="C20" s="28"/>
      <c r="D20" s="28"/>
    </row>
    <row r="21" spans="1:4" x14ac:dyDescent="0.2">
      <c r="A21" s="380" t="s">
        <v>21</v>
      </c>
      <c r="B21" s="378"/>
      <c r="C21" s="28"/>
      <c r="D21" s="28"/>
    </row>
    <row r="22" spans="1:4" x14ac:dyDescent="0.2">
      <c r="A22" s="378">
        <v>1</v>
      </c>
      <c r="B22" s="381">
        <v>5100</v>
      </c>
      <c r="C22" s="28"/>
      <c r="D22" s="28"/>
    </row>
    <row r="23" spans="1:4" x14ac:dyDescent="0.2">
      <c r="A23" s="378" t="s">
        <v>17</v>
      </c>
      <c r="B23" s="381">
        <v>5100</v>
      </c>
      <c r="C23" s="28"/>
      <c r="D23" s="28"/>
    </row>
    <row r="24" spans="1:4" x14ac:dyDescent="0.2">
      <c r="A24" s="378">
        <v>2</v>
      </c>
      <c r="B24" s="381">
        <v>5100</v>
      </c>
      <c r="C24" s="28"/>
      <c r="D24" s="28"/>
    </row>
    <row r="25" spans="1:4" x14ac:dyDescent="0.2">
      <c r="A25" s="378" t="s">
        <v>23</v>
      </c>
      <c r="B25" s="381">
        <v>5100</v>
      </c>
      <c r="C25" s="28"/>
      <c r="D25" s="28"/>
    </row>
    <row r="28" spans="1:4" x14ac:dyDescent="0.2">
      <c r="A28" s="110" t="s">
        <v>14</v>
      </c>
      <c r="B28" s="382"/>
      <c r="C28" s="28"/>
      <c r="D28" s="28"/>
    </row>
    <row r="29" spans="1:4" x14ac:dyDescent="0.2">
      <c r="A29" s="378" t="s">
        <v>1</v>
      </c>
      <c r="B29" s="398">
        <v>42855</v>
      </c>
      <c r="C29" s="28"/>
      <c r="D29" s="28"/>
    </row>
    <row r="30" spans="1:4" x14ac:dyDescent="0.2">
      <c r="A30" s="380" t="s">
        <v>22</v>
      </c>
      <c r="B30" s="378"/>
      <c r="C30" s="28"/>
      <c r="D30" s="28"/>
    </row>
    <row r="31" spans="1:4" x14ac:dyDescent="0.2">
      <c r="A31" s="378">
        <v>1</v>
      </c>
      <c r="B31" s="381">
        <v>5100</v>
      </c>
      <c r="C31" s="28"/>
      <c r="D31" s="28"/>
    </row>
    <row r="32" spans="1:4" x14ac:dyDescent="0.2">
      <c r="A32" s="378" t="s">
        <v>17</v>
      </c>
      <c r="B32" s="381">
        <v>5100</v>
      </c>
      <c r="C32" s="28"/>
      <c r="D32" s="28"/>
    </row>
    <row r="33" spans="1:4" x14ac:dyDescent="0.2">
      <c r="A33" s="378">
        <v>2</v>
      </c>
      <c r="B33" s="381">
        <v>5100</v>
      </c>
      <c r="C33" s="28"/>
      <c r="D33" s="28"/>
    </row>
    <row r="34" spans="1:4" x14ac:dyDescent="0.2">
      <c r="A34" s="378" t="s">
        <v>23</v>
      </c>
      <c r="B34" s="381">
        <v>5100</v>
      </c>
      <c r="C34" s="28"/>
      <c r="D34" s="28"/>
    </row>
  </sheetData>
  <pageMargins left="0.75" right="0.75" top="1" bottom="1" header="0.5" footer="0.5"/>
  <pageSetup paperSize="9" orientation="portrait"/>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dimension ref="A1:AO53"/>
  <sheetViews>
    <sheetView workbookViewId="0">
      <pane xSplit="10" topLeftCell="AA1" activePane="topRight" state="frozen"/>
      <selection pane="topRight" activeCell="A46" sqref="A46:A47"/>
    </sheetView>
  </sheetViews>
  <sheetFormatPr defaultColWidth="9" defaultRowHeight="12" x14ac:dyDescent="0.2"/>
  <cols>
    <col min="1" max="1" width="80.5703125" style="78" customWidth="1"/>
    <col min="2" max="40" width="9" style="78" hidden="1" customWidth="1"/>
    <col min="41" max="16384" width="9" style="78"/>
  </cols>
  <sheetData>
    <row r="1" spans="1:41" ht="11.45" customHeight="1" x14ac:dyDescent="0.2">
      <c r="A1" s="101" t="s">
        <v>63</v>
      </c>
    </row>
    <row r="2" spans="1:41" ht="11.45" customHeight="1" x14ac:dyDescent="0.2">
      <c r="A2" s="102" t="s">
        <v>179</v>
      </c>
    </row>
    <row r="3" spans="1:41" ht="11.45" customHeight="1" x14ac:dyDescent="0.2">
      <c r="A3" s="102"/>
    </row>
    <row r="4" spans="1:41" ht="11.45" customHeight="1" x14ac:dyDescent="0.2">
      <c r="A4" s="102" t="s">
        <v>65</v>
      </c>
      <c r="K4" s="241" t="e">
        <f>BB!#REF!</f>
        <v>#REF!</v>
      </c>
      <c r="L4" s="241" t="e">
        <f>BB!#REF!</f>
        <v>#REF!</v>
      </c>
      <c r="M4" s="77" t="e">
        <f>BB!#REF!</f>
        <v>#REF!</v>
      </c>
      <c r="N4" s="77" t="e">
        <f>BB!#REF!</f>
        <v>#REF!</v>
      </c>
      <c r="O4" s="77" t="e">
        <f>BB!#REF!</f>
        <v>#REF!</v>
      </c>
      <c r="P4" s="77" t="e">
        <f>BB!#REF!</f>
        <v>#REF!</v>
      </c>
      <c r="Q4" s="77" t="e">
        <f>BB!#REF!</f>
        <v>#REF!</v>
      </c>
      <c r="R4" s="77" t="e">
        <f>BB!#REF!</f>
        <v>#REF!</v>
      </c>
      <c r="S4" s="77" t="e">
        <f>BB!#REF!</f>
        <v>#REF!</v>
      </c>
      <c r="T4" s="77" t="e">
        <f>BB!#REF!</f>
        <v>#REF!</v>
      </c>
      <c r="U4" s="77" t="e">
        <f>BB!#REF!</f>
        <v>#REF!</v>
      </c>
      <c r="V4" s="77" t="e">
        <f>BB!#REF!</f>
        <v>#REF!</v>
      </c>
      <c r="W4" s="77" t="e">
        <f>BB!#REF!</f>
        <v>#REF!</v>
      </c>
      <c r="X4" s="77" t="e">
        <f>BB!#REF!</f>
        <v>#REF!</v>
      </c>
      <c r="Y4" s="77" t="e">
        <f>BB!#REF!</f>
        <v>#REF!</v>
      </c>
      <c r="Z4" s="77" t="e">
        <f>BB!#REF!</f>
        <v>#REF!</v>
      </c>
      <c r="AA4" s="77" t="e">
        <f>BB!#REF!</f>
        <v>#REF!</v>
      </c>
      <c r="AB4" s="77"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row>
    <row r="5" spans="1:41" s="36" customFormat="1" ht="21.6" customHeight="1" x14ac:dyDescent="0.2">
      <c r="A5" s="88" t="s">
        <v>66</v>
      </c>
      <c r="B5" s="77" t="e">
        <f>BB!#REF!</f>
        <v>#REF!</v>
      </c>
      <c r="C5" s="77" t="e">
        <f>BB!#REF!</f>
        <v>#REF!</v>
      </c>
      <c r="D5" s="77" t="e">
        <f>BB!#REF!</f>
        <v>#REF!</v>
      </c>
      <c r="E5" s="77" t="e">
        <f>BB!#REF!</f>
        <v>#REF!</v>
      </c>
      <c r="F5" s="77" t="e">
        <f>BB!#REF!</f>
        <v>#REF!</v>
      </c>
      <c r="G5" s="77" t="e">
        <f>BB!#REF!</f>
        <v>#REF!</v>
      </c>
      <c r="H5" s="77" t="e">
        <f>BB!#REF!</f>
        <v>#REF!</v>
      </c>
      <c r="I5" s="77" t="e">
        <f>BB!#REF!</f>
        <v>#REF!</v>
      </c>
      <c r="J5" s="77" t="e">
        <f>BB!#REF!</f>
        <v>#REF!</v>
      </c>
      <c r="K5" s="241" t="e">
        <f>BB!#REF!</f>
        <v>#REF!</v>
      </c>
      <c r="L5" s="241" t="e">
        <f>BB!#REF!</f>
        <v>#REF!</v>
      </c>
      <c r="M5" s="77" t="e">
        <f>BB!#REF!</f>
        <v>#REF!</v>
      </c>
      <c r="N5" s="77" t="e">
        <f>BB!#REF!</f>
        <v>#REF!</v>
      </c>
      <c r="O5" s="77" t="e">
        <f>BB!#REF!</f>
        <v>#REF!</v>
      </c>
      <c r="P5" s="77" t="e">
        <f>BB!#REF!</f>
        <v>#REF!</v>
      </c>
      <c r="Q5" s="77" t="e">
        <f>BB!#REF!</f>
        <v>#REF!</v>
      </c>
      <c r="R5" s="77" t="e">
        <f>BB!#REF!</f>
        <v>#REF!</v>
      </c>
      <c r="S5" s="77" t="e">
        <f>BB!#REF!</f>
        <v>#REF!</v>
      </c>
      <c r="T5" s="77" t="e">
        <f>BB!#REF!</f>
        <v>#REF!</v>
      </c>
      <c r="U5" s="77" t="e">
        <f>BB!#REF!</f>
        <v>#REF!</v>
      </c>
      <c r="V5" s="77" t="e">
        <f>BB!#REF!</f>
        <v>#REF!</v>
      </c>
      <c r="W5" s="77" t="e">
        <f>BB!#REF!</f>
        <v>#REF!</v>
      </c>
      <c r="X5" s="77" t="e">
        <f>BB!#REF!</f>
        <v>#REF!</v>
      </c>
      <c r="Y5" s="77" t="e">
        <f>BB!#REF!</f>
        <v>#REF!</v>
      </c>
      <c r="Z5" s="77" t="e">
        <f>BB!#REF!</f>
        <v>#REF!</v>
      </c>
      <c r="AA5" s="77" t="e">
        <f>BB!#REF!</f>
        <v>#REF!</v>
      </c>
      <c r="AB5" s="77"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row>
    <row r="6" spans="1:41" x14ac:dyDescent="0.2">
      <c r="A6" s="84" t="s">
        <v>134</v>
      </c>
    </row>
    <row r="7" spans="1:41" x14ac:dyDescent="0.2">
      <c r="A7" s="85">
        <v>1</v>
      </c>
      <c r="B7" s="86" t="e">
        <f>BB!#REF!*0.85</f>
        <v>#REF!</v>
      </c>
      <c r="C7" s="86" t="e">
        <f>BB!#REF!*0.85</f>
        <v>#REF!</v>
      </c>
      <c r="D7" s="86" t="e">
        <f>BB!#REF!*0.85</f>
        <v>#REF!</v>
      </c>
      <c r="E7" s="86" t="e">
        <f>BB!#REF!*0.85</f>
        <v>#REF!</v>
      </c>
      <c r="F7" s="86" t="e">
        <f>BB!#REF!*0.85</f>
        <v>#REF!</v>
      </c>
      <c r="G7" s="86" t="e">
        <f>BB!#REF!*0.85</f>
        <v>#REF!</v>
      </c>
      <c r="H7" s="86" t="e">
        <f>BB!#REF!*0.85</f>
        <v>#REF!</v>
      </c>
      <c r="I7" s="86" t="e">
        <f>BB!#REF!*0.85</f>
        <v>#REF!</v>
      </c>
      <c r="J7" s="86" t="e">
        <f>BB!#REF!*0.85</f>
        <v>#REF!</v>
      </c>
      <c r="K7" s="86" t="e">
        <f>BB!#REF!*0.85</f>
        <v>#REF!</v>
      </c>
      <c r="L7" s="86" t="e">
        <f>BB!#REF!*0.85</f>
        <v>#REF!</v>
      </c>
      <c r="M7" s="86" t="e">
        <f>BB!#REF!*0.85</f>
        <v>#REF!</v>
      </c>
      <c r="N7" s="86" t="e">
        <f>BB!#REF!*0.85</f>
        <v>#REF!</v>
      </c>
      <c r="O7" s="86" t="e">
        <f>BB!#REF!*0.85</f>
        <v>#REF!</v>
      </c>
      <c r="P7" s="86" t="e">
        <f>BB!#REF!*0.85</f>
        <v>#REF!</v>
      </c>
      <c r="Q7" s="86" t="e">
        <f>BB!#REF!*0.85</f>
        <v>#REF!</v>
      </c>
      <c r="R7" s="86" t="e">
        <f>BB!#REF!*0.85</f>
        <v>#REF!</v>
      </c>
      <c r="S7" s="86" t="e">
        <f>BB!#REF!*0.85</f>
        <v>#REF!</v>
      </c>
      <c r="T7" s="86" t="e">
        <f>BB!#REF!*0.85</f>
        <v>#REF!</v>
      </c>
      <c r="U7" s="86" t="e">
        <f>BB!#REF!*0.85</f>
        <v>#REF!</v>
      </c>
      <c r="V7" s="86" t="e">
        <f>BB!#REF!*0.85</f>
        <v>#REF!</v>
      </c>
      <c r="W7" s="86" t="e">
        <f>BB!#REF!*0.85</f>
        <v>#REF!</v>
      </c>
      <c r="X7" s="86" t="e">
        <f>BB!#REF!*0.85</f>
        <v>#REF!</v>
      </c>
      <c r="Y7" s="86" t="e">
        <f>BB!#REF!*0.85</f>
        <v>#REF!</v>
      </c>
      <c r="Z7" s="86" t="e">
        <f>BB!#REF!*0.85</f>
        <v>#REF!</v>
      </c>
      <c r="AA7" s="86" t="e">
        <f>BB!#REF!*0.85</f>
        <v>#REF!</v>
      </c>
      <c r="AB7" s="86" t="e">
        <f>BB!#REF!*0.85</f>
        <v>#REF!</v>
      </c>
      <c r="AC7" s="86" t="e">
        <f>BB!#REF!*0.85</f>
        <v>#REF!</v>
      </c>
      <c r="AD7" s="86" t="e">
        <f>BB!#REF!*0.85</f>
        <v>#REF!</v>
      </c>
      <c r="AE7" s="86" t="e">
        <f>BB!#REF!*0.85</f>
        <v>#REF!</v>
      </c>
      <c r="AF7" s="86" t="e">
        <f>BB!#REF!*0.85</f>
        <v>#REF!</v>
      </c>
      <c r="AG7" s="86" t="e">
        <f>BB!#REF!*0.85</f>
        <v>#REF!</v>
      </c>
      <c r="AH7" s="86" t="e">
        <f>BB!#REF!*0.85</f>
        <v>#REF!</v>
      </c>
      <c r="AI7" s="86" t="e">
        <f>BB!#REF!*0.85</f>
        <v>#REF!</v>
      </c>
      <c r="AJ7" s="86" t="e">
        <f>BB!#REF!*0.85</f>
        <v>#REF!</v>
      </c>
      <c r="AK7" s="86" t="e">
        <f>BB!#REF!*0.85</f>
        <v>#REF!</v>
      </c>
      <c r="AL7" s="86" t="e">
        <f>BB!#REF!*0.85</f>
        <v>#REF!</v>
      </c>
      <c r="AM7" s="86" t="e">
        <f>BB!#REF!*0.85</f>
        <v>#REF!</v>
      </c>
      <c r="AN7" s="86" t="e">
        <f>BB!#REF!*0.85</f>
        <v>#REF!</v>
      </c>
      <c r="AO7" s="86" t="e">
        <f>BB!#REF!*0.85</f>
        <v>#REF!</v>
      </c>
    </row>
    <row r="8" spans="1:41" x14ac:dyDescent="0.2">
      <c r="A8" s="85">
        <v>2</v>
      </c>
      <c r="B8" s="86" t="e">
        <f>BB!#REF!*0.85</f>
        <v>#REF!</v>
      </c>
      <c r="C8" s="86" t="e">
        <f>BB!#REF!*0.85</f>
        <v>#REF!</v>
      </c>
      <c r="D8" s="86" t="e">
        <f>BB!#REF!*0.85</f>
        <v>#REF!</v>
      </c>
      <c r="E8" s="86" t="e">
        <f>BB!#REF!*0.85</f>
        <v>#REF!</v>
      </c>
      <c r="F8" s="86" t="e">
        <f>BB!#REF!*0.85</f>
        <v>#REF!</v>
      </c>
      <c r="G8" s="86" t="e">
        <f>BB!#REF!*0.85</f>
        <v>#REF!</v>
      </c>
      <c r="H8" s="86" t="e">
        <f>BB!#REF!*0.85</f>
        <v>#REF!</v>
      </c>
      <c r="I8" s="86" t="e">
        <f>BB!#REF!*0.85</f>
        <v>#REF!</v>
      </c>
      <c r="J8" s="86" t="e">
        <f>BB!#REF!*0.85</f>
        <v>#REF!</v>
      </c>
      <c r="K8" s="86" t="e">
        <f>BB!#REF!*0.85</f>
        <v>#REF!</v>
      </c>
      <c r="L8" s="86" t="e">
        <f>BB!#REF!*0.85</f>
        <v>#REF!</v>
      </c>
      <c r="M8" s="86" t="e">
        <f>BB!#REF!*0.85</f>
        <v>#REF!</v>
      </c>
      <c r="N8" s="86" t="e">
        <f>BB!#REF!*0.85</f>
        <v>#REF!</v>
      </c>
      <c r="O8" s="86" t="e">
        <f>BB!#REF!*0.85</f>
        <v>#REF!</v>
      </c>
      <c r="P8" s="86" t="e">
        <f>BB!#REF!*0.85</f>
        <v>#REF!</v>
      </c>
      <c r="Q8" s="86" t="e">
        <f>BB!#REF!*0.85</f>
        <v>#REF!</v>
      </c>
      <c r="R8" s="86" t="e">
        <f>BB!#REF!*0.85</f>
        <v>#REF!</v>
      </c>
      <c r="S8" s="86" t="e">
        <f>BB!#REF!*0.85</f>
        <v>#REF!</v>
      </c>
      <c r="T8" s="86" t="e">
        <f>BB!#REF!*0.85</f>
        <v>#REF!</v>
      </c>
      <c r="U8" s="86" t="e">
        <f>BB!#REF!*0.85</f>
        <v>#REF!</v>
      </c>
      <c r="V8" s="86" t="e">
        <f>BB!#REF!*0.85</f>
        <v>#REF!</v>
      </c>
      <c r="W8" s="86" t="e">
        <f>BB!#REF!*0.85</f>
        <v>#REF!</v>
      </c>
      <c r="X8" s="86" t="e">
        <f>BB!#REF!*0.85</f>
        <v>#REF!</v>
      </c>
      <c r="Y8" s="86" t="e">
        <f>BB!#REF!*0.85</f>
        <v>#REF!</v>
      </c>
      <c r="Z8" s="86" t="e">
        <f>BB!#REF!*0.85</f>
        <v>#REF!</v>
      </c>
      <c r="AA8" s="86" t="e">
        <f>BB!#REF!*0.85</f>
        <v>#REF!</v>
      </c>
      <c r="AB8" s="86" t="e">
        <f>BB!#REF!*0.85</f>
        <v>#REF!</v>
      </c>
      <c r="AC8" s="86" t="e">
        <f>BB!#REF!*0.85</f>
        <v>#REF!</v>
      </c>
      <c r="AD8" s="86" t="e">
        <f>BB!#REF!*0.85</f>
        <v>#REF!</v>
      </c>
      <c r="AE8" s="86" t="e">
        <f>BB!#REF!*0.85</f>
        <v>#REF!</v>
      </c>
      <c r="AF8" s="86" t="e">
        <f>BB!#REF!*0.85</f>
        <v>#REF!</v>
      </c>
      <c r="AG8" s="86" t="e">
        <f>BB!#REF!*0.85</f>
        <v>#REF!</v>
      </c>
      <c r="AH8" s="86" t="e">
        <f>BB!#REF!*0.85</f>
        <v>#REF!</v>
      </c>
      <c r="AI8" s="86" t="e">
        <f>BB!#REF!*0.85</f>
        <v>#REF!</v>
      </c>
      <c r="AJ8" s="86" t="e">
        <f>BB!#REF!*0.85</f>
        <v>#REF!</v>
      </c>
      <c r="AK8" s="86" t="e">
        <f>BB!#REF!*0.85</f>
        <v>#REF!</v>
      </c>
      <c r="AL8" s="86" t="e">
        <f>BB!#REF!*0.85</f>
        <v>#REF!</v>
      </c>
      <c r="AM8" s="86" t="e">
        <f>BB!#REF!*0.85</f>
        <v>#REF!</v>
      </c>
      <c r="AN8" s="86" t="e">
        <f>BB!#REF!*0.85</f>
        <v>#REF!</v>
      </c>
      <c r="AO8" s="86" t="e">
        <f>BB!#REF!*0.85</f>
        <v>#REF!</v>
      </c>
    </row>
    <row r="9" spans="1:41"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row>
    <row r="10" spans="1:41" x14ac:dyDescent="0.2">
      <c r="A10" s="85">
        <v>1</v>
      </c>
      <c r="B10" s="86" t="e">
        <f>BB!#REF!*0.85</f>
        <v>#REF!</v>
      </c>
      <c r="C10" s="86" t="e">
        <f>BB!#REF!*0.85</f>
        <v>#REF!</v>
      </c>
      <c r="D10" s="86" t="e">
        <f>BB!#REF!*0.85</f>
        <v>#REF!</v>
      </c>
      <c r="E10" s="86" t="e">
        <f>BB!#REF!*0.85</f>
        <v>#REF!</v>
      </c>
      <c r="F10" s="86" t="e">
        <f>BB!#REF!*0.85</f>
        <v>#REF!</v>
      </c>
      <c r="G10" s="86" t="e">
        <f>BB!#REF!*0.85</f>
        <v>#REF!</v>
      </c>
      <c r="H10" s="86" t="e">
        <f>BB!#REF!*0.85</f>
        <v>#REF!</v>
      </c>
      <c r="I10" s="86" t="e">
        <f>BB!#REF!*0.85</f>
        <v>#REF!</v>
      </c>
      <c r="J10" s="86" t="e">
        <f>BB!#REF!*0.85</f>
        <v>#REF!</v>
      </c>
      <c r="K10" s="86" t="e">
        <f>BB!#REF!*0.85</f>
        <v>#REF!</v>
      </c>
      <c r="L10" s="86" t="e">
        <f>BB!#REF!*0.85</f>
        <v>#REF!</v>
      </c>
      <c r="M10" s="86" t="e">
        <f>BB!#REF!*0.85</f>
        <v>#REF!</v>
      </c>
      <c r="N10" s="86" t="e">
        <f>BB!#REF!*0.85</f>
        <v>#REF!</v>
      </c>
      <c r="O10" s="86" t="e">
        <f>BB!#REF!*0.85</f>
        <v>#REF!</v>
      </c>
      <c r="P10" s="86" t="e">
        <f>BB!#REF!*0.85</f>
        <v>#REF!</v>
      </c>
      <c r="Q10" s="86" t="e">
        <f>BB!#REF!*0.85</f>
        <v>#REF!</v>
      </c>
      <c r="R10" s="86" t="e">
        <f>BB!#REF!*0.85</f>
        <v>#REF!</v>
      </c>
      <c r="S10" s="86" t="e">
        <f>BB!#REF!*0.85</f>
        <v>#REF!</v>
      </c>
      <c r="T10" s="86" t="e">
        <f>BB!#REF!*0.85</f>
        <v>#REF!</v>
      </c>
      <c r="U10" s="86" t="e">
        <f>BB!#REF!*0.85</f>
        <v>#REF!</v>
      </c>
      <c r="V10" s="86" t="e">
        <f>BB!#REF!*0.85</f>
        <v>#REF!</v>
      </c>
      <c r="W10" s="86" t="e">
        <f>BB!#REF!*0.85</f>
        <v>#REF!</v>
      </c>
      <c r="X10" s="86" t="e">
        <f>BB!#REF!*0.85</f>
        <v>#REF!</v>
      </c>
      <c r="Y10" s="86" t="e">
        <f>BB!#REF!*0.85</f>
        <v>#REF!</v>
      </c>
      <c r="Z10" s="86" t="e">
        <f>BB!#REF!*0.85</f>
        <v>#REF!</v>
      </c>
      <c r="AA10" s="86" t="e">
        <f>BB!#REF!*0.85</f>
        <v>#REF!</v>
      </c>
      <c r="AB10" s="86" t="e">
        <f>BB!#REF!*0.85</f>
        <v>#REF!</v>
      </c>
      <c r="AC10" s="86" t="e">
        <f>BB!#REF!*0.85</f>
        <v>#REF!</v>
      </c>
      <c r="AD10" s="86" t="e">
        <f>BB!#REF!*0.85</f>
        <v>#REF!</v>
      </c>
      <c r="AE10" s="86" t="e">
        <f>BB!#REF!*0.85</f>
        <v>#REF!</v>
      </c>
      <c r="AF10" s="86" t="e">
        <f>BB!#REF!*0.85</f>
        <v>#REF!</v>
      </c>
      <c r="AG10" s="86" t="e">
        <f>BB!#REF!*0.85</f>
        <v>#REF!</v>
      </c>
      <c r="AH10" s="86" t="e">
        <f>BB!#REF!*0.85</f>
        <v>#REF!</v>
      </c>
      <c r="AI10" s="86" t="e">
        <f>BB!#REF!*0.85</f>
        <v>#REF!</v>
      </c>
      <c r="AJ10" s="86" t="e">
        <f>BB!#REF!*0.85</f>
        <v>#REF!</v>
      </c>
      <c r="AK10" s="86" t="e">
        <f>BB!#REF!*0.85</f>
        <v>#REF!</v>
      </c>
      <c r="AL10" s="86" t="e">
        <f>BB!#REF!*0.85</f>
        <v>#REF!</v>
      </c>
      <c r="AM10" s="86" t="e">
        <f>BB!#REF!*0.85</f>
        <v>#REF!</v>
      </c>
      <c r="AN10" s="86" t="e">
        <f>BB!#REF!*0.85</f>
        <v>#REF!</v>
      </c>
      <c r="AO10" s="86" t="e">
        <f>BB!#REF!*0.85</f>
        <v>#REF!</v>
      </c>
    </row>
    <row r="11" spans="1:41" x14ac:dyDescent="0.2">
      <c r="A11" s="85">
        <v>2</v>
      </c>
      <c r="B11" s="86" t="e">
        <f>BB!#REF!*0.85</f>
        <v>#REF!</v>
      </c>
      <c r="C11" s="86" t="e">
        <f>BB!#REF!*0.85</f>
        <v>#REF!</v>
      </c>
      <c r="D11" s="86" t="e">
        <f>BB!#REF!*0.85</f>
        <v>#REF!</v>
      </c>
      <c r="E11" s="86" t="e">
        <f>BB!#REF!*0.85</f>
        <v>#REF!</v>
      </c>
      <c r="F11" s="86" t="e">
        <f>BB!#REF!*0.85</f>
        <v>#REF!</v>
      </c>
      <c r="G11" s="86" t="e">
        <f>BB!#REF!*0.85</f>
        <v>#REF!</v>
      </c>
      <c r="H11" s="86" t="e">
        <f>BB!#REF!*0.85</f>
        <v>#REF!</v>
      </c>
      <c r="I11" s="86" t="e">
        <f>BB!#REF!*0.85</f>
        <v>#REF!</v>
      </c>
      <c r="J11" s="86" t="e">
        <f>BB!#REF!*0.85</f>
        <v>#REF!</v>
      </c>
      <c r="K11" s="86" t="e">
        <f>BB!#REF!*0.85</f>
        <v>#REF!</v>
      </c>
      <c r="L11" s="86" t="e">
        <f>BB!#REF!*0.85</f>
        <v>#REF!</v>
      </c>
      <c r="M11" s="86" t="e">
        <f>BB!#REF!*0.85</f>
        <v>#REF!</v>
      </c>
      <c r="N11" s="86" t="e">
        <f>BB!#REF!*0.85</f>
        <v>#REF!</v>
      </c>
      <c r="O11" s="86" t="e">
        <f>BB!#REF!*0.85</f>
        <v>#REF!</v>
      </c>
      <c r="P11" s="86" t="e">
        <f>BB!#REF!*0.85</f>
        <v>#REF!</v>
      </c>
      <c r="Q11" s="86" t="e">
        <f>BB!#REF!*0.85</f>
        <v>#REF!</v>
      </c>
      <c r="R11" s="86" t="e">
        <f>BB!#REF!*0.85</f>
        <v>#REF!</v>
      </c>
      <c r="S11" s="86" t="e">
        <f>BB!#REF!*0.85</f>
        <v>#REF!</v>
      </c>
      <c r="T11" s="86" t="e">
        <f>BB!#REF!*0.85</f>
        <v>#REF!</v>
      </c>
      <c r="U11" s="86" t="e">
        <f>BB!#REF!*0.85</f>
        <v>#REF!</v>
      </c>
      <c r="V11" s="86" t="e">
        <f>BB!#REF!*0.85</f>
        <v>#REF!</v>
      </c>
      <c r="W11" s="86" t="e">
        <f>BB!#REF!*0.85</f>
        <v>#REF!</v>
      </c>
      <c r="X11" s="86" t="e">
        <f>BB!#REF!*0.85</f>
        <v>#REF!</v>
      </c>
      <c r="Y11" s="86" t="e">
        <f>BB!#REF!*0.85</f>
        <v>#REF!</v>
      </c>
      <c r="Z11" s="86" t="e">
        <f>BB!#REF!*0.85</f>
        <v>#REF!</v>
      </c>
      <c r="AA11" s="86" t="e">
        <f>BB!#REF!*0.85</f>
        <v>#REF!</v>
      </c>
      <c r="AB11" s="86" t="e">
        <f>BB!#REF!*0.85</f>
        <v>#REF!</v>
      </c>
      <c r="AC11" s="86" t="e">
        <f>BB!#REF!*0.85</f>
        <v>#REF!</v>
      </c>
      <c r="AD11" s="86" t="e">
        <f>BB!#REF!*0.85</f>
        <v>#REF!</v>
      </c>
      <c r="AE11" s="86" t="e">
        <f>BB!#REF!*0.85</f>
        <v>#REF!</v>
      </c>
      <c r="AF11" s="86" t="e">
        <f>BB!#REF!*0.85</f>
        <v>#REF!</v>
      </c>
      <c r="AG11" s="86" t="e">
        <f>BB!#REF!*0.85</f>
        <v>#REF!</v>
      </c>
      <c r="AH11" s="86" t="e">
        <f>BB!#REF!*0.85</f>
        <v>#REF!</v>
      </c>
      <c r="AI11" s="86" t="e">
        <f>BB!#REF!*0.85</f>
        <v>#REF!</v>
      </c>
      <c r="AJ11" s="86" t="e">
        <f>BB!#REF!*0.85</f>
        <v>#REF!</v>
      </c>
      <c r="AK11" s="86" t="e">
        <f>BB!#REF!*0.85</f>
        <v>#REF!</v>
      </c>
      <c r="AL11" s="86" t="e">
        <f>BB!#REF!*0.85</f>
        <v>#REF!</v>
      </c>
      <c r="AM11" s="86" t="e">
        <f>BB!#REF!*0.85</f>
        <v>#REF!</v>
      </c>
      <c r="AN11" s="86" t="e">
        <f>BB!#REF!*0.85</f>
        <v>#REF!</v>
      </c>
      <c r="AO11" s="86" t="e">
        <f>BB!#REF!*0.85</f>
        <v>#REF!</v>
      </c>
    </row>
    <row r="12" spans="1:41"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row>
    <row r="13" spans="1:41" x14ac:dyDescent="0.2">
      <c r="A13" s="48">
        <v>1</v>
      </c>
      <c r="B13" s="86" t="e">
        <f>BB!#REF!*0.85</f>
        <v>#REF!</v>
      </c>
      <c r="C13" s="86" t="e">
        <f>BB!#REF!*0.85</f>
        <v>#REF!</v>
      </c>
      <c r="D13" s="86" t="e">
        <f>BB!#REF!*0.85</f>
        <v>#REF!</v>
      </c>
      <c r="E13" s="86" t="e">
        <f>BB!#REF!*0.85</f>
        <v>#REF!</v>
      </c>
      <c r="F13" s="86" t="e">
        <f>BB!#REF!*0.85</f>
        <v>#REF!</v>
      </c>
      <c r="G13" s="86" t="e">
        <f>BB!#REF!*0.85</f>
        <v>#REF!</v>
      </c>
      <c r="H13" s="86" t="e">
        <f>BB!#REF!*0.85</f>
        <v>#REF!</v>
      </c>
      <c r="I13" s="86" t="e">
        <f>BB!#REF!*0.85</f>
        <v>#REF!</v>
      </c>
      <c r="J13" s="86" t="e">
        <f>BB!#REF!*0.85</f>
        <v>#REF!</v>
      </c>
      <c r="K13" s="86" t="e">
        <f>BB!#REF!*0.85</f>
        <v>#REF!</v>
      </c>
      <c r="L13" s="86" t="e">
        <f>BB!#REF!*0.85</f>
        <v>#REF!</v>
      </c>
      <c r="M13" s="86" t="e">
        <f>BB!#REF!*0.85</f>
        <v>#REF!</v>
      </c>
      <c r="N13" s="86" t="e">
        <f>BB!#REF!*0.85</f>
        <v>#REF!</v>
      </c>
      <c r="O13" s="86" t="e">
        <f>BB!#REF!*0.85</f>
        <v>#REF!</v>
      </c>
      <c r="P13" s="86" t="e">
        <f>BB!#REF!*0.85</f>
        <v>#REF!</v>
      </c>
      <c r="Q13" s="86" t="e">
        <f>BB!#REF!*0.85</f>
        <v>#REF!</v>
      </c>
      <c r="R13" s="86" t="e">
        <f>BB!#REF!*0.85</f>
        <v>#REF!</v>
      </c>
      <c r="S13" s="86" t="e">
        <f>BB!#REF!*0.85</f>
        <v>#REF!</v>
      </c>
      <c r="T13" s="86" t="e">
        <f>BB!#REF!*0.85</f>
        <v>#REF!</v>
      </c>
      <c r="U13" s="86" t="e">
        <f>BB!#REF!*0.85</f>
        <v>#REF!</v>
      </c>
      <c r="V13" s="86" t="e">
        <f>BB!#REF!*0.85</f>
        <v>#REF!</v>
      </c>
      <c r="W13" s="86" t="e">
        <f>BB!#REF!*0.85</f>
        <v>#REF!</v>
      </c>
      <c r="X13" s="86" t="e">
        <f>BB!#REF!*0.85</f>
        <v>#REF!</v>
      </c>
      <c r="Y13" s="86" t="e">
        <f>BB!#REF!*0.85</f>
        <v>#REF!</v>
      </c>
      <c r="Z13" s="86" t="e">
        <f>BB!#REF!*0.85</f>
        <v>#REF!</v>
      </c>
      <c r="AA13" s="86" t="e">
        <f>BB!#REF!*0.85</f>
        <v>#REF!</v>
      </c>
      <c r="AB13" s="86" t="e">
        <f>BB!#REF!*0.85</f>
        <v>#REF!</v>
      </c>
      <c r="AC13" s="86" t="e">
        <f>BB!#REF!*0.85</f>
        <v>#REF!</v>
      </c>
      <c r="AD13" s="86" t="e">
        <f>BB!#REF!*0.85</f>
        <v>#REF!</v>
      </c>
      <c r="AE13" s="86" t="e">
        <f>BB!#REF!*0.85</f>
        <v>#REF!</v>
      </c>
      <c r="AF13" s="86" t="e">
        <f>BB!#REF!*0.85</f>
        <v>#REF!</v>
      </c>
      <c r="AG13" s="86" t="e">
        <f>BB!#REF!*0.85</f>
        <v>#REF!</v>
      </c>
      <c r="AH13" s="86" t="e">
        <f>BB!#REF!*0.85</f>
        <v>#REF!</v>
      </c>
      <c r="AI13" s="86" t="e">
        <f>BB!#REF!*0.85</f>
        <v>#REF!</v>
      </c>
      <c r="AJ13" s="86" t="e">
        <f>BB!#REF!*0.85</f>
        <v>#REF!</v>
      </c>
      <c r="AK13" s="86" t="e">
        <f>BB!#REF!*0.85</f>
        <v>#REF!</v>
      </c>
      <c r="AL13" s="86" t="e">
        <f>BB!#REF!*0.85</f>
        <v>#REF!</v>
      </c>
      <c r="AM13" s="86" t="e">
        <f>BB!#REF!*0.85</f>
        <v>#REF!</v>
      </c>
      <c r="AN13" s="86" t="e">
        <f>BB!#REF!*0.85</f>
        <v>#REF!</v>
      </c>
      <c r="AO13" s="86" t="e">
        <f>BB!#REF!*0.85</f>
        <v>#REF!</v>
      </c>
    </row>
    <row r="14" spans="1:41" x14ac:dyDescent="0.2">
      <c r="A14" s="48">
        <v>2</v>
      </c>
      <c r="B14" s="86" t="e">
        <f>BB!#REF!*0.85</f>
        <v>#REF!</v>
      </c>
      <c r="C14" s="86" t="e">
        <f>BB!#REF!*0.85</f>
        <v>#REF!</v>
      </c>
      <c r="D14" s="86" t="e">
        <f>BB!#REF!*0.85</f>
        <v>#REF!</v>
      </c>
      <c r="E14" s="86" t="e">
        <f>BB!#REF!*0.85</f>
        <v>#REF!</v>
      </c>
      <c r="F14" s="86" t="e">
        <f>BB!#REF!*0.85</f>
        <v>#REF!</v>
      </c>
      <c r="G14" s="86" t="e">
        <f>BB!#REF!*0.85</f>
        <v>#REF!</v>
      </c>
      <c r="H14" s="86" t="e">
        <f>BB!#REF!*0.85</f>
        <v>#REF!</v>
      </c>
      <c r="I14" s="86" t="e">
        <f>BB!#REF!*0.85</f>
        <v>#REF!</v>
      </c>
      <c r="J14" s="86" t="e">
        <f>BB!#REF!*0.85</f>
        <v>#REF!</v>
      </c>
      <c r="K14" s="86" t="e">
        <f>BB!#REF!*0.85</f>
        <v>#REF!</v>
      </c>
      <c r="L14" s="86" t="e">
        <f>BB!#REF!*0.85</f>
        <v>#REF!</v>
      </c>
      <c r="M14" s="86" t="e">
        <f>BB!#REF!*0.85</f>
        <v>#REF!</v>
      </c>
      <c r="N14" s="86" t="e">
        <f>BB!#REF!*0.85</f>
        <v>#REF!</v>
      </c>
      <c r="O14" s="86" t="e">
        <f>BB!#REF!*0.85</f>
        <v>#REF!</v>
      </c>
      <c r="P14" s="86" t="e">
        <f>BB!#REF!*0.85</f>
        <v>#REF!</v>
      </c>
      <c r="Q14" s="86" t="e">
        <f>BB!#REF!*0.85</f>
        <v>#REF!</v>
      </c>
      <c r="R14" s="86" t="e">
        <f>BB!#REF!*0.85</f>
        <v>#REF!</v>
      </c>
      <c r="S14" s="86" t="e">
        <f>BB!#REF!*0.85</f>
        <v>#REF!</v>
      </c>
      <c r="T14" s="86" t="e">
        <f>BB!#REF!*0.85</f>
        <v>#REF!</v>
      </c>
      <c r="U14" s="86" t="e">
        <f>BB!#REF!*0.85</f>
        <v>#REF!</v>
      </c>
      <c r="V14" s="86" t="e">
        <f>BB!#REF!*0.85</f>
        <v>#REF!</v>
      </c>
      <c r="W14" s="86" t="e">
        <f>BB!#REF!*0.85</f>
        <v>#REF!</v>
      </c>
      <c r="X14" s="86" t="e">
        <f>BB!#REF!*0.85</f>
        <v>#REF!</v>
      </c>
      <c r="Y14" s="86" t="e">
        <f>BB!#REF!*0.85</f>
        <v>#REF!</v>
      </c>
      <c r="Z14" s="86" t="e">
        <f>BB!#REF!*0.85</f>
        <v>#REF!</v>
      </c>
      <c r="AA14" s="86" t="e">
        <f>BB!#REF!*0.85</f>
        <v>#REF!</v>
      </c>
      <c r="AB14" s="86" t="e">
        <f>BB!#REF!*0.85</f>
        <v>#REF!</v>
      </c>
      <c r="AC14" s="86" t="e">
        <f>BB!#REF!*0.85</f>
        <v>#REF!</v>
      </c>
      <c r="AD14" s="86" t="e">
        <f>BB!#REF!*0.85</f>
        <v>#REF!</v>
      </c>
      <c r="AE14" s="86" t="e">
        <f>BB!#REF!*0.85</f>
        <v>#REF!</v>
      </c>
      <c r="AF14" s="86" t="e">
        <f>BB!#REF!*0.85</f>
        <v>#REF!</v>
      </c>
      <c r="AG14" s="86" t="e">
        <f>BB!#REF!*0.85</f>
        <v>#REF!</v>
      </c>
      <c r="AH14" s="86" t="e">
        <f>BB!#REF!*0.85</f>
        <v>#REF!</v>
      </c>
      <c r="AI14" s="86" t="e">
        <f>BB!#REF!*0.85</f>
        <v>#REF!</v>
      </c>
      <c r="AJ14" s="86" t="e">
        <f>BB!#REF!*0.85</f>
        <v>#REF!</v>
      </c>
      <c r="AK14" s="86" t="e">
        <f>BB!#REF!*0.85</f>
        <v>#REF!</v>
      </c>
      <c r="AL14" s="86" t="e">
        <f>BB!#REF!*0.85</f>
        <v>#REF!</v>
      </c>
      <c r="AM14" s="86" t="e">
        <f>BB!#REF!*0.85</f>
        <v>#REF!</v>
      </c>
      <c r="AN14" s="86" t="e">
        <f>BB!#REF!*0.85</f>
        <v>#REF!</v>
      </c>
      <c r="AO14" s="86" t="e">
        <f>BB!#REF!*0.85</f>
        <v>#REF!</v>
      </c>
    </row>
    <row r="15" spans="1:41"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row>
    <row r="16" spans="1:41" x14ac:dyDescent="0.2">
      <c r="A16" s="48">
        <v>1</v>
      </c>
      <c r="B16" s="86" t="e">
        <f>BB!#REF!*0.85</f>
        <v>#REF!</v>
      </c>
      <c r="C16" s="86" t="e">
        <f>BB!#REF!*0.85</f>
        <v>#REF!</v>
      </c>
      <c r="D16" s="86" t="e">
        <f>BB!#REF!*0.85</f>
        <v>#REF!</v>
      </c>
      <c r="E16" s="86" t="e">
        <f>BB!#REF!*0.85</f>
        <v>#REF!</v>
      </c>
      <c r="F16" s="86" t="e">
        <f>BB!#REF!*0.85</f>
        <v>#REF!</v>
      </c>
      <c r="G16" s="86" t="e">
        <f>BB!#REF!*0.85</f>
        <v>#REF!</v>
      </c>
      <c r="H16" s="86" t="e">
        <f>BB!#REF!*0.85</f>
        <v>#REF!</v>
      </c>
      <c r="I16" s="86" t="e">
        <f>BB!#REF!*0.85</f>
        <v>#REF!</v>
      </c>
      <c r="J16" s="86" t="e">
        <f>BB!#REF!*0.85</f>
        <v>#REF!</v>
      </c>
      <c r="K16" s="86" t="e">
        <f>BB!#REF!*0.85</f>
        <v>#REF!</v>
      </c>
      <c r="L16" s="86" t="e">
        <f>BB!#REF!*0.85</f>
        <v>#REF!</v>
      </c>
      <c r="M16" s="86" t="e">
        <f>BB!#REF!*0.85</f>
        <v>#REF!</v>
      </c>
      <c r="N16" s="86" t="e">
        <f>BB!#REF!*0.85</f>
        <v>#REF!</v>
      </c>
      <c r="O16" s="86" t="e">
        <f>BB!#REF!*0.85</f>
        <v>#REF!</v>
      </c>
      <c r="P16" s="86" t="e">
        <f>BB!#REF!*0.85</f>
        <v>#REF!</v>
      </c>
      <c r="Q16" s="86" t="e">
        <f>BB!#REF!*0.85</f>
        <v>#REF!</v>
      </c>
      <c r="R16" s="86" t="e">
        <f>BB!#REF!*0.85</f>
        <v>#REF!</v>
      </c>
      <c r="S16" s="86" t="e">
        <f>BB!#REF!*0.85</f>
        <v>#REF!</v>
      </c>
      <c r="T16" s="86" t="e">
        <f>BB!#REF!*0.85</f>
        <v>#REF!</v>
      </c>
      <c r="U16" s="86" t="e">
        <f>BB!#REF!*0.85</f>
        <v>#REF!</v>
      </c>
      <c r="V16" s="86" t="e">
        <f>BB!#REF!*0.85</f>
        <v>#REF!</v>
      </c>
      <c r="W16" s="86" t="e">
        <f>BB!#REF!*0.85</f>
        <v>#REF!</v>
      </c>
      <c r="X16" s="86" t="e">
        <f>BB!#REF!*0.85</f>
        <v>#REF!</v>
      </c>
      <c r="Y16" s="86" t="e">
        <f>BB!#REF!*0.85</f>
        <v>#REF!</v>
      </c>
      <c r="Z16" s="86" t="e">
        <f>BB!#REF!*0.85</f>
        <v>#REF!</v>
      </c>
      <c r="AA16" s="86" t="e">
        <f>BB!#REF!*0.85</f>
        <v>#REF!</v>
      </c>
      <c r="AB16" s="86" t="e">
        <f>BB!#REF!*0.85</f>
        <v>#REF!</v>
      </c>
      <c r="AC16" s="86" t="e">
        <f>BB!#REF!*0.85</f>
        <v>#REF!</v>
      </c>
      <c r="AD16" s="86" t="e">
        <f>BB!#REF!*0.85</f>
        <v>#REF!</v>
      </c>
      <c r="AE16" s="86" t="e">
        <f>BB!#REF!*0.85</f>
        <v>#REF!</v>
      </c>
      <c r="AF16" s="86" t="e">
        <f>BB!#REF!*0.85</f>
        <v>#REF!</v>
      </c>
      <c r="AG16" s="86" t="e">
        <f>BB!#REF!*0.85</f>
        <v>#REF!</v>
      </c>
      <c r="AH16" s="86" t="e">
        <f>BB!#REF!*0.85</f>
        <v>#REF!</v>
      </c>
      <c r="AI16" s="86" t="e">
        <f>BB!#REF!*0.85</f>
        <v>#REF!</v>
      </c>
      <c r="AJ16" s="86" t="e">
        <f>BB!#REF!*0.85</f>
        <v>#REF!</v>
      </c>
      <c r="AK16" s="86" t="e">
        <f>BB!#REF!*0.85</f>
        <v>#REF!</v>
      </c>
      <c r="AL16" s="86" t="e">
        <f>BB!#REF!*0.85</f>
        <v>#REF!</v>
      </c>
      <c r="AM16" s="86" t="e">
        <f>BB!#REF!*0.85</f>
        <v>#REF!</v>
      </c>
      <c r="AN16" s="86" t="e">
        <f>BB!#REF!*0.85</f>
        <v>#REF!</v>
      </c>
      <c r="AO16" s="86" t="e">
        <f>BB!#REF!*0.85</f>
        <v>#REF!</v>
      </c>
    </row>
    <row r="17" spans="1:41" x14ac:dyDescent="0.2">
      <c r="A17" s="48">
        <v>2</v>
      </c>
      <c r="B17" s="86" t="e">
        <f>BB!#REF!*0.85</f>
        <v>#REF!</v>
      </c>
      <c r="C17" s="86" t="e">
        <f>BB!#REF!*0.85</f>
        <v>#REF!</v>
      </c>
      <c r="D17" s="86" t="e">
        <f>BB!#REF!*0.85</f>
        <v>#REF!</v>
      </c>
      <c r="E17" s="86" t="e">
        <f>BB!#REF!*0.85</f>
        <v>#REF!</v>
      </c>
      <c r="F17" s="86" t="e">
        <f>BB!#REF!*0.85</f>
        <v>#REF!</v>
      </c>
      <c r="G17" s="86" t="e">
        <f>BB!#REF!*0.85</f>
        <v>#REF!</v>
      </c>
      <c r="H17" s="86" t="e">
        <f>BB!#REF!*0.85</f>
        <v>#REF!</v>
      </c>
      <c r="I17" s="86" t="e">
        <f>BB!#REF!*0.85</f>
        <v>#REF!</v>
      </c>
      <c r="J17" s="86" t="e">
        <f>BB!#REF!*0.85</f>
        <v>#REF!</v>
      </c>
      <c r="K17" s="86" t="e">
        <f>BB!#REF!*0.85</f>
        <v>#REF!</v>
      </c>
      <c r="L17" s="86" t="e">
        <f>BB!#REF!*0.85</f>
        <v>#REF!</v>
      </c>
      <c r="M17" s="86" t="e">
        <f>BB!#REF!*0.85</f>
        <v>#REF!</v>
      </c>
      <c r="N17" s="86" t="e">
        <f>BB!#REF!*0.85</f>
        <v>#REF!</v>
      </c>
      <c r="O17" s="86" t="e">
        <f>BB!#REF!*0.85</f>
        <v>#REF!</v>
      </c>
      <c r="P17" s="86" t="e">
        <f>BB!#REF!*0.85</f>
        <v>#REF!</v>
      </c>
      <c r="Q17" s="86" t="e">
        <f>BB!#REF!*0.85</f>
        <v>#REF!</v>
      </c>
      <c r="R17" s="86" t="e">
        <f>BB!#REF!*0.85</f>
        <v>#REF!</v>
      </c>
      <c r="S17" s="86" t="e">
        <f>BB!#REF!*0.85</f>
        <v>#REF!</v>
      </c>
      <c r="T17" s="86" t="e">
        <f>BB!#REF!*0.85</f>
        <v>#REF!</v>
      </c>
      <c r="U17" s="86" t="e">
        <f>BB!#REF!*0.85</f>
        <v>#REF!</v>
      </c>
      <c r="V17" s="86" t="e">
        <f>BB!#REF!*0.85</f>
        <v>#REF!</v>
      </c>
      <c r="W17" s="86" t="e">
        <f>BB!#REF!*0.85</f>
        <v>#REF!</v>
      </c>
      <c r="X17" s="86" t="e">
        <f>BB!#REF!*0.85</f>
        <v>#REF!</v>
      </c>
      <c r="Y17" s="86" t="e">
        <f>BB!#REF!*0.85</f>
        <v>#REF!</v>
      </c>
      <c r="Z17" s="86" t="e">
        <f>BB!#REF!*0.85</f>
        <v>#REF!</v>
      </c>
      <c r="AA17" s="86" t="e">
        <f>BB!#REF!*0.85</f>
        <v>#REF!</v>
      </c>
      <c r="AB17" s="86" t="e">
        <f>BB!#REF!*0.85</f>
        <v>#REF!</v>
      </c>
      <c r="AC17" s="86" t="e">
        <f>BB!#REF!*0.85</f>
        <v>#REF!</v>
      </c>
      <c r="AD17" s="86" t="e">
        <f>BB!#REF!*0.85</f>
        <v>#REF!</v>
      </c>
      <c r="AE17" s="86" t="e">
        <f>BB!#REF!*0.85</f>
        <v>#REF!</v>
      </c>
      <c r="AF17" s="86" t="e">
        <f>BB!#REF!*0.85</f>
        <v>#REF!</v>
      </c>
      <c r="AG17" s="86" t="e">
        <f>BB!#REF!*0.85</f>
        <v>#REF!</v>
      </c>
      <c r="AH17" s="86" t="e">
        <f>BB!#REF!*0.85</f>
        <v>#REF!</v>
      </c>
      <c r="AI17" s="86" t="e">
        <f>BB!#REF!*0.85</f>
        <v>#REF!</v>
      </c>
      <c r="AJ17" s="86" t="e">
        <f>BB!#REF!*0.85</f>
        <v>#REF!</v>
      </c>
      <c r="AK17" s="86" t="e">
        <f>BB!#REF!*0.85</f>
        <v>#REF!</v>
      </c>
      <c r="AL17" s="86" t="e">
        <f>BB!#REF!*0.85</f>
        <v>#REF!</v>
      </c>
      <c r="AM17" s="86" t="e">
        <f>BB!#REF!*0.85</f>
        <v>#REF!</v>
      </c>
      <c r="AN17" s="86" t="e">
        <f>BB!#REF!*0.85</f>
        <v>#REF!</v>
      </c>
      <c r="AO17" s="86" t="e">
        <f>BB!#REF!*0.85</f>
        <v>#REF!</v>
      </c>
    </row>
    <row r="18" spans="1:41"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row>
    <row r="19" spans="1:41" x14ac:dyDescent="0.2">
      <c r="A19" s="48" t="s">
        <v>72</v>
      </c>
      <c r="B19" s="86" t="e">
        <f>BB!#REF!*0.85</f>
        <v>#REF!</v>
      </c>
      <c r="C19" s="86" t="e">
        <f>BB!#REF!*0.85</f>
        <v>#REF!</v>
      </c>
      <c r="D19" s="86" t="e">
        <f>BB!#REF!*0.85</f>
        <v>#REF!</v>
      </c>
      <c r="E19" s="86" t="e">
        <f>BB!#REF!*0.85</f>
        <v>#REF!</v>
      </c>
      <c r="F19" s="86" t="e">
        <f>BB!#REF!*0.85</f>
        <v>#REF!</v>
      </c>
      <c r="G19" s="86" t="e">
        <f>BB!#REF!*0.85</f>
        <v>#REF!</v>
      </c>
      <c r="H19" s="86" t="e">
        <f>BB!#REF!*0.85</f>
        <v>#REF!</v>
      </c>
      <c r="I19" s="86" t="e">
        <f>BB!#REF!*0.85</f>
        <v>#REF!</v>
      </c>
      <c r="J19" s="86" t="e">
        <f>BB!#REF!*0.85</f>
        <v>#REF!</v>
      </c>
      <c r="K19" s="86" t="e">
        <f>BB!#REF!*0.85</f>
        <v>#REF!</v>
      </c>
      <c r="L19" s="86" t="e">
        <f>BB!#REF!*0.85</f>
        <v>#REF!</v>
      </c>
      <c r="M19" s="86" t="e">
        <f>BB!#REF!*0.85</f>
        <v>#REF!</v>
      </c>
      <c r="N19" s="86" t="e">
        <f>BB!#REF!*0.85</f>
        <v>#REF!</v>
      </c>
      <c r="O19" s="86" t="e">
        <f>BB!#REF!*0.85</f>
        <v>#REF!</v>
      </c>
      <c r="P19" s="86" t="e">
        <f>BB!#REF!*0.85</f>
        <v>#REF!</v>
      </c>
      <c r="Q19" s="86" t="e">
        <f>BB!#REF!*0.85</f>
        <v>#REF!</v>
      </c>
      <c r="R19" s="86" t="e">
        <f>BB!#REF!*0.85</f>
        <v>#REF!</v>
      </c>
      <c r="S19" s="86" t="e">
        <f>BB!#REF!*0.85</f>
        <v>#REF!</v>
      </c>
      <c r="T19" s="86" t="e">
        <f>BB!#REF!*0.85</f>
        <v>#REF!</v>
      </c>
      <c r="U19" s="86" t="e">
        <f>BB!#REF!*0.85</f>
        <v>#REF!</v>
      </c>
      <c r="V19" s="86" t="e">
        <f>BB!#REF!*0.85</f>
        <v>#REF!</v>
      </c>
      <c r="W19" s="86" t="e">
        <f>BB!#REF!*0.85</f>
        <v>#REF!</v>
      </c>
      <c r="X19" s="86" t="e">
        <f>BB!#REF!*0.85</f>
        <v>#REF!</v>
      </c>
      <c r="Y19" s="86" t="e">
        <f>BB!#REF!*0.85</f>
        <v>#REF!</v>
      </c>
      <c r="Z19" s="86" t="e">
        <f>BB!#REF!*0.85</f>
        <v>#REF!</v>
      </c>
      <c r="AA19" s="86" t="e">
        <f>BB!#REF!*0.85</f>
        <v>#REF!</v>
      </c>
      <c r="AB19" s="86" t="e">
        <f>BB!#REF!*0.85</f>
        <v>#REF!</v>
      </c>
      <c r="AC19" s="86" t="e">
        <f>BB!#REF!*0.85</f>
        <v>#REF!</v>
      </c>
      <c r="AD19" s="86" t="e">
        <f>BB!#REF!*0.85</f>
        <v>#REF!</v>
      </c>
      <c r="AE19" s="86" t="e">
        <f>BB!#REF!*0.85</f>
        <v>#REF!</v>
      </c>
      <c r="AF19" s="86" t="e">
        <f>BB!#REF!*0.85</f>
        <v>#REF!</v>
      </c>
      <c r="AG19" s="86" t="e">
        <f>BB!#REF!*0.85</f>
        <v>#REF!</v>
      </c>
      <c r="AH19" s="86" t="e">
        <f>BB!#REF!*0.85</f>
        <v>#REF!</v>
      </c>
      <c r="AI19" s="86" t="e">
        <f>BB!#REF!*0.85</f>
        <v>#REF!</v>
      </c>
      <c r="AJ19" s="86" t="e">
        <f>BB!#REF!*0.85</f>
        <v>#REF!</v>
      </c>
      <c r="AK19" s="86" t="e">
        <f>BB!#REF!*0.85</f>
        <v>#REF!</v>
      </c>
      <c r="AL19" s="86" t="e">
        <f>BB!#REF!*0.85</f>
        <v>#REF!</v>
      </c>
      <c r="AM19" s="86" t="e">
        <f>BB!#REF!*0.85</f>
        <v>#REF!</v>
      </c>
      <c r="AN19" s="86" t="e">
        <f>BB!#REF!*0.85</f>
        <v>#REF!</v>
      </c>
      <c r="AO19" s="86" t="e">
        <f>BB!#REF!*0.85</f>
        <v>#REF!</v>
      </c>
    </row>
    <row r="20" spans="1:41"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row>
    <row r="21" spans="1:41" x14ac:dyDescent="0.2">
      <c r="A21" s="48" t="s">
        <v>74</v>
      </c>
      <c r="B21" s="86" t="e">
        <f>BB!#REF!*0.85</f>
        <v>#REF!</v>
      </c>
      <c r="C21" s="86" t="e">
        <f>BB!#REF!*0.85</f>
        <v>#REF!</v>
      </c>
      <c r="D21" s="86" t="e">
        <f>BB!#REF!*0.85</f>
        <v>#REF!</v>
      </c>
      <c r="E21" s="86" t="e">
        <f>BB!#REF!*0.85</f>
        <v>#REF!</v>
      </c>
      <c r="F21" s="86" t="e">
        <f>BB!#REF!*0.85</f>
        <v>#REF!</v>
      </c>
      <c r="G21" s="86" t="e">
        <f>BB!#REF!*0.85</f>
        <v>#REF!</v>
      </c>
      <c r="H21" s="86" t="e">
        <f>BB!#REF!*0.85</f>
        <v>#REF!</v>
      </c>
      <c r="I21" s="86" t="e">
        <f>BB!#REF!*0.85</f>
        <v>#REF!</v>
      </c>
      <c r="J21" s="86" t="e">
        <f>BB!#REF!*0.85</f>
        <v>#REF!</v>
      </c>
      <c r="K21" s="86" t="e">
        <f>BB!#REF!*0.85</f>
        <v>#REF!</v>
      </c>
      <c r="L21" s="86" t="e">
        <f>BB!#REF!*0.85</f>
        <v>#REF!</v>
      </c>
      <c r="M21" s="86" t="e">
        <f>BB!#REF!*0.85</f>
        <v>#REF!</v>
      </c>
      <c r="N21" s="86" t="e">
        <f>BB!#REF!*0.85</f>
        <v>#REF!</v>
      </c>
      <c r="O21" s="86" t="e">
        <f>BB!#REF!*0.85</f>
        <v>#REF!</v>
      </c>
      <c r="P21" s="86" t="e">
        <f>BB!#REF!*0.85</f>
        <v>#REF!</v>
      </c>
      <c r="Q21" s="86" t="e">
        <f>BB!#REF!*0.85</f>
        <v>#REF!</v>
      </c>
      <c r="R21" s="86" t="e">
        <f>BB!#REF!*0.85</f>
        <v>#REF!</v>
      </c>
      <c r="S21" s="86" t="e">
        <f>BB!#REF!*0.85</f>
        <v>#REF!</v>
      </c>
      <c r="T21" s="86" t="e">
        <f>BB!#REF!*0.85</f>
        <v>#REF!</v>
      </c>
      <c r="U21" s="86" t="e">
        <f>BB!#REF!*0.85</f>
        <v>#REF!</v>
      </c>
      <c r="V21" s="86" t="e">
        <f>BB!#REF!*0.85</f>
        <v>#REF!</v>
      </c>
      <c r="W21" s="86" t="e">
        <f>BB!#REF!*0.85</f>
        <v>#REF!</v>
      </c>
      <c r="X21" s="86" t="e">
        <f>BB!#REF!*0.85</f>
        <v>#REF!</v>
      </c>
      <c r="Y21" s="86" t="e">
        <f>BB!#REF!*0.85</f>
        <v>#REF!</v>
      </c>
      <c r="Z21" s="86" t="e">
        <f>BB!#REF!*0.85</f>
        <v>#REF!</v>
      </c>
      <c r="AA21" s="86" t="e">
        <f>BB!#REF!*0.85</f>
        <v>#REF!</v>
      </c>
      <c r="AB21" s="86" t="e">
        <f>BB!#REF!*0.85</f>
        <v>#REF!</v>
      </c>
      <c r="AC21" s="86" t="e">
        <f>BB!#REF!*0.85</f>
        <v>#REF!</v>
      </c>
      <c r="AD21" s="86" t="e">
        <f>BB!#REF!*0.85</f>
        <v>#REF!</v>
      </c>
      <c r="AE21" s="86" t="e">
        <f>BB!#REF!*0.85</f>
        <v>#REF!</v>
      </c>
      <c r="AF21" s="86" t="e">
        <f>BB!#REF!*0.85</f>
        <v>#REF!</v>
      </c>
      <c r="AG21" s="86" t="e">
        <f>BB!#REF!*0.85</f>
        <v>#REF!</v>
      </c>
      <c r="AH21" s="86" t="e">
        <f>BB!#REF!*0.85</f>
        <v>#REF!</v>
      </c>
      <c r="AI21" s="86" t="e">
        <f>BB!#REF!*0.85</f>
        <v>#REF!</v>
      </c>
      <c r="AJ21" s="86" t="e">
        <f>BB!#REF!*0.85</f>
        <v>#REF!</v>
      </c>
      <c r="AK21" s="86" t="e">
        <f>BB!#REF!*0.85</f>
        <v>#REF!</v>
      </c>
      <c r="AL21" s="86" t="e">
        <f>BB!#REF!*0.85</f>
        <v>#REF!</v>
      </c>
      <c r="AM21" s="86" t="e">
        <f>BB!#REF!*0.85</f>
        <v>#REF!</v>
      </c>
      <c r="AN21" s="86" t="e">
        <f>BB!#REF!*0.85</f>
        <v>#REF!</v>
      </c>
      <c r="AO21" s="86" t="e">
        <f>BB!#REF!*0.85</f>
        <v>#REF!</v>
      </c>
    </row>
    <row r="22" spans="1:41" ht="10.35" customHeight="1"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row>
    <row r="23" spans="1:41" ht="10.35" customHeight="1" x14ac:dyDescent="0.2">
      <c r="A23" s="105"/>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row>
    <row r="24" spans="1:41" ht="25.5" customHeight="1" x14ac:dyDescent="0.2">
      <c r="A24" s="113" t="s">
        <v>75</v>
      </c>
      <c r="B24" s="104"/>
      <c r="C24" s="104"/>
      <c r="D24" s="104"/>
      <c r="E24" s="104"/>
      <c r="F24" s="104"/>
      <c r="G24" s="104"/>
      <c r="H24" s="104"/>
      <c r="I24" s="104"/>
      <c r="J24" s="104"/>
      <c r="K24" s="241" t="e">
        <f>K4</f>
        <v>#REF!</v>
      </c>
      <c r="L24" s="241" t="e">
        <f t="shared" ref="L24:Q24" si="0">L4</f>
        <v>#REF!</v>
      </c>
      <c r="M24" s="77" t="e">
        <f t="shared" si="0"/>
        <v>#REF!</v>
      </c>
      <c r="N24" s="77" t="e">
        <f t="shared" si="0"/>
        <v>#REF!</v>
      </c>
      <c r="O24" s="77" t="e">
        <f t="shared" si="0"/>
        <v>#REF!</v>
      </c>
      <c r="P24" s="77" t="e">
        <f t="shared" si="0"/>
        <v>#REF!</v>
      </c>
      <c r="Q24" s="77" t="e">
        <f t="shared" si="0"/>
        <v>#REF!</v>
      </c>
      <c r="R24" s="77" t="e">
        <f t="shared" ref="R24:T25" si="1">R4</f>
        <v>#REF!</v>
      </c>
      <c r="S24" s="112" t="e">
        <f t="shared" si="1"/>
        <v>#REF!</v>
      </c>
      <c r="T24" s="112" t="e">
        <f t="shared" si="1"/>
        <v>#REF!</v>
      </c>
      <c r="U24" s="112" t="e">
        <f t="shared" ref="U24:AA24" si="2">U4</f>
        <v>#REF!</v>
      </c>
      <c r="V24" s="112" t="e">
        <f t="shared" si="2"/>
        <v>#REF!</v>
      </c>
      <c r="W24" s="112" t="e">
        <f t="shared" si="2"/>
        <v>#REF!</v>
      </c>
      <c r="X24" s="112" t="e">
        <f t="shared" si="2"/>
        <v>#REF!</v>
      </c>
      <c r="Y24" s="112" t="e">
        <f t="shared" si="2"/>
        <v>#REF!</v>
      </c>
      <c r="Z24" s="112" t="e">
        <f t="shared" si="2"/>
        <v>#REF!</v>
      </c>
      <c r="AA24" s="112" t="e">
        <f t="shared" si="2"/>
        <v>#REF!</v>
      </c>
      <c r="AB24" s="112" t="e">
        <f t="shared" ref="AB24:AC24" si="3">AB4</f>
        <v>#REF!</v>
      </c>
      <c r="AC24" s="249" t="e">
        <f t="shared" si="3"/>
        <v>#REF!</v>
      </c>
      <c r="AD24" s="249" t="e">
        <f t="shared" ref="AD24:AF24" si="4">AD4</f>
        <v>#REF!</v>
      </c>
      <c r="AE24" s="249" t="e">
        <f t="shared" si="4"/>
        <v>#REF!</v>
      </c>
      <c r="AF24" s="112" t="e">
        <f t="shared" si="4"/>
        <v>#REF!</v>
      </c>
      <c r="AG24" s="112" t="e">
        <f t="shared" ref="AG24:AO24" si="5">AG4</f>
        <v>#REF!</v>
      </c>
      <c r="AH24" s="112" t="e">
        <f t="shared" si="5"/>
        <v>#REF!</v>
      </c>
      <c r="AI24" s="112" t="e">
        <f t="shared" si="5"/>
        <v>#REF!</v>
      </c>
      <c r="AJ24" s="112" t="e">
        <f t="shared" si="5"/>
        <v>#REF!</v>
      </c>
      <c r="AK24" s="112" t="e">
        <f t="shared" si="5"/>
        <v>#REF!</v>
      </c>
      <c r="AL24" s="112" t="e">
        <f t="shared" si="5"/>
        <v>#REF!</v>
      </c>
      <c r="AM24" s="112" t="e">
        <f t="shared" si="5"/>
        <v>#REF!</v>
      </c>
      <c r="AN24" s="249" t="e">
        <f t="shared" si="5"/>
        <v>#REF!</v>
      </c>
      <c r="AO24" s="249" t="e">
        <f t="shared" si="5"/>
        <v>#REF!</v>
      </c>
    </row>
    <row r="25" spans="1:41" s="36" customFormat="1" ht="24.6" customHeight="1" x14ac:dyDescent="0.2">
      <c r="A25" s="88" t="s">
        <v>66</v>
      </c>
      <c r="B25" s="77" t="e">
        <f t="shared" ref="B25:K25" si="6">B5</f>
        <v>#REF!</v>
      </c>
      <c r="C25" s="77" t="e">
        <f t="shared" si="6"/>
        <v>#REF!</v>
      </c>
      <c r="D25" s="77" t="e">
        <f t="shared" si="6"/>
        <v>#REF!</v>
      </c>
      <c r="E25" s="77" t="e">
        <f t="shared" si="6"/>
        <v>#REF!</v>
      </c>
      <c r="F25" s="77" t="e">
        <f t="shared" si="6"/>
        <v>#REF!</v>
      </c>
      <c r="G25" s="77" t="e">
        <f t="shared" si="6"/>
        <v>#REF!</v>
      </c>
      <c r="H25" s="77" t="e">
        <f t="shared" si="6"/>
        <v>#REF!</v>
      </c>
      <c r="I25" s="77" t="e">
        <f t="shared" si="6"/>
        <v>#REF!</v>
      </c>
      <c r="J25" s="77" t="e">
        <f t="shared" si="6"/>
        <v>#REF!</v>
      </c>
      <c r="K25" s="241" t="e">
        <f t="shared" si="6"/>
        <v>#REF!</v>
      </c>
      <c r="L25" s="241" t="e">
        <f t="shared" ref="L25:Q25" si="7">L5</f>
        <v>#REF!</v>
      </c>
      <c r="M25" s="77" t="e">
        <f t="shared" si="7"/>
        <v>#REF!</v>
      </c>
      <c r="N25" s="77" t="e">
        <f t="shared" si="7"/>
        <v>#REF!</v>
      </c>
      <c r="O25" s="77" t="e">
        <f t="shared" si="7"/>
        <v>#REF!</v>
      </c>
      <c r="P25" s="77" t="e">
        <f t="shared" si="7"/>
        <v>#REF!</v>
      </c>
      <c r="Q25" s="77" t="e">
        <f t="shared" si="7"/>
        <v>#REF!</v>
      </c>
      <c r="R25" s="77" t="e">
        <f t="shared" si="1"/>
        <v>#REF!</v>
      </c>
      <c r="S25" s="112" t="e">
        <f t="shared" si="1"/>
        <v>#REF!</v>
      </c>
      <c r="T25" s="112" t="e">
        <f t="shared" si="1"/>
        <v>#REF!</v>
      </c>
      <c r="U25" s="112" t="e">
        <f t="shared" ref="U25:AA25" si="8">U5</f>
        <v>#REF!</v>
      </c>
      <c r="V25" s="112" t="e">
        <f t="shared" si="8"/>
        <v>#REF!</v>
      </c>
      <c r="W25" s="112" t="e">
        <f t="shared" si="8"/>
        <v>#REF!</v>
      </c>
      <c r="X25" s="112" t="e">
        <f t="shared" si="8"/>
        <v>#REF!</v>
      </c>
      <c r="Y25" s="112" t="e">
        <f t="shared" si="8"/>
        <v>#REF!</v>
      </c>
      <c r="Z25" s="112" t="e">
        <f t="shared" si="8"/>
        <v>#REF!</v>
      </c>
      <c r="AA25" s="112" t="e">
        <f t="shared" si="8"/>
        <v>#REF!</v>
      </c>
      <c r="AB25" s="112" t="e">
        <f t="shared" ref="AB25:AC25" si="9">AB5</f>
        <v>#REF!</v>
      </c>
      <c r="AC25" s="249" t="e">
        <f t="shared" si="9"/>
        <v>#REF!</v>
      </c>
      <c r="AD25" s="249" t="e">
        <f t="shared" ref="AD25:AF25" si="10">AD5</f>
        <v>#REF!</v>
      </c>
      <c r="AE25" s="249" t="e">
        <f t="shared" si="10"/>
        <v>#REF!</v>
      </c>
      <c r="AF25" s="112" t="e">
        <f t="shared" si="10"/>
        <v>#REF!</v>
      </c>
      <c r="AG25" s="112" t="e">
        <f t="shared" ref="AG25:AO25" si="11">AG5</f>
        <v>#REF!</v>
      </c>
      <c r="AH25" s="112" t="e">
        <f t="shared" si="11"/>
        <v>#REF!</v>
      </c>
      <c r="AI25" s="112" t="e">
        <f t="shared" si="11"/>
        <v>#REF!</v>
      </c>
      <c r="AJ25" s="112" t="e">
        <f t="shared" si="11"/>
        <v>#REF!</v>
      </c>
      <c r="AK25" s="112" t="e">
        <f t="shared" si="11"/>
        <v>#REF!</v>
      </c>
      <c r="AL25" s="112" t="e">
        <f t="shared" si="11"/>
        <v>#REF!</v>
      </c>
      <c r="AM25" s="112" t="e">
        <f t="shared" si="11"/>
        <v>#REF!</v>
      </c>
      <c r="AN25" s="249" t="e">
        <f t="shared" si="11"/>
        <v>#REF!</v>
      </c>
      <c r="AO25" s="249" t="e">
        <f t="shared" si="11"/>
        <v>#REF!</v>
      </c>
    </row>
    <row r="26" spans="1:41" x14ac:dyDescent="0.2">
      <c r="A26" s="47" t="s">
        <v>102</v>
      </c>
      <c r="AL26" s="91"/>
      <c r="AM26" s="91"/>
      <c r="AN26" s="91"/>
      <c r="AO26" s="91"/>
    </row>
    <row r="27" spans="1:41" x14ac:dyDescent="0.2">
      <c r="A27" s="48">
        <v>1</v>
      </c>
      <c r="B27" s="86" t="e">
        <f t="shared" ref="B27:J27" si="12">B7*0.87</f>
        <v>#REF!</v>
      </c>
      <c r="C27" s="86" t="e">
        <f t="shared" si="12"/>
        <v>#REF!</v>
      </c>
      <c r="D27" s="86" t="e">
        <f t="shared" si="12"/>
        <v>#REF!</v>
      </c>
      <c r="E27" s="86" t="e">
        <f t="shared" si="12"/>
        <v>#REF!</v>
      </c>
      <c r="F27" s="86" t="e">
        <f t="shared" si="12"/>
        <v>#REF!</v>
      </c>
      <c r="G27" s="86" t="e">
        <f t="shared" si="12"/>
        <v>#REF!</v>
      </c>
      <c r="H27" s="86" t="e">
        <f t="shared" si="12"/>
        <v>#REF!</v>
      </c>
      <c r="I27" s="86" t="e">
        <f t="shared" si="12"/>
        <v>#REF!</v>
      </c>
      <c r="J27" s="86" t="e">
        <f t="shared" si="12"/>
        <v>#REF!</v>
      </c>
      <c r="K27" s="86" t="e">
        <f>ROUNDUP(K7*0.9,)</f>
        <v>#REF!</v>
      </c>
      <c r="L27" s="86" t="e">
        <f t="shared" ref="L27:Q27" si="13">ROUNDUP(L7*0.9,)</f>
        <v>#REF!</v>
      </c>
      <c r="M27" s="86" t="e">
        <f t="shared" si="13"/>
        <v>#REF!</v>
      </c>
      <c r="N27" s="86" t="e">
        <f t="shared" si="13"/>
        <v>#REF!</v>
      </c>
      <c r="O27" s="86" t="e">
        <f t="shared" si="13"/>
        <v>#REF!</v>
      </c>
      <c r="P27" s="86" t="e">
        <f t="shared" si="13"/>
        <v>#REF!</v>
      </c>
      <c r="Q27" s="86" t="e">
        <f t="shared" si="13"/>
        <v>#REF!</v>
      </c>
      <c r="R27" s="86" t="e">
        <f t="shared" ref="R27:T28" si="14">ROUNDUP(R7*0.9,)</f>
        <v>#REF!</v>
      </c>
      <c r="S27" s="86" t="e">
        <f t="shared" si="14"/>
        <v>#REF!</v>
      </c>
      <c r="T27" s="86" t="e">
        <f t="shared" si="14"/>
        <v>#REF!</v>
      </c>
      <c r="U27" s="86" t="e">
        <f t="shared" ref="U27:AA27" si="15">ROUNDUP(U7*0.9,)</f>
        <v>#REF!</v>
      </c>
      <c r="V27" s="86" t="e">
        <f t="shared" si="15"/>
        <v>#REF!</v>
      </c>
      <c r="W27" s="86" t="e">
        <f t="shared" si="15"/>
        <v>#REF!</v>
      </c>
      <c r="X27" s="86" t="e">
        <f t="shared" si="15"/>
        <v>#REF!</v>
      </c>
      <c r="Y27" s="86" t="e">
        <f t="shared" si="15"/>
        <v>#REF!</v>
      </c>
      <c r="Z27" s="86" t="e">
        <f t="shared" si="15"/>
        <v>#REF!</v>
      </c>
      <c r="AA27" s="86" t="e">
        <f t="shared" si="15"/>
        <v>#REF!</v>
      </c>
      <c r="AB27" s="86" t="e">
        <f t="shared" ref="AB27:AC27" si="16">ROUNDUP(AB7*0.9,)</f>
        <v>#REF!</v>
      </c>
      <c r="AC27" s="86" t="e">
        <f t="shared" si="16"/>
        <v>#REF!</v>
      </c>
      <c r="AD27" s="86" t="e">
        <f t="shared" ref="AD27:AF27" si="17">ROUNDUP(AD7*0.9,)</f>
        <v>#REF!</v>
      </c>
      <c r="AE27" s="86" t="e">
        <f t="shared" si="17"/>
        <v>#REF!</v>
      </c>
      <c r="AF27" s="86" t="e">
        <f t="shared" si="17"/>
        <v>#REF!</v>
      </c>
      <c r="AG27" s="86" t="e">
        <f t="shared" ref="AG27:AO27" si="18">ROUNDUP(AG7*0.9,)</f>
        <v>#REF!</v>
      </c>
      <c r="AH27" s="86" t="e">
        <f t="shared" si="18"/>
        <v>#REF!</v>
      </c>
      <c r="AI27" s="86" t="e">
        <f t="shared" si="18"/>
        <v>#REF!</v>
      </c>
      <c r="AJ27" s="86" t="e">
        <f t="shared" si="18"/>
        <v>#REF!</v>
      </c>
      <c r="AK27" s="86" t="e">
        <f t="shared" si="18"/>
        <v>#REF!</v>
      </c>
      <c r="AL27" s="265" t="e">
        <f t="shared" si="18"/>
        <v>#REF!</v>
      </c>
      <c r="AM27" s="265" t="e">
        <f t="shared" si="18"/>
        <v>#REF!</v>
      </c>
      <c r="AN27" s="265" t="e">
        <f t="shared" si="18"/>
        <v>#REF!</v>
      </c>
      <c r="AO27" s="265" t="e">
        <f t="shared" si="18"/>
        <v>#REF!</v>
      </c>
    </row>
    <row r="28" spans="1:41" x14ac:dyDescent="0.2">
      <c r="A28" s="48">
        <v>2</v>
      </c>
      <c r="B28" s="86" t="e">
        <f t="shared" ref="B28:J28" si="19">B8*0.87</f>
        <v>#REF!</v>
      </c>
      <c r="C28" s="86" t="e">
        <f t="shared" si="19"/>
        <v>#REF!</v>
      </c>
      <c r="D28" s="86" t="e">
        <f t="shared" si="19"/>
        <v>#REF!</v>
      </c>
      <c r="E28" s="86" t="e">
        <f t="shared" si="19"/>
        <v>#REF!</v>
      </c>
      <c r="F28" s="86" t="e">
        <f t="shared" si="19"/>
        <v>#REF!</v>
      </c>
      <c r="G28" s="86" t="e">
        <f t="shared" si="19"/>
        <v>#REF!</v>
      </c>
      <c r="H28" s="86" t="e">
        <f t="shared" si="19"/>
        <v>#REF!</v>
      </c>
      <c r="I28" s="86" t="e">
        <f t="shared" si="19"/>
        <v>#REF!</v>
      </c>
      <c r="J28" s="86" t="e">
        <f t="shared" si="19"/>
        <v>#REF!</v>
      </c>
      <c r="K28" s="86" t="e">
        <f t="shared" ref="K28:K41" si="20">ROUNDUP(K8*0.9,)</f>
        <v>#REF!</v>
      </c>
      <c r="L28" s="86" t="e">
        <f t="shared" ref="L28:Q28" si="21">ROUNDUP(L8*0.9,)</f>
        <v>#REF!</v>
      </c>
      <c r="M28" s="86" t="e">
        <f t="shared" si="21"/>
        <v>#REF!</v>
      </c>
      <c r="N28" s="86" t="e">
        <f t="shared" si="21"/>
        <v>#REF!</v>
      </c>
      <c r="O28" s="86" t="e">
        <f t="shared" si="21"/>
        <v>#REF!</v>
      </c>
      <c r="P28" s="86" t="e">
        <f t="shared" si="21"/>
        <v>#REF!</v>
      </c>
      <c r="Q28" s="86" t="e">
        <f t="shared" si="21"/>
        <v>#REF!</v>
      </c>
      <c r="R28" s="86" t="e">
        <f t="shared" si="14"/>
        <v>#REF!</v>
      </c>
      <c r="S28" s="86" t="e">
        <f t="shared" si="14"/>
        <v>#REF!</v>
      </c>
      <c r="T28" s="86" t="e">
        <f t="shared" si="14"/>
        <v>#REF!</v>
      </c>
      <c r="U28" s="86" t="e">
        <f t="shared" ref="U28:AA28" si="22">ROUNDUP(U8*0.9,)</f>
        <v>#REF!</v>
      </c>
      <c r="V28" s="86" t="e">
        <f t="shared" si="22"/>
        <v>#REF!</v>
      </c>
      <c r="W28" s="86" t="e">
        <f t="shared" si="22"/>
        <v>#REF!</v>
      </c>
      <c r="X28" s="86" t="e">
        <f t="shared" si="22"/>
        <v>#REF!</v>
      </c>
      <c r="Y28" s="86" t="e">
        <f t="shared" si="22"/>
        <v>#REF!</v>
      </c>
      <c r="Z28" s="86" t="e">
        <f t="shared" si="22"/>
        <v>#REF!</v>
      </c>
      <c r="AA28" s="86" t="e">
        <f t="shared" si="22"/>
        <v>#REF!</v>
      </c>
      <c r="AB28" s="86" t="e">
        <f t="shared" ref="AB28:AC28" si="23">ROUNDUP(AB8*0.9,)</f>
        <v>#REF!</v>
      </c>
      <c r="AC28" s="86" t="e">
        <f t="shared" si="23"/>
        <v>#REF!</v>
      </c>
      <c r="AD28" s="86" t="e">
        <f t="shared" ref="AD28:AF28" si="24">ROUNDUP(AD8*0.9,)</f>
        <v>#REF!</v>
      </c>
      <c r="AE28" s="86" t="e">
        <f t="shared" si="24"/>
        <v>#REF!</v>
      </c>
      <c r="AF28" s="86" t="e">
        <f t="shared" si="24"/>
        <v>#REF!</v>
      </c>
      <c r="AG28" s="86" t="e">
        <f t="shared" ref="AG28:AO28" si="25">ROUNDUP(AG8*0.9,)</f>
        <v>#REF!</v>
      </c>
      <c r="AH28" s="86" t="e">
        <f t="shared" si="25"/>
        <v>#REF!</v>
      </c>
      <c r="AI28" s="86" t="e">
        <f t="shared" si="25"/>
        <v>#REF!</v>
      </c>
      <c r="AJ28" s="86" t="e">
        <f t="shared" si="25"/>
        <v>#REF!</v>
      </c>
      <c r="AK28" s="86" t="e">
        <f t="shared" si="25"/>
        <v>#REF!</v>
      </c>
      <c r="AL28" s="265" t="e">
        <f t="shared" si="25"/>
        <v>#REF!</v>
      </c>
      <c r="AM28" s="265" t="e">
        <f t="shared" si="25"/>
        <v>#REF!</v>
      </c>
      <c r="AN28" s="265" t="e">
        <f t="shared" si="25"/>
        <v>#REF!</v>
      </c>
      <c r="AO28" s="265" t="e">
        <f t="shared" si="25"/>
        <v>#REF!</v>
      </c>
    </row>
    <row r="29" spans="1:41" x14ac:dyDescent="0.2">
      <c r="A29" s="90" t="s">
        <v>103</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265"/>
      <c r="AM29" s="265"/>
      <c r="AN29" s="265"/>
      <c r="AO29" s="265"/>
    </row>
    <row r="30" spans="1:41" x14ac:dyDescent="0.2">
      <c r="A30" s="48">
        <v>1</v>
      </c>
      <c r="B30" s="86" t="e">
        <f t="shared" ref="B30:J30" si="26">B10*0.87</f>
        <v>#REF!</v>
      </c>
      <c r="C30" s="86" t="e">
        <f t="shared" si="26"/>
        <v>#REF!</v>
      </c>
      <c r="D30" s="86" t="e">
        <f t="shared" si="26"/>
        <v>#REF!</v>
      </c>
      <c r="E30" s="86" t="e">
        <f t="shared" si="26"/>
        <v>#REF!</v>
      </c>
      <c r="F30" s="86" t="e">
        <f t="shared" si="26"/>
        <v>#REF!</v>
      </c>
      <c r="G30" s="86" t="e">
        <f t="shared" si="26"/>
        <v>#REF!</v>
      </c>
      <c r="H30" s="86" t="e">
        <f t="shared" si="26"/>
        <v>#REF!</v>
      </c>
      <c r="I30" s="86" t="e">
        <f t="shared" si="26"/>
        <v>#REF!</v>
      </c>
      <c r="J30" s="86" t="e">
        <f t="shared" si="26"/>
        <v>#REF!</v>
      </c>
      <c r="K30" s="86" t="e">
        <f t="shared" si="20"/>
        <v>#REF!</v>
      </c>
      <c r="L30" s="86" t="e">
        <f t="shared" ref="L30:Q30" si="27">ROUNDUP(L10*0.9,)</f>
        <v>#REF!</v>
      </c>
      <c r="M30" s="86" t="e">
        <f t="shared" si="27"/>
        <v>#REF!</v>
      </c>
      <c r="N30" s="86" t="e">
        <f t="shared" si="27"/>
        <v>#REF!</v>
      </c>
      <c r="O30" s="86" t="e">
        <f t="shared" si="27"/>
        <v>#REF!</v>
      </c>
      <c r="P30" s="86" t="e">
        <f t="shared" si="27"/>
        <v>#REF!</v>
      </c>
      <c r="Q30" s="86" t="e">
        <f t="shared" si="27"/>
        <v>#REF!</v>
      </c>
      <c r="R30" s="86" t="e">
        <f t="shared" ref="R30:T31" si="28">ROUNDUP(R10*0.9,)</f>
        <v>#REF!</v>
      </c>
      <c r="S30" s="86" t="e">
        <f t="shared" si="28"/>
        <v>#REF!</v>
      </c>
      <c r="T30" s="86" t="e">
        <f t="shared" si="28"/>
        <v>#REF!</v>
      </c>
      <c r="U30" s="86" t="e">
        <f t="shared" ref="U30:AA30" si="29">ROUNDUP(U10*0.9,)</f>
        <v>#REF!</v>
      </c>
      <c r="V30" s="86" t="e">
        <f t="shared" si="29"/>
        <v>#REF!</v>
      </c>
      <c r="W30" s="86" t="e">
        <f t="shared" si="29"/>
        <v>#REF!</v>
      </c>
      <c r="X30" s="86" t="e">
        <f t="shared" si="29"/>
        <v>#REF!</v>
      </c>
      <c r="Y30" s="86" t="e">
        <f t="shared" si="29"/>
        <v>#REF!</v>
      </c>
      <c r="Z30" s="86" t="e">
        <f t="shared" si="29"/>
        <v>#REF!</v>
      </c>
      <c r="AA30" s="86" t="e">
        <f t="shared" si="29"/>
        <v>#REF!</v>
      </c>
      <c r="AB30" s="86" t="e">
        <f t="shared" ref="AB30:AC30" si="30">ROUNDUP(AB10*0.9,)</f>
        <v>#REF!</v>
      </c>
      <c r="AC30" s="86" t="e">
        <f t="shared" si="30"/>
        <v>#REF!</v>
      </c>
      <c r="AD30" s="86" t="e">
        <f t="shared" ref="AD30:AF30" si="31">ROUNDUP(AD10*0.9,)</f>
        <v>#REF!</v>
      </c>
      <c r="AE30" s="86" t="e">
        <f t="shared" si="31"/>
        <v>#REF!</v>
      </c>
      <c r="AF30" s="86" t="e">
        <f t="shared" si="31"/>
        <v>#REF!</v>
      </c>
      <c r="AG30" s="86" t="e">
        <f t="shared" ref="AG30:AO30" si="32">ROUNDUP(AG10*0.9,)</f>
        <v>#REF!</v>
      </c>
      <c r="AH30" s="86" t="e">
        <f t="shared" si="32"/>
        <v>#REF!</v>
      </c>
      <c r="AI30" s="86" t="e">
        <f t="shared" si="32"/>
        <v>#REF!</v>
      </c>
      <c r="AJ30" s="86" t="e">
        <f t="shared" si="32"/>
        <v>#REF!</v>
      </c>
      <c r="AK30" s="86" t="e">
        <f t="shared" si="32"/>
        <v>#REF!</v>
      </c>
      <c r="AL30" s="265" t="e">
        <f t="shared" si="32"/>
        <v>#REF!</v>
      </c>
      <c r="AM30" s="265" t="e">
        <f t="shared" si="32"/>
        <v>#REF!</v>
      </c>
      <c r="AN30" s="265" t="e">
        <f t="shared" si="32"/>
        <v>#REF!</v>
      </c>
      <c r="AO30" s="265" t="e">
        <f t="shared" si="32"/>
        <v>#REF!</v>
      </c>
    </row>
    <row r="31" spans="1:41" x14ac:dyDescent="0.2">
      <c r="A31" s="48">
        <v>2</v>
      </c>
      <c r="B31" s="86" t="e">
        <f t="shared" ref="B31:J31" si="33">B11*0.87</f>
        <v>#REF!</v>
      </c>
      <c r="C31" s="86" t="e">
        <f t="shared" si="33"/>
        <v>#REF!</v>
      </c>
      <c r="D31" s="86" t="e">
        <f t="shared" si="33"/>
        <v>#REF!</v>
      </c>
      <c r="E31" s="86" t="e">
        <f t="shared" si="33"/>
        <v>#REF!</v>
      </c>
      <c r="F31" s="86" t="e">
        <f t="shared" si="33"/>
        <v>#REF!</v>
      </c>
      <c r="G31" s="86" t="e">
        <f t="shared" si="33"/>
        <v>#REF!</v>
      </c>
      <c r="H31" s="86" t="e">
        <f t="shared" si="33"/>
        <v>#REF!</v>
      </c>
      <c r="I31" s="86" t="e">
        <f t="shared" si="33"/>
        <v>#REF!</v>
      </c>
      <c r="J31" s="86" t="e">
        <f t="shared" si="33"/>
        <v>#REF!</v>
      </c>
      <c r="K31" s="86" t="e">
        <f t="shared" si="20"/>
        <v>#REF!</v>
      </c>
      <c r="L31" s="86" t="e">
        <f t="shared" ref="L31:Q31" si="34">ROUNDUP(L11*0.9,)</f>
        <v>#REF!</v>
      </c>
      <c r="M31" s="86" t="e">
        <f t="shared" si="34"/>
        <v>#REF!</v>
      </c>
      <c r="N31" s="86" t="e">
        <f t="shared" si="34"/>
        <v>#REF!</v>
      </c>
      <c r="O31" s="86" t="e">
        <f t="shared" si="34"/>
        <v>#REF!</v>
      </c>
      <c r="P31" s="86" t="e">
        <f t="shared" si="34"/>
        <v>#REF!</v>
      </c>
      <c r="Q31" s="86" t="e">
        <f t="shared" si="34"/>
        <v>#REF!</v>
      </c>
      <c r="R31" s="86" t="e">
        <f t="shared" si="28"/>
        <v>#REF!</v>
      </c>
      <c r="S31" s="86" t="e">
        <f t="shared" si="28"/>
        <v>#REF!</v>
      </c>
      <c r="T31" s="86" t="e">
        <f t="shared" si="28"/>
        <v>#REF!</v>
      </c>
      <c r="U31" s="86" t="e">
        <f t="shared" ref="U31:AA31" si="35">ROUNDUP(U11*0.9,)</f>
        <v>#REF!</v>
      </c>
      <c r="V31" s="86" t="e">
        <f t="shared" si="35"/>
        <v>#REF!</v>
      </c>
      <c r="W31" s="86" t="e">
        <f t="shared" si="35"/>
        <v>#REF!</v>
      </c>
      <c r="X31" s="86" t="e">
        <f t="shared" si="35"/>
        <v>#REF!</v>
      </c>
      <c r="Y31" s="86" t="e">
        <f t="shared" si="35"/>
        <v>#REF!</v>
      </c>
      <c r="Z31" s="86" t="e">
        <f t="shared" si="35"/>
        <v>#REF!</v>
      </c>
      <c r="AA31" s="86" t="e">
        <f t="shared" si="35"/>
        <v>#REF!</v>
      </c>
      <c r="AB31" s="86" t="e">
        <f t="shared" ref="AB31:AC31" si="36">ROUNDUP(AB11*0.9,)</f>
        <v>#REF!</v>
      </c>
      <c r="AC31" s="86" t="e">
        <f t="shared" si="36"/>
        <v>#REF!</v>
      </c>
      <c r="AD31" s="86" t="e">
        <f t="shared" ref="AD31:AF31" si="37">ROUNDUP(AD11*0.9,)</f>
        <v>#REF!</v>
      </c>
      <c r="AE31" s="86" t="e">
        <f t="shared" si="37"/>
        <v>#REF!</v>
      </c>
      <c r="AF31" s="86" t="e">
        <f t="shared" si="37"/>
        <v>#REF!</v>
      </c>
      <c r="AG31" s="86" t="e">
        <f t="shared" ref="AG31:AO31" si="38">ROUNDUP(AG11*0.9,)</f>
        <v>#REF!</v>
      </c>
      <c r="AH31" s="86" t="e">
        <f t="shared" si="38"/>
        <v>#REF!</v>
      </c>
      <c r="AI31" s="86" t="e">
        <f t="shared" si="38"/>
        <v>#REF!</v>
      </c>
      <c r="AJ31" s="86" t="e">
        <f t="shared" si="38"/>
        <v>#REF!</v>
      </c>
      <c r="AK31" s="86" t="e">
        <f t="shared" si="38"/>
        <v>#REF!</v>
      </c>
      <c r="AL31" s="265" t="e">
        <f t="shared" si="38"/>
        <v>#REF!</v>
      </c>
      <c r="AM31" s="265" t="e">
        <f t="shared" si="38"/>
        <v>#REF!</v>
      </c>
      <c r="AN31" s="265" t="e">
        <f t="shared" si="38"/>
        <v>#REF!</v>
      </c>
      <c r="AO31" s="265" t="e">
        <f t="shared" si="38"/>
        <v>#REF!</v>
      </c>
    </row>
    <row r="32" spans="1:41" x14ac:dyDescent="0.2">
      <c r="A32" s="47" t="s">
        <v>104</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265"/>
      <c r="AM32" s="265"/>
      <c r="AN32" s="265"/>
      <c r="AO32" s="265"/>
    </row>
    <row r="33" spans="1:41" x14ac:dyDescent="0.2">
      <c r="A33" s="91">
        <v>1</v>
      </c>
      <c r="B33" s="86" t="e">
        <f t="shared" ref="B33:J33" si="39">B13*0.87</f>
        <v>#REF!</v>
      </c>
      <c r="C33" s="86" t="e">
        <f t="shared" si="39"/>
        <v>#REF!</v>
      </c>
      <c r="D33" s="86" t="e">
        <f t="shared" si="39"/>
        <v>#REF!</v>
      </c>
      <c r="E33" s="86" t="e">
        <f t="shared" si="39"/>
        <v>#REF!</v>
      </c>
      <c r="F33" s="86" t="e">
        <f t="shared" si="39"/>
        <v>#REF!</v>
      </c>
      <c r="G33" s="86" t="e">
        <f t="shared" si="39"/>
        <v>#REF!</v>
      </c>
      <c r="H33" s="86" t="e">
        <f t="shared" si="39"/>
        <v>#REF!</v>
      </c>
      <c r="I33" s="86" t="e">
        <f t="shared" si="39"/>
        <v>#REF!</v>
      </c>
      <c r="J33" s="86" t="e">
        <f t="shared" si="39"/>
        <v>#REF!</v>
      </c>
      <c r="K33" s="86" t="e">
        <f t="shared" si="20"/>
        <v>#REF!</v>
      </c>
      <c r="L33" s="86" t="e">
        <f t="shared" ref="L33:Q33" si="40">ROUNDUP(L13*0.9,)</f>
        <v>#REF!</v>
      </c>
      <c r="M33" s="86" t="e">
        <f t="shared" si="40"/>
        <v>#REF!</v>
      </c>
      <c r="N33" s="86" t="e">
        <f t="shared" si="40"/>
        <v>#REF!</v>
      </c>
      <c r="O33" s="86" t="e">
        <f t="shared" si="40"/>
        <v>#REF!</v>
      </c>
      <c r="P33" s="86" t="e">
        <f t="shared" si="40"/>
        <v>#REF!</v>
      </c>
      <c r="Q33" s="86" t="e">
        <f t="shared" si="40"/>
        <v>#REF!</v>
      </c>
      <c r="R33" s="86" t="e">
        <f t="shared" ref="R33:T34" si="41">ROUNDUP(R13*0.9,)</f>
        <v>#REF!</v>
      </c>
      <c r="S33" s="86" t="e">
        <f t="shared" si="41"/>
        <v>#REF!</v>
      </c>
      <c r="T33" s="86" t="e">
        <f t="shared" si="41"/>
        <v>#REF!</v>
      </c>
      <c r="U33" s="86" t="e">
        <f t="shared" ref="U33:AA33" si="42">ROUNDUP(U13*0.9,)</f>
        <v>#REF!</v>
      </c>
      <c r="V33" s="86" t="e">
        <f t="shared" si="42"/>
        <v>#REF!</v>
      </c>
      <c r="W33" s="86" t="e">
        <f t="shared" si="42"/>
        <v>#REF!</v>
      </c>
      <c r="X33" s="86" t="e">
        <f t="shared" si="42"/>
        <v>#REF!</v>
      </c>
      <c r="Y33" s="86" t="e">
        <f t="shared" si="42"/>
        <v>#REF!</v>
      </c>
      <c r="Z33" s="86" t="e">
        <f t="shared" si="42"/>
        <v>#REF!</v>
      </c>
      <c r="AA33" s="86" t="e">
        <f t="shared" si="42"/>
        <v>#REF!</v>
      </c>
      <c r="AB33" s="86" t="e">
        <f t="shared" ref="AB33:AC33" si="43">ROUNDUP(AB13*0.9,)</f>
        <v>#REF!</v>
      </c>
      <c r="AC33" s="86" t="e">
        <f t="shared" si="43"/>
        <v>#REF!</v>
      </c>
      <c r="AD33" s="86" t="e">
        <f t="shared" ref="AD33:AF33" si="44">ROUNDUP(AD13*0.9,)</f>
        <v>#REF!</v>
      </c>
      <c r="AE33" s="86" t="e">
        <f t="shared" si="44"/>
        <v>#REF!</v>
      </c>
      <c r="AF33" s="86" t="e">
        <f t="shared" si="44"/>
        <v>#REF!</v>
      </c>
      <c r="AG33" s="86" t="e">
        <f t="shared" ref="AG33:AO33" si="45">ROUNDUP(AG13*0.9,)</f>
        <v>#REF!</v>
      </c>
      <c r="AH33" s="86" t="e">
        <f t="shared" si="45"/>
        <v>#REF!</v>
      </c>
      <c r="AI33" s="86" t="e">
        <f t="shared" si="45"/>
        <v>#REF!</v>
      </c>
      <c r="AJ33" s="86" t="e">
        <f t="shared" si="45"/>
        <v>#REF!</v>
      </c>
      <c r="AK33" s="86" t="e">
        <f t="shared" si="45"/>
        <v>#REF!</v>
      </c>
      <c r="AL33" s="265" t="e">
        <f t="shared" si="45"/>
        <v>#REF!</v>
      </c>
      <c r="AM33" s="265" t="e">
        <f t="shared" si="45"/>
        <v>#REF!</v>
      </c>
      <c r="AN33" s="265" t="e">
        <f t="shared" si="45"/>
        <v>#REF!</v>
      </c>
      <c r="AO33" s="265" t="e">
        <f t="shared" si="45"/>
        <v>#REF!</v>
      </c>
    </row>
    <row r="34" spans="1:41" x14ac:dyDescent="0.2">
      <c r="A34" s="91">
        <v>2</v>
      </c>
      <c r="B34" s="86" t="e">
        <f t="shared" ref="B34:J34" si="46">B14*0.87</f>
        <v>#REF!</v>
      </c>
      <c r="C34" s="86" t="e">
        <f t="shared" si="46"/>
        <v>#REF!</v>
      </c>
      <c r="D34" s="86" t="e">
        <f t="shared" si="46"/>
        <v>#REF!</v>
      </c>
      <c r="E34" s="86" t="e">
        <f t="shared" si="46"/>
        <v>#REF!</v>
      </c>
      <c r="F34" s="86" t="e">
        <f t="shared" si="46"/>
        <v>#REF!</v>
      </c>
      <c r="G34" s="86" t="e">
        <f t="shared" si="46"/>
        <v>#REF!</v>
      </c>
      <c r="H34" s="86" t="e">
        <f t="shared" si="46"/>
        <v>#REF!</v>
      </c>
      <c r="I34" s="86" t="e">
        <f t="shared" si="46"/>
        <v>#REF!</v>
      </c>
      <c r="J34" s="86" t="e">
        <f t="shared" si="46"/>
        <v>#REF!</v>
      </c>
      <c r="K34" s="86" t="e">
        <f t="shared" si="20"/>
        <v>#REF!</v>
      </c>
      <c r="L34" s="86" t="e">
        <f t="shared" ref="L34:Q34" si="47">ROUNDUP(L14*0.9,)</f>
        <v>#REF!</v>
      </c>
      <c r="M34" s="86" t="e">
        <f t="shared" si="47"/>
        <v>#REF!</v>
      </c>
      <c r="N34" s="86" t="e">
        <f t="shared" si="47"/>
        <v>#REF!</v>
      </c>
      <c r="O34" s="86" t="e">
        <f t="shared" si="47"/>
        <v>#REF!</v>
      </c>
      <c r="P34" s="86" t="e">
        <f t="shared" si="47"/>
        <v>#REF!</v>
      </c>
      <c r="Q34" s="86" t="e">
        <f t="shared" si="47"/>
        <v>#REF!</v>
      </c>
      <c r="R34" s="86" t="e">
        <f t="shared" si="41"/>
        <v>#REF!</v>
      </c>
      <c r="S34" s="86" t="e">
        <f t="shared" si="41"/>
        <v>#REF!</v>
      </c>
      <c r="T34" s="86" t="e">
        <f t="shared" si="41"/>
        <v>#REF!</v>
      </c>
      <c r="U34" s="86" t="e">
        <f t="shared" ref="U34:AA34" si="48">ROUNDUP(U14*0.9,)</f>
        <v>#REF!</v>
      </c>
      <c r="V34" s="86" t="e">
        <f t="shared" si="48"/>
        <v>#REF!</v>
      </c>
      <c r="W34" s="86" t="e">
        <f t="shared" si="48"/>
        <v>#REF!</v>
      </c>
      <c r="X34" s="86" t="e">
        <f t="shared" si="48"/>
        <v>#REF!</v>
      </c>
      <c r="Y34" s="86" t="e">
        <f t="shared" si="48"/>
        <v>#REF!</v>
      </c>
      <c r="Z34" s="86" t="e">
        <f t="shared" si="48"/>
        <v>#REF!</v>
      </c>
      <c r="AA34" s="86" t="e">
        <f t="shared" si="48"/>
        <v>#REF!</v>
      </c>
      <c r="AB34" s="86" t="e">
        <f t="shared" ref="AB34:AC34" si="49">ROUNDUP(AB14*0.9,)</f>
        <v>#REF!</v>
      </c>
      <c r="AC34" s="86" t="e">
        <f t="shared" si="49"/>
        <v>#REF!</v>
      </c>
      <c r="AD34" s="86" t="e">
        <f t="shared" ref="AD34:AF34" si="50">ROUNDUP(AD14*0.9,)</f>
        <v>#REF!</v>
      </c>
      <c r="AE34" s="86" t="e">
        <f t="shared" si="50"/>
        <v>#REF!</v>
      </c>
      <c r="AF34" s="86" t="e">
        <f t="shared" si="50"/>
        <v>#REF!</v>
      </c>
      <c r="AG34" s="86" t="e">
        <f t="shared" ref="AG34:AO34" si="51">ROUNDUP(AG14*0.9,)</f>
        <v>#REF!</v>
      </c>
      <c r="AH34" s="86" t="e">
        <f t="shared" si="51"/>
        <v>#REF!</v>
      </c>
      <c r="AI34" s="86" t="e">
        <f t="shared" si="51"/>
        <v>#REF!</v>
      </c>
      <c r="AJ34" s="86" t="e">
        <f t="shared" si="51"/>
        <v>#REF!</v>
      </c>
      <c r="AK34" s="86" t="e">
        <f t="shared" si="51"/>
        <v>#REF!</v>
      </c>
      <c r="AL34" s="265" t="e">
        <f t="shared" si="51"/>
        <v>#REF!</v>
      </c>
      <c r="AM34" s="265" t="e">
        <f t="shared" si="51"/>
        <v>#REF!</v>
      </c>
      <c r="AN34" s="265" t="e">
        <f t="shared" si="51"/>
        <v>#REF!</v>
      </c>
      <c r="AO34" s="265" t="e">
        <f t="shared" si="51"/>
        <v>#REF!</v>
      </c>
    </row>
    <row r="35" spans="1:41" x14ac:dyDescent="0.2">
      <c r="A35" s="47" t="s">
        <v>105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266"/>
      <c r="AM35" s="266"/>
      <c r="AN35" s="266"/>
      <c r="AO35" s="266"/>
    </row>
    <row r="36" spans="1:41" x14ac:dyDescent="0.2">
      <c r="A36" s="91">
        <v>1</v>
      </c>
      <c r="B36" s="86" t="e">
        <f t="shared" ref="B36:J36" si="52">B16*0.87</f>
        <v>#REF!</v>
      </c>
      <c r="C36" s="86" t="e">
        <f t="shared" si="52"/>
        <v>#REF!</v>
      </c>
      <c r="D36" s="86" t="e">
        <f t="shared" si="52"/>
        <v>#REF!</v>
      </c>
      <c r="E36" s="86" t="e">
        <f t="shared" si="52"/>
        <v>#REF!</v>
      </c>
      <c r="F36" s="86" t="e">
        <f t="shared" si="52"/>
        <v>#REF!</v>
      </c>
      <c r="G36" s="86" t="e">
        <f t="shared" si="52"/>
        <v>#REF!</v>
      </c>
      <c r="H36" s="86" t="e">
        <f t="shared" si="52"/>
        <v>#REF!</v>
      </c>
      <c r="I36" s="86" t="e">
        <f t="shared" si="52"/>
        <v>#REF!</v>
      </c>
      <c r="J36" s="86" t="e">
        <f t="shared" si="52"/>
        <v>#REF!</v>
      </c>
      <c r="K36" s="86" t="e">
        <f t="shared" si="20"/>
        <v>#REF!</v>
      </c>
      <c r="L36" s="86" t="e">
        <f t="shared" ref="L36:Q36" si="53">ROUNDUP(L16*0.9,)</f>
        <v>#REF!</v>
      </c>
      <c r="M36" s="86" t="e">
        <f t="shared" si="53"/>
        <v>#REF!</v>
      </c>
      <c r="N36" s="86" t="e">
        <f t="shared" si="53"/>
        <v>#REF!</v>
      </c>
      <c r="O36" s="86" t="e">
        <f t="shared" si="53"/>
        <v>#REF!</v>
      </c>
      <c r="P36" s="86" t="e">
        <f t="shared" si="53"/>
        <v>#REF!</v>
      </c>
      <c r="Q36" s="86" t="e">
        <f t="shared" si="53"/>
        <v>#REF!</v>
      </c>
      <c r="R36" s="86" t="e">
        <f t="shared" ref="R36:T37" si="54">ROUNDUP(R16*0.9,)</f>
        <v>#REF!</v>
      </c>
      <c r="S36" s="86" t="e">
        <f t="shared" si="54"/>
        <v>#REF!</v>
      </c>
      <c r="T36" s="86" t="e">
        <f t="shared" si="54"/>
        <v>#REF!</v>
      </c>
      <c r="U36" s="86" t="e">
        <f t="shared" ref="U36:AA36" si="55">ROUNDUP(U16*0.9,)</f>
        <v>#REF!</v>
      </c>
      <c r="V36" s="86" t="e">
        <f t="shared" si="55"/>
        <v>#REF!</v>
      </c>
      <c r="W36" s="86" t="e">
        <f t="shared" si="55"/>
        <v>#REF!</v>
      </c>
      <c r="X36" s="86" t="e">
        <f t="shared" si="55"/>
        <v>#REF!</v>
      </c>
      <c r="Y36" s="86" t="e">
        <f t="shared" si="55"/>
        <v>#REF!</v>
      </c>
      <c r="Z36" s="86" t="e">
        <f t="shared" si="55"/>
        <v>#REF!</v>
      </c>
      <c r="AA36" s="86" t="e">
        <f t="shared" si="55"/>
        <v>#REF!</v>
      </c>
      <c r="AB36" s="86" t="e">
        <f t="shared" ref="AB36:AC36" si="56">ROUNDUP(AB16*0.9,)</f>
        <v>#REF!</v>
      </c>
      <c r="AC36" s="86" t="e">
        <f t="shared" si="56"/>
        <v>#REF!</v>
      </c>
      <c r="AD36" s="86" t="e">
        <f t="shared" ref="AD36:AF36" si="57">ROUNDUP(AD16*0.9,)</f>
        <v>#REF!</v>
      </c>
      <c r="AE36" s="86" t="e">
        <f t="shared" si="57"/>
        <v>#REF!</v>
      </c>
      <c r="AF36" s="86" t="e">
        <f t="shared" si="57"/>
        <v>#REF!</v>
      </c>
      <c r="AG36" s="86" t="e">
        <f t="shared" ref="AG36:AO36" si="58">ROUNDUP(AG16*0.9,)</f>
        <v>#REF!</v>
      </c>
      <c r="AH36" s="86" t="e">
        <f t="shared" si="58"/>
        <v>#REF!</v>
      </c>
      <c r="AI36" s="86" t="e">
        <f t="shared" si="58"/>
        <v>#REF!</v>
      </c>
      <c r="AJ36" s="86" t="e">
        <f t="shared" si="58"/>
        <v>#REF!</v>
      </c>
      <c r="AK36" s="86" t="e">
        <f t="shared" si="58"/>
        <v>#REF!</v>
      </c>
      <c r="AL36" s="265" t="e">
        <f t="shared" si="58"/>
        <v>#REF!</v>
      </c>
      <c r="AM36" s="265" t="e">
        <f t="shared" si="58"/>
        <v>#REF!</v>
      </c>
      <c r="AN36" s="265" t="e">
        <f t="shared" si="58"/>
        <v>#REF!</v>
      </c>
      <c r="AO36" s="265" t="e">
        <f t="shared" si="58"/>
        <v>#REF!</v>
      </c>
    </row>
    <row r="37" spans="1:41" x14ac:dyDescent="0.2">
      <c r="A37" s="91">
        <v>2</v>
      </c>
      <c r="B37" s="86" t="e">
        <f t="shared" ref="B37:J37" si="59">B17*0.87</f>
        <v>#REF!</v>
      </c>
      <c r="C37" s="86" t="e">
        <f t="shared" si="59"/>
        <v>#REF!</v>
      </c>
      <c r="D37" s="86" t="e">
        <f t="shared" si="59"/>
        <v>#REF!</v>
      </c>
      <c r="E37" s="86" t="e">
        <f t="shared" si="59"/>
        <v>#REF!</v>
      </c>
      <c r="F37" s="86" t="e">
        <f t="shared" si="59"/>
        <v>#REF!</v>
      </c>
      <c r="G37" s="86" t="e">
        <f t="shared" si="59"/>
        <v>#REF!</v>
      </c>
      <c r="H37" s="86" t="e">
        <f t="shared" si="59"/>
        <v>#REF!</v>
      </c>
      <c r="I37" s="86" t="e">
        <f t="shared" si="59"/>
        <v>#REF!</v>
      </c>
      <c r="J37" s="86" t="e">
        <f t="shared" si="59"/>
        <v>#REF!</v>
      </c>
      <c r="K37" s="86" t="e">
        <f t="shared" si="20"/>
        <v>#REF!</v>
      </c>
      <c r="L37" s="86" t="e">
        <f t="shared" ref="L37:Q37" si="60">ROUNDUP(L17*0.9,)</f>
        <v>#REF!</v>
      </c>
      <c r="M37" s="86" t="e">
        <f t="shared" si="60"/>
        <v>#REF!</v>
      </c>
      <c r="N37" s="86" t="e">
        <f t="shared" si="60"/>
        <v>#REF!</v>
      </c>
      <c r="O37" s="86" t="e">
        <f t="shared" si="60"/>
        <v>#REF!</v>
      </c>
      <c r="P37" s="86" t="e">
        <f t="shared" si="60"/>
        <v>#REF!</v>
      </c>
      <c r="Q37" s="86" t="e">
        <f t="shared" si="60"/>
        <v>#REF!</v>
      </c>
      <c r="R37" s="86" t="e">
        <f t="shared" si="54"/>
        <v>#REF!</v>
      </c>
      <c r="S37" s="86" t="e">
        <f t="shared" si="54"/>
        <v>#REF!</v>
      </c>
      <c r="T37" s="86" t="e">
        <f t="shared" si="54"/>
        <v>#REF!</v>
      </c>
      <c r="U37" s="86" t="e">
        <f t="shared" ref="U37:AA37" si="61">ROUNDUP(U17*0.9,)</f>
        <v>#REF!</v>
      </c>
      <c r="V37" s="86" t="e">
        <f t="shared" si="61"/>
        <v>#REF!</v>
      </c>
      <c r="W37" s="86" t="e">
        <f t="shared" si="61"/>
        <v>#REF!</v>
      </c>
      <c r="X37" s="86" t="e">
        <f t="shared" si="61"/>
        <v>#REF!</v>
      </c>
      <c r="Y37" s="86" t="e">
        <f t="shared" si="61"/>
        <v>#REF!</v>
      </c>
      <c r="Z37" s="86" t="e">
        <f t="shared" si="61"/>
        <v>#REF!</v>
      </c>
      <c r="AA37" s="86" t="e">
        <f t="shared" si="61"/>
        <v>#REF!</v>
      </c>
      <c r="AB37" s="86" t="e">
        <f t="shared" ref="AB37:AC37" si="62">ROUNDUP(AB17*0.9,)</f>
        <v>#REF!</v>
      </c>
      <c r="AC37" s="86" t="e">
        <f t="shared" si="62"/>
        <v>#REF!</v>
      </c>
      <c r="AD37" s="86" t="e">
        <f t="shared" ref="AD37:AF37" si="63">ROUNDUP(AD17*0.9,)</f>
        <v>#REF!</v>
      </c>
      <c r="AE37" s="86" t="e">
        <f t="shared" si="63"/>
        <v>#REF!</v>
      </c>
      <c r="AF37" s="86" t="e">
        <f t="shared" si="63"/>
        <v>#REF!</v>
      </c>
      <c r="AG37" s="86" t="e">
        <f t="shared" ref="AG37:AO37" si="64">ROUNDUP(AG17*0.9,)</f>
        <v>#REF!</v>
      </c>
      <c r="AH37" s="86" t="e">
        <f t="shared" si="64"/>
        <v>#REF!</v>
      </c>
      <c r="AI37" s="86" t="e">
        <f t="shared" si="64"/>
        <v>#REF!</v>
      </c>
      <c r="AJ37" s="86" t="e">
        <f t="shared" si="64"/>
        <v>#REF!</v>
      </c>
      <c r="AK37" s="86" t="e">
        <f t="shared" si="64"/>
        <v>#REF!</v>
      </c>
      <c r="AL37" s="265" t="e">
        <f t="shared" si="64"/>
        <v>#REF!</v>
      </c>
      <c r="AM37" s="265" t="e">
        <f t="shared" si="64"/>
        <v>#REF!</v>
      </c>
      <c r="AN37" s="265" t="e">
        <f t="shared" si="64"/>
        <v>#REF!</v>
      </c>
      <c r="AO37" s="265" t="e">
        <f t="shared" si="64"/>
        <v>#REF!</v>
      </c>
    </row>
    <row r="38" spans="1:41" x14ac:dyDescent="0.2">
      <c r="A38" s="47" t="s">
        <v>136</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267"/>
      <c r="AM38" s="267"/>
      <c r="AN38" s="267"/>
      <c r="AO38" s="267"/>
    </row>
    <row r="39" spans="1:41" x14ac:dyDescent="0.2">
      <c r="A39" s="48" t="s">
        <v>72</v>
      </c>
      <c r="B39" s="86" t="e">
        <f t="shared" ref="B39:J39" si="65">B19*0.87</f>
        <v>#REF!</v>
      </c>
      <c r="C39" s="86" t="e">
        <f t="shared" si="65"/>
        <v>#REF!</v>
      </c>
      <c r="D39" s="86" t="e">
        <f t="shared" si="65"/>
        <v>#REF!</v>
      </c>
      <c r="E39" s="86" t="e">
        <f t="shared" si="65"/>
        <v>#REF!</v>
      </c>
      <c r="F39" s="86" t="e">
        <f t="shared" si="65"/>
        <v>#REF!</v>
      </c>
      <c r="G39" s="86" t="e">
        <f t="shared" si="65"/>
        <v>#REF!</v>
      </c>
      <c r="H39" s="86" t="e">
        <f t="shared" si="65"/>
        <v>#REF!</v>
      </c>
      <c r="I39" s="86" t="e">
        <f t="shared" si="65"/>
        <v>#REF!</v>
      </c>
      <c r="J39" s="86" t="e">
        <f t="shared" si="65"/>
        <v>#REF!</v>
      </c>
      <c r="K39" s="86" t="e">
        <f t="shared" si="20"/>
        <v>#REF!</v>
      </c>
      <c r="L39" s="86" t="e">
        <f t="shared" ref="L39:T39" si="66">ROUNDUP(L19*0.9,)</f>
        <v>#REF!</v>
      </c>
      <c r="M39" s="86" t="e">
        <f t="shared" si="66"/>
        <v>#REF!</v>
      </c>
      <c r="N39" s="86" t="e">
        <f t="shared" si="66"/>
        <v>#REF!</v>
      </c>
      <c r="O39" s="86" t="e">
        <f t="shared" si="66"/>
        <v>#REF!</v>
      </c>
      <c r="P39" s="86" t="e">
        <f t="shared" si="66"/>
        <v>#REF!</v>
      </c>
      <c r="Q39" s="86" t="e">
        <f t="shared" si="66"/>
        <v>#REF!</v>
      </c>
      <c r="R39" s="86" t="e">
        <f t="shared" si="66"/>
        <v>#REF!</v>
      </c>
      <c r="S39" s="86" t="e">
        <f t="shared" si="66"/>
        <v>#REF!</v>
      </c>
      <c r="T39" s="86" t="e">
        <f t="shared" si="66"/>
        <v>#REF!</v>
      </c>
      <c r="U39" s="86" t="e">
        <f t="shared" ref="U39:AA39" si="67">ROUNDUP(U19*0.9,)</f>
        <v>#REF!</v>
      </c>
      <c r="V39" s="86" t="e">
        <f t="shared" si="67"/>
        <v>#REF!</v>
      </c>
      <c r="W39" s="86" t="e">
        <f t="shared" si="67"/>
        <v>#REF!</v>
      </c>
      <c r="X39" s="86" t="e">
        <f t="shared" si="67"/>
        <v>#REF!</v>
      </c>
      <c r="Y39" s="86" t="e">
        <f t="shared" si="67"/>
        <v>#REF!</v>
      </c>
      <c r="Z39" s="86" t="e">
        <f t="shared" si="67"/>
        <v>#REF!</v>
      </c>
      <c r="AA39" s="86" t="e">
        <f t="shared" si="67"/>
        <v>#REF!</v>
      </c>
      <c r="AB39" s="86" t="e">
        <f t="shared" ref="AB39:AC39" si="68">ROUNDUP(AB19*0.9,)</f>
        <v>#REF!</v>
      </c>
      <c r="AC39" s="86" t="e">
        <f t="shared" si="68"/>
        <v>#REF!</v>
      </c>
      <c r="AD39" s="86" t="e">
        <f t="shared" ref="AD39:AF39" si="69">ROUNDUP(AD19*0.9,)</f>
        <v>#REF!</v>
      </c>
      <c r="AE39" s="86" t="e">
        <f t="shared" si="69"/>
        <v>#REF!</v>
      </c>
      <c r="AF39" s="86" t="e">
        <f t="shared" si="69"/>
        <v>#REF!</v>
      </c>
      <c r="AG39" s="86" t="e">
        <f t="shared" ref="AG39:AO39" si="70">ROUNDUP(AG19*0.9,)</f>
        <v>#REF!</v>
      </c>
      <c r="AH39" s="86" t="e">
        <f t="shared" si="70"/>
        <v>#REF!</v>
      </c>
      <c r="AI39" s="86" t="e">
        <f t="shared" si="70"/>
        <v>#REF!</v>
      </c>
      <c r="AJ39" s="86" t="e">
        <f t="shared" si="70"/>
        <v>#REF!</v>
      </c>
      <c r="AK39" s="86" t="e">
        <f t="shared" si="70"/>
        <v>#REF!</v>
      </c>
      <c r="AL39" s="265" t="e">
        <f t="shared" si="70"/>
        <v>#REF!</v>
      </c>
      <c r="AM39" s="265" t="e">
        <f t="shared" si="70"/>
        <v>#REF!</v>
      </c>
      <c r="AN39" s="265" t="e">
        <f t="shared" si="70"/>
        <v>#REF!</v>
      </c>
      <c r="AO39" s="265" t="e">
        <f t="shared" si="70"/>
        <v>#REF!</v>
      </c>
    </row>
    <row r="40" spans="1:41" x14ac:dyDescent="0.2">
      <c r="A40" s="47" t="s">
        <v>137</v>
      </c>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266"/>
      <c r="AM40" s="266"/>
      <c r="AN40" s="266"/>
      <c r="AO40" s="266"/>
    </row>
    <row r="41" spans="1:41" x14ac:dyDescent="0.2">
      <c r="A41" s="48" t="s">
        <v>74</v>
      </c>
      <c r="B41" s="86" t="e">
        <f t="shared" ref="B41:J41" si="71">B21*0.87</f>
        <v>#REF!</v>
      </c>
      <c r="C41" s="86" t="e">
        <f t="shared" si="71"/>
        <v>#REF!</v>
      </c>
      <c r="D41" s="86" t="e">
        <f t="shared" si="71"/>
        <v>#REF!</v>
      </c>
      <c r="E41" s="86" t="e">
        <f t="shared" si="71"/>
        <v>#REF!</v>
      </c>
      <c r="F41" s="86" t="e">
        <f t="shared" si="71"/>
        <v>#REF!</v>
      </c>
      <c r="G41" s="86" t="e">
        <f t="shared" si="71"/>
        <v>#REF!</v>
      </c>
      <c r="H41" s="86" t="e">
        <f t="shared" si="71"/>
        <v>#REF!</v>
      </c>
      <c r="I41" s="86" t="e">
        <f t="shared" si="71"/>
        <v>#REF!</v>
      </c>
      <c r="J41" s="86" t="e">
        <f t="shared" si="71"/>
        <v>#REF!</v>
      </c>
      <c r="K41" s="86" t="e">
        <f t="shared" si="20"/>
        <v>#REF!</v>
      </c>
      <c r="L41" s="86" t="e">
        <f t="shared" ref="L41:T41" si="72">ROUNDUP(L21*0.9,)</f>
        <v>#REF!</v>
      </c>
      <c r="M41" s="86" t="e">
        <f t="shared" si="72"/>
        <v>#REF!</v>
      </c>
      <c r="N41" s="86" t="e">
        <f t="shared" si="72"/>
        <v>#REF!</v>
      </c>
      <c r="O41" s="86" t="e">
        <f t="shared" si="72"/>
        <v>#REF!</v>
      </c>
      <c r="P41" s="86" t="e">
        <f t="shared" si="72"/>
        <v>#REF!</v>
      </c>
      <c r="Q41" s="86" t="e">
        <f t="shared" si="72"/>
        <v>#REF!</v>
      </c>
      <c r="R41" s="86" t="e">
        <f t="shared" si="72"/>
        <v>#REF!</v>
      </c>
      <c r="S41" s="86" t="e">
        <f t="shared" si="72"/>
        <v>#REF!</v>
      </c>
      <c r="T41" s="86" t="e">
        <f t="shared" si="72"/>
        <v>#REF!</v>
      </c>
      <c r="U41" s="86" t="e">
        <f t="shared" ref="U41:AA41" si="73">ROUNDUP(U21*0.9,)</f>
        <v>#REF!</v>
      </c>
      <c r="V41" s="86" t="e">
        <f t="shared" si="73"/>
        <v>#REF!</v>
      </c>
      <c r="W41" s="86" t="e">
        <f t="shared" si="73"/>
        <v>#REF!</v>
      </c>
      <c r="X41" s="86" t="e">
        <f t="shared" si="73"/>
        <v>#REF!</v>
      </c>
      <c r="Y41" s="86" t="e">
        <f t="shared" si="73"/>
        <v>#REF!</v>
      </c>
      <c r="Z41" s="86" t="e">
        <f t="shared" si="73"/>
        <v>#REF!</v>
      </c>
      <c r="AA41" s="86" t="e">
        <f t="shared" si="73"/>
        <v>#REF!</v>
      </c>
      <c r="AB41" s="86" t="e">
        <f t="shared" ref="AB41:AC41" si="74">ROUNDUP(AB21*0.9,)</f>
        <v>#REF!</v>
      </c>
      <c r="AC41" s="86" t="e">
        <f t="shared" si="74"/>
        <v>#REF!</v>
      </c>
      <c r="AD41" s="86" t="e">
        <f t="shared" ref="AD41:AF41" si="75">ROUNDUP(AD21*0.9,)</f>
        <v>#REF!</v>
      </c>
      <c r="AE41" s="86" t="e">
        <f t="shared" si="75"/>
        <v>#REF!</v>
      </c>
      <c r="AF41" s="86" t="e">
        <f t="shared" si="75"/>
        <v>#REF!</v>
      </c>
      <c r="AG41" s="86" t="e">
        <f t="shared" ref="AG41:AO41" si="76">ROUNDUP(AG21*0.9,)</f>
        <v>#REF!</v>
      </c>
      <c r="AH41" s="86" t="e">
        <f t="shared" si="76"/>
        <v>#REF!</v>
      </c>
      <c r="AI41" s="86" t="e">
        <f t="shared" si="76"/>
        <v>#REF!</v>
      </c>
      <c r="AJ41" s="86" t="e">
        <f t="shared" si="76"/>
        <v>#REF!</v>
      </c>
      <c r="AK41" s="86" t="e">
        <f t="shared" si="76"/>
        <v>#REF!</v>
      </c>
      <c r="AL41" s="265" t="e">
        <f t="shared" si="76"/>
        <v>#REF!</v>
      </c>
      <c r="AM41" s="265" t="e">
        <f t="shared" si="76"/>
        <v>#REF!</v>
      </c>
      <c r="AN41" s="268" t="e">
        <f t="shared" si="76"/>
        <v>#REF!</v>
      </c>
      <c r="AO41" s="265" t="e">
        <f t="shared" si="76"/>
        <v>#REF!</v>
      </c>
    </row>
    <row r="42" spans="1:41" ht="10.35" customHeight="1" x14ac:dyDescent="0.2">
      <c r="A42" s="76"/>
      <c r="S42" s="104"/>
      <c r="T42" s="104"/>
      <c r="U42" s="104"/>
      <c r="V42" s="104"/>
      <c r="W42" s="104"/>
      <c r="X42" s="104"/>
      <c r="Y42" s="104"/>
      <c r="Z42" s="104"/>
      <c r="AA42" s="104"/>
      <c r="AB42" s="104"/>
      <c r="AC42" s="104"/>
      <c r="AD42" s="104"/>
      <c r="AE42" s="104"/>
      <c r="AF42" s="104"/>
      <c r="AG42" s="104"/>
    </row>
    <row r="43" spans="1:41" x14ac:dyDescent="0.2">
      <c r="A43" s="106" t="s">
        <v>76</v>
      </c>
    </row>
    <row r="44" spans="1:41" x14ac:dyDescent="0.2">
      <c r="A44" s="55" t="s">
        <v>77</v>
      </c>
    </row>
    <row r="45" spans="1:41" x14ac:dyDescent="0.2">
      <c r="A45" s="55" t="s">
        <v>78</v>
      </c>
    </row>
    <row r="46" spans="1:41" ht="12" customHeight="1" x14ac:dyDescent="0.2">
      <c r="A46" s="107" t="s">
        <v>79</v>
      </c>
    </row>
    <row r="47" spans="1:41" x14ac:dyDescent="0.2">
      <c r="A47" s="55" t="s">
        <v>180</v>
      </c>
    </row>
    <row r="48" spans="1:41" ht="11.45" customHeight="1" x14ac:dyDescent="0.2">
      <c r="A48" s="76"/>
    </row>
    <row r="49" spans="1:1" x14ac:dyDescent="0.2">
      <c r="A49" s="106" t="s">
        <v>153</v>
      </c>
    </row>
    <row r="50" spans="1:1" x14ac:dyDescent="0.2">
      <c r="A50" s="264" t="s">
        <v>181</v>
      </c>
    </row>
    <row r="51" spans="1:1" x14ac:dyDescent="0.2">
      <c r="A51" s="110"/>
    </row>
    <row r="52" spans="1:1" x14ac:dyDescent="0.2">
      <c r="A52" s="111" t="s">
        <v>83</v>
      </c>
    </row>
    <row r="53" spans="1:1" ht="48" x14ac:dyDescent="0.2">
      <c r="A53" s="65" t="s">
        <v>109</v>
      </c>
    </row>
  </sheetData>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5"/>
  <dimension ref="A1:AO53"/>
  <sheetViews>
    <sheetView topLeftCell="A13" workbookViewId="0">
      <pane xSplit="10" topLeftCell="U1" activePane="topRight" state="frozen"/>
      <selection pane="topRight" activeCell="AO41" sqref="AO41"/>
    </sheetView>
  </sheetViews>
  <sheetFormatPr defaultColWidth="9" defaultRowHeight="12" x14ac:dyDescent="0.2"/>
  <cols>
    <col min="1" max="1" width="80.5703125" style="78" customWidth="1"/>
    <col min="2" max="40" width="9" style="78" hidden="1" customWidth="1"/>
    <col min="41" max="16384" width="9" style="78"/>
  </cols>
  <sheetData>
    <row r="1" spans="1:41" ht="11.45" customHeight="1" x14ac:dyDescent="0.2">
      <c r="A1" s="101" t="s">
        <v>63</v>
      </c>
    </row>
    <row r="2" spans="1:41" ht="11.45" customHeight="1" x14ac:dyDescent="0.2">
      <c r="A2" s="102" t="s">
        <v>179</v>
      </c>
    </row>
    <row r="3" spans="1:41" ht="11.45" customHeight="1" x14ac:dyDescent="0.2">
      <c r="A3" s="102"/>
    </row>
    <row r="4" spans="1:41" ht="11.45" customHeight="1" x14ac:dyDescent="0.2">
      <c r="A4" s="102" t="s">
        <v>65</v>
      </c>
      <c r="K4" s="241" t="e">
        <f>BB!#REF!</f>
        <v>#REF!</v>
      </c>
      <c r="L4" s="241" t="e">
        <f>BB!#REF!</f>
        <v>#REF!</v>
      </c>
      <c r="M4" s="77" t="e">
        <f>BB!#REF!</f>
        <v>#REF!</v>
      </c>
      <c r="N4" s="77" t="e">
        <f>BB!#REF!</f>
        <v>#REF!</v>
      </c>
      <c r="O4" s="77" t="e">
        <f>BB!#REF!</f>
        <v>#REF!</v>
      </c>
      <c r="P4" s="77" t="e">
        <f>BB!#REF!</f>
        <v>#REF!</v>
      </c>
      <c r="Q4" s="77" t="e">
        <f>BB!#REF!</f>
        <v>#REF!</v>
      </c>
      <c r="R4" s="77" t="e">
        <f>BB!#REF!</f>
        <v>#REF!</v>
      </c>
      <c r="S4" s="77" t="e">
        <f>BB!#REF!</f>
        <v>#REF!</v>
      </c>
      <c r="T4" s="77" t="e">
        <f>BB!#REF!</f>
        <v>#REF!</v>
      </c>
      <c r="U4" s="77" t="e">
        <f>BB!#REF!</f>
        <v>#REF!</v>
      </c>
      <c r="V4" s="77" t="e">
        <f>BB!#REF!</f>
        <v>#REF!</v>
      </c>
      <c r="W4" s="77" t="e">
        <f>BB!#REF!</f>
        <v>#REF!</v>
      </c>
      <c r="X4" s="77" t="e">
        <f>BB!#REF!</f>
        <v>#REF!</v>
      </c>
      <c r="Y4" s="77" t="e">
        <f>BB!#REF!</f>
        <v>#REF!</v>
      </c>
      <c r="Z4" s="77" t="e">
        <f>BB!#REF!</f>
        <v>#REF!</v>
      </c>
      <c r="AA4" s="77" t="e">
        <f>BB!#REF!</f>
        <v>#REF!</v>
      </c>
      <c r="AB4" s="77"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row>
    <row r="5" spans="1:41" s="36" customFormat="1" ht="21.6" customHeight="1" x14ac:dyDescent="0.2">
      <c r="A5" s="88" t="s">
        <v>66</v>
      </c>
      <c r="B5" s="77" t="e">
        <f>BB!#REF!</f>
        <v>#REF!</v>
      </c>
      <c r="C5" s="77" t="e">
        <f>BB!#REF!</f>
        <v>#REF!</v>
      </c>
      <c r="D5" s="77" t="e">
        <f>BB!#REF!</f>
        <v>#REF!</v>
      </c>
      <c r="E5" s="77" t="e">
        <f>BB!#REF!</f>
        <v>#REF!</v>
      </c>
      <c r="F5" s="77" t="e">
        <f>BB!#REF!</f>
        <v>#REF!</v>
      </c>
      <c r="G5" s="77" t="e">
        <f>BB!#REF!</f>
        <v>#REF!</v>
      </c>
      <c r="H5" s="77" t="e">
        <f>BB!#REF!</f>
        <v>#REF!</v>
      </c>
      <c r="I5" s="77" t="e">
        <f>BB!#REF!</f>
        <v>#REF!</v>
      </c>
      <c r="J5" s="77" t="e">
        <f>BB!#REF!</f>
        <v>#REF!</v>
      </c>
      <c r="K5" s="241" t="e">
        <f>BB!#REF!</f>
        <v>#REF!</v>
      </c>
      <c r="L5" s="241" t="e">
        <f>BB!#REF!</f>
        <v>#REF!</v>
      </c>
      <c r="M5" s="77" t="e">
        <f>BB!#REF!</f>
        <v>#REF!</v>
      </c>
      <c r="N5" s="77" t="e">
        <f>BB!#REF!</f>
        <v>#REF!</v>
      </c>
      <c r="O5" s="77" t="e">
        <f>BB!#REF!</f>
        <v>#REF!</v>
      </c>
      <c r="P5" s="77" t="e">
        <f>BB!#REF!</f>
        <v>#REF!</v>
      </c>
      <c r="Q5" s="77" t="e">
        <f>BB!#REF!</f>
        <v>#REF!</v>
      </c>
      <c r="R5" s="77" t="e">
        <f>BB!#REF!</f>
        <v>#REF!</v>
      </c>
      <c r="S5" s="77" t="e">
        <f>BB!#REF!</f>
        <v>#REF!</v>
      </c>
      <c r="T5" s="77" t="e">
        <f>BB!#REF!</f>
        <v>#REF!</v>
      </c>
      <c r="U5" s="77" t="e">
        <f>BB!#REF!</f>
        <v>#REF!</v>
      </c>
      <c r="V5" s="77" t="e">
        <f>BB!#REF!</f>
        <v>#REF!</v>
      </c>
      <c r="W5" s="77" t="e">
        <f>BB!#REF!</f>
        <v>#REF!</v>
      </c>
      <c r="X5" s="77" t="e">
        <f>BB!#REF!</f>
        <v>#REF!</v>
      </c>
      <c r="Y5" s="77" t="e">
        <f>BB!#REF!</f>
        <v>#REF!</v>
      </c>
      <c r="Z5" s="77" t="e">
        <f>BB!#REF!</f>
        <v>#REF!</v>
      </c>
      <c r="AA5" s="77" t="e">
        <f>BB!#REF!</f>
        <v>#REF!</v>
      </c>
      <c r="AB5" s="77"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row>
    <row r="6" spans="1:41" x14ac:dyDescent="0.2">
      <c r="A6" s="84" t="s">
        <v>134</v>
      </c>
    </row>
    <row r="7" spans="1:41" x14ac:dyDescent="0.2">
      <c r="A7" s="85">
        <v>1</v>
      </c>
      <c r="B7" s="86" t="e">
        <f>BB!#REF!*0.85</f>
        <v>#REF!</v>
      </c>
      <c r="C7" s="86" t="e">
        <f>BB!#REF!*0.85</f>
        <v>#REF!</v>
      </c>
      <c r="D7" s="86" t="e">
        <f>BB!#REF!*0.85</f>
        <v>#REF!</v>
      </c>
      <c r="E7" s="86" t="e">
        <f>BB!#REF!*0.85</f>
        <v>#REF!</v>
      </c>
      <c r="F7" s="86" t="e">
        <f>BB!#REF!*0.85</f>
        <v>#REF!</v>
      </c>
      <c r="G7" s="86" t="e">
        <f>BB!#REF!*0.85</f>
        <v>#REF!</v>
      </c>
      <c r="H7" s="86" t="e">
        <f>BB!#REF!*0.85</f>
        <v>#REF!</v>
      </c>
      <c r="I7" s="86" t="e">
        <f>BB!#REF!*0.85</f>
        <v>#REF!</v>
      </c>
      <c r="J7" s="86" t="e">
        <f>BB!#REF!*0.85</f>
        <v>#REF!</v>
      </c>
      <c r="K7" s="86" t="e">
        <f>BB!#REF!*0.85</f>
        <v>#REF!</v>
      </c>
      <c r="L7" s="86" t="e">
        <f>BB!#REF!*0.85</f>
        <v>#REF!</v>
      </c>
      <c r="M7" s="86" t="e">
        <f>BB!#REF!*0.85</f>
        <v>#REF!</v>
      </c>
      <c r="N7" s="86" t="e">
        <f>BB!#REF!*0.85</f>
        <v>#REF!</v>
      </c>
      <c r="O7" s="86" t="e">
        <f>BB!#REF!*0.85</f>
        <v>#REF!</v>
      </c>
      <c r="P7" s="86" t="e">
        <f>BB!#REF!*0.85</f>
        <v>#REF!</v>
      </c>
      <c r="Q7" s="86" t="e">
        <f>BB!#REF!*0.85</f>
        <v>#REF!</v>
      </c>
      <c r="R7" s="86" t="e">
        <f>BB!#REF!*0.85</f>
        <v>#REF!</v>
      </c>
      <c r="S7" s="86" t="e">
        <f>BB!#REF!*0.85</f>
        <v>#REF!</v>
      </c>
      <c r="T7" s="86" t="e">
        <f>BB!#REF!*0.85</f>
        <v>#REF!</v>
      </c>
      <c r="U7" s="86" t="e">
        <f>BB!#REF!*0.85</f>
        <v>#REF!</v>
      </c>
      <c r="V7" s="86" t="e">
        <f>BB!#REF!*0.85</f>
        <v>#REF!</v>
      </c>
      <c r="W7" s="86" t="e">
        <f>BB!#REF!*0.85</f>
        <v>#REF!</v>
      </c>
      <c r="X7" s="86" t="e">
        <f>BB!#REF!*0.85</f>
        <v>#REF!</v>
      </c>
      <c r="Y7" s="86" t="e">
        <f>BB!#REF!*0.85</f>
        <v>#REF!</v>
      </c>
      <c r="Z7" s="86" t="e">
        <f>BB!#REF!*0.85</f>
        <v>#REF!</v>
      </c>
      <c r="AA7" s="86" t="e">
        <f>BB!#REF!*0.85</f>
        <v>#REF!</v>
      </c>
      <c r="AB7" s="86" t="e">
        <f>BB!#REF!*0.85</f>
        <v>#REF!</v>
      </c>
      <c r="AC7" s="86" t="e">
        <f>BB!#REF!*0.85</f>
        <v>#REF!</v>
      </c>
      <c r="AD7" s="86" t="e">
        <f>BB!#REF!*0.85</f>
        <v>#REF!</v>
      </c>
      <c r="AE7" s="86" t="e">
        <f>BB!#REF!*0.85</f>
        <v>#REF!</v>
      </c>
      <c r="AF7" s="86" t="e">
        <f>BB!#REF!*0.85</f>
        <v>#REF!</v>
      </c>
      <c r="AG7" s="86" t="e">
        <f>BB!#REF!*0.85</f>
        <v>#REF!</v>
      </c>
      <c r="AH7" s="86" t="e">
        <f>BB!#REF!*0.85</f>
        <v>#REF!</v>
      </c>
      <c r="AI7" s="86" t="e">
        <f>BB!#REF!*0.85</f>
        <v>#REF!</v>
      </c>
      <c r="AJ7" s="86" t="e">
        <f>BB!#REF!*0.85</f>
        <v>#REF!</v>
      </c>
      <c r="AK7" s="86" t="e">
        <f>BB!#REF!*0.85</f>
        <v>#REF!</v>
      </c>
      <c r="AL7" s="86" t="e">
        <f>BB!#REF!*0.85</f>
        <v>#REF!</v>
      </c>
      <c r="AM7" s="86" t="e">
        <f>BB!#REF!*0.85</f>
        <v>#REF!</v>
      </c>
      <c r="AN7" s="86" t="e">
        <f>BB!#REF!*0.85</f>
        <v>#REF!</v>
      </c>
      <c r="AO7" s="86" t="e">
        <f>BB!#REF!*0.85</f>
        <v>#REF!</v>
      </c>
    </row>
    <row r="8" spans="1:41" x14ac:dyDescent="0.2">
      <c r="A8" s="85">
        <v>2</v>
      </c>
      <c r="B8" s="86" t="e">
        <f>BB!#REF!*0.85</f>
        <v>#REF!</v>
      </c>
      <c r="C8" s="86" t="e">
        <f>BB!#REF!*0.85</f>
        <v>#REF!</v>
      </c>
      <c r="D8" s="86" t="e">
        <f>BB!#REF!*0.85</f>
        <v>#REF!</v>
      </c>
      <c r="E8" s="86" t="e">
        <f>BB!#REF!*0.85</f>
        <v>#REF!</v>
      </c>
      <c r="F8" s="86" t="e">
        <f>BB!#REF!*0.85</f>
        <v>#REF!</v>
      </c>
      <c r="G8" s="86" t="e">
        <f>BB!#REF!*0.85</f>
        <v>#REF!</v>
      </c>
      <c r="H8" s="86" t="e">
        <f>BB!#REF!*0.85</f>
        <v>#REF!</v>
      </c>
      <c r="I8" s="86" t="e">
        <f>BB!#REF!*0.85</f>
        <v>#REF!</v>
      </c>
      <c r="J8" s="86" t="e">
        <f>BB!#REF!*0.85</f>
        <v>#REF!</v>
      </c>
      <c r="K8" s="86" t="e">
        <f>BB!#REF!*0.85</f>
        <v>#REF!</v>
      </c>
      <c r="L8" s="86" t="e">
        <f>BB!#REF!*0.85</f>
        <v>#REF!</v>
      </c>
      <c r="M8" s="86" t="e">
        <f>BB!#REF!*0.85</f>
        <v>#REF!</v>
      </c>
      <c r="N8" s="86" t="e">
        <f>BB!#REF!*0.85</f>
        <v>#REF!</v>
      </c>
      <c r="O8" s="86" t="e">
        <f>BB!#REF!*0.85</f>
        <v>#REF!</v>
      </c>
      <c r="P8" s="86" t="e">
        <f>BB!#REF!*0.85</f>
        <v>#REF!</v>
      </c>
      <c r="Q8" s="86" t="e">
        <f>BB!#REF!*0.85</f>
        <v>#REF!</v>
      </c>
      <c r="R8" s="86" t="e">
        <f>BB!#REF!*0.85</f>
        <v>#REF!</v>
      </c>
      <c r="S8" s="86" t="e">
        <f>BB!#REF!*0.85</f>
        <v>#REF!</v>
      </c>
      <c r="T8" s="86" t="e">
        <f>BB!#REF!*0.85</f>
        <v>#REF!</v>
      </c>
      <c r="U8" s="86" t="e">
        <f>BB!#REF!*0.85</f>
        <v>#REF!</v>
      </c>
      <c r="V8" s="86" t="e">
        <f>BB!#REF!*0.85</f>
        <v>#REF!</v>
      </c>
      <c r="W8" s="86" t="e">
        <f>BB!#REF!*0.85</f>
        <v>#REF!</v>
      </c>
      <c r="X8" s="86" t="e">
        <f>BB!#REF!*0.85</f>
        <v>#REF!</v>
      </c>
      <c r="Y8" s="86" t="e">
        <f>BB!#REF!*0.85</f>
        <v>#REF!</v>
      </c>
      <c r="Z8" s="86" t="e">
        <f>BB!#REF!*0.85</f>
        <v>#REF!</v>
      </c>
      <c r="AA8" s="86" t="e">
        <f>BB!#REF!*0.85</f>
        <v>#REF!</v>
      </c>
      <c r="AB8" s="86" t="e">
        <f>BB!#REF!*0.85</f>
        <v>#REF!</v>
      </c>
      <c r="AC8" s="86" t="e">
        <f>BB!#REF!*0.85</f>
        <v>#REF!</v>
      </c>
      <c r="AD8" s="86" t="e">
        <f>BB!#REF!*0.85</f>
        <v>#REF!</v>
      </c>
      <c r="AE8" s="86" t="e">
        <f>BB!#REF!*0.85</f>
        <v>#REF!</v>
      </c>
      <c r="AF8" s="86" t="e">
        <f>BB!#REF!*0.85</f>
        <v>#REF!</v>
      </c>
      <c r="AG8" s="86" t="e">
        <f>BB!#REF!*0.85</f>
        <v>#REF!</v>
      </c>
      <c r="AH8" s="86" t="e">
        <f>BB!#REF!*0.85</f>
        <v>#REF!</v>
      </c>
      <c r="AI8" s="86" t="e">
        <f>BB!#REF!*0.85</f>
        <v>#REF!</v>
      </c>
      <c r="AJ8" s="86" t="e">
        <f>BB!#REF!*0.85</f>
        <v>#REF!</v>
      </c>
      <c r="AK8" s="86" t="e">
        <f>BB!#REF!*0.85</f>
        <v>#REF!</v>
      </c>
      <c r="AL8" s="86" t="e">
        <f>BB!#REF!*0.85</f>
        <v>#REF!</v>
      </c>
      <c r="AM8" s="86" t="e">
        <f>BB!#REF!*0.85</f>
        <v>#REF!</v>
      </c>
      <c r="AN8" s="86" t="e">
        <f>BB!#REF!*0.85</f>
        <v>#REF!</v>
      </c>
      <c r="AO8" s="86" t="e">
        <f>BB!#REF!*0.85</f>
        <v>#REF!</v>
      </c>
    </row>
    <row r="9" spans="1:41"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row>
    <row r="10" spans="1:41" x14ac:dyDescent="0.2">
      <c r="A10" s="85">
        <v>1</v>
      </c>
      <c r="B10" s="86" t="e">
        <f>BB!#REF!*0.85</f>
        <v>#REF!</v>
      </c>
      <c r="C10" s="86" t="e">
        <f>BB!#REF!*0.85</f>
        <v>#REF!</v>
      </c>
      <c r="D10" s="86" t="e">
        <f>BB!#REF!*0.85</f>
        <v>#REF!</v>
      </c>
      <c r="E10" s="86" t="e">
        <f>BB!#REF!*0.85</f>
        <v>#REF!</v>
      </c>
      <c r="F10" s="86" t="e">
        <f>BB!#REF!*0.85</f>
        <v>#REF!</v>
      </c>
      <c r="G10" s="86" t="e">
        <f>BB!#REF!*0.85</f>
        <v>#REF!</v>
      </c>
      <c r="H10" s="86" t="e">
        <f>BB!#REF!*0.85</f>
        <v>#REF!</v>
      </c>
      <c r="I10" s="86" t="e">
        <f>BB!#REF!*0.85</f>
        <v>#REF!</v>
      </c>
      <c r="J10" s="86" t="e">
        <f>BB!#REF!*0.85</f>
        <v>#REF!</v>
      </c>
      <c r="K10" s="86" t="e">
        <f>BB!#REF!*0.85</f>
        <v>#REF!</v>
      </c>
      <c r="L10" s="86" t="e">
        <f>BB!#REF!*0.85</f>
        <v>#REF!</v>
      </c>
      <c r="M10" s="86" t="e">
        <f>BB!#REF!*0.85</f>
        <v>#REF!</v>
      </c>
      <c r="N10" s="86" t="e">
        <f>BB!#REF!*0.85</f>
        <v>#REF!</v>
      </c>
      <c r="O10" s="86" t="e">
        <f>BB!#REF!*0.85</f>
        <v>#REF!</v>
      </c>
      <c r="P10" s="86" t="e">
        <f>BB!#REF!*0.85</f>
        <v>#REF!</v>
      </c>
      <c r="Q10" s="86" t="e">
        <f>BB!#REF!*0.85</f>
        <v>#REF!</v>
      </c>
      <c r="R10" s="86" t="e">
        <f>BB!#REF!*0.85</f>
        <v>#REF!</v>
      </c>
      <c r="S10" s="86" t="e">
        <f>BB!#REF!*0.85</f>
        <v>#REF!</v>
      </c>
      <c r="T10" s="86" t="e">
        <f>BB!#REF!*0.85</f>
        <v>#REF!</v>
      </c>
      <c r="U10" s="86" t="e">
        <f>BB!#REF!*0.85</f>
        <v>#REF!</v>
      </c>
      <c r="V10" s="86" t="e">
        <f>BB!#REF!*0.85</f>
        <v>#REF!</v>
      </c>
      <c r="W10" s="86" t="e">
        <f>BB!#REF!*0.85</f>
        <v>#REF!</v>
      </c>
      <c r="X10" s="86" t="e">
        <f>BB!#REF!*0.85</f>
        <v>#REF!</v>
      </c>
      <c r="Y10" s="86" t="e">
        <f>BB!#REF!*0.85</f>
        <v>#REF!</v>
      </c>
      <c r="Z10" s="86" t="e">
        <f>BB!#REF!*0.85</f>
        <v>#REF!</v>
      </c>
      <c r="AA10" s="86" t="e">
        <f>BB!#REF!*0.85</f>
        <v>#REF!</v>
      </c>
      <c r="AB10" s="86" t="e">
        <f>BB!#REF!*0.85</f>
        <v>#REF!</v>
      </c>
      <c r="AC10" s="86" t="e">
        <f>BB!#REF!*0.85</f>
        <v>#REF!</v>
      </c>
      <c r="AD10" s="86" t="e">
        <f>BB!#REF!*0.85</f>
        <v>#REF!</v>
      </c>
      <c r="AE10" s="86" t="e">
        <f>BB!#REF!*0.85</f>
        <v>#REF!</v>
      </c>
      <c r="AF10" s="86" t="e">
        <f>BB!#REF!*0.85</f>
        <v>#REF!</v>
      </c>
      <c r="AG10" s="86" t="e">
        <f>BB!#REF!*0.85</f>
        <v>#REF!</v>
      </c>
      <c r="AH10" s="86" t="e">
        <f>BB!#REF!*0.85</f>
        <v>#REF!</v>
      </c>
      <c r="AI10" s="86" t="e">
        <f>BB!#REF!*0.85</f>
        <v>#REF!</v>
      </c>
      <c r="AJ10" s="86" t="e">
        <f>BB!#REF!*0.85</f>
        <v>#REF!</v>
      </c>
      <c r="AK10" s="86" t="e">
        <f>BB!#REF!*0.85</f>
        <v>#REF!</v>
      </c>
      <c r="AL10" s="86" t="e">
        <f>BB!#REF!*0.85</f>
        <v>#REF!</v>
      </c>
      <c r="AM10" s="86" t="e">
        <f>BB!#REF!*0.85</f>
        <v>#REF!</v>
      </c>
      <c r="AN10" s="86" t="e">
        <f>BB!#REF!*0.85</f>
        <v>#REF!</v>
      </c>
      <c r="AO10" s="86" t="e">
        <f>BB!#REF!*0.85</f>
        <v>#REF!</v>
      </c>
    </row>
    <row r="11" spans="1:41" x14ac:dyDescent="0.2">
      <c r="A11" s="85">
        <v>2</v>
      </c>
      <c r="B11" s="86" t="e">
        <f>BB!#REF!*0.85</f>
        <v>#REF!</v>
      </c>
      <c r="C11" s="86" t="e">
        <f>BB!#REF!*0.85</f>
        <v>#REF!</v>
      </c>
      <c r="D11" s="86" t="e">
        <f>BB!#REF!*0.85</f>
        <v>#REF!</v>
      </c>
      <c r="E11" s="86" t="e">
        <f>BB!#REF!*0.85</f>
        <v>#REF!</v>
      </c>
      <c r="F11" s="86" t="e">
        <f>BB!#REF!*0.85</f>
        <v>#REF!</v>
      </c>
      <c r="G11" s="86" t="e">
        <f>BB!#REF!*0.85</f>
        <v>#REF!</v>
      </c>
      <c r="H11" s="86" t="e">
        <f>BB!#REF!*0.85</f>
        <v>#REF!</v>
      </c>
      <c r="I11" s="86" t="e">
        <f>BB!#REF!*0.85</f>
        <v>#REF!</v>
      </c>
      <c r="J11" s="86" t="e">
        <f>BB!#REF!*0.85</f>
        <v>#REF!</v>
      </c>
      <c r="K11" s="86" t="e">
        <f>BB!#REF!*0.85</f>
        <v>#REF!</v>
      </c>
      <c r="L11" s="86" t="e">
        <f>BB!#REF!*0.85</f>
        <v>#REF!</v>
      </c>
      <c r="M11" s="86" t="e">
        <f>BB!#REF!*0.85</f>
        <v>#REF!</v>
      </c>
      <c r="N11" s="86" t="e">
        <f>BB!#REF!*0.85</f>
        <v>#REF!</v>
      </c>
      <c r="O11" s="86" t="e">
        <f>BB!#REF!*0.85</f>
        <v>#REF!</v>
      </c>
      <c r="P11" s="86" t="e">
        <f>BB!#REF!*0.85</f>
        <v>#REF!</v>
      </c>
      <c r="Q11" s="86" t="e">
        <f>BB!#REF!*0.85</f>
        <v>#REF!</v>
      </c>
      <c r="R11" s="86" t="e">
        <f>BB!#REF!*0.85</f>
        <v>#REF!</v>
      </c>
      <c r="S11" s="86" t="e">
        <f>BB!#REF!*0.85</f>
        <v>#REF!</v>
      </c>
      <c r="T11" s="86" t="e">
        <f>BB!#REF!*0.85</f>
        <v>#REF!</v>
      </c>
      <c r="U11" s="86" t="e">
        <f>BB!#REF!*0.85</f>
        <v>#REF!</v>
      </c>
      <c r="V11" s="86" t="e">
        <f>BB!#REF!*0.85</f>
        <v>#REF!</v>
      </c>
      <c r="W11" s="86" t="e">
        <f>BB!#REF!*0.85</f>
        <v>#REF!</v>
      </c>
      <c r="X11" s="86" t="e">
        <f>BB!#REF!*0.85</f>
        <v>#REF!</v>
      </c>
      <c r="Y11" s="86" t="e">
        <f>BB!#REF!*0.85</f>
        <v>#REF!</v>
      </c>
      <c r="Z11" s="86" t="e">
        <f>BB!#REF!*0.85</f>
        <v>#REF!</v>
      </c>
      <c r="AA11" s="86" t="e">
        <f>BB!#REF!*0.85</f>
        <v>#REF!</v>
      </c>
      <c r="AB11" s="86" t="e">
        <f>BB!#REF!*0.85</f>
        <v>#REF!</v>
      </c>
      <c r="AC11" s="86" t="e">
        <f>BB!#REF!*0.85</f>
        <v>#REF!</v>
      </c>
      <c r="AD11" s="86" t="e">
        <f>BB!#REF!*0.85</f>
        <v>#REF!</v>
      </c>
      <c r="AE11" s="86" t="e">
        <f>BB!#REF!*0.85</f>
        <v>#REF!</v>
      </c>
      <c r="AF11" s="86" t="e">
        <f>BB!#REF!*0.85</f>
        <v>#REF!</v>
      </c>
      <c r="AG11" s="86" t="e">
        <f>BB!#REF!*0.85</f>
        <v>#REF!</v>
      </c>
      <c r="AH11" s="86" t="e">
        <f>BB!#REF!*0.85</f>
        <v>#REF!</v>
      </c>
      <c r="AI11" s="86" t="e">
        <f>BB!#REF!*0.85</f>
        <v>#REF!</v>
      </c>
      <c r="AJ11" s="86" t="e">
        <f>BB!#REF!*0.85</f>
        <v>#REF!</v>
      </c>
      <c r="AK11" s="86" t="e">
        <f>BB!#REF!*0.85</f>
        <v>#REF!</v>
      </c>
      <c r="AL11" s="86" t="e">
        <f>BB!#REF!*0.85</f>
        <v>#REF!</v>
      </c>
      <c r="AM11" s="86" t="e">
        <f>BB!#REF!*0.85</f>
        <v>#REF!</v>
      </c>
      <c r="AN11" s="86" t="e">
        <f>BB!#REF!*0.85</f>
        <v>#REF!</v>
      </c>
      <c r="AO11" s="86" t="e">
        <f>BB!#REF!*0.85</f>
        <v>#REF!</v>
      </c>
    </row>
    <row r="12" spans="1:41"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row>
    <row r="13" spans="1:41" x14ac:dyDescent="0.2">
      <c r="A13" s="48">
        <v>1</v>
      </c>
      <c r="B13" s="86" t="e">
        <f>BB!#REF!*0.85</f>
        <v>#REF!</v>
      </c>
      <c r="C13" s="86" t="e">
        <f>BB!#REF!*0.85</f>
        <v>#REF!</v>
      </c>
      <c r="D13" s="86" t="e">
        <f>BB!#REF!*0.85</f>
        <v>#REF!</v>
      </c>
      <c r="E13" s="86" t="e">
        <f>BB!#REF!*0.85</f>
        <v>#REF!</v>
      </c>
      <c r="F13" s="86" t="e">
        <f>BB!#REF!*0.85</f>
        <v>#REF!</v>
      </c>
      <c r="G13" s="86" t="e">
        <f>BB!#REF!*0.85</f>
        <v>#REF!</v>
      </c>
      <c r="H13" s="86" t="e">
        <f>BB!#REF!*0.85</f>
        <v>#REF!</v>
      </c>
      <c r="I13" s="86" t="e">
        <f>BB!#REF!*0.85</f>
        <v>#REF!</v>
      </c>
      <c r="J13" s="86" t="e">
        <f>BB!#REF!*0.85</f>
        <v>#REF!</v>
      </c>
      <c r="K13" s="86" t="e">
        <f>BB!#REF!*0.85</f>
        <v>#REF!</v>
      </c>
      <c r="L13" s="86" t="e">
        <f>BB!#REF!*0.85</f>
        <v>#REF!</v>
      </c>
      <c r="M13" s="86" t="e">
        <f>BB!#REF!*0.85</f>
        <v>#REF!</v>
      </c>
      <c r="N13" s="86" t="e">
        <f>BB!#REF!*0.85</f>
        <v>#REF!</v>
      </c>
      <c r="O13" s="86" t="e">
        <f>BB!#REF!*0.85</f>
        <v>#REF!</v>
      </c>
      <c r="P13" s="86" t="e">
        <f>BB!#REF!*0.85</f>
        <v>#REF!</v>
      </c>
      <c r="Q13" s="86" t="e">
        <f>BB!#REF!*0.85</f>
        <v>#REF!</v>
      </c>
      <c r="R13" s="86" t="e">
        <f>BB!#REF!*0.85</f>
        <v>#REF!</v>
      </c>
      <c r="S13" s="86" t="e">
        <f>BB!#REF!*0.85</f>
        <v>#REF!</v>
      </c>
      <c r="T13" s="86" t="e">
        <f>BB!#REF!*0.85</f>
        <v>#REF!</v>
      </c>
      <c r="U13" s="86" t="e">
        <f>BB!#REF!*0.85</f>
        <v>#REF!</v>
      </c>
      <c r="V13" s="86" t="e">
        <f>BB!#REF!*0.85</f>
        <v>#REF!</v>
      </c>
      <c r="W13" s="86" t="e">
        <f>BB!#REF!*0.85</f>
        <v>#REF!</v>
      </c>
      <c r="X13" s="86" t="e">
        <f>BB!#REF!*0.85</f>
        <v>#REF!</v>
      </c>
      <c r="Y13" s="86" t="e">
        <f>BB!#REF!*0.85</f>
        <v>#REF!</v>
      </c>
      <c r="Z13" s="86" t="e">
        <f>BB!#REF!*0.85</f>
        <v>#REF!</v>
      </c>
      <c r="AA13" s="86" t="e">
        <f>BB!#REF!*0.85</f>
        <v>#REF!</v>
      </c>
      <c r="AB13" s="86" t="e">
        <f>BB!#REF!*0.85</f>
        <v>#REF!</v>
      </c>
      <c r="AC13" s="86" t="e">
        <f>BB!#REF!*0.85</f>
        <v>#REF!</v>
      </c>
      <c r="AD13" s="86" t="e">
        <f>BB!#REF!*0.85</f>
        <v>#REF!</v>
      </c>
      <c r="AE13" s="86" t="e">
        <f>BB!#REF!*0.85</f>
        <v>#REF!</v>
      </c>
      <c r="AF13" s="86" t="e">
        <f>BB!#REF!*0.85</f>
        <v>#REF!</v>
      </c>
      <c r="AG13" s="86" t="e">
        <f>BB!#REF!*0.85</f>
        <v>#REF!</v>
      </c>
      <c r="AH13" s="86" t="e">
        <f>BB!#REF!*0.85</f>
        <v>#REF!</v>
      </c>
      <c r="AI13" s="86" t="e">
        <f>BB!#REF!*0.85</f>
        <v>#REF!</v>
      </c>
      <c r="AJ13" s="86" t="e">
        <f>BB!#REF!*0.85</f>
        <v>#REF!</v>
      </c>
      <c r="AK13" s="86" t="e">
        <f>BB!#REF!*0.85</f>
        <v>#REF!</v>
      </c>
      <c r="AL13" s="86" t="e">
        <f>BB!#REF!*0.85</f>
        <v>#REF!</v>
      </c>
      <c r="AM13" s="86" t="e">
        <f>BB!#REF!*0.85</f>
        <v>#REF!</v>
      </c>
      <c r="AN13" s="86" t="e">
        <f>BB!#REF!*0.85</f>
        <v>#REF!</v>
      </c>
      <c r="AO13" s="86" t="e">
        <f>BB!#REF!*0.85</f>
        <v>#REF!</v>
      </c>
    </row>
    <row r="14" spans="1:41" x14ac:dyDescent="0.2">
      <c r="A14" s="48">
        <v>2</v>
      </c>
      <c r="B14" s="86" t="e">
        <f>BB!#REF!*0.85</f>
        <v>#REF!</v>
      </c>
      <c r="C14" s="86" t="e">
        <f>BB!#REF!*0.85</f>
        <v>#REF!</v>
      </c>
      <c r="D14" s="86" t="e">
        <f>BB!#REF!*0.85</f>
        <v>#REF!</v>
      </c>
      <c r="E14" s="86" t="e">
        <f>BB!#REF!*0.85</f>
        <v>#REF!</v>
      </c>
      <c r="F14" s="86" t="e">
        <f>BB!#REF!*0.85</f>
        <v>#REF!</v>
      </c>
      <c r="G14" s="86" t="e">
        <f>BB!#REF!*0.85</f>
        <v>#REF!</v>
      </c>
      <c r="H14" s="86" t="e">
        <f>BB!#REF!*0.85</f>
        <v>#REF!</v>
      </c>
      <c r="I14" s="86" t="e">
        <f>BB!#REF!*0.85</f>
        <v>#REF!</v>
      </c>
      <c r="J14" s="86" t="e">
        <f>BB!#REF!*0.85</f>
        <v>#REF!</v>
      </c>
      <c r="K14" s="86" t="e">
        <f>BB!#REF!*0.85</f>
        <v>#REF!</v>
      </c>
      <c r="L14" s="86" t="e">
        <f>BB!#REF!*0.85</f>
        <v>#REF!</v>
      </c>
      <c r="M14" s="86" t="e">
        <f>BB!#REF!*0.85</f>
        <v>#REF!</v>
      </c>
      <c r="N14" s="86" t="e">
        <f>BB!#REF!*0.85</f>
        <v>#REF!</v>
      </c>
      <c r="O14" s="86" t="e">
        <f>BB!#REF!*0.85</f>
        <v>#REF!</v>
      </c>
      <c r="P14" s="86" t="e">
        <f>BB!#REF!*0.85</f>
        <v>#REF!</v>
      </c>
      <c r="Q14" s="86" t="e">
        <f>BB!#REF!*0.85</f>
        <v>#REF!</v>
      </c>
      <c r="R14" s="86" t="e">
        <f>BB!#REF!*0.85</f>
        <v>#REF!</v>
      </c>
      <c r="S14" s="86" t="e">
        <f>BB!#REF!*0.85</f>
        <v>#REF!</v>
      </c>
      <c r="T14" s="86" t="e">
        <f>BB!#REF!*0.85</f>
        <v>#REF!</v>
      </c>
      <c r="U14" s="86" t="e">
        <f>BB!#REF!*0.85</f>
        <v>#REF!</v>
      </c>
      <c r="V14" s="86" t="e">
        <f>BB!#REF!*0.85</f>
        <v>#REF!</v>
      </c>
      <c r="W14" s="86" t="e">
        <f>BB!#REF!*0.85</f>
        <v>#REF!</v>
      </c>
      <c r="X14" s="86" t="e">
        <f>BB!#REF!*0.85</f>
        <v>#REF!</v>
      </c>
      <c r="Y14" s="86" t="e">
        <f>BB!#REF!*0.85</f>
        <v>#REF!</v>
      </c>
      <c r="Z14" s="86" t="e">
        <f>BB!#REF!*0.85</f>
        <v>#REF!</v>
      </c>
      <c r="AA14" s="86" t="e">
        <f>BB!#REF!*0.85</f>
        <v>#REF!</v>
      </c>
      <c r="AB14" s="86" t="e">
        <f>BB!#REF!*0.85</f>
        <v>#REF!</v>
      </c>
      <c r="AC14" s="86" t="e">
        <f>BB!#REF!*0.85</f>
        <v>#REF!</v>
      </c>
      <c r="AD14" s="86" t="e">
        <f>BB!#REF!*0.85</f>
        <v>#REF!</v>
      </c>
      <c r="AE14" s="86" t="e">
        <f>BB!#REF!*0.85</f>
        <v>#REF!</v>
      </c>
      <c r="AF14" s="86" t="e">
        <f>BB!#REF!*0.85</f>
        <v>#REF!</v>
      </c>
      <c r="AG14" s="86" t="e">
        <f>BB!#REF!*0.85</f>
        <v>#REF!</v>
      </c>
      <c r="AH14" s="86" t="e">
        <f>BB!#REF!*0.85</f>
        <v>#REF!</v>
      </c>
      <c r="AI14" s="86" t="e">
        <f>BB!#REF!*0.85</f>
        <v>#REF!</v>
      </c>
      <c r="AJ14" s="86" t="e">
        <f>BB!#REF!*0.85</f>
        <v>#REF!</v>
      </c>
      <c r="AK14" s="86" t="e">
        <f>BB!#REF!*0.85</f>
        <v>#REF!</v>
      </c>
      <c r="AL14" s="86" t="e">
        <f>BB!#REF!*0.85</f>
        <v>#REF!</v>
      </c>
      <c r="AM14" s="86" t="e">
        <f>BB!#REF!*0.85</f>
        <v>#REF!</v>
      </c>
      <c r="AN14" s="86" t="e">
        <f>BB!#REF!*0.85</f>
        <v>#REF!</v>
      </c>
      <c r="AO14" s="86" t="e">
        <f>BB!#REF!*0.85</f>
        <v>#REF!</v>
      </c>
    </row>
    <row r="15" spans="1:41"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row>
    <row r="16" spans="1:41" x14ac:dyDescent="0.2">
      <c r="A16" s="48">
        <v>1</v>
      </c>
      <c r="B16" s="86" t="e">
        <f>BB!#REF!*0.85</f>
        <v>#REF!</v>
      </c>
      <c r="C16" s="86" t="e">
        <f>BB!#REF!*0.85</f>
        <v>#REF!</v>
      </c>
      <c r="D16" s="86" t="e">
        <f>BB!#REF!*0.85</f>
        <v>#REF!</v>
      </c>
      <c r="E16" s="86" t="e">
        <f>BB!#REF!*0.85</f>
        <v>#REF!</v>
      </c>
      <c r="F16" s="86" t="e">
        <f>BB!#REF!*0.85</f>
        <v>#REF!</v>
      </c>
      <c r="G16" s="86" t="e">
        <f>BB!#REF!*0.85</f>
        <v>#REF!</v>
      </c>
      <c r="H16" s="86" t="e">
        <f>BB!#REF!*0.85</f>
        <v>#REF!</v>
      </c>
      <c r="I16" s="86" t="e">
        <f>BB!#REF!*0.85</f>
        <v>#REF!</v>
      </c>
      <c r="J16" s="86" t="e">
        <f>BB!#REF!*0.85</f>
        <v>#REF!</v>
      </c>
      <c r="K16" s="86" t="e">
        <f>BB!#REF!*0.85</f>
        <v>#REF!</v>
      </c>
      <c r="L16" s="86" t="e">
        <f>BB!#REF!*0.85</f>
        <v>#REF!</v>
      </c>
      <c r="M16" s="86" t="e">
        <f>BB!#REF!*0.85</f>
        <v>#REF!</v>
      </c>
      <c r="N16" s="86" t="e">
        <f>BB!#REF!*0.85</f>
        <v>#REF!</v>
      </c>
      <c r="O16" s="86" t="e">
        <f>BB!#REF!*0.85</f>
        <v>#REF!</v>
      </c>
      <c r="P16" s="86" t="e">
        <f>BB!#REF!*0.85</f>
        <v>#REF!</v>
      </c>
      <c r="Q16" s="86" t="e">
        <f>BB!#REF!*0.85</f>
        <v>#REF!</v>
      </c>
      <c r="R16" s="86" t="e">
        <f>BB!#REF!*0.85</f>
        <v>#REF!</v>
      </c>
      <c r="S16" s="86" t="e">
        <f>BB!#REF!*0.85</f>
        <v>#REF!</v>
      </c>
      <c r="T16" s="86" t="e">
        <f>BB!#REF!*0.85</f>
        <v>#REF!</v>
      </c>
      <c r="U16" s="86" t="e">
        <f>BB!#REF!*0.85</f>
        <v>#REF!</v>
      </c>
      <c r="V16" s="86" t="e">
        <f>BB!#REF!*0.85</f>
        <v>#REF!</v>
      </c>
      <c r="W16" s="86" t="e">
        <f>BB!#REF!*0.85</f>
        <v>#REF!</v>
      </c>
      <c r="X16" s="86" t="e">
        <f>BB!#REF!*0.85</f>
        <v>#REF!</v>
      </c>
      <c r="Y16" s="86" t="e">
        <f>BB!#REF!*0.85</f>
        <v>#REF!</v>
      </c>
      <c r="Z16" s="86" t="e">
        <f>BB!#REF!*0.85</f>
        <v>#REF!</v>
      </c>
      <c r="AA16" s="86" t="e">
        <f>BB!#REF!*0.85</f>
        <v>#REF!</v>
      </c>
      <c r="AB16" s="86" t="e">
        <f>BB!#REF!*0.85</f>
        <v>#REF!</v>
      </c>
      <c r="AC16" s="86" t="e">
        <f>BB!#REF!*0.85</f>
        <v>#REF!</v>
      </c>
      <c r="AD16" s="86" t="e">
        <f>BB!#REF!*0.85</f>
        <v>#REF!</v>
      </c>
      <c r="AE16" s="86" t="e">
        <f>BB!#REF!*0.85</f>
        <v>#REF!</v>
      </c>
      <c r="AF16" s="86" t="e">
        <f>BB!#REF!*0.85</f>
        <v>#REF!</v>
      </c>
      <c r="AG16" s="86" t="e">
        <f>BB!#REF!*0.85</f>
        <v>#REF!</v>
      </c>
      <c r="AH16" s="86" t="e">
        <f>BB!#REF!*0.85</f>
        <v>#REF!</v>
      </c>
      <c r="AI16" s="86" t="e">
        <f>BB!#REF!*0.85</f>
        <v>#REF!</v>
      </c>
      <c r="AJ16" s="86" t="e">
        <f>BB!#REF!*0.85</f>
        <v>#REF!</v>
      </c>
      <c r="AK16" s="86" t="e">
        <f>BB!#REF!*0.85</f>
        <v>#REF!</v>
      </c>
      <c r="AL16" s="86" t="e">
        <f>BB!#REF!*0.85</f>
        <v>#REF!</v>
      </c>
      <c r="AM16" s="86" t="e">
        <f>BB!#REF!*0.85</f>
        <v>#REF!</v>
      </c>
      <c r="AN16" s="86" t="e">
        <f>BB!#REF!*0.85</f>
        <v>#REF!</v>
      </c>
      <c r="AO16" s="86" t="e">
        <f>BB!#REF!*0.85</f>
        <v>#REF!</v>
      </c>
    </row>
    <row r="17" spans="1:41" x14ac:dyDescent="0.2">
      <c r="A17" s="48">
        <v>2</v>
      </c>
      <c r="B17" s="86" t="e">
        <f>BB!#REF!*0.85</f>
        <v>#REF!</v>
      </c>
      <c r="C17" s="86" t="e">
        <f>BB!#REF!*0.85</f>
        <v>#REF!</v>
      </c>
      <c r="D17" s="86" t="e">
        <f>BB!#REF!*0.85</f>
        <v>#REF!</v>
      </c>
      <c r="E17" s="86" t="e">
        <f>BB!#REF!*0.85</f>
        <v>#REF!</v>
      </c>
      <c r="F17" s="86" t="e">
        <f>BB!#REF!*0.85</f>
        <v>#REF!</v>
      </c>
      <c r="G17" s="86" t="e">
        <f>BB!#REF!*0.85</f>
        <v>#REF!</v>
      </c>
      <c r="H17" s="86" t="e">
        <f>BB!#REF!*0.85</f>
        <v>#REF!</v>
      </c>
      <c r="I17" s="86" t="e">
        <f>BB!#REF!*0.85</f>
        <v>#REF!</v>
      </c>
      <c r="J17" s="86" t="e">
        <f>BB!#REF!*0.85</f>
        <v>#REF!</v>
      </c>
      <c r="K17" s="86" t="e">
        <f>BB!#REF!*0.85</f>
        <v>#REF!</v>
      </c>
      <c r="L17" s="86" t="e">
        <f>BB!#REF!*0.85</f>
        <v>#REF!</v>
      </c>
      <c r="M17" s="86" t="e">
        <f>BB!#REF!*0.85</f>
        <v>#REF!</v>
      </c>
      <c r="N17" s="86" t="e">
        <f>BB!#REF!*0.85</f>
        <v>#REF!</v>
      </c>
      <c r="O17" s="86" t="e">
        <f>BB!#REF!*0.85</f>
        <v>#REF!</v>
      </c>
      <c r="P17" s="86" t="e">
        <f>BB!#REF!*0.85</f>
        <v>#REF!</v>
      </c>
      <c r="Q17" s="86" t="e">
        <f>BB!#REF!*0.85</f>
        <v>#REF!</v>
      </c>
      <c r="R17" s="86" t="e">
        <f>BB!#REF!*0.85</f>
        <v>#REF!</v>
      </c>
      <c r="S17" s="86" t="e">
        <f>BB!#REF!*0.85</f>
        <v>#REF!</v>
      </c>
      <c r="T17" s="86" t="e">
        <f>BB!#REF!*0.85</f>
        <v>#REF!</v>
      </c>
      <c r="U17" s="86" t="e">
        <f>BB!#REF!*0.85</f>
        <v>#REF!</v>
      </c>
      <c r="V17" s="86" t="e">
        <f>BB!#REF!*0.85</f>
        <v>#REF!</v>
      </c>
      <c r="W17" s="86" t="e">
        <f>BB!#REF!*0.85</f>
        <v>#REF!</v>
      </c>
      <c r="X17" s="86" t="e">
        <f>BB!#REF!*0.85</f>
        <v>#REF!</v>
      </c>
      <c r="Y17" s="86" t="e">
        <f>BB!#REF!*0.85</f>
        <v>#REF!</v>
      </c>
      <c r="Z17" s="86" t="e">
        <f>BB!#REF!*0.85</f>
        <v>#REF!</v>
      </c>
      <c r="AA17" s="86" t="e">
        <f>BB!#REF!*0.85</f>
        <v>#REF!</v>
      </c>
      <c r="AB17" s="86" t="e">
        <f>BB!#REF!*0.85</f>
        <v>#REF!</v>
      </c>
      <c r="AC17" s="86" t="e">
        <f>BB!#REF!*0.85</f>
        <v>#REF!</v>
      </c>
      <c r="AD17" s="86" t="e">
        <f>BB!#REF!*0.85</f>
        <v>#REF!</v>
      </c>
      <c r="AE17" s="86" t="e">
        <f>BB!#REF!*0.85</f>
        <v>#REF!</v>
      </c>
      <c r="AF17" s="86" t="e">
        <f>BB!#REF!*0.85</f>
        <v>#REF!</v>
      </c>
      <c r="AG17" s="86" t="e">
        <f>BB!#REF!*0.85</f>
        <v>#REF!</v>
      </c>
      <c r="AH17" s="86" t="e">
        <f>BB!#REF!*0.85</f>
        <v>#REF!</v>
      </c>
      <c r="AI17" s="86" t="e">
        <f>BB!#REF!*0.85</f>
        <v>#REF!</v>
      </c>
      <c r="AJ17" s="86" t="e">
        <f>BB!#REF!*0.85</f>
        <v>#REF!</v>
      </c>
      <c r="AK17" s="86" t="e">
        <f>BB!#REF!*0.85</f>
        <v>#REF!</v>
      </c>
      <c r="AL17" s="86" t="e">
        <f>BB!#REF!*0.85</f>
        <v>#REF!</v>
      </c>
      <c r="AM17" s="86" t="e">
        <f>BB!#REF!*0.85</f>
        <v>#REF!</v>
      </c>
      <c r="AN17" s="86" t="e">
        <f>BB!#REF!*0.85</f>
        <v>#REF!</v>
      </c>
      <c r="AO17" s="86" t="e">
        <f>BB!#REF!*0.85</f>
        <v>#REF!</v>
      </c>
    </row>
    <row r="18" spans="1:41"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row>
    <row r="19" spans="1:41" x14ac:dyDescent="0.2">
      <c r="A19" s="48" t="s">
        <v>72</v>
      </c>
      <c r="B19" s="86" t="e">
        <f>BB!#REF!*0.85</f>
        <v>#REF!</v>
      </c>
      <c r="C19" s="86" t="e">
        <f>BB!#REF!*0.85</f>
        <v>#REF!</v>
      </c>
      <c r="D19" s="86" t="e">
        <f>BB!#REF!*0.85</f>
        <v>#REF!</v>
      </c>
      <c r="E19" s="86" t="e">
        <f>BB!#REF!*0.85</f>
        <v>#REF!</v>
      </c>
      <c r="F19" s="86" t="e">
        <f>BB!#REF!*0.85</f>
        <v>#REF!</v>
      </c>
      <c r="G19" s="86" t="e">
        <f>BB!#REF!*0.85</f>
        <v>#REF!</v>
      </c>
      <c r="H19" s="86" t="e">
        <f>BB!#REF!*0.85</f>
        <v>#REF!</v>
      </c>
      <c r="I19" s="86" t="e">
        <f>BB!#REF!*0.85</f>
        <v>#REF!</v>
      </c>
      <c r="J19" s="86" t="e">
        <f>BB!#REF!*0.85</f>
        <v>#REF!</v>
      </c>
      <c r="K19" s="86" t="e">
        <f>BB!#REF!*0.85</f>
        <v>#REF!</v>
      </c>
      <c r="L19" s="86" t="e">
        <f>BB!#REF!*0.85</f>
        <v>#REF!</v>
      </c>
      <c r="M19" s="86" t="e">
        <f>BB!#REF!*0.85</f>
        <v>#REF!</v>
      </c>
      <c r="N19" s="86" t="e">
        <f>BB!#REF!*0.85</f>
        <v>#REF!</v>
      </c>
      <c r="O19" s="86" t="e">
        <f>BB!#REF!*0.85</f>
        <v>#REF!</v>
      </c>
      <c r="P19" s="86" t="e">
        <f>BB!#REF!*0.85</f>
        <v>#REF!</v>
      </c>
      <c r="Q19" s="86" t="e">
        <f>BB!#REF!*0.85</f>
        <v>#REF!</v>
      </c>
      <c r="R19" s="86" t="e">
        <f>BB!#REF!*0.85</f>
        <v>#REF!</v>
      </c>
      <c r="S19" s="86" t="e">
        <f>BB!#REF!*0.85</f>
        <v>#REF!</v>
      </c>
      <c r="T19" s="86" t="e">
        <f>BB!#REF!*0.85</f>
        <v>#REF!</v>
      </c>
      <c r="U19" s="86" t="e">
        <f>BB!#REF!*0.85</f>
        <v>#REF!</v>
      </c>
      <c r="V19" s="86" t="e">
        <f>BB!#REF!*0.85</f>
        <v>#REF!</v>
      </c>
      <c r="W19" s="86" t="e">
        <f>BB!#REF!*0.85</f>
        <v>#REF!</v>
      </c>
      <c r="X19" s="86" t="e">
        <f>BB!#REF!*0.85</f>
        <v>#REF!</v>
      </c>
      <c r="Y19" s="86" t="e">
        <f>BB!#REF!*0.85</f>
        <v>#REF!</v>
      </c>
      <c r="Z19" s="86" t="e">
        <f>BB!#REF!*0.85</f>
        <v>#REF!</v>
      </c>
      <c r="AA19" s="86" t="e">
        <f>BB!#REF!*0.85</f>
        <v>#REF!</v>
      </c>
      <c r="AB19" s="86" t="e">
        <f>BB!#REF!*0.85</f>
        <v>#REF!</v>
      </c>
      <c r="AC19" s="86" t="e">
        <f>BB!#REF!*0.85</f>
        <v>#REF!</v>
      </c>
      <c r="AD19" s="86" t="e">
        <f>BB!#REF!*0.85</f>
        <v>#REF!</v>
      </c>
      <c r="AE19" s="86" t="e">
        <f>BB!#REF!*0.85</f>
        <v>#REF!</v>
      </c>
      <c r="AF19" s="86" t="e">
        <f>BB!#REF!*0.85</f>
        <v>#REF!</v>
      </c>
      <c r="AG19" s="86" t="e">
        <f>BB!#REF!*0.85</f>
        <v>#REF!</v>
      </c>
      <c r="AH19" s="86" t="e">
        <f>BB!#REF!*0.85</f>
        <v>#REF!</v>
      </c>
      <c r="AI19" s="86" t="e">
        <f>BB!#REF!*0.85</f>
        <v>#REF!</v>
      </c>
      <c r="AJ19" s="86" t="e">
        <f>BB!#REF!*0.85</f>
        <v>#REF!</v>
      </c>
      <c r="AK19" s="86" t="e">
        <f>BB!#REF!*0.85</f>
        <v>#REF!</v>
      </c>
      <c r="AL19" s="86" t="e">
        <f>BB!#REF!*0.85</f>
        <v>#REF!</v>
      </c>
      <c r="AM19" s="86" t="e">
        <f>BB!#REF!*0.85</f>
        <v>#REF!</v>
      </c>
      <c r="AN19" s="86" t="e">
        <f>BB!#REF!*0.85</f>
        <v>#REF!</v>
      </c>
      <c r="AO19" s="86" t="e">
        <f>BB!#REF!*0.85</f>
        <v>#REF!</v>
      </c>
    </row>
    <row r="20" spans="1:41"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row>
    <row r="21" spans="1:41" x14ac:dyDescent="0.2">
      <c r="A21" s="48" t="s">
        <v>74</v>
      </c>
      <c r="B21" s="86" t="e">
        <f>BB!#REF!*0.85</f>
        <v>#REF!</v>
      </c>
      <c r="C21" s="86" t="e">
        <f>BB!#REF!*0.85</f>
        <v>#REF!</v>
      </c>
      <c r="D21" s="86" t="e">
        <f>BB!#REF!*0.85</f>
        <v>#REF!</v>
      </c>
      <c r="E21" s="86" t="e">
        <f>BB!#REF!*0.85</f>
        <v>#REF!</v>
      </c>
      <c r="F21" s="86" t="e">
        <f>BB!#REF!*0.85</f>
        <v>#REF!</v>
      </c>
      <c r="G21" s="86" t="e">
        <f>BB!#REF!*0.85</f>
        <v>#REF!</v>
      </c>
      <c r="H21" s="86" t="e">
        <f>BB!#REF!*0.85</f>
        <v>#REF!</v>
      </c>
      <c r="I21" s="86" t="e">
        <f>BB!#REF!*0.85</f>
        <v>#REF!</v>
      </c>
      <c r="J21" s="86" t="e">
        <f>BB!#REF!*0.85</f>
        <v>#REF!</v>
      </c>
      <c r="K21" s="86" t="e">
        <f>BB!#REF!*0.85</f>
        <v>#REF!</v>
      </c>
      <c r="L21" s="86" t="e">
        <f>BB!#REF!*0.85</f>
        <v>#REF!</v>
      </c>
      <c r="M21" s="86" t="e">
        <f>BB!#REF!*0.85</f>
        <v>#REF!</v>
      </c>
      <c r="N21" s="86" t="e">
        <f>BB!#REF!*0.85</f>
        <v>#REF!</v>
      </c>
      <c r="O21" s="86" t="e">
        <f>BB!#REF!*0.85</f>
        <v>#REF!</v>
      </c>
      <c r="P21" s="86" t="e">
        <f>BB!#REF!*0.85</f>
        <v>#REF!</v>
      </c>
      <c r="Q21" s="86" t="e">
        <f>BB!#REF!*0.85</f>
        <v>#REF!</v>
      </c>
      <c r="R21" s="86" t="e">
        <f>BB!#REF!*0.85</f>
        <v>#REF!</v>
      </c>
      <c r="S21" s="86" t="e">
        <f>BB!#REF!*0.85</f>
        <v>#REF!</v>
      </c>
      <c r="T21" s="86" t="e">
        <f>BB!#REF!*0.85</f>
        <v>#REF!</v>
      </c>
      <c r="U21" s="86" t="e">
        <f>BB!#REF!*0.85</f>
        <v>#REF!</v>
      </c>
      <c r="V21" s="86" t="e">
        <f>BB!#REF!*0.85</f>
        <v>#REF!</v>
      </c>
      <c r="W21" s="86" t="e">
        <f>BB!#REF!*0.85</f>
        <v>#REF!</v>
      </c>
      <c r="X21" s="86" t="e">
        <f>BB!#REF!*0.85</f>
        <v>#REF!</v>
      </c>
      <c r="Y21" s="86" t="e">
        <f>BB!#REF!*0.85</f>
        <v>#REF!</v>
      </c>
      <c r="Z21" s="86" t="e">
        <f>BB!#REF!*0.85</f>
        <v>#REF!</v>
      </c>
      <c r="AA21" s="86" t="e">
        <f>BB!#REF!*0.85</f>
        <v>#REF!</v>
      </c>
      <c r="AB21" s="86" t="e">
        <f>BB!#REF!*0.85</f>
        <v>#REF!</v>
      </c>
      <c r="AC21" s="86" t="e">
        <f>BB!#REF!*0.85</f>
        <v>#REF!</v>
      </c>
      <c r="AD21" s="86" t="e">
        <f>BB!#REF!*0.85</f>
        <v>#REF!</v>
      </c>
      <c r="AE21" s="86" t="e">
        <f>BB!#REF!*0.85</f>
        <v>#REF!</v>
      </c>
      <c r="AF21" s="86" t="e">
        <f>BB!#REF!*0.85</f>
        <v>#REF!</v>
      </c>
      <c r="AG21" s="86" t="e">
        <f>BB!#REF!*0.85</f>
        <v>#REF!</v>
      </c>
      <c r="AH21" s="86" t="e">
        <f>BB!#REF!*0.85</f>
        <v>#REF!</v>
      </c>
      <c r="AI21" s="86" t="e">
        <f>BB!#REF!*0.85</f>
        <v>#REF!</v>
      </c>
      <c r="AJ21" s="86" t="e">
        <f>BB!#REF!*0.85</f>
        <v>#REF!</v>
      </c>
      <c r="AK21" s="86" t="e">
        <f>BB!#REF!*0.85</f>
        <v>#REF!</v>
      </c>
      <c r="AL21" s="86" t="e">
        <f>BB!#REF!*0.85</f>
        <v>#REF!</v>
      </c>
      <c r="AM21" s="86" t="e">
        <f>BB!#REF!*0.85</f>
        <v>#REF!</v>
      </c>
      <c r="AN21" s="86" t="e">
        <f>BB!#REF!*0.85</f>
        <v>#REF!</v>
      </c>
      <c r="AO21" s="86" t="e">
        <f>BB!#REF!*0.85</f>
        <v>#REF!</v>
      </c>
    </row>
    <row r="22" spans="1:41" ht="10.35" customHeight="1"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row>
    <row r="23" spans="1:41" ht="10.35" customHeight="1" x14ac:dyDescent="0.2">
      <c r="A23" s="105"/>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row>
    <row r="24" spans="1:41" ht="25.5" customHeight="1" x14ac:dyDescent="0.2">
      <c r="A24" s="113" t="s">
        <v>75</v>
      </c>
      <c r="B24" s="104"/>
      <c r="C24" s="104"/>
      <c r="D24" s="104"/>
      <c r="E24" s="104"/>
      <c r="F24" s="104"/>
      <c r="G24" s="104"/>
      <c r="H24" s="104"/>
      <c r="I24" s="104"/>
      <c r="J24" s="104"/>
      <c r="K24" s="241" t="e">
        <f>K4</f>
        <v>#REF!</v>
      </c>
      <c r="L24" s="241" t="e">
        <f t="shared" ref="L24:Q24" si="0">L4</f>
        <v>#REF!</v>
      </c>
      <c r="M24" s="77" t="e">
        <f t="shared" si="0"/>
        <v>#REF!</v>
      </c>
      <c r="N24" s="77" t="e">
        <f t="shared" si="0"/>
        <v>#REF!</v>
      </c>
      <c r="O24" s="77" t="e">
        <f t="shared" si="0"/>
        <v>#REF!</v>
      </c>
      <c r="P24" s="77" t="e">
        <f t="shared" si="0"/>
        <v>#REF!</v>
      </c>
      <c r="Q24" s="77" t="e">
        <f t="shared" si="0"/>
        <v>#REF!</v>
      </c>
      <c r="R24" s="77" t="e">
        <f t="shared" ref="R24:T25" si="1">R4</f>
        <v>#REF!</v>
      </c>
      <c r="S24" s="112" t="e">
        <f t="shared" si="1"/>
        <v>#REF!</v>
      </c>
      <c r="T24" s="112" t="e">
        <f t="shared" si="1"/>
        <v>#REF!</v>
      </c>
      <c r="U24" s="112" t="e">
        <f t="shared" ref="U24:AA24" si="2">U4</f>
        <v>#REF!</v>
      </c>
      <c r="V24" s="112" t="e">
        <f t="shared" si="2"/>
        <v>#REF!</v>
      </c>
      <c r="W24" s="112" t="e">
        <f t="shared" si="2"/>
        <v>#REF!</v>
      </c>
      <c r="X24" s="112" t="e">
        <f t="shared" si="2"/>
        <v>#REF!</v>
      </c>
      <c r="Y24" s="112" t="e">
        <f t="shared" si="2"/>
        <v>#REF!</v>
      </c>
      <c r="Z24" s="112" t="e">
        <f t="shared" si="2"/>
        <v>#REF!</v>
      </c>
      <c r="AA24" s="112" t="e">
        <f t="shared" si="2"/>
        <v>#REF!</v>
      </c>
      <c r="AB24" s="112" t="e">
        <f t="shared" ref="AB24:AO24" si="3">AB4</f>
        <v>#REF!</v>
      </c>
      <c r="AC24" s="249" t="e">
        <f t="shared" si="3"/>
        <v>#REF!</v>
      </c>
      <c r="AD24" s="249" t="e">
        <f t="shared" si="3"/>
        <v>#REF!</v>
      </c>
      <c r="AE24" s="249" t="e">
        <f t="shared" si="3"/>
        <v>#REF!</v>
      </c>
      <c r="AF24" s="112" t="e">
        <f t="shared" si="3"/>
        <v>#REF!</v>
      </c>
      <c r="AG24" s="112" t="e">
        <f t="shared" si="3"/>
        <v>#REF!</v>
      </c>
      <c r="AH24" s="112" t="e">
        <f t="shared" si="3"/>
        <v>#REF!</v>
      </c>
      <c r="AI24" s="112" t="e">
        <f t="shared" si="3"/>
        <v>#REF!</v>
      </c>
      <c r="AJ24" s="112" t="e">
        <f t="shared" si="3"/>
        <v>#REF!</v>
      </c>
      <c r="AK24" s="112" t="e">
        <f t="shared" si="3"/>
        <v>#REF!</v>
      </c>
      <c r="AL24" s="112" t="e">
        <f t="shared" si="3"/>
        <v>#REF!</v>
      </c>
      <c r="AM24" s="112" t="e">
        <f t="shared" si="3"/>
        <v>#REF!</v>
      </c>
      <c r="AN24" s="249" t="e">
        <f t="shared" si="3"/>
        <v>#REF!</v>
      </c>
      <c r="AO24" s="249" t="e">
        <f t="shared" si="3"/>
        <v>#REF!</v>
      </c>
    </row>
    <row r="25" spans="1:41" s="36" customFormat="1" ht="24.6" customHeight="1" x14ac:dyDescent="0.2">
      <c r="A25" s="88" t="s">
        <v>66</v>
      </c>
      <c r="B25" s="77" t="e">
        <f t="shared" ref="B25:K25" si="4">B5</f>
        <v>#REF!</v>
      </c>
      <c r="C25" s="77" t="e">
        <f t="shared" si="4"/>
        <v>#REF!</v>
      </c>
      <c r="D25" s="77" t="e">
        <f t="shared" si="4"/>
        <v>#REF!</v>
      </c>
      <c r="E25" s="77" t="e">
        <f t="shared" si="4"/>
        <v>#REF!</v>
      </c>
      <c r="F25" s="77" t="e">
        <f t="shared" si="4"/>
        <v>#REF!</v>
      </c>
      <c r="G25" s="77" t="e">
        <f t="shared" si="4"/>
        <v>#REF!</v>
      </c>
      <c r="H25" s="77" t="e">
        <f t="shared" si="4"/>
        <v>#REF!</v>
      </c>
      <c r="I25" s="77" t="e">
        <f t="shared" si="4"/>
        <v>#REF!</v>
      </c>
      <c r="J25" s="77" t="e">
        <f t="shared" si="4"/>
        <v>#REF!</v>
      </c>
      <c r="K25" s="241" t="e">
        <f t="shared" si="4"/>
        <v>#REF!</v>
      </c>
      <c r="L25" s="241" t="e">
        <f t="shared" ref="L25:Q25" si="5">L5</f>
        <v>#REF!</v>
      </c>
      <c r="M25" s="77" t="e">
        <f t="shared" si="5"/>
        <v>#REF!</v>
      </c>
      <c r="N25" s="77" t="e">
        <f t="shared" si="5"/>
        <v>#REF!</v>
      </c>
      <c r="O25" s="77" t="e">
        <f t="shared" si="5"/>
        <v>#REF!</v>
      </c>
      <c r="P25" s="77" t="e">
        <f t="shared" si="5"/>
        <v>#REF!</v>
      </c>
      <c r="Q25" s="77" t="e">
        <f t="shared" si="5"/>
        <v>#REF!</v>
      </c>
      <c r="R25" s="77" t="e">
        <f t="shared" si="1"/>
        <v>#REF!</v>
      </c>
      <c r="S25" s="112" t="e">
        <f t="shared" si="1"/>
        <v>#REF!</v>
      </c>
      <c r="T25" s="112" t="e">
        <f t="shared" si="1"/>
        <v>#REF!</v>
      </c>
      <c r="U25" s="112" t="e">
        <f t="shared" ref="U25:AA25" si="6">U5</f>
        <v>#REF!</v>
      </c>
      <c r="V25" s="112" t="e">
        <f t="shared" si="6"/>
        <v>#REF!</v>
      </c>
      <c r="W25" s="112" t="e">
        <f t="shared" si="6"/>
        <v>#REF!</v>
      </c>
      <c r="X25" s="112" t="e">
        <f t="shared" si="6"/>
        <v>#REF!</v>
      </c>
      <c r="Y25" s="112" t="e">
        <f t="shared" si="6"/>
        <v>#REF!</v>
      </c>
      <c r="Z25" s="112" t="e">
        <f t="shared" si="6"/>
        <v>#REF!</v>
      </c>
      <c r="AA25" s="112" t="e">
        <f t="shared" si="6"/>
        <v>#REF!</v>
      </c>
      <c r="AB25" s="112" t="e">
        <f t="shared" ref="AB25:AO25" si="7">AB5</f>
        <v>#REF!</v>
      </c>
      <c r="AC25" s="249" t="e">
        <f t="shared" si="7"/>
        <v>#REF!</v>
      </c>
      <c r="AD25" s="249" t="e">
        <f t="shared" si="7"/>
        <v>#REF!</v>
      </c>
      <c r="AE25" s="249" t="e">
        <f t="shared" si="7"/>
        <v>#REF!</v>
      </c>
      <c r="AF25" s="112" t="e">
        <f t="shared" si="7"/>
        <v>#REF!</v>
      </c>
      <c r="AG25" s="112" t="e">
        <f t="shared" si="7"/>
        <v>#REF!</v>
      </c>
      <c r="AH25" s="112" t="e">
        <f t="shared" si="7"/>
        <v>#REF!</v>
      </c>
      <c r="AI25" s="112" t="e">
        <f t="shared" si="7"/>
        <v>#REF!</v>
      </c>
      <c r="AJ25" s="112" t="e">
        <f t="shared" si="7"/>
        <v>#REF!</v>
      </c>
      <c r="AK25" s="112" t="e">
        <f t="shared" si="7"/>
        <v>#REF!</v>
      </c>
      <c r="AL25" s="112" t="e">
        <f t="shared" si="7"/>
        <v>#REF!</v>
      </c>
      <c r="AM25" s="112" t="e">
        <f t="shared" si="7"/>
        <v>#REF!</v>
      </c>
      <c r="AN25" s="249" t="e">
        <f t="shared" si="7"/>
        <v>#REF!</v>
      </c>
      <c r="AO25" s="249" t="e">
        <f t="shared" si="7"/>
        <v>#REF!</v>
      </c>
    </row>
    <row r="26" spans="1:41" x14ac:dyDescent="0.2">
      <c r="A26" s="47" t="s">
        <v>102</v>
      </c>
      <c r="AL26" s="91"/>
      <c r="AM26" s="91"/>
      <c r="AN26" s="91"/>
      <c r="AO26" s="91"/>
    </row>
    <row r="27" spans="1:41" x14ac:dyDescent="0.2">
      <c r="A27" s="48">
        <v>1</v>
      </c>
      <c r="B27" s="86" t="e">
        <f t="shared" ref="B27:J28" si="8">B7*0.87</f>
        <v>#REF!</v>
      </c>
      <c r="C27" s="86" t="e">
        <f t="shared" si="8"/>
        <v>#REF!</v>
      </c>
      <c r="D27" s="86" t="e">
        <f t="shared" si="8"/>
        <v>#REF!</v>
      </c>
      <c r="E27" s="86" t="e">
        <f t="shared" si="8"/>
        <v>#REF!</v>
      </c>
      <c r="F27" s="86" t="e">
        <f t="shared" si="8"/>
        <v>#REF!</v>
      </c>
      <c r="G27" s="86" t="e">
        <f t="shared" si="8"/>
        <v>#REF!</v>
      </c>
      <c r="H27" s="86" t="e">
        <f t="shared" si="8"/>
        <v>#REF!</v>
      </c>
      <c r="I27" s="86" t="e">
        <f t="shared" si="8"/>
        <v>#REF!</v>
      </c>
      <c r="J27" s="86" t="e">
        <f t="shared" si="8"/>
        <v>#REF!</v>
      </c>
      <c r="K27" s="86" t="e">
        <f>ROUNDUP(K7*0.87,)</f>
        <v>#REF!</v>
      </c>
      <c r="L27" s="86" t="e">
        <f t="shared" ref="L27:Q27" si="9">ROUNDUP(L7*0.87,)</f>
        <v>#REF!</v>
      </c>
      <c r="M27" s="86" t="e">
        <f t="shared" si="9"/>
        <v>#REF!</v>
      </c>
      <c r="N27" s="86" t="e">
        <f t="shared" si="9"/>
        <v>#REF!</v>
      </c>
      <c r="O27" s="86" t="e">
        <f t="shared" si="9"/>
        <v>#REF!</v>
      </c>
      <c r="P27" s="86" t="e">
        <f t="shared" si="9"/>
        <v>#REF!</v>
      </c>
      <c r="Q27" s="86" t="e">
        <f t="shared" si="9"/>
        <v>#REF!</v>
      </c>
      <c r="R27" s="86" t="e">
        <f t="shared" ref="R27:T28" si="10">ROUNDUP(R7*0.87,)</f>
        <v>#REF!</v>
      </c>
      <c r="S27" s="86" t="e">
        <f t="shared" si="10"/>
        <v>#REF!</v>
      </c>
      <c r="T27" s="86" t="e">
        <f t="shared" si="10"/>
        <v>#REF!</v>
      </c>
      <c r="U27" s="86" t="e">
        <f t="shared" ref="U27:AA27" si="11">ROUNDUP(U7*0.87,)</f>
        <v>#REF!</v>
      </c>
      <c r="V27" s="86" t="e">
        <f t="shared" si="11"/>
        <v>#REF!</v>
      </c>
      <c r="W27" s="86" t="e">
        <f t="shared" si="11"/>
        <v>#REF!</v>
      </c>
      <c r="X27" s="86" t="e">
        <f t="shared" si="11"/>
        <v>#REF!</v>
      </c>
      <c r="Y27" s="86" t="e">
        <f t="shared" si="11"/>
        <v>#REF!</v>
      </c>
      <c r="Z27" s="86" t="e">
        <f t="shared" si="11"/>
        <v>#REF!</v>
      </c>
      <c r="AA27" s="86" t="e">
        <f t="shared" si="11"/>
        <v>#REF!</v>
      </c>
      <c r="AB27" s="86" t="e">
        <f t="shared" ref="AB27:AO27" si="12">ROUNDUP(AB7*0.87,)</f>
        <v>#REF!</v>
      </c>
      <c r="AC27" s="86" t="e">
        <f t="shared" si="12"/>
        <v>#REF!</v>
      </c>
      <c r="AD27" s="86" t="e">
        <f t="shared" si="12"/>
        <v>#REF!</v>
      </c>
      <c r="AE27" s="86" t="e">
        <f t="shared" si="12"/>
        <v>#REF!</v>
      </c>
      <c r="AF27" s="86" t="e">
        <f t="shared" si="12"/>
        <v>#REF!</v>
      </c>
      <c r="AG27" s="86" t="e">
        <f t="shared" si="12"/>
        <v>#REF!</v>
      </c>
      <c r="AH27" s="86" t="e">
        <f t="shared" si="12"/>
        <v>#REF!</v>
      </c>
      <c r="AI27" s="86" t="e">
        <f t="shared" si="12"/>
        <v>#REF!</v>
      </c>
      <c r="AJ27" s="86" t="e">
        <f t="shared" si="12"/>
        <v>#REF!</v>
      </c>
      <c r="AK27" s="86" t="e">
        <f t="shared" si="12"/>
        <v>#REF!</v>
      </c>
      <c r="AL27" s="265" t="e">
        <f t="shared" si="12"/>
        <v>#REF!</v>
      </c>
      <c r="AM27" s="265" t="e">
        <f t="shared" si="12"/>
        <v>#REF!</v>
      </c>
      <c r="AN27" s="265" t="e">
        <f t="shared" si="12"/>
        <v>#REF!</v>
      </c>
      <c r="AO27" s="265" t="e">
        <f t="shared" si="12"/>
        <v>#REF!</v>
      </c>
    </row>
    <row r="28" spans="1:41" x14ac:dyDescent="0.2">
      <c r="A28" s="48">
        <v>2</v>
      </c>
      <c r="B28" s="86" t="e">
        <f t="shared" si="8"/>
        <v>#REF!</v>
      </c>
      <c r="C28" s="86" t="e">
        <f t="shared" si="8"/>
        <v>#REF!</v>
      </c>
      <c r="D28" s="86" t="e">
        <f t="shared" si="8"/>
        <v>#REF!</v>
      </c>
      <c r="E28" s="86" t="e">
        <f t="shared" si="8"/>
        <v>#REF!</v>
      </c>
      <c r="F28" s="86" t="e">
        <f t="shared" si="8"/>
        <v>#REF!</v>
      </c>
      <c r="G28" s="86" t="e">
        <f t="shared" si="8"/>
        <v>#REF!</v>
      </c>
      <c r="H28" s="86" t="e">
        <f t="shared" si="8"/>
        <v>#REF!</v>
      </c>
      <c r="I28" s="86" t="e">
        <f t="shared" si="8"/>
        <v>#REF!</v>
      </c>
      <c r="J28" s="86" t="e">
        <f t="shared" si="8"/>
        <v>#REF!</v>
      </c>
      <c r="K28" s="86" t="e">
        <f t="shared" ref="K28:K41" si="13">ROUNDUP(K8*0.87,)</f>
        <v>#REF!</v>
      </c>
      <c r="L28" s="86" t="e">
        <f t="shared" ref="L28:Q28" si="14">ROUNDUP(L8*0.87,)</f>
        <v>#REF!</v>
      </c>
      <c r="M28" s="86" t="e">
        <f t="shared" si="14"/>
        <v>#REF!</v>
      </c>
      <c r="N28" s="86" t="e">
        <f t="shared" si="14"/>
        <v>#REF!</v>
      </c>
      <c r="O28" s="86" t="e">
        <f t="shared" si="14"/>
        <v>#REF!</v>
      </c>
      <c r="P28" s="86" t="e">
        <f t="shared" si="14"/>
        <v>#REF!</v>
      </c>
      <c r="Q28" s="86" t="e">
        <f t="shared" si="14"/>
        <v>#REF!</v>
      </c>
      <c r="R28" s="86" t="e">
        <f t="shared" si="10"/>
        <v>#REF!</v>
      </c>
      <c r="S28" s="86" t="e">
        <f t="shared" si="10"/>
        <v>#REF!</v>
      </c>
      <c r="T28" s="86" t="e">
        <f t="shared" si="10"/>
        <v>#REF!</v>
      </c>
      <c r="U28" s="86" t="e">
        <f t="shared" ref="U28:AA28" si="15">ROUNDUP(U8*0.87,)</f>
        <v>#REF!</v>
      </c>
      <c r="V28" s="86" t="e">
        <f t="shared" si="15"/>
        <v>#REF!</v>
      </c>
      <c r="W28" s="86" t="e">
        <f t="shared" si="15"/>
        <v>#REF!</v>
      </c>
      <c r="X28" s="86" t="e">
        <f t="shared" si="15"/>
        <v>#REF!</v>
      </c>
      <c r="Y28" s="86" t="e">
        <f t="shared" si="15"/>
        <v>#REF!</v>
      </c>
      <c r="Z28" s="86" t="e">
        <f t="shared" si="15"/>
        <v>#REF!</v>
      </c>
      <c r="AA28" s="86" t="e">
        <f t="shared" si="15"/>
        <v>#REF!</v>
      </c>
      <c r="AB28" s="86" t="e">
        <f t="shared" ref="AB28:AO28" si="16">ROUNDUP(AB8*0.87,)</f>
        <v>#REF!</v>
      </c>
      <c r="AC28" s="86" t="e">
        <f t="shared" si="16"/>
        <v>#REF!</v>
      </c>
      <c r="AD28" s="86" t="e">
        <f t="shared" si="16"/>
        <v>#REF!</v>
      </c>
      <c r="AE28" s="86" t="e">
        <f t="shared" si="16"/>
        <v>#REF!</v>
      </c>
      <c r="AF28" s="86" t="e">
        <f t="shared" si="16"/>
        <v>#REF!</v>
      </c>
      <c r="AG28" s="86" t="e">
        <f t="shared" si="16"/>
        <v>#REF!</v>
      </c>
      <c r="AH28" s="86" t="e">
        <f t="shared" si="16"/>
        <v>#REF!</v>
      </c>
      <c r="AI28" s="86" t="e">
        <f t="shared" si="16"/>
        <v>#REF!</v>
      </c>
      <c r="AJ28" s="86" t="e">
        <f t="shared" si="16"/>
        <v>#REF!</v>
      </c>
      <c r="AK28" s="86" t="e">
        <f t="shared" si="16"/>
        <v>#REF!</v>
      </c>
      <c r="AL28" s="265" t="e">
        <f t="shared" si="16"/>
        <v>#REF!</v>
      </c>
      <c r="AM28" s="265" t="e">
        <f t="shared" si="16"/>
        <v>#REF!</v>
      </c>
      <c r="AN28" s="265" t="e">
        <f t="shared" si="16"/>
        <v>#REF!</v>
      </c>
      <c r="AO28" s="265" t="e">
        <f t="shared" si="16"/>
        <v>#REF!</v>
      </c>
    </row>
    <row r="29" spans="1:41" x14ac:dyDescent="0.2">
      <c r="A29" s="90" t="s">
        <v>103</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265"/>
      <c r="AM29" s="265"/>
      <c r="AN29" s="265"/>
      <c r="AO29" s="265"/>
    </row>
    <row r="30" spans="1:41" x14ac:dyDescent="0.2">
      <c r="A30" s="48">
        <v>1</v>
      </c>
      <c r="B30" s="86" t="e">
        <f t="shared" ref="B30:J31" si="17">B10*0.87</f>
        <v>#REF!</v>
      </c>
      <c r="C30" s="86" t="e">
        <f t="shared" si="17"/>
        <v>#REF!</v>
      </c>
      <c r="D30" s="86" t="e">
        <f t="shared" si="17"/>
        <v>#REF!</v>
      </c>
      <c r="E30" s="86" t="e">
        <f t="shared" si="17"/>
        <v>#REF!</v>
      </c>
      <c r="F30" s="86" t="e">
        <f t="shared" si="17"/>
        <v>#REF!</v>
      </c>
      <c r="G30" s="86" t="e">
        <f t="shared" si="17"/>
        <v>#REF!</v>
      </c>
      <c r="H30" s="86" t="e">
        <f t="shared" si="17"/>
        <v>#REF!</v>
      </c>
      <c r="I30" s="86" t="e">
        <f t="shared" si="17"/>
        <v>#REF!</v>
      </c>
      <c r="J30" s="86" t="e">
        <f t="shared" si="17"/>
        <v>#REF!</v>
      </c>
      <c r="K30" s="86" t="e">
        <f t="shared" si="13"/>
        <v>#REF!</v>
      </c>
      <c r="L30" s="86" t="e">
        <f t="shared" ref="L30:Q30" si="18">ROUNDUP(L10*0.87,)</f>
        <v>#REF!</v>
      </c>
      <c r="M30" s="86" t="e">
        <f t="shared" si="18"/>
        <v>#REF!</v>
      </c>
      <c r="N30" s="86" t="e">
        <f t="shared" si="18"/>
        <v>#REF!</v>
      </c>
      <c r="O30" s="86" t="e">
        <f t="shared" si="18"/>
        <v>#REF!</v>
      </c>
      <c r="P30" s="86" t="e">
        <f t="shared" si="18"/>
        <v>#REF!</v>
      </c>
      <c r="Q30" s="86" t="e">
        <f t="shared" si="18"/>
        <v>#REF!</v>
      </c>
      <c r="R30" s="86" t="e">
        <f t="shared" ref="R30:T31" si="19">ROUNDUP(R10*0.87,)</f>
        <v>#REF!</v>
      </c>
      <c r="S30" s="86" t="e">
        <f t="shared" si="19"/>
        <v>#REF!</v>
      </c>
      <c r="T30" s="86" t="e">
        <f t="shared" si="19"/>
        <v>#REF!</v>
      </c>
      <c r="U30" s="86" t="e">
        <f t="shared" ref="U30:AA30" si="20">ROUNDUP(U10*0.87,)</f>
        <v>#REF!</v>
      </c>
      <c r="V30" s="86" t="e">
        <f t="shared" si="20"/>
        <v>#REF!</v>
      </c>
      <c r="W30" s="86" t="e">
        <f t="shared" si="20"/>
        <v>#REF!</v>
      </c>
      <c r="X30" s="86" t="e">
        <f t="shared" si="20"/>
        <v>#REF!</v>
      </c>
      <c r="Y30" s="86" t="e">
        <f t="shared" si="20"/>
        <v>#REF!</v>
      </c>
      <c r="Z30" s="86" t="e">
        <f t="shared" si="20"/>
        <v>#REF!</v>
      </c>
      <c r="AA30" s="86" t="e">
        <f t="shared" si="20"/>
        <v>#REF!</v>
      </c>
      <c r="AB30" s="86" t="e">
        <f t="shared" ref="AB30:AO30" si="21">ROUNDUP(AB10*0.87,)</f>
        <v>#REF!</v>
      </c>
      <c r="AC30" s="86" t="e">
        <f t="shared" si="21"/>
        <v>#REF!</v>
      </c>
      <c r="AD30" s="86" t="e">
        <f t="shared" si="21"/>
        <v>#REF!</v>
      </c>
      <c r="AE30" s="86" t="e">
        <f t="shared" si="21"/>
        <v>#REF!</v>
      </c>
      <c r="AF30" s="86" t="e">
        <f t="shared" si="21"/>
        <v>#REF!</v>
      </c>
      <c r="AG30" s="86" t="e">
        <f t="shared" si="21"/>
        <v>#REF!</v>
      </c>
      <c r="AH30" s="86" t="e">
        <f t="shared" si="21"/>
        <v>#REF!</v>
      </c>
      <c r="AI30" s="86" t="e">
        <f t="shared" si="21"/>
        <v>#REF!</v>
      </c>
      <c r="AJ30" s="86" t="e">
        <f t="shared" si="21"/>
        <v>#REF!</v>
      </c>
      <c r="AK30" s="86" t="e">
        <f t="shared" si="21"/>
        <v>#REF!</v>
      </c>
      <c r="AL30" s="265" t="e">
        <f t="shared" si="21"/>
        <v>#REF!</v>
      </c>
      <c r="AM30" s="265" t="e">
        <f t="shared" si="21"/>
        <v>#REF!</v>
      </c>
      <c r="AN30" s="265" t="e">
        <f t="shared" si="21"/>
        <v>#REF!</v>
      </c>
      <c r="AO30" s="265" t="e">
        <f t="shared" si="21"/>
        <v>#REF!</v>
      </c>
    </row>
    <row r="31" spans="1:41" x14ac:dyDescent="0.2">
      <c r="A31" s="48">
        <v>2</v>
      </c>
      <c r="B31" s="86" t="e">
        <f t="shared" si="17"/>
        <v>#REF!</v>
      </c>
      <c r="C31" s="86" t="e">
        <f t="shared" si="17"/>
        <v>#REF!</v>
      </c>
      <c r="D31" s="86" t="e">
        <f t="shared" si="17"/>
        <v>#REF!</v>
      </c>
      <c r="E31" s="86" t="e">
        <f t="shared" si="17"/>
        <v>#REF!</v>
      </c>
      <c r="F31" s="86" t="e">
        <f t="shared" si="17"/>
        <v>#REF!</v>
      </c>
      <c r="G31" s="86" t="e">
        <f t="shared" si="17"/>
        <v>#REF!</v>
      </c>
      <c r="H31" s="86" t="e">
        <f t="shared" si="17"/>
        <v>#REF!</v>
      </c>
      <c r="I31" s="86" t="e">
        <f t="shared" si="17"/>
        <v>#REF!</v>
      </c>
      <c r="J31" s="86" t="e">
        <f t="shared" si="17"/>
        <v>#REF!</v>
      </c>
      <c r="K31" s="86" t="e">
        <f t="shared" si="13"/>
        <v>#REF!</v>
      </c>
      <c r="L31" s="86" t="e">
        <f t="shared" ref="L31:Q31" si="22">ROUNDUP(L11*0.87,)</f>
        <v>#REF!</v>
      </c>
      <c r="M31" s="86" t="e">
        <f t="shared" si="22"/>
        <v>#REF!</v>
      </c>
      <c r="N31" s="86" t="e">
        <f t="shared" si="22"/>
        <v>#REF!</v>
      </c>
      <c r="O31" s="86" t="e">
        <f t="shared" si="22"/>
        <v>#REF!</v>
      </c>
      <c r="P31" s="86" t="e">
        <f t="shared" si="22"/>
        <v>#REF!</v>
      </c>
      <c r="Q31" s="86" t="e">
        <f t="shared" si="22"/>
        <v>#REF!</v>
      </c>
      <c r="R31" s="86" t="e">
        <f t="shared" si="19"/>
        <v>#REF!</v>
      </c>
      <c r="S31" s="86" t="e">
        <f t="shared" si="19"/>
        <v>#REF!</v>
      </c>
      <c r="T31" s="86" t="e">
        <f t="shared" si="19"/>
        <v>#REF!</v>
      </c>
      <c r="U31" s="86" t="e">
        <f t="shared" ref="U31:AA31" si="23">ROUNDUP(U11*0.87,)</f>
        <v>#REF!</v>
      </c>
      <c r="V31" s="86" t="e">
        <f t="shared" si="23"/>
        <v>#REF!</v>
      </c>
      <c r="W31" s="86" t="e">
        <f t="shared" si="23"/>
        <v>#REF!</v>
      </c>
      <c r="X31" s="86" t="e">
        <f t="shared" si="23"/>
        <v>#REF!</v>
      </c>
      <c r="Y31" s="86" t="e">
        <f t="shared" si="23"/>
        <v>#REF!</v>
      </c>
      <c r="Z31" s="86" t="e">
        <f t="shared" si="23"/>
        <v>#REF!</v>
      </c>
      <c r="AA31" s="86" t="e">
        <f t="shared" si="23"/>
        <v>#REF!</v>
      </c>
      <c r="AB31" s="86" t="e">
        <f t="shared" ref="AB31:AO31" si="24">ROUNDUP(AB11*0.87,)</f>
        <v>#REF!</v>
      </c>
      <c r="AC31" s="86" t="e">
        <f t="shared" si="24"/>
        <v>#REF!</v>
      </c>
      <c r="AD31" s="86" t="e">
        <f t="shared" si="24"/>
        <v>#REF!</v>
      </c>
      <c r="AE31" s="86" t="e">
        <f t="shared" si="24"/>
        <v>#REF!</v>
      </c>
      <c r="AF31" s="86" t="e">
        <f t="shared" si="24"/>
        <v>#REF!</v>
      </c>
      <c r="AG31" s="86" t="e">
        <f t="shared" si="24"/>
        <v>#REF!</v>
      </c>
      <c r="AH31" s="86" t="e">
        <f t="shared" si="24"/>
        <v>#REF!</v>
      </c>
      <c r="AI31" s="86" t="e">
        <f t="shared" si="24"/>
        <v>#REF!</v>
      </c>
      <c r="AJ31" s="86" t="e">
        <f t="shared" si="24"/>
        <v>#REF!</v>
      </c>
      <c r="AK31" s="86" t="e">
        <f t="shared" si="24"/>
        <v>#REF!</v>
      </c>
      <c r="AL31" s="265" t="e">
        <f t="shared" si="24"/>
        <v>#REF!</v>
      </c>
      <c r="AM31" s="265" t="e">
        <f t="shared" si="24"/>
        <v>#REF!</v>
      </c>
      <c r="AN31" s="265" t="e">
        <f t="shared" si="24"/>
        <v>#REF!</v>
      </c>
      <c r="AO31" s="265" t="e">
        <f t="shared" si="24"/>
        <v>#REF!</v>
      </c>
    </row>
    <row r="32" spans="1:41" x14ac:dyDescent="0.2">
      <c r="A32" s="47" t="s">
        <v>104</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265"/>
      <c r="AM32" s="265"/>
      <c r="AN32" s="265"/>
      <c r="AO32" s="265"/>
    </row>
    <row r="33" spans="1:41" x14ac:dyDescent="0.2">
      <c r="A33" s="91">
        <v>1</v>
      </c>
      <c r="B33" s="86" t="e">
        <f t="shared" ref="B33:J34" si="25">B13*0.87</f>
        <v>#REF!</v>
      </c>
      <c r="C33" s="86" t="e">
        <f t="shared" si="25"/>
        <v>#REF!</v>
      </c>
      <c r="D33" s="86" t="e">
        <f t="shared" si="25"/>
        <v>#REF!</v>
      </c>
      <c r="E33" s="86" t="e">
        <f t="shared" si="25"/>
        <v>#REF!</v>
      </c>
      <c r="F33" s="86" t="e">
        <f t="shared" si="25"/>
        <v>#REF!</v>
      </c>
      <c r="G33" s="86" t="e">
        <f t="shared" si="25"/>
        <v>#REF!</v>
      </c>
      <c r="H33" s="86" t="e">
        <f t="shared" si="25"/>
        <v>#REF!</v>
      </c>
      <c r="I33" s="86" t="e">
        <f t="shared" si="25"/>
        <v>#REF!</v>
      </c>
      <c r="J33" s="86" t="e">
        <f t="shared" si="25"/>
        <v>#REF!</v>
      </c>
      <c r="K33" s="86" t="e">
        <f t="shared" si="13"/>
        <v>#REF!</v>
      </c>
      <c r="L33" s="86" t="e">
        <f t="shared" ref="L33:Q33" si="26">ROUNDUP(L13*0.87,)</f>
        <v>#REF!</v>
      </c>
      <c r="M33" s="86" t="e">
        <f t="shared" si="26"/>
        <v>#REF!</v>
      </c>
      <c r="N33" s="86" t="e">
        <f t="shared" si="26"/>
        <v>#REF!</v>
      </c>
      <c r="O33" s="86" t="e">
        <f t="shared" si="26"/>
        <v>#REF!</v>
      </c>
      <c r="P33" s="86" t="e">
        <f t="shared" si="26"/>
        <v>#REF!</v>
      </c>
      <c r="Q33" s="86" t="e">
        <f t="shared" si="26"/>
        <v>#REF!</v>
      </c>
      <c r="R33" s="86" t="e">
        <f t="shared" ref="R33:T34" si="27">ROUNDUP(R13*0.87,)</f>
        <v>#REF!</v>
      </c>
      <c r="S33" s="86" t="e">
        <f t="shared" si="27"/>
        <v>#REF!</v>
      </c>
      <c r="T33" s="86" t="e">
        <f t="shared" si="27"/>
        <v>#REF!</v>
      </c>
      <c r="U33" s="86" t="e">
        <f t="shared" ref="U33:AA33" si="28">ROUNDUP(U13*0.87,)</f>
        <v>#REF!</v>
      </c>
      <c r="V33" s="86" t="e">
        <f t="shared" si="28"/>
        <v>#REF!</v>
      </c>
      <c r="W33" s="86" t="e">
        <f t="shared" si="28"/>
        <v>#REF!</v>
      </c>
      <c r="X33" s="86" t="e">
        <f t="shared" si="28"/>
        <v>#REF!</v>
      </c>
      <c r="Y33" s="86" t="e">
        <f t="shared" si="28"/>
        <v>#REF!</v>
      </c>
      <c r="Z33" s="86" t="e">
        <f t="shared" si="28"/>
        <v>#REF!</v>
      </c>
      <c r="AA33" s="86" t="e">
        <f t="shared" si="28"/>
        <v>#REF!</v>
      </c>
      <c r="AB33" s="86" t="e">
        <f t="shared" ref="AB33:AO33" si="29">ROUNDUP(AB13*0.87,)</f>
        <v>#REF!</v>
      </c>
      <c r="AC33" s="86" t="e">
        <f t="shared" si="29"/>
        <v>#REF!</v>
      </c>
      <c r="AD33" s="86" t="e">
        <f t="shared" si="29"/>
        <v>#REF!</v>
      </c>
      <c r="AE33" s="86" t="e">
        <f t="shared" si="29"/>
        <v>#REF!</v>
      </c>
      <c r="AF33" s="86" t="e">
        <f t="shared" si="29"/>
        <v>#REF!</v>
      </c>
      <c r="AG33" s="86" t="e">
        <f t="shared" si="29"/>
        <v>#REF!</v>
      </c>
      <c r="AH33" s="86" t="e">
        <f t="shared" si="29"/>
        <v>#REF!</v>
      </c>
      <c r="AI33" s="86" t="e">
        <f t="shared" si="29"/>
        <v>#REF!</v>
      </c>
      <c r="AJ33" s="86" t="e">
        <f t="shared" si="29"/>
        <v>#REF!</v>
      </c>
      <c r="AK33" s="86" t="e">
        <f t="shared" si="29"/>
        <v>#REF!</v>
      </c>
      <c r="AL33" s="265" t="e">
        <f t="shared" si="29"/>
        <v>#REF!</v>
      </c>
      <c r="AM33" s="265" t="e">
        <f t="shared" si="29"/>
        <v>#REF!</v>
      </c>
      <c r="AN33" s="265" t="e">
        <f t="shared" si="29"/>
        <v>#REF!</v>
      </c>
      <c r="AO33" s="265" t="e">
        <f t="shared" si="29"/>
        <v>#REF!</v>
      </c>
    </row>
    <row r="34" spans="1:41" x14ac:dyDescent="0.2">
      <c r="A34" s="91">
        <v>2</v>
      </c>
      <c r="B34" s="86" t="e">
        <f t="shared" si="25"/>
        <v>#REF!</v>
      </c>
      <c r="C34" s="86" t="e">
        <f t="shared" si="25"/>
        <v>#REF!</v>
      </c>
      <c r="D34" s="86" t="e">
        <f t="shared" si="25"/>
        <v>#REF!</v>
      </c>
      <c r="E34" s="86" t="e">
        <f t="shared" si="25"/>
        <v>#REF!</v>
      </c>
      <c r="F34" s="86" t="e">
        <f t="shared" si="25"/>
        <v>#REF!</v>
      </c>
      <c r="G34" s="86" t="e">
        <f t="shared" si="25"/>
        <v>#REF!</v>
      </c>
      <c r="H34" s="86" t="e">
        <f t="shared" si="25"/>
        <v>#REF!</v>
      </c>
      <c r="I34" s="86" t="e">
        <f t="shared" si="25"/>
        <v>#REF!</v>
      </c>
      <c r="J34" s="86" t="e">
        <f t="shared" si="25"/>
        <v>#REF!</v>
      </c>
      <c r="K34" s="86" t="e">
        <f t="shared" si="13"/>
        <v>#REF!</v>
      </c>
      <c r="L34" s="86" t="e">
        <f t="shared" ref="L34:Q34" si="30">ROUNDUP(L14*0.87,)</f>
        <v>#REF!</v>
      </c>
      <c r="M34" s="86" t="e">
        <f t="shared" si="30"/>
        <v>#REF!</v>
      </c>
      <c r="N34" s="86" t="e">
        <f t="shared" si="30"/>
        <v>#REF!</v>
      </c>
      <c r="O34" s="86" t="e">
        <f t="shared" si="30"/>
        <v>#REF!</v>
      </c>
      <c r="P34" s="86" t="e">
        <f t="shared" si="30"/>
        <v>#REF!</v>
      </c>
      <c r="Q34" s="86" t="e">
        <f t="shared" si="30"/>
        <v>#REF!</v>
      </c>
      <c r="R34" s="86" t="e">
        <f t="shared" si="27"/>
        <v>#REF!</v>
      </c>
      <c r="S34" s="86" t="e">
        <f t="shared" si="27"/>
        <v>#REF!</v>
      </c>
      <c r="T34" s="86" t="e">
        <f t="shared" si="27"/>
        <v>#REF!</v>
      </c>
      <c r="U34" s="86" t="e">
        <f t="shared" ref="U34:AA34" si="31">ROUNDUP(U14*0.87,)</f>
        <v>#REF!</v>
      </c>
      <c r="V34" s="86" t="e">
        <f t="shared" si="31"/>
        <v>#REF!</v>
      </c>
      <c r="W34" s="86" t="e">
        <f t="shared" si="31"/>
        <v>#REF!</v>
      </c>
      <c r="X34" s="86" t="e">
        <f t="shared" si="31"/>
        <v>#REF!</v>
      </c>
      <c r="Y34" s="86" t="e">
        <f t="shared" si="31"/>
        <v>#REF!</v>
      </c>
      <c r="Z34" s="86" t="e">
        <f t="shared" si="31"/>
        <v>#REF!</v>
      </c>
      <c r="AA34" s="86" t="e">
        <f t="shared" si="31"/>
        <v>#REF!</v>
      </c>
      <c r="AB34" s="86" t="e">
        <f t="shared" ref="AB34:AO34" si="32">ROUNDUP(AB14*0.87,)</f>
        <v>#REF!</v>
      </c>
      <c r="AC34" s="86" t="e">
        <f t="shared" si="32"/>
        <v>#REF!</v>
      </c>
      <c r="AD34" s="86" t="e">
        <f t="shared" si="32"/>
        <v>#REF!</v>
      </c>
      <c r="AE34" s="86" t="e">
        <f t="shared" si="32"/>
        <v>#REF!</v>
      </c>
      <c r="AF34" s="86" t="e">
        <f t="shared" si="32"/>
        <v>#REF!</v>
      </c>
      <c r="AG34" s="86" t="e">
        <f t="shared" si="32"/>
        <v>#REF!</v>
      </c>
      <c r="AH34" s="86" t="e">
        <f t="shared" si="32"/>
        <v>#REF!</v>
      </c>
      <c r="AI34" s="86" t="e">
        <f t="shared" si="32"/>
        <v>#REF!</v>
      </c>
      <c r="AJ34" s="86" t="e">
        <f t="shared" si="32"/>
        <v>#REF!</v>
      </c>
      <c r="AK34" s="86" t="e">
        <f t="shared" si="32"/>
        <v>#REF!</v>
      </c>
      <c r="AL34" s="265" t="e">
        <f t="shared" si="32"/>
        <v>#REF!</v>
      </c>
      <c r="AM34" s="265" t="e">
        <f t="shared" si="32"/>
        <v>#REF!</v>
      </c>
      <c r="AN34" s="265" t="e">
        <f t="shared" si="32"/>
        <v>#REF!</v>
      </c>
      <c r="AO34" s="265" t="e">
        <f t="shared" si="32"/>
        <v>#REF!</v>
      </c>
    </row>
    <row r="35" spans="1:41" x14ac:dyDescent="0.2">
      <c r="A35" s="47" t="s">
        <v>105</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266"/>
      <c r="AM35" s="266"/>
      <c r="AN35" s="266"/>
      <c r="AO35" s="266"/>
    </row>
    <row r="36" spans="1:41" x14ac:dyDescent="0.2">
      <c r="A36" s="91">
        <v>1</v>
      </c>
      <c r="B36" s="86" t="e">
        <f t="shared" ref="B36:J37" si="33">B16*0.87</f>
        <v>#REF!</v>
      </c>
      <c r="C36" s="86" t="e">
        <f t="shared" si="33"/>
        <v>#REF!</v>
      </c>
      <c r="D36" s="86" t="e">
        <f t="shared" si="33"/>
        <v>#REF!</v>
      </c>
      <c r="E36" s="86" t="e">
        <f t="shared" si="33"/>
        <v>#REF!</v>
      </c>
      <c r="F36" s="86" t="e">
        <f t="shared" si="33"/>
        <v>#REF!</v>
      </c>
      <c r="G36" s="86" t="e">
        <f t="shared" si="33"/>
        <v>#REF!</v>
      </c>
      <c r="H36" s="86" t="e">
        <f t="shared" si="33"/>
        <v>#REF!</v>
      </c>
      <c r="I36" s="86" t="e">
        <f t="shared" si="33"/>
        <v>#REF!</v>
      </c>
      <c r="J36" s="86" t="e">
        <f t="shared" si="33"/>
        <v>#REF!</v>
      </c>
      <c r="K36" s="86" t="e">
        <f t="shared" si="13"/>
        <v>#REF!</v>
      </c>
      <c r="L36" s="86" t="e">
        <f t="shared" ref="L36:Q36" si="34">ROUNDUP(L16*0.87,)</f>
        <v>#REF!</v>
      </c>
      <c r="M36" s="86" t="e">
        <f t="shared" si="34"/>
        <v>#REF!</v>
      </c>
      <c r="N36" s="86" t="e">
        <f t="shared" si="34"/>
        <v>#REF!</v>
      </c>
      <c r="O36" s="86" t="e">
        <f t="shared" si="34"/>
        <v>#REF!</v>
      </c>
      <c r="P36" s="86" t="e">
        <f t="shared" si="34"/>
        <v>#REF!</v>
      </c>
      <c r="Q36" s="86" t="e">
        <f t="shared" si="34"/>
        <v>#REF!</v>
      </c>
      <c r="R36" s="86" t="e">
        <f t="shared" ref="R36:T37" si="35">ROUNDUP(R16*0.87,)</f>
        <v>#REF!</v>
      </c>
      <c r="S36" s="86" t="e">
        <f t="shared" si="35"/>
        <v>#REF!</v>
      </c>
      <c r="T36" s="86" t="e">
        <f t="shared" si="35"/>
        <v>#REF!</v>
      </c>
      <c r="U36" s="86" t="e">
        <f t="shared" ref="U36:AA36" si="36">ROUNDUP(U16*0.87,)</f>
        <v>#REF!</v>
      </c>
      <c r="V36" s="86" t="e">
        <f t="shared" si="36"/>
        <v>#REF!</v>
      </c>
      <c r="W36" s="86" t="e">
        <f t="shared" si="36"/>
        <v>#REF!</v>
      </c>
      <c r="X36" s="86" t="e">
        <f t="shared" si="36"/>
        <v>#REF!</v>
      </c>
      <c r="Y36" s="86" t="e">
        <f t="shared" si="36"/>
        <v>#REF!</v>
      </c>
      <c r="Z36" s="86" t="e">
        <f t="shared" si="36"/>
        <v>#REF!</v>
      </c>
      <c r="AA36" s="86" t="e">
        <f t="shared" si="36"/>
        <v>#REF!</v>
      </c>
      <c r="AB36" s="86" t="e">
        <f t="shared" ref="AB36:AO36" si="37">ROUNDUP(AB16*0.87,)</f>
        <v>#REF!</v>
      </c>
      <c r="AC36" s="86" t="e">
        <f t="shared" si="37"/>
        <v>#REF!</v>
      </c>
      <c r="AD36" s="86" t="e">
        <f t="shared" si="37"/>
        <v>#REF!</v>
      </c>
      <c r="AE36" s="86" t="e">
        <f t="shared" si="37"/>
        <v>#REF!</v>
      </c>
      <c r="AF36" s="86" t="e">
        <f t="shared" si="37"/>
        <v>#REF!</v>
      </c>
      <c r="AG36" s="86" t="e">
        <f t="shared" si="37"/>
        <v>#REF!</v>
      </c>
      <c r="AH36" s="86" t="e">
        <f t="shared" si="37"/>
        <v>#REF!</v>
      </c>
      <c r="AI36" s="86" t="e">
        <f t="shared" si="37"/>
        <v>#REF!</v>
      </c>
      <c r="AJ36" s="86" t="e">
        <f t="shared" si="37"/>
        <v>#REF!</v>
      </c>
      <c r="AK36" s="86" t="e">
        <f t="shared" si="37"/>
        <v>#REF!</v>
      </c>
      <c r="AL36" s="265" t="e">
        <f t="shared" si="37"/>
        <v>#REF!</v>
      </c>
      <c r="AM36" s="265" t="e">
        <f t="shared" si="37"/>
        <v>#REF!</v>
      </c>
      <c r="AN36" s="265" t="e">
        <f t="shared" si="37"/>
        <v>#REF!</v>
      </c>
      <c r="AO36" s="265" t="e">
        <f t="shared" si="37"/>
        <v>#REF!</v>
      </c>
    </row>
    <row r="37" spans="1:41" x14ac:dyDescent="0.2">
      <c r="A37" s="91">
        <v>2</v>
      </c>
      <c r="B37" s="86" t="e">
        <f t="shared" si="33"/>
        <v>#REF!</v>
      </c>
      <c r="C37" s="86" t="e">
        <f t="shared" si="33"/>
        <v>#REF!</v>
      </c>
      <c r="D37" s="86" t="e">
        <f t="shared" si="33"/>
        <v>#REF!</v>
      </c>
      <c r="E37" s="86" t="e">
        <f t="shared" si="33"/>
        <v>#REF!</v>
      </c>
      <c r="F37" s="86" t="e">
        <f t="shared" si="33"/>
        <v>#REF!</v>
      </c>
      <c r="G37" s="86" t="e">
        <f t="shared" si="33"/>
        <v>#REF!</v>
      </c>
      <c r="H37" s="86" t="e">
        <f t="shared" si="33"/>
        <v>#REF!</v>
      </c>
      <c r="I37" s="86" t="e">
        <f t="shared" si="33"/>
        <v>#REF!</v>
      </c>
      <c r="J37" s="86" t="e">
        <f t="shared" si="33"/>
        <v>#REF!</v>
      </c>
      <c r="K37" s="86" t="e">
        <f t="shared" si="13"/>
        <v>#REF!</v>
      </c>
      <c r="L37" s="86" t="e">
        <f t="shared" ref="L37:Q37" si="38">ROUNDUP(L17*0.87,)</f>
        <v>#REF!</v>
      </c>
      <c r="M37" s="86" t="e">
        <f t="shared" si="38"/>
        <v>#REF!</v>
      </c>
      <c r="N37" s="86" t="e">
        <f t="shared" si="38"/>
        <v>#REF!</v>
      </c>
      <c r="O37" s="86" t="e">
        <f t="shared" si="38"/>
        <v>#REF!</v>
      </c>
      <c r="P37" s="86" t="e">
        <f t="shared" si="38"/>
        <v>#REF!</v>
      </c>
      <c r="Q37" s="86" t="e">
        <f t="shared" si="38"/>
        <v>#REF!</v>
      </c>
      <c r="R37" s="86" t="e">
        <f t="shared" si="35"/>
        <v>#REF!</v>
      </c>
      <c r="S37" s="86" t="e">
        <f t="shared" si="35"/>
        <v>#REF!</v>
      </c>
      <c r="T37" s="86" t="e">
        <f t="shared" si="35"/>
        <v>#REF!</v>
      </c>
      <c r="U37" s="86" t="e">
        <f t="shared" ref="U37:AA37" si="39">ROUNDUP(U17*0.87,)</f>
        <v>#REF!</v>
      </c>
      <c r="V37" s="86" t="e">
        <f t="shared" si="39"/>
        <v>#REF!</v>
      </c>
      <c r="W37" s="86" t="e">
        <f t="shared" si="39"/>
        <v>#REF!</v>
      </c>
      <c r="X37" s="86" t="e">
        <f t="shared" si="39"/>
        <v>#REF!</v>
      </c>
      <c r="Y37" s="86" t="e">
        <f t="shared" si="39"/>
        <v>#REF!</v>
      </c>
      <c r="Z37" s="86" t="e">
        <f t="shared" si="39"/>
        <v>#REF!</v>
      </c>
      <c r="AA37" s="86" t="e">
        <f t="shared" si="39"/>
        <v>#REF!</v>
      </c>
      <c r="AB37" s="86" t="e">
        <f t="shared" ref="AB37:AO37" si="40">ROUNDUP(AB17*0.87,)</f>
        <v>#REF!</v>
      </c>
      <c r="AC37" s="86" t="e">
        <f t="shared" si="40"/>
        <v>#REF!</v>
      </c>
      <c r="AD37" s="86" t="e">
        <f t="shared" si="40"/>
        <v>#REF!</v>
      </c>
      <c r="AE37" s="86" t="e">
        <f t="shared" si="40"/>
        <v>#REF!</v>
      </c>
      <c r="AF37" s="86" t="e">
        <f t="shared" si="40"/>
        <v>#REF!</v>
      </c>
      <c r="AG37" s="86" t="e">
        <f t="shared" si="40"/>
        <v>#REF!</v>
      </c>
      <c r="AH37" s="86" t="e">
        <f t="shared" si="40"/>
        <v>#REF!</v>
      </c>
      <c r="AI37" s="86" t="e">
        <f t="shared" si="40"/>
        <v>#REF!</v>
      </c>
      <c r="AJ37" s="86" t="e">
        <f t="shared" si="40"/>
        <v>#REF!</v>
      </c>
      <c r="AK37" s="86" t="e">
        <f t="shared" si="40"/>
        <v>#REF!</v>
      </c>
      <c r="AL37" s="265" t="e">
        <f t="shared" si="40"/>
        <v>#REF!</v>
      </c>
      <c r="AM37" s="265" t="e">
        <f t="shared" si="40"/>
        <v>#REF!</v>
      </c>
      <c r="AN37" s="265" t="e">
        <f t="shared" si="40"/>
        <v>#REF!</v>
      </c>
      <c r="AO37" s="265" t="e">
        <f t="shared" si="40"/>
        <v>#REF!</v>
      </c>
    </row>
    <row r="38" spans="1:41" x14ac:dyDescent="0.2">
      <c r="A38" s="47" t="s">
        <v>136</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267"/>
      <c r="AM38" s="267"/>
      <c r="AN38" s="267"/>
      <c r="AO38" s="267"/>
    </row>
    <row r="39" spans="1:41" x14ac:dyDescent="0.2">
      <c r="A39" s="48" t="s">
        <v>72</v>
      </c>
      <c r="B39" s="86" t="e">
        <f t="shared" ref="B39:J39" si="41">B19*0.87</f>
        <v>#REF!</v>
      </c>
      <c r="C39" s="86" t="e">
        <f t="shared" si="41"/>
        <v>#REF!</v>
      </c>
      <c r="D39" s="86" t="e">
        <f t="shared" si="41"/>
        <v>#REF!</v>
      </c>
      <c r="E39" s="86" t="e">
        <f t="shared" si="41"/>
        <v>#REF!</v>
      </c>
      <c r="F39" s="86" t="e">
        <f t="shared" si="41"/>
        <v>#REF!</v>
      </c>
      <c r="G39" s="86" t="e">
        <f t="shared" si="41"/>
        <v>#REF!</v>
      </c>
      <c r="H39" s="86" t="e">
        <f t="shared" si="41"/>
        <v>#REF!</v>
      </c>
      <c r="I39" s="86" t="e">
        <f t="shared" si="41"/>
        <v>#REF!</v>
      </c>
      <c r="J39" s="86" t="e">
        <f t="shared" si="41"/>
        <v>#REF!</v>
      </c>
      <c r="K39" s="86" t="e">
        <f t="shared" si="13"/>
        <v>#REF!</v>
      </c>
      <c r="L39" s="86" t="e">
        <f t="shared" ref="L39:T39" si="42">ROUNDUP(L19*0.87,)</f>
        <v>#REF!</v>
      </c>
      <c r="M39" s="86" t="e">
        <f t="shared" si="42"/>
        <v>#REF!</v>
      </c>
      <c r="N39" s="86" t="e">
        <f t="shared" si="42"/>
        <v>#REF!</v>
      </c>
      <c r="O39" s="86" t="e">
        <f t="shared" si="42"/>
        <v>#REF!</v>
      </c>
      <c r="P39" s="86" t="e">
        <f t="shared" si="42"/>
        <v>#REF!</v>
      </c>
      <c r="Q39" s="86" t="e">
        <f t="shared" si="42"/>
        <v>#REF!</v>
      </c>
      <c r="R39" s="86" t="e">
        <f t="shared" si="42"/>
        <v>#REF!</v>
      </c>
      <c r="S39" s="86" t="e">
        <f t="shared" si="42"/>
        <v>#REF!</v>
      </c>
      <c r="T39" s="86" t="e">
        <f t="shared" si="42"/>
        <v>#REF!</v>
      </c>
      <c r="U39" s="86" t="e">
        <f t="shared" ref="U39:AA39" si="43">ROUNDUP(U19*0.87,)</f>
        <v>#REF!</v>
      </c>
      <c r="V39" s="86" t="e">
        <f t="shared" si="43"/>
        <v>#REF!</v>
      </c>
      <c r="W39" s="86" t="e">
        <f t="shared" si="43"/>
        <v>#REF!</v>
      </c>
      <c r="X39" s="86" t="e">
        <f t="shared" si="43"/>
        <v>#REF!</v>
      </c>
      <c r="Y39" s="86" t="e">
        <f t="shared" si="43"/>
        <v>#REF!</v>
      </c>
      <c r="Z39" s="86" t="e">
        <f t="shared" si="43"/>
        <v>#REF!</v>
      </c>
      <c r="AA39" s="86" t="e">
        <f t="shared" si="43"/>
        <v>#REF!</v>
      </c>
      <c r="AB39" s="86" t="e">
        <f t="shared" ref="AB39:AO39" si="44">ROUNDUP(AB19*0.87,)</f>
        <v>#REF!</v>
      </c>
      <c r="AC39" s="86" t="e">
        <f t="shared" si="44"/>
        <v>#REF!</v>
      </c>
      <c r="AD39" s="86" t="e">
        <f t="shared" si="44"/>
        <v>#REF!</v>
      </c>
      <c r="AE39" s="86" t="e">
        <f t="shared" si="44"/>
        <v>#REF!</v>
      </c>
      <c r="AF39" s="86" t="e">
        <f t="shared" si="44"/>
        <v>#REF!</v>
      </c>
      <c r="AG39" s="86" t="e">
        <f t="shared" si="44"/>
        <v>#REF!</v>
      </c>
      <c r="AH39" s="86" t="e">
        <f t="shared" si="44"/>
        <v>#REF!</v>
      </c>
      <c r="AI39" s="86" t="e">
        <f t="shared" si="44"/>
        <v>#REF!</v>
      </c>
      <c r="AJ39" s="86" t="e">
        <f t="shared" si="44"/>
        <v>#REF!</v>
      </c>
      <c r="AK39" s="86" t="e">
        <f t="shared" si="44"/>
        <v>#REF!</v>
      </c>
      <c r="AL39" s="265" t="e">
        <f t="shared" si="44"/>
        <v>#REF!</v>
      </c>
      <c r="AM39" s="265" t="e">
        <f t="shared" si="44"/>
        <v>#REF!</v>
      </c>
      <c r="AN39" s="265" t="e">
        <f t="shared" si="44"/>
        <v>#REF!</v>
      </c>
      <c r="AO39" s="265" t="e">
        <f t="shared" si="44"/>
        <v>#REF!</v>
      </c>
    </row>
    <row r="40" spans="1:41" x14ac:dyDescent="0.2">
      <c r="A40" s="47" t="s">
        <v>137</v>
      </c>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266"/>
      <c r="AM40" s="266"/>
      <c r="AN40" s="266"/>
      <c r="AO40" s="266"/>
    </row>
    <row r="41" spans="1:41" x14ac:dyDescent="0.2">
      <c r="A41" s="48" t="s">
        <v>74</v>
      </c>
      <c r="B41" s="86" t="e">
        <f t="shared" ref="B41:J41" si="45">B21*0.87</f>
        <v>#REF!</v>
      </c>
      <c r="C41" s="86" t="e">
        <f t="shared" si="45"/>
        <v>#REF!</v>
      </c>
      <c r="D41" s="86" t="e">
        <f t="shared" si="45"/>
        <v>#REF!</v>
      </c>
      <c r="E41" s="86" t="e">
        <f t="shared" si="45"/>
        <v>#REF!</v>
      </c>
      <c r="F41" s="86" t="e">
        <f t="shared" si="45"/>
        <v>#REF!</v>
      </c>
      <c r="G41" s="86" t="e">
        <f t="shared" si="45"/>
        <v>#REF!</v>
      </c>
      <c r="H41" s="86" t="e">
        <f t="shared" si="45"/>
        <v>#REF!</v>
      </c>
      <c r="I41" s="86" t="e">
        <f t="shared" si="45"/>
        <v>#REF!</v>
      </c>
      <c r="J41" s="86" t="e">
        <f t="shared" si="45"/>
        <v>#REF!</v>
      </c>
      <c r="K41" s="86" t="e">
        <f t="shared" si="13"/>
        <v>#REF!</v>
      </c>
      <c r="L41" s="86" t="e">
        <f t="shared" ref="L41:T41" si="46">ROUNDUP(L21*0.87,)</f>
        <v>#REF!</v>
      </c>
      <c r="M41" s="86" t="e">
        <f t="shared" si="46"/>
        <v>#REF!</v>
      </c>
      <c r="N41" s="86" t="e">
        <f t="shared" si="46"/>
        <v>#REF!</v>
      </c>
      <c r="O41" s="86" t="e">
        <f t="shared" si="46"/>
        <v>#REF!</v>
      </c>
      <c r="P41" s="86" t="e">
        <f t="shared" si="46"/>
        <v>#REF!</v>
      </c>
      <c r="Q41" s="86" t="e">
        <f t="shared" si="46"/>
        <v>#REF!</v>
      </c>
      <c r="R41" s="86" t="e">
        <f t="shared" si="46"/>
        <v>#REF!</v>
      </c>
      <c r="S41" s="86" t="e">
        <f t="shared" si="46"/>
        <v>#REF!</v>
      </c>
      <c r="T41" s="86" t="e">
        <f t="shared" si="46"/>
        <v>#REF!</v>
      </c>
      <c r="U41" s="86" t="e">
        <f t="shared" ref="U41:AA41" si="47">ROUNDUP(U21*0.87,)</f>
        <v>#REF!</v>
      </c>
      <c r="V41" s="86" t="e">
        <f t="shared" si="47"/>
        <v>#REF!</v>
      </c>
      <c r="W41" s="86" t="e">
        <f t="shared" si="47"/>
        <v>#REF!</v>
      </c>
      <c r="X41" s="86" t="e">
        <f t="shared" si="47"/>
        <v>#REF!</v>
      </c>
      <c r="Y41" s="86" t="e">
        <f t="shared" si="47"/>
        <v>#REF!</v>
      </c>
      <c r="Z41" s="86" t="e">
        <f t="shared" si="47"/>
        <v>#REF!</v>
      </c>
      <c r="AA41" s="86" t="e">
        <f t="shared" si="47"/>
        <v>#REF!</v>
      </c>
      <c r="AB41" s="86" t="e">
        <f t="shared" ref="AB41:AO41" si="48">ROUNDUP(AB21*0.87,)</f>
        <v>#REF!</v>
      </c>
      <c r="AC41" s="86" t="e">
        <f t="shared" si="48"/>
        <v>#REF!</v>
      </c>
      <c r="AD41" s="86" t="e">
        <f t="shared" si="48"/>
        <v>#REF!</v>
      </c>
      <c r="AE41" s="86" t="e">
        <f t="shared" si="48"/>
        <v>#REF!</v>
      </c>
      <c r="AF41" s="86" t="e">
        <f t="shared" si="48"/>
        <v>#REF!</v>
      </c>
      <c r="AG41" s="86" t="e">
        <f t="shared" si="48"/>
        <v>#REF!</v>
      </c>
      <c r="AH41" s="86" t="e">
        <f t="shared" si="48"/>
        <v>#REF!</v>
      </c>
      <c r="AI41" s="86" t="e">
        <f t="shared" si="48"/>
        <v>#REF!</v>
      </c>
      <c r="AJ41" s="86" t="e">
        <f t="shared" si="48"/>
        <v>#REF!</v>
      </c>
      <c r="AK41" s="86" t="e">
        <f t="shared" si="48"/>
        <v>#REF!</v>
      </c>
      <c r="AL41" s="265" t="e">
        <f t="shared" si="48"/>
        <v>#REF!</v>
      </c>
      <c r="AM41" s="265" t="e">
        <f t="shared" si="48"/>
        <v>#REF!</v>
      </c>
      <c r="AN41" s="268" t="e">
        <f t="shared" si="48"/>
        <v>#REF!</v>
      </c>
      <c r="AO41" s="265" t="e">
        <f t="shared" si="48"/>
        <v>#REF!</v>
      </c>
    </row>
    <row r="42" spans="1:41" ht="10.35" customHeight="1" x14ac:dyDescent="0.2">
      <c r="A42" s="76"/>
      <c r="S42" s="104"/>
      <c r="T42" s="104"/>
      <c r="U42" s="104"/>
      <c r="V42" s="104"/>
      <c r="W42" s="104"/>
      <c r="X42" s="104"/>
      <c r="Y42" s="104"/>
      <c r="Z42" s="104"/>
      <c r="AA42" s="104"/>
      <c r="AB42" s="104"/>
      <c r="AC42" s="104"/>
      <c r="AD42" s="104"/>
      <c r="AE42" s="104"/>
      <c r="AF42" s="104"/>
      <c r="AG42" s="104"/>
    </row>
    <row r="43" spans="1:41" x14ac:dyDescent="0.2">
      <c r="A43" s="106" t="s">
        <v>76</v>
      </c>
    </row>
    <row r="44" spans="1:41" x14ac:dyDescent="0.2">
      <c r="A44" s="55" t="s">
        <v>77</v>
      </c>
    </row>
    <row r="45" spans="1:41" x14ac:dyDescent="0.2">
      <c r="A45" s="55" t="s">
        <v>78</v>
      </c>
    </row>
    <row r="46" spans="1:41" ht="12" customHeight="1" x14ac:dyDescent="0.2">
      <c r="A46" s="107" t="s">
        <v>79</v>
      </c>
    </row>
    <row r="47" spans="1:41" x14ac:dyDescent="0.2">
      <c r="A47" s="55" t="s">
        <v>180</v>
      </c>
    </row>
    <row r="48" spans="1:41" ht="11.45" customHeight="1" x14ac:dyDescent="0.2">
      <c r="A48" s="76"/>
    </row>
    <row r="49" spans="1:1" x14ac:dyDescent="0.2">
      <c r="A49" s="106" t="s">
        <v>153</v>
      </c>
    </row>
    <row r="50" spans="1:1" x14ac:dyDescent="0.2">
      <c r="A50" s="264" t="s">
        <v>181</v>
      </c>
    </row>
    <row r="51" spans="1:1" x14ac:dyDescent="0.2">
      <c r="A51" s="110"/>
    </row>
    <row r="52" spans="1:1" x14ac:dyDescent="0.2">
      <c r="A52" s="111" t="s">
        <v>83</v>
      </c>
    </row>
    <row r="53" spans="1:1" ht="48" x14ac:dyDescent="0.2">
      <c r="A53" s="65" t="s">
        <v>109</v>
      </c>
    </row>
  </sheetData>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6"/>
  <dimension ref="A1:AO33"/>
  <sheetViews>
    <sheetView workbookViewId="0">
      <pane xSplit="10" topLeftCell="AF1" activePane="topRight" state="frozen"/>
      <selection pane="topRight" activeCell="AO21" sqref="AO21"/>
    </sheetView>
  </sheetViews>
  <sheetFormatPr defaultColWidth="9" defaultRowHeight="12" x14ac:dyDescent="0.2"/>
  <cols>
    <col min="1" max="1" width="80.5703125" style="78" customWidth="1"/>
    <col min="2" max="40" width="9" style="78" hidden="1" customWidth="1"/>
    <col min="41" max="16384" width="9" style="78"/>
  </cols>
  <sheetData>
    <row r="1" spans="1:41" ht="11.45" customHeight="1" x14ac:dyDescent="0.2">
      <c r="A1" s="101" t="s">
        <v>63</v>
      </c>
    </row>
    <row r="2" spans="1:41" ht="11.45" customHeight="1" x14ac:dyDescent="0.2">
      <c r="A2" s="102" t="s">
        <v>179</v>
      </c>
    </row>
    <row r="3" spans="1:41" ht="11.45" customHeight="1" x14ac:dyDescent="0.2">
      <c r="A3" s="102"/>
    </row>
    <row r="4" spans="1:41" ht="11.45" customHeight="1" x14ac:dyDescent="0.2">
      <c r="A4" s="102" t="s">
        <v>65</v>
      </c>
      <c r="K4" s="241" t="e">
        <f>BB!#REF!</f>
        <v>#REF!</v>
      </c>
      <c r="L4" s="241" t="e">
        <f>BB!#REF!</f>
        <v>#REF!</v>
      </c>
      <c r="M4" s="77" t="e">
        <f>BB!#REF!</f>
        <v>#REF!</v>
      </c>
      <c r="N4" s="77" t="e">
        <f>BB!#REF!</f>
        <v>#REF!</v>
      </c>
      <c r="O4" s="77" t="e">
        <f>BB!#REF!</f>
        <v>#REF!</v>
      </c>
      <c r="P4" s="77" t="e">
        <f>BB!#REF!</f>
        <v>#REF!</v>
      </c>
      <c r="Q4" s="77" t="e">
        <f>BB!#REF!</f>
        <v>#REF!</v>
      </c>
      <c r="R4" s="77"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249" t="e">
        <f>BB!#REF!</f>
        <v>#REF!</v>
      </c>
      <c r="AD4" s="249" t="e">
        <f>BB!#REF!</f>
        <v>#REF!</v>
      </c>
      <c r="AE4" s="249" t="e">
        <f>BB!#REF!</f>
        <v>#REF!</v>
      </c>
      <c r="AF4" s="112" t="e">
        <f>BB!#REF!</f>
        <v>#REF!</v>
      </c>
      <c r="AG4" s="112" t="e">
        <f>BB!#REF!</f>
        <v>#REF!</v>
      </c>
      <c r="AH4" s="112" t="e">
        <f>BB!#REF!</f>
        <v>#REF!</v>
      </c>
      <c r="AI4" s="112" t="e">
        <f>BB!#REF!</f>
        <v>#REF!</v>
      </c>
      <c r="AJ4" s="112" t="e">
        <f>BB!#REF!</f>
        <v>#REF!</v>
      </c>
      <c r="AK4" s="112" t="e">
        <f>BB!#REF!</f>
        <v>#REF!</v>
      </c>
      <c r="AL4" s="112" t="e">
        <f>BB!#REF!</f>
        <v>#REF!</v>
      </c>
      <c r="AM4" s="112" t="e">
        <f>BB!#REF!</f>
        <v>#REF!</v>
      </c>
      <c r="AN4" s="249" t="e">
        <f>BB!#REF!</f>
        <v>#REF!</v>
      </c>
      <c r="AO4" s="249" t="e">
        <f>BB!#REF!</f>
        <v>#REF!</v>
      </c>
    </row>
    <row r="5" spans="1:41" s="36" customFormat="1" ht="21.6" customHeight="1" x14ac:dyDescent="0.2">
      <c r="A5" s="88" t="s">
        <v>66</v>
      </c>
      <c r="B5" s="77" t="e">
        <f>BB!#REF!</f>
        <v>#REF!</v>
      </c>
      <c r="C5" s="77" t="e">
        <f>BB!#REF!</f>
        <v>#REF!</v>
      </c>
      <c r="D5" s="77" t="e">
        <f>BB!#REF!</f>
        <v>#REF!</v>
      </c>
      <c r="E5" s="77" t="e">
        <f>BB!#REF!</f>
        <v>#REF!</v>
      </c>
      <c r="F5" s="77" t="e">
        <f>BB!#REF!</f>
        <v>#REF!</v>
      </c>
      <c r="G5" s="77" t="e">
        <f>BB!#REF!</f>
        <v>#REF!</v>
      </c>
      <c r="H5" s="77" t="e">
        <f>BB!#REF!</f>
        <v>#REF!</v>
      </c>
      <c r="I5" s="77" t="e">
        <f>BB!#REF!</f>
        <v>#REF!</v>
      </c>
      <c r="J5" s="77" t="e">
        <f>BB!#REF!</f>
        <v>#REF!</v>
      </c>
      <c r="K5" s="241" t="e">
        <f>BB!#REF!</f>
        <v>#REF!</v>
      </c>
      <c r="L5" s="241" t="e">
        <f>BB!#REF!</f>
        <v>#REF!</v>
      </c>
      <c r="M5" s="77" t="e">
        <f>BB!#REF!</f>
        <v>#REF!</v>
      </c>
      <c r="N5" s="77" t="e">
        <f>BB!#REF!</f>
        <v>#REF!</v>
      </c>
      <c r="O5" s="77" t="e">
        <f>BB!#REF!</f>
        <v>#REF!</v>
      </c>
      <c r="P5" s="77" t="e">
        <f>BB!#REF!</f>
        <v>#REF!</v>
      </c>
      <c r="Q5" s="77" t="e">
        <f>BB!#REF!</f>
        <v>#REF!</v>
      </c>
      <c r="R5" s="77"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249" t="e">
        <f>BB!#REF!</f>
        <v>#REF!</v>
      </c>
      <c r="AD5" s="249" t="e">
        <f>BB!#REF!</f>
        <v>#REF!</v>
      </c>
      <c r="AE5" s="249" t="e">
        <f>BB!#REF!</f>
        <v>#REF!</v>
      </c>
      <c r="AF5" s="112" t="e">
        <f>BB!#REF!</f>
        <v>#REF!</v>
      </c>
      <c r="AG5" s="112" t="e">
        <f>BB!#REF!</f>
        <v>#REF!</v>
      </c>
      <c r="AH5" s="112" t="e">
        <f>BB!#REF!</f>
        <v>#REF!</v>
      </c>
      <c r="AI5" s="112" t="e">
        <f>BB!#REF!</f>
        <v>#REF!</v>
      </c>
      <c r="AJ5" s="112" t="e">
        <f>BB!#REF!</f>
        <v>#REF!</v>
      </c>
      <c r="AK5" s="112" t="e">
        <f>BB!#REF!</f>
        <v>#REF!</v>
      </c>
      <c r="AL5" s="112" t="e">
        <f>BB!#REF!</f>
        <v>#REF!</v>
      </c>
      <c r="AM5" s="112" t="e">
        <f>BB!#REF!</f>
        <v>#REF!</v>
      </c>
      <c r="AN5" s="249" t="e">
        <f>BB!#REF!</f>
        <v>#REF!</v>
      </c>
      <c r="AO5" s="249" t="e">
        <f>BB!#REF!</f>
        <v>#REF!</v>
      </c>
    </row>
    <row r="6" spans="1:41" x14ac:dyDescent="0.2">
      <c r="A6" s="84" t="s">
        <v>134</v>
      </c>
      <c r="AL6" s="91"/>
      <c r="AM6" s="91"/>
      <c r="AN6" s="91"/>
      <c r="AO6" s="91"/>
    </row>
    <row r="7" spans="1:41" x14ac:dyDescent="0.2">
      <c r="A7" s="85">
        <v>1</v>
      </c>
      <c r="B7" s="86" t="e">
        <f>BB!#REF!*0.85</f>
        <v>#REF!</v>
      </c>
      <c r="C7" s="86" t="e">
        <f>BB!#REF!*0.85</f>
        <v>#REF!</v>
      </c>
      <c r="D7" s="86" t="e">
        <f>BB!#REF!*0.85</f>
        <v>#REF!</v>
      </c>
      <c r="E7" s="86" t="e">
        <f>BB!#REF!*0.85</f>
        <v>#REF!</v>
      </c>
      <c r="F7" s="86" t="e">
        <f>BB!#REF!*0.85</f>
        <v>#REF!</v>
      </c>
      <c r="G7" s="86" t="e">
        <f>BB!#REF!*0.85</f>
        <v>#REF!</v>
      </c>
      <c r="H7" s="86" t="e">
        <f>BB!#REF!*0.85</f>
        <v>#REF!</v>
      </c>
      <c r="I7" s="86" t="e">
        <f>BB!#REF!*0.85</f>
        <v>#REF!</v>
      </c>
      <c r="J7" s="86" t="e">
        <f>BB!#REF!*0.85</f>
        <v>#REF!</v>
      </c>
      <c r="K7" s="86" t="e">
        <f>BB!#REF!*0.85</f>
        <v>#REF!</v>
      </c>
      <c r="L7" s="86" t="e">
        <f>BB!#REF!*0.85</f>
        <v>#REF!</v>
      </c>
      <c r="M7" s="86" t="e">
        <f>BB!#REF!*0.85</f>
        <v>#REF!</v>
      </c>
      <c r="N7" s="86" t="e">
        <f>BB!#REF!*0.85</f>
        <v>#REF!</v>
      </c>
      <c r="O7" s="86" t="e">
        <f>BB!#REF!*0.85</f>
        <v>#REF!</v>
      </c>
      <c r="P7" s="86" t="e">
        <f>BB!#REF!*0.85</f>
        <v>#REF!</v>
      </c>
      <c r="Q7" s="86" t="e">
        <f>BB!#REF!*0.85</f>
        <v>#REF!</v>
      </c>
      <c r="R7" s="86" t="e">
        <f>BB!#REF!*0.85</f>
        <v>#REF!</v>
      </c>
      <c r="S7" s="86" t="e">
        <f>BB!#REF!*0.85</f>
        <v>#REF!</v>
      </c>
      <c r="T7" s="86" t="e">
        <f>BB!#REF!*0.85</f>
        <v>#REF!</v>
      </c>
      <c r="U7" s="86" t="e">
        <f>BB!#REF!*0.85</f>
        <v>#REF!</v>
      </c>
      <c r="V7" s="86" t="e">
        <f>BB!#REF!*0.85</f>
        <v>#REF!</v>
      </c>
      <c r="W7" s="86" t="e">
        <f>BB!#REF!*0.85</f>
        <v>#REF!</v>
      </c>
      <c r="X7" s="86" t="e">
        <f>BB!#REF!*0.85</f>
        <v>#REF!</v>
      </c>
      <c r="Y7" s="86" t="e">
        <f>BB!#REF!*0.85</f>
        <v>#REF!</v>
      </c>
      <c r="Z7" s="86" t="e">
        <f>BB!#REF!*0.85</f>
        <v>#REF!</v>
      </c>
      <c r="AA7" s="86" t="e">
        <f>BB!#REF!*0.85</f>
        <v>#REF!</v>
      </c>
      <c r="AB7" s="86" t="e">
        <f>BB!#REF!*0.85</f>
        <v>#REF!</v>
      </c>
      <c r="AC7" s="86" t="e">
        <f>BB!#REF!*0.85</f>
        <v>#REF!</v>
      </c>
      <c r="AD7" s="86" t="e">
        <f>BB!#REF!*0.85</f>
        <v>#REF!</v>
      </c>
      <c r="AE7" s="86" t="e">
        <f>BB!#REF!*0.85</f>
        <v>#REF!</v>
      </c>
      <c r="AF7" s="86" t="e">
        <f>BB!#REF!*0.85</f>
        <v>#REF!</v>
      </c>
      <c r="AG7" s="86" t="e">
        <f>BB!#REF!*0.85</f>
        <v>#REF!</v>
      </c>
      <c r="AH7" s="86" t="e">
        <f>BB!#REF!*0.85</f>
        <v>#REF!</v>
      </c>
      <c r="AI7" s="86" t="e">
        <f>BB!#REF!*0.85</f>
        <v>#REF!</v>
      </c>
      <c r="AJ7" s="86" t="e">
        <f>BB!#REF!*0.85</f>
        <v>#REF!</v>
      </c>
      <c r="AK7" s="86" t="e">
        <f>BB!#REF!*0.85</f>
        <v>#REF!</v>
      </c>
      <c r="AL7" s="265" t="e">
        <f>BB!#REF!*0.85</f>
        <v>#REF!</v>
      </c>
      <c r="AM7" s="265" t="e">
        <f>BB!#REF!*0.85</f>
        <v>#REF!</v>
      </c>
      <c r="AN7" s="265" t="e">
        <f>BB!#REF!*0.85</f>
        <v>#REF!</v>
      </c>
      <c r="AO7" s="265" t="e">
        <f>BB!#REF!*0.85</f>
        <v>#REF!</v>
      </c>
    </row>
    <row r="8" spans="1:41" x14ac:dyDescent="0.2">
      <c r="A8" s="85">
        <v>2</v>
      </c>
      <c r="B8" s="86" t="e">
        <f>BB!#REF!*0.85</f>
        <v>#REF!</v>
      </c>
      <c r="C8" s="86" t="e">
        <f>BB!#REF!*0.85</f>
        <v>#REF!</v>
      </c>
      <c r="D8" s="86" t="e">
        <f>BB!#REF!*0.85</f>
        <v>#REF!</v>
      </c>
      <c r="E8" s="86" t="e">
        <f>BB!#REF!*0.85</f>
        <v>#REF!</v>
      </c>
      <c r="F8" s="86" t="e">
        <f>BB!#REF!*0.85</f>
        <v>#REF!</v>
      </c>
      <c r="G8" s="86" t="e">
        <f>BB!#REF!*0.85</f>
        <v>#REF!</v>
      </c>
      <c r="H8" s="86" t="e">
        <f>BB!#REF!*0.85</f>
        <v>#REF!</v>
      </c>
      <c r="I8" s="86" t="e">
        <f>BB!#REF!*0.85</f>
        <v>#REF!</v>
      </c>
      <c r="J8" s="86" t="e">
        <f>BB!#REF!*0.85</f>
        <v>#REF!</v>
      </c>
      <c r="K8" s="86" t="e">
        <f>BB!#REF!*0.85</f>
        <v>#REF!</v>
      </c>
      <c r="L8" s="86" t="e">
        <f>BB!#REF!*0.85</f>
        <v>#REF!</v>
      </c>
      <c r="M8" s="86" t="e">
        <f>BB!#REF!*0.85</f>
        <v>#REF!</v>
      </c>
      <c r="N8" s="86" t="e">
        <f>BB!#REF!*0.85</f>
        <v>#REF!</v>
      </c>
      <c r="O8" s="86" t="e">
        <f>BB!#REF!*0.85</f>
        <v>#REF!</v>
      </c>
      <c r="P8" s="86" t="e">
        <f>BB!#REF!*0.85</f>
        <v>#REF!</v>
      </c>
      <c r="Q8" s="86" t="e">
        <f>BB!#REF!*0.85</f>
        <v>#REF!</v>
      </c>
      <c r="R8" s="86" t="e">
        <f>BB!#REF!*0.85</f>
        <v>#REF!</v>
      </c>
      <c r="S8" s="86" t="e">
        <f>BB!#REF!*0.85</f>
        <v>#REF!</v>
      </c>
      <c r="T8" s="86" t="e">
        <f>BB!#REF!*0.85</f>
        <v>#REF!</v>
      </c>
      <c r="U8" s="86" t="e">
        <f>BB!#REF!*0.85</f>
        <v>#REF!</v>
      </c>
      <c r="V8" s="86" t="e">
        <f>BB!#REF!*0.85</f>
        <v>#REF!</v>
      </c>
      <c r="W8" s="86" t="e">
        <f>BB!#REF!*0.85</f>
        <v>#REF!</v>
      </c>
      <c r="X8" s="86" t="e">
        <f>BB!#REF!*0.85</f>
        <v>#REF!</v>
      </c>
      <c r="Y8" s="86" t="e">
        <f>BB!#REF!*0.85</f>
        <v>#REF!</v>
      </c>
      <c r="Z8" s="86" t="e">
        <f>BB!#REF!*0.85</f>
        <v>#REF!</v>
      </c>
      <c r="AA8" s="86" t="e">
        <f>BB!#REF!*0.85</f>
        <v>#REF!</v>
      </c>
      <c r="AB8" s="86" t="e">
        <f>BB!#REF!*0.85</f>
        <v>#REF!</v>
      </c>
      <c r="AC8" s="86" t="e">
        <f>BB!#REF!*0.85</f>
        <v>#REF!</v>
      </c>
      <c r="AD8" s="86" t="e">
        <f>BB!#REF!*0.85</f>
        <v>#REF!</v>
      </c>
      <c r="AE8" s="86" t="e">
        <f>BB!#REF!*0.85</f>
        <v>#REF!</v>
      </c>
      <c r="AF8" s="86" t="e">
        <f>BB!#REF!*0.85</f>
        <v>#REF!</v>
      </c>
      <c r="AG8" s="86" t="e">
        <f>BB!#REF!*0.85</f>
        <v>#REF!</v>
      </c>
      <c r="AH8" s="86" t="e">
        <f>BB!#REF!*0.85</f>
        <v>#REF!</v>
      </c>
      <c r="AI8" s="86" t="e">
        <f>BB!#REF!*0.85</f>
        <v>#REF!</v>
      </c>
      <c r="AJ8" s="86" t="e">
        <f>BB!#REF!*0.85</f>
        <v>#REF!</v>
      </c>
      <c r="AK8" s="86" t="e">
        <f>BB!#REF!*0.85</f>
        <v>#REF!</v>
      </c>
      <c r="AL8" s="265" t="e">
        <f>BB!#REF!*0.85</f>
        <v>#REF!</v>
      </c>
      <c r="AM8" s="265" t="e">
        <f>BB!#REF!*0.85</f>
        <v>#REF!</v>
      </c>
      <c r="AN8" s="265" t="e">
        <f>BB!#REF!*0.85</f>
        <v>#REF!</v>
      </c>
      <c r="AO8" s="265" t="e">
        <f>BB!#REF!*0.85</f>
        <v>#REF!</v>
      </c>
    </row>
    <row r="9" spans="1:41"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265"/>
      <c r="AM9" s="265"/>
      <c r="AN9" s="265"/>
      <c r="AO9" s="265"/>
    </row>
    <row r="10" spans="1:41" x14ac:dyDescent="0.2">
      <c r="A10" s="85">
        <v>1</v>
      </c>
      <c r="B10" s="86" t="e">
        <f>BB!#REF!*0.85</f>
        <v>#REF!</v>
      </c>
      <c r="C10" s="86" t="e">
        <f>BB!#REF!*0.85</f>
        <v>#REF!</v>
      </c>
      <c r="D10" s="86" t="e">
        <f>BB!#REF!*0.85</f>
        <v>#REF!</v>
      </c>
      <c r="E10" s="86" t="e">
        <f>BB!#REF!*0.85</f>
        <v>#REF!</v>
      </c>
      <c r="F10" s="86" t="e">
        <f>BB!#REF!*0.85</f>
        <v>#REF!</v>
      </c>
      <c r="G10" s="86" t="e">
        <f>BB!#REF!*0.85</f>
        <v>#REF!</v>
      </c>
      <c r="H10" s="86" t="e">
        <f>BB!#REF!*0.85</f>
        <v>#REF!</v>
      </c>
      <c r="I10" s="86" t="e">
        <f>BB!#REF!*0.85</f>
        <v>#REF!</v>
      </c>
      <c r="J10" s="86" t="e">
        <f>BB!#REF!*0.85</f>
        <v>#REF!</v>
      </c>
      <c r="K10" s="86" t="e">
        <f>BB!#REF!*0.85</f>
        <v>#REF!</v>
      </c>
      <c r="L10" s="86" t="e">
        <f>BB!#REF!*0.85</f>
        <v>#REF!</v>
      </c>
      <c r="M10" s="86" t="e">
        <f>BB!#REF!*0.85</f>
        <v>#REF!</v>
      </c>
      <c r="N10" s="86" t="e">
        <f>BB!#REF!*0.85</f>
        <v>#REF!</v>
      </c>
      <c r="O10" s="86" t="e">
        <f>BB!#REF!*0.85</f>
        <v>#REF!</v>
      </c>
      <c r="P10" s="86" t="e">
        <f>BB!#REF!*0.85</f>
        <v>#REF!</v>
      </c>
      <c r="Q10" s="86" t="e">
        <f>BB!#REF!*0.85</f>
        <v>#REF!</v>
      </c>
      <c r="R10" s="86" t="e">
        <f>BB!#REF!*0.85</f>
        <v>#REF!</v>
      </c>
      <c r="S10" s="86" t="e">
        <f>BB!#REF!*0.85</f>
        <v>#REF!</v>
      </c>
      <c r="T10" s="86" t="e">
        <f>BB!#REF!*0.85</f>
        <v>#REF!</v>
      </c>
      <c r="U10" s="86" t="e">
        <f>BB!#REF!*0.85</f>
        <v>#REF!</v>
      </c>
      <c r="V10" s="86" t="e">
        <f>BB!#REF!*0.85</f>
        <v>#REF!</v>
      </c>
      <c r="W10" s="86" t="e">
        <f>BB!#REF!*0.85</f>
        <v>#REF!</v>
      </c>
      <c r="X10" s="86" t="e">
        <f>BB!#REF!*0.85</f>
        <v>#REF!</v>
      </c>
      <c r="Y10" s="86" t="e">
        <f>BB!#REF!*0.85</f>
        <v>#REF!</v>
      </c>
      <c r="Z10" s="86" t="e">
        <f>BB!#REF!*0.85</f>
        <v>#REF!</v>
      </c>
      <c r="AA10" s="86" t="e">
        <f>BB!#REF!*0.85</f>
        <v>#REF!</v>
      </c>
      <c r="AB10" s="86" t="e">
        <f>BB!#REF!*0.85</f>
        <v>#REF!</v>
      </c>
      <c r="AC10" s="86" t="e">
        <f>BB!#REF!*0.85</f>
        <v>#REF!</v>
      </c>
      <c r="AD10" s="86" t="e">
        <f>BB!#REF!*0.85</f>
        <v>#REF!</v>
      </c>
      <c r="AE10" s="86" t="e">
        <f>BB!#REF!*0.85</f>
        <v>#REF!</v>
      </c>
      <c r="AF10" s="86" t="e">
        <f>BB!#REF!*0.85</f>
        <v>#REF!</v>
      </c>
      <c r="AG10" s="86" t="e">
        <f>BB!#REF!*0.85</f>
        <v>#REF!</v>
      </c>
      <c r="AH10" s="86" t="e">
        <f>BB!#REF!*0.85</f>
        <v>#REF!</v>
      </c>
      <c r="AI10" s="86" t="e">
        <f>BB!#REF!*0.85</f>
        <v>#REF!</v>
      </c>
      <c r="AJ10" s="86" t="e">
        <f>BB!#REF!*0.85</f>
        <v>#REF!</v>
      </c>
      <c r="AK10" s="86" t="e">
        <f>BB!#REF!*0.85</f>
        <v>#REF!</v>
      </c>
      <c r="AL10" s="265" t="e">
        <f>BB!#REF!*0.85</f>
        <v>#REF!</v>
      </c>
      <c r="AM10" s="265" t="e">
        <f>BB!#REF!*0.85</f>
        <v>#REF!</v>
      </c>
      <c r="AN10" s="265" t="e">
        <f>BB!#REF!*0.85</f>
        <v>#REF!</v>
      </c>
      <c r="AO10" s="265" t="e">
        <f>BB!#REF!*0.85</f>
        <v>#REF!</v>
      </c>
    </row>
    <row r="11" spans="1:41" x14ac:dyDescent="0.2">
      <c r="A11" s="85">
        <v>2</v>
      </c>
      <c r="B11" s="86" t="e">
        <f>BB!#REF!*0.85</f>
        <v>#REF!</v>
      </c>
      <c r="C11" s="86" t="e">
        <f>BB!#REF!*0.85</f>
        <v>#REF!</v>
      </c>
      <c r="D11" s="86" t="e">
        <f>BB!#REF!*0.85</f>
        <v>#REF!</v>
      </c>
      <c r="E11" s="86" t="e">
        <f>BB!#REF!*0.85</f>
        <v>#REF!</v>
      </c>
      <c r="F11" s="86" t="e">
        <f>BB!#REF!*0.85</f>
        <v>#REF!</v>
      </c>
      <c r="G11" s="86" t="e">
        <f>BB!#REF!*0.85</f>
        <v>#REF!</v>
      </c>
      <c r="H11" s="86" t="e">
        <f>BB!#REF!*0.85</f>
        <v>#REF!</v>
      </c>
      <c r="I11" s="86" t="e">
        <f>BB!#REF!*0.85</f>
        <v>#REF!</v>
      </c>
      <c r="J11" s="86" t="e">
        <f>BB!#REF!*0.85</f>
        <v>#REF!</v>
      </c>
      <c r="K11" s="86" t="e">
        <f>BB!#REF!*0.85</f>
        <v>#REF!</v>
      </c>
      <c r="L11" s="86" t="e">
        <f>BB!#REF!*0.85</f>
        <v>#REF!</v>
      </c>
      <c r="M11" s="86" t="e">
        <f>BB!#REF!*0.85</f>
        <v>#REF!</v>
      </c>
      <c r="N11" s="86" t="e">
        <f>BB!#REF!*0.85</f>
        <v>#REF!</v>
      </c>
      <c r="O11" s="86" t="e">
        <f>BB!#REF!*0.85</f>
        <v>#REF!</v>
      </c>
      <c r="P11" s="86" t="e">
        <f>BB!#REF!*0.85</f>
        <v>#REF!</v>
      </c>
      <c r="Q11" s="86" t="e">
        <f>BB!#REF!*0.85</f>
        <v>#REF!</v>
      </c>
      <c r="R11" s="86" t="e">
        <f>BB!#REF!*0.85</f>
        <v>#REF!</v>
      </c>
      <c r="S11" s="86" t="e">
        <f>BB!#REF!*0.85</f>
        <v>#REF!</v>
      </c>
      <c r="T11" s="86" t="e">
        <f>BB!#REF!*0.85</f>
        <v>#REF!</v>
      </c>
      <c r="U11" s="86" t="e">
        <f>BB!#REF!*0.85</f>
        <v>#REF!</v>
      </c>
      <c r="V11" s="86" t="e">
        <f>BB!#REF!*0.85</f>
        <v>#REF!</v>
      </c>
      <c r="W11" s="86" t="e">
        <f>BB!#REF!*0.85</f>
        <v>#REF!</v>
      </c>
      <c r="X11" s="86" t="e">
        <f>BB!#REF!*0.85</f>
        <v>#REF!</v>
      </c>
      <c r="Y11" s="86" t="e">
        <f>BB!#REF!*0.85</f>
        <v>#REF!</v>
      </c>
      <c r="Z11" s="86" t="e">
        <f>BB!#REF!*0.85</f>
        <v>#REF!</v>
      </c>
      <c r="AA11" s="86" t="e">
        <f>BB!#REF!*0.85</f>
        <v>#REF!</v>
      </c>
      <c r="AB11" s="86" t="e">
        <f>BB!#REF!*0.85</f>
        <v>#REF!</v>
      </c>
      <c r="AC11" s="86" t="e">
        <f>BB!#REF!*0.85</f>
        <v>#REF!</v>
      </c>
      <c r="AD11" s="86" t="e">
        <f>BB!#REF!*0.85</f>
        <v>#REF!</v>
      </c>
      <c r="AE11" s="86" t="e">
        <f>BB!#REF!*0.85</f>
        <v>#REF!</v>
      </c>
      <c r="AF11" s="86" t="e">
        <f>BB!#REF!*0.85</f>
        <v>#REF!</v>
      </c>
      <c r="AG11" s="86" t="e">
        <f>BB!#REF!*0.85</f>
        <v>#REF!</v>
      </c>
      <c r="AH11" s="86" t="e">
        <f>BB!#REF!*0.85</f>
        <v>#REF!</v>
      </c>
      <c r="AI11" s="86" t="e">
        <f>BB!#REF!*0.85</f>
        <v>#REF!</v>
      </c>
      <c r="AJ11" s="86" t="e">
        <f>BB!#REF!*0.85</f>
        <v>#REF!</v>
      </c>
      <c r="AK11" s="86" t="e">
        <f>BB!#REF!*0.85</f>
        <v>#REF!</v>
      </c>
      <c r="AL11" s="265" t="e">
        <f>BB!#REF!*0.85</f>
        <v>#REF!</v>
      </c>
      <c r="AM11" s="265" t="e">
        <f>BB!#REF!*0.85</f>
        <v>#REF!</v>
      </c>
      <c r="AN11" s="265" t="e">
        <f>BB!#REF!*0.85</f>
        <v>#REF!</v>
      </c>
      <c r="AO11" s="265" t="e">
        <f>BB!#REF!*0.85</f>
        <v>#REF!</v>
      </c>
    </row>
    <row r="12" spans="1:41"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265"/>
      <c r="AM12" s="265"/>
      <c r="AN12" s="265"/>
      <c r="AO12" s="265"/>
    </row>
    <row r="13" spans="1:41" x14ac:dyDescent="0.2">
      <c r="A13" s="48">
        <v>1</v>
      </c>
      <c r="B13" s="86" t="e">
        <f>BB!#REF!*0.85</f>
        <v>#REF!</v>
      </c>
      <c r="C13" s="86" t="e">
        <f>BB!#REF!*0.85</f>
        <v>#REF!</v>
      </c>
      <c r="D13" s="86" t="e">
        <f>BB!#REF!*0.85</f>
        <v>#REF!</v>
      </c>
      <c r="E13" s="86" t="e">
        <f>BB!#REF!*0.85</f>
        <v>#REF!</v>
      </c>
      <c r="F13" s="86" t="e">
        <f>BB!#REF!*0.85</f>
        <v>#REF!</v>
      </c>
      <c r="G13" s="86" t="e">
        <f>BB!#REF!*0.85</f>
        <v>#REF!</v>
      </c>
      <c r="H13" s="86" t="e">
        <f>BB!#REF!*0.85</f>
        <v>#REF!</v>
      </c>
      <c r="I13" s="86" t="e">
        <f>BB!#REF!*0.85</f>
        <v>#REF!</v>
      </c>
      <c r="J13" s="86" t="e">
        <f>BB!#REF!*0.85</f>
        <v>#REF!</v>
      </c>
      <c r="K13" s="86" t="e">
        <f>BB!#REF!*0.85</f>
        <v>#REF!</v>
      </c>
      <c r="L13" s="86" t="e">
        <f>BB!#REF!*0.85</f>
        <v>#REF!</v>
      </c>
      <c r="M13" s="86" t="e">
        <f>BB!#REF!*0.85</f>
        <v>#REF!</v>
      </c>
      <c r="N13" s="86" t="e">
        <f>BB!#REF!*0.85</f>
        <v>#REF!</v>
      </c>
      <c r="O13" s="86" t="e">
        <f>BB!#REF!*0.85</f>
        <v>#REF!</v>
      </c>
      <c r="P13" s="86" t="e">
        <f>BB!#REF!*0.85</f>
        <v>#REF!</v>
      </c>
      <c r="Q13" s="86" t="e">
        <f>BB!#REF!*0.85</f>
        <v>#REF!</v>
      </c>
      <c r="R13" s="86" t="e">
        <f>BB!#REF!*0.85</f>
        <v>#REF!</v>
      </c>
      <c r="S13" s="86" t="e">
        <f>BB!#REF!*0.85</f>
        <v>#REF!</v>
      </c>
      <c r="T13" s="86" t="e">
        <f>BB!#REF!*0.85</f>
        <v>#REF!</v>
      </c>
      <c r="U13" s="86" t="e">
        <f>BB!#REF!*0.85</f>
        <v>#REF!</v>
      </c>
      <c r="V13" s="86" t="e">
        <f>BB!#REF!*0.85</f>
        <v>#REF!</v>
      </c>
      <c r="W13" s="86" t="e">
        <f>BB!#REF!*0.85</f>
        <v>#REF!</v>
      </c>
      <c r="X13" s="86" t="e">
        <f>BB!#REF!*0.85</f>
        <v>#REF!</v>
      </c>
      <c r="Y13" s="86" t="e">
        <f>BB!#REF!*0.85</f>
        <v>#REF!</v>
      </c>
      <c r="Z13" s="86" t="e">
        <f>BB!#REF!*0.85</f>
        <v>#REF!</v>
      </c>
      <c r="AA13" s="86" t="e">
        <f>BB!#REF!*0.85</f>
        <v>#REF!</v>
      </c>
      <c r="AB13" s="86" t="e">
        <f>BB!#REF!*0.85</f>
        <v>#REF!</v>
      </c>
      <c r="AC13" s="86" t="e">
        <f>BB!#REF!*0.85</f>
        <v>#REF!</v>
      </c>
      <c r="AD13" s="86" t="e">
        <f>BB!#REF!*0.85</f>
        <v>#REF!</v>
      </c>
      <c r="AE13" s="86" t="e">
        <f>BB!#REF!*0.85</f>
        <v>#REF!</v>
      </c>
      <c r="AF13" s="86" t="e">
        <f>BB!#REF!*0.85</f>
        <v>#REF!</v>
      </c>
      <c r="AG13" s="86" t="e">
        <f>BB!#REF!*0.85</f>
        <v>#REF!</v>
      </c>
      <c r="AH13" s="86" t="e">
        <f>BB!#REF!*0.85</f>
        <v>#REF!</v>
      </c>
      <c r="AI13" s="86" t="e">
        <f>BB!#REF!*0.85</f>
        <v>#REF!</v>
      </c>
      <c r="AJ13" s="86" t="e">
        <f>BB!#REF!*0.85</f>
        <v>#REF!</v>
      </c>
      <c r="AK13" s="86" t="e">
        <f>BB!#REF!*0.85</f>
        <v>#REF!</v>
      </c>
      <c r="AL13" s="265" t="e">
        <f>BB!#REF!*0.85</f>
        <v>#REF!</v>
      </c>
      <c r="AM13" s="265" t="e">
        <f>BB!#REF!*0.85</f>
        <v>#REF!</v>
      </c>
      <c r="AN13" s="265" t="e">
        <f>BB!#REF!*0.85</f>
        <v>#REF!</v>
      </c>
      <c r="AO13" s="265" t="e">
        <f>BB!#REF!*0.85</f>
        <v>#REF!</v>
      </c>
    </row>
    <row r="14" spans="1:41" x14ac:dyDescent="0.2">
      <c r="A14" s="48">
        <v>2</v>
      </c>
      <c r="B14" s="86" t="e">
        <f>BB!#REF!*0.85</f>
        <v>#REF!</v>
      </c>
      <c r="C14" s="86" t="e">
        <f>BB!#REF!*0.85</f>
        <v>#REF!</v>
      </c>
      <c r="D14" s="86" t="e">
        <f>BB!#REF!*0.85</f>
        <v>#REF!</v>
      </c>
      <c r="E14" s="86" t="e">
        <f>BB!#REF!*0.85</f>
        <v>#REF!</v>
      </c>
      <c r="F14" s="86" t="e">
        <f>BB!#REF!*0.85</f>
        <v>#REF!</v>
      </c>
      <c r="G14" s="86" t="e">
        <f>BB!#REF!*0.85</f>
        <v>#REF!</v>
      </c>
      <c r="H14" s="86" t="e">
        <f>BB!#REF!*0.85</f>
        <v>#REF!</v>
      </c>
      <c r="I14" s="86" t="e">
        <f>BB!#REF!*0.85</f>
        <v>#REF!</v>
      </c>
      <c r="J14" s="86" t="e">
        <f>BB!#REF!*0.85</f>
        <v>#REF!</v>
      </c>
      <c r="K14" s="86" t="e">
        <f>BB!#REF!*0.85</f>
        <v>#REF!</v>
      </c>
      <c r="L14" s="86" t="e">
        <f>BB!#REF!*0.85</f>
        <v>#REF!</v>
      </c>
      <c r="M14" s="86" t="e">
        <f>BB!#REF!*0.85</f>
        <v>#REF!</v>
      </c>
      <c r="N14" s="86" t="e">
        <f>BB!#REF!*0.85</f>
        <v>#REF!</v>
      </c>
      <c r="O14" s="86" t="e">
        <f>BB!#REF!*0.85</f>
        <v>#REF!</v>
      </c>
      <c r="P14" s="86" t="e">
        <f>BB!#REF!*0.85</f>
        <v>#REF!</v>
      </c>
      <c r="Q14" s="86" t="e">
        <f>BB!#REF!*0.85</f>
        <v>#REF!</v>
      </c>
      <c r="R14" s="86" t="e">
        <f>BB!#REF!*0.85</f>
        <v>#REF!</v>
      </c>
      <c r="S14" s="86" t="e">
        <f>BB!#REF!*0.85</f>
        <v>#REF!</v>
      </c>
      <c r="T14" s="86" t="e">
        <f>BB!#REF!*0.85</f>
        <v>#REF!</v>
      </c>
      <c r="U14" s="86" t="e">
        <f>BB!#REF!*0.85</f>
        <v>#REF!</v>
      </c>
      <c r="V14" s="86" t="e">
        <f>BB!#REF!*0.85</f>
        <v>#REF!</v>
      </c>
      <c r="W14" s="86" t="e">
        <f>BB!#REF!*0.85</f>
        <v>#REF!</v>
      </c>
      <c r="X14" s="86" t="e">
        <f>BB!#REF!*0.85</f>
        <v>#REF!</v>
      </c>
      <c r="Y14" s="86" t="e">
        <f>BB!#REF!*0.85</f>
        <v>#REF!</v>
      </c>
      <c r="Z14" s="86" t="e">
        <f>BB!#REF!*0.85</f>
        <v>#REF!</v>
      </c>
      <c r="AA14" s="86" t="e">
        <f>BB!#REF!*0.85</f>
        <v>#REF!</v>
      </c>
      <c r="AB14" s="86" t="e">
        <f>BB!#REF!*0.85</f>
        <v>#REF!</v>
      </c>
      <c r="AC14" s="86" t="e">
        <f>BB!#REF!*0.85</f>
        <v>#REF!</v>
      </c>
      <c r="AD14" s="86" t="e">
        <f>BB!#REF!*0.85</f>
        <v>#REF!</v>
      </c>
      <c r="AE14" s="86" t="e">
        <f>BB!#REF!*0.85</f>
        <v>#REF!</v>
      </c>
      <c r="AF14" s="86" t="e">
        <f>BB!#REF!*0.85</f>
        <v>#REF!</v>
      </c>
      <c r="AG14" s="86" t="e">
        <f>BB!#REF!*0.85</f>
        <v>#REF!</v>
      </c>
      <c r="AH14" s="86" t="e">
        <f>BB!#REF!*0.85</f>
        <v>#REF!</v>
      </c>
      <c r="AI14" s="86" t="e">
        <f>BB!#REF!*0.85</f>
        <v>#REF!</v>
      </c>
      <c r="AJ14" s="86" t="e">
        <f>BB!#REF!*0.85</f>
        <v>#REF!</v>
      </c>
      <c r="AK14" s="86" t="e">
        <f>BB!#REF!*0.85</f>
        <v>#REF!</v>
      </c>
      <c r="AL14" s="265" t="e">
        <f>BB!#REF!*0.85</f>
        <v>#REF!</v>
      </c>
      <c r="AM14" s="265" t="e">
        <f>BB!#REF!*0.85</f>
        <v>#REF!</v>
      </c>
      <c r="AN14" s="265" t="e">
        <f>BB!#REF!*0.85</f>
        <v>#REF!</v>
      </c>
      <c r="AO14" s="265" t="e">
        <f>BB!#REF!*0.85</f>
        <v>#REF!</v>
      </c>
    </row>
    <row r="15" spans="1:41"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266"/>
      <c r="AM15" s="266"/>
      <c r="AN15" s="266"/>
      <c r="AO15" s="266"/>
    </row>
    <row r="16" spans="1:41" x14ac:dyDescent="0.2">
      <c r="A16" s="48">
        <v>1</v>
      </c>
      <c r="B16" s="86" t="e">
        <f>BB!#REF!*0.85</f>
        <v>#REF!</v>
      </c>
      <c r="C16" s="86" t="e">
        <f>BB!#REF!*0.85</f>
        <v>#REF!</v>
      </c>
      <c r="D16" s="86" t="e">
        <f>BB!#REF!*0.85</f>
        <v>#REF!</v>
      </c>
      <c r="E16" s="86" t="e">
        <f>BB!#REF!*0.85</f>
        <v>#REF!</v>
      </c>
      <c r="F16" s="86" t="e">
        <f>BB!#REF!*0.85</f>
        <v>#REF!</v>
      </c>
      <c r="G16" s="86" t="e">
        <f>BB!#REF!*0.85</f>
        <v>#REF!</v>
      </c>
      <c r="H16" s="86" t="e">
        <f>BB!#REF!*0.85</f>
        <v>#REF!</v>
      </c>
      <c r="I16" s="86" t="e">
        <f>BB!#REF!*0.85</f>
        <v>#REF!</v>
      </c>
      <c r="J16" s="86" t="e">
        <f>BB!#REF!*0.85</f>
        <v>#REF!</v>
      </c>
      <c r="K16" s="86" t="e">
        <f>BB!#REF!*0.85</f>
        <v>#REF!</v>
      </c>
      <c r="L16" s="86" t="e">
        <f>BB!#REF!*0.85</f>
        <v>#REF!</v>
      </c>
      <c r="M16" s="86" t="e">
        <f>BB!#REF!*0.85</f>
        <v>#REF!</v>
      </c>
      <c r="N16" s="86" t="e">
        <f>BB!#REF!*0.85</f>
        <v>#REF!</v>
      </c>
      <c r="O16" s="86" t="e">
        <f>BB!#REF!*0.85</f>
        <v>#REF!</v>
      </c>
      <c r="P16" s="86" t="e">
        <f>BB!#REF!*0.85</f>
        <v>#REF!</v>
      </c>
      <c r="Q16" s="86" t="e">
        <f>BB!#REF!*0.85</f>
        <v>#REF!</v>
      </c>
      <c r="R16" s="86" t="e">
        <f>BB!#REF!*0.85</f>
        <v>#REF!</v>
      </c>
      <c r="S16" s="86" t="e">
        <f>BB!#REF!*0.85</f>
        <v>#REF!</v>
      </c>
      <c r="T16" s="86" t="e">
        <f>BB!#REF!*0.85</f>
        <v>#REF!</v>
      </c>
      <c r="U16" s="86" t="e">
        <f>BB!#REF!*0.85</f>
        <v>#REF!</v>
      </c>
      <c r="V16" s="86" t="e">
        <f>BB!#REF!*0.85</f>
        <v>#REF!</v>
      </c>
      <c r="W16" s="86" t="e">
        <f>BB!#REF!*0.85</f>
        <v>#REF!</v>
      </c>
      <c r="X16" s="86" t="e">
        <f>BB!#REF!*0.85</f>
        <v>#REF!</v>
      </c>
      <c r="Y16" s="86" t="e">
        <f>BB!#REF!*0.85</f>
        <v>#REF!</v>
      </c>
      <c r="Z16" s="86" t="e">
        <f>BB!#REF!*0.85</f>
        <v>#REF!</v>
      </c>
      <c r="AA16" s="86" t="e">
        <f>BB!#REF!*0.85</f>
        <v>#REF!</v>
      </c>
      <c r="AB16" s="86" t="e">
        <f>BB!#REF!*0.85</f>
        <v>#REF!</v>
      </c>
      <c r="AC16" s="86" t="e">
        <f>BB!#REF!*0.85</f>
        <v>#REF!</v>
      </c>
      <c r="AD16" s="86" t="e">
        <f>BB!#REF!*0.85</f>
        <v>#REF!</v>
      </c>
      <c r="AE16" s="86" t="e">
        <f>BB!#REF!*0.85</f>
        <v>#REF!</v>
      </c>
      <c r="AF16" s="86" t="e">
        <f>BB!#REF!*0.85</f>
        <v>#REF!</v>
      </c>
      <c r="AG16" s="86" t="e">
        <f>BB!#REF!*0.85</f>
        <v>#REF!</v>
      </c>
      <c r="AH16" s="86" t="e">
        <f>BB!#REF!*0.85</f>
        <v>#REF!</v>
      </c>
      <c r="AI16" s="86" t="e">
        <f>BB!#REF!*0.85</f>
        <v>#REF!</v>
      </c>
      <c r="AJ16" s="86" t="e">
        <f>BB!#REF!*0.85</f>
        <v>#REF!</v>
      </c>
      <c r="AK16" s="86" t="e">
        <f>BB!#REF!*0.85</f>
        <v>#REF!</v>
      </c>
      <c r="AL16" s="265" t="e">
        <f>BB!#REF!*0.85</f>
        <v>#REF!</v>
      </c>
      <c r="AM16" s="265" t="e">
        <f>BB!#REF!*0.85</f>
        <v>#REF!</v>
      </c>
      <c r="AN16" s="265" t="e">
        <f>BB!#REF!*0.85</f>
        <v>#REF!</v>
      </c>
      <c r="AO16" s="265" t="e">
        <f>BB!#REF!*0.85</f>
        <v>#REF!</v>
      </c>
    </row>
    <row r="17" spans="1:41" x14ac:dyDescent="0.2">
      <c r="A17" s="48">
        <v>2</v>
      </c>
      <c r="B17" s="86" t="e">
        <f>BB!#REF!*0.85</f>
        <v>#REF!</v>
      </c>
      <c r="C17" s="86" t="e">
        <f>BB!#REF!*0.85</f>
        <v>#REF!</v>
      </c>
      <c r="D17" s="86" t="e">
        <f>BB!#REF!*0.85</f>
        <v>#REF!</v>
      </c>
      <c r="E17" s="86" t="e">
        <f>BB!#REF!*0.85</f>
        <v>#REF!</v>
      </c>
      <c r="F17" s="86" t="e">
        <f>BB!#REF!*0.85</f>
        <v>#REF!</v>
      </c>
      <c r="G17" s="86" t="e">
        <f>BB!#REF!*0.85</f>
        <v>#REF!</v>
      </c>
      <c r="H17" s="86" t="e">
        <f>BB!#REF!*0.85</f>
        <v>#REF!</v>
      </c>
      <c r="I17" s="86" t="e">
        <f>BB!#REF!*0.85</f>
        <v>#REF!</v>
      </c>
      <c r="J17" s="86" t="e">
        <f>BB!#REF!*0.85</f>
        <v>#REF!</v>
      </c>
      <c r="K17" s="86" t="e">
        <f>BB!#REF!*0.85</f>
        <v>#REF!</v>
      </c>
      <c r="L17" s="86" t="e">
        <f>BB!#REF!*0.85</f>
        <v>#REF!</v>
      </c>
      <c r="M17" s="86" t="e">
        <f>BB!#REF!*0.85</f>
        <v>#REF!</v>
      </c>
      <c r="N17" s="86" t="e">
        <f>BB!#REF!*0.85</f>
        <v>#REF!</v>
      </c>
      <c r="O17" s="86" t="e">
        <f>BB!#REF!*0.85</f>
        <v>#REF!</v>
      </c>
      <c r="P17" s="86" t="e">
        <f>BB!#REF!*0.85</f>
        <v>#REF!</v>
      </c>
      <c r="Q17" s="86" t="e">
        <f>BB!#REF!*0.85</f>
        <v>#REF!</v>
      </c>
      <c r="R17" s="86" t="e">
        <f>BB!#REF!*0.85</f>
        <v>#REF!</v>
      </c>
      <c r="S17" s="86" t="e">
        <f>BB!#REF!*0.85</f>
        <v>#REF!</v>
      </c>
      <c r="T17" s="86" t="e">
        <f>BB!#REF!*0.85</f>
        <v>#REF!</v>
      </c>
      <c r="U17" s="86" t="e">
        <f>BB!#REF!*0.85</f>
        <v>#REF!</v>
      </c>
      <c r="V17" s="86" t="e">
        <f>BB!#REF!*0.85</f>
        <v>#REF!</v>
      </c>
      <c r="W17" s="86" t="e">
        <f>BB!#REF!*0.85</f>
        <v>#REF!</v>
      </c>
      <c r="X17" s="86" t="e">
        <f>BB!#REF!*0.85</f>
        <v>#REF!</v>
      </c>
      <c r="Y17" s="86" t="e">
        <f>BB!#REF!*0.85</f>
        <v>#REF!</v>
      </c>
      <c r="Z17" s="86" t="e">
        <f>BB!#REF!*0.85</f>
        <v>#REF!</v>
      </c>
      <c r="AA17" s="86" t="e">
        <f>BB!#REF!*0.85</f>
        <v>#REF!</v>
      </c>
      <c r="AB17" s="86" t="e">
        <f>BB!#REF!*0.85</f>
        <v>#REF!</v>
      </c>
      <c r="AC17" s="86" t="e">
        <f>BB!#REF!*0.85</f>
        <v>#REF!</v>
      </c>
      <c r="AD17" s="86" t="e">
        <f>BB!#REF!*0.85</f>
        <v>#REF!</v>
      </c>
      <c r="AE17" s="86" t="e">
        <f>BB!#REF!*0.85</f>
        <v>#REF!</v>
      </c>
      <c r="AF17" s="86" t="e">
        <f>BB!#REF!*0.85</f>
        <v>#REF!</v>
      </c>
      <c r="AG17" s="86" t="e">
        <f>BB!#REF!*0.85</f>
        <v>#REF!</v>
      </c>
      <c r="AH17" s="86" t="e">
        <f>BB!#REF!*0.85</f>
        <v>#REF!</v>
      </c>
      <c r="AI17" s="86" t="e">
        <f>BB!#REF!*0.85</f>
        <v>#REF!</v>
      </c>
      <c r="AJ17" s="86" t="e">
        <f>BB!#REF!*0.85</f>
        <v>#REF!</v>
      </c>
      <c r="AK17" s="86" t="e">
        <f>BB!#REF!*0.85</f>
        <v>#REF!</v>
      </c>
      <c r="AL17" s="265" t="e">
        <f>BB!#REF!*0.85</f>
        <v>#REF!</v>
      </c>
      <c r="AM17" s="265" t="e">
        <f>BB!#REF!*0.85</f>
        <v>#REF!</v>
      </c>
      <c r="AN17" s="265" t="e">
        <f>BB!#REF!*0.85</f>
        <v>#REF!</v>
      </c>
      <c r="AO17" s="265" t="e">
        <f>BB!#REF!*0.85</f>
        <v>#REF!</v>
      </c>
    </row>
    <row r="18" spans="1:41"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267"/>
      <c r="AM18" s="267"/>
      <c r="AN18" s="267"/>
      <c r="AO18" s="267"/>
    </row>
    <row r="19" spans="1:41" x14ac:dyDescent="0.2">
      <c r="A19" s="48" t="s">
        <v>72</v>
      </c>
      <c r="B19" s="86" t="e">
        <f>BB!#REF!*0.85</f>
        <v>#REF!</v>
      </c>
      <c r="C19" s="86" t="e">
        <f>BB!#REF!*0.85</f>
        <v>#REF!</v>
      </c>
      <c r="D19" s="86" t="e">
        <f>BB!#REF!*0.85</f>
        <v>#REF!</v>
      </c>
      <c r="E19" s="86" t="e">
        <f>BB!#REF!*0.85</f>
        <v>#REF!</v>
      </c>
      <c r="F19" s="86" t="e">
        <f>BB!#REF!*0.85</f>
        <v>#REF!</v>
      </c>
      <c r="G19" s="86" t="e">
        <f>BB!#REF!*0.85</f>
        <v>#REF!</v>
      </c>
      <c r="H19" s="86" t="e">
        <f>BB!#REF!*0.85</f>
        <v>#REF!</v>
      </c>
      <c r="I19" s="86" t="e">
        <f>BB!#REF!*0.85</f>
        <v>#REF!</v>
      </c>
      <c r="J19" s="86" t="e">
        <f>BB!#REF!*0.85</f>
        <v>#REF!</v>
      </c>
      <c r="K19" s="86" t="e">
        <f>BB!#REF!*0.85</f>
        <v>#REF!</v>
      </c>
      <c r="L19" s="86" t="e">
        <f>BB!#REF!*0.85</f>
        <v>#REF!</v>
      </c>
      <c r="M19" s="86" t="e">
        <f>BB!#REF!*0.85</f>
        <v>#REF!</v>
      </c>
      <c r="N19" s="86" t="e">
        <f>BB!#REF!*0.85</f>
        <v>#REF!</v>
      </c>
      <c r="O19" s="86" t="e">
        <f>BB!#REF!*0.85</f>
        <v>#REF!</v>
      </c>
      <c r="P19" s="86" t="e">
        <f>BB!#REF!*0.85</f>
        <v>#REF!</v>
      </c>
      <c r="Q19" s="86" t="e">
        <f>BB!#REF!*0.85</f>
        <v>#REF!</v>
      </c>
      <c r="R19" s="86" t="e">
        <f>BB!#REF!*0.85</f>
        <v>#REF!</v>
      </c>
      <c r="S19" s="86" t="e">
        <f>BB!#REF!*0.85</f>
        <v>#REF!</v>
      </c>
      <c r="T19" s="86" t="e">
        <f>BB!#REF!*0.85</f>
        <v>#REF!</v>
      </c>
      <c r="U19" s="86" t="e">
        <f>BB!#REF!*0.85</f>
        <v>#REF!</v>
      </c>
      <c r="V19" s="86" t="e">
        <f>BB!#REF!*0.85</f>
        <v>#REF!</v>
      </c>
      <c r="W19" s="86" t="e">
        <f>BB!#REF!*0.85</f>
        <v>#REF!</v>
      </c>
      <c r="X19" s="86" t="e">
        <f>BB!#REF!*0.85</f>
        <v>#REF!</v>
      </c>
      <c r="Y19" s="86" t="e">
        <f>BB!#REF!*0.85</f>
        <v>#REF!</v>
      </c>
      <c r="Z19" s="86" t="e">
        <f>BB!#REF!*0.85</f>
        <v>#REF!</v>
      </c>
      <c r="AA19" s="86" t="e">
        <f>BB!#REF!*0.85</f>
        <v>#REF!</v>
      </c>
      <c r="AB19" s="86" t="e">
        <f>BB!#REF!*0.85</f>
        <v>#REF!</v>
      </c>
      <c r="AC19" s="86" t="e">
        <f>BB!#REF!*0.85</f>
        <v>#REF!</v>
      </c>
      <c r="AD19" s="86" t="e">
        <f>BB!#REF!*0.85</f>
        <v>#REF!</v>
      </c>
      <c r="AE19" s="86" t="e">
        <f>BB!#REF!*0.85</f>
        <v>#REF!</v>
      </c>
      <c r="AF19" s="86" t="e">
        <f>BB!#REF!*0.85</f>
        <v>#REF!</v>
      </c>
      <c r="AG19" s="86" t="e">
        <f>BB!#REF!*0.85</f>
        <v>#REF!</v>
      </c>
      <c r="AH19" s="86" t="e">
        <f>BB!#REF!*0.85</f>
        <v>#REF!</v>
      </c>
      <c r="AI19" s="86" t="e">
        <f>BB!#REF!*0.85</f>
        <v>#REF!</v>
      </c>
      <c r="AJ19" s="86" t="e">
        <f>BB!#REF!*0.85</f>
        <v>#REF!</v>
      </c>
      <c r="AK19" s="86" t="e">
        <f>BB!#REF!*0.85</f>
        <v>#REF!</v>
      </c>
      <c r="AL19" s="265" t="e">
        <f>BB!#REF!*0.85</f>
        <v>#REF!</v>
      </c>
      <c r="AM19" s="265" t="e">
        <f>BB!#REF!*0.85</f>
        <v>#REF!</v>
      </c>
      <c r="AN19" s="265" t="e">
        <f>BB!#REF!*0.85</f>
        <v>#REF!</v>
      </c>
      <c r="AO19" s="265" t="e">
        <f>BB!#REF!*0.85</f>
        <v>#REF!</v>
      </c>
    </row>
    <row r="20" spans="1:41"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266"/>
      <c r="AM20" s="266"/>
      <c r="AN20" s="266"/>
      <c r="AO20" s="266"/>
    </row>
    <row r="21" spans="1:41" x14ac:dyDescent="0.2">
      <c r="A21" s="48" t="s">
        <v>74</v>
      </c>
      <c r="B21" s="86" t="e">
        <f>BB!#REF!*0.85</f>
        <v>#REF!</v>
      </c>
      <c r="C21" s="86" t="e">
        <f>BB!#REF!*0.85</f>
        <v>#REF!</v>
      </c>
      <c r="D21" s="86" t="e">
        <f>BB!#REF!*0.85</f>
        <v>#REF!</v>
      </c>
      <c r="E21" s="86" t="e">
        <f>BB!#REF!*0.85</f>
        <v>#REF!</v>
      </c>
      <c r="F21" s="86" t="e">
        <f>BB!#REF!*0.85</f>
        <v>#REF!</v>
      </c>
      <c r="G21" s="86" t="e">
        <f>BB!#REF!*0.85</f>
        <v>#REF!</v>
      </c>
      <c r="H21" s="86" t="e">
        <f>BB!#REF!*0.85</f>
        <v>#REF!</v>
      </c>
      <c r="I21" s="86" t="e">
        <f>BB!#REF!*0.85</f>
        <v>#REF!</v>
      </c>
      <c r="J21" s="86" t="e">
        <f>BB!#REF!*0.85</f>
        <v>#REF!</v>
      </c>
      <c r="K21" s="86" t="e">
        <f>BB!#REF!*0.85</f>
        <v>#REF!</v>
      </c>
      <c r="L21" s="86" t="e">
        <f>BB!#REF!*0.85</f>
        <v>#REF!</v>
      </c>
      <c r="M21" s="86" t="e">
        <f>BB!#REF!*0.85</f>
        <v>#REF!</v>
      </c>
      <c r="N21" s="86" t="e">
        <f>BB!#REF!*0.85</f>
        <v>#REF!</v>
      </c>
      <c r="O21" s="86" t="e">
        <f>BB!#REF!*0.85</f>
        <v>#REF!</v>
      </c>
      <c r="P21" s="86" t="e">
        <f>BB!#REF!*0.85</f>
        <v>#REF!</v>
      </c>
      <c r="Q21" s="86" t="e">
        <f>BB!#REF!*0.85</f>
        <v>#REF!</v>
      </c>
      <c r="R21" s="86" t="e">
        <f>BB!#REF!*0.85</f>
        <v>#REF!</v>
      </c>
      <c r="S21" s="86" t="e">
        <f>BB!#REF!*0.85</f>
        <v>#REF!</v>
      </c>
      <c r="T21" s="86" t="e">
        <f>BB!#REF!*0.85</f>
        <v>#REF!</v>
      </c>
      <c r="U21" s="86" t="e">
        <f>BB!#REF!*0.85</f>
        <v>#REF!</v>
      </c>
      <c r="V21" s="86" t="e">
        <f>BB!#REF!*0.85</f>
        <v>#REF!</v>
      </c>
      <c r="W21" s="86" t="e">
        <f>BB!#REF!*0.85</f>
        <v>#REF!</v>
      </c>
      <c r="X21" s="86" t="e">
        <f>BB!#REF!*0.85</f>
        <v>#REF!</v>
      </c>
      <c r="Y21" s="86" t="e">
        <f>BB!#REF!*0.85</f>
        <v>#REF!</v>
      </c>
      <c r="Z21" s="86" t="e">
        <f>BB!#REF!*0.85</f>
        <v>#REF!</v>
      </c>
      <c r="AA21" s="86" t="e">
        <f>BB!#REF!*0.85</f>
        <v>#REF!</v>
      </c>
      <c r="AB21" s="86" t="e">
        <f>BB!#REF!*0.85</f>
        <v>#REF!</v>
      </c>
      <c r="AC21" s="86" t="e">
        <f>BB!#REF!*0.85</f>
        <v>#REF!</v>
      </c>
      <c r="AD21" s="86" t="e">
        <f>BB!#REF!*0.85</f>
        <v>#REF!</v>
      </c>
      <c r="AE21" s="86" t="e">
        <f>BB!#REF!*0.85</f>
        <v>#REF!</v>
      </c>
      <c r="AF21" s="86" t="e">
        <f>BB!#REF!*0.85</f>
        <v>#REF!</v>
      </c>
      <c r="AG21" s="86" t="e">
        <f>BB!#REF!*0.85</f>
        <v>#REF!</v>
      </c>
      <c r="AH21" s="86" t="e">
        <f>BB!#REF!*0.85</f>
        <v>#REF!</v>
      </c>
      <c r="AI21" s="86" t="e">
        <f>BB!#REF!*0.85</f>
        <v>#REF!</v>
      </c>
      <c r="AJ21" s="86" t="e">
        <f>BB!#REF!*0.85</f>
        <v>#REF!</v>
      </c>
      <c r="AK21" s="86" t="e">
        <f>BB!#REF!*0.85</f>
        <v>#REF!</v>
      </c>
      <c r="AL21" s="265" t="e">
        <f>BB!#REF!*0.85</f>
        <v>#REF!</v>
      </c>
      <c r="AM21" s="265" t="e">
        <f>BB!#REF!*0.85</f>
        <v>#REF!</v>
      </c>
      <c r="AN21" s="268" t="e">
        <f>BB!#REF!*0.85</f>
        <v>#REF!</v>
      </c>
      <c r="AO21" s="265" t="e">
        <f>BB!#REF!*0.85</f>
        <v>#REF!</v>
      </c>
    </row>
    <row r="22" spans="1:41" ht="10.35" customHeight="1" x14ac:dyDescent="0.2">
      <c r="A22" s="76"/>
      <c r="S22" s="104"/>
      <c r="T22" s="104"/>
      <c r="U22" s="104"/>
      <c r="V22" s="104"/>
      <c r="W22" s="104"/>
      <c r="X22" s="104"/>
      <c r="Y22" s="104"/>
      <c r="Z22" s="104"/>
      <c r="AA22" s="104"/>
      <c r="AB22" s="104"/>
      <c r="AC22" s="104"/>
      <c r="AD22" s="104"/>
      <c r="AE22" s="104"/>
      <c r="AF22" s="104"/>
      <c r="AG22" s="104"/>
      <c r="AH22" s="104"/>
      <c r="AI22" s="104"/>
      <c r="AJ22" s="104"/>
    </row>
    <row r="23" spans="1:41" x14ac:dyDescent="0.2">
      <c r="A23" s="106" t="s">
        <v>76</v>
      </c>
    </row>
    <row r="24" spans="1:41" x14ac:dyDescent="0.2">
      <c r="A24" s="55" t="s">
        <v>77</v>
      </c>
    </row>
    <row r="25" spans="1:41" x14ac:dyDescent="0.2">
      <c r="A25" s="55" t="s">
        <v>78</v>
      </c>
    </row>
    <row r="26" spans="1:41" ht="12" customHeight="1" x14ac:dyDescent="0.2">
      <c r="A26" s="107" t="s">
        <v>79</v>
      </c>
    </row>
    <row r="27" spans="1:41" x14ac:dyDescent="0.2">
      <c r="A27" s="55" t="s">
        <v>180</v>
      </c>
    </row>
    <row r="28" spans="1:41" ht="11.45" customHeight="1" x14ac:dyDescent="0.2">
      <c r="A28" s="76"/>
    </row>
    <row r="29" spans="1:41" x14ac:dyDescent="0.2">
      <c r="A29" s="106" t="s">
        <v>153</v>
      </c>
    </row>
    <row r="30" spans="1:41" x14ac:dyDescent="0.2">
      <c r="A30" s="264" t="s">
        <v>181</v>
      </c>
    </row>
    <row r="31" spans="1:41" x14ac:dyDescent="0.2">
      <c r="A31" s="110"/>
    </row>
    <row r="32" spans="1:41" x14ac:dyDescent="0.2">
      <c r="A32" s="111" t="s">
        <v>83</v>
      </c>
    </row>
    <row r="33" spans="1:1" ht="48" x14ac:dyDescent="0.2">
      <c r="A33" s="65" t="s">
        <v>109</v>
      </c>
    </row>
  </sheetData>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2"/>
  <dimension ref="A1:AK52"/>
  <sheetViews>
    <sheetView workbookViewId="0">
      <pane xSplit="1" topLeftCell="B1" activePane="topRight" state="frozen"/>
      <selection pane="topRight" activeCell="M46" sqref="M46"/>
    </sheetView>
  </sheetViews>
  <sheetFormatPr defaultColWidth="9" defaultRowHeight="12" x14ac:dyDescent="0.2"/>
  <cols>
    <col min="1" max="1" width="84.5703125" style="76" customWidth="1"/>
    <col min="2" max="16384" width="9" style="76"/>
  </cols>
  <sheetData>
    <row r="1" spans="1:37" s="254" customFormat="1" ht="12" customHeight="1" x14ac:dyDescent="0.2">
      <c r="A1" s="258" t="s">
        <v>63</v>
      </c>
    </row>
    <row r="2" spans="1:37" s="254" customFormat="1" ht="12" customHeight="1" x14ac:dyDescent="0.2">
      <c r="A2" s="259" t="s">
        <v>64</v>
      </c>
    </row>
    <row r="3" spans="1:37" s="254" customFormat="1" ht="11.1" customHeight="1" x14ac:dyDescent="0.2">
      <c r="A3" s="258"/>
    </row>
    <row r="4" spans="1:37" s="254" customFormat="1" ht="34.5" customHeight="1" x14ac:dyDescent="0.2">
      <c r="A4" s="102" t="s">
        <v>65</v>
      </c>
      <c r="B4" s="112" t="e">
        <f>BB!#REF!</f>
        <v>#REF!</v>
      </c>
      <c r="C4" s="112" t="e">
        <f>BB!#REF!</f>
        <v>#REF!</v>
      </c>
      <c r="D4" s="112" t="e">
        <f>BB!#REF!</f>
        <v>#REF!</v>
      </c>
      <c r="E4" s="112" t="e">
        <f>BB!#REF!</f>
        <v>#REF!</v>
      </c>
      <c r="F4" s="112" t="e">
        <f>BB!#REF!</f>
        <v>#REF!</v>
      </c>
      <c r="G4" s="112"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112"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row>
    <row r="5" spans="1:37" s="255" customFormat="1" ht="24" customHeight="1" x14ac:dyDescent="0.2">
      <c r="A5" s="88" t="s">
        <v>66</v>
      </c>
      <c r="B5" s="112" t="e">
        <f>BB!#REF!</f>
        <v>#REF!</v>
      </c>
      <c r="C5" s="112" t="e">
        <f>BB!#REF!</f>
        <v>#REF!</v>
      </c>
      <c r="D5" s="112" t="e">
        <f>BB!#REF!</f>
        <v>#REF!</v>
      </c>
      <c r="E5" s="112" t="e">
        <f>BB!#REF!</f>
        <v>#REF!</v>
      </c>
      <c r="F5" s="112" t="e">
        <f>BB!#REF!</f>
        <v>#REF!</v>
      </c>
      <c r="G5" s="112"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112"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row>
    <row r="6" spans="1:37" s="236" customFormat="1" x14ac:dyDescent="0.2">
      <c r="A6" s="84" t="s">
        <v>134</v>
      </c>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row>
    <row r="7" spans="1:37" s="236" customFormat="1" ht="10.35" customHeight="1" x14ac:dyDescent="0.2">
      <c r="A7" s="85">
        <v>1</v>
      </c>
      <c r="B7" s="91" t="e">
        <f>BB!#REF!</f>
        <v>#REF!</v>
      </c>
      <c r="C7" s="91" t="e">
        <f>BB!#REF!</f>
        <v>#REF!</v>
      </c>
      <c r="D7" s="91" t="e">
        <f>BB!#REF!</f>
        <v>#REF!</v>
      </c>
      <c r="E7" s="91" t="e">
        <f>BB!#REF!</f>
        <v>#REF!</v>
      </c>
      <c r="F7" s="91" t="e">
        <f>BB!#REF!</f>
        <v>#REF!</v>
      </c>
      <c r="G7" s="91" t="e">
        <f>BB!#REF!</f>
        <v>#REF!</v>
      </c>
      <c r="H7" s="91" t="e">
        <f>BB!#REF!</f>
        <v>#REF!</v>
      </c>
      <c r="I7" s="91" t="e">
        <f>BB!#REF!</f>
        <v>#REF!</v>
      </c>
      <c r="J7" s="91" t="e">
        <f>BB!#REF!</f>
        <v>#REF!</v>
      </c>
      <c r="K7" s="91" t="e">
        <f>BB!#REF!</f>
        <v>#REF!</v>
      </c>
      <c r="L7" s="91" t="e">
        <f>BB!#REF!</f>
        <v>#REF!</v>
      </c>
      <c r="M7" s="91" t="e">
        <f>BB!#REF!</f>
        <v>#REF!</v>
      </c>
      <c r="N7" s="91" t="e">
        <f>BB!#REF!</f>
        <v>#REF!</v>
      </c>
      <c r="O7" s="91" t="e">
        <f>BB!#REF!</f>
        <v>#REF!</v>
      </c>
      <c r="P7" s="91" t="e">
        <f>BB!#REF!</f>
        <v>#REF!</v>
      </c>
      <c r="Q7" s="91" t="e">
        <f>BB!#REF!</f>
        <v>#REF!</v>
      </c>
      <c r="R7" s="91" t="e">
        <f>BB!#REF!</f>
        <v>#REF!</v>
      </c>
      <c r="S7" s="91" t="e">
        <f>BB!#REF!</f>
        <v>#REF!</v>
      </c>
      <c r="T7" s="91" t="e">
        <f>BB!#REF!</f>
        <v>#REF!</v>
      </c>
      <c r="U7" s="91" t="e">
        <f>BB!#REF!</f>
        <v>#REF!</v>
      </c>
      <c r="V7" s="91" t="e">
        <f>BB!#REF!</f>
        <v>#REF!</v>
      </c>
      <c r="W7" s="91" t="e">
        <f>BB!#REF!</f>
        <v>#REF!</v>
      </c>
      <c r="X7" s="91" t="e">
        <f>BB!#REF!</f>
        <v>#REF!</v>
      </c>
      <c r="Y7" s="91" t="e">
        <f>BB!#REF!</f>
        <v>#REF!</v>
      </c>
      <c r="Z7" s="91" t="e">
        <f>BB!#REF!</f>
        <v>#REF!</v>
      </c>
      <c r="AA7" s="91" t="e">
        <f>BB!#REF!</f>
        <v>#REF!</v>
      </c>
      <c r="AB7" s="91" t="e">
        <f>BB!#REF!</f>
        <v>#REF!</v>
      </c>
      <c r="AC7" s="91" t="e">
        <f>BB!#REF!</f>
        <v>#REF!</v>
      </c>
      <c r="AD7" s="91" t="e">
        <f>BB!#REF!</f>
        <v>#REF!</v>
      </c>
      <c r="AE7" s="91" t="e">
        <f>BB!#REF!</f>
        <v>#REF!</v>
      </c>
      <c r="AF7" s="91" t="e">
        <f>BB!#REF!</f>
        <v>#REF!</v>
      </c>
      <c r="AG7" s="91" t="e">
        <f>BB!#REF!</f>
        <v>#REF!</v>
      </c>
      <c r="AH7" s="91" t="e">
        <f>BB!#REF!</f>
        <v>#REF!</v>
      </c>
      <c r="AI7" s="91" t="e">
        <f>BB!#REF!</f>
        <v>#REF!</v>
      </c>
      <c r="AJ7" s="91" t="e">
        <f>BB!#REF!</f>
        <v>#REF!</v>
      </c>
      <c r="AK7" s="91" t="e">
        <f>BB!#REF!</f>
        <v>#REF!</v>
      </c>
    </row>
    <row r="8" spans="1:37" s="236" customFormat="1" ht="10.35" customHeight="1" x14ac:dyDescent="0.2">
      <c r="A8" s="85">
        <v>2</v>
      </c>
      <c r="B8" s="91" t="e">
        <f>BB!#REF!</f>
        <v>#REF!</v>
      </c>
      <c r="C8" s="91" t="e">
        <f>BB!#REF!</f>
        <v>#REF!</v>
      </c>
      <c r="D8" s="91" t="e">
        <f>BB!#REF!</f>
        <v>#REF!</v>
      </c>
      <c r="E8" s="91" t="e">
        <f>BB!#REF!</f>
        <v>#REF!</v>
      </c>
      <c r="F8" s="91" t="e">
        <f>BB!#REF!</f>
        <v>#REF!</v>
      </c>
      <c r="G8" s="91" t="e">
        <f>BB!#REF!</f>
        <v>#REF!</v>
      </c>
      <c r="H8" s="91" t="e">
        <f>BB!#REF!</f>
        <v>#REF!</v>
      </c>
      <c r="I8" s="91" t="e">
        <f>BB!#REF!</f>
        <v>#REF!</v>
      </c>
      <c r="J8" s="91" t="e">
        <f>BB!#REF!</f>
        <v>#REF!</v>
      </c>
      <c r="K8" s="91" t="e">
        <f>BB!#REF!</f>
        <v>#REF!</v>
      </c>
      <c r="L8" s="91" t="e">
        <f>BB!#REF!</f>
        <v>#REF!</v>
      </c>
      <c r="M8" s="91" t="e">
        <f>BB!#REF!</f>
        <v>#REF!</v>
      </c>
      <c r="N8" s="91" t="e">
        <f>BB!#REF!</f>
        <v>#REF!</v>
      </c>
      <c r="O8" s="91" t="e">
        <f>BB!#REF!</f>
        <v>#REF!</v>
      </c>
      <c r="P8" s="91" t="e">
        <f>BB!#REF!</f>
        <v>#REF!</v>
      </c>
      <c r="Q8" s="91" t="e">
        <f>BB!#REF!</f>
        <v>#REF!</v>
      </c>
      <c r="R8" s="91" t="e">
        <f>BB!#REF!</f>
        <v>#REF!</v>
      </c>
      <c r="S8" s="91" t="e">
        <f>BB!#REF!</f>
        <v>#REF!</v>
      </c>
      <c r="T8" s="91" t="e">
        <f>BB!#REF!</f>
        <v>#REF!</v>
      </c>
      <c r="U8" s="91" t="e">
        <f>BB!#REF!</f>
        <v>#REF!</v>
      </c>
      <c r="V8" s="91" t="e">
        <f>BB!#REF!</f>
        <v>#REF!</v>
      </c>
      <c r="W8" s="91" t="e">
        <f>BB!#REF!</f>
        <v>#REF!</v>
      </c>
      <c r="X8" s="91" t="e">
        <f>BB!#REF!</f>
        <v>#REF!</v>
      </c>
      <c r="Y8" s="91" t="e">
        <f>BB!#REF!</f>
        <v>#REF!</v>
      </c>
      <c r="Z8" s="91" t="e">
        <f>BB!#REF!</f>
        <v>#REF!</v>
      </c>
      <c r="AA8" s="91" t="e">
        <f>BB!#REF!</f>
        <v>#REF!</v>
      </c>
      <c r="AB8" s="91" t="e">
        <f>BB!#REF!</f>
        <v>#REF!</v>
      </c>
      <c r="AC8" s="91" t="e">
        <f>BB!#REF!</f>
        <v>#REF!</v>
      </c>
      <c r="AD8" s="91" t="e">
        <f>BB!#REF!</f>
        <v>#REF!</v>
      </c>
      <c r="AE8" s="91" t="e">
        <f>BB!#REF!</f>
        <v>#REF!</v>
      </c>
      <c r="AF8" s="91" t="e">
        <f>BB!#REF!</f>
        <v>#REF!</v>
      </c>
      <c r="AG8" s="91" t="e">
        <f>BB!#REF!</f>
        <v>#REF!</v>
      </c>
      <c r="AH8" s="91" t="e">
        <f>BB!#REF!</f>
        <v>#REF!</v>
      </c>
      <c r="AI8" s="91" t="e">
        <f>BB!#REF!</f>
        <v>#REF!</v>
      </c>
      <c r="AJ8" s="91" t="e">
        <f>BB!#REF!</f>
        <v>#REF!</v>
      </c>
      <c r="AK8" s="91" t="e">
        <f>BB!#REF!</f>
        <v>#REF!</v>
      </c>
    </row>
    <row r="9" spans="1:37" s="236" customFormat="1" ht="10.35" customHeight="1" x14ac:dyDescent="0.2">
      <c r="A9" s="84" t="s">
        <v>135</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row>
    <row r="10" spans="1:37" s="236" customFormat="1" ht="10.35" customHeight="1" x14ac:dyDescent="0.2">
      <c r="A10" s="85">
        <v>1</v>
      </c>
      <c r="B10" s="91" t="e">
        <f>BB!#REF!</f>
        <v>#REF!</v>
      </c>
      <c r="C10" s="91" t="e">
        <f>BB!#REF!</f>
        <v>#REF!</v>
      </c>
      <c r="D10" s="91" t="e">
        <f>BB!#REF!</f>
        <v>#REF!</v>
      </c>
      <c r="E10" s="91" t="e">
        <f>BB!#REF!</f>
        <v>#REF!</v>
      </c>
      <c r="F10" s="91" t="e">
        <f>BB!#REF!</f>
        <v>#REF!</v>
      </c>
      <c r="G10" s="91" t="e">
        <f>BB!#REF!</f>
        <v>#REF!</v>
      </c>
      <c r="H10" s="91" t="e">
        <f>BB!#REF!</f>
        <v>#REF!</v>
      </c>
      <c r="I10" s="91" t="e">
        <f>BB!#REF!</f>
        <v>#REF!</v>
      </c>
      <c r="J10" s="91" t="e">
        <f>BB!#REF!</f>
        <v>#REF!</v>
      </c>
      <c r="K10" s="91" t="e">
        <f>BB!#REF!</f>
        <v>#REF!</v>
      </c>
      <c r="L10" s="91" t="e">
        <f>BB!#REF!</f>
        <v>#REF!</v>
      </c>
      <c r="M10" s="91" t="e">
        <f>BB!#REF!</f>
        <v>#REF!</v>
      </c>
      <c r="N10" s="91" t="e">
        <f>BB!#REF!</f>
        <v>#REF!</v>
      </c>
      <c r="O10" s="91" t="e">
        <f>BB!#REF!</f>
        <v>#REF!</v>
      </c>
      <c r="P10" s="91" t="e">
        <f>BB!#REF!</f>
        <v>#REF!</v>
      </c>
      <c r="Q10" s="91" t="e">
        <f>BB!#REF!</f>
        <v>#REF!</v>
      </c>
      <c r="R10" s="91" t="e">
        <f>BB!#REF!</f>
        <v>#REF!</v>
      </c>
      <c r="S10" s="91" t="e">
        <f>BB!#REF!</f>
        <v>#REF!</v>
      </c>
      <c r="T10" s="91" t="e">
        <f>BB!#REF!</f>
        <v>#REF!</v>
      </c>
      <c r="U10" s="91" t="e">
        <f>BB!#REF!</f>
        <v>#REF!</v>
      </c>
      <c r="V10" s="91" t="e">
        <f>BB!#REF!</f>
        <v>#REF!</v>
      </c>
      <c r="W10" s="91" t="e">
        <f>BB!#REF!</f>
        <v>#REF!</v>
      </c>
      <c r="X10" s="91" t="e">
        <f>BB!#REF!</f>
        <v>#REF!</v>
      </c>
      <c r="Y10" s="91" t="e">
        <f>BB!#REF!</f>
        <v>#REF!</v>
      </c>
      <c r="Z10" s="91" t="e">
        <f>BB!#REF!</f>
        <v>#REF!</v>
      </c>
      <c r="AA10" s="91" t="e">
        <f>BB!#REF!</f>
        <v>#REF!</v>
      </c>
      <c r="AB10" s="91" t="e">
        <f>BB!#REF!</f>
        <v>#REF!</v>
      </c>
      <c r="AC10" s="91" t="e">
        <f>BB!#REF!</f>
        <v>#REF!</v>
      </c>
      <c r="AD10" s="91" t="e">
        <f>BB!#REF!</f>
        <v>#REF!</v>
      </c>
      <c r="AE10" s="91" t="e">
        <f>BB!#REF!</f>
        <v>#REF!</v>
      </c>
      <c r="AF10" s="91" t="e">
        <f>BB!#REF!</f>
        <v>#REF!</v>
      </c>
      <c r="AG10" s="91" t="e">
        <f>BB!#REF!</f>
        <v>#REF!</v>
      </c>
      <c r="AH10" s="91" t="e">
        <f>BB!#REF!</f>
        <v>#REF!</v>
      </c>
      <c r="AI10" s="91" t="e">
        <f>BB!#REF!</f>
        <v>#REF!</v>
      </c>
      <c r="AJ10" s="91" t="e">
        <f>BB!#REF!</f>
        <v>#REF!</v>
      </c>
      <c r="AK10" s="91" t="e">
        <f>BB!#REF!</f>
        <v>#REF!</v>
      </c>
    </row>
    <row r="11" spans="1:37" s="236" customFormat="1" ht="10.35" customHeight="1" x14ac:dyDescent="0.2">
      <c r="A11" s="85">
        <v>2</v>
      </c>
      <c r="B11" s="91" t="e">
        <f>BB!#REF!</f>
        <v>#REF!</v>
      </c>
      <c r="C11" s="91" t="e">
        <f>BB!#REF!</f>
        <v>#REF!</v>
      </c>
      <c r="D11" s="91" t="e">
        <f>BB!#REF!</f>
        <v>#REF!</v>
      </c>
      <c r="E11" s="91" t="e">
        <f>BB!#REF!</f>
        <v>#REF!</v>
      </c>
      <c r="F11" s="91" t="e">
        <f>BB!#REF!</f>
        <v>#REF!</v>
      </c>
      <c r="G11" s="91" t="e">
        <f>BB!#REF!</f>
        <v>#REF!</v>
      </c>
      <c r="H11" s="91" t="e">
        <f>BB!#REF!</f>
        <v>#REF!</v>
      </c>
      <c r="I11" s="91" t="e">
        <f>BB!#REF!</f>
        <v>#REF!</v>
      </c>
      <c r="J11" s="91" t="e">
        <f>BB!#REF!</f>
        <v>#REF!</v>
      </c>
      <c r="K11" s="91" t="e">
        <f>BB!#REF!</f>
        <v>#REF!</v>
      </c>
      <c r="L11" s="91" t="e">
        <f>BB!#REF!</f>
        <v>#REF!</v>
      </c>
      <c r="M11" s="91" t="e">
        <f>BB!#REF!</f>
        <v>#REF!</v>
      </c>
      <c r="N11" s="91" t="e">
        <f>BB!#REF!</f>
        <v>#REF!</v>
      </c>
      <c r="O11" s="91" t="e">
        <f>BB!#REF!</f>
        <v>#REF!</v>
      </c>
      <c r="P11" s="91" t="e">
        <f>BB!#REF!</f>
        <v>#REF!</v>
      </c>
      <c r="Q11" s="91" t="e">
        <f>BB!#REF!</f>
        <v>#REF!</v>
      </c>
      <c r="R11" s="91" t="e">
        <f>BB!#REF!</f>
        <v>#REF!</v>
      </c>
      <c r="S11" s="91" t="e">
        <f>BB!#REF!</f>
        <v>#REF!</v>
      </c>
      <c r="T11" s="91" t="e">
        <f>BB!#REF!</f>
        <v>#REF!</v>
      </c>
      <c r="U11" s="91" t="e">
        <f>BB!#REF!</f>
        <v>#REF!</v>
      </c>
      <c r="V11" s="91" t="e">
        <f>BB!#REF!</f>
        <v>#REF!</v>
      </c>
      <c r="W11" s="91" t="e">
        <f>BB!#REF!</f>
        <v>#REF!</v>
      </c>
      <c r="X11" s="91" t="e">
        <f>BB!#REF!</f>
        <v>#REF!</v>
      </c>
      <c r="Y11" s="91" t="e">
        <f>BB!#REF!</f>
        <v>#REF!</v>
      </c>
      <c r="Z11" s="91" t="e">
        <f>BB!#REF!</f>
        <v>#REF!</v>
      </c>
      <c r="AA11" s="91" t="e">
        <f>BB!#REF!</f>
        <v>#REF!</v>
      </c>
      <c r="AB11" s="91" t="e">
        <f>BB!#REF!</f>
        <v>#REF!</v>
      </c>
      <c r="AC11" s="91" t="e">
        <f>BB!#REF!</f>
        <v>#REF!</v>
      </c>
      <c r="AD11" s="91" t="e">
        <f>BB!#REF!</f>
        <v>#REF!</v>
      </c>
      <c r="AE11" s="91" t="e">
        <f>BB!#REF!</f>
        <v>#REF!</v>
      </c>
      <c r="AF11" s="91" t="e">
        <f>BB!#REF!</f>
        <v>#REF!</v>
      </c>
      <c r="AG11" s="91" t="e">
        <f>BB!#REF!</f>
        <v>#REF!</v>
      </c>
      <c r="AH11" s="91" t="e">
        <f>BB!#REF!</f>
        <v>#REF!</v>
      </c>
      <c r="AI11" s="91" t="e">
        <f>BB!#REF!</f>
        <v>#REF!</v>
      </c>
      <c r="AJ11" s="91" t="e">
        <f>BB!#REF!</f>
        <v>#REF!</v>
      </c>
      <c r="AK11" s="91" t="e">
        <f>BB!#REF!</f>
        <v>#REF!</v>
      </c>
    </row>
    <row r="12" spans="1:37" s="236" customFormat="1" ht="10.35" customHeight="1" x14ac:dyDescent="0.2">
      <c r="A12" s="47" t="s">
        <v>104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row>
    <row r="13" spans="1:37" s="236" customFormat="1" ht="10.35" customHeight="1" x14ac:dyDescent="0.2">
      <c r="A13" s="48">
        <v>1</v>
      </c>
      <c r="B13" s="91" t="e">
        <f>BB!#REF!</f>
        <v>#REF!</v>
      </c>
      <c r="C13" s="91" t="e">
        <f>BB!#REF!</f>
        <v>#REF!</v>
      </c>
      <c r="D13" s="91" t="e">
        <f>BB!#REF!</f>
        <v>#REF!</v>
      </c>
      <c r="E13" s="91" t="e">
        <f>BB!#REF!</f>
        <v>#REF!</v>
      </c>
      <c r="F13" s="91" t="e">
        <f>BB!#REF!</f>
        <v>#REF!</v>
      </c>
      <c r="G13" s="91" t="e">
        <f>BB!#REF!</f>
        <v>#REF!</v>
      </c>
      <c r="H13" s="91" t="e">
        <f>BB!#REF!</f>
        <v>#REF!</v>
      </c>
      <c r="I13" s="91" t="e">
        <f>BB!#REF!</f>
        <v>#REF!</v>
      </c>
      <c r="J13" s="91" t="e">
        <f>BB!#REF!</f>
        <v>#REF!</v>
      </c>
      <c r="K13" s="91" t="e">
        <f>BB!#REF!</f>
        <v>#REF!</v>
      </c>
      <c r="L13" s="91" t="e">
        <f>BB!#REF!</f>
        <v>#REF!</v>
      </c>
      <c r="M13" s="91" t="e">
        <f>BB!#REF!</f>
        <v>#REF!</v>
      </c>
      <c r="N13" s="91" t="e">
        <f>BB!#REF!</f>
        <v>#REF!</v>
      </c>
      <c r="O13" s="91" t="e">
        <f>BB!#REF!</f>
        <v>#REF!</v>
      </c>
      <c r="P13" s="91" t="e">
        <f>BB!#REF!</f>
        <v>#REF!</v>
      </c>
      <c r="Q13" s="91" t="e">
        <f>BB!#REF!</f>
        <v>#REF!</v>
      </c>
      <c r="R13" s="91" t="e">
        <f>BB!#REF!</f>
        <v>#REF!</v>
      </c>
      <c r="S13" s="91" t="e">
        <f>BB!#REF!</f>
        <v>#REF!</v>
      </c>
      <c r="T13" s="91" t="e">
        <f>BB!#REF!</f>
        <v>#REF!</v>
      </c>
      <c r="U13" s="91" t="e">
        <f>BB!#REF!</f>
        <v>#REF!</v>
      </c>
      <c r="V13" s="91" t="e">
        <f>BB!#REF!</f>
        <v>#REF!</v>
      </c>
      <c r="W13" s="91" t="e">
        <f>BB!#REF!</f>
        <v>#REF!</v>
      </c>
      <c r="X13" s="91" t="e">
        <f>BB!#REF!</f>
        <v>#REF!</v>
      </c>
      <c r="Y13" s="91" t="e">
        <f>BB!#REF!</f>
        <v>#REF!</v>
      </c>
      <c r="Z13" s="91" t="e">
        <f>BB!#REF!</f>
        <v>#REF!</v>
      </c>
      <c r="AA13" s="91" t="e">
        <f>BB!#REF!</f>
        <v>#REF!</v>
      </c>
      <c r="AB13" s="91" t="e">
        <f>BB!#REF!</f>
        <v>#REF!</v>
      </c>
      <c r="AC13" s="91" t="e">
        <f>BB!#REF!</f>
        <v>#REF!</v>
      </c>
      <c r="AD13" s="91" t="e">
        <f>BB!#REF!</f>
        <v>#REF!</v>
      </c>
      <c r="AE13" s="91" t="e">
        <f>BB!#REF!</f>
        <v>#REF!</v>
      </c>
      <c r="AF13" s="91" t="e">
        <f>BB!#REF!</f>
        <v>#REF!</v>
      </c>
      <c r="AG13" s="91" t="e">
        <f>BB!#REF!</f>
        <v>#REF!</v>
      </c>
      <c r="AH13" s="91" t="e">
        <f>BB!#REF!</f>
        <v>#REF!</v>
      </c>
      <c r="AI13" s="91" t="e">
        <f>BB!#REF!</f>
        <v>#REF!</v>
      </c>
      <c r="AJ13" s="91" t="e">
        <f>BB!#REF!</f>
        <v>#REF!</v>
      </c>
      <c r="AK13" s="91" t="e">
        <f>BB!#REF!</f>
        <v>#REF!</v>
      </c>
    </row>
    <row r="14" spans="1:37" s="236" customFormat="1" ht="10.35" customHeight="1" x14ac:dyDescent="0.2">
      <c r="A14" s="48">
        <v>2</v>
      </c>
      <c r="B14" s="91" t="e">
        <f>BB!#REF!</f>
        <v>#REF!</v>
      </c>
      <c r="C14" s="91" t="e">
        <f>BB!#REF!</f>
        <v>#REF!</v>
      </c>
      <c r="D14" s="91" t="e">
        <f>BB!#REF!</f>
        <v>#REF!</v>
      </c>
      <c r="E14" s="91" t="e">
        <f>BB!#REF!</f>
        <v>#REF!</v>
      </c>
      <c r="F14" s="91" t="e">
        <f>BB!#REF!</f>
        <v>#REF!</v>
      </c>
      <c r="G14" s="91" t="e">
        <f>BB!#REF!</f>
        <v>#REF!</v>
      </c>
      <c r="H14" s="91" t="e">
        <f>BB!#REF!</f>
        <v>#REF!</v>
      </c>
      <c r="I14" s="91" t="e">
        <f>BB!#REF!</f>
        <v>#REF!</v>
      </c>
      <c r="J14" s="91" t="e">
        <f>BB!#REF!</f>
        <v>#REF!</v>
      </c>
      <c r="K14" s="91" t="e">
        <f>BB!#REF!</f>
        <v>#REF!</v>
      </c>
      <c r="L14" s="91" t="e">
        <f>BB!#REF!</f>
        <v>#REF!</v>
      </c>
      <c r="M14" s="91" t="e">
        <f>BB!#REF!</f>
        <v>#REF!</v>
      </c>
      <c r="N14" s="91" t="e">
        <f>BB!#REF!</f>
        <v>#REF!</v>
      </c>
      <c r="O14" s="91" t="e">
        <f>BB!#REF!</f>
        <v>#REF!</v>
      </c>
      <c r="P14" s="91" t="e">
        <f>BB!#REF!</f>
        <v>#REF!</v>
      </c>
      <c r="Q14" s="91" t="e">
        <f>BB!#REF!</f>
        <v>#REF!</v>
      </c>
      <c r="R14" s="91" t="e">
        <f>BB!#REF!</f>
        <v>#REF!</v>
      </c>
      <c r="S14" s="91" t="e">
        <f>BB!#REF!</f>
        <v>#REF!</v>
      </c>
      <c r="T14" s="91" t="e">
        <f>BB!#REF!</f>
        <v>#REF!</v>
      </c>
      <c r="U14" s="91" t="e">
        <f>BB!#REF!</f>
        <v>#REF!</v>
      </c>
      <c r="V14" s="91" t="e">
        <f>BB!#REF!</f>
        <v>#REF!</v>
      </c>
      <c r="W14" s="91" t="e">
        <f>BB!#REF!</f>
        <v>#REF!</v>
      </c>
      <c r="X14" s="91" t="e">
        <f>BB!#REF!</f>
        <v>#REF!</v>
      </c>
      <c r="Y14" s="91" t="e">
        <f>BB!#REF!</f>
        <v>#REF!</v>
      </c>
      <c r="Z14" s="91" t="e">
        <f>BB!#REF!</f>
        <v>#REF!</v>
      </c>
      <c r="AA14" s="91" t="e">
        <f>BB!#REF!</f>
        <v>#REF!</v>
      </c>
      <c r="AB14" s="91" t="e">
        <f>BB!#REF!</f>
        <v>#REF!</v>
      </c>
      <c r="AC14" s="91" t="e">
        <f>BB!#REF!</f>
        <v>#REF!</v>
      </c>
      <c r="AD14" s="91" t="e">
        <f>BB!#REF!</f>
        <v>#REF!</v>
      </c>
      <c r="AE14" s="91" t="e">
        <f>BB!#REF!</f>
        <v>#REF!</v>
      </c>
      <c r="AF14" s="91" t="e">
        <f>BB!#REF!</f>
        <v>#REF!</v>
      </c>
      <c r="AG14" s="91" t="e">
        <f>BB!#REF!</f>
        <v>#REF!</v>
      </c>
      <c r="AH14" s="91" t="e">
        <f>BB!#REF!</f>
        <v>#REF!</v>
      </c>
      <c r="AI14" s="91" t="e">
        <f>BB!#REF!</f>
        <v>#REF!</v>
      </c>
      <c r="AJ14" s="91" t="e">
        <f>BB!#REF!</f>
        <v>#REF!</v>
      </c>
      <c r="AK14" s="91" t="e">
        <f>BB!#REF!</f>
        <v>#REF!</v>
      </c>
    </row>
    <row r="15" spans="1:37" s="236" customFormat="1" ht="10.35" customHeight="1" x14ac:dyDescent="0.2">
      <c r="A15" s="47" t="s">
        <v>105</v>
      </c>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row>
    <row r="16" spans="1:37" s="236" customFormat="1" ht="10.35" customHeight="1" x14ac:dyDescent="0.2">
      <c r="A16" s="48">
        <v>1</v>
      </c>
      <c r="B16" s="91" t="e">
        <f>BB!#REF!</f>
        <v>#REF!</v>
      </c>
      <c r="C16" s="91" t="e">
        <f>BB!#REF!</f>
        <v>#REF!</v>
      </c>
      <c r="D16" s="91" t="e">
        <f>BB!#REF!</f>
        <v>#REF!</v>
      </c>
      <c r="E16" s="91" t="e">
        <f>BB!#REF!</f>
        <v>#REF!</v>
      </c>
      <c r="F16" s="91" t="e">
        <f>BB!#REF!</f>
        <v>#REF!</v>
      </c>
      <c r="G16" s="91" t="e">
        <f>BB!#REF!</f>
        <v>#REF!</v>
      </c>
      <c r="H16" s="91" t="e">
        <f>BB!#REF!</f>
        <v>#REF!</v>
      </c>
      <c r="I16" s="91" t="e">
        <f>BB!#REF!</f>
        <v>#REF!</v>
      </c>
      <c r="J16" s="91" t="e">
        <f>BB!#REF!</f>
        <v>#REF!</v>
      </c>
      <c r="K16" s="91" t="e">
        <f>BB!#REF!</f>
        <v>#REF!</v>
      </c>
      <c r="L16" s="91" t="e">
        <f>BB!#REF!</f>
        <v>#REF!</v>
      </c>
      <c r="M16" s="91" t="e">
        <f>BB!#REF!</f>
        <v>#REF!</v>
      </c>
      <c r="N16" s="91" t="e">
        <f>BB!#REF!</f>
        <v>#REF!</v>
      </c>
      <c r="O16" s="91" t="e">
        <f>BB!#REF!</f>
        <v>#REF!</v>
      </c>
      <c r="P16" s="91" t="e">
        <f>BB!#REF!</f>
        <v>#REF!</v>
      </c>
      <c r="Q16" s="91" t="e">
        <f>BB!#REF!</f>
        <v>#REF!</v>
      </c>
      <c r="R16" s="91" t="e">
        <f>BB!#REF!</f>
        <v>#REF!</v>
      </c>
      <c r="S16" s="91" t="e">
        <f>BB!#REF!</f>
        <v>#REF!</v>
      </c>
      <c r="T16" s="91" t="e">
        <f>BB!#REF!</f>
        <v>#REF!</v>
      </c>
      <c r="U16" s="91" t="e">
        <f>BB!#REF!</f>
        <v>#REF!</v>
      </c>
      <c r="V16" s="91" t="e">
        <f>BB!#REF!</f>
        <v>#REF!</v>
      </c>
      <c r="W16" s="91" t="e">
        <f>BB!#REF!</f>
        <v>#REF!</v>
      </c>
      <c r="X16" s="91" t="e">
        <f>BB!#REF!</f>
        <v>#REF!</v>
      </c>
      <c r="Y16" s="91" t="e">
        <f>BB!#REF!</f>
        <v>#REF!</v>
      </c>
      <c r="Z16" s="91" t="e">
        <f>BB!#REF!</f>
        <v>#REF!</v>
      </c>
      <c r="AA16" s="91" t="e">
        <f>BB!#REF!</f>
        <v>#REF!</v>
      </c>
      <c r="AB16" s="91" t="e">
        <f>BB!#REF!</f>
        <v>#REF!</v>
      </c>
      <c r="AC16" s="91" t="e">
        <f>BB!#REF!</f>
        <v>#REF!</v>
      </c>
      <c r="AD16" s="91" t="e">
        <f>BB!#REF!</f>
        <v>#REF!</v>
      </c>
      <c r="AE16" s="91" t="e">
        <f>BB!#REF!</f>
        <v>#REF!</v>
      </c>
      <c r="AF16" s="91" t="e">
        <f>BB!#REF!</f>
        <v>#REF!</v>
      </c>
      <c r="AG16" s="91" t="e">
        <f>BB!#REF!</f>
        <v>#REF!</v>
      </c>
      <c r="AH16" s="91" t="e">
        <f>BB!#REF!</f>
        <v>#REF!</v>
      </c>
      <c r="AI16" s="91" t="e">
        <f>BB!#REF!</f>
        <v>#REF!</v>
      </c>
      <c r="AJ16" s="91" t="e">
        <f>BB!#REF!</f>
        <v>#REF!</v>
      </c>
      <c r="AK16" s="91" t="e">
        <f>BB!#REF!</f>
        <v>#REF!</v>
      </c>
    </row>
    <row r="17" spans="1:37" s="236" customFormat="1" ht="10.35" customHeight="1" x14ac:dyDescent="0.2">
      <c r="A17" s="48">
        <v>2</v>
      </c>
      <c r="B17" s="91" t="e">
        <f>BB!#REF!</f>
        <v>#REF!</v>
      </c>
      <c r="C17" s="91" t="e">
        <f>BB!#REF!</f>
        <v>#REF!</v>
      </c>
      <c r="D17" s="91" t="e">
        <f>BB!#REF!</f>
        <v>#REF!</v>
      </c>
      <c r="E17" s="91" t="e">
        <f>BB!#REF!</f>
        <v>#REF!</v>
      </c>
      <c r="F17" s="91" t="e">
        <f>BB!#REF!</f>
        <v>#REF!</v>
      </c>
      <c r="G17" s="91" t="e">
        <f>BB!#REF!</f>
        <v>#REF!</v>
      </c>
      <c r="H17" s="91" t="e">
        <f>BB!#REF!</f>
        <v>#REF!</v>
      </c>
      <c r="I17" s="91" t="e">
        <f>BB!#REF!</f>
        <v>#REF!</v>
      </c>
      <c r="J17" s="91" t="e">
        <f>BB!#REF!</f>
        <v>#REF!</v>
      </c>
      <c r="K17" s="91" t="e">
        <f>BB!#REF!</f>
        <v>#REF!</v>
      </c>
      <c r="L17" s="91" t="e">
        <f>BB!#REF!</f>
        <v>#REF!</v>
      </c>
      <c r="M17" s="91" t="e">
        <f>BB!#REF!</f>
        <v>#REF!</v>
      </c>
      <c r="N17" s="91" t="e">
        <f>BB!#REF!</f>
        <v>#REF!</v>
      </c>
      <c r="O17" s="91" t="e">
        <f>BB!#REF!</f>
        <v>#REF!</v>
      </c>
      <c r="P17" s="91" t="e">
        <f>BB!#REF!</f>
        <v>#REF!</v>
      </c>
      <c r="Q17" s="91" t="e">
        <f>BB!#REF!</f>
        <v>#REF!</v>
      </c>
      <c r="R17" s="91" t="e">
        <f>BB!#REF!</f>
        <v>#REF!</v>
      </c>
      <c r="S17" s="91" t="e">
        <f>BB!#REF!</f>
        <v>#REF!</v>
      </c>
      <c r="T17" s="91" t="e">
        <f>BB!#REF!</f>
        <v>#REF!</v>
      </c>
      <c r="U17" s="91" t="e">
        <f>BB!#REF!</f>
        <v>#REF!</v>
      </c>
      <c r="V17" s="91" t="e">
        <f>BB!#REF!</f>
        <v>#REF!</v>
      </c>
      <c r="W17" s="91" t="e">
        <f>BB!#REF!</f>
        <v>#REF!</v>
      </c>
      <c r="X17" s="91" t="e">
        <f>BB!#REF!</f>
        <v>#REF!</v>
      </c>
      <c r="Y17" s="91" t="e">
        <f>BB!#REF!</f>
        <v>#REF!</v>
      </c>
      <c r="Z17" s="91" t="e">
        <f>BB!#REF!</f>
        <v>#REF!</v>
      </c>
      <c r="AA17" s="91" t="e">
        <f>BB!#REF!</f>
        <v>#REF!</v>
      </c>
      <c r="AB17" s="91" t="e">
        <f>BB!#REF!</f>
        <v>#REF!</v>
      </c>
      <c r="AC17" s="91" t="e">
        <f>BB!#REF!</f>
        <v>#REF!</v>
      </c>
      <c r="AD17" s="91" t="e">
        <f>BB!#REF!</f>
        <v>#REF!</v>
      </c>
      <c r="AE17" s="91" t="e">
        <f>BB!#REF!</f>
        <v>#REF!</v>
      </c>
      <c r="AF17" s="91" t="e">
        <f>BB!#REF!</f>
        <v>#REF!</v>
      </c>
      <c r="AG17" s="91" t="e">
        <f>BB!#REF!</f>
        <v>#REF!</v>
      </c>
      <c r="AH17" s="91" t="e">
        <f>BB!#REF!</f>
        <v>#REF!</v>
      </c>
      <c r="AI17" s="91" t="e">
        <f>BB!#REF!</f>
        <v>#REF!</v>
      </c>
      <c r="AJ17" s="91" t="e">
        <f>BB!#REF!</f>
        <v>#REF!</v>
      </c>
      <c r="AK17" s="91" t="e">
        <f>BB!#REF!</f>
        <v>#REF!</v>
      </c>
    </row>
    <row r="18" spans="1:37" s="236" customFormat="1" ht="10.35" customHeight="1" x14ac:dyDescent="0.2">
      <c r="A18" s="47" t="s">
        <v>136</v>
      </c>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row>
    <row r="19" spans="1:37" s="236" customFormat="1" ht="10.35" customHeight="1" x14ac:dyDescent="0.2">
      <c r="A19" s="48" t="s">
        <v>72</v>
      </c>
      <c r="B19" s="91" t="e">
        <f>BB!#REF!</f>
        <v>#REF!</v>
      </c>
      <c r="C19" s="91" t="e">
        <f>BB!#REF!</f>
        <v>#REF!</v>
      </c>
      <c r="D19" s="91" t="e">
        <f>BB!#REF!</f>
        <v>#REF!</v>
      </c>
      <c r="E19" s="91" t="e">
        <f>BB!#REF!</f>
        <v>#REF!</v>
      </c>
      <c r="F19" s="91" t="e">
        <f>BB!#REF!</f>
        <v>#REF!</v>
      </c>
      <c r="G19" s="91" t="e">
        <f>BB!#REF!</f>
        <v>#REF!</v>
      </c>
      <c r="H19" s="91" t="e">
        <f>BB!#REF!</f>
        <v>#REF!</v>
      </c>
      <c r="I19" s="91" t="e">
        <f>BB!#REF!</f>
        <v>#REF!</v>
      </c>
      <c r="J19" s="91" t="e">
        <f>BB!#REF!</f>
        <v>#REF!</v>
      </c>
      <c r="K19" s="91" t="e">
        <f>BB!#REF!</f>
        <v>#REF!</v>
      </c>
      <c r="L19" s="91" t="e">
        <f>BB!#REF!</f>
        <v>#REF!</v>
      </c>
      <c r="M19" s="91" t="e">
        <f>BB!#REF!</f>
        <v>#REF!</v>
      </c>
      <c r="N19" s="91" t="e">
        <f>BB!#REF!</f>
        <v>#REF!</v>
      </c>
      <c r="O19" s="91" t="e">
        <f>BB!#REF!</f>
        <v>#REF!</v>
      </c>
      <c r="P19" s="91" t="e">
        <f>BB!#REF!</f>
        <v>#REF!</v>
      </c>
      <c r="Q19" s="91" t="e">
        <f>BB!#REF!</f>
        <v>#REF!</v>
      </c>
      <c r="R19" s="91" t="e">
        <f>BB!#REF!</f>
        <v>#REF!</v>
      </c>
      <c r="S19" s="91" t="e">
        <f>BB!#REF!</f>
        <v>#REF!</v>
      </c>
      <c r="T19" s="91" t="e">
        <f>BB!#REF!</f>
        <v>#REF!</v>
      </c>
      <c r="U19" s="91" t="e">
        <f>BB!#REF!</f>
        <v>#REF!</v>
      </c>
      <c r="V19" s="91" t="e">
        <f>BB!#REF!</f>
        <v>#REF!</v>
      </c>
      <c r="W19" s="91" t="e">
        <f>BB!#REF!</f>
        <v>#REF!</v>
      </c>
      <c r="X19" s="91" t="e">
        <f>BB!#REF!</f>
        <v>#REF!</v>
      </c>
      <c r="Y19" s="91" t="e">
        <f>BB!#REF!</f>
        <v>#REF!</v>
      </c>
      <c r="Z19" s="91" t="e">
        <f>BB!#REF!</f>
        <v>#REF!</v>
      </c>
      <c r="AA19" s="91" t="e">
        <f>BB!#REF!</f>
        <v>#REF!</v>
      </c>
      <c r="AB19" s="91" t="e">
        <f>BB!#REF!</f>
        <v>#REF!</v>
      </c>
      <c r="AC19" s="91" t="e">
        <f>BB!#REF!</f>
        <v>#REF!</v>
      </c>
      <c r="AD19" s="91" t="e">
        <f>BB!#REF!</f>
        <v>#REF!</v>
      </c>
      <c r="AE19" s="91" t="e">
        <f>BB!#REF!</f>
        <v>#REF!</v>
      </c>
      <c r="AF19" s="91" t="e">
        <f>BB!#REF!</f>
        <v>#REF!</v>
      </c>
      <c r="AG19" s="91" t="e">
        <f>BB!#REF!</f>
        <v>#REF!</v>
      </c>
      <c r="AH19" s="91" t="e">
        <f>BB!#REF!</f>
        <v>#REF!</v>
      </c>
      <c r="AI19" s="91" t="e">
        <f>BB!#REF!</f>
        <v>#REF!</v>
      </c>
      <c r="AJ19" s="91" t="e">
        <f>BB!#REF!</f>
        <v>#REF!</v>
      </c>
      <c r="AK19" s="91" t="e">
        <f>BB!#REF!</f>
        <v>#REF!</v>
      </c>
    </row>
    <row r="20" spans="1:37" s="236" customFormat="1" ht="10.35" customHeight="1" x14ac:dyDescent="0.2">
      <c r="A20" s="47" t="s">
        <v>137</v>
      </c>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row>
    <row r="21" spans="1:37" s="236" customFormat="1" ht="9.6" customHeight="1" x14ac:dyDescent="0.2">
      <c r="A21" s="48" t="s">
        <v>74</v>
      </c>
      <c r="B21" s="91" t="e">
        <f>BB!#REF!</f>
        <v>#REF!</v>
      </c>
      <c r="C21" s="91" t="e">
        <f>BB!#REF!</f>
        <v>#REF!</v>
      </c>
      <c r="D21" s="91" t="e">
        <f>BB!#REF!</f>
        <v>#REF!</v>
      </c>
      <c r="E21" s="91" t="e">
        <f>BB!#REF!</f>
        <v>#REF!</v>
      </c>
      <c r="F21" s="91" t="e">
        <f>BB!#REF!</f>
        <v>#REF!</v>
      </c>
      <c r="G21" s="91" t="e">
        <f>BB!#REF!</f>
        <v>#REF!</v>
      </c>
      <c r="H21" s="91" t="e">
        <f>BB!#REF!</f>
        <v>#REF!</v>
      </c>
      <c r="I21" s="91" t="e">
        <f>BB!#REF!</f>
        <v>#REF!</v>
      </c>
      <c r="J21" s="91" t="e">
        <f>BB!#REF!</f>
        <v>#REF!</v>
      </c>
      <c r="K21" s="91" t="e">
        <f>BB!#REF!</f>
        <v>#REF!</v>
      </c>
      <c r="L21" s="91" t="e">
        <f>BB!#REF!</f>
        <v>#REF!</v>
      </c>
      <c r="M21" s="91" t="e">
        <f>BB!#REF!</f>
        <v>#REF!</v>
      </c>
      <c r="N21" s="91" t="e">
        <f>BB!#REF!</f>
        <v>#REF!</v>
      </c>
      <c r="O21" s="91" t="e">
        <f>BB!#REF!</f>
        <v>#REF!</v>
      </c>
      <c r="P21" s="91" t="e">
        <f>BB!#REF!</f>
        <v>#REF!</v>
      </c>
      <c r="Q21" s="91" t="e">
        <f>BB!#REF!</f>
        <v>#REF!</v>
      </c>
      <c r="R21" s="91" t="e">
        <f>BB!#REF!</f>
        <v>#REF!</v>
      </c>
      <c r="S21" s="91" t="e">
        <f>BB!#REF!</f>
        <v>#REF!</v>
      </c>
      <c r="T21" s="91" t="e">
        <f>BB!#REF!</f>
        <v>#REF!</v>
      </c>
      <c r="U21" s="91" t="e">
        <f>BB!#REF!</f>
        <v>#REF!</v>
      </c>
      <c r="V21" s="91" t="e">
        <f>BB!#REF!</f>
        <v>#REF!</v>
      </c>
      <c r="W21" s="91" t="e">
        <f>BB!#REF!</f>
        <v>#REF!</v>
      </c>
      <c r="X21" s="91" t="e">
        <f>BB!#REF!</f>
        <v>#REF!</v>
      </c>
      <c r="Y21" s="91" t="e">
        <f>BB!#REF!</f>
        <v>#REF!</v>
      </c>
      <c r="Z21" s="91" t="e">
        <f>BB!#REF!</f>
        <v>#REF!</v>
      </c>
      <c r="AA21" s="91" t="e">
        <f>BB!#REF!</f>
        <v>#REF!</v>
      </c>
      <c r="AB21" s="91" t="e">
        <f>BB!#REF!</f>
        <v>#REF!</v>
      </c>
      <c r="AC21" s="91" t="e">
        <f>BB!#REF!</f>
        <v>#REF!</v>
      </c>
      <c r="AD21" s="91" t="e">
        <f>BB!#REF!</f>
        <v>#REF!</v>
      </c>
      <c r="AE21" s="91" t="e">
        <f>BB!#REF!</f>
        <v>#REF!</v>
      </c>
      <c r="AF21" s="91" t="e">
        <f>BB!#REF!</f>
        <v>#REF!</v>
      </c>
      <c r="AG21" s="91" t="e">
        <f>BB!#REF!</f>
        <v>#REF!</v>
      </c>
      <c r="AH21" s="91" t="e">
        <f>BB!#REF!</f>
        <v>#REF!</v>
      </c>
      <c r="AI21" s="91" t="e">
        <f>BB!#REF!</f>
        <v>#REF!</v>
      </c>
      <c r="AJ21" s="91" t="e">
        <f>BB!#REF!</f>
        <v>#REF!</v>
      </c>
      <c r="AK21" s="91" t="e">
        <f>BB!#REF!</f>
        <v>#REF!</v>
      </c>
    </row>
    <row r="22" spans="1:37" s="236" customFormat="1" ht="17.25" customHeight="1" x14ac:dyDescent="0.2">
      <c r="A22" s="87"/>
    </row>
    <row r="23" spans="1:37" ht="9.6" customHeight="1" x14ac:dyDescent="0.2">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ht="12.6" customHeight="1" x14ac:dyDescent="0.2">
      <c r="A24" s="113" t="s">
        <v>75</v>
      </c>
      <c r="B24" s="118" t="e">
        <f t="shared" ref="B24" si="0">B4</f>
        <v>#REF!</v>
      </c>
      <c r="C24" s="118" t="e">
        <f t="shared" ref="C24:S24" si="1">C4</f>
        <v>#REF!</v>
      </c>
      <c r="D24" s="118" t="e">
        <f t="shared" si="1"/>
        <v>#REF!</v>
      </c>
      <c r="E24" s="118" t="e">
        <f t="shared" si="1"/>
        <v>#REF!</v>
      </c>
      <c r="F24" s="118" t="e">
        <f t="shared" si="1"/>
        <v>#REF!</v>
      </c>
      <c r="G24" s="118" t="e">
        <f t="shared" si="1"/>
        <v>#REF!</v>
      </c>
      <c r="H24" s="118" t="e">
        <f t="shared" si="1"/>
        <v>#REF!</v>
      </c>
      <c r="I24" s="118" t="e">
        <f t="shared" si="1"/>
        <v>#REF!</v>
      </c>
      <c r="J24" s="118" t="e">
        <f t="shared" si="1"/>
        <v>#REF!</v>
      </c>
      <c r="K24" s="118" t="e">
        <f t="shared" si="1"/>
        <v>#REF!</v>
      </c>
      <c r="L24" s="118" t="e">
        <f t="shared" si="1"/>
        <v>#REF!</v>
      </c>
      <c r="M24" s="118" t="e">
        <f t="shared" si="1"/>
        <v>#REF!</v>
      </c>
      <c r="N24" s="118" t="e">
        <f t="shared" ref="N24" si="2">N4</f>
        <v>#REF!</v>
      </c>
      <c r="O24" s="118" t="e">
        <f t="shared" si="1"/>
        <v>#REF!</v>
      </c>
      <c r="P24" s="118" t="e">
        <f t="shared" si="1"/>
        <v>#REF!</v>
      </c>
      <c r="Q24" s="118" t="e">
        <f t="shared" si="1"/>
        <v>#REF!</v>
      </c>
      <c r="R24" s="118" t="e">
        <f t="shared" si="1"/>
        <v>#REF!</v>
      </c>
      <c r="S24" s="118" t="e">
        <f t="shared" si="1"/>
        <v>#REF!</v>
      </c>
      <c r="T24" s="118" t="e">
        <f t="shared" ref="T24:AB24" si="3">T4</f>
        <v>#REF!</v>
      </c>
      <c r="U24" s="118" t="e">
        <f t="shared" si="3"/>
        <v>#REF!</v>
      </c>
      <c r="V24" s="118" t="e">
        <f t="shared" si="3"/>
        <v>#REF!</v>
      </c>
      <c r="W24" s="118" t="e">
        <f t="shared" si="3"/>
        <v>#REF!</v>
      </c>
      <c r="X24" s="118" t="e">
        <f t="shared" si="3"/>
        <v>#REF!</v>
      </c>
      <c r="Y24" s="118" t="e">
        <f t="shared" si="3"/>
        <v>#REF!</v>
      </c>
      <c r="Z24" s="118" t="e">
        <f t="shared" si="3"/>
        <v>#REF!</v>
      </c>
      <c r="AA24" s="118" t="e">
        <f t="shared" si="3"/>
        <v>#REF!</v>
      </c>
      <c r="AB24" s="118" t="e">
        <f t="shared" si="3"/>
        <v>#REF!</v>
      </c>
      <c r="AC24" s="118" t="e">
        <f t="shared" ref="AC24:AI24" si="4">AC4</f>
        <v>#REF!</v>
      </c>
      <c r="AD24" s="118" t="e">
        <f t="shared" si="4"/>
        <v>#REF!</v>
      </c>
      <c r="AE24" s="118" t="e">
        <f t="shared" si="4"/>
        <v>#REF!</v>
      </c>
      <c r="AF24" s="118" t="e">
        <f t="shared" si="4"/>
        <v>#REF!</v>
      </c>
      <c r="AG24" s="118" t="e">
        <f t="shared" si="4"/>
        <v>#REF!</v>
      </c>
      <c r="AH24" s="118" t="e">
        <f t="shared" si="4"/>
        <v>#REF!</v>
      </c>
      <c r="AI24" s="118" t="e">
        <f t="shared" si="4"/>
        <v>#REF!</v>
      </c>
      <c r="AJ24" s="118" t="e">
        <f t="shared" ref="AJ24:AK24" si="5">AJ4</f>
        <v>#REF!</v>
      </c>
      <c r="AK24" s="118" t="e">
        <f t="shared" si="5"/>
        <v>#REF!</v>
      </c>
    </row>
    <row r="25" spans="1:37" s="256" customFormat="1" ht="22.5" customHeight="1" x14ac:dyDescent="0.2">
      <c r="A25" s="88" t="s">
        <v>66</v>
      </c>
      <c r="B25" s="118" t="e">
        <f t="shared" ref="B25" si="6">B5</f>
        <v>#REF!</v>
      </c>
      <c r="C25" s="118" t="e">
        <f t="shared" ref="C25:S25" si="7">C5</f>
        <v>#REF!</v>
      </c>
      <c r="D25" s="118" t="e">
        <f t="shared" si="7"/>
        <v>#REF!</v>
      </c>
      <c r="E25" s="118" t="e">
        <f t="shared" si="7"/>
        <v>#REF!</v>
      </c>
      <c r="F25" s="118" t="e">
        <f t="shared" si="7"/>
        <v>#REF!</v>
      </c>
      <c r="G25" s="118" t="e">
        <f t="shared" si="7"/>
        <v>#REF!</v>
      </c>
      <c r="H25" s="118" t="e">
        <f t="shared" si="7"/>
        <v>#REF!</v>
      </c>
      <c r="I25" s="118" t="e">
        <f t="shared" si="7"/>
        <v>#REF!</v>
      </c>
      <c r="J25" s="118" t="e">
        <f t="shared" si="7"/>
        <v>#REF!</v>
      </c>
      <c r="K25" s="118" t="e">
        <f t="shared" si="7"/>
        <v>#REF!</v>
      </c>
      <c r="L25" s="118" t="e">
        <f t="shared" si="7"/>
        <v>#REF!</v>
      </c>
      <c r="M25" s="118" t="e">
        <f t="shared" si="7"/>
        <v>#REF!</v>
      </c>
      <c r="N25" s="118" t="e">
        <f t="shared" ref="N25" si="8">N5</f>
        <v>#REF!</v>
      </c>
      <c r="O25" s="118" t="e">
        <f t="shared" si="7"/>
        <v>#REF!</v>
      </c>
      <c r="P25" s="118" t="e">
        <f t="shared" si="7"/>
        <v>#REF!</v>
      </c>
      <c r="Q25" s="118" t="e">
        <f t="shared" si="7"/>
        <v>#REF!</v>
      </c>
      <c r="R25" s="118" t="e">
        <f t="shared" si="7"/>
        <v>#REF!</v>
      </c>
      <c r="S25" s="118" t="e">
        <f t="shared" si="7"/>
        <v>#REF!</v>
      </c>
      <c r="T25" s="118" t="e">
        <f t="shared" ref="T25:AB25" si="9">T5</f>
        <v>#REF!</v>
      </c>
      <c r="U25" s="118" t="e">
        <f t="shared" si="9"/>
        <v>#REF!</v>
      </c>
      <c r="V25" s="118" t="e">
        <f t="shared" si="9"/>
        <v>#REF!</v>
      </c>
      <c r="W25" s="118" t="e">
        <f t="shared" si="9"/>
        <v>#REF!</v>
      </c>
      <c r="X25" s="118" t="e">
        <f t="shared" si="9"/>
        <v>#REF!</v>
      </c>
      <c r="Y25" s="118" t="e">
        <f t="shared" si="9"/>
        <v>#REF!</v>
      </c>
      <c r="Z25" s="118" t="e">
        <f t="shared" si="9"/>
        <v>#REF!</v>
      </c>
      <c r="AA25" s="118" t="e">
        <f t="shared" si="9"/>
        <v>#REF!</v>
      </c>
      <c r="AB25" s="118" t="e">
        <f t="shared" si="9"/>
        <v>#REF!</v>
      </c>
      <c r="AC25" s="118" t="e">
        <f t="shared" ref="AC25:AI25" si="10">AC5</f>
        <v>#REF!</v>
      </c>
      <c r="AD25" s="118" t="e">
        <f t="shared" si="10"/>
        <v>#REF!</v>
      </c>
      <c r="AE25" s="118" t="e">
        <f t="shared" si="10"/>
        <v>#REF!</v>
      </c>
      <c r="AF25" s="118" t="e">
        <f t="shared" si="10"/>
        <v>#REF!</v>
      </c>
      <c r="AG25" s="118" t="e">
        <f t="shared" si="10"/>
        <v>#REF!</v>
      </c>
      <c r="AH25" s="118" t="e">
        <f t="shared" si="10"/>
        <v>#REF!</v>
      </c>
      <c r="AI25" s="118" t="e">
        <f t="shared" si="10"/>
        <v>#REF!</v>
      </c>
      <c r="AJ25" s="118" t="e">
        <f t="shared" ref="AJ25:AK25" si="11">AJ5</f>
        <v>#REF!</v>
      </c>
      <c r="AK25" s="118" t="e">
        <f t="shared" si="11"/>
        <v>#REF!</v>
      </c>
    </row>
    <row r="26" spans="1:37" s="257" customFormat="1" ht="10.35" customHeight="1" x14ac:dyDescent="0.2">
      <c r="A26" s="47" t="s">
        <v>102</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row>
    <row r="27" spans="1:37" s="257" customFormat="1" ht="10.35" customHeight="1" x14ac:dyDescent="0.2">
      <c r="A27" s="48">
        <v>1</v>
      </c>
      <c r="B27" s="91" t="e">
        <f t="shared" ref="B27" si="12">ROUND(B7*0.8,)</f>
        <v>#REF!</v>
      </c>
      <c r="C27" s="91" t="e">
        <f t="shared" ref="C27:S27" si="13">ROUND(C7*0.8,)</f>
        <v>#REF!</v>
      </c>
      <c r="D27" s="91" t="e">
        <f t="shared" si="13"/>
        <v>#REF!</v>
      </c>
      <c r="E27" s="91" t="e">
        <f t="shared" si="13"/>
        <v>#REF!</v>
      </c>
      <c r="F27" s="91" t="e">
        <f t="shared" si="13"/>
        <v>#REF!</v>
      </c>
      <c r="G27" s="91" t="e">
        <f t="shared" si="13"/>
        <v>#REF!</v>
      </c>
      <c r="H27" s="91" t="e">
        <f t="shared" si="13"/>
        <v>#REF!</v>
      </c>
      <c r="I27" s="91" t="e">
        <f t="shared" si="13"/>
        <v>#REF!</v>
      </c>
      <c r="J27" s="91" t="e">
        <f t="shared" si="13"/>
        <v>#REF!</v>
      </c>
      <c r="K27" s="91" t="e">
        <f t="shared" si="13"/>
        <v>#REF!</v>
      </c>
      <c r="L27" s="91" t="e">
        <f t="shared" si="13"/>
        <v>#REF!</v>
      </c>
      <c r="M27" s="91" t="e">
        <f t="shared" si="13"/>
        <v>#REF!</v>
      </c>
      <c r="N27" s="91" t="e">
        <f t="shared" ref="N27" si="14">ROUND(N7*0.8,)</f>
        <v>#REF!</v>
      </c>
      <c r="O27" s="91" t="e">
        <f t="shared" si="13"/>
        <v>#REF!</v>
      </c>
      <c r="P27" s="91" t="e">
        <f t="shared" si="13"/>
        <v>#REF!</v>
      </c>
      <c r="Q27" s="91" t="e">
        <f t="shared" si="13"/>
        <v>#REF!</v>
      </c>
      <c r="R27" s="91" t="e">
        <f t="shared" si="13"/>
        <v>#REF!</v>
      </c>
      <c r="S27" s="91" t="e">
        <f t="shared" si="13"/>
        <v>#REF!</v>
      </c>
      <c r="T27" s="91" t="e">
        <f t="shared" ref="T27:AB27" si="15">ROUND(T7*0.8,)</f>
        <v>#REF!</v>
      </c>
      <c r="U27" s="91" t="e">
        <f t="shared" si="15"/>
        <v>#REF!</v>
      </c>
      <c r="V27" s="91" t="e">
        <f t="shared" si="15"/>
        <v>#REF!</v>
      </c>
      <c r="W27" s="91" t="e">
        <f t="shared" si="15"/>
        <v>#REF!</v>
      </c>
      <c r="X27" s="91" t="e">
        <f t="shared" si="15"/>
        <v>#REF!</v>
      </c>
      <c r="Y27" s="91" t="e">
        <f t="shared" si="15"/>
        <v>#REF!</v>
      </c>
      <c r="Z27" s="91" t="e">
        <f t="shared" si="15"/>
        <v>#REF!</v>
      </c>
      <c r="AA27" s="91" t="e">
        <f t="shared" si="15"/>
        <v>#REF!</v>
      </c>
      <c r="AB27" s="91" t="e">
        <f t="shared" si="15"/>
        <v>#REF!</v>
      </c>
      <c r="AC27" s="91" t="e">
        <f t="shared" ref="AC27:AI27" si="16">ROUND(AC7*0.8,)</f>
        <v>#REF!</v>
      </c>
      <c r="AD27" s="91" t="e">
        <f t="shared" si="16"/>
        <v>#REF!</v>
      </c>
      <c r="AE27" s="91" t="e">
        <f t="shared" si="16"/>
        <v>#REF!</v>
      </c>
      <c r="AF27" s="91" t="e">
        <f t="shared" si="16"/>
        <v>#REF!</v>
      </c>
      <c r="AG27" s="91" t="e">
        <f t="shared" si="16"/>
        <v>#REF!</v>
      </c>
      <c r="AH27" s="91" t="e">
        <f t="shared" si="16"/>
        <v>#REF!</v>
      </c>
      <c r="AI27" s="91" t="e">
        <f t="shared" si="16"/>
        <v>#REF!</v>
      </c>
      <c r="AJ27" s="91" t="e">
        <f t="shared" ref="AJ27:AK27" si="17">ROUND(AJ7*0.8,)</f>
        <v>#REF!</v>
      </c>
      <c r="AK27" s="91" t="e">
        <f t="shared" si="17"/>
        <v>#REF!</v>
      </c>
    </row>
    <row r="28" spans="1:37" s="257" customFormat="1" ht="10.35" customHeight="1" x14ac:dyDescent="0.2">
      <c r="A28" s="48">
        <v>2</v>
      </c>
      <c r="B28" s="91" t="e">
        <f t="shared" ref="B28" si="18">ROUND(B8*0.8,)</f>
        <v>#REF!</v>
      </c>
      <c r="C28" s="91" t="e">
        <f t="shared" ref="C28:S28" si="19">ROUND(C8*0.8,)</f>
        <v>#REF!</v>
      </c>
      <c r="D28" s="91" t="e">
        <f t="shared" si="19"/>
        <v>#REF!</v>
      </c>
      <c r="E28" s="91" t="e">
        <f t="shared" si="19"/>
        <v>#REF!</v>
      </c>
      <c r="F28" s="91" t="e">
        <f t="shared" si="19"/>
        <v>#REF!</v>
      </c>
      <c r="G28" s="91" t="e">
        <f t="shared" si="19"/>
        <v>#REF!</v>
      </c>
      <c r="H28" s="91" t="e">
        <f t="shared" si="19"/>
        <v>#REF!</v>
      </c>
      <c r="I28" s="91" t="e">
        <f t="shared" si="19"/>
        <v>#REF!</v>
      </c>
      <c r="J28" s="91" t="e">
        <f t="shared" si="19"/>
        <v>#REF!</v>
      </c>
      <c r="K28" s="91" t="e">
        <f t="shared" si="19"/>
        <v>#REF!</v>
      </c>
      <c r="L28" s="91" t="e">
        <f t="shared" si="19"/>
        <v>#REF!</v>
      </c>
      <c r="M28" s="91" t="e">
        <f t="shared" si="19"/>
        <v>#REF!</v>
      </c>
      <c r="N28" s="91" t="e">
        <f t="shared" ref="N28" si="20">ROUND(N8*0.8,)</f>
        <v>#REF!</v>
      </c>
      <c r="O28" s="91" t="e">
        <f t="shared" si="19"/>
        <v>#REF!</v>
      </c>
      <c r="P28" s="91" t="e">
        <f t="shared" si="19"/>
        <v>#REF!</v>
      </c>
      <c r="Q28" s="91" t="e">
        <f t="shared" si="19"/>
        <v>#REF!</v>
      </c>
      <c r="R28" s="91" t="e">
        <f t="shared" si="19"/>
        <v>#REF!</v>
      </c>
      <c r="S28" s="91" t="e">
        <f t="shared" si="19"/>
        <v>#REF!</v>
      </c>
      <c r="T28" s="91" t="e">
        <f t="shared" ref="T28:AB28" si="21">ROUND(T8*0.8,)</f>
        <v>#REF!</v>
      </c>
      <c r="U28" s="91" t="e">
        <f t="shared" si="21"/>
        <v>#REF!</v>
      </c>
      <c r="V28" s="91" t="e">
        <f t="shared" si="21"/>
        <v>#REF!</v>
      </c>
      <c r="W28" s="91" t="e">
        <f t="shared" si="21"/>
        <v>#REF!</v>
      </c>
      <c r="X28" s="91" t="e">
        <f t="shared" si="21"/>
        <v>#REF!</v>
      </c>
      <c r="Y28" s="91" t="e">
        <f t="shared" si="21"/>
        <v>#REF!</v>
      </c>
      <c r="Z28" s="91" t="e">
        <f t="shared" si="21"/>
        <v>#REF!</v>
      </c>
      <c r="AA28" s="91" t="e">
        <f t="shared" si="21"/>
        <v>#REF!</v>
      </c>
      <c r="AB28" s="91" t="e">
        <f t="shared" si="21"/>
        <v>#REF!</v>
      </c>
      <c r="AC28" s="91" t="e">
        <f t="shared" ref="AC28:AI28" si="22">ROUND(AC8*0.8,)</f>
        <v>#REF!</v>
      </c>
      <c r="AD28" s="91" t="e">
        <f t="shared" si="22"/>
        <v>#REF!</v>
      </c>
      <c r="AE28" s="91" t="e">
        <f t="shared" si="22"/>
        <v>#REF!</v>
      </c>
      <c r="AF28" s="91" t="e">
        <f t="shared" si="22"/>
        <v>#REF!</v>
      </c>
      <c r="AG28" s="91" t="e">
        <f t="shared" si="22"/>
        <v>#REF!</v>
      </c>
      <c r="AH28" s="91" t="e">
        <f t="shared" si="22"/>
        <v>#REF!</v>
      </c>
      <c r="AI28" s="91" t="e">
        <f t="shared" si="22"/>
        <v>#REF!</v>
      </c>
      <c r="AJ28" s="91" t="e">
        <f t="shared" ref="AJ28:AK28" si="23">ROUND(AJ8*0.8,)</f>
        <v>#REF!</v>
      </c>
      <c r="AK28" s="91" t="e">
        <f t="shared" si="23"/>
        <v>#REF!</v>
      </c>
    </row>
    <row r="29" spans="1:37" s="257" customFormat="1" ht="10.35" customHeight="1" x14ac:dyDescent="0.2">
      <c r="A29" s="90" t="s">
        <v>103</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row>
    <row r="30" spans="1:37" s="257" customFormat="1" ht="10.35" customHeight="1" x14ac:dyDescent="0.2">
      <c r="A30" s="48">
        <v>1</v>
      </c>
      <c r="B30" s="91" t="e">
        <f t="shared" ref="B30" si="24">ROUND(B10*0.8,)</f>
        <v>#REF!</v>
      </c>
      <c r="C30" s="91" t="e">
        <f t="shared" ref="C30:S30" si="25">ROUND(C10*0.8,)</f>
        <v>#REF!</v>
      </c>
      <c r="D30" s="91" t="e">
        <f t="shared" si="25"/>
        <v>#REF!</v>
      </c>
      <c r="E30" s="91" t="e">
        <f t="shared" si="25"/>
        <v>#REF!</v>
      </c>
      <c r="F30" s="91" t="e">
        <f t="shared" si="25"/>
        <v>#REF!</v>
      </c>
      <c r="G30" s="91" t="e">
        <f t="shared" si="25"/>
        <v>#REF!</v>
      </c>
      <c r="H30" s="91" t="e">
        <f t="shared" si="25"/>
        <v>#REF!</v>
      </c>
      <c r="I30" s="91" t="e">
        <f t="shared" si="25"/>
        <v>#REF!</v>
      </c>
      <c r="J30" s="91" t="e">
        <f t="shared" si="25"/>
        <v>#REF!</v>
      </c>
      <c r="K30" s="91" t="e">
        <f t="shared" si="25"/>
        <v>#REF!</v>
      </c>
      <c r="L30" s="91" t="e">
        <f t="shared" si="25"/>
        <v>#REF!</v>
      </c>
      <c r="M30" s="91" t="e">
        <f t="shared" si="25"/>
        <v>#REF!</v>
      </c>
      <c r="N30" s="91" t="e">
        <f t="shared" ref="N30" si="26">ROUND(N10*0.8,)</f>
        <v>#REF!</v>
      </c>
      <c r="O30" s="91" t="e">
        <f t="shared" si="25"/>
        <v>#REF!</v>
      </c>
      <c r="P30" s="91" t="e">
        <f t="shared" si="25"/>
        <v>#REF!</v>
      </c>
      <c r="Q30" s="91" t="e">
        <f t="shared" si="25"/>
        <v>#REF!</v>
      </c>
      <c r="R30" s="91" t="e">
        <f t="shared" si="25"/>
        <v>#REF!</v>
      </c>
      <c r="S30" s="91" t="e">
        <f t="shared" si="25"/>
        <v>#REF!</v>
      </c>
      <c r="T30" s="91" t="e">
        <f t="shared" ref="T30:AB30" si="27">ROUND(T10*0.8,)</f>
        <v>#REF!</v>
      </c>
      <c r="U30" s="91" t="e">
        <f t="shared" si="27"/>
        <v>#REF!</v>
      </c>
      <c r="V30" s="91" t="e">
        <f t="shared" si="27"/>
        <v>#REF!</v>
      </c>
      <c r="W30" s="91" t="e">
        <f t="shared" si="27"/>
        <v>#REF!</v>
      </c>
      <c r="X30" s="91" t="e">
        <f t="shared" si="27"/>
        <v>#REF!</v>
      </c>
      <c r="Y30" s="91" t="e">
        <f t="shared" si="27"/>
        <v>#REF!</v>
      </c>
      <c r="Z30" s="91" t="e">
        <f t="shared" si="27"/>
        <v>#REF!</v>
      </c>
      <c r="AA30" s="91" t="e">
        <f t="shared" si="27"/>
        <v>#REF!</v>
      </c>
      <c r="AB30" s="91" t="e">
        <f t="shared" si="27"/>
        <v>#REF!</v>
      </c>
      <c r="AC30" s="91" t="e">
        <f t="shared" ref="AC30:AI30" si="28">ROUND(AC10*0.8,)</f>
        <v>#REF!</v>
      </c>
      <c r="AD30" s="91" t="e">
        <f t="shared" si="28"/>
        <v>#REF!</v>
      </c>
      <c r="AE30" s="91" t="e">
        <f t="shared" si="28"/>
        <v>#REF!</v>
      </c>
      <c r="AF30" s="91" t="e">
        <f t="shared" si="28"/>
        <v>#REF!</v>
      </c>
      <c r="AG30" s="91" t="e">
        <f t="shared" si="28"/>
        <v>#REF!</v>
      </c>
      <c r="AH30" s="91" t="e">
        <f t="shared" si="28"/>
        <v>#REF!</v>
      </c>
      <c r="AI30" s="91" t="e">
        <f t="shared" si="28"/>
        <v>#REF!</v>
      </c>
      <c r="AJ30" s="91" t="e">
        <f t="shared" ref="AJ30:AK30" si="29">ROUND(AJ10*0.8,)</f>
        <v>#REF!</v>
      </c>
      <c r="AK30" s="91" t="e">
        <f t="shared" si="29"/>
        <v>#REF!</v>
      </c>
    </row>
    <row r="31" spans="1:37" s="257" customFormat="1" ht="10.35" customHeight="1" x14ac:dyDescent="0.2">
      <c r="A31" s="48">
        <v>2</v>
      </c>
      <c r="B31" s="91" t="e">
        <f t="shared" ref="B31" si="30">ROUND(B11*0.8,)</f>
        <v>#REF!</v>
      </c>
      <c r="C31" s="91" t="e">
        <f t="shared" ref="C31:S31" si="31">ROUND(C11*0.8,)</f>
        <v>#REF!</v>
      </c>
      <c r="D31" s="91" t="e">
        <f t="shared" si="31"/>
        <v>#REF!</v>
      </c>
      <c r="E31" s="91" t="e">
        <f t="shared" si="31"/>
        <v>#REF!</v>
      </c>
      <c r="F31" s="91" t="e">
        <f t="shared" si="31"/>
        <v>#REF!</v>
      </c>
      <c r="G31" s="91" t="e">
        <f t="shared" si="31"/>
        <v>#REF!</v>
      </c>
      <c r="H31" s="91" t="e">
        <f t="shared" si="31"/>
        <v>#REF!</v>
      </c>
      <c r="I31" s="91" t="e">
        <f t="shared" si="31"/>
        <v>#REF!</v>
      </c>
      <c r="J31" s="91" t="e">
        <f t="shared" si="31"/>
        <v>#REF!</v>
      </c>
      <c r="K31" s="91" t="e">
        <f t="shared" si="31"/>
        <v>#REF!</v>
      </c>
      <c r="L31" s="91" t="e">
        <f t="shared" si="31"/>
        <v>#REF!</v>
      </c>
      <c r="M31" s="91" t="e">
        <f t="shared" si="31"/>
        <v>#REF!</v>
      </c>
      <c r="N31" s="91" t="e">
        <f t="shared" ref="N31" si="32">ROUND(N11*0.8,)</f>
        <v>#REF!</v>
      </c>
      <c r="O31" s="91" t="e">
        <f t="shared" si="31"/>
        <v>#REF!</v>
      </c>
      <c r="P31" s="91" t="e">
        <f t="shared" si="31"/>
        <v>#REF!</v>
      </c>
      <c r="Q31" s="91" t="e">
        <f t="shared" si="31"/>
        <v>#REF!</v>
      </c>
      <c r="R31" s="91" t="e">
        <f t="shared" si="31"/>
        <v>#REF!</v>
      </c>
      <c r="S31" s="91" t="e">
        <f t="shared" si="31"/>
        <v>#REF!</v>
      </c>
      <c r="T31" s="91" t="e">
        <f t="shared" ref="T31:AB31" si="33">ROUND(T11*0.8,)</f>
        <v>#REF!</v>
      </c>
      <c r="U31" s="91" t="e">
        <f t="shared" si="33"/>
        <v>#REF!</v>
      </c>
      <c r="V31" s="91" t="e">
        <f t="shared" si="33"/>
        <v>#REF!</v>
      </c>
      <c r="W31" s="91" t="e">
        <f t="shared" si="33"/>
        <v>#REF!</v>
      </c>
      <c r="X31" s="91" t="e">
        <f t="shared" si="33"/>
        <v>#REF!</v>
      </c>
      <c r="Y31" s="91" t="e">
        <f t="shared" si="33"/>
        <v>#REF!</v>
      </c>
      <c r="Z31" s="91" t="e">
        <f t="shared" si="33"/>
        <v>#REF!</v>
      </c>
      <c r="AA31" s="91" t="e">
        <f t="shared" si="33"/>
        <v>#REF!</v>
      </c>
      <c r="AB31" s="91" t="e">
        <f t="shared" si="33"/>
        <v>#REF!</v>
      </c>
      <c r="AC31" s="91" t="e">
        <f t="shared" ref="AC31:AI31" si="34">ROUND(AC11*0.8,)</f>
        <v>#REF!</v>
      </c>
      <c r="AD31" s="91" t="e">
        <f t="shared" si="34"/>
        <v>#REF!</v>
      </c>
      <c r="AE31" s="91" t="e">
        <f t="shared" si="34"/>
        <v>#REF!</v>
      </c>
      <c r="AF31" s="91" t="e">
        <f t="shared" si="34"/>
        <v>#REF!</v>
      </c>
      <c r="AG31" s="91" t="e">
        <f t="shared" si="34"/>
        <v>#REF!</v>
      </c>
      <c r="AH31" s="91" t="e">
        <f t="shared" si="34"/>
        <v>#REF!</v>
      </c>
      <c r="AI31" s="91" t="e">
        <f t="shared" si="34"/>
        <v>#REF!</v>
      </c>
      <c r="AJ31" s="91" t="e">
        <f t="shared" ref="AJ31:AK31" si="35">ROUND(AJ11*0.8,)</f>
        <v>#REF!</v>
      </c>
      <c r="AK31" s="91" t="e">
        <f t="shared" si="35"/>
        <v>#REF!</v>
      </c>
    </row>
    <row r="32" spans="1:37" s="257" customFormat="1" ht="10.35" customHeight="1" x14ac:dyDescent="0.2">
      <c r="A32" s="47" t="s">
        <v>104</v>
      </c>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row>
    <row r="33" spans="1:37" s="257" customFormat="1" ht="10.35" customHeight="1" x14ac:dyDescent="0.2">
      <c r="A33" s="91">
        <v>1</v>
      </c>
      <c r="B33" s="91" t="e">
        <f t="shared" ref="B33" si="36">ROUND(B13*0.8,)</f>
        <v>#REF!</v>
      </c>
      <c r="C33" s="91" t="e">
        <f t="shared" ref="C33:S33" si="37">ROUND(C13*0.8,)</f>
        <v>#REF!</v>
      </c>
      <c r="D33" s="91" t="e">
        <f t="shared" si="37"/>
        <v>#REF!</v>
      </c>
      <c r="E33" s="91" t="e">
        <f t="shared" si="37"/>
        <v>#REF!</v>
      </c>
      <c r="F33" s="91" t="e">
        <f t="shared" si="37"/>
        <v>#REF!</v>
      </c>
      <c r="G33" s="91" t="e">
        <f t="shared" si="37"/>
        <v>#REF!</v>
      </c>
      <c r="H33" s="91" t="e">
        <f t="shared" si="37"/>
        <v>#REF!</v>
      </c>
      <c r="I33" s="91" t="e">
        <f t="shared" si="37"/>
        <v>#REF!</v>
      </c>
      <c r="J33" s="91" t="e">
        <f t="shared" si="37"/>
        <v>#REF!</v>
      </c>
      <c r="K33" s="91" t="e">
        <f t="shared" si="37"/>
        <v>#REF!</v>
      </c>
      <c r="L33" s="91" t="e">
        <f t="shared" si="37"/>
        <v>#REF!</v>
      </c>
      <c r="M33" s="91" t="e">
        <f t="shared" si="37"/>
        <v>#REF!</v>
      </c>
      <c r="N33" s="91" t="e">
        <f t="shared" ref="N33" si="38">ROUND(N13*0.8,)</f>
        <v>#REF!</v>
      </c>
      <c r="O33" s="91" t="e">
        <f t="shared" si="37"/>
        <v>#REF!</v>
      </c>
      <c r="P33" s="91" t="e">
        <f t="shared" si="37"/>
        <v>#REF!</v>
      </c>
      <c r="Q33" s="91" t="e">
        <f t="shared" si="37"/>
        <v>#REF!</v>
      </c>
      <c r="R33" s="91" t="e">
        <f t="shared" si="37"/>
        <v>#REF!</v>
      </c>
      <c r="S33" s="91" t="e">
        <f t="shared" si="37"/>
        <v>#REF!</v>
      </c>
      <c r="T33" s="91" t="e">
        <f t="shared" ref="T33:AB33" si="39">ROUND(T13*0.8,)</f>
        <v>#REF!</v>
      </c>
      <c r="U33" s="91" t="e">
        <f t="shared" si="39"/>
        <v>#REF!</v>
      </c>
      <c r="V33" s="91" t="e">
        <f t="shared" si="39"/>
        <v>#REF!</v>
      </c>
      <c r="W33" s="91" t="e">
        <f t="shared" si="39"/>
        <v>#REF!</v>
      </c>
      <c r="X33" s="91" t="e">
        <f t="shared" si="39"/>
        <v>#REF!</v>
      </c>
      <c r="Y33" s="91" t="e">
        <f t="shared" si="39"/>
        <v>#REF!</v>
      </c>
      <c r="Z33" s="91" t="e">
        <f t="shared" si="39"/>
        <v>#REF!</v>
      </c>
      <c r="AA33" s="91" t="e">
        <f t="shared" si="39"/>
        <v>#REF!</v>
      </c>
      <c r="AB33" s="91" t="e">
        <f t="shared" si="39"/>
        <v>#REF!</v>
      </c>
      <c r="AC33" s="91" t="e">
        <f t="shared" ref="AC33:AI33" si="40">ROUND(AC13*0.8,)</f>
        <v>#REF!</v>
      </c>
      <c r="AD33" s="91" t="e">
        <f t="shared" si="40"/>
        <v>#REF!</v>
      </c>
      <c r="AE33" s="91" t="e">
        <f t="shared" si="40"/>
        <v>#REF!</v>
      </c>
      <c r="AF33" s="91" t="e">
        <f t="shared" si="40"/>
        <v>#REF!</v>
      </c>
      <c r="AG33" s="91" t="e">
        <f t="shared" si="40"/>
        <v>#REF!</v>
      </c>
      <c r="AH33" s="91" t="e">
        <f t="shared" si="40"/>
        <v>#REF!</v>
      </c>
      <c r="AI33" s="91" t="e">
        <f t="shared" si="40"/>
        <v>#REF!</v>
      </c>
      <c r="AJ33" s="91" t="e">
        <f t="shared" ref="AJ33:AK33" si="41">ROUND(AJ13*0.8,)</f>
        <v>#REF!</v>
      </c>
      <c r="AK33" s="91" t="e">
        <f t="shared" si="41"/>
        <v>#REF!</v>
      </c>
    </row>
    <row r="34" spans="1:37" s="257" customFormat="1" ht="10.35" customHeight="1" x14ac:dyDescent="0.2">
      <c r="A34" s="91">
        <v>2</v>
      </c>
      <c r="B34" s="91" t="e">
        <f t="shared" ref="B34" si="42">ROUND(B14*0.8,)</f>
        <v>#REF!</v>
      </c>
      <c r="C34" s="91" t="e">
        <f t="shared" ref="C34:S34" si="43">ROUND(C14*0.8,)</f>
        <v>#REF!</v>
      </c>
      <c r="D34" s="91" t="e">
        <f t="shared" si="43"/>
        <v>#REF!</v>
      </c>
      <c r="E34" s="91" t="e">
        <f t="shared" si="43"/>
        <v>#REF!</v>
      </c>
      <c r="F34" s="91" t="e">
        <f t="shared" si="43"/>
        <v>#REF!</v>
      </c>
      <c r="G34" s="91" t="e">
        <f t="shared" si="43"/>
        <v>#REF!</v>
      </c>
      <c r="H34" s="91" t="e">
        <f t="shared" si="43"/>
        <v>#REF!</v>
      </c>
      <c r="I34" s="91" t="e">
        <f t="shared" si="43"/>
        <v>#REF!</v>
      </c>
      <c r="J34" s="91" t="e">
        <f t="shared" si="43"/>
        <v>#REF!</v>
      </c>
      <c r="K34" s="91" t="e">
        <f t="shared" si="43"/>
        <v>#REF!</v>
      </c>
      <c r="L34" s="91" t="e">
        <f t="shared" si="43"/>
        <v>#REF!</v>
      </c>
      <c r="M34" s="91" t="e">
        <f t="shared" si="43"/>
        <v>#REF!</v>
      </c>
      <c r="N34" s="91" t="e">
        <f t="shared" ref="N34" si="44">ROUND(N14*0.8,)</f>
        <v>#REF!</v>
      </c>
      <c r="O34" s="91" t="e">
        <f t="shared" si="43"/>
        <v>#REF!</v>
      </c>
      <c r="P34" s="91" t="e">
        <f t="shared" si="43"/>
        <v>#REF!</v>
      </c>
      <c r="Q34" s="91" t="e">
        <f t="shared" si="43"/>
        <v>#REF!</v>
      </c>
      <c r="R34" s="91" t="e">
        <f t="shared" si="43"/>
        <v>#REF!</v>
      </c>
      <c r="S34" s="91" t="e">
        <f t="shared" si="43"/>
        <v>#REF!</v>
      </c>
      <c r="T34" s="91" t="e">
        <f t="shared" ref="T34:AB34" si="45">ROUND(T14*0.8,)</f>
        <v>#REF!</v>
      </c>
      <c r="U34" s="91" t="e">
        <f t="shared" si="45"/>
        <v>#REF!</v>
      </c>
      <c r="V34" s="91" t="e">
        <f t="shared" si="45"/>
        <v>#REF!</v>
      </c>
      <c r="W34" s="91" t="e">
        <f t="shared" si="45"/>
        <v>#REF!</v>
      </c>
      <c r="X34" s="91" t="e">
        <f t="shared" si="45"/>
        <v>#REF!</v>
      </c>
      <c r="Y34" s="91" t="e">
        <f t="shared" si="45"/>
        <v>#REF!</v>
      </c>
      <c r="Z34" s="91" t="e">
        <f t="shared" si="45"/>
        <v>#REF!</v>
      </c>
      <c r="AA34" s="91" t="e">
        <f t="shared" si="45"/>
        <v>#REF!</v>
      </c>
      <c r="AB34" s="91" t="e">
        <f t="shared" si="45"/>
        <v>#REF!</v>
      </c>
      <c r="AC34" s="91" t="e">
        <f t="shared" ref="AC34:AI34" si="46">ROUND(AC14*0.8,)</f>
        <v>#REF!</v>
      </c>
      <c r="AD34" s="91" t="e">
        <f t="shared" si="46"/>
        <v>#REF!</v>
      </c>
      <c r="AE34" s="91" t="e">
        <f t="shared" si="46"/>
        <v>#REF!</v>
      </c>
      <c r="AF34" s="91" t="e">
        <f t="shared" si="46"/>
        <v>#REF!</v>
      </c>
      <c r="AG34" s="91" t="e">
        <f t="shared" si="46"/>
        <v>#REF!</v>
      </c>
      <c r="AH34" s="91" t="e">
        <f t="shared" si="46"/>
        <v>#REF!</v>
      </c>
      <c r="AI34" s="91" t="e">
        <f t="shared" si="46"/>
        <v>#REF!</v>
      </c>
      <c r="AJ34" s="91" t="e">
        <f t="shared" ref="AJ34:AK34" si="47">ROUND(AJ14*0.8,)</f>
        <v>#REF!</v>
      </c>
      <c r="AK34" s="91" t="e">
        <f t="shared" si="47"/>
        <v>#REF!</v>
      </c>
    </row>
    <row r="35" spans="1:37" s="257" customFormat="1" ht="10.35" customHeight="1" x14ac:dyDescent="0.2">
      <c r="A35" s="47" t="s">
        <v>105</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row>
    <row r="36" spans="1:37" s="257" customFormat="1" ht="10.35" customHeight="1" x14ac:dyDescent="0.2">
      <c r="A36" s="91">
        <v>1</v>
      </c>
      <c r="B36" s="91" t="e">
        <f t="shared" ref="B36" si="48">ROUND(B16*0.8,)</f>
        <v>#REF!</v>
      </c>
      <c r="C36" s="91" t="e">
        <f t="shared" ref="C36:S36" si="49">ROUND(C16*0.8,)</f>
        <v>#REF!</v>
      </c>
      <c r="D36" s="91" t="e">
        <f t="shared" si="49"/>
        <v>#REF!</v>
      </c>
      <c r="E36" s="91" t="e">
        <f t="shared" si="49"/>
        <v>#REF!</v>
      </c>
      <c r="F36" s="91" t="e">
        <f t="shared" si="49"/>
        <v>#REF!</v>
      </c>
      <c r="G36" s="91" t="e">
        <f t="shared" si="49"/>
        <v>#REF!</v>
      </c>
      <c r="H36" s="91" t="e">
        <f t="shared" si="49"/>
        <v>#REF!</v>
      </c>
      <c r="I36" s="91" t="e">
        <f t="shared" si="49"/>
        <v>#REF!</v>
      </c>
      <c r="J36" s="91" t="e">
        <f t="shared" si="49"/>
        <v>#REF!</v>
      </c>
      <c r="K36" s="91" t="e">
        <f t="shared" si="49"/>
        <v>#REF!</v>
      </c>
      <c r="L36" s="91" t="e">
        <f t="shared" si="49"/>
        <v>#REF!</v>
      </c>
      <c r="M36" s="91" t="e">
        <f t="shared" si="49"/>
        <v>#REF!</v>
      </c>
      <c r="N36" s="91" t="e">
        <f t="shared" ref="N36" si="50">ROUND(N16*0.8,)</f>
        <v>#REF!</v>
      </c>
      <c r="O36" s="91" t="e">
        <f t="shared" si="49"/>
        <v>#REF!</v>
      </c>
      <c r="P36" s="91" t="e">
        <f t="shared" si="49"/>
        <v>#REF!</v>
      </c>
      <c r="Q36" s="91" t="e">
        <f t="shared" si="49"/>
        <v>#REF!</v>
      </c>
      <c r="R36" s="91" t="e">
        <f t="shared" si="49"/>
        <v>#REF!</v>
      </c>
      <c r="S36" s="91" t="e">
        <f t="shared" si="49"/>
        <v>#REF!</v>
      </c>
      <c r="T36" s="91" t="e">
        <f t="shared" ref="T36:AB36" si="51">ROUND(T16*0.8,)</f>
        <v>#REF!</v>
      </c>
      <c r="U36" s="91" t="e">
        <f t="shared" si="51"/>
        <v>#REF!</v>
      </c>
      <c r="V36" s="91" t="e">
        <f t="shared" si="51"/>
        <v>#REF!</v>
      </c>
      <c r="W36" s="91" t="e">
        <f t="shared" si="51"/>
        <v>#REF!</v>
      </c>
      <c r="X36" s="91" t="e">
        <f t="shared" si="51"/>
        <v>#REF!</v>
      </c>
      <c r="Y36" s="91" t="e">
        <f t="shared" si="51"/>
        <v>#REF!</v>
      </c>
      <c r="Z36" s="91" t="e">
        <f t="shared" si="51"/>
        <v>#REF!</v>
      </c>
      <c r="AA36" s="91" t="e">
        <f t="shared" si="51"/>
        <v>#REF!</v>
      </c>
      <c r="AB36" s="91" t="e">
        <f t="shared" si="51"/>
        <v>#REF!</v>
      </c>
      <c r="AC36" s="91" t="e">
        <f t="shared" ref="AC36:AI36" si="52">ROUND(AC16*0.8,)</f>
        <v>#REF!</v>
      </c>
      <c r="AD36" s="91" t="e">
        <f t="shared" si="52"/>
        <v>#REF!</v>
      </c>
      <c r="AE36" s="91" t="e">
        <f t="shared" si="52"/>
        <v>#REF!</v>
      </c>
      <c r="AF36" s="91" t="e">
        <f t="shared" si="52"/>
        <v>#REF!</v>
      </c>
      <c r="AG36" s="91" t="e">
        <f t="shared" si="52"/>
        <v>#REF!</v>
      </c>
      <c r="AH36" s="91" t="e">
        <f t="shared" si="52"/>
        <v>#REF!</v>
      </c>
      <c r="AI36" s="91" t="e">
        <f t="shared" si="52"/>
        <v>#REF!</v>
      </c>
      <c r="AJ36" s="91" t="e">
        <f t="shared" ref="AJ36:AK36" si="53">ROUND(AJ16*0.8,)</f>
        <v>#REF!</v>
      </c>
      <c r="AK36" s="91" t="e">
        <f t="shared" si="53"/>
        <v>#REF!</v>
      </c>
    </row>
    <row r="37" spans="1:37" s="257" customFormat="1" ht="10.35" customHeight="1" x14ac:dyDescent="0.2">
      <c r="A37" s="91">
        <v>2</v>
      </c>
      <c r="B37" s="91" t="e">
        <f t="shared" ref="B37" si="54">ROUND(B17*0.8,)</f>
        <v>#REF!</v>
      </c>
      <c r="C37" s="91" t="e">
        <f t="shared" ref="C37:S37" si="55">ROUND(C17*0.8,)</f>
        <v>#REF!</v>
      </c>
      <c r="D37" s="91" t="e">
        <f t="shared" si="55"/>
        <v>#REF!</v>
      </c>
      <c r="E37" s="91" t="e">
        <f t="shared" si="55"/>
        <v>#REF!</v>
      </c>
      <c r="F37" s="91" t="e">
        <f t="shared" si="55"/>
        <v>#REF!</v>
      </c>
      <c r="G37" s="91" t="e">
        <f t="shared" si="55"/>
        <v>#REF!</v>
      </c>
      <c r="H37" s="91" t="e">
        <f t="shared" si="55"/>
        <v>#REF!</v>
      </c>
      <c r="I37" s="91" t="e">
        <f t="shared" si="55"/>
        <v>#REF!</v>
      </c>
      <c r="J37" s="91" t="e">
        <f t="shared" si="55"/>
        <v>#REF!</v>
      </c>
      <c r="K37" s="91" t="e">
        <f t="shared" si="55"/>
        <v>#REF!</v>
      </c>
      <c r="L37" s="91" t="e">
        <f t="shared" si="55"/>
        <v>#REF!</v>
      </c>
      <c r="M37" s="91" t="e">
        <f t="shared" si="55"/>
        <v>#REF!</v>
      </c>
      <c r="N37" s="91" t="e">
        <f t="shared" ref="N37" si="56">ROUND(N17*0.8,)</f>
        <v>#REF!</v>
      </c>
      <c r="O37" s="91" t="e">
        <f t="shared" si="55"/>
        <v>#REF!</v>
      </c>
      <c r="P37" s="91" t="e">
        <f t="shared" si="55"/>
        <v>#REF!</v>
      </c>
      <c r="Q37" s="91" t="e">
        <f t="shared" si="55"/>
        <v>#REF!</v>
      </c>
      <c r="R37" s="91" t="e">
        <f t="shared" si="55"/>
        <v>#REF!</v>
      </c>
      <c r="S37" s="91" t="e">
        <f t="shared" si="55"/>
        <v>#REF!</v>
      </c>
      <c r="T37" s="91" t="e">
        <f t="shared" ref="T37:AB37" si="57">ROUND(T17*0.8,)</f>
        <v>#REF!</v>
      </c>
      <c r="U37" s="91" t="e">
        <f t="shared" si="57"/>
        <v>#REF!</v>
      </c>
      <c r="V37" s="91" t="e">
        <f t="shared" si="57"/>
        <v>#REF!</v>
      </c>
      <c r="W37" s="91" t="e">
        <f t="shared" si="57"/>
        <v>#REF!</v>
      </c>
      <c r="X37" s="91" t="e">
        <f t="shared" si="57"/>
        <v>#REF!</v>
      </c>
      <c r="Y37" s="91" t="e">
        <f t="shared" si="57"/>
        <v>#REF!</v>
      </c>
      <c r="Z37" s="91" t="e">
        <f t="shared" si="57"/>
        <v>#REF!</v>
      </c>
      <c r="AA37" s="91" t="e">
        <f t="shared" si="57"/>
        <v>#REF!</v>
      </c>
      <c r="AB37" s="91" t="e">
        <f t="shared" si="57"/>
        <v>#REF!</v>
      </c>
      <c r="AC37" s="91" t="e">
        <f t="shared" ref="AC37:AI37" si="58">ROUND(AC17*0.8,)</f>
        <v>#REF!</v>
      </c>
      <c r="AD37" s="91" t="e">
        <f t="shared" si="58"/>
        <v>#REF!</v>
      </c>
      <c r="AE37" s="91" t="e">
        <f t="shared" si="58"/>
        <v>#REF!</v>
      </c>
      <c r="AF37" s="91" t="e">
        <f t="shared" si="58"/>
        <v>#REF!</v>
      </c>
      <c r="AG37" s="91" t="e">
        <f t="shared" si="58"/>
        <v>#REF!</v>
      </c>
      <c r="AH37" s="91" t="e">
        <f t="shared" si="58"/>
        <v>#REF!</v>
      </c>
      <c r="AI37" s="91" t="e">
        <f t="shared" si="58"/>
        <v>#REF!</v>
      </c>
      <c r="AJ37" s="91" t="e">
        <f t="shared" ref="AJ37:AK37" si="59">ROUND(AJ17*0.8,)</f>
        <v>#REF!</v>
      </c>
      <c r="AK37" s="91" t="e">
        <f t="shared" si="59"/>
        <v>#REF!</v>
      </c>
    </row>
    <row r="38" spans="1:37" s="257" customFormat="1" ht="10.35" customHeight="1" x14ac:dyDescent="0.2">
      <c r="A38" s="47" t="s">
        <v>136</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row>
    <row r="39" spans="1:37" s="257" customFormat="1" ht="10.35" customHeight="1" x14ac:dyDescent="0.2">
      <c r="A39" s="48" t="s">
        <v>72</v>
      </c>
      <c r="B39" s="91" t="e">
        <f t="shared" ref="B39" si="60">ROUND(B19*0.8,)</f>
        <v>#REF!</v>
      </c>
      <c r="C39" s="91" t="e">
        <f t="shared" ref="C39:S39" si="61">ROUND(C19*0.8,)</f>
        <v>#REF!</v>
      </c>
      <c r="D39" s="91" t="e">
        <f t="shared" si="61"/>
        <v>#REF!</v>
      </c>
      <c r="E39" s="91" t="e">
        <f t="shared" si="61"/>
        <v>#REF!</v>
      </c>
      <c r="F39" s="91" t="e">
        <f t="shared" si="61"/>
        <v>#REF!</v>
      </c>
      <c r="G39" s="91" t="e">
        <f t="shared" si="61"/>
        <v>#REF!</v>
      </c>
      <c r="H39" s="91" t="e">
        <f t="shared" si="61"/>
        <v>#REF!</v>
      </c>
      <c r="I39" s="91" t="e">
        <f t="shared" si="61"/>
        <v>#REF!</v>
      </c>
      <c r="J39" s="91" t="e">
        <f t="shared" si="61"/>
        <v>#REF!</v>
      </c>
      <c r="K39" s="91" t="e">
        <f t="shared" si="61"/>
        <v>#REF!</v>
      </c>
      <c r="L39" s="91" t="e">
        <f t="shared" si="61"/>
        <v>#REF!</v>
      </c>
      <c r="M39" s="91" t="e">
        <f t="shared" si="61"/>
        <v>#REF!</v>
      </c>
      <c r="N39" s="91" t="e">
        <f t="shared" ref="N39" si="62">ROUND(N19*0.8,)</f>
        <v>#REF!</v>
      </c>
      <c r="O39" s="91" t="e">
        <f t="shared" si="61"/>
        <v>#REF!</v>
      </c>
      <c r="P39" s="91" t="e">
        <f t="shared" si="61"/>
        <v>#REF!</v>
      </c>
      <c r="Q39" s="91" t="e">
        <f t="shared" si="61"/>
        <v>#REF!</v>
      </c>
      <c r="R39" s="91" t="e">
        <f t="shared" si="61"/>
        <v>#REF!</v>
      </c>
      <c r="S39" s="91" t="e">
        <f t="shared" si="61"/>
        <v>#REF!</v>
      </c>
      <c r="T39" s="91" t="e">
        <f t="shared" ref="T39:AB39" si="63">ROUND(T19*0.8,)</f>
        <v>#REF!</v>
      </c>
      <c r="U39" s="91" t="e">
        <f t="shared" si="63"/>
        <v>#REF!</v>
      </c>
      <c r="V39" s="91" t="e">
        <f t="shared" si="63"/>
        <v>#REF!</v>
      </c>
      <c r="W39" s="91" t="e">
        <f t="shared" si="63"/>
        <v>#REF!</v>
      </c>
      <c r="X39" s="91" t="e">
        <f t="shared" si="63"/>
        <v>#REF!</v>
      </c>
      <c r="Y39" s="91" t="e">
        <f t="shared" si="63"/>
        <v>#REF!</v>
      </c>
      <c r="Z39" s="91" t="e">
        <f t="shared" si="63"/>
        <v>#REF!</v>
      </c>
      <c r="AA39" s="91" t="e">
        <f t="shared" si="63"/>
        <v>#REF!</v>
      </c>
      <c r="AB39" s="91" t="e">
        <f t="shared" si="63"/>
        <v>#REF!</v>
      </c>
      <c r="AC39" s="91" t="e">
        <f t="shared" ref="AC39:AI39" si="64">ROUND(AC19*0.8,)</f>
        <v>#REF!</v>
      </c>
      <c r="AD39" s="91" t="e">
        <f t="shared" si="64"/>
        <v>#REF!</v>
      </c>
      <c r="AE39" s="91" t="e">
        <f t="shared" si="64"/>
        <v>#REF!</v>
      </c>
      <c r="AF39" s="91" t="e">
        <f t="shared" si="64"/>
        <v>#REF!</v>
      </c>
      <c r="AG39" s="91" t="e">
        <f t="shared" si="64"/>
        <v>#REF!</v>
      </c>
      <c r="AH39" s="91" t="e">
        <f t="shared" si="64"/>
        <v>#REF!</v>
      </c>
      <c r="AI39" s="91" t="e">
        <f t="shared" si="64"/>
        <v>#REF!</v>
      </c>
      <c r="AJ39" s="91" t="e">
        <f t="shared" ref="AJ39:AK39" si="65">ROUND(AJ19*0.8,)</f>
        <v>#REF!</v>
      </c>
      <c r="AK39" s="91" t="e">
        <f t="shared" si="65"/>
        <v>#REF!</v>
      </c>
    </row>
    <row r="40" spans="1:37" s="257" customFormat="1" ht="10.35" customHeight="1" x14ac:dyDescent="0.2">
      <c r="A40" s="47" t="s">
        <v>137</v>
      </c>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row>
    <row r="41" spans="1:37" s="257" customFormat="1" ht="9.6" customHeight="1" x14ac:dyDescent="0.2">
      <c r="A41" s="48" t="s">
        <v>74</v>
      </c>
      <c r="B41" s="91" t="e">
        <f t="shared" ref="B41" si="66">ROUND(B21*0.8,)</f>
        <v>#REF!</v>
      </c>
      <c r="C41" s="91" t="e">
        <f t="shared" ref="C41:S41" si="67">ROUND(C21*0.8,)</f>
        <v>#REF!</v>
      </c>
      <c r="D41" s="91" t="e">
        <f t="shared" si="67"/>
        <v>#REF!</v>
      </c>
      <c r="E41" s="91" t="e">
        <f t="shared" si="67"/>
        <v>#REF!</v>
      </c>
      <c r="F41" s="91" t="e">
        <f t="shared" si="67"/>
        <v>#REF!</v>
      </c>
      <c r="G41" s="91" t="e">
        <f t="shared" si="67"/>
        <v>#REF!</v>
      </c>
      <c r="H41" s="91" t="e">
        <f t="shared" si="67"/>
        <v>#REF!</v>
      </c>
      <c r="I41" s="91" t="e">
        <f t="shared" si="67"/>
        <v>#REF!</v>
      </c>
      <c r="J41" s="91" t="e">
        <f t="shared" si="67"/>
        <v>#REF!</v>
      </c>
      <c r="K41" s="91" t="e">
        <f t="shared" si="67"/>
        <v>#REF!</v>
      </c>
      <c r="L41" s="91" t="e">
        <f t="shared" si="67"/>
        <v>#REF!</v>
      </c>
      <c r="M41" s="91" t="e">
        <f t="shared" si="67"/>
        <v>#REF!</v>
      </c>
      <c r="N41" s="91" t="e">
        <f t="shared" ref="N41" si="68">ROUND(N21*0.8,)</f>
        <v>#REF!</v>
      </c>
      <c r="O41" s="91" t="e">
        <f t="shared" si="67"/>
        <v>#REF!</v>
      </c>
      <c r="P41" s="91" t="e">
        <f t="shared" si="67"/>
        <v>#REF!</v>
      </c>
      <c r="Q41" s="91" t="e">
        <f t="shared" si="67"/>
        <v>#REF!</v>
      </c>
      <c r="R41" s="91" t="e">
        <f t="shared" si="67"/>
        <v>#REF!</v>
      </c>
      <c r="S41" s="91" t="e">
        <f t="shared" si="67"/>
        <v>#REF!</v>
      </c>
      <c r="T41" s="91" t="e">
        <f t="shared" ref="T41:AB41" si="69">ROUND(T21*0.8,)</f>
        <v>#REF!</v>
      </c>
      <c r="U41" s="91" t="e">
        <f t="shared" si="69"/>
        <v>#REF!</v>
      </c>
      <c r="V41" s="91" t="e">
        <f t="shared" si="69"/>
        <v>#REF!</v>
      </c>
      <c r="W41" s="91" t="e">
        <f t="shared" si="69"/>
        <v>#REF!</v>
      </c>
      <c r="X41" s="91" t="e">
        <f t="shared" si="69"/>
        <v>#REF!</v>
      </c>
      <c r="Y41" s="91" t="e">
        <f t="shared" si="69"/>
        <v>#REF!</v>
      </c>
      <c r="Z41" s="91" t="e">
        <f t="shared" si="69"/>
        <v>#REF!</v>
      </c>
      <c r="AA41" s="91" t="e">
        <f t="shared" si="69"/>
        <v>#REF!</v>
      </c>
      <c r="AB41" s="91" t="e">
        <f t="shared" si="69"/>
        <v>#REF!</v>
      </c>
      <c r="AC41" s="91" t="e">
        <f t="shared" ref="AC41:AI41" si="70">ROUND(AC21*0.8,)</f>
        <v>#REF!</v>
      </c>
      <c r="AD41" s="91" t="e">
        <f t="shared" si="70"/>
        <v>#REF!</v>
      </c>
      <c r="AE41" s="91" t="e">
        <f t="shared" si="70"/>
        <v>#REF!</v>
      </c>
      <c r="AF41" s="91" t="e">
        <f t="shared" si="70"/>
        <v>#REF!</v>
      </c>
      <c r="AG41" s="91" t="e">
        <f t="shared" si="70"/>
        <v>#REF!</v>
      </c>
      <c r="AH41" s="91" t="e">
        <f t="shared" si="70"/>
        <v>#REF!</v>
      </c>
      <c r="AI41" s="91" t="e">
        <f t="shared" si="70"/>
        <v>#REF!</v>
      </c>
      <c r="AJ41" s="91" t="e">
        <f t="shared" ref="AJ41:AK41" si="71">ROUND(AJ21*0.8,)</f>
        <v>#REF!</v>
      </c>
      <c r="AK41" s="91" t="e">
        <f t="shared" si="71"/>
        <v>#REF!</v>
      </c>
    </row>
    <row r="42" spans="1:37" ht="9.6" customHeight="1" x14ac:dyDescent="0.2"/>
    <row r="43" spans="1:37" ht="9" hidden="1" customHeight="1" x14ac:dyDescent="0.2">
      <c r="A43" s="260"/>
    </row>
    <row r="44" spans="1:37" ht="10.7" customHeight="1" x14ac:dyDescent="0.2">
      <c r="A44" s="260"/>
    </row>
    <row r="45" spans="1:37" x14ac:dyDescent="0.2">
      <c r="A45" s="261" t="s">
        <v>76</v>
      </c>
    </row>
    <row r="46" spans="1:37" ht="13.35" customHeight="1" x14ac:dyDescent="0.2">
      <c r="A46" s="55" t="s">
        <v>77</v>
      </c>
    </row>
    <row r="47" spans="1:37" ht="13.35" customHeight="1" x14ac:dyDescent="0.2">
      <c r="A47" s="55" t="s">
        <v>78</v>
      </c>
    </row>
    <row r="48" spans="1:37" ht="12.6" customHeight="1" x14ac:dyDescent="0.2">
      <c r="A48" s="107" t="s">
        <v>79</v>
      </c>
    </row>
    <row r="49" spans="1:1" ht="13.35" customHeight="1" x14ac:dyDescent="0.2">
      <c r="A49" s="55" t="s">
        <v>80</v>
      </c>
    </row>
    <row r="50" spans="1:1" ht="11.45" customHeight="1" x14ac:dyDescent="0.2">
      <c r="A50" s="54" t="s">
        <v>182</v>
      </c>
    </row>
    <row r="51" spans="1:1" x14ac:dyDescent="0.2">
      <c r="A51" s="261" t="s">
        <v>83</v>
      </c>
    </row>
    <row r="52" spans="1:1" ht="66" customHeight="1" x14ac:dyDescent="0.2">
      <c r="A52" s="262" t="s">
        <v>183</v>
      </c>
    </row>
  </sheetData>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CB53"/>
  <sheetViews>
    <sheetView workbookViewId="0">
      <pane xSplit="1" topLeftCell="B1" activePane="topRight" state="frozen"/>
      <selection pane="topRight" activeCell="B24" sqref="B24:CB25"/>
    </sheetView>
  </sheetViews>
  <sheetFormatPr defaultColWidth="9" defaultRowHeight="12" x14ac:dyDescent="0.2"/>
  <cols>
    <col min="1" max="1" width="84.5703125" style="76" customWidth="1"/>
    <col min="2" max="16384" width="9" style="76"/>
  </cols>
  <sheetData>
    <row r="1" spans="1:80" s="254" customFormat="1" ht="12" customHeight="1" x14ac:dyDescent="0.2">
      <c r="A1" s="258" t="s">
        <v>63</v>
      </c>
    </row>
    <row r="2" spans="1:80" s="254" customFormat="1" ht="12" customHeight="1" x14ac:dyDescent="0.2">
      <c r="A2" s="259" t="s">
        <v>64</v>
      </c>
    </row>
    <row r="3" spans="1:80" s="254" customFormat="1" ht="11.1" customHeight="1" x14ac:dyDescent="0.2">
      <c r="A3" s="258"/>
    </row>
    <row r="4" spans="1:80" s="254" customFormat="1" ht="34.5" customHeight="1" x14ac:dyDescent="0.2">
      <c r="A4" s="102" t="s">
        <v>65</v>
      </c>
      <c r="B4" s="112" t="e">
        <f>BB!#REF!</f>
        <v>#REF!</v>
      </c>
      <c r="C4" s="112" t="e">
        <f>BB!#REF!</f>
        <v>#REF!</v>
      </c>
      <c r="D4" s="112" t="e">
        <f>BB!#REF!</f>
        <v>#REF!</v>
      </c>
      <c r="E4" s="112" t="e">
        <f>BB!#REF!</f>
        <v>#REF!</v>
      </c>
      <c r="F4" s="112" t="e">
        <f>BB!#REF!</f>
        <v>#REF!</v>
      </c>
      <c r="G4" s="112"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112" t="e">
        <f>BB!#REF!</f>
        <v>#REF!</v>
      </c>
      <c r="S4" s="112" t="e">
        <f>BB!#REF!</f>
        <v>#REF!</v>
      </c>
      <c r="T4" s="112" t="e">
        <f>BB!#REF!</f>
        <v>#REF!</v>
      </c>
      <c r="U4" s="112" t="e">
        <f>BB!#REF!</f>
        <v>#REF!</v>
      </c>
      <c r="V4" s="112" t="e">
        <f>BB!#REF!</f>
        <v>#REF!</v>
      </c>
      <c r="W4" s="112" t="e">
        <f>BB!#REF!</f>
        <v>#REF!</v>
      </c>
      <c r="X4" s="112" t="e">
        <f>BB!#REF!</f>
        <v>#REF!</v>
      </c>
      <c r="Y4" s="112" t="e">
        <f>BB!#REF!</f>
        <v>#REF!</v>
      </c>
      <c r="Z4" s="112" t="e">
        <f>BB!#REF!</f>
        <v>#REF!</v>
      </c>
      <c r="AA4" s="112" t="e">
        <f>BB!#REF!</f>
        <v>#REF!</v>
      </c>
      <c r="AB4" s="112" t="e">
        <f>BB!#REF!</f>
        <v>#REF!</v>
      </c>
      <c r="AC4" s="112" t="e">
        <f>BB!#REF!</f>
        <v>#REF!</v>
      </c>
      <c r="AD4" s="112" t="e">
        <f>BB!#REF!</f>
        <v>#REF!</v>
      </c>
      <c r="AE4" s="112" t="e">
        <f>BB!#REF!</f>
        <v>#REF!</v>
      </c>
      <c r="AF4" s="112" t="e">
        <f>BB!#REF!</f>
        <v>#REF!</v>
      </c>
      <c r="AG4" s="112" t="e">
        <f>BB!#REF!</f>
        <v>#REF!</v>
      </c>
      <c r="AH4" s="112" t="e">
        <f>BB!#REF!</f>
        <v>#REF!</v>
      </c>
      <c r="AI4" s="112" t="e">
        <f>BB!#REF!</f>
        <v>#REF!</v>
      </c>
      <c r="AJ4" s="112" t="e">
        <f>BB!#REF!</f>
        <v>#REF!</v>
      </c>
      <c r="AK4" s="112" t="e">
        <f>BB!#REF!</f>
        <v>#REF!</v>
      </c>
      <c r="AL4" s="112" t="e">
        <f>BB!#REF!</f>
        <v>#REF!</v>
      </c>
      <c r="AM4" s="112" t="e">
        <f>BB!#REF!</f>
        <v>#REF!</v>
      </c>
      <c r="AN4" s="112" t="e">
        <f>BB!#REF!</f>
        <v>#REF!</v>
      </c>
      <c r="AO4" s="112" t="e">
        <f>BB!#REF!</f>
        <v>#REF!</v>
      </c>
      <c r="AP4" s="112" t="e">
        <f>BB!#REF!</f>
        <v>#REF!</v>
      </c>
      <c r="AQ4" s="112" t="e">
        <f>BB!#REF!</f>
        <v>#REF!</v>
      </c>
      <c r="AR4" s="112" t="e">
        <f>BB!#REF!</f>
        <v>#REF!</v>
      </c>
      <c r="AS4" s="112" t="e">
        <f>BB!#REF!</f>
        <v>#REF!</v>
      </c>
      <c r="AT4" s="112" t="e">
        <f>BB!#REF!</f>
        <v>#REF!</v>
      </c>
      <c r="AU4" s="112" t="e">
        <f>BB!#REF!</f>
        <v>#REF!</v>
      </c>
      <c r="AV4" s="112" t="e">
        <f>BB!#REF!</f>
        <v>#REF!</v>
      </c>
      <c r="AW4" s="112" t="e">
        <f>BB!#REF!</f>
        <v>#REF!</v>
      </c>
      <c r="AX4" s="112" t="e">
        <f>BB!#REF!</f>
        <v>#REF!</v>
      </c>
      <c r="AY4" s="112" t="e">
        <f>BB!#REF!</f>
        <v>#REF!</v>
      </c>
      <c r="AZ4" s="112" t="e">
        <f>BB!#REF!</f>
        <v>#REF!</v>
      </c>
      <c r="BA4" s="112" t="e">
        <f>BB!#REF!</f>
        <v>#REF!</v>
      </c>
      <c r="BB4" s="112" t="e">
        <f>BB!#REF!</f>
        <v>#REF!</v>
      </c>
      <c r="BC4" s="112" t="e">
        <f>BB!#REF!</f>
        <v>#REF!</v>
      </c>
      <c r="BD4" s="112" t="e">
        <f>BB!#REF!</f>
        <v>#REF!</v>
      </c>
      <c r="BE4" s="112" t="e">
        <f>BB!#REF!</f>
        <v>#REF!</v>
      </c>
      <c r="BF4" s="112" t="e">
        <f>BB!#REF!</f>
        <v>#REF!</v>
      </c>
      <c r="BG4" s="112" t="e">
        <f>BB!#REF!</f>
        <v>#REF!</v>
      </c>
      <c r="BH4" s="112" t="e">
        <f>BB!#REF!</f>
        <v>#REF!</v>
      </c>
      <c r="BI4" s="112" t="e">
        <f>BB!#REF!</f>
        <v>#REF!</v>
      </c>
      <c r="BJ4" s="112" t="e">
        <f>BB!#REF!</f>
        <v>#REF!</v>
      </c>
      <c r="BK4" s="112" t="e">
        <f>BB!#REF!</f>
        <v>#REF!</v>
      </c>
      <c r="BL4" s="112" t="e">
        <f>BB!#REF!</f>
        <v>#REF!</v>
      </c>
      <c r="BM4" s="112" t="e">
        <f>BB!#REF!</f>
        <v>#REF!</v>
      </c>
      <c r="BN4" s="112" t="e">
        <f>BB!#REF!</f>
        <v>#REF!</v>
      </c>
      <c r="BO4" s="112" t="e">
        <f>BB!#REF!</f>
        <v>#REF!</v>
      </c>
      <c r="BP4" s="112" t="e">
        <f>BB!#REF!</f>
        <v>#REF!</v>
      </c>
      <c r="BQ4" s="112" t="e">
        <f>BB!#REF!</f>
        <v>#REF!</v>
      </c>
      <c r="BR4" s="112" t="e">
        <f>BB!#REF!</f>
        <v>#REF!</v>
      </c>
      <c r="BS4" s="112" t="e">
        <f>BB!#REF!</f>
        <v>#REF!</v>
      </c>
      <c r="BT4" s="112" t="e">
        <f>BB!#REF!</f>
        <v>#REF!</v>
      </c>
      <c r="BU4" s="112" t="e">
        <f>BB!#REF!</f>
        <v>#REF!</v>
      </c>
      <c r="BV4" s="112" t="e">
        <f>BB!#REF!</f>
        <v>#REF!</v>
      </c>
      <c r="BW4" s="112" t="e">
        <f>BB!#REF!</f>
        <v>#REF!</v>
      </c>
      <c r="BX4" s="112" t="e">
        <f>BB!#REF!</f>
        <v>#REF!</v>
      </c>
      <c r="BY4" s="112" t="e">
        <f>BB!#REF!</f>
        <v>#REF!</v>
      </c>
      <c r="BZ4" s="112" t="e">
        <f>BB!#REF!</f>
        <v>#REF!</v>
      </c>
      <c r="CA4" s="112" t="e">
        <f>BB!#REF!</f>
        <v>#REF!</v>
      </c>
      <c r="CB4" s="112" t="e">
        <f>BB!#REF!</f>
        <v>#REF!</v>
      </c>
    </row>
    <row r="5" spans="1:80" s="255" customFormat="1" ht="24" customHeight="1" x14ac:dyDescent="0.2">
      <c r="A5" s="88" t="s">
        <v>66</v>
      </c>
      <c r="B5" s="112" t="e">
        <f>BB!#REF!</f>
        <v>#REF!</v>
      </c>
      <c r="C5" s="112" t="e">
        <f>BB!#REF!</f>
        <v>#REF!</v>
      </c>
      <c r="D5" s="112" t="e">
        <f>BB!#REF!</f>
        <v>#REF!</v>
      </c>
      <c r="E5" s="112" t="e">
        <f>BB!#REF!</f>
        <v>#REF!</v>
      </c>
      <c r="F5" s="112" t="e">
        <f>BB!#REF!</f>
        <v>#REF!</v>
      </c>
      <c r="G5" s="112"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112" t="e">
        <f>BB!#REF!</f>
        <v>#REF!</v>
      </c>
      <c r="S5" s="112" t="e">
        <f>BB!#REF!</f>
        <v>#REF!</v>
      </c>
      <c r="T5" s="112" t="e">
        <f>BB!#REF!</f>
        <v>#REF!</v>
      </c>
      <c r="U5" s="112" t="e">
        <f>BB!#REF!</f>
        <v>#REF!</v>
      </c>
      <c r="V5" s="112" t="e">
        <f>BB!#REF!</f>
        <v>#REF!</v>
      </c>
      <c r="W5" s="112" t="e">
        <f>BB!#REF!</f>
        <v>#REF!</v>
      </c>
      <c r="X5" s="112" t="e">
        <f>BB!#REF!</f>
        <v>#REF!</v>
      </c>
      <c r="Y5" s="112" t="e">
        <f>BB!#REF!</f>
        <v>#REF!</v>
      </c>
      <c r="Z5" s="112" t="e">
        <f>BB!#REF!</f>
        <v>#REF!</v>
      </c>
      <c r="AA5" s="112" t="e">
        <f>BB!#REF!</f>
        <v>#REF!</v>
      </c>
      <c r="AB5" s="112" t="e">
        <f>BB!#REF!</f>
        <v>#REF!</v>
      </c>
      <c r="AC5" s="112" t="e">
        <f>BB!#REF!</f>
        <v>#REF!</v>
      </c>
      <c r="AD5" s="112" t="e">
        <f>BB!#REF!</f>
        <v>#REF!</v>
      </c>
      <c r="AE5" s="112" t="e">
        <f>BB!#REF!</f>
        <v>#REF!</v>
      </c>
      <c r="AF5" s="112" t="e">
        <f>BB!#REF!</f>
        <v>#REF!</v>
      </c>
      <c r="AG5" s="112" t="e">
        <f>BB!#REF!</f>
        <v>#REF!</v>
      </c>
      <c r="AH5" s="112" t="e">
        <f>BB!#REF!</f>
        <v>#REF!</v>
      </c>
      <c r="AI5" s="112" t="e">
        <f>BB!#REF!</f>
        <v>#REF!</v>
      </c>
      <c r="AJ5" s="112" t="e">
        <f>BB!#REF!</f>
        <v>#REF!</v>
      </c>
      <c r="AK5" s="112" t="e">
        <f>BB!#REF!</f>
        <v>#REF!</v>
      </c>
      <c r="AL5" s="112" t="e">
        <f>BB!#REF!</f>
        <v>#REF!</v>
      </c>
      <c r="AM5" s="112" t="e">
        <f>BB!#REF!</f>
        <v>#REF!</v>
      </c>
      <c r="AN5" s="112" t="e">
        <f>BB!#REF!</f>
        <v>#REF!</v>
      </c>
      <c r="AO5" s="112" t="e">
        <f>BB!#REF!</f>
        <v>#REF!</v>
      </c>
      <c r="AP5" s="112" t="e">
        <f>BB!#REF!</f>
        <v>#REF!</v>
      </c>
      <c r="AQ5" s="112" t="e">
        <f>BB!#REF!</f>
        <v>#REF!</v>
      </c>
      <c r="AR5" s="112" t="e">
        <f>BB!#REF!</f>
        <v>#REF!</v>
      </c>
      <c r="AS5" s="112" t="e">
        <f>BB!#REF!</f>
        <v>#REF!</v>
      </c>
      <c r="AT5" s="112" t="e">
        <f>BB!#REF!</f>
        <v>#REF!</v>
      </c>
      <c r="AU5" s="112" t="e">
        <f>BB!#REF!</f>
        <v>#REF!</v>
      </c>
      <c r="AV5" s="112" t="e">
        <f>BB!#REF!</f>
        <v>#REF!</v>
      </c>
      <c r="AW5" s="112" t="e">
        <f>BB!#REF!</f>
        <v>#REF!</v>
      </c>
      <c r="AX5" s="112" t="e">
        <f>BB!#REF!</f>
        <v>#REF!</v>
      </c>
      <c r="AY5" s="112" t="e">
        <f>BB!#REF!</f>
        <v>#REF!</v>
      </c>
      <c r="AZ5" s="112" t="e">
        <f>BB!#REF!</f>
        <v>#REF!</v>
      </c>
      <c r="BA5" s="112" t="e">
        <f>BB!#REF!</f>
        <v>#REF!</v>
      </c>
      <c r="BB5" s="112" t="e">
        <f>BB!#REF!</f>
        <v>#REF!</v>
      </c>
      <c r="BC5" s="112" t="e">
        <f>BB!#REF!</f>
        <v>#REF!</v>
      </c>
      <c r="BD5" s="112" t="e">
        <f>BB!#REF!</f>
        <v>#REF!</v>
      </c>
      <c r="BE5" s="112" t="e">
        <f>BB!#REF!</f>
        <v>#REF!</v>
      </c>
      <c r="BF5" s="112" t="e">
        <f>BB!#REF!</f>
        <v>#REF!</v>
      </c>
      <c r="BG5" s="112" t="e">
        <f>BB!#REF!</f>
        <v>#REF!</v>
      </c>
      <c r="BH5" s="112" t="e">
        <f>BB!#REF!</f>
        <v>#REF!</v>
      </c>
      <c r="BI5" s="112" t="e">
        <f>BB!#REF!</f>
        <v>#REF!</v>
      </c>
      <c r="BJ5" s="112" t="e">
        <f>BB!#REF!</f>
        <v>#REF!</v>
      </c>
      <c r="BK5" s="112" t="e">
        <f>BB!#REF!</f>
        <v>#REF!</v>
      </c>
      <c r="BL5" s="112" t="e">
        <f>BB!#REF!</f>
        <v>#REF!</v>
      </c>
      <c r="BM5" s="112" t="e">
        <f>BB!#REF!</f>
        <v>#REF!</v>
      </c>
      <c r="BN5" s="112" t="e">
        <f>BB!#REF!</f>
        <v>#REF!</v>
      </c>
      <c r="BO5" s="112" t="e">
        <f>BB!#REF!</f>
        <v>#REF!</v>
      </c>
      <c r="BP5" s="112" t="e">
        <f>BB!#REF!</f>
        <v>#REF!</v>
      </c>
      <c r="BQ5" s="112" t="e">
        <f>BB!#REF!</f>
        <v>#REF!</v>
      </c>
      <c r="BR5" s="112" t="e">
        <f>BB!#REF!</f>
        <v>#REF!</v>
      </c>
      <c r="BS5" s="112" t="e">
        <f>BB!#REF!</f>
        <v>#REF!</v>
      </c>
      <c r="BT5" s="112" t="e">
        <f>BB!#REF!</f>
        <v>#REF!</v>
      </c>
      <c r="BU5" s="112" t="e">
        <f>BB!#REF!</f>
        <v>#REF!</v>
      </c>
      <c r="BV5" s="112" t="e">
        <f>BB!#REF!</f>
        <v>#REF!</v>
      </c>
      <c r="BW5" s="112" t="e">
        <f>BB!#REF!</f>
        <v>#REF!</v>
      </c>
      <c r="BX5" s="112" t="e">
        <f>BB!#REF!</f>
        <v>#REF!</v>
      </c>
      <c r="BY5" s="112" t="e">
        <f>BB!#REF!</f>
        <v>#REF!</v>
      </c>
      <c r="BZ5" s="112" t="e">
        <f>BB!#REF!</f>
        <v>#REF!</v>
      </c>
      <c r="CA5" s="112" t="e">
        <f>BB!#REF!</f>
        <v>#REF!</v>
      </c>
      <c r="CB5" s="112" t="e">
        <f>BB!#REF!</f>
        <v>#REF!</v>
      </c>
    </row>
    <row r="6" spans="1:80" s="236" customFormat="1" x14ac:dyDescent="0.2">
      <c r="A6" s="84" t="s">
        <v>134</v>
      </c>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236" customFormat="1" ht="10.35" customHeight="1" x14ac:dyDescent="0.2">
      <c r="A7" s="85">
        <v>1</v>
      </c>
      <c r="B7" s="91" t="e">
        <f>BB!#REF!</f>
        <v>#REF!</v>
      </c>
      <c r="C7" s="91" t="e">
        <f>BB!#REF!</f>
        <v>#REF!</v>
      </c>
      <c r="D7" s="91" t="e">
        <f>BB!#REF!</f>
        <v>#REF!</v>
      </c>
      <c r="E7" s="91" t="e">
        <f>BB!#REF!</f>
        <v>#REF!</v>
      </c>
      <c r="F7" s="91" t="e">
        <f>BB!#REF!</f>
        <v>#REF!</v>
      </c>
      <c r="G7" s="91" t="e">
        <f>BB!#REF!</f>
        <v>#REF!</v>
      </c>
      <c r="H7" s="91" t="e">
        <f>BB!#REF!</f>
        <v>#REF!</v>
      </c>
      <c r="I7" s="91" t="e">
        <f>BB!#REF!</f>
        <v>#REF!</v>
      </c>
      <c r="J7" s="91" t="e">
        <f>BB!#REF!</f>
        <v>#REF!</v>
      </c>
      <c r="K7" s="91" t="e">
        <f>BB!#REF!</f>
        <v>#REF!</v>
      </c>
      <c r="L7" s="91" t="e">
        <f>BB!#REF!</f>
        <v>#REF!</v>
      </c>
      <c r="M7" s="91" t="e">
        <f>BB!#REF!</f>
        <v>#REF!</v>
      </c>
      <c r="N7" s="91" t="e">
        <f>BB!#REF!</f>
        <v>#REF!</v>
      </c>
      <c r="O7" s="91" t="e">
        <f>BB!#REF!</f>
        <v>#REF!</v>
      </c>
      <c r="P7" s="91" t="e">
        <f>BB!#REF!</f>
        <v>#REF!</v>
      </c>
      <c r="Q7" s="91" t="e">
        <f>BB!#REF!</f>
        <v>#REF!</v>
      </c>
      <c r="R7" s="91" t="e">
        <f>BB!#REF!</f>
        <v>#REF!</v>
      </c>
      <c r="S7" s="91" t="e">
        <f>BB!#REF!</f>
        <v>#REF!</v>
      </c>
      <c r="T7" s="91" t="e">
        <f>BB!#REF!</f>
        <v>#REF!</v>
      </c>
      <c r="U7" s="91" t="e">
        <f>BB!#REF!</f>
        <v>#REF!</v>
      </c>
      <c r="V7" s="91" t="e">
        <f>BB!#REF!</f>
        <v>#REF!</v>
      </c>
      <c r="W7" s="91" t="e">
        <f>BB!#REF!</f>
        <v>#REF!</v>
      </c>
      <c r="X7" s="91" t="e">
        <f>BB!#REF!</f>
        <v>#REF!</v>
      </c>
      <c r="Y7" s="91" t="e">
        <f>BB!#REF!</f>
        <v>#REF!</v>
      </c>
      <c r="Z7" s="91" t="e">
        <f>BB!#REF!</f>
        <v>#REF!</v>
      </c>
      <c r="AA7" s="91" t="e">
        <f>BB!#REF!</f>
        <v>#REF!</v>
      </c>
      <c r="AB7" s="91" t="e">
        <f>BB!#REF!</f>
        <v>#REF!</v>
      </c>
      <c r="AC7" s="91" t="e">
        <f>BB!#REF!</f>
        <v>#REF!</v>
      </c>
      <c r="AD7" s="91" t="e">
        <f>BB!#REF!</f>
        <v>#REF!</v>
      </c>
      <c r="AE7" s="91" t="e">
        <f>BB!#REF!</f>
        <v>#REF!</v>
      </c>
      <c r="AF7" s="91" t="e">
        <f>BB!#REF!</f>
        <v>#REF!</v>
      </c>
      <c r="AG7" s="91" t="e">
        <f>BB!#REF!</f>
        <v>#REF!</v>
      </c>
      <c r="AH7" s="91" t="e">
        <f>BB!#REF!</f>
        <v>#REF!</v>
      </c>
      <c r="AI7" s="91" t="e">
        <f>BB!#REF!</f>
        <v>#REF!</v>
      </c>
      <c r="AJ7" s="91" t="e">
        <f>BB!#REF!</f>
        <v>#REF!</v>
      </c>
      <c r="AK7" s="91" t="e">
        <f>BB!#REF!</f>
        <v>#REF!</v>
      </c>
      <c r="AL7" s="91" t="e">
        <f>BB!#REF!</f>
        <v>#REF!</v>
      </c>
      <c r="AM7" s="91" t="e">
        <f>BB!#REF!</f>
        <v>#REF!</v>
      </c>
      <c r="AN7" s="91" t="e">
        <f>BB!#REF!</f>
        <v>#REF!</v>
      </c>
      <c r="AO7" s="91" t="e">
        <f>BB!#REF!</f>
        <v>#REF!</v>
      </c>
      <c r="AP7" s="91" t="e">
        <f>BB!#REF!</f>
        <v>#REF!</v>
      </c>
      <c r="AQ7" s="91" t="e">
        <f>BB!#REF!</f>
        <v>#REF!</v>
      </c>
      <c r="AR7" s="91" t="e">
        <f>BB!#REF!</f>
        <v>#REF!</v>
      </c>
      <c r="AS7" s="91" t="e">
        <f>BB!#REF!</f>
        <v>#REF!</v>
      </c>
      <c r="AT7" s="91" t="e">
        <f>BB!#REF!</f>
        <v>#REF!</v>
      </c>
      <c r="AU7" s="91" t="e">
        <f>BB!#REF!</f>
        <v>#REF!</v>
      </c>
      <c r="AV7" s="91" t="e">
        <f>BB!#REF!</f>
        <v>#REF!</v>
      </c>
      <c r="AW7" s="91" t="e">
        <f>BB!#REF!</f>
        <v>#REF!</v>
      </c>
      <c r="AX7" s="91" t="e">
        <f>BB!#REF!</f>
        <v>#REF!</v>
      </c>
      <c r="AY7" s="91" t="e">
        <f>BB!#REF!</f>
        <v>#REF!</v>
      </c>
      <c r="AZ7" s="91" t="e">
        <f>BB!#REF!</f>
        <v>#REF!</v>
      </c>
      <c r="BA7" s="91" t="e">
        <f>BB!#REF!</f>
        <v>#REF!</v>
      </c>
      <c r="BB7" s="91" t="e">
        <f>BB!#REF!</f>
        <v>#REF!</v>
      </c>
      <c r="BC7" s="91" t="e">
        <f>BB!#REF!</f>
        <v>#REF!</v>
      </c>
      <c r="BD7" s="91" t="e">
        <f>BB!#REF!</f>
        <v>#REF!</v>
      </c>
      <c r="BE7" s="91" t="e">
        <f>BB!#REF!</f>
        <v>#REF!</v>
      </c>
      <c r="BF7" s="91" t="e">
        <f>BB!#REF!</f>
        <v>#REF!</v>
      </c>
      <c r="BG7" s="91" t="e">
        <f>BB!#REF!</f>
        <v>#REF!</v>
      </c>
      <c r="BH7" s="91" t="e">
        <f>BB!#REF!</f>
        <v>#REF!</v>
      </c>
      <c r="BI7" s="91" t="e">
        <f>BB!#REF!</f>
        <v>#REF!</v>
      </c>
      <c r="BJ7" s="91" t="e">
        <f>BB!#REF!</f>
        <v>#REF!</v>
      </c>
      <c r="BK7" s="91" t="e">
        <f>BB!#REF!</f>
        <v>#REF!</v>
      </c>
      <c r="BL7" s="91" t="e">
        <f>BB!#REF!</f>
        <v>#REF!</v>
      </c>
      <c r="BM7" s="91" t="e">
        <f>BB!#REF!</f>
        <v>#REF!</v>
      </c>
      <c r="BN7" s="91" t="e">
        <f>BB!#REF!</f>
        <v>#REF!</v>
      </c>
      <c r="BO7" s="91" t="e">
        <f>BB!#REF!</f>
        <v>#REF!</v>
      </c>
      <c r="BP7" s="91" t="e">
        <f>BB!#REF!</f>
        <v>#REF!</v>
      </c>
      <c r="BQ7" s="91" t="e">
        <f>BB!#REF!</f>
        <v>#REF!</v>
      </c>
      <c r="BR7" s="91" t="e">
        <f>BB!#REF!</f>
        <v>#REF!</v>
      </c>
      <c r="BS7" s="91" t="e">
        <f>BB!#REF!</f>
        <v>#REF!</v>
      </c>
      <c r="BT7" s="91" t="e">
        <f>BB!#REF!</f>
        <v>#REF!</v>
      </c>
      <c r="BU7" s="91" t="e">
        <f>BB!#REF!</f>
        <v>#REF!</v>
      </c>
      <c r="BV7" s="91" t="e">
        <f>BB!#REF!</f>
        <v>#REF!</v>
      </c>
      <c r="BW7" s="91" t="e">
        <f>BB!#REF!</f>
        <v>#REF!</v>
      </c>
      <c r="BX7" s="91" t="e">
        <f>BB!#REF!</f>
        <v>#REF!</v>
      </c>
      <c r="BY7" s="91" t="e">
        <f>BB!#REF!</f>
        <v>#REF!</v>
      </c>
      <c r="BZ7" s="91" t="e">
        <f>BB!#REF!</f>
        <v>#REF!</v>
      </c>
      <c r="CA7" s="91" t="e">
        <f>BB!#REF!</f>
        <v>#REF!</v>
      </c>
      <c r="CB7" s="91" t="e">
        <f>BB!#REF!</f>
        <v>#REF!</v>
      </c>
    </row>
    <row r="8" spans="1:80" s="236" customFormat="1" ht="10.35" customHeight="1" x14ac:dyDescent="0.2">
      <c r="A8" s="85">
        <v>2</v>
      </c>
      <c r="B8" s="91" t="e">
        <f>BB!#REF!</f>
        <v>#REF!</v>
      </c>
      <c r="C8" s="91" t="e">
        <f>BB!#REF!</f>
        <v>#REF!</v>
      </c>
      <c r="D8" s="91" t="e">
        <f>BB!#REF!</f>
        <v>#REF!</v>
      </c>
      <c r="E8" s="91" t="e">
        <f>BB!#REF!</f>
        <v>#REF!</v>
      </c>
      <c r="F8" s="91" t="e">
        <f>BB!#REF!</f>
        <v>#REF!</v>
      </c>
      <c r="G8" s="91" t="e">
        <f>BB!#REF!</f>
        <v>#REF!</v>
      </c>
      <c r="H8" s="91" t="e">
        <f>BB!#REF!</f>
        <v>#REF!</v>
      </c>
      <c r="I8" s="91" t="e">
        <f>BB!#REF!</f>
        <v>#REF!</v>
      </c>
      <c r="J8" s="91" t="e">
        <f>BB!#REF!</f>
        <v>#REF!</v>
      </c>
      <c r="K8" s="91" t="e">
        <f>BB!#REF!</f>
        <v>#REF!</v>
      </c>
      <c r="L8" s="91" t="e">
        <f>BB!#REF!</f>
        <v>#REF!</v>
      </c>
      <c r="M8" s="91" t="e">
        <f>BB!#REF!</f>
        <v>#REF!</v>
      </c>
      <c r="N8" s="91" t="e">
        <f>BB!#REF!</f>
        <v>#REF!</v>
      </c>
      <c r="O8" s="91" t="e">
        <f>BB!#REF!</f>
        <v>#REF!</v>
      </c>
      <c r="P8" s="91" t="e">
        <f>BB!#REF!</f>
        <v>#REF!</v>
      </c>
      <c r="Q8" s="91" t="e">
        <f>BB!#REF!</f>
        <v>#REF!</v>
      </c>
      <c r="R8" s="91" t="e">
        <f>BB!#REF!</f>
        <v>#REF!</v>
      </c>
      <c r="S8" s="91" t="e">
        <f>BB!#REF!</f>
        <v>#REF!</v>
      </c>
      <c r="T8" s="91" t="e">
        <f>BB!#REF!</f>
        <v>#REF!</v>
      </c>
      <c r="U8" s="91" t="e">
        <f>BB!#REF!</f>
        <v>#REF!</v>
      </c>
      <c r="V8" s="91" t="e">
        <f>BB!#REF!</f>
        <v>#REF!</v>
      </c>
      <c r="W8" s="91" t="e">
        <f>BB!#REF!</f>
        <v>#REF!</v>
      </c>
      <c r="X8" s="91" t="e">
        <f>BB!#REF!</f>
        <v>#REF!</v>
      </c>
      <c r="Y8" s="91" t="e">
        <f>BB!#REF!</f>
        <v>#REF!</v>
      </c>
      <c r="Z8" s="91" t="e">
        <f>BB!#REF!</f>
        <v>#REF!</v>
      </c>
      <c r="AA8" s="91" t="e">
        <f>BB!#REF!</f>
        <v>#REF!</v>
      </c>
      <c r="AB8" s="91" t="e">
        <f>BB!#REF!</f>
        <v>#REF!</v>
      </c>
      <c r="AC8" s="91" t="e">
        <f>BB!#REF!</f>
        <v>#REF!</v>
      </c>
      <c r="AD8" s="91" t="e">
        <f>BB!#REF!</f>
        <v>#REF!</v>
      </c>
      <c r="AE8" s="91" t="e">
        <f>BB!#REF!</f>
        <v>#REF!</v>
      </c>
      <c r="AF8" s="91" t="e">
        <f>BB!#REF!</f>
        <v>#REF!</v>
      </c>
      <c r="AG8" s="91" t="e">
        <f>BB!#REF!</f>
        <v>#REF!</v>
      </c>
      <c r="AH8" s="91" t="e">
        <f>BB!#REF!</f>
        <v>#REF!</v>
      </c>
      <c r="AI8" s="91" t="e">
        <f>BB!#REF!</f>
        <v>#REF!</v>
      </c>
      <c r="AJ8" s="91" t="e">
        <f>BB!#REF!</f>
        <v>#REF!</v>
      </c>
      <c r="AK8" s="91" t="e">
        <f>BB!#REF!</f>
        <v>#REF!</v>
      </c>
      <c r="AL8" s="91" t="e">
        <f>BB!#REF!</f>
        <v>#REF!</v>
      </c>
      <c r="AM8" s="91" t="e">
        <f>BB!#REF!</f>
        <v>#REF!</v>
      </c>
      <c r="AN8" s="91" t="e">
        <f>BB!#REF!</f>
        <v>#REF!</v>
      </c>
      <c r="AO8" s="91" t="e">
        <f>BB!#REF!</f>
        <v>#REF!</v>
      </c>
      <c r="AP8" s="91" t="e">
        <f>BB!#REF!</f>
        <v>#REF!</v>
      </c>
      <c r="AQ8" s="91" t="e">
        <f>BB!#REF!</f>
        <v>#REF!</v>
      </c>
      <c r="AR8" s="91" t="e">
        <f>BB!#REF!</f>
        <v>#REF!</v>
      </c>
      <c r="AS8" s="91" t="e">
        <f>BB!#REF!</f>
        <v>#REF!</v>
      </c>
      <c r="AT8" s="91" t="e">
        <f>BB!#REF!</f>
        <v>#REF!</v>
      </c>
      <c r="AU8" s="91" t="e">
        <f>BB!#REF!</f>
        <v>#REF!</v>
      </c>
      <c r="AV8" s="91" t="e">
        <f>BB!#REF!</f>
        <v>#REF!</v>
      </c>
      <c r="AW8" s="91" t="e">
        <f>BB!#REF!</f>
        <v>#REF!</v>
      </c>
      <c r="AX8" s="91" t="e">
        <f>BB!#REF!</f>
        <v>#REF!</v>
      </c>
      <c r="AY8" s="91" t="e">
        <f>BB!#REF!</f>
        <v>#REF!</v>
      </c>
      <c r="AZ8" s="91" t="e">
        <f>BB!#REF!</f>
        <v>#REF!</v>
      </c>
      <c r="BA8" s="91" t="e">
        <f>BB!#REF!</f>
        <v>#REF!</v>
      </c>
      <c r="BB8" s="91" t="e">
        <f>BB!#REF!</f>
        <v>#REF!</v>
      </c>
      <c r="BC8" s="91" t="e">
        <f>BB!#REF!</f>
        <v>#REF!</v>
      </c>
      <c r="BD8" s="91" t="e">
        <f>BB!#REF!</f>
        <v>#REF!</v>
      </c>
      <c r="BE8" s="91" t="e">
        <f>BB!#REF!</f>
        <v>#REF!</v>
      </c>
      <c r="BF8" s="91" t="e">
        <f>BB!#REF!</f>
        <v>#REF!</v>
      </c>
      <c r="BG8" s="91" t="e">
        <f>BB!#REF!</f>
        <v>#REF!</v>
      </c>
      <c r="BH8" s="91" t="e">
        <f>BB!#REF!</f>
        <v>#REF!</v>
      </c>
      <c r="BI8" s="91" t="e">
        <f>BB!#REF!</f>
        <v>#REF!</v>
      </c>
      <c r="BJ8" s="91" t="e">
        <f>BB!#REF!</f>
        <v>#REF!</v>
      </c>
      <c r="BK8" s="91" t="e">
        <f>BB!#REF!</f>
        <v>#REF!</v>
      </c>
      <c r="BL8" s="91" t="e">
        <f>BB!#REF!</f>
        <v>#REF!</v>
      </c>
      <c r="BM8" s="91" t="e">
        <f>BB!#REF!</f>
        <v>#REF!</v>
      </c>
      <c r="BN8" s="91" t="e">
        <f>BB!#REF!</f>
        <v>#REF!</v>
      </c>
      <c r="BO8" s="91" t="e">
        <f>BB!#REF!</f>
        <v>#REF!</v>
      </c>
      <c r="BP8" s="91" t="e">
        <f>BB!#REF!</f>
        <v>#REF!</v>
      </c>
      <c r="BQ8" s="91" t="e">
        <f>BB!#REF!</f>
        <v>#REF!</v>
      </c>
      <c r="BR8" s="91" t="e">
        <f>BB!#REF!</f>
        <v>#REF!</v>
      </c>
      <c r="BS8" s="91" t="e">
        <f>BB!#REF!</f>
        <v>#REF!</v>
      </c>
      <c r="BT8" s="91" t="e">
        <f>BB!#REF!</f>
        <v>#REF!</v>
      </c>
      <c r="BU8" s="91" t="e">
        <f>BB!#REF!</f>
        <v>#REF!</v>
      </c>
      <c r="BV8" s="91" t="e">
        <f>BB!#REF!</f>
        <v>#REF!</v>
      </c>
      <c r="BW8" s="91" t="e">
        <f>BB!#REF!</f>
        <v>#REF!</v>
      </c>
      <c r="BX8" s="91" t="e">
        <f>BB!#REF!</f>
        <v>#REF!</v>
      </c>
      <c r="BY8" s="91" t="e">
        <f>BB!#REF!</f>
        <v>#REF!</v>
      </c>
      <c r="BZ8" s="91" t="e">
        <f>BB!#REF!</f>
        <v>#REF!</v>
      </c>
      <c r="CA8" s="91" t="e">
        <f>BB!#REF!</f>
        <v>#REF!</v>
      </c>
      <c r="CB8" s="91" t="e">
        <f>BB!#REF!</f>
        <v>#REF!</v>
      </c>
    </row>
    <row r="9" spans="1:80" s="236" customFormat="1" ht="10.35" customHeight="1" x14ac:dyDescent="0.2">
      <c r="A9" s="84" t="s">
        <v>135</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row>
    <row r="10" spans="1:80" s="236" customFormat="1" ht="10.35" customHeight="1" x14ac:dyDescent="0.2">
      <c r="A10" s="85">
        <v>1</v>
      </c>
      <c r="B10" s="91" t="e">
        <f>BB!#REF!</f>
        <v>#REF!</v>
      </c>
      <c r="C10" s="91" t="e">
        <f>BB!#REF!</f>
        <v>#REF!</v>
      </c>
      <c r="D10" s="91" t="e">
        <f>BB!#REF!</f>
        <v>#REF!</v>
      </c>
      <c r="E10" s="91" t="e">
        <f>BB!#REF!</f>
        <v>#REF!</v>
      </c>
      <c r="F10" s="91" t="e">
        <f>BB!#REF!</f>
        <v>#REF!</v>
      </c>
      <c r="G10" s="91" t="e">
        <f>BB!#REF!</f>
        <v>#REF!</v>
      </c>
      <c r="H10" s="91" t="e">
        <f>BB!#REF!</f>
        <v>#REF!</v>
      </c>
      <c r="I10" s="91" t="e">
        <f>BB!#REF!</f>
        <v>#REF!</v>
      </c>
      <c r="J10" s="91" t="e">
        <f>BB!#REF!</f>
        <v>#REF!</v>
      </c>
      <c r="K10" s="91" t="e">
        <f>BB!#REF!</f>
        <v>#REF!</v>
      </c>
      <c r="L10" s="91" t="e">
        <f>BB!#REF!</f>
        <v>#REF!</v>
      </c>
      <c r="M10" s="91" t="e">
        <f>BB!#REF!</f>
        <v>#REF!</v>
      </c>
      <c r="N10" s="91" t="e">
        <f>BB!#REF!</f>
        <v>#REF!</v>
      </c>
      <c r="O10" s="91" t="e">
        <f>BB!#REF!</f>
        <v>#REF!</v>
      </c>
      <c r="P10" s="91" t="e">
        <f>BB!#REF!</f>
        <v>#REF!</v>
      </c>
      <c r="Q10" s="91" t="e">
        <f>BB!#REF!</f>
        <v>#REF!</v>
      </c>
      <c r="R10" s="91" t="e">
        <f>BB!#REF!</f>
        <v>#REF!</v>
      </c>
      <c r="S10" s="91" t="e">
        <f>BB!#REF!</f>
        <v>#REF!</v>
      </c>
      <c r="T10" s="91" t="e">
        <f>BB!#REF!</f>
        <v>#REF!</v>
      </c>
      <c r="U10" s="91" t="e">
        <f>BB!#REF!</f>
        <v>#REF!</v>
      </c>
      <c r="V10" s="91" t="e">
        <f>BB!#REF!</f>
        <v>#REF!</v>
      </c>
      <c r="W10" s="91" t="e">
        <f>BB!#REF!</f>
        <v>#REF!</v>
      </c>
      <c r="X10" s="91" t="e">
        <f>BB!#REF!</f>
        <v>#REF!</v>
      </c>
      <c r="Y10" s="91" t="e">
        <f>BB!#REF!</f>
        <v>#REF!</v>
      </c>
      <c r="Z10" s="91" t="e">
        <f>BB!#REF!</f>
        <v>#REF!</v>
      </c>
      <c r="AA10" s="91" t="e">
        <f>BB!#REF!</f>
        <v>#REF!</v>
      </c>
      <c r="AB10" s="91" t="e">
        <f>BB!#REF!</f>
        <v>#REF!</v>
      </c>
      <c r="AC10" s="91" t="e">
        <f>BB!#REF!</f>
        <v>#REF!</v>
      </c>
      <c r="AD10" s="91" t="e">
        <f>BB!#REF!</f>
        <v>#REF!</v>
      </c>
      <c r="AE10" s="91" t="e">
        <f>BB!#REF!</f>
        <v>#REF!</v>
      </c>
      <c r="AF10" s="91" t="e">
        <f>BB!#REF!</f>
        <v>#REF!</v>
      </c>
      <c r="AG10" s="91" t="e">
        <f>BB!#REF!</f>
        <v>#REF!</v>
      </c>
      <c r="AH10" s="91" t="e">
        <f>BB!#REF!</f>
        <v>#REF!</v>
      </c>
      <c r="AI10" s="91" t="e">
        <f>BB!#REF!</f>
        <v>#REF!</v>
      </c>
      <c r="AJ10" s="91" t="e">
        <f>BB!#REF!</f>
        <v>#REF!</v>
      </c>
      <c r="AK10" s="91" t="e">
        <f>BB!#REF!</f>
        <v>#REF!</v>
      </c>
      <c r="AL10" s="91" t="e">
        <f>BB!#REF!</f>
        <v>#REF!</v>
      </c>
      <c r="AM10" s="91" t="e">
        <f>BB!#REF!</f>
        <v>#REF!</v>
      </c>
      <c r="AN10" s="91" t="e">
        <f>BB!#REF!</f>
        <v>#REF!</v>
      </c>
      <c r="AO10" s="91" t="e">
        <f>BB!#REF!</f>
        <v>#REF!</v>
      </c>
      <c r="AP10" s="91" t="e">
        <f>BB!#REF!</f>
        <v>#REF!</v>
      </c>
      <c r="AQ10" s="91" t="e">
        <f>BB!#REF!</f>
        <v>#REF!</v>
      </c>
      <c r="AR10" s="91" t="e">
        <f>BB!#REF!</f>
        <v>#REF!</v>
      </c>
      <c r="AS10" s="91" t="e">
        <f>BB!#REF!</f>
        <v>#REF!</v>
      </c>
      <c r="AT10" s="91" t="e">
        <f>BB!#REF!</f>
        <v>#REF!</v>
      </c>
      <c r="AU10" s="91" t="e">
        <f>BB!#REF!</f>
        <v>#REF!</v>
      </c>
      <c r="AV10" s="91" t="e">
        <f>BB!#REF!</f>
        <v>#REF!</v>
      </c>
      <c r="AW10" s="91" t="e">
        <f>BB!#REF!</f>
        <v>#REF!</v>
      </c>
      <c r="AX10" s="91" t="e">
        <f>BB!#REF!</f>
        <v>#REF!</v>
      </c>
      <c r="AY10" s="91" t="e">
        <f>BB!#REF!</f>
        <v>#REF!</v>
      </c>
      <c r="AZ10" s="91" t="e">
        <f>BB!#REF!</f>
        <v>#REF!</v>
      </c>
      <c r="BA10" s="91" t="e">
        <f>BB!#REF!</f>
        <v>#REF!</v>
      </c>
      <c r="BB10" s="91" t="e">
        <f>BB!#REF!</f>
        <v>#REF!</v>
      </c>
      <c r="BC10" s="91" t="e">
        <f>BB!#REF!</f>
        <v>#REF!</v>
      </c>
      <c r="BD10" s="91" t="e">
        <f>BB!#REF!</f>
        <v>#REF!</v>
      </c>
      <c r="BE10" s="91" t="e">
        <f>BB!#REF!</f>
        <v>#REF!</v>
      </c>
      <c r="BF10" s="91" t="e">
        <f>BB!#REF!</f>
        <v>#REF!</v>
      </c>
      <c r="BG10" s="91" t="e">
        <f>BB!#REF!</f>
        <v>#REF!</v>
      </c>
      <c r="BH10" s="91" t="e">
        <f>BB!#REF!</f>
        <v>#REF!</v>
      </c>
      <c r="BI10" s="91" t="e">
        <f>BB!#REF!</f>
        <v>#REF!</v>
      </c>
      <c r="BJ10" s="91" t="e">
        <f>BB!#REF!</f>
        <v>#REF!</v>
      </c>
      <c r="BK10" s="91" t="e">
        <f>BB!#REF!</f>
        <v>#REF!</v>
      </c>
      <c r="BL10" s="91" t="e">
        <f>BB!#REF!</f>
        <v>#REF!</v>
      </c>
      <c r="BM10" s="91" t="e">
        <f>BB!#REF!</f>
        <v>#REF!</v>
      </c>
      <c r="BN10" s="91" t="e">
        <f>BB!#REF!</f>
        <v>#REF!</v>
      </c>
      <c r="BO10" s="91" t="e">
        <f>BB!#REF!</f>
        <v>#REF!</v>
      </c>
      <c r="BP10" s="91" t="e">
        <f>BB!#REF!</f>
        <v>#REF!</v>
      </c>
      <c r="BQ10" s="91" t="e">
        <f>BB!#REF!</f>
        <v>#REF!</v>
      </c>
      <c r="BR10" s="91" t="e">
        <f>BB!#REF!</f>
        <v>#REF!</v>
      </c>
      <c r="BS10" s="91" t="e">
        <f>BB!#REF!</f>
        <v>#REF!</v>
      </c>
      <c r="BT10" s="91" t="e">
        <f>BB!#REF!</f>
        <v>#REF!</v>
      </c>
      <c r="BU10" s="91" t="e">
        <f>BB!#REF!</f>
        <v>#REF!</v>
      </c>
      <c r="BV10" s="91" t="e">
        <f>BB!#REF!</f>
        <v>#REF!</v>
      </c>
      <c r="BW10" s="91" t="e">
        <f>BB!#REF!</f>
        <v>#REF!</v>
      </c>
      <c r="BX10" s="91" t="e">
        <f>BB!#REF!</f>
        <v>#REF!</v>
      </c>
      <c r="BY10" s="91" t="e">
        <f>BB!#REF!</f>
        <v>#REF!</v>
      </c>
      <c r="BZ10" s="91" t="e">
        <f>BB!#REF!</f>
        <v>#REF!</v>
      </c>
      <c r="CA10" s="91" t="e">
        <f>BB!#REF!</f>
        <v>#REF!</v>
      </c>
      <c r="CB10" s="91" t="e">
        <f>BB!#REF!</f>
        <v>#REF!</v>
      </c>
    </row>
    <row r="11" spans="1:80" s="236" customFormat="1" ht="10.35" customHeight="1" x14ac:dyDescent="0.2">
      <c r="A11" s="85">
        <v>2</v>
      </c>
      <c r="B11" s="91" t="e">
        <f>BB!#REF!</f>
        <v>#REF!</v>
      </c>
      <c r="C11" s="91" t="e">
        <f>BB!#REF!</f>
        <v>#REF!</v>
      </c>
      <c r="D11" s="91" t="e">
        <f>BB!#REF!</f>
        <v>#REF!</v>
      </c>
      <c r="E11" s="91" t="e">
        <f>BB!#REF!</f>
        <v>#REF!</v>
      </c>
      <c r="F11" s="91" t="e">
        <f>BB!#REF!</f>
        <v>#REF!</v>
      </c>
      <c r="G11" s="91" t="e">
        <f>BB!#REF!</f>
        <v>#REF!</v>
      </c>
      <c r="H11" s="91" t="e">
        <f>BB!#REF!</f>
        <v>#REF!</v>
      </c>
      <c r="I11" s="91" t="e">
        <f>BB!#REF!</f>
        <v>#REF!</v>
      </c>
      <c r="J11" s="91" t="e">
        <f>BB!#REF!</f>
        <v>#REF!</v>
      </c>
      <c r="K11" s="91" t="e">
        <f>BB!#REF!</f>
        <v>#REF!</v>
      </c>
      <c r="L11" s="91" t="e">
        <f>BB!#REF!</f>
        <v>#REF!</v>
      </c>
      <c r="M11" s="91" t="e">
        <f>BB!#REF!</f>
        <v>#REF!</v>
      </c>
      <c r="N11" s="91" t="e">
        <f>BB!#REF!</f>
        <v>#REF!</v>
      </c>
      <c r="O11" s="91" t="e">
        <f>BB!#REF!</f>
        <v>#REF!</v>
      </c>
      <c r="P11" s="91" t="e">
        <f>BB!#REF!</f>
        <v>#REF!</v>
      </c>
      <c r="Q11" s="91" t="e">
        <f>BB!#REF!</f>
        <v>#REF!</v>
      </c>
      <c r="R11" s="91" t="e">
        <f>BB!#REF!</f>
        <v>#REF!</v>
      </c>
      <c r="S11" s="91" t="e">
        <f>BB!#REF!</f>
        <v>#REF!</v>
      </c>
      <c r="T11" s="91" t="e">
        <f>BB!#REF!</f>
        <v>#REF!</v>
      </c>
      <c r="U11" s="91" t="e">
        <f>BB!#REF!</f>
        <v>#REF!</v>
      </c>
      <c r="V11" s="91" t="e">
        <f>BB!#REF!</f>
        <v>#REF!</v>
      </c>
      <c r="W11" s="91" t="e">
        <f>BB!#REF!</f>
        <v>#REF!</v>
      </c>
      <c r="X11" s="91" t="e">
        <f>BB!#REF!</f>
        <v>#REF!</v>
      </c>
      <c r="Y11" s="91" t="e">
        <f>BB!#REF!</f>
        <v>#REF!</v>
      </c>
      <c r="Z11" s="91" t="e">
        <f>BB!#REF!</f>
        <v>#REF!</v>
      </c>
      <c r="AA11" s="91" t="e">
        <f>BB!#REF!</f>
        <v>#REF!</v>
      </c>
      <c r="AB11" s="91" t="e">
        <f>BB!#REF!</f>
        <v>#REF!</v>
      </c>
      <c r="AC11" s="91" t="e">
        <f>BB!#REF!</f>
        <v>#REF!</v>
      </c>
      <c r="AD11" s="91" t="e">
        <f>BB!#REF!</f>
        <v>#REF!</v>
      </c>
      <c r="AE11" s="91" t="e">
        <f>BB!#REF!</f>
        <v>#REF!</v>
      </c>
      <c r="AF11" s="91" t="e">
        <f>BB!#REF!</f>
        <v>#REF!</v>
      </c>
      <c r="AG11" s="91" t="e">
        <f>BB!#REF!</f>
        <v>#REF!</v>
      </c>
      <c r="AH11" s="91" t="e">
        <f>BB!#REF!</f>
        <v>#REF!</v>
      </c>
      <c r="AI11" s="91" t="e">
        <f>BB!#REF!</f>
        <v>#REF!</v>
      </c>
      <c r="AJ11" s="91" t="e">
        <f>BB!#REF!</f>
        <v>#REF!</v>
      </c>
      <c r="AK11" s="91" t="e">
        <f>BB!#REF!</f>
        <v>#REF!</v>
      </c>
      <c r="AL11" s="91" t="e">
        <f>BB!#REF!</f>
        <v>#REF!</v>
      </c>
      <c r="AM11" s="91" t="e">
        <f>BB!#REF!</f>
        <v>#REF!</v>
      </c>
      <c r="AN11" s="91" t="e">
        <f>BB!#REF!</f>
        <v>#REF!</v>
      </c>
      <c r="AO11" s="91" t="e">
        <f>BB!#REF!</f>
        <v>#REF!</v>
      </c>
      <c r="AP11" s="91" t="e">
        <f>BB!#REF!</f>
        <v>#REF!</v>
      </c>
      <c r="AQ11" s="91" t="e">
        <f>BB!#REF!</f>
        <v>#REF!</v>
      </c>
      <c r="AR11" s="91" t="e">
        <f>BB!#REF!</f>
        <v>#REF!</v>
      </c>
      <c r="AS11" s="91" t="e">
        <f>BB!#REF!</f>
        <v>#REF!</v>
      </c>
      <c r="AT11" s="91" t="e">
        <f>BB!#REF!</f>
        <v>#REF!</v>
      </c>
      <c r="AU11" s="91" t="e">
        <f>BB!#REF!</f>
        <v>#REF!</v>
      </c>
      <c r="AV11" s="91" t="e">
        <f>BB!#REF!</f>
        <v>#REF!</v>
      </c>
      <c r="AW11" s="91" t="e">
        <f>BB!#REF!</f>
        <v>#REF!</v>
      </c>
      <c r="AX11" s="91" t="e">
        <f>BB!#REF!</f>
        <v>#REF!</v>
      </c>
      <c r="AY11" s="91" t="e">
        <f>BB!#REF!</f>
        <v>#REF!</v>
      </c>
      <c r="AZ11" s="91" t="e">
        <f>BB!#REF!</f>
        <v>#REF!</v>
      </c>
      <c r="BA11" s="91" t="e">
        <f>BB!#REF!</f>
        <v>#REF!</v>
      </c>
      <c r="BB11" s="91" t="e">
        <f>BB!#REF!</f>
        <v>#REF!</v>
      </c>
      <c r="BC11" s="91" t="e">
        <f>BB!#REF!</f>
        <v>#REF!</v>
      </c>
      <c r="BD11" s="91" t="e">
        <f>BB!#REF!</f>
        <v>#REF!</v>
      </c>
      <c r="BE11" s="91" t="e">
        <f>BB!#REF!</f>
        <v>#REF!</v>
      </c>
      <c r="BF11" s="91" t="e">
        <f>BB!#REF!</f>
        <v>#REF!</v>
      </c>
      <c r="BG11" s="91" t="e">
        <f>BB!#REF!</f>
        <v>#REF!</v>
      </c>
      <c r="BH11" s="91" t="e">
        <f>BB!#REF!</f>
        <v>#REF!</v>
      </c>
      <c r="BI11" s="91" t="e">
        <f>BB!#REF!</f>
        <v>#REF!</v>
      </c>
      <c r="BJ11" s="91" t="e">
        <f>BB!#REF!</f>
        <v>#REF!</v>
      </c>
      <c r="BK11" s="91" t="e">
        <f>BB!#REF!</f>
        <v>#REF!</v>
      </c>
      <c r="BL11" s="91" t="e">
        <f>BB!#REF!</f>
        <v>#REF!</v>
      </c>
      <c r="BM11" s="91" t="e">
        <f>BB!#REF!</f>
        <v>#REF!</v>
      </c>
      <c r="BN11" s="91" t="e">
        <f>BB!#REF!</f>
        <v>#REF!</v>
      </c>
      <c r="BO11" s="91" t="e">
        <f>BB!#REF!</f>
        <v>#REF!</v>
      </c>
      <c r="BP11" s="91" t="e">
        <f>BB!#REF!</f>
        <v>#REF!</v>
      </c>
      <c r="BQ11" s="91" t="e">
        <f>BB!#REF!</f>
        <v>#REF!</v>
      </c>
      <c r="BR11" s="91" t="e">
        <f>BB!#REF!</f>
        <v>#REF!</v>
      </c>
      <c r="BS11" s="91" t="e">
        <f>BB!#REF!</f>
        <v>#REF!</v>
      </c>
      <c r="BT11" s="91" t="e">
        <f>BB!#REF!</f>
        <v>#REF!</v>
      </c>
      <c r="BU11" s="91" t="e">
        <f>BB!#REF!</f>
        <v>#REF!</v>
      </c>
      <c r="BV11" s="91" t="e">
        <f>BB!#REF!</f>
        <v>#REF!</v>
      </c>
      <c r="BW11" s="91" t="e">
        <f>BB!#REF!</f>
        <v>#REF!</v>
      </c>
      <c r="BX11" s="91" t="e">
        <f>BB!#REF!</f>
        <v>#REF!</v>
      </c>
      <c r="BY11" s="91" t="e">
        <f>BB!#REF!</f>
        <v>#REF!</v>
      </c>
      <c r="BZ11" s="91" t="e">
        <f>BB!#REF!</f>
        <v>#REF!</v>
      </c>
      <c r="CA11" s="91" t="e">
        <f>BB!#REF!</f>
        <v>#REF!</v>
      </c>
      <c r="CB11" s="91" t="e">
        <f>BB!#REF!</f>
        <v>#REF!</v>
      </c>
    </row>
    <row r="12" spans="1:80" s="236" customFormat="1" ht="10.35" customHeight="1" x14ac:dyDescent="0.2">
      <c r="A12" s="47" t="s">
        <v>104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row>
    <row r="13" spans="1:80" s="236" customFormat="1" ht="10.35" customHeight="1" x14ac:dyDescent="0.2">
      <c r="A13" s="48">
        <v>1</v>
      </c>
      <c r="B13" s="91" t="e">
        <f>BB!#REF!</f>
        <v>#REF!</v>
      </c>
      <c r="C13" s="91" t="e">
        <f>BB!#REF!</f>
        <v>#REF!</v>
      </c>
      <c r="D13" s="91" t="e">
        <f>BB!#REF!</f>
        <v>#REF!</v>
      </c>
      <c r="E13" s="91" t="e">
        <f>BB!#REF!</f>
        <v>#REF!</v>
      </c>
      <c r="F13" s="91" t="e">
        <f>BB!#REF!</f>
        <v>#REF!</v>
      </c>
      <c r="G13" s="91" t="e">
        <f>BB!#REF!</f>
        <v>#REF!</v>
      </c>
      <c r="H13" s="91" t="e">
        <f>BB!#REF!</f>
        <v>#REF!</v>
      </c>
      <c r="I13" s="91" t="e">
        <f>BB!#REF!</f>
        <v>#REF!</v>
      </c>
      <c r="J13" s="91" t="e">
        <f>BB!#REF!</f>
        <v>#REF!</v>
      </c>
      <c r="K13" s="91" t="e">
        <f>BB!#REF!</f>
        <v>#REF!</v>
      </c>
      <c r="L13" s="91" t="e">
        <f>BB!#REF!</f>
        <v>#REF!</v>
      </c>
      <c r="M13" s="91" t="e">
        <f>BB!#REF!</f>
        <v>#REF!</v>
      </c>
      <c r="N13" s="91" t="e">
        <f>BB!#REF!</f>
        <v>#REF!</v>
      </c>
      <c r="O13" s="91" t="e">
        <f>BB!#REF!</f>
        <v>#REF!</v>
      </c>
      <c r="P13" s="91" t="e">
        <f>BB!#REF!</f>
        <v>#REF!</v>
      </c>
      <c r="Q13" s="91" t="e">
        <f>BB!#REF!</f>
        <v>#REF!</v>
      </c>
      <c r="R13" s="91" t="e">
        <f>BB!#REF!</f>
        <v>#REF!</v>
      </c>
      <c r="S13" s="91" t="e">
        <f>BB!#REF!</f>
        <v>#REF!</v>
      </c>
      <c r="T13" s="91" t="e">
        <f>BB!#REF!</f>
        <v>#REF!</v>
      </c>
      <c r="U13" s="91" t="e">
        <f>BB!#REF!</f>
        <v>#REF!</v>
      </c>
      <c r="V13" s="91" t="e">
        <f>BB!#REF!</f>
        <v>#REF!</v>
      </c>
      <c r="W13" s="91" t="e">
        <f>BB!#REF!</f>
        <v>#REF!</v>
      </c>
      <c r="X13" s="91" t="e">
        <f>BB!#REF!</f>
        <v>#REF!</v>
      </c>
      <c r="Y13" s="91" t="e">
        <f>BB!#REF!</f>
        <v>#REF!</v>
      </c>
      <c r="Z13" s="91" t="e">
        <f>BB!#REF!</f>
        <v>#REF!</v>
      </c>
      <c r="AA13" s="91" t="e">
        <f>BB!#REF!</f>
        <v>#REF!</v>
      </c>
      <c r="AB13" s="91" t="e">
        <f>BB!#REF!</f>
        <v>#REF!</v>
      </c>
      <c r="AC13" s="91" t="e">
        <f>BB!#REF!</f>
        <v>#REF!</v>
      </c>
      <c r="AD13" s="91" t="e">
        <f>BB!#REF!</f>
        <v>#REF!</v>
      </c>
      <c r="AE13" s="91" t="e">
        <f>BB!#REF!</f>
        <v>#REF!</v>
      </c>
      <c r="AF13" s="91" t="e">
        <f>BB!#REF!</f>
        <v>#REF!</v>
      </c>
      <c r="AG13" s="91" t="e">
        <f>BB!#REF!</f>
        <v>#REF!</v>
      </c>
      <c r="AH13" s="91" t="e">
        <f>BB!#REF!</f>
        <v>#REF!</v>
      </c>
      <c r="AI13" s="91" t="e">
        <f>BB!#REF!</f>
        <v>#REF!</v>
      </c>
      <c r="AJ13" s="91" t="e">
        <f>BB!#REF!</f>
        <v>#REF!</v>
      </c>
      <c r="AK13" s="91" t="e">
        <f>BB!#REF!</f>
        <v>#REF!</v>
      </c>
      <c r="AL13" s="91" t="e">
        <f>BB!#REF!</f>
        <v>#REF!</v>
      </c>
      <c r="AM13" s="91" t="e">
        <f>BB!#REF!</f>
        <v>#REF!</v>
      </c>
      <c r="AN13" s="91" t="e">
        <f>BB!#REF!</f>
        <v>#REF!</v>
      </c>
      <c r="AO13" s="91" t="e">
        <f>BB!#REF!</f>
        <v>#REF!</v>
      </c>
      <c r="AP13" s="91" t="e">
        <f>BB!#REF!</f>
        <v>#REF!</v>
      </c>
      <c r="AQ13" s="91" t="e">
        <f>BB!#REF!</f>
        <v>#REF!</v>
      </c>
      <c r="AR13" s="91" t="e">
        <f>BB!#REF!</f>
        <v>#REF!</v>
      </c>
      <c r="AS13" s="91" t="e">
        <f>BB!#REF!</f>
        <v>#REF!</v>
      </c>
      <c r="AT13" s="91" t="e">
        <f>BB!#REF!</f>
        <v>#REF!</v>
      </c>
      <c r="AU13" s="91" t="e">
        <f>BB!#REF!</f>
        <v>#REF!</v>
      </c>
      <c r="AV13" s="91" t="e">
        <f>BB!#REF!</f>
        <v>#REF!</v>
      </c>
      <c r="AW13" s="91" t="e">
        <f>BB!#REF!</f>
        <v>#REF!</v>
      </c>
      <c r="AX13" s="91" t="e">
        <f>BB!#REF!</f>
        <v>#REF!</v>
      </c>
      <c r="AY13" s="91" t="e">
        <f>BB!#REF!</f>
        <v>#REF!</v>
      </c>
      <c r="AZ13" s="91" t="e">
        <f>BB!#REF!</f>
        <v>#REF!</v>
      </c>
      <c r="BA13" s="91" t="e">
        <f>BB!#REF!</f>
        <v>#REF!</v>
      </c>
      <c r="BB13" s="91" t="e">
        <f>BB!#REF!</f>
        <v>#REF!</v>
      </c>
      <c r="BC13" s="91" t="e">
        <f>BB!#REF!</f>
        <v>#REF!</v>
      </c>
      <c r="BD13" s="91" t="e">
        <f>BB!#REF!</f>
        <v>#REF!</v>
      </c>
      <c r="BE13" s="91" t="e">
        <f>BB!#REF!</f>
        <v>#REF!</v>
      </c>
      <c r="BF13" s="91" t="e">
        <f>BB!#REF!</f>
        <v>#REF!</v>
      </c>
      <c r="BG13" s="91" t="e">
        <f>BB!#REF!</f>
        <v>#REF!</v>
      </c>
      <c r="BH13" s="91" t="e">
        <f>BB!#REF!</f>
        <v>#REF!</v>
      </c>
      <c r="BI13" s="91" t="e">
        <f>BB!#REF!</f>
        <v>#REF!</v>
      </c>
      <c r="BJ13" s="91" t="e">
        <f>BB!#REF!</f>
        <v>#REF!</v>
      </c>
      <c r="BK13" s="91" t="e">
        <f>BB!#REF!</f>
        <v>#REF!</v>
      </c>
      <c r="BL13" s="91" t="e">
        <f>BB!#REF!</f>
        <v>#REF!</v>
      </c>
      <c r="BM13" s="91" t="e">
        <f>BB!#REF!</f>
        <v>#REF!</v>
      </c>
      <c r="BN13" s="91" t="e">
        <f>BB!#REF!</f>
        <v>#REF!</v>
      </c>
      <c r="BO13" s="91" t="e">
        <f>BB!#REF!</f>
        <v>#REF!</v>
      </c>
      <c r="BP13" s="91" t="e">
        <f>BB!#REF!</f>
        <v>#REF!</v>
      </c>
      <c r="BQ13" s="91" t="e">
        <f>BB!#REF!</f>
        <v>#REF!</v>
      </c>
      <c r="BR13" s="91" t="e">
        <f>BB!#REF!</f>
        <v>#REF!</v>
      </c>
      <c r="BS13" s="91" t="e">
        <f>BB!#REF!</f>
        <v>#REF!</v>
      </c>
      <c r="BT13" s="91" t="e">
        <f>BB!#REF!</f>
        <v>#REF!</v>
      </c>
      <c r="BU13" s="91" t="e">
        <f>BB!#REF!</f>
        <v>#REF!</v>
      </c>
      <c r="BV13" s="91" t="e">
        <f>BB!#REF!</f>
        <v>#REF!</v>
      </c>
      <c r="BW13" s="91" t="e">
        <f>BB!#REF!</f>
        <v>#REF!</v>
      </c>
      <c r="BX13" s="91" t="e">
        <f>BB!#REF!</f>
        <v>#REF!</v>
      </c>
      <c r="BY13" s="91" t="e">
        <f>BB!#REF!</f>
        <v>#REF!</v>
      </c>
      <c r="BZ13" s="91" t="e">
        <f>BB!#REF!</f>
        <v>#REF!</v>
      </c>
      <c r="CA13" s="91" t="e">
        <f>BB!#REF!</f>
        <v>#REF!</v>
      </c>
      <c r="CB13" s="91" t="e">
        <f>BB!#REF!</f>
        <v>#REF!</v>
      </c>
    </row>
    <row r="14" spans="1:80" s="236" customFormat="1" ht="10.35" customHeight="1" x14ac:dyDescent="0.2">
      <c r="A14" s="48">
        <v>2</v>
      </c>
      <c r="B14" s="91" t="e">
        <f>BB!#REF!</f>
        <v>#REF!</v>
      </c>
      <c r="C14" s="91" t="e">
        <f>BB!#REF!</f>
        <v>#REF!</v>
      </c>
      <c r="D14" s="91" t="e">
        <f>BB!#REF!</f>
        <v>#REF!</v>
      </c>
      <c r="E14" s="91" t="e">
        <f>BB!#REF!</f>
        <v>#REF!</v>
      </c>
      <c r="F14" s="91" t="e">
        <f>BB!#REF!</f>
        <v>#REF!</v>
      </c>
      <c r="G14" s="91" t="e">
        <f>BB!#REF!</f>
        <v>#REF!</v>
      </c>
      <c r="H14" s="91" t="e">
        <f>BB!#REF!</f>
        <v>#REF!</v>
      </c>
      <c r="I14" s="91" t="e">
        <f>BB!#REF!</f>
        <v>#REF!</v>
      </c>
      <c r="J14" s="91" t="e">
        <f>BB!#REF!</f>
        <v>#REF!</v>
      </c>
      <c r="K14" s="91" t="e">
        <f>BB!#REF!</f>
        <v>#REF!</v>
      </c>
      <c r="L14" s="91" t="e">
        <f>BB!#REF!</f>
        <v>#REF!</v>
      </c>
      <c r="M14" s="91" t="e">
        <f>BB!#REF!</f>
        <v>#REF!</v>
      </c>
      <c r="N14" s="91" t="e">
        <f>BB!#REF!</f>
        <v>#REF!</v>
      </c>
      <c r="O14" s="91" t="e">
        <f>BB!#REF!</f>
        <v>#REF!</v>
      </c>
      <c r="P14" s="91" t="e">
        <f>BB!#REF!</f>
        <v>#REF!</v>
      </c>
      <c r="Q14" s="91" t="e">
        <f>BB!#REF!</f>
        <v>#REF!</v>
      </c>
      <c r="R14" s="91" t="e">
        <f>BB!#REF!</f>
        <v>#REF!</v>
      </c>
      <c r="S14" s="91" t="e">
        <f>BB!#REF!</f>
        <v>#REF!</v>
      </c>
      <c r="T14" s="91" t="e">
        <f>BB!#REF!</f>
        <v>#REF!</v>
      </c>
      <c r="U14" s="91" t="e">
        <f>BB!#REF!</f>
        <v>#REF!</v>
      </c>
      <c r="V14" s="91" t="e">
        <f>BB!#REF!</f>
        <v>#REF!</v>
      </c>
      <c r="W14" s="91" t="e">
        <f>BB!#REF!</f>
        <v>#REF!</v>
      </c>
      <c r="X14" s="91" t="e">
        <f>BB!#REF!</f>
        <v>#REF!</v>
      </c>
      <c r="Y14" s="91" t="e">
        <f>BB!#REF!</f>
        <v>#REF!</v>
      </c>
      <c r="Z14" s="91" t="e">
        <f>BB!#REF!</f>
        <v>#REF!</v>
      </c>
      <c r="AA14" s="91" t="e">
        <f>BB!#REF!</f>
        <v>#REF!</v>
      </c>
      <c r="AB14" s="91" t="e">
        <f>BB!#REF!</f>
        <v>#REF!</v>
      </c>
      <c r="AC14" s="91" t="e">
        <f>BB!#REF!</f>
        <v>#REF!</v>
      </c>
      <c r="AD14" s="91" t="e">
        <f>BB!#REF!</f>
        <v>#REF!</v>
      </c>
      <c r="AE14" s="91" t="e">
        <f>BB!#REF!</f>
        <v>#REF!</v>
      </c>
      <c r="AF14" s="91" t="e">
        <f>BB!#REF!</f>
        <v>#REF!</v>
      </c>
      <c r="AG14" s="91" t="e">
        <f>BB!#REF!</f>
        <v>#REF!</v>
      </c>
      <c r="AH14" s="91" t="e">
        <f>BB!#REF!</f>
        <v>#REF!</v>
      </c>
      <c r="AI14" s="91" t="e">
        <f>BB!#REF!</f>
        <v>#REF!</v>
      </c>
      <c r="AJ14" s="91" t="e">
        <f>BB!#REF!</f>
        <v>#REF!</v>
      </c>
      <c r="AK14" s="91" t="e">
        <f>BB!#REF!</f>
        <v>#REF!</v>
      </c>
      <c r="AL14" s="91" t="e">
        <f>BB!#REF!</f>
        <v>#REF!</v>
      </c>
      <c r="AM14" s="91" t="e">
        <f>BB!#REF!</f>
        <v>#REF!</v>
      </c>
      <c r="AN14" s="91" t="e">
        <f>BB!#REF!</f>
        <v>#REF!</v>
      </c>
      <c r="AO14" s="91" t="e">
        <f>BB!#REF!</f>
        <v>#REF!</v>
      </c>
      <c r="AP14" s="91" t="e">
        <f>BB!#REF!</f>
        <v>#REF!</v>
      </c>
      <c r="AQ14" s="91" t="e">
        <f>BB!#REF!</f>
        <v>#REF!</v>
      </c>
      <c r="AR14" s="91" t="e">
        <f>BB!#REF!</f>
        <v>#REF!</v>
      </c>
      <c r="AS14" s="91" t="e">
        <f>BB!#REF!</f>
        <v>#REF!</v>
      </c>
      <c r="AT14" s="91" t="e">
        <f>BB!#REF!</f>
        <v>#REF!</v>
      </c>
      <c r="AU14" s="91" t="e">
        <f>BB!#REF!</f>
        <v>#REF!</v>
      </c>
      <c r="AV14" s="91" t="e">
        <f>BB!#REF!</f>
        <v>#REF!</v>
      </c>
      <c r="AW14" s="91" t="e">
        <f>BB!#REF!</f>
        <v>#REF!</v>
      </c>
      <c r="AX14" s="91" t="e">
        <f>BB!#REF!</f>
        <v>#REF!</v>
      </c>
      <c r="AY14" s="91" t="e">
        <f>BB!#REF!</f>
        <v>#REF!</v>
      </c>
      <c r="AZ14" s="91" t="e">
        <f>BB!#REF!</f>
        <v>#REF!</v>
      </c>
      <c r="BA14" s="91" t="e">
        <f>BB!#REF!</f>
        <v>#REF!</v>
      </c>
      <c r="BB14" s="91" t="e">
        <f>BB!#REF!</f>
        <v>#REF!</v>
      </c>
      <c r="BC14" s="91" t="e">
        <f>BB!#REF!</f>
        <v>#REF!</v>
      </c>
      <c r="BD14" s="91" t="e">
        <f>BB!#REF!</f>
        <v>#REF!</v>
      </c>
      <c r="BE14" s="91" t="e">
        <f>BB!#REF!</f>
        <v>#REF!</v>
      </c>
      <c r="BF14" s="91" t="e">
        <f>BB!#REF!</f>
        <v>#REF!</v>
      </c>
      <c r="BG14" s="91" t="e">
        <f>BB!#REF!</f>
        <v>#REF!</v>
      </c>
      <c r="BH14" s="91" t="e">
        <f>BB!#REF!</f>
        <v>#REF!</v>
      </c>
      <c r="BI14" s="91" t="e">
        <f>BB!#REF!</f>
        <v>#REF!</v>
      </c>
      <c r="BJ14" s="91" t="e">
        <f>BB!#REF!</f>
        <v>#REF!</v>
      </c>
      <c r="BK14" s="91" t="e">
        <f>BB!#REF!</f>
        <v>#REF!</v>
      </c>
      <c r="BL14" s="91" t="e">
        <f>BB!#REF!</f>
        <v>#REF!</v>
      </c>
      <c r="BM14" s="91" t="e">
        <f>BB!#REF!</f>
        <v>#REF!</v>
      </c>
      <c r="BN14" s="91" t="e">
        <f>BB!#REF!</f>
        <v>#REF!</v>
      </c>
      <c r="BO14" s="91" t="e">
        <f>BB!#REF!</f>
        <v>#REF!</v>
      </c>
      <c r="BP14" s="91" t="e">
        <f>BB!#REF!</f>
        <v>#REF!</v>
      </c>
      <c r="BQ14" s="91" t="e">
        <f>BB!#REF!</f>
        <v>#REF!</v>
      </c>
      <c r="BR14" s="91" t="e">
        <f>BB!#REF!</f>
        <v>#REF!</v>
      </c>
      <c r="BS14" s="91" t="e">
        <f>BB!#REF!</f>
        <v>#REF!</v>
      </c>
      <c r="BT14" s="91" t="e">
        <f>BB!#REF!</f>
        <v>#REF!</v>
      </c>
      <c r="BU14" s="91" t="e">
        <f>BB!#REF!</f>
        <v>#REF!</v>
      </c>
      <c r="BV14" s="91" t="e">
        <f>BB!#REF!</f>
        <v>#REF!</v>
      </c>
      <c r="BW14" s="91" t="e">
        <f>BB!#REF!</f>
        <v>#REF!</v>
      </c>
      <c r="BX14" s="91" t="e">
        <f>BB!#REF!</f>
        <v>#REF!</v>
      </c>
      <c r="BY14" s="91" t="e">
        <f>BB!#REF!</f>
        <v>#REF!</v>
      </c>
      <c r="BZ14" s="91" t="e">
        <f>BB!#REF!</f>
        <v>#REF!</v>
      </c>
      <c r="CA14" s="91" t="e">
        <f>BB!#REF!</f>
        <v>#REF!</v>
      </c>
      <c r="CB14" s="91" t="e">
        <f>BB!#REF!</f>
        <v>#REF!</v>
      </c>
    </row>
    <row r="15" spans="1:80" s="236" customFormat="1" ht="10.35" customHeight="1" x14ac:dyDescent="0.2">
      <c r="A15" s="47" t="s">
        <v>105</v>
      </c>
      <c r="B15" s="91"/>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row>
    <row r="16" spans="1:80" s="236" customFormat="1" ht="10.35" customHeight="1" x14ac:dyDescent="0.2">
      <c r="A16" s="48">
        <v>1</v>
      </c>
      <c r="B16" s="91" t="e">
        <f>BB!#REF!</f>
        <v>#REF!</v>
      </c>
      <c r="C16" s="91" t="e">
        <f>BB!#REF!</f>
        <v>#REF!</v>
      </c>
      <c r="D16" s="91" t="e">
        <f>BB!#REF!</f>
        <v>#REF!</v>
      </c>
      <c r="E16" s="91" t="e">
        <f>BB!#REF!</f>
        <v>#REF!</v>
      </c>
      <c r="F16" s="91" t="e">
        <f>BB!#REF!</f>
        <v>#REF!</v>
      </c>
      <c r="G16" s="91" t="e">
        <f>BB!#REF!</f>
        <v>#REF!</v>
      </c>
      <c r="H16" s="91" t="e">
        <f>BB!#REF!</f>
        <v>#REF!</v>
      </c>
      <c r="I16" s="91" t="e">
        <f>BB!#REF!</f>
        <v>#REF!</v>
      </c>
      <c r="J16" s="91" t="e">
        <f>BB!#REF!</f>
        <v>#REF!</v>
      </c>
      <c r="K16" s="91" t="e">
        <f>BB!#REF!</f>
        <v>#REF!</v>
      </c>
      <c r="L16" s="91" t="e">
        <f>BB!#REF!</f>
        <v>#REF!</v>
      </c>
      <c r="M16" s="91" t="e">
        <f>BB!#REF!</f>
        <v>#REF!</v>
      </c>
      <c r="N16" s="91" t="e">
        <f>BB!#REF!</f>
        <v>#REF!</v>
      </c>
      <c r="O16" s="91" t="e">
        <f>BB!#REF!</f>
        <v>#REF!</v>
      </c>
      <c r="P16" s="91" t="e">
        <f>BB!#REF!</f>
        <v>#REF!</v>
      </c>
      <c r="Q16" s="91" t="e">
        <f>BB!#REF!</f>
        <v>#REF!</v>
      </c>
      <c r="R16" s="91" t="e">
        <f>BB!#REF!</f>
        <v>#REF!</v>
      </c>
      <c r="S16" s="91" t="e">
        <f>BB!#REF!</f>
        <v>#REF!</v>
      </c>
      <c r="T16" s="91" t="e">
        <f>BB!#REF!</f>
        <v>#REF!</v>
      </c>
      <c r="U16" s="91" t="e">
        <f>BB!#REF!</f>
        <v>#REF!</v>
      </c>
      <c r="V16" s="91" t="e">
        <f>BB!#REF!</f>
        <v>#REF!</v>
      </c>
      <c r="W16" s="91" t="e">
        <f>BB!#REF!</f>
        <v>#REF!</v>
      </c>
      <c r="X16" s="91" t="e">
        <f>BB!#REF!</f>
        <v>#REF!</v>
      </c>
      <c r="Y16" s="91" t="e">
        <f>BB!#REF!</f>
        <v>#REF!</v>
      </c>
      <c r="Z16" s="91" t="e">
        <f>BB!#REF!</f>
        <v>#REF!</v>
      </c>
      <c r="AA16" s="91" t="e">
        <f>BB!#REF!</f>
        <v>#REF!</v>
      </c>
      <c r="AB16" s="91" t="e">
        <f>BB!#REF!</f>
        <v>#REF!</v>
      </c>
      <c r="AC16" s="91" t="e">
        <f>BB!#REF!</f>
        <v>#REF!</v>
      </c>
      <c r="AD16" s="91" t="e">
        <f>BB!#REF!</f>
        <v>#REF!</v>
      </c>
      <c r="AE16" s="91" t="e">
        <f>BB!#REF!</f>
        <v>#REF!</v>
      </c>
      <c r="AF16" s="91" t="e">
        <f>BB!#REF!</f>
        <v>#REF!</v>
      </c>
      <c r="AG16" s="91" t="e">
        <f>BB!#REF!</f>
        <v>#REF!</v>
      </c>
      <c r="AH16" s="91" t="e">
        <f>BB!#REF!</f>
        <v>#REF!</v>
      </c>
      <c r="AI16" s="91" t="e">
        <f>BB!#REF!</f>
        <v>#REF!</v>
      </c>
      <c r="AJ16" s="91" t="e">
        <f>BB!#REF!</f>
        <v>#REF!</v>
      </c>
      <c r="AK16" s="91" t="e">
        <f>BB!#REF!</f>
        <v>#REF!</v>
      </c>
      <c r="AL16" s="91" t="e">
        <f>BB!#REF!</f>
        <v>#REF!</v>
      </c>
      <c r="AM16" s="91" t="e">
        <f>BB!#REF!</f>
        <v>#REF!</v>
      </c>
      <c r="AN16" s="91" t="e">
        <f>BB!#REF!</f>
        <v>#REF!</v>
      </c>
      <c r="AO16" s="91" t="e">
        <f>BB!#REF!</f>
        <v>#REF!</v>
      </c>
      <c r="AP16" s="91" t="e">
        <f>BB!#REF!</f>
        <v>#REF!</v>
      </c>
      <c r="AQ16" s="91" t="e">
        <f>BB!#REF!</f>
        <v>#REF!</v>
      </c>
      <c r="AR16" s="91" t="e">
        <f>BB!#REF!</f>
        <v>#REF!</v>
      </c>
      <c r="AS16" s="91" t="e">
        <f>BB!#REF!</f>
        <v>#REF!</v>
      </c>
      <c r="AT16" s="91" t="e">
        <f>BB!#REF!</f>
        <v>#REF!</v>
      </c>
      <c r="AU16" s="91" t="e">
        <f>BB!#REF!</f>
        <v>#REF!</v>
      </c>
      <c r="AV16" s="91" t="e">
        <f>BB!#REF!</f>
        <v>#REF!</v>
      </c>
      <c r="AW16" s="91" t="e">
        <f>BB!#REF!</f>
        <v>#REF!</v>
      </c>
      <c r="AX16" s="91" t="e">
        <f>BB!#REF!</f>
        <v>#REF!</v>
      </c>
      <c r="AY16" s="91" t="e">
        <f>BB!#REF!</f>
        <v>#REF!</v>
      </c>
      <c r="AZ16" s="91" t="e">
        <f>BB!#REF!</f>
        <v>#REF!</v>
      </c>
      <c r="BA16" s="91" t="e">
        <f>BB!#REF!</f>
        <v>#REF!</v>
      </c>
      <c r="BB16" s="91" t="e">
        <f>BB!#REF!</f>
        <v>#REF!</v>
      </c>
      <c r="BC16" s="91" t="e">
        <f>BB!#REF!</f>
        <v>#REF!</v>
      </c>
      <c r="BD16" s="91" t="e">
        <f>BB!#REF!</f>
        <v>#REF!</v>
      </c>
      <c r="BE16" s="91" t="e">
        <f>BB!#REF!</f>
        <v>#REF!</v>
      </c>
      <c r="BF16" s="91" t="e">
        <f>BB!#REF!</f>
        <v>#REF!</v>
      </c>
      <c r="BG16" s="91" t="e">
        <f>BB!#REF!</f>
        <v>#REF!</v>
      </c>
      <c r="BH16" s="91" t="e">
        <f>BB!#REF!</f>
        <v>#REF!</v>
      </c>
      <c r="BI16" s="91" t="e">
        <f>BB!#REF!</f>
        <v>#REF!</v>
      </c>
      <c r="BJ16" s="91" t="e">
        <f>BB!#REF!</f>
        <v>#REF!</v>
      </c>
      <c r="BK16" s="91" t="e">
        <f>BB!#REF!</f>
        <v>#REF!</v>
      </c>
      <c r="BL16" s="91" t="e">
        <f>BB!#REF!</f>
        <v>#REF!</v>
      </c>
      <c r="BM16" s="91" t="e">
        <f>BB!#REF!</f>
        <v>#REF!</v>
      </c>
      <c r="BN16" s="91" t="e">
        <f>BB!#REF!</f>
        <v>#REF!</v>
      </c>
      <c r="BO16" s="91" t="e">
        <f>BB!#REF!</f>
        <v>#REF!</v>
      </c>
      <c r="BP16" s="91" t="e">
        <f>BB!#REF!</f>
        <v>#REF!</v>
      </c>
      <c r="BQ16" s="91" t="e">
        <f>BB!#REF!</f>
        <v>#REF!</v>
      </c>
      <c r="BR16" s="91" t="e">
        <f>BB!#REF!</f>
        <v>#REF!</v>
      </c>
      <c r="BS16" s="91" t="e">
        <f>BB!#REF!</f>
        <v>#REF!</v>
      </c>
      <c r="BT16" s="91" t="e">
        <f>BB!#REF!</f>
        <v>#REF!</v>
      </c>
      <c r="BU16" s="91" t="e">
        <f>BB!#REF!</f>
        <v>#REF!</v>
      </c>
      <c r="BV16" s="91" t="e">
        <f>BB!#REF!</f>
        <v>#REF!</v>
      </c>
      <c r="BW16" s="91" t="e">
        <f>BB!#REF!</f>
        <v>#REF!</v>
      </c>
      <c r="BX16" s="91" t="e">
        <f>BB!#REF!</f>
        <v>#REF!</v>
      </c>
      <c r="BY16" s="91" t="e">
        <f>BB!#REF!</f>
        <v>#REF!</v>
      </c>
      <c r="BZ16" s="91" t="e">
        <f>BB!#REF!</f>
        <v>#REF!</v>
      </c>
      <c r="CA16" s="91" t="e">
        <f>BB!#REF!</f>
        <v>#REF!</v>
      </c>
      <c r="CB16" s="91" t="e">
        <f>BB!#REF!</f>
        <v>#REF!</v>
      </c>
    </row>
    <row r="17" spans="1:80" s="236" customFormat="1" ht="10.35" customHeight="1" x14ac:dyDescent="0.2">
      <c r="A17" s="48">
        <v>2</v>
      </c>
      <c r="B17" s="91" t="e">
        <f>BB!#REF!</f>
        <v>#REF!</v>
      </c>
      <c r="C17" s="91" t="e">
        <f>BB!#REF!</f>
        <v>#REF!</v>
      </c>
      <c r="D17" s="91" t="e">
        <f>BB!#REF!</f>
        <v>#REF!</v>
      </c>
      <c r="E17" s="91" t="e">
        <f>BB!#REF!</f>
        <v>#REF!</v>
      </c>
      <c r="F17" s="91" t="e">
        <f>BB!#REF!</f>
        <v>#REF!</v>
      </c>
      <c r="G17" s="91" t="e">
        <f>BB!#REF!</f>
        <v>#REF!</v>
      </c>
      <c r="H17" s="91" t="e">
        <f>BB!#REF!</f>
        <v>#REF!</v>
      </c>
      <c r="I17" s="91" t="e">
        <f>BB!#REF!</f>
        <v>#REF!</v>
      </c>
      <c r="J17" s="91" t="e">
        <f>BB!#REF!</f>
        <v>#REF!</v>
      </c>
      <c r="K17" s="91" t="e">
        <f>BB!#REF!</f>
        <v>#REF!</v>
      </c>
      <c r="L17" s="91" t="e">
        <f>BB!#REF!</f>
        <v>#REF!</v>
      </c>
      <c r="M17" s="91" t="e">
        <f>BB!#REF!</f>
        <v>#REF!</v>
      </c>
      <c r="N17" s="91" t="e">
        <f>BB!#REF!</f>
        <v>#REF!</v>
      </c>
      <c r="O17" s="91" t="e">
        <f>BB!#REF!</f>
        <v>#REF!</v>
      </c>
      <c r="P17" s="91" t="e">
        <f>BB!#REF!</f>
        <v>#REF!</v>
      </c>
      <c r="Q17" s="91" t="e">
        <f>BB!#REF!</f>
        <v>#REF!</v>
      </c>
      <c r="R17" s="91" t="e">
        <f>BB!#REF!</f>
        <v>#REF!</v>
      </c>
      <c r="S17" s="91" t="e">
        <f>BB!#REF!</f>
        <v>#REF!</v>
      </c>
      <c r="T17" s="91" t="e">
        <f>BB!#REF!</f>
        <v>#REF!</v>
      </c>
      <c r="U17" s="91" t="e">
        <f>BB!#REF!</f>
        <v>#REF!</v>
      </c>
      <c r="V17" s="91" t="e">
        <f>BB!#REF!</f>
        <v>#REF!</v>
      </c>
      <c r="W17" s="91" t="e">
        <f>BB!#REF!</f>
        <v>#REF!</v>
      </c>
      <c r="X17" s="91" t="e">
        <f>BB!#REF!</f>
        <v>#REF!</v>
      </c>
      <c r="Y17" s="91" t="e">
        <f>BB!#REF!</f>
        <v>#REF!</v>
      </c>
      <c r="Z17" s="91" t="e">
        <f>BB!#REF!</f>
        <v>#REF!</v>
      </c>
      <c r="AA17" s="91" t="e">
        <f>BB!#REF!</f>
        <v>#REF!</v>
      </c>
      <c r="AB17" s="91" t="e">
        <f>BB!#REF!</f>
        <v>#REF!</v>
      </c>
      <c r="AC17" s="91" t="e">
        <f>BB!#REF!</f>
        <v>#REF!</v>
      </c>
      <c r="AD17" s="91" t="e">
        <f>BB!#REF!</f>
        <v>#REF!</v>
      </c>
      <c r="AE17" s="91" t="e">
        <f>BB!#REF!</f>
        <v>#REF!</v>
      </c>
      <c r="AF17" s="91" t="e">
        <f>BB!#REF!</f>
        <v>#REF!</v>
      </c>
      <c r="AG17" s="91" t="e">
        <f>BB!#REF!</f>
        <v>#REF!</v>
      </c>
      <c r="AH17" s="91" t="e">
        <f>BB!#REF!</f>
        <v>#REF!</v>
      </c>
      <c r="AI17" s="91" t="e">
        <f>BB!#REF!</f>
        <v>#REF!</v>
      </c>
      <c r="AJ17" s="91" t="e">
        <f>BB!#REF!</f>
        <v>#REF!</v>
      </c>
      <c r="AK17" s="91" t="e">
        <f>BB!#REF!</f>
        <v>#REF!</v>
      </c>
      <c r="AL17" s="91" t="e">
        <f>BB!#REF!</f>
        <v>#REF!</v>
      </c>
      <c r="AM17" s="91" t="e">
        <f>BB!#REF!</f>
        <v>#REF!</v>
      </c>
      <c r="AN17" s="91" t="e">
        <f>BB!#REF!</f>
        <v>#REF!</v>
      </c>
      <c r="AO17" s="91" t="e">
        <f>BB!#REF!</f>
        <v>#REF!</v>
      </c>
      <c r="AP17" s="91" t="e">
        <f>BB!#REF!</f>
        <v>#REF!</v>
      </c>
      <c r="AQ17" s="91" t="e">
        <f>BB!#REF!</f>
        <v>#REF!</v>
      </c>
      <c r="AR17" s="91" t="e">
        <f>BB!#REF!</f>
        <v>#REF!</v>
      </c>
      <c r="AS17" s="91" t="e">
        <f>BB!#REF!</f>
        <v>#REF!</v>
      </c>
      <c r="AT17" s="91" t="e">
        <f>BB!#REF!</f>
        <v>#REF!</v>
      </c>
      <c r="AU17" s="91" t="e">
        <f>BB!#REF!</f>
        <v>#REF!</v>
      </c>
      <c r="AV17" s="91" t="e">
        <f>BB!#REF!</f>
        <v>#REF!</v>
      </c>
      <c r="AW17" s="91" t="e">
        <f>BB!#REF!</f>
        <v>#REF!</v>
      </c>
      <c r="AX17" s="91" t="e">
        <f>BB!#REF!</f>
        <v>#REF!</v>
      </c>
      <c r="AY17" s="91" t="e">
        <f>BB!#REF!</f>
        <v>#REF!</v>
      </c>
      <c r="AZ17" s="91" t="e">
        <f>BB!#REF!</f>
        <v>#REF!</v>
      </c>
      <c r="BA17" s="91" t="e">
        <f>BB!#REF!</f>
        <v>#REF!</v>
      </c>
      <c r="BB17" s="91" t="e">
        <f>BB!#REF!</f>
        <v>#REF!</v>
      </c>
      <c r="BC17" s="91" t="e">
        <f>BB!#REF!</f>
        <v>#REF!</v>
      </c>
      <c r="BD17" s="91" t="e">
        <f>BB!#REF!</f>
        <v>#REF!</v>
      </c>
      <c r="BE17" s="91" t="e">
        <f>BB!#REF!</f>
        <v>#REF!</v>
      </c>
      <c r="BF17" s="91" t="e">
        <f>BB!#REF!</f>
        <v>#REF!</v>
      </c>
      <c r="BG17" s="91" t="e">
        <f>BB!#REF!</f>
        <v>#REF!</v>
      </c>
      <c r="BH17" s="91" t="e">
        <f>BB!#REF!</f>
        <v>#REF!</v>
      </c>
      <c r="BI17" s="91" t="e">
        <f>BB!#REF!</f>
        <v>#REF!</v>
      </c>
      <c r="BJ17" s="91" t="e">
        <f>BB!#REF!</f>
        <v>#REF!</v>
      </c>
      <c r="BK17" s="91" t="e">
        <f>BB!#REF!</f>
        <v>#REF!</v>
      </c>
      <c r="BL17" s="91" t="e">
        <f>BB!#REF!</f>
        <v>#REF!</v>
      </c>
      <c r="BM17" s="91" t="e">
        <f>BB!#REF!</f>
        <v>#REF!</v>
      </c>
      <c r="BN17" s="91" t="e">
        <f>BB!#REF!</f>
        <v>#REF!</v>
      </c>
      <c r="BO17" s="91" t="e">
        <f>BB!#REF!</f>
        <v>#REF!</v>
      </c>
      <c r="BP17" s="91" t="e">
        <f>BB!#REF!</f>
        <v>#REF!</v>
      </c>
      <c r="BQ17" s="91" t="e">
        <f>BB!#REF!</f>
        <v>#REF!</v>
      </c>
      <c r="BR17" s="91" t="e">
        <f>BB!#REF!</f>
        <v>#REF!</v>
      </c>
      <c r="BS17" s="91" t="e">
        <f>BB!#REF!</f>
        <v>#REF!</v>
      </c>
      <c r="BT17" s="91" t="e">
        <f>BB!#REF!</f>
        <v>#REF!</v>
      </c>
      <c r="BU17" s="91" t="e">
        <f>BB!#REF!</f>
        <v>#REF!</v>
      </c>
      <c r="BV17" s="91" t="e">
        <f>BB!#REF!</f>
        <v>#REF!</v>
      </c>
      <c r="BW17" s="91" t="e">
        <f>BB!#REF!</f>
        <v>#REF!</v>
      </c>
      <c r="BX17" s="91" t="e">
        <f>BB!#REF!</f>
        <v>#REF!</v>
      </c>
      <c r="BY17" s="91" t="e">
        <f>BB!#REF!</f>
        <v>#REF!</v>
      </c>
      <c r="BZ17" s="91" t="e">
        <f>BB!#REF!</f>
        <v>#REF!</v>
      </c>
      <c r="CA17" s="91" t="e">
        <f>BB!#REF!</f>
        <v>#REF!</v>
      </c>
      <c r="CB17" s="91" t="e">
        <f>BB!#REF!</f>
        <v>#REF!</v>
      </c>
    </row>
    <row r="18" spans="1:80" s="236" customFormat="1" ht="10.35" customHeight="1" x14ac:dyDescent="0.2">
      <c r="A18" s="47" t="s">
        <v>136</v>
      </c>
      <c r="B18" s="91"/>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row>
    <row r="19" spans="1:80" s="236" customFormat="1" ht="10.35" customHeight="1" x14ac:dyDescent="0.2">
      <c r="A19" s="48" t="s">
        <v>72</v>
      </c>
      <c r="B19" s="91" t="e">
        <f>BB!#REF!</f>
        <v>#REF!</v>
      </c>
      <c r="C19" s="91" t="e">
        <f>BB!#REF!</f>
        <v>#REF!</v>
      </c>
      <c r="D19" s="91" t="e">
        <f>BB!#REF!</f>
        <v>#REF!</v>
      </c>
      <c r="E19" s="91" t="e">
        <f>BB!#REF!</f>
        <v>#REF!</v>
      </c>
      <c r="F19" s="91" t="e">
        <f>BB!#REF!</f>
        <v>#REF!</v>
      </c>
      <c r="G19" s="91" t="e">
        <f>BB!#REF!</f>
        <v>#REF!</v>
      </c>
      <c r="H19" s="91" t="e">
        <f>BB!#REF!</f>
        <v>#REF!</v>
      </c>
      <c r="I19" s="91" t="e">
        <f>BB!#REF!</f>
        <v>#REF!</v>
      </c>
      <c r="J19" s="91" t="e">
        <f>BB!#REF!</f>
        <v>#REF!</v>
      </c>
      <c r="K19" s="91" t="e">
        <f>BB!#REF!</f>
        <v>#REF!</v>
      </c>
      <c r="L19" s="91" t="e">
        <f>BB!#REF!</f>
        <v>#REF!</v>
      </c>
      <c r="M19" s="91" t="e">
        <f>BB!#REF!</f>
        <v>#REF!</v>
      </c>
      <c r="N19" s="91" t="e">
        <f>BB!#REF!</f>
        <v>#REF!</v>
      </c>
      <c r="O19" s="91" t="e">
        <f>BB!#REF!</f>
        <v>#REF!</v>
      </c>
      <c r="P19" s="91" t="e">
        <f>BB!#REF!</f>
        <v>#REF!</v>
      </c>
      <c r="Q19" s="91" t="e">
        <f>BB!#REF!</f>
        <v>#REF!</v>
      </c>
      <c r="R19" s="91" t="e">
        <f>BB!#REF!</f>
        <v>#REF!</v>
      </c>
      <c r="S19" s="91" t="e">
        <f>BB!#REF!</f>
        <v>#REF!</v>
      </c>
      <c r="T19" s="91" t="e">
        <f>BB!#REF!</f>
        <v>#REF!</v>
      </c>
      <c r="U19" s="91" t="e">
        <f>BB!#REF!</f>
        <v>#REF!</v>
      </c>
      <c r="V19" s="91" t="e">
        <f>BB!#REF!</f>
        <v>#REF!</v>
      </c>
      <c r="W19" s="91" t="e">
        <f>BB!#REF!</f>
        <v>#REF!</v>
      </c>
      <c r="X19" s="91" t="e">
        <f>BB!#REF!</f>
        <v>#REF!</v>
      </c>
      <c r="Y19" s="91" t="e">
        <f>BB!#REF!</f>
        <v>#REF!</v>
      </c>
      <c r="Z19" s="91" t="e">
        <f>BB!#REF!</f>
        <v>#REF!</v>
      </c>
      <c r="AA19" s="91" t="e">
        <f>BB!#REF!</f>
        <v>#REF!</v>
      </c>
      <c r="AB19" s="91" t="e">
        <f>BB!#REF!</f>
        <v>#REF!</v>
      </c>
      <c r="AC19" s="91" t="e">
        <f>BB!#REF!</f>
        <v>#REF!</v>
      </c>
      <c r="AD19" s="91" t="e">
        <f>BB!#REF!</f>
        <v>#REF!</v>
      </c>
      <c r="AE19" s="91" t="e">
        <f>BB!#REF!</f>
        <v>#REF!</v>
      </c>
      <c r="AF19" s="91" t="e">
        <f>BB!#REF!</f>
        <v>#REF!</v>
      </c>
      <c r="AG19" s="91" t="e">
        <f>BB!#REF!</f>
        <v>#REF!</v>
      </c>
      <c r="AH19" s="91" t="e">
        <f>BB!#REF!</f>
        <v>#REF!</v>
      </c>
      <c r="AI19" s="91" t="e">
        <f>BB!#REF!</f>
        <v>#REF!</v>
      </c>
      <c r="AJ19" s="91" t="e">
        <f>BB!#REF!</f>
        <v>#REF!</v>
      </c>
      <c r="AK19" s="91" t="e">
        <f>BB!#REF!</f>
        <v>#REF!</v>
      </c>
      <c r="AL19" s="91" t="e">
        <f>BB!#REF!</f>
        <v>#REF!</v>
      </c>
      <c r="AM19" s="91" t="e">
        <f>BB!#REF!</f>
        <v>#REF!</v>
      </c>
      <c r="AN19" s="91" t="e">
        <f>BB!#REF!</f>
        <v>#REF!</v>
      </c>
      <c r="AO19" s="91" t="e">
        <f>BB!#REF!</f>
        <v>#REF!</v>
      </c>
      <c r="AP19" s="91" t="e">
        <f>BB!#REF!</f>
        <v>#REF!</v>
      </c>
      <c r="AQ19" s="91" t="e">
        <f>BB!#REF!</f>
        <v>#REF!</v>
      </c>
      <c r="AR19" s="91" t="e">
        <f>BB!#REF!</f>
        <v>#REF!</v>
      </c>
      <c r="AS19" s="91" t="e">
        <f>BB!#REF!</f>
        <v>#REF!</v>
      </c>
      <c r="AT19" s="91" t="e">
        <f>BB!#REF!</f>
        <v>#REF!</v>
      </c>
      <c r="AU19" s="91" t="e">
        <f>BB!#REF!</f>
        <v>#REF!</v>
      </c>
      <c r="AV19" s="91" t="e">
        <f>BB!#REF!</f>
        <v>#REF!</v>
      </c>
      <c r="AW19" s="91" t="e">
        <f>BB!#REF!</f>
        <v>#REF!</v>
      </c>
      <c r="AX19" s="91" t="e">
        <f>BB!#REF!</f>
        <v>#REF!</v>
      </c>
      <c r="AY19" s="91" t="e">
        <f>BB!#REF!</f>
        <v>#REF!</v>
      </c>
      <c r="AZ19" s="91" t="e">
        <f>BB!#REF!</f>
        <v>#REF!</v>
      </c>
      <c r="BA19" s="91" t="e">
        <f>BB!#REF!</f>
        <v>#REF!</v>
      </c>
      <c r="BB19" s="91" t="e">
        <f>BB!#REF!</f>
        <v>#REF!</v>
      </c>
      <c r="BC19" s="91" t="e">
        <f>BB!#REF!</f>
        <v>#REF!</v>
      </c>
      <c r="BD19" s="91" t="e">
        <f>BB!#REF!</f>
        <v>#REF!</v>
      </c>
      <c r="BE19" s="91" t="e">
        <f>BB!#REF!</f>
        <v>#REF!</v>
      </c>
      <c r="BF19" s="91" t="e">
        <f>BB!#REF!</f>
        <v>#REF!</v>
      </c>
      <c r="BG19" s="91" t="e">
        <f>BB!#REF!</f>
        <v>#REF!</v>
      </c>
      <c r="BH19" s="91" t="e">
        <f>BB!#REF!</f>
        <v>#REF!</v>
      </c>
      <c r="BI19" s="91" t="e">
        <f>BB!#REF!</f>
        <v>#REF!</v>
      </c>
      <c r="BJ19" s="91" t="e">
        <f>BB!#REF!</f>
        <v>#REF!</v>
      </c>
      <c r="BK19" s="91" t="e">
        <f>BB!#REF!</f>
        <v>#REF!</v>
      </c>
      <c r="BL19" s="91" t="e">
        <f>BB!#REF!</f>
        <v>#REF!</v>
      </c>
      <c r="BM19" s="91" t="e">
        <f>BB!#REF!</f>
        <v>#REF!</v>
      </c>
      <c r="BN19" s="91" t="e">
        <f>BB!#REF!</f>
        <v>#REF!</v>
      </c>
      <c r="BO19" s="91" t="e">
        <f>BB!#REF!</f>
        <v>#REF!</v>
      </c>
      <c r="BP19" s="91" t="e">
        <f>BB!#REF!</f>
        <v>#REF!</v>
      </c>
      <c r="BQ19" s="91" t="e">
        <f>BB!#REF!</f>
        <v>#REF!</v>
      </c>
      <c r="BR19" s="91" t="e">
        <f>BB!#REF!</f>
        <v>#REF!</v>
      </c>
      <c r="BS19" s="91" t="e">
        <f>BB!#REF!</f>
        <v>#REF!</v>
      </c>
      <c r="BT19" s="91" t="e">
        <f>BB!#REF!</f>
        <v>#REF!</v>
      </c>
      <c r="BU19" s="91" t="e">
        <f>BB!#REF!</f>
        <v>#REF!</v>
      </c>
      <c r="BV19" s="91" t="e">
        <f>BB!#REF!</f>
        <v>#REF!</v>
      </c>
      <c r="BW19" s="91" t="e">
        <f>BB!#REF!</f>
        <v>#REF!</v>
      </c>
      <c r="BX19" s="91" t="e">
        <f>BB!#REF!</f>
        <v>#REF!</v>
      </c>
      <c r="BY19" s="91" t="e">
        <f>BB!#REF!</f>
        <v>#REF!</v>
      </c>
      <c r="BZ19" s="91" t="e">
        <f>BB!#REF!</f>
        <v>#REF!</v>
      </c>
      <c r="CA19" s="91" t="e">
        <f>BB!#REF!</f>
        <v>#REF!</v>
      </c>
      <c r="CB19" s="91" t="e">
        <f>BB!#REF!</f>
        <v>#REF!</v>
      </c>
    </row>
    <row r="20" spans="1:80" s="236" customFormat="1" ht="10.35" customHeight="1" x14ac:dyDescent="0.2">
      <c r="A20" s="47" t="s">
        <v>137</v>
      </c>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row>
    <row r="21" spans="1:80" s="236" customFormat="1" ht="9.6" customHeight="1" x14ac:dyDescent="0.2">
      <c r="A21" s="48" t="s">
        <v>74</v>
      </c>
      <c r="B21" s="91" t="e">
        <f>BB!#REF!</f>
        <v>#REF!</v>
      </c>
      <c r="C21" s="91" t="e">
        <f>BB!#REF!</f>
        <v>#REF!</v>
      </c>
      <c r="D21" s="91" t="e">
        <f>BB!#REF!</f>
        <v>#REF!</v>
      </c>
      <c r="E21" s="91" t="e">
        <f>BB!#REF!</f>
        <v>#REF!</v>
      </c>
      <c r="F21" s="91" t="e">
        <f>BB!#REF!</f>
        <v>#REF!</v>
      </c>
      <c r="G21" s="91" t="e">
        <f>BB!#REF!</f>
        <v>#REF!</v>
      </c>
      <c r="H21" s="91" t="e">
        <f>BB!#REF!</f>
        <v>#REF!</v>
      </c>
      <c r="I21" s="91" t="e">
        <f>BB!#REF!</f>
        <v>#REF!</v>
      </c>
      <c r="J21" s="91" t="e">
        <f>BB!#REF!</f>
        <v>#REF!</v>
      </c>
      <c r="K21" s="91" t="e">
        <f>BB!#REF!</f>
        <v>#REF!</v>
      </c>
      <c r="L21" s="91" t="e">
        <f>BB!#REF!</f>
        <v>#REF!</v>
      </c>
      <c r="M21" s="91" t="e">
        <f>BB!#REF!</f>
        <v>#REF!</v>
      </c>
      <c r="N21" s="91" t="e">
        <f>BB!#REF!</f>
        <v>#REF!</v>
      </c>
      <c r="O21" s="91" t="e">
        <f>BB!#REF!</f>
        <v>#REF!</v>
      </c>
      <c r="P21" s="91" t="e">
        <f>BB!#REF!</f>
        <v>#REF!</v>
      </c>
      <c r="Q21" s="91" t="e">
        <f>BB!#REF!</f>
        <v>#REF!</v>
      </c>
      <c r="R21" s="91" t="e">
        <f>BB!#REF!</f>
        <v>#REF!</v>
      </c>
      <c r="S21" s="91" t="e">
        <f>BB!#REF!</f>
        <v>#REF!</v>
      </c>
      <c r="T21" s="91" t="e">
        <f>BB!#REF!</f>
        <v>#REF!</v>
      </c>
      <c r="U21" s="91" t="e">
        <f>BB!#REF!</f>
        <v>#REF!</v>
      </c>
      <c r="V21" s="91" t="e">
        <f>BB!#REF!</f>
        <v>#REF!</v>
      </c>
      <c r="W21" s="91" t="e">
        <f>BB!#REF!</f>
        <v>#REF!</v>
      </c>
      <c r="X21" s="91" t="e">
        <f>BB!#REF!</f>
        <v>#REF!</v>
      </c>
      <c r="Y21" s="91" t="e">
        <f>BB!#REF!</f>
        <v>#REF!</v>
      </c>
      <c r="Z21" s="91" t="e">
        <f>BB!#REF!</f>
        <v>#REF!</v>
      </c>
      <c r="AA21" s="91" t="e">
        <f>BB!#REF!</f>
        <v>#REF!</v>
      </c>
      <c r="AB21" s="91" t="e">
        <f>BB!#REF!</f>
        <v>#REF!</v>
      </c>
      <c r="AC21" s="91" t="e">
        <f>BB!#REF!</f>
        <v>#REF!</v>
      </c>
      <c r="AD21" s="91" t="e">
        <f>BB!#REF!</f>
        <v>#REF!</v>
      </c>
      <c r="AE21" s="91" t="e">
        <f>BB!#REF!</f>
        <v>#REF!</v>
      </c>
      <c r="AF21" s="91" t="e">
        <f>BB!#REF!</f>
        <v>#REF!</v>
      </c>
      <c r="AG21" s="91" t="e">
        <f>BB!#REF!</f>
        <v>#REF!</v>
      </c>
      <c r="AH21" s="91" t="e">
        <f>BB!#REF!</f>
        <v>#REF!</v>
      </c>
      <c r="AI21" s="91" t="e">
        <f>BB!#REF!</f>
        <v>#REF!</v>
      </c>
      <c r="AJ21" s="91" t="e">
        <f>BB!#REF!</f>
        <v>#REF!</v>
      </c>
      <c r="AK21" s="91" t="e">
        <f>BB!#REF!</f>
        <v>#REF!</v>
      </c>
      <c r="AL21" s="91" t="e">
        <f>BB!#REF!</f>
        <v>#REF!</v>
      </c>
      <c r="AM21" s="91" t="e">
        <f>BB!#REF!</f>
        <v>#REF!</v>
      </c>
      <c r="AN21" s="91" t="e">
        <f>BB!#REF!</f>
        <v>#REF!</v>
      </c>
      <c r="AO21" s="91" t="e">
        <f>BB!#REF!</f>
        <v>#REF!</v>
      </c>
      <c r="AP21" s="91" t="e">
        <f>BB!#REF!</f>
        <v>#REF!</v>
      </c>
      <c r="AQ21" s="91" t="e">
        <f>BB!#REF!</f>
        <v>#REF!</v>
      </c>
      <c r="AR21" s="91" t="e">
        <f>BB!#REF!</f>
        <v>#REF!</v>
      </c>
      <c r="AS21" s="91" t="e">
        <f>BB!#REF!</f>
        <v>#REF!</v>
      </c>
      <c r="AT21" s="91" t="e">
        <f>BB!#REF!</f>
        <v>#REF!</v>
      </c>
      <c r="AU21" s="91" t="e">
        <f>BB!#REF!</f>
        <v>#REF!</v>
      </c>
      <c r="AV21" s="91" t="e">
        <f>BB!#REF!</f>
        <v>#REF!</v>
      </c>
      <c r="AW21" s="91" t="e">
        <f>BB!#REF!</f>
        <v>#REF!</v>
      </c>
      <c r="AX21" s="91" t="e">
        <f>BB!#REF!</f>
        <v>#REF!</v>
      </c>
      <c r="AY21" s="91" t="e">
        <f>BB!#REF!</f>
        <v>#REF!</v>
      </c>
      <c r="AZ21" s="91" t="e">
        <f>BB!#REF!</f>
        <v>#REF!</v>
      </c>
      <c r="BA21" s="91" t="e">
        <f>BB!#REF!</f>
        <v>#REF!</v>
      </c>
      <c r="BB21" s="91" t="e">
        <f>BB!#REF!</f>
        <v>#REF!</v>
      </c>
      <c r="BC21" s="91" t="e">
        <f>BB!#REF!</f>
        <v>#REF!</v>
      </c>
      <c r="BD21" s="91" t="e">
        <f>BB!#REF!</f>
        <v>#REF!</v>
      </c>
      <c r="BE21" s="91" t="e">
        <f>BB!#REF!</f>
        <v>#REF!</v>
      </c>
      <c r="BF21" s="91" t="e">
        <f>BB!#REF!</f>
        <v>#REF!</v>
      </c>
      <c r="BG21" s="91" t="e">
        <f>BB!#REF!</f>
        <v>#REF!</v>
      </c>
      <c r="BH21" s="91" t="e">
        <f>BB!#REF!</f>
        <v>#REF!</v>
      </c>
      <c r="BI21" s="91" t="e">
        <f>BB!#REF!</f>
        <v>#REF!</v>
      </c>
      <c r="BJ21" s="91" t="e">
        <f>BB!#REF!</f>
        <v>#REF!</v>
      </c>
      <c r="BK21" s="91" t="e">
        <f>BB!#REF!</f>
        <v>#REF!</v>
      </c>
      <c r="BL21" s="91" t="e">
        <f>BB!#REF!</f>
        <v>#REF!</v>
      </c>
      <c r="BM21" s="91" t="e">
        <f>BB!#REF!</f>
        <v>#REF!</v>
      </c>
      <c r="BN21" s="91" t="e">
        <f>BB!#REF!</f>
        <v>#REF!</v>
      </c>
      <c r="BO21" s="91" t="e">
        <f>BB!#REF!</f>
        <v>#REF!</v>
      </c>
      <c r="BP21" s="91" t="e">
        <f>BB!#REF!</f>
        <v>#REF!</v>
      </c>
      <c r="BQ21" s="91" t="e">
        <f>BB!#REF!</f>
        <v>#REF!</v>
      </c>
      <c r="BR21" s="91" t="e">
        <f>BB!#REF!</f>
        <v>#REF!</v>
      </c>
      <c r="BS21" s="91" t="e">
        <f>BB!#REF!</f>
        <v>#REF!</v>
      </c>
      <c r="BT21" s="91" t="e">
        <f>BB!#REF!</f>
        <v>#REF!</v>
      </c>
      <c r="BU21" s="91" t="e">
        <f>BB!#REF!</f>
        <v>#REF!</v>
      </c>
      <c r="BV21" s="91" t="e">
        <f>BB!#REF!</f>
        <v>#REF!</v>
      </c>
      <c r="BW21" s="91" t="e">
        <f>BB!#REF!</f>
        <v>#REF!</v>
      </c>
      <c r="BX21" s="91" t="e">
        <f>BB!#REF!</f>
        <v>#REF!</v>
      </c>
      <c r="BY21" s="91" t="e">
        <f>BB!#REF!</f>
        <v>#REF!</v>
      </c>
      <c r="BZ21" s="91" t="e">
        <f>BB!#REF!</f>
        <v>#REF!</v>
      </c>
      <c r="CA21" s="91" t="e">
        <f>BB!#REF!</f>
        <v>#REF!</v>
      </c>
      <c r="CB21" s="91" t="e">
        <f>BB!#REF!</f>
        <v>#REF!</v>
      </c>
    </row>
    <row r="22" spans="1:80" s="236" customFormat="1" ht="17.25" customHeight="1" x14ac:dyDescent="0.2">
      <c r="A22" s="87"/>
    </row>
    <row r="23" spans="1:80" ht="9.6" customHeight="1" x14ac:dyDescent="0.2">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row>
    <row r="24" spans="1:80" ht="12.6" customHeight="1" x14ac:dyDescent="0.2">
      <c r="A24" s="113" t="s">
        <v>75</v>
      </c>
      <c r="B24" s="118" t="e">
        <f t="shared" ref="B24:BM25" si="0">B4</f>
        <v>#REF!</v>
      </c>
      <c r="C24" s="118" t="e">
        <f t="shared" si="0"/>
        <v>#REF!</v>
      </c>
      <c r="D24" s="118" t="e">
        <f t="shared" si="0"/>
        <v>#REF!</v>
      </c>
      <c r="E24" s="118" t="e">
        <f t="shared" si="0"/>
        <v>#REF!</v>
      </c>
      <c r="F24" s="118" t="e">
        <f t="shared" si="0"/>
        <v>#REF!</v>
      </c>
      <c r="G24" s="118" t="e">
        <f t="shared" si="0"/>
        <v>#REF!</v>
      </c>
      <c r="H24" s="118" t="e">
        <f t="shared" si="0"/>
        <v>#REF!</v>
      </c>
      <c r="I24" s="118" t="e">
        <f t="shared" si="0"/>
        <v>#REF!</v>
      </c>
      <c r="J24" s="118" t="e">
        <f t="shared" si="0"/>
        <v>#REF!</v>
      </c>
      <c r="K24" s="118" t="e">
        <f t="shared" si="0"/>
        <v>#REF!</v>
      </c>
      <c r="L24" s="118" t="e">
        <f t="shared" si="0"/>
        <v>#REF!</v>
      </c>
      <c r="M24" s="118" t="e">
        <f t="shared" si="0"/>
        <v>#REF!</v>
      </c>
      <c r="N24" s="118" t="e">
        <f t="shared" si="0"/>
        <v>#REF!</v>
      </c>
      <c r="O24" s="118" t="e">
        <f t="shared" si="0"/>
        <v>#REF!</v>
      </c>
      <c r="P24" s="118" t="e">
        <f t="shared" si="0"/>
        <v>#REF!</v>
      </c>
      <c r="Q24" s="118" t="e">
        <f t="shared" si="0"/>
        <v>#REF!</v>
      </c>
      <c r="R24" s="118" t="e">
        <f t="shared" si="0"/>
        <v>#REF!</v>
      </c>
      <c r="S24" s="118" t="e">
        <f t="shared" si="0"/>
        <v>#REF!</v>
      </c>
      <c r="T24" s="118" t="e">
        <f t="shared" si="0"/>
        <v>#REF!</v>
      </c>
      <c r="U24" s="118" t="e">
        <f t="shared" si="0"/>
        <v>#REF!</v>
      </c>
      <c r="V24" s="118" t="e">
        <f t="shared" si="0"/>
        <v>#REF!</v>
      </c>
      <c r="W24" s="118" t="e">
        <f t="shared" si="0"/>
        <v>#REF!</v>
      </c>
      <c r="X24" s="118" t="e">
        <f t="shared" si="0"/>
        <v>#REF!</v>
      </c>
      <c r="Y24" s="118" t="e">
        <f t="shared" si="0"/>
        <v>#REF!</v>
      </c>
      <c r="Z24" s="118" t="e">
        <f t="shared" si="0"/>
        <v>#REF!</v>
      </c>
      <c r="AA24" s="118" t="e">
        <f t="shared" si="0"/>
        <v>#REF!</v>
      </c>
      <c r="AB24" s="118" t="e">
        <f t="shared" si="0"/>
        <v>#REF!</v>
      </c>
      <c r="AC24" s="118" t="e">
        <f t="shared" si="0"/>
        <v>#REF!</v>
      </c>
      <c r="AD24" s="118" t="e">
        <f t="shared" si="0"/>
        <v>#REF!</v>
      </c>
      <c r="AE24" s="118" t="e">
        <f t="shared" si="0"/>
        <v>#REF!</v>
      </c>
      <c r="AF24" s="118" t="e">
        <f t="shared" si="0"/>
        <v>#REF!</v>
      </c>
      <c r="AG24" s="118" t="e">
        <f t="shared" si="0"/>
        <v>#REF!</v>
      </c>
      <c r="AH24" s="118" t="e">
        <f t="shared" si="0"/>
        <v>#REF!</v>
      </c>
      <c r="AI24" s="118" t="e">
        <f t="shared" si="0"/>
        <v>#REF!</v>
      </c>
      <c r="AJ24" s="118" t="e">
        <f t="shared" si="0"/>
        <v>#REF!</v>
      </c>
      <c r="AK24" s="118" t="e">
        <f t="shared" si="0"/>
        <v>#REF!</v>
      </c>
      <c r="AL24" s="118" t="e">
        <f t="shared" si="0"/>
        <v>#REF!</v>
      </c>
      <c r="AM24" s="118" t="e">
        <f t="shared" si="0"/>
        <v>#REF!</v>
      </c>
      <c r="AN24" s="118" t="e">
        <f t="shared" si="0"/>
        <v>#REF!</v>
      </c>
      <c r="AO24" s="118" t="e">
        <f t="shared" si="0"/>
        <v>#REF!</v>
      </c>
      <c r="AP24" s="118" t="e">
        <f t="shared" si="0"/>
        <v>#REF!</v>
      </c>
      <c r="AQ24" s="118" t="e">
        <f t="shared" si="0"/>
        <v>#REF!</v>
      </c>
      <c r="AR24" s="118" t="e">
        <f t="shared" si="0"/>
        <v>#REF!</v>
      </c>
      <c r="AS24" s="118" t="e">
        <f t="shared" si="0"/>
        <v>#REF!</v>
      </c>
      <c r="AT24" s="118" t="e">
        <f t="shared" si="0"/>
        <v>#REF!</v>
      </c>
      <c r="AU24" s="118" t="e">
        <f t="shared" si="0"/>
        <v>#REF!</v>
      </c>
      <c r="AV24" s="118" t="e">
        <f t="shared" si="0"/>
        <v>#REF!</v>
      </c>
      <c r="AW24" s="118" t="e">
        <f t="shared" si="0"/>
        <v>#REF!</v>
      </c>
      <c r="AX24" s="118" t="e">
        <f t="shared" si="0"/>
        <v>#REF!</v>
      </c>
      <c r="AY24" s="118" t="e">
        <f t="shared" si="0"/>
        <v>#REF!</v>
      </c>
      <c r="AZ24" s="118" t="e">
        <f t="shared" si="0"/>
        <v>#REF!</v>
      </c>
      <c r="BA24" s="252" t="e">
        <f t="shared" si="0"/>
        <v>#REF!</v>
      </c>
      <c r="BB24" s="252" t="e">
        <f t="shared" si="0"/>
        <v>#REF!</v>
      </c>
      <c r="BC24" s="252" t="e">
        <f t="shared" si="0"/>
        <v>#REF!</v>
      </c>
      <c r="BD24" s="252" t="e">
        <f t="shared" si="0"/>
        <v>#REF!</v>
      </c>
      <c r="BE24" s="252" t="e">
        <f t="shared" si="0"/>
        <v>#REF!</v>
      </c>
      <c r="BF24" s="252" t="e">
        <f t="shared" si="0"/>
        <v>#REF!</v>
      </c>
      <c r="BG24" s="252" t="e">
        <f t="shared" si="0"/>
        <v>#REF!</v>
      </c>
      <c r="BH24" s="252" t="e">
        <f t="shared" si="0"/>
        <v>#REF!</v>
      </c>
      <c r="BI24" s="252" t="e">
        <f t="shared" si="0"/>
        <v>#REF!</v>
      </c>
      <c r="BJ24" s="252" t="e">
        <f t="shared" si="0"/>
        <v>#REF!</v>
      </c>
      <c r="BK24" s="252" t="e">
        <f t="shared" si="0"/>
        <v>#REF!</v>
      </c>
      <c r="BL24" s="252" t="e">
        <f t="shared" si="0"/>
        <v>#REF!</v>
      </c>
      <c r="BM24" s="252" t="e">
        <f t="shared" si="0"/>
        <v>#REF!</v>
      </c>
      <c r="BN24" s="252" t="e">
        <f t="shared" ref="BN24:CB25" si="1">BN4</f>
        <v>#REF!</v>
      </c>
      <c r="BO24" s="252" t="e">
        <f t="shared" si="1"/>
        <v>#REF!</v>
      </c>
      <c r="BP24" s="252" t="e">
        <f t="shared" si="1"/>
        <v>#REF!</v>
      </c>
      <c r="BQ24" s="252" t="e">
        <f t="shared" si="1"/>
        <v>#REF!</v>
      </c>
      <c r="BR24" s="252" t="e">
        <f t="shared" si="1"/>
        <v>#REF!</v>
      </c>
      <c r="BS24" s="252" t="e">
        <f t="shared" si="1"/>
        <v>#REF!</v>
      </c>
      <c r="BT24" s="252" t="e">
        <f t="shared" si="1"/>
        <v>#REF!</v>
      </c>
      <c r="BU24" s="252" t="e">
        <f t="shared" si="1"/>
        <v>#REF!</v>
      </c>
      <c r="BV24" s="252" t="e">
        <f t="shared" si="1"/>
        <v>#REF!</v>
      </c>
      <c r="BW24" s="252" t="e">
        <f t="shared" si="1"/>
        <v>#REF!</v>
      </c>
      <c r="BX24" s="252" t="e">
        <f t="shared" si="1"/>
        <v>#REF!</v>
      </c>
      <c r="BY24" s="252" t="e">
        <f t="shared" si="1"/>
        <v>#REF!</v>
      </c>
      <c r="BZ24" s="252" t="e">
        <f t="shared" si="1"/>
        <v>#REF!</v>
      </c>
      <c r="CA24" s="252" t="e">
        <f t="shared" si="1"/>
        <v>#REF!</v>
      </c>
      <c r="CB24" s="252" t="e">
        <f t="shared" si="1"/>
        <v>#REF!</v>
      </c>
    </row>
    <row r="25" spans="1:80" s="256" customFormat="1" ht="22.5" customHeight="1" x14ac:dyDescent="0.2">
      <c r="A25" s="88" t="s">
        <v>66</v>
      </c>
      <c r="B25" s="118" t="e">
        <f t="shared" si="0"/>
        <v>#REF!</v>
      </c>
      <c r="C25" s="118" t="e">
        <f t="shared" si="0"/>
        <v>#REF!</v>
      </c>
      <c r="D25" s="118" t="e">
        <f t="shared" si="0"/>
        <v>#REF!</v>
      </c>
      <c r="E25" s="118" t="e">
        <f t="shared" si="0"/>
        <v>#REF!</v>
      </c>
      <c r="F25" s="118" t="e">
        <f t="shared" si="0"/>
        <v>#REF!</v>
      </c>
      <c r="G25" s="118" t="e">
        <f t="shared" si="0"/>
        <v>#REF!</v>
      </c>
      <c r="H25" s="118" t="e">
        <f t="shared" si="0"/>
        <v>#REF!</v>
      </c>
      <c r="I25" s="118" t="e">
        <f t="shared" si="0"/>
        <v>#REF!</v>
      </c>
      <c r="J25" s="118" t="e">
        <f t="shared" si="0"/>
        <v>#REF!</v>
      </c>
      <c r="K25" s="118" t="e">
        <f t="shared" si="0"/>
        <v>#REF!</v>
      </c>
      <c r="L25" s="118" t="e">
        <f t="shared" si="0"/>
        <v>#REF!</v>
      </c>
      <c r="M25" s="118" t="e">
        <f t="shared" si="0"/>
        <v>#REF!</v>
      </c>
      <c r="N25" s="118" t="e">
        <f t="shared" si="0"/>
        <v>#REF!</v>
      </c>
      <c r="O25" s="118" t="e">
        <f t="shared" si="0"/>
        <v>#REF!</v>
      </c>
      <c r="P25" s="118" t="e">
        <f t="shared" si="0"/>
        <v>#REF!</v>
      </c>
      <c r="Q25" s="118" t="e">
        <f t="shared" si="0"/>
        <v>#REF!</v>
      </c>
      <c r="R25" s="118" t="e">
        <f t="shared" si="0"/>
        <v>#REF!</v>
      </c>
      <c r="S25" s="118" t="e">
        <f t="shared" si="0"/>
        <v>#REF!</v>
      </c>
      <c r="T25" s="118" t="e">
        <f t="shared" si="0"/>
        <v>#REF!</v>
      </c>
      <c r="U25" s="118" t="e">
        <f t="shared" si="0"/>
        <v>#REF!</v>
      </c>
      <c r="V25" s="118" t="e">
        <f t="shared" si="0"/>
        <v>#REF!</v>
      </c>
      <c r="W25" s="118" t="e">
        <f t="shared" si="0"/>
        <v>#REF!</v>
      </c>
      <c r="X25" s="118" t="e">
        <f t="shared" si="0"/>
        <v>#REF!</v>
      </c>
      <c r="Y25" s="118" t="e">
        <f t="shared" si="0"/>
        <v>#REF!</v>
      </c>
      <c r="Z25" s="118" t="e">
        <f t="shared" si="0"/>
        <v>#REF!</v>
      </c>
      <c r="AA25" s="118" t="e">
        <f t="shared" si="0"/>
        <v>#REF!</v>
      </c>
      <c r="AB25" s="118" t="e">
        <f t="shared" si="0"/>
        <v>#REF!</v>
      </c>
      <c r="AC25" s="118" t="e">
        <f t="shared" si="0"/>
        <v>#REF!</v>
      </c>
      <c r="AD25" s="118" t="e">
        <f t="shared" si="0"/>
        <v>#REF!</v>
      </c>
      <c r="AE25" s="118" t="e">
        <f t="shared" si="0"/>
        <v>#REF!</v>
      </c>
      <c r="AF25" s="118" t="e">
        <f t="shared" si="0"/>
        <v>#REF!</v>
      </c>
      <c r="AG25" s="118" t="e">
        <f t="shared" si="0"/>
        <v>#REF!</v>
      </c>
      <c r="AH25" s="118" t="e">
        <f t="shared" si="0"/>
        <v>#REF!</v>
      </c>
      <c r="AI25" s="118" t="e">
        <f t="shared" si="0"/>
        <v>#REF!</v>
      </c>
      <c r="AJ25" s="118" t="e">
        <f t="shared" si="0"/>
        <v>#REF!</v>
      </c>
      <c r="AK25" s="118" t="e">
        <f t="shared" si="0"/>
        <v>#REF!</v>
      </c>
      <c r="AL25" s="118" t="e">
        <f t="shared" si="0"/>
        <v>#REF!</v>
      </c>
      <c r="AM25" s="118" t="e">
        <f t="shared" si="0"/>
        <v>#REF!</v>
      </c>
      <c r="AN25" s="118" t="e">
        <f t="shared" si="0"/>
        <v>#REF!</v>
      </c>
      <c r="AO25" s="118" t="e">
        <f t="shared" si="0"/>
        <v>#REF!</v>
      </c>
      <c r="AP25" s="118" t="e">
        <f t="shared" si="0"/>
        <v>#REF!</v>
      </c>
      <c r="AQ25" s="118" t="e">
        <f t="shared" si="0"/>
        <v>#REF!</v>
      </c>
      <c r="AR25" s="118" t="e">
        <f t="shared" si="0"/>
        <v>#REF!</v>
      </c>
      <c r="AS25" s="118" t="e">
        <f t="shared" si="0"/>
        <v>#REF!</v>
      </c>
      <c r="AT25" s="118" t="e">
        <f t="shared" si="0"/>
        <v>#REF!</v>
      </c>
      <c r="AU25" s="118" t="e">
        <f t="shared" si="0"/>
        <v>#REF!</v>
      </c>
      <c r="AV25" s="118" t="e">
        <f t="shared" si="0"/>
        <v>#REF!</v>
      </c>
      <c r="AW25" s="118" t="e">
        <f t="shared" si="0"/>
        <v>#REF!</v>
      </c>
      <c r="AX25" s="118" t="e">
        <f t="shared" si="0"/>
        <v>#REF!</v>
      </c>
      <c r="AY25" s="118" t="e">
        <f t="shared" si="0"/>
        <v>#REF!</v>
      </c>
      <c r="AZ25" s="118" t="e">
        <f t="shared" si="0"/>
        <v>#REF!</v>
      </c>
      <c r="BA25" s="252" t="e">
        <f t="shared" si="0"/>
        <v>#REF!</v>
      </c>
      <c r="BB25" s="252" t="e">
        <f t="shared" si="0"/>
        <v>#REF!</v>
      </c>
      <c r="BC25" s="252" t="e">
        <f t="shared" si="0"/>
        <v>#REF!</v>
      </c>
      <c r="BD25" s="252" t="e">
        <f t="shared" si="0"/>
        <v>#REF!</v>
      </c>
      <c r="BE25" s="252" t="e">
        <f t="shared" si="0"/>
        <v>#REF!</v>
      </c>
      <c r="BF25" s="252" t="e">
        <f t="shared" si="0"/>
        <v>#REF!</v>
      </c>
      <c r="BG25" s="252" t="e">
        <f t="shared" si="0"/>
        <v>#REF!</v>
      </c>
      <c r="BH25" s="252" t="e">
        <f t="shared" si="0"/>
        <v>#REF!</v>
      </c>
      <c r="BI25" s="252" t="e">
        <f t="shared" si="0"/>
        <v>#REF!</v>
      </c>
      <c r="BJ25" s="252" t="e">
        <f t="shared" si="0"/>
        <v>#REF!</v>
      </c>
      <c r="BK25" s="252" t="e">
        <f t="shared" si="0"/>
        <v>#REF!</v>
      </c>
      <c r="BL25" s="252" t="e">
        <f t="shared" si="0"/>
        <v>#REF!</v>
      </c>
      <c r="BM25" s="252" t="e">
        <f t="shared" si="0"/>
        <v>#REF!</v>
      </c>
      <c r="BN25" s="252" t="e">
        <f t="shared" si="1"/>
        <v>#REF!</v>
      </c>
      <c r="BO25" s="252" t="e">
        <f t="shared" si="1"/>
        <v>#REF!</v>
      </c>
      <c r="BP25" s="252" t="e">
        <f t="shared" si="1"/>
        <v>#REF!</v>
      </c>
      <c r="BQ25" s="252" t="e">
        <f t="shared" si="1"/>
        <v>#REF!</v>
      </c>
      <c r="BR25" s="252" t="e">
        <f t="shared" si="1"/>
        <v>#REF!</v>
      </c>
      <c r="BS25" s="252" t="e">
        <f t="shared" si="1"/>
        <v>#REF!</v>
      </c>
      <c r="BT25" s="252" t="e">
        <f t="shared" si="1"/>
        <v>#REF!</v>
      </c>
      <c r="BU25" s="252" t="e">
        <f t="shared" si="1"/>
        <v>#REF!</v>
      </c>
      <c r="BV25" s="252" t="e">
        <f t="shared" si="1"/>
        <v>#REF!</v>
      </c>
      <c r="BW25" s="252" t="e">
        <f t="shared" si="1"/>
        <v>#REF!</v>
      </c>
      <c r="BX25" s="252" t="e">
        <f t="shared" si="1"/>
        <v>#REF!</v>
      </c>
      <c r="BY25" s="252" t="e">
        <f t="shared" si="1"/>
        <v>#REF!</v>
      </c>
      <c r="BZ25" s="252" t="e">
        <f t="shared" si="1"/>
        <v>#REF!</v>
      </c>
      <c r="CA25" s="252" t="e">
        <f t="shared" si="1"/>
        <v>#REF!</v>
      </c>
      <c r="CB25" s="252" t="e">
        <f t="shared" si="1"/>
        <v>#REF!</v>
      </c>
    </row>
    <row r="26" spans="1:80" s="257" customFormat="1" ht="10.35" customHeight="1" x14ac:dyDescent="0.2">
      <c r="A26" s="47" t="s">
        <v>102</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row>
    <row r="27" spans="1:80" s="257" customFormat="1" ht="10.35" customHeight="1" x14ac:dyDescent="0.2">
      <c r="A27" s="48">
        <v>1</v>
      </c>
      <c r="B27" s="91" t="e">
        <f>ROUND(B7*0.8,)+25</f>
        <v>#REF!</v>
      </c>
      <c r="C27" s="91" t="e">
        <f t="shared" ref="C27:BN27" si="2">ROUND(C7*0.8,)+25</f>
        <v>#REF!</v>
      </c>
      <c r="D27" s="91" t="e">
        <f t="shared" si="2"/>
        <v>#REF!</v>
      </c>
      <c r="E27" s="91" t="e">
        <f t="shared" si="2"/>
        <v>#REF!</v>
      </c>
      <c r="F27" s="91" t="e">
        <f t="shared" si="2"/>
        <v>#REF!</v>
      </c>
      <c r="G27" s="91" t="e">
        <f t="shared" si="2"/>
        <v>#REF!</v>
      </c>
      <c r="H27" s="91" t="e">
        <f t="shared" si="2"/>
        <v>#REF!</v>
      </c>
      <c r="I27" s="91" t="e">
        <f t="shared" si="2"/>
        <v>#REF!</v>
      </c>
      <c r="J27" s="91" t="e">
        <f t="shared" si="2"/>
        <v>#REF!</v>
      </c>
      <c r="K27" s="91" t="e">
        <f t="shared" si="2"/>
        <v>#REF!</v>
      </c>
      <c r="L27" s="91" t="e">
        <f t="shared" si="2"/>
        <v>#REF!</v>
      </c>
      <c r="M27" s="91" t="e">
        <f t="shared" si="2"/>
        <v>#REF!</v>
      </c>
      <c r="N27" s="91" t="e">
        <f t="shared" si="2"/>
        <v>#REF!</v>
      </c>
      <c r="O27" s="91" t="e">
        <f t="shared" si="2"/>
        <v>#REF!</v>
      </c>
      <c r="P27" s="91" t="e">
        <f t="shared" si="2"/>
        <v>#REF!</v>
      </c>
      <c r="Q27" s="91" t="e">
        <f t="shared" si="2"/>
        <v>#REF!</v>
      </c>
      <c r="R27" s="91" t="e">
        <f t="shared" si="2"/>
        <v>#REF!</v>
      </c>
      <c r="S27" s="91" t="e">
        <f t="shared" si="2"/>
        <v>#REF!</v>
      </c>
      <c r="T27" s="91" t="e">
        <f t="shared" si="2"/>
        <v>#REF!</v>
      </c>
      <c r="U27" s="91" t="e">
        <f t="shared" si="2"/>
        <v>#REF!</v>
      </c>
      <c r="V27" s="91" t="e">
        <f t="shared" si="2"/>
        <v>#REF!</v>
      </c>
      <c r="W27" s="91" t="e">
        <f t="shared" si="2"/>
        <v>#REF!</v>
      </c>
      <c r="X27" s="91" t="e">
        <f t="shared" si="2"/>
        <v>#REF!</v>
      </c>
      <c r="Y27" s="91" t="e">
        <f t="shared" si="2"/>
        <v>#REF!</v>
      </c>
      <c r="Z27" s="91" t="e">
        <f t="shared" si="2"/>
        <v>#REF!</v>
      </c>
      <c r="AA27" s="91" t="e">
        <f t="shared" si="2"/>
        <v>#REF!</v>
      </c>
      <c r="AB27" s="91" t="e">
        <f t="shared" si="2"/>
        <v>#REF!</v>
      </c>
      <c r="AC27" s="91" t="e">
        <f t="shared" si="2"/>
        <v>#REF!</v>
      </c>
      <c r="AD27" s="91" t="e">
        <f t="shared" si="2"/>
        <v>#REF!</v>
      </c>
      <c r="AE27" s="91" t="e">
        <f t="shared" si="2"/>
        <v>#REF!</v>
      </c>
      <c r="AF27" s="91" t="e">
        <f t="shared" si="2"/>
        <v>#REF!</v>
      </c>
      <c r="AG27" s="91" t="e">
        <f t="shared" si="2"/>
        <v>#REF!</v>
      </c>
      <c r="AH27" s="91" t="e">
        <f t="shared" si="2"/>
        <v>#REF!</v>
      </c>
      <c r="AI27" s="91" t="e">
        <f t="shared" si="2"/>
        <v>#REF!</v>
      </c>
      <c r="AJ27" s="91" t="e">
        <f t="shared" si="2"/>
        <v>#REF!</v>
      </c>
      <c r="AK27" s="91" t="e">
        <f t="shared" si="2"/>
        <v>#REF!</v>
      </c>
      <c r="AL27" s="91" t="e">
        <f t="shared" si="2"/>
        <v>#REF!</v>
      </c>
      <c r="AM27" s="91" t="e">
        <f t="shared" si="2"/>
        <v>#REF!</v>
      </c>
      <c r="AN27" s="91" t="e">
        <f t="shared" si="2"/>
        <v>#REF!</v>
      </c>
      <c r="AO27" s="91" t="e">
        <f t="shared" si="2"/>
        <v>#REF!</v>
      </c>
      <c r="AP27" s="91" t="e">
        <f t="shared" si="2"/>
        <v>#REF!</v>
      </c>
      <c r="AQ27" s="91" t="e">
        <f t="shared" si="2"/>
        <v>#REF!</v>
      </c>
      <c r="AR27" s="91" t="e">
        <f t="shared" si="2"/>
        <v>#REF!</v>
      </c>
      <c r="AS27" s="91" t="e">
        <f t="shared" si="2"/>
        <v>#REF!</v>
      </c>
      <c r="AT27" s="91" t="e">
        <f t="shared" si="2"/>
        <v>#REF!</v>
      </c>
      <c r="AU27" s="91" t="e">
        <f t="shared" si="2"/>
        <v>#REF!</v>
      </c>
      <c r="AV27" s="91" t="e">
        <f t="shared" si="2"/>
        <v>#REF!</v>
      </c>
      <c r="AW27" s="91" t="e">
        <f t="shared" si="2"/>
        <v>#REF!</v>
      </c>
      <c r="AX27" s="91" t="e">
        <f t="shared" si="2"/>
        <v>#REF!</v>
      </c>
      <c r="AY27" s="91" t="e">
        <f t="shared" si="2"/>
        <v>#REF!</v>
      </c>
      <c r="AZ27" s="91" t="e">
        <f t="shared" si="2"/>
        <v>#REF!</v>
      </c>
      <c r="BA27" s="91" t="e">
        <f t="shared" si="2"/>
        <v>#REF!</v>
      </c>
      <c r="BB27" s="91" t="e">
        <f t="shared" si="2"/>
        <v>#REF!</v>
      </c>
      <c r="BC27" s="91" t="e">
        <f t="shared" si="2"/>
        <v>#REF!</v>
      </c>
      <c r="BD27" s="91" t="e">
        <f t="shared" si="2"/>
        <v>#REF!</v>
      </c>
      <c r="BE27" s="91" t="e">
        <f t="shared" si="2"/>
        <v>#REF!</v>
      </c>
      <c r="BF27" s="91" t="e">
        <f t="shared" si="2"/>
        <v>#REF!</v>
      </c>
      <c r="BG27" s="91" t="e">
        <f t="shared" si="2"/>
        <v>#REF!</v>
      </c>
      <c r="BH27" s="91" t="e">
        <f t="shared" si="2"/>
        <v>#REF!</v>
      </c>
      <c r="BI27" s="91" t="e">
        <f t="shared" si="2"/>
        <v>#REF!</v>
      </c>
      <c r="BJ27" s="91" t="e">
        <f t="shared" si="2"/>
        <v>#REF!</v>
      </c>
      <c r="BK27" s="91" t="e">
        <f t="shared" si="2"/>
        <v>#REF!</v>
      </c>
      <c r="BL27" s="91" t="e">
        <f t="shared" si="2"/>
        <v>#REF!</v>
      </c>
      <c r="BM27" s="91" t="e">
        <f t="shared" si="2"/>
        <v>#REF!</v>
      </c>
      <c r="BN27" s="91" t="e">
        <f t="shared" si="2"/>
        <v>#REF!</v>
      </c>
      <c r="BO27" s="91" t="e">
        <f t="shared" ref="BO27:CB27" si="3">ROUND(BO7*0.8,)+25</f>
        <v>#REF!</v>
      </c>
      <c r="BP27" s="91" t="e">
        <f t="shared" si="3"/>
        <v>#REF!</v>
      </c>
      <c r="BQ27" s="91" t="e">
        <f t="shared" si="3"/>
        <v>#REF!</v>
      </c>
      <c r="BR27" s="91" t="e">
        <f t="shared" si="3"/>
        <v>#REF!</v>
      </c>
      <c r="BS27" s="91" t="e">
        <f t="shared" si="3"/>
        <v>#REF!</v>
      </c>
      <c r="BT27" s="91" t="e">
        <f t="shared" si="3"/>
        <v>#REF!</v>
      </c>
      <c r="BU27" s="91" t="e">
        <f t="shared" si="3"/>
        <v>#REF!</v>
      </c>
      <c r="BV27" s="91" t="e">
        <f t="shared" si="3"/>
        <v>#REF!</v>
      </c>
      <c r="BW27" s="91" t="e">
        <f t="shared" si="3"/>
        <v>#REF!</v>
      </c>
      <c r="BX27" s="91" t="e">
        <f t="shared" si="3"/>
        <v>#REF!</v>
      </c>
      <c r="BY27" s="91" t="e">
        <f t="shared" si="3"/>
        <v>#REF!</v>
      </c>
      <c r="BZ27" s="91" t="e">
        <f t="shared" si="3"/>
        <v>#REF!</v>
      </c>
      <c r="CA27" s="91" t="e">
        <f t="shared" si="3"/>
        <v>#REF!</v>
      </c>
      <c r="CB27" s="91" t="e">
        <f t="shared" si="3"/>
        <v>#REF!</v>
      </c>
    </row>
    <row r="28" spans="1:80" s="257" customFormat="1" ht="10.35" customHeight="1" x14ac:dyDescent="0.2">
      <c r="A28" s="48">
        <v>2</v>
      </c>
      <c r="B28" s="91" t="e">
        <f>ROUND(B8*0.8,)+25</f>
        <v>#REF!</v>
      </c>
      <c r="C28" s="91" t="e">
        <f t="shared" ref="C28:BN28" si="4">ROUND(C8*0.8,)+25</f>
        <v>#REF!</v>
      </c>
      <c r="D28" s="91" t="e">
        <f t="shared" si="4"/>
        <v>#REF!</v>
      </c>
      <c r="E28" s="91" t="e">
        <f t="shared" si="4"/>
        <v>#REF!</v>
      </c>
      <c r="F28" s="91" t="e">
        <f t="shared" si="4"/>
        <v>#REF!</v>
      </c>
      <c r="G28" s="91" t="e">
        <f t="shared" si="4"/>
        <v>#REF!</v>
      </c>
      <c r="H28" s="91" t="e">
        <f t="shared" si="4"/>
        <v>#REF!</v>
      </c>
      <c r="I28" s="91" t="e">
        <f t="shared" si="4"/>
        <v>#REF!</v>
      </c>
      <c r="J28" s="91" t="e">
        <f t="shared" si="4"/>
        <v>#REF!</v>
      </c>
      <c r="K28" s="91" t="e">
        <f t="shared" si="4"/>
        <v>#REF!</v>
      </c>
      <c r="L28" s="91" t="e">
        <f t="shared" si="4"/>
        <v>#REF!</v>
      </c>
      <c r="M28" s="91" t="e">
        <f t="shared" si="4"/>
        <v>#REF!</v>
      </c>
      <c r="N28" s="91" t="e">
        <f t="shared" si="4"/>
        <v>#REF!</v>
      </c>
      <c r="O28" s="91" t="e">
        <f t="shared" si="4"/>
        <v>#REF!</v>
      </c>
      <c r="P28" s="91" t="e">
        <f t="shared" si="4"/>
        <v>#REF!</v>
      </c>
      <c r="Q28" s="91" t="e">
        <f t="shared" si="4"/>
        <v>#REF!</v>
      </c>
      <c r="R28" s="91" t="e">
        <f t="shared" si="4"/>
        <v>#REF!</v>
      </c>
      <c r="S28" s="91" t="e">
        <f t="shared" si="4"/>
        <v>#REF!</v>
      </c>
      <c r="T28" s="91" t="e">
        <f t="shared" si="4"/>
        <v>#REF!</v>
      </c>
      <c r="U28" s="91" t="e">
        <f t="shared" si="4"/>
        <v>#REF!</v>
      </c>
      <c r="V28" s="91" t="e">
        <f t="shared" si="4"/>
        <v>#REF!</v>
      </c>
      <c r="W28" s="91" t="e">
        <f t="shared" si="4"/>
        <v>#REF!</v>
      </c>
      <c r="X28" s="91" t="e">
        <f t="shared" si="4"/>
        <v>#REF!</v>
      </c>
      <c r="Y28" s="91" t="e">
        <f t="shared" si="4"/>
        <v>#REF!</v>
      </c>
      <c r="Z28" s="91" t="e">
        <f t="shared" si="4"/>
        <v>#REF!</v>
      </c>
      <c r="AA28" s="91" t="e">
        <f t="shared" si="4"/>
        <v>#REF!</v>
      </c>
      <c r="AB28" s="91" t="e">
        <f t="shared" si="4"/>
        <v>#REF!</v>
      </c>
      <c r="AC28" s="91" t="e">
        <f t="shared" si="4"/>
        <v>#REF!</v>
      </c>
      <c r="AD28" s="91" t="e">
        <f t="shared" si="4"/>
        <v>#REF!</v>
      </c>
      <c r="AE28" s="91" t="e">
        <f t="shared" si="4"/>
        <v>#REF!</v>
      </c>
      <c r="AF28" s="91" t="e">
        <f t="shared" si="4"/>
        <v>#REF!</v>
      </c>
      <c r="AG28" s="91" t="e">
        <f t="shared" si="4"/>
        <v>#REF!</v>
      </c>
      <c r="AH28" s="91" t="e">
        <f t="shared" si="4"/>
        <v>#REF!</v>
      </c>
      <c r="AI28" s="91" t="e">
        <f t="shared" si="4"/>
        <v>#REF!</v>
      </c>
      <c r="AJ28" s="91" t="e">
        <f t="shared" si="4"/>
        <v>#REF!</v>
      </c>
      <c r="AK28" s="91" t="e">
        <f t="shared" si="4"/>
        <v>#REF!</v>
      </c>
      <c r="AL28" s="91" t="e">
        <f t="shared" si="4"/>
        <v>#REF!</v>
      </c>
      <c r="AM28" s="91" t="e">
        <f t="shared" si="4"/>
        <v>#REF!</v>
      </c>
      <c r="AN28" s="91" t="e">
        <f t="shared" si="4"/>
        <v>#REF!</v>
      </c>
      <c r="AO28" s="91" t="e">
        <f t="shared" si="4"/>
        <v>#REF!</v>
      </c>
      <c r="AP28" s="91" t="e">
        <f t="shared" si="4"/>
        <v>#REF!</v>
      </c>
      <c r="AQ28" s="91" t="e">
        <f t="shared" si="4"/>
        <v>#REF!</v>
      </c>
      <c r="AR28" s="91" t="e">
        <f t="shared" si="4"/>
        <v>#REF!</v>
      </c>
      <c r="AS28" s="91" t="e">
        <f t="shared" si="4"/>
        <v>#REF!</v>
      </c>
      <c r="AT28" s="91" t="e">
        <f t="shared" si="4"/>
        <v>#REF!</v>
      </c>
      <c r="AU28" s="91" t="e">
        <f t="shared" si="4"/>
        <v>#REF!</v>
      </c>
      <c r="AV28" s="91" t="e">
        <f t="shared" si="4"/>
        <v>#REF!</v>
      </c>
      <c r="AW28" s="91" t="e">
        <f t="shared" si="4"/>
        <v>#REF!</v>
      </c>
      <c r="AX28" s="91" t="e">
        <f t="shared" si="4"/>
        <v>#REF!</v>
      </c>
      <c r="AY28" s="91" t="e">
        <f t="shared" si="4"/>
        <v>#REF!</v>
      </c>
      <c r="AZ28" s="91" t="e">
        <f t="shared" si="4"/>
        <v>#REF!</v>
      </c>
      <c r="BA28" s="91" t="e">
        <f t="shared" si="4"/>
        <v>#REF!</v>
      </c>
      <c r="BB28" s="91" t="e">
        <f t="shared" si="4"/>
        <v>#REF!</v>
      </c>
      <c r="BC28" s="91" t="e">
        <f t="shared" si="4"/>
        <v>#REF!</v>
      </c>
      <c r="BD28" s="91" t="e">
        <f t="shared" si="4"/>
        <v>#REF!</v>
      </c>
      <c r="BE28" s="91" t="e">
        <f t="shared" si="4"/>
        <v>#REF!</v>
      </c>
      <c r="BF28" s="91" t="e">
        <f t="shared" si="4"/>
        <v>#REF!</v>
      </c>
      <c r="BG28" s="91" t="e">
        <f t="shared" si="4"/>
        <v>#REF!</v>
      </c>
      <c r="BH28" s="91" t="e">
        <f t="shared" si="4"/>
        <v>#REF!</v>
      </c>
      <c r="BI28" s="91" t="e">
        <f t="shared" si="4"/>
        <v>#REF!</v>
      </c>
      <c r="BJ28" s="91" t="e">
        <f t="shared" si="4"/>
        <v>#REF!</v>
      </c>
      <c r="BK28" s="91" t="e">
        <f t="shared" si="4"/>
        <v>#REF!</v>
      </c>
      <c r="BL28" s="91" t="e">
        <f t="shared" si="4"/>
        <v>#REF!</v>
      </c>
      <c r="BM28" s="91" t="e">
        <f t="shared" si="4"/>
        <v>#REF!</v>
      </c>
      <c r="BN28" s="91" t="e">
        <f t="shared" si="4"/>
        <v>#REF!</v>
      </c>
      <c r="BO28" s="91" t="e">
        <f t="shared" ref="BO28:CB28" si="5">ROUND(BO8*0.8,)+25</f>
        <v>#REF!</v>
      </c>
      <c r="BP28" s="91" t="e">
        <f t="shared" si="5"/>
        <v>#REF!</v>
      </c>
      <c r="BQ28" s="91" t="e">
        <f t="shared" si="5"/>
        <v>#REF!</v>
      </c>
      <c r="BR28" s="91" t="e">
        <f t="shared" si="5"/>
        <v>#REF!</v>
      </c>
      <c r="BS28" s="91" t="e">
        <f t="shared" si="5"/>
        <v>#REF!</v>
      </c>
      <c r="BT28" s="91" t="e">
        <f t="shared" si="5"/>
        <v>#REF!</v>
      </c>
      <c r="BU28" s="91" t="e">
        <f t="shared" si="5"/>
        <v>#REF!</v>
      </c>
      <c r="BV28" s="91" t="e">
        <f t="shared" si="5"/>
        <v>#REF!</v>
      </c>
      <c r="BW28" s="91" t="e">
        <f t="shared" si="5"/>
        <v>#REF!</v>
      </c>
      <c r="BX28" s="91" t="e">
        <f t="shared" si="5"/>
        <v>#REF!</v>
      </c>
      <c r="BY28" s="91" t="e">
        <f t="shared" si="5"/>
        <v>#REF!</v>
      </c>
      <c r="BZ28" s="91" t="e">
        <f t="shared" si="5"/>
        <v>#REF!</v>
      </c>
      <c r="CA28" s="91" t="e">
        <f t="shared" si="5"/>
        <v>#REF!</v>
      </c>
      <c r="CB28" s="91" t="e">
        <f t="shared" si="5"/>
        <v>#REF!</v>
      </c>
    </row>
    <row r="29" spans="1:80" s="257" customFormat="1" ht="10.35" customHeight="1" x14ac:dyDescent="0.2">
      <c r="A29" s="90" t="s">
        <v>103</v>
      </c>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row>
    <row r="30" spans="1:80" s="257" customFormat="1" ht="10.35" customHeight="1" x14ac:dyDescent="0.2">
      <c r="A30" s="48">
        <v>1</v>
      </c>
      <c r="B30" s="91" t="e">
        <f t="shared" ref="B30:Q41" si="6">ROUND(B10*0.8,)+25</f>
        <v>#REF!</v>
      </c>
      <c r="C30" s="91" t="e">
        <f t="shared" si="6"/>
        <v>#REF!</v>
      </c>
      <c r="D30" s="91" t="e">
        <f t="shared" si="6"/>
        <v>#REF!</v>
      </c>
      <c r="E30" s="91" t="e">
        <f t="shared" si="6"/>
        <v>#REF!</v>
      </c>
      <c r="F30" s="91" t="e">
        <f t="shared" si="6"/>
        <v>#REF!</v>
      </c>
      <c r="G30" s="91" t="e">
        <f t="shared" si="6"/>
        <v>#REF!</v>
      </c>
      <c r="H30" s="91" t="e">
        <f t="shared" si="6"/>
        <v>#REF!</v>
      </c>
      <c r="I30" s="91" t="e">
        <f t="shared" si="6"/>
        <v>#REF!</v>
      </c>
      <c r="J30" s="91" t="e">
        <f t="shared" si="6"/>
        <v>#REF!</v>
      </c>
      <c r="K30" s="91" t="e">
        <f t="shared" si="6"/>
        <v>#REF!</v>
      </c>
      <c r="L30" s="91" t="e">
        <f t="shared" si="6"/>
        <v>#REF!</v>
      </c>
      <c r="M30" s="91" t="e">
        <f t="shared" si="6"/>
        <v>#REF!</v>
      </c>
      <c r="N30" s="91" t="e">
        <f t="shared" si="6"/>
        <v>#REF!</v>
      </c>
      <c r="O30" s="91" t="e">
        <f t="shared" si="6"/>
        <v>#REF!</v>
      </c>
      <c r="P30" s="91" t="e">
        <f t="shared" si="6"/>
        <v>#REF!</v>
      </c>
      <c r="Q30" s="91" t="e">
        <f t="shared" si="6"/>
        <v>#REF!</v>
      </c>
      <c r="R30" s="91" t="e">
        <f t="shared" ref="R30:CB31" si="7">ROUND(R10*0.8,)+25</f>
        <v>#REF!</v>
      </c>
      <c r="S30" s="91" t="e">
        <f t="shared" si="7"/>
        <v>#REF!</v>
      </c>
      <c r="T30" s="91" t="e">
        <f t="shared" si="7"/>
        <v>#REF!</v>
      </c>
      <c r="U30" s="91" t="e">
        <f t="shared" si="7"/>
        <v>#REF!</v>
      </c>
      <c r="V30" s="91" t="e">
        <f t="shared" si="7"/>
        <v>#REF!</v>
      </c>
      <c r="W30" s="91" t="e">
        <f t="shared" si="7"/>
        <v>#REF!</v>
      </c>
      <c r="X30" s="91" t="e">
        <f t="shared" si="7"/>
        <v>#REF!</v>
      </c>
      <c r="Y30" s="91" t="e">
        <f t="shared" si="7"/>
        <v>#REF!</v>
      </c>
      <c r="Z30" s="91" t="e">
        <f t="shared" si="7"/>
        <v>#REF!</v>
      </c>
      <c r="AA30" s="91" t="e">
        <f t="shared" si="7"/>
        <v>#REF!</v>
      </c>
      <c r="AB30" s="91" t="e">
        <f t="shared" si="7"/>
        <v>#REF!</v>
      </c>
      <c r="AC30" s="91" t="e">
        <f t="shared" si="7"/>
        <v>#REF!</v>
      </c>
      <c r="AD30" s="91" t="e">
        <f t="shared" si="7"/>
        <v>#REF!</v>
      </c>
      <c r="AE30" s="91" t="e">
        <f t="shared" si="7"/>
        <v>#REF!</v>
      </c>
      <c r="AF30" s="91" t="e">
        <f t="shared" si="7"/>
        <v>#REF!</v>
      </c>
      <c r="AG30" s="91" t="e">
        <f t="shared" si="7"/>
        <v>#REF!</v>
      </c>
      <c r="AH30" s="91" t="e">
        <f t="shared" si="7"/>
        <v>#REF!</v>
      </c>
      <c r="AI30" s="91" t="e">
        <f t="shared" si="7"/>
        <v>#REF!</v>
      </c>
      <c r="AJ30" s="91" t="e">
        <f t="shared" si="7"/>
        <v>#REF!</v>
      </c>
      <c r="AK30" s="91" t="e">
        <f t="shared" si="7"/>
        <v>#REF!</v>
      </c>
      <c r="AL30" s="91" t="e">
        <f t="shared" si="7"/>
        <v>#REF!</v>
      </c>
      <c r="AM30" s="91" t="e">
        <f t="shared" si="7"/>
        <v>#REF!</v>
      </c>
      <c r="AN30" s="91" t="e">
        <f t="shared" si="7"/>
        <v>#REF!</v>
      </c>
      <c r="AO30" s="91" t="e">
        <f t="shared" si="7"/>
        <v>#REF!</v>
      </c>
      <c r="AP30" s="91" t="e">
        <f t="shared" si="7"/>
        <v>#REF!</v>
      </c>
      <c r="AQ30" s="91" t="e">
        <f t="shared" si="7"/>
        <v>#REF!</v>
      </c>
      <c r="AR30" s="91" t="e">
        <f t="shared" si="7"/>
        <v>#REF!</v>
      </c>
      <c r="AS30" s="91" t="e">
        <f t="shared" si="7"/>
        <v>#REF!</v>
      </c>
      <c r="AT30" s="91" t="e">
        <f t="shared" si="7"/>
        <v>#REF!</v>
      </c>
      <c r="AU30" s="91" t="e">
        <f t="shared" si="7"/>
        <v>#REF!</v>
      </c>
      <c r="AV30" s="91" t="e">
        <f t="shared" si="7"/>
        <v>#REF!</v>
      </c>
      <c r="AW30" s="91" t="e">
        <f t="shared" si="7"/>
        <v>#REF!</v>
      </c>
      <c r="AX30" s="91" t="e">
        <f t="shared" si="7"/>
        <v>#REF!</v>
      </c>
      <c r="AY30" s="91" t="e">
        <f t="shared" si="7"/>
        <v>#REF!</v>
      </c>
      <c r="AZ30" s="91" t="e">
        <f t="shared" si="7"/>
        <v>#REF!</v>
      </c>
      <c r="BA30" s="91" t="e">
        <f t="shared" si="7"/>
        <v>#REF!</v>
      </c>
      <c r="BB30" s="91" t="e">
        <f t="shared" si="7"/>
        <v>#REF!</v>
      </c>
      <c r="BC30" s="91" t="e">
        <f t="shared" si="7"/>
        <v>#REF!</v>
      </c>
      <c r="BD30" s="91" t="e">
        <f t="shared" si="7"/>
        <v>#REF!</v>
      </c>
      <c r="BE30" s="91" t="e">
        <f t="shared" si="7"/>
        <v>#REF!</v>
      </c>
      <c r="BF30" s="91" t="e">
        <f t="shared" si="7"/>
        <v>#REF!</v>
      </c>
      <c r="BG30" s="91" t="e">
        <f t="shared" si="7"/>
        <v>#REF!</v>
      </c>
      <c r="BH30" s="91" t="e">
        <f t="shared" si="7"/>
        <v>#REF!</v>
      </c>
      <c r="BI30" s="91" t="e">
        <f t="shared" si="7"/>
        <v>#REF!</v>
      </c>
      <c r="BJ30" s="91" t="e">
        <f t="shared" si="7"/>
        <v>#REF!</v>
      </c>
      <c r="BK30" s="91" t="e">
        <f t="shared" si="7"/>
        <v>#REF!</v>
      </c>
      <c r="BL30" s="91" t="e">
        <f t="shared" si="7"/>
        <v>#REF!</v>
      </c>
      <c r="BM30" s="91" t="e">
        <f t="shared" si="7"/>
        <v>#REF!</v>
      </c>
      <c r="BN30" s="91" t="e">
        <f t="shared" si="7"/>
        <v>#REF!</v>
      </c>
      <c r="BO30" s="91" t="e">
        <f t="shared" si="7"/>
        <v>#REF!</v>
      </c>
      <c r="BP30" s="91" t="e">
        <f t="shared" si="7"/>
        <v>#REF!</v>
      </c>
      <c r="BQ30" s="91" t="e">
        <f t="shared" si="7"/>
        <v>#REF!</v>
      </c>
      <c r="BR30" s="91" t="e">
        <f t="shared" si="7"/>
        <v>#REF!</v>
      </c>
      <c r="BS30" s="91" t="e">
        <f t="shared" si="7"/>
        <v>#REF!</v>
      </c>
      <c r="BT30" s="91" t="e">
        <f t="shared" si="7"/>
        <v>#REF!</v>
      </c>
      <c r="BU30" s="91" t="e">
        <f t="shared" si="7"/>
        <v>#REF!</v>
      </c>
      <c r="BV30" s="91" t="e">
        <f t="shared" si="7"/>
        <v>#REF!</v>
      </c>
      <c r="BW30" s="91" t="e">
        <f t="shared" si="7"/>
        <v>#REF!</v>
      </c>
      <c r="BX30" s="91" t="e">
        <f t="shared" si="7"/>
        <v>#REF!</v>
      </c>
      <c r="BY30" s="91" t="e">
        <f t="shared" si="7"/>
        <v>#REF!</v>
      </c>
      <c r="BZ30" s="91" t="e">
        <f t="shared" si="7"/>
        <v>#REF!</v>
      </c>
      <c r="CA30" s="91" t="e">
        <f t="shared" si="7"/>
        <v>#REF!</v>
      </c>
      <c r="CB30" s="91" t="e">
        <f t="shared" si="7"/>
        <v>#REF!</v>
      </c>
    </row>
    <row r="31" spans="1:80" s="257" customFormat="1" ht="10.35" customHeight="1" x14ac:dyDescent="0.2">
      <c r="A31" s="48">
        <v>2</v>
      </c>
      <c r="B31" s="91" t="e">
        <f t="shared" si="6"/>
        <v>#REF!</v>
      </c>
      <c r="C31" s="91" t="e">
        <f t="shared" ref="C31:BN31" si="8">ROUND(C11*0.8,)+25</f>
        <v>#REF!</v>
      </c>
      <c r="D31" s="91" t="e">
        <f t="shared" si="8"/>
        <v>#REF!</v>
      </c>
      <c r="E31" s="91" t="e">
        <f t="shared" si="8"/>
        <v>#REF!</v>
      </c>
      <c r="F31" s="91" t="e">
        <f t="shared" si="8"/>
        <v>#REF!</v>
      </c>
      <c r="G31" s="91" t="e">
        <f t="shared" si="8"/>
        <v>#REF!</v>
      </c>
      <c r="H31" s="91" t="e">
        <f t="shared" si="8"/>
        <v>#REF!</v>
      </c>
      <c r="I31" s="91" t="e">
        <f t="shared" si="8"/>
        <v>#REF!</v>
      </c>
      <c r="J31" s="91" t="e">
        <f t="shared" si="8"/>
        <v>#REF!</v>
      </c>
      <c r="K31" s="91" t="e">
        <f t="shared" si="8"/>
        <v>#REF!</v>
      </c>
      <c r="L31" s="91" t="e">
        <f t="shared" si="8"/>
        <v>#REF!</v>
      </c>
      <c r="M31" s="91" t="e">
        <f t="shared" si="8"/>
        <v>#REF!</v>
      </c>
      <c r="N31" s="91" t="e">
        <f t="shared" si="8"/>
        <v>#REF!</v>
      </c>
      <c r="O31" s="91" t="e">
        <f t="shared" si="8"/>
        <v>#REF!</v>
      </c>
      <c r="P31" s="91" t="e">
        <f t="shared" si="8"/>
        <v>#REF!</v>
      </c>
      <c r="Q31" s="91" t="e">
        <f t="shared" si="8"/>
        <v>#REF!</v>
      </c>
      <c r="R31" s="91" t="e">
        <f t="shared" si="8"/>
        <v>#REF!</v>
      </c>
      <c r="S31" s="91" t="e">
        <f t="shared" si="8"/>
        <v>#REF!</v>
      </c>
      <c r="T31" s="91" t="e">
        <f t="shared" si="8"/>
        <v>#REF!</v>
      </c>
      <c r="U31" s="91" t="e">
        <f t="shared" si="8"/>
        <v>#REF!</v>
      </c>
      <c r="V31" s="91" t="e">
        <f t="shared" si="8"/>
        <v>#REF!</v>
      </c>
      <c r="W31" s="91" t="e">
        <f t="shared" si="8"/>
        <v>#REF!</v>
      </c>
      <c r="X31" s="91" t="e">
        <f t="shared" si="8"/>
        <v>#REF!</v>
      </c>
      <c r="Y31" s="91" t="e">
        <f t="shared" si="8"/>
        <v>#REF!</v>
      </c>
      <c r="Z31" s="91" t="e">
        <f t="shared" si="8"/>
        <v>#REF!</v>
      </c>
      <c r="AA31" s="91" t="e">
        <f t="shared" si="8"/>
        <v>#REF!</v>
      </c>
      <c r="AB31" s="91" t="e">
        <f t="shared" si="8"/>
        <v>#REF!</v>
      </c>
      <c r="AC31" s="91" t="e">
        <f t="shared" si="8"/>
        <v>#REF!</v>
      </c>
      <c r="AD31" s="91" t="e">
        <f t="shared" si="8"/>
        <v>#REF!</v>
      </c>
      <c r="AE31" s="91" t="e">
        <f t="shared" si="8"/>
        <v>#REF!</v>
      </c>
      <c r="AF31" s="91" t="e">
        <f t="shared" si="8"/>
        <v>#REF!</v>
      </c>
      <c r="AG31" s="91" t="e">
        <f t="shared" si="8"/>
        <v>#REF!</v>
      </c>
      <c r="AH31" s="91" t="e">
        <f t="shared" si="8"/>
        <v>#REF!</v>
      </c>
      <c r="AI31" s="91" t="e">
        <f t="shared" si="8"/>
        <v>#REF!</v>
      </c>
      <c r="AJ31" s="91" t="e">
        <f t="shared" si="8"/>
        <v>#REF!</v>
      </c>
      <c r="AK31" s="91" t="e">
        <f t="shared" si="8"/>
        <v>#REF!</v>
      </c>
      <c r="AL31" s="91" t="e">
        <f t="shared" si="8"/>
        <v>#REF!</v>
      </c>
      <c r="AM31" s="91" t="e">
        <f t="shared" si="8"/>
        <v>#REF!</v>
      </c>
      <c r="AN31" s="91" t="e">
        <f t="shared" si="8"/>
        <v>#REF!</v>
      </c>
      <c r="AO31" s="91" t="e">
        <f t="shared" si="8"/>
        <v>#REF!</v>
      </c>
      <c r="AP31" s="91" t="e">
        <f t="shared" si="8"/>
        <v>#REF!</v>
      </c>
      <c r="AQ31" s="91" t="e">
        <f t="shared" si="8"/>
        <v>#REF!</v>
      </c>
      <c r="AR31" s="91" t="e">
        <f t="shared" si="8"/>
        <v>#REF!</v>
      </c>
      <c r="AS31" s="91" t="e">
        <f t="shared" si="8"/>
        <v>#REF!</v>
      </c>
      <c r="AT31" s="91" t="e">
        <f t="shared" si="8"/>
        <v>#REF!</v>
      </c>
      <c r="AU31" s="91" t="e">
        <f t="shared" si="8"/>
        <v>#REF!</v>
      </c>
      <c r="AV31" s="91" t="e">
        <f t="shared" si="8"/>
        <v>#REF!</v>
      </c>
      <c r="AW31" s="91" t="e">
        <f t="shared" si="8"/>
        <v>#REF!</v>
      </c>
      <c r="AX31" s="91" t="e">
        <f t="shared" si="8"/>
        <v>#REF!</v>
      </c>
      <c r="AY31" s="91" t="e">
        <f t="shared" si="8"/>
        <v>#REF!</v>
      </c>
      <c r="AZ31" s="91" t="e">
        <f t="shared" si="8"/>
        <v>#REF!</v>
      </c>
      <c r="BA31" s="91" t="e">
        <f t="shared" si="8"/>
        <v>#REF!</v>
      </c>
      <c r="BB31" s="91" t="e">
        <f t="shared" si="8"/>
        <v>#REF!</v>
      </c>
      <c r="BC31" s="91" t="e">
        <f t="shared" si="8"/>
        <v>#REF!</v>
      </c>
      <c r="BD31" s="91" t="e">
        <f t="shared" si="8"/>
        <v>#REF!</v>
      </c>
      <c r="BE31" s="91" t="e">
        <f t="shared" si="8"/>
        <v>#REF!</v>
      </c>
      <c r="BF31" s="91" t="e">
        <f t="shared" si="8"/>
        <v>#REF!</v>
      </c>
      <c r="BG31" s="91" t="e">
        <f t="shared" si="8"/>
        <v>#REF!</v>
      </c>
      <c r="BH31" s="91" t="e">
        <f t="shared" si="8"/>
        <v>#REF!</v>
      </c>
      <c r="BI31" s="91" t="e">
        <f t="shared" si="8"/>
        <v>#REF!</v>
      </c>
      <c r="BJ31" s="91" t="e">
        <f t="shared" si="8"/>
        <v>#REF!</v>
      </c>
      <c r="BK31" s="91" t="e">
        <f t="shared" si="8"/>
        <v>#REF!</v>
      </c>
      <c r="BL31" s="91" t="e">
        <f t="shared" si="8"/>
        <v>#REF!</v>
      </c>
      <c r="BM31" s="91" t="e">
        <f t="shared" si="8"/>
        <v>#REF!</v>
      </c>
      <c r="BN31" s="91" t="e">
        <f t="shared" si="8"/>
        <v>#REF!</v>
      </c>
      <c r="BO31" s="91" t="e">
        <f t="shared" si="7"/>
        <v>#REF!</v>
      </c>
      <c r="BP31" s="91" t="e">
        <f t="shared" si="7"/>
        <v>#REF!</v>
      </c>
      <c r="BQ31" s="91" t="e">
        <f t="shared" si="7"/>
        <v>#REF!</v>
      </c>
      <c r="BR31" s="91" t="e">
        <f t="shared" si="7"/>
        <v>#REF!</v>
      </c>
      <c r="BS31" s="91" t="e">
        <f t="shared" si="7"/>
        <v>#REF!</v>
      </c>
      <c r="BT31" s="91" t="e">
        <f t="shared" si="7"/>
        <v>#REF!</v>
      </c>
      <c r="BU31" s="91" t="e">
        <f t="shared" si="7"/>
        <v>#REF!</v>
      </c>
      <c r="BV31" s="91" t="e">
        <f t="shared" si="7"/>
        <v>#REF!</v>
      </c>
      <c r="BW31" s="91" t="e">
        <f t="shared" si="7"/>
        <v>#REF!</v>
      </c>
      <c r="BX31" s="91" t="e">
        <f t="shared" si="7"/>
        <v>#REF!</v>
      </c>
      <c r="BY31" s="91" t="e">
        <f t="shared" si="7"/>
        <v>#REF!</v>
      </c>
      <c r="BZ31" s="91" t="e">
        <f t="shared" si="7"/>
        <v>#REF!</v>
      </c>
      <c r="CA31" s="91" t="e">
        <f t="shared" si="7"/>
        <v>#REF!</v>
      </c>
      <c r="CB31" s="91" t="e">
        <f t="shared" si="7"/>
        <v>#REF!</v>
      </c>
    </row>
    <row r="32" spans="1:80" s="257" customFormat="1" ht="10.35" customHeight="1" x14ac:dyDescent="0.2">
      <c r="A32" s="47" t="s">
        <v>104</v>
      </c>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row>
    <row r="33" spans="1:80" s="257" customFormat="1" ht="10.35" customHeight="1" x14ac:dyDescent="0.2">
      <c r="A33" s="91">
        <v>1</v>
      </c>
      <c r="B33" s="91" t="e">
        <f t="shared" si="6"/>
        <v>#REF!</v>
      </c>
      <c r="C33" s="91" t="e">
        <f t="shared" ref="C33:BN34" si="9">ROUND(C13*0.8,)+25</f>
        <v>#REF!</v>
      </c>
      <c r="D33" s="91" t="e">
        <f t="shared" si="9"/>
        <v>#REF!</v>
      </c>
      <c r="E33" s="91" t="e">
        <f t="shared" si="9"/>
        <v>#REF!</v>
      </c>
      <c r="F33" s="91" t="e">
        <f t="shared" si="9"/>
        <v>#REF!</v>
      </c>
      <c r="G33" s="91" t="e">
        <f t="shared" si="9"/>
        <v>#REF!</v>
      </c>
      <c r="H33" s="91" t="e">
        <f t="shared" si="9"/>
        <v>#REF!</v>
      </c>
      <c r="I33" s="91" t="e">
        <f t="shared" si="9"/>
        <v>#REF!</v>
      </c>
      <c r="J33" s="91" t="e">
        <f t="shared" si="9"/>
        <v>#REF!</v>
      </c>
      <c r="K33" s="91" t="e">
        <f t="shared" si="9"/>
        <v>#REF!</v>
      </c>
      <c r="L33" s="91" t="e">
        <f t="shared" si="9"/>
        <v>#REF!</v>
      </c>
      <c r="M33" s="91" t="e">
        <f t="shared" si="9"/>
        <v>#REF!</v>
      </c>
      <c r="N33" s="91" t="e">
        <f t="shared" si="9"/>
        <v>#REF!</v>
      </c>
      <c r="O33" s="91" t="e">
        <f t="shared" si="9"/>
        <v>#REF!</v>
      </c>
      <c r="P33" s="91" t="e">
        <f t="shared" si="9"/>
        <v>#REF!</v>
      </c>
      <c r="Q33" s="91" t="e">
        <f t="shared" si="9"/>
        <v>#REF!</v>
      </c>
      <c r="R33" s="91" t="e">
        <f t="shared" si="9"/>
        <v>#REF!</v>
      </c>
      <c r="S33" s="91" t="e">
        <f t="shared" si="9"/>
        <v>#REF!</v>
      </c>
      <c r="T33" s="91" t="e">
        <f t="shared" si="9"/>
        <v>#REF!</v>
      </c>
      <c r="U33" s="91" t="e">
        <f t="shared" si="9"/>
        <v>#REF!</v>
      </c>
      <c r="V33" s="91" t="e">
        <f t="shared" si="9"/>
        <v>#REF!</v>
      </c>
      <c r="W33" s="91" t="e">
        <f t="shared" si="9"/>
        <v>#REF!</v>
      </c>
      <c r="X33" s="91" t="e">
        <f t="shared" si="9"/>
        <v>#REF!</v>
      </c>
      <c r="Y33" s="91" t="e">
        <f t="shared" si="9"/>
        <v>#REF!</v>
      </c>
      <c r="Z33" s="91" t="e">
        <f t="shared" si="9"/>
        <v>#REF!</v>
      </c>
      <c r="AA33" s="91" t="e">
        <f t="shared" si="9"/>
        <v>#REF!</v>
      </c>
      <c r="AB33" s="91" t="e">
        <f t="shared" si="9"/>
        <v>#REF!</v>
      </c>
      <c r="AC33" s="91" t="e">
        <f t="shared" si="9"/>
        <v>#REF!</v>
      </c>
      <c r="AD33" s="91" t="e">
        <f t="shared" si="9"/>
        <v>#REF!</v>
      </c>
      <c r="AE33" s="91" t="e">
        <f t="shared" si="9"/>
        <v>#REF!</v>
      </c>
      <c r="AF33" s="91" t="e">
        <f t="shared" si="9"/>
        <v>#REF!</v>
      </c>
      <c r="AG33" s="91" t="e">
        <f t="shared" si="9"/>
        <v>#REF!</v>
      </c>
      <c r="AH33" s="91" t="e">
        <f t="shared" si="9"/>
        <v>#REF!</v>
      </c>
      <c r="AI33" s="91" t="e">
        <f t="shared" si="9"/>
        <v>#REF!</v>
      </c>
      <c r="AJ33" s="91" t="e">
        <f t="shared" si="9"/>
        <v>#REF!</v>
      </c>
      <c r="AK33" s="91" t="e">
        <f t="shared" si="9"/>
        <v>#REF!</v>
      </c>
      <c r="AL33" s="91" t="e">
        <f t="shared" si="9"/>
        <v>#REF!</v>
      </c>
      <c r="AM33" s="91" t="e">
        <f t="shared" si="9"/>
        <v>#REF!</v>
      </c>
      <c r="AN33" s="91" t="e">
        <f t="shared" si="9"/>
        <v>#REF!</v>
      </c>
      <c r="AO33" s="91" t="e">
        <f t="shared" si="9"/>
        <v>#REF!</v>
      </c>
      <c r="AP33" s="91" t="e">
        <f t="shared" si="9"/>
        <v>#REF!</v>
      </c>
      <c r="AQ33" s="91" t="e">
        <f t="shared" si="9"/>
        <v>#REF!</v>
      </c>
      <c r="AR33" s="91" t="e">
        <f t="shared" si="9"/>
        <v>#REF!</v>
      </c>
      <c r="AS33" s="91" t="e">
        <f t="shared" si="9"/>
        <v>#REF!</v>
      </c>
      <c r="AT33" s="91" t="e">
        <f t="shared" si="9"/>
        <v>#REF!</v>
      </c>
      <c r="AU33" s="91" t="e">
        <f t="shared" si="9"/>
        <v>#REF!</v>
      </c>
      <c r="AV33" s="91" t="e">
        <f t="shared" si="9"/>
        <v>#REF!</v>
      </c>
      <c r="AW33" s="91" t="e">
        <f t="shared" si="9"/>
        <v>#REF!</v>
      </c>
      <c r="AX33" s="91" t="e">
        <f t="shared" si="9"/>
        <v>#REF!</v>
      </c>
      <c r="AY33" s="91" t="e">
        <f t="shared" si="9"/>
        <v>#REF!</v>
      </c>
      <c r="AZ33" s="91" t="e">
        <f t="shared" si="9"/>
        <v>#REF!</v>
      </c>
      <c r="BA33" s="91" t="e">
        <f t="shared" si="9"/>
        <v>#REF!</v>
      </c>
      <c r="BB33" s="91" t="e">
        <f t="shared" si="9"/>
        <v>#REF!</v>
      </c>
      <c r="BC33" s="91" t="e">
        <f t="shared" si="9"/>
        <v>#REF!</v>
      </c>
      <c r="BD33" s="91" t="e">
        <f t="shared" si="9"/>
        <v>#REF!</v>
      </c>
      <c r="BE33" s="91" t="e">
        <f t="shared" si="9"/>
        <v>#REF!</v>
      </c>
      <c r="BF33" s="91" t="e">
        <f t="shared" si="9"/>
        <v>#REF!</v>
      </c>
      <c r="BG33" s="91" t="e">
        <f t="shared" si="9"/>
        <v>#REF!</v>
      </c>
      <c r="BH33" s="91" t="e">
        <f t="shared" si="9"/>
        <v>#REF!</v>
      </c>
      <c r="BI33" s="91" t="e">
        <f t="shared" si="9"/>
        <v>#REF!</v>
      </c>
      <c r="BJ33" s="91" t="e">
        <f t="shared" si="9"/>
        <v>#REF!</v>
      </c>
      <c r="BK33" s="91" t="e">
        <f t="shared" si="9"/>
        <v>#REF!</v>
      </c>
      <c r="BL33" s="91" t="e">
        <f t="shared" si="9"/>
        <v>#REF!</v>
      </c>
      <c r="BM33" s="91" t="e">
        <f t="shared" si="9"/>
        <v>#REF!</v>
      </c>
      <c r="BN33" s="91" t="e">
        <f t="shared" si="9"/>
        <v>#REF!</v>
      </c>
      <c r="BO33" s="91" t="e">
        <f t="shared" ref="BO33:CB34" si="10">ROUND(BO13*0.8,)+25</f>
        <v>#REF!</v>
      </c>
      <c r="BP33" s="91" t="e">
        <f t="shared" si="10"/>
        <v>#REF!</v>
      </c>
      <c r="BQ33" s="91" t="e">
        <f t="shared" si="10"/>
        <v>#REF!</v>
      </c>
      <c r="BR33" s="91" t="e">
        <f t="shared" si="10"/>
        <v>#REF!</v>
      </c>
      <c r="BS33" s="91" t="e">
        <f t="shared" si="10"/>
        <v>#REF!</v>
      </c>
      <c r="BT33" s="91" t="e">
        <f t="shared" si="10"/>
        <v>#REF!</v>
      </c>
      <c r="BU33" s="91" t="e">
        <f t="shared" si="10"/>
        <v>#REF!</v>
      </c>
      <c r="BV33" s="91" t="e">
        <f t="shared" si="10"/>
        <v>#REF!</v>
      </c>
      <c r="BW33" s="91" t="e">
        <f t="shared" si="10"/>
        <v>#REF!</v>
      </c>
      <c r="BX33" s="91" t="e">
        <f t="shared" si="10"/>
        <v>#REF!</v>
      </c>
      <c r="BY33" s="91" t="e">
        <f t="shared" si="10"/>
        <v>#REF!</v>
      </c>
      <c r="BZ33" s="91" t="e">
        <f t="shared" si="10"/>
        <v>#REF!</v>
      </c>
      <c r="CA33" s="91" t="e">
        <f t="shared" si="10"/>
        <v>#REF!</v>
      </c>
      <c r="CB33" s="91" t="e">
        <f t="shared" si="10"/>
        <v>#REF!</v>
      </c>
    </row>
    <row r="34" spans="1:80" s="257" customFormat="1" ht="10.35" customHeight="1" x14ac:dyDescent="0.2">
      <c r="A34" s="91">
        <v>2</v>
      </c>
      <c r="B34" s="91" t="e">
        <f t="shared" si="6"/>
        <v>#REF!</v>
      </c>
      <c r="C34" s="91" t="e">
        <f t="shared" si="9"/>
        <v>#REF!</v>
      </c>
      <c r="D34" s="91" t="e">
        <f t="shared" si="9"/>
        <v>#REF!</v>
      </c>
      <c r="E34" s="91" t="e">
        <f t="shared" si="9"/>
        <v>#REF!</v>
      </c>
      <c r="F34" s="91" t="e">
        <f t="shared" si="9"/>
        <v>#REF!</v>
      </c>
      <c r="G34" s="91" t="e">
        <f t="shared" si="9"/>
        <v>#REF!</v>
      </c>
      <c r="H34" s="91" t="e">
        <f t="shared" si="9"/>
        <v>#REF!</v>
      </c>
      <c r="I34" s="91" t="e">
        <f t="shared" si="9"/>
        <v>#REF!</v>
      </c>
      <c r="J34" s="91" t="e">
        <f t="shared" si="9"/>
        <v>#REF!</v>
      </c>
      <c r="K34" s="91" t="e">
        <f t="shared" si="9"/>
        <v>#REF!</v>
      </c>
      <c r="L34" s="91" t="e">
        <f t="shared" si="9"/>
        <v>#REF!</v>
      </c>
      <c r="M34" s="91" t="e">
        <f t="shared" si="9"/>
        <v>#REF!</v>
      </c>
      <c r="N34" s="91" t="e">
        <f t="shared" si="9"/>
        <v>#REF!</v>
      </c>
      <c r="O34" s="91" t="e">
        <f t="shared" si="9"/>
        <v>#REF!</v>
      </c>
      <c r="P34" s="91" t="e">
        <f t="shared" si="9"/>
        <v>#REF!</v>
      </c>
      <c r="Q34" s="91" t="e">
        <f t="shared" si="9"/>
        <v>#REF!</v>
      </c>
      <c r="R34" s="91" t="e">
        <f t="shared" si="9"/>
        <v>#REF!</v>
      </c>
      <c r="S34" s="91" t="e">
        <f t="shared" si="9"/>
        <v>#REF!</v>
      </c>
      <c r="T34" s="91" t="e">
        <f t="shared" si="9"/>
        <v>#REF!</v>
      </c>
      <c r="U34" s="91" t="e">
        <f t="shared" si="9"/>
        <v>#REF!</v>
      </c>
      <c r="V34" s="91" t="e">
        <f t="shared" si="9"/>
        <v>#REF!</v>
      </c>
      <c r="W34" s="91" t="e">
        <f t="shared" si="9"/>
        <v>#REF!</v>
      </c>
      <c r="X34" s="91" t="e">
        <f t="shared" si="9"/>
        <v>#REF!</v>
      </c>
      <c r="Y34" s="91" t="e">
        <f t="shared" si="9"/>
        <v>#REF!</v>
      </c>
      <c r="Z34" s="91" t="e">
        <f t="shared" si="9"/>
        <v>#REF!</v>
      </c>
      <c r="AA34" s="91" t="e">
        <f t="shared" si="9"/>
        <v>#REF!</v>
      </c>
      <c r="AB34" s="91" t="e">
        <f t="shared" si="9"/>
        <v>#REF!</v>
      </c>
      <c r="AC34" s="91" t="e">
        <f t="shared" si="9"/>
        <v>#REF!</v>
      </c>
      <c r="AD34" s="91" t="e">
        <f t="shared" si="9"/>
        <v>#REF!</v>
      </c>
      <c r="AE34" s="91" t="e">
        <f t="shared" si="9"/>
        <v>#REF!</v>
      </c>
      <c r="AF34" s="91" t="e">
        <f t="shared" si="9"/>
        <v>#REF!</v>
      </c>
      <c r="AG34" s="91" t="e">
        <f t="shared" si="9"/>
        <v>#REF!</v>
      </c>
      <c r="AH34" s="91" t="e">
        <f t="shared" si="9"/>
        <v>#REF!</v>
      </c>
      <c r="AI34" s="91" t="e">
        <f t="shared" si="9"/>
        <v>#REF!</v>
      </c>
      <c r="AJ34" s="91" t="e">
        <f t="shared" si="9"/>
        <v>#REF!</v>
      </c>
      <c r="AK34" s="91" t="e">
        <f t="shared" si="9"/>
        <v>#REF!</v>
      </c>
      <c r="AL34" s="91" t="e">
        <f t="shared" si="9"/>
        <v>#REF!</v>
      </c>
      <c r="AM34" s="91" t="e">
        <f t="shared" si="9"/>
        <v>#REF!</v>
      </c>
      <c r="AN34" s="91" t="e">
        <f t="shared" si="9"/>
        <v>#REF!</v>
      </c>
      <c r="AO34" s="91" t="e">
        <f t="shared" si="9"/>
        <v>#REF!</v>
      </c>
      <c r="AP34" s="91" t="e">
        <f t="shared" si="9"/>
        <v>#REF!</v>
      </c>
      <c r="AQ34" s="91" t="e">
        <f t="shared" si="9"/>
        <v>#REF!</v>
      </c>
      <c r="AR34" s="91" t="e">
        <f t="shared" si="9"/>
        <v>#REF!</v>
      </c>
      <c r="AS34" s="91" t="e">
        <f t="shared" si="9"/>
        <v>#REF!</v>
      </c>
      <c r="AT34" s="91" t="e">
        <f t="shared" si="9"/>
        <v>#REF!</v>
      </c>
      <c r="AU34" s="91" t="e">
        <f t="shared" si="9"/>
        <v>#REF!</v>
      </c>
      <c r="AV34" s="91" t="e">
        <f t="shared" si="9"/>
        <v>#REF!</v>
      </c>
      <c r="AW34" s="91" t="e">
        <f t="shared" si="9"/>
        <v>#REF!</v>
      </c>
      <c r="AX34" s="91" t="e">
        <f t="shared" si="9"/>
        <v>#REF!</v>
      </c>
      <c r="AY34" s="91" t="e">
        <f t="shared" si="9"/>
        <v>#REF!</v>
      </c>
      <c r="AZ34" s="91" t="e">
        <f t="shared" si="9"/>
        <v>#REF!</v>
      </c>
      <c r="BA34" s="91" t="e">
        <f t="shared" si="9"/>
        <v>#REF!</v>
      </c>
      <c r="BB34" s="91" t="e">
        <f t="shared" si="9"/>
        <v>#REF!</v>
      </c>
      <c r="BC34" s="91" t="e">
        <f t="shared" si="9"/>
        <v>#REF!</v>
      </c>
      <c r="BD34" s="91" t="e">
        <f t="shared" si="9"/>
        <v>#REF!</v>
      </c>
      <c r="BE34" s="91" t="e">
        <f t="shared" si="9"/>
        <v>#REF!</v>
      </c>
      <c r="BF34" s="91" t="e">
        <f t="shared" si="9"/>
        <v>#REF!</v>
      </c>
      <c r="BG34" s="91" t="e">
        <f t="shared" si="9"/>
        <v>#REF!</v>
      </c>
      <c r="BH34" s="91" t="e">
        <f t="shared" si="9"/>
        <v>#REF!</v>
      </c>
      <c r="BI34" s="91" t="e">
        <f t="shared" si="9"/>
        <v>#REF!</v>
      </c>
      <c r="BJ34" s="91" t="e">
        <f t="shared" si="9"/>
        <v>#REF!</v>
      </c>
      <c r="BK34" s="91" t="e">
        <f t="shared" si="9"/>
        <v>#REF!</v>
      </c>
      <c r="BL34" s="91" t="e">
        <f t="shared" si="9"/>
        <v>#REF!</v>
      </c>
      <c r="BM34" s="91" t="e">
        <f t="shared" si="9"/>
        <v>#REF!</v>
      </c>
      <c r="BN34" s="91" t="e">
        <f t="shared" si="9"/>
        <v>#REF!</v>
      </c>
      <c r="BO34" s="91" t="e">
        <f t="shared" si="10"/>
        <v>#REF!</v>
      </c>
      <c r="BP34" s="91" t="e">
        <f t="shared" si="10"/>
        <v>#REF!</v>
      </c>
      <c r="BQ34" s="91" t="e">
        <f t="shared" si="10"/>
        <v>#REF!</v>
      </c>
      <c r="BR34" s="91" t="e">
        <f t="shared" si="10"/>
        <v>#REF!</v>
      </c>
      <c r="BS34" s="91" t="e">
        <f t="shared" si="10"/>
        <v>#REF!</v>
      </c>
      <c r="BT34" s="91" t="e">
        <f t="shared" si="10"/>
        <v>#REF!</v>
      </c>
      <c r="BU34" s="91" t="e">
        <f t="shared" si="10"/>
        <v>#REF!</v>
      </c>
      <c r="BV34" s="91" t="e">
        <f t="shared" si="10"/>
        <v>#REF!</v>
      </c>
      <c r="BW34" s="91" t="e">
        <f t="shared" si="10"/>
        <v>#REF!</v>
      </c>
      <c r="BX34" s="91" t="e">
        <f t="shared" si="10"/>
        <v>#REF!</v>
      </c>
      <c r="BY34" s="91" t="e">
        <f t="shared" si="10"/>
        <v>#REF!</v>
      </c>
      <c r="BZ34" s="91" t="e">
        <f t="shared" si="10"/>
        <v>#REF!</v>
      </c>
      <c r="CA34" s="91" t="e">
        <f t="shared" si="10"/>
        <v>#REF!</v>
      </c>
      <c r="CB34" s="91" t="e">
        <f t="shared" si="10"/>
        <v>#REF!</v>
      </c>
    </row>
    <row r="35" spans="1:80" s="257" customFormat="1" ht="10.35" customHeight="1" x14ac:dyDescent="0.2">
      <c r="A35" s="47" t="s">
        <v>105</v>
      </c>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row>
    <row r="36" spans="1:80" s="257" customFormat="1" ht="10.35" customHeight="1" x14ac:dyDescent="0.2">
      <c r="A36" s="91">
        <v>1</v>
      </c>
      <c r="B36" s="91" t="e">
        <f t="shared" si="6"/>
        <v>#REF!</v>
      </c>
      <c r="C36" s="91" t="e">
        <f t="shared" ref="C36:BN37" si="11">ROUND(C16*0.8,)+25</f>
        <v>#REF!</v>
      </c>
      <c r="D36" s="91" t="e">
        <f t="shared" si="11"/>
        <v>#REF!</v>
      </c>
      <c r="E36" s="91" t="e">
        <f t="shared" si="11"/>
        <v>#REF!</v>
      </c>
      <c r="F36" s="91" t="e">
        <f t="shared" si="11"/>
        <v>#REF!</v>
      </c>
      <c r="G36" s="91" t="e">
        <f t="shared" si="11"/>
        <v>#REF!</v>
      </c>
      <c r="H36" s="91" t="e">
        <f t="shared" si="11"/>
        <v>#REF!</v>
      </c>
      <c r="I36" s="91" t="e">
        <f t="shared" si="11"/>
        <v>#REF!</v>
      </c>
      <c r="J36" s="91" t="e">
        <f t="shared" si="11"/>
        <v>#REF!</v>
      </c>
      <c r="K36" s="91" t="e">
        <f t="shared" si="11"/>
        <v>#REF!</v>
      </c>
      <c r="L36" s="91" t="e">
        <f t="shared" si="11"/>
        <v>#REF!</v>
      </c>
      <c r="M36" s="91" t="e">
        <f t="shared" si="11"/>
        <v>#REF!</v>
      </c>
      <c r="N36" s="91" t="e">
        <f t="shared" si="11"/>
        <v>#REF!</v>
      </c>
      <c r="O36" s="91" t="e">
        <f t="shared" si="11"/>
        <v>#REF!</v>
      </c>
      <c r="P36" s="91" t="e">
        <f t="shared" si="11"/>
        <v>#REF!</v>
      </c>
      <c r="Q36" s="91" t="e">
        <f t="shared" si="11"/>
        <v>#REF!</v>
      </c>
      <c r="R36" s="91" t="e">
        <f t="shared" si="11"/>
        <v>#REF!</v>
      </c>
      <c r="S36" s="91" t="e">
        <f t="shared" si="11"/>
        <v>#REF!</v>
      </c>
      <c r="T36" s="91" t="e">
        <f t="shared" si="11"/>
        <v>#REF!</v>
      </c>
      <c r="U36" s="91" t="e">
        <f t="shared" si="11"/>
        <v>#REF!</v>
      </c>
      <c r="V36" s="91" t="e">
        <f t="shared" si="11"/>
        <v>#REF!</v>
      </c>
      <c r="W36" s="91" t="e">
        <f t="shared" si="11"/>
        <v>#REF!</v>
      </c>
      <c r="X36" s="91" t="e">
        <f t="shared" si="11"/>
        <v>#REF!</v>
      </c>
      <c r="Y36" s="91" t="e">
        <f t="shared" si="11"/>
        <v>#REF!</v>
      </c>
      <c r="Z36" s="91" t="e">
        <f t="shared" si="11"/>
        <v>#REF!</v>
      </c>
      <c r="AA36" s="91" t="e">
        <f t="shared" si="11"/>
        <v>#REF!</v>
      </c>
      <c r="AB36" s="91" t="e">
        <f t="shared" si="11"/>
        <v>#REF!</v>
      </c>
      <c r="AC36" s="91" t="e">
        <f t="shared" si="11"/>
        <v>#REF!</v>
      </c>
      <c r="AD36" s="91" t="e">
        <f t="shared" si="11"/>
        <v>#REF!</v>
      </c>
      <c r="AE36" s="91" t="e">
        <f t="shared" si="11"/>
        <v>#REF!</v>
      </c>
      <c r="AF36" s="91" t="e">
        <f t="shared" si="11"/>
        <v>#REF!</v>
      </c>
      <c r="AG36" s="91" t="e">
        <f t="shared" si="11"/>
        <v>#REF!</v>
      </c>
      <c r="AH36" s="91" t="e">
        <f t="shared" si="11"/>
        <v>#REF!</v>
      </c>
      <c r="AI36" s="91" t="e">
        <f t="shared" si="11"/>
        <v>#REF!</v>
      </c>
      <c r="AJ36" s="91" t="e">
        <f t="shared" si="11"/>
        <v>#REF!</v>
      </c>
      <c r="AK36" s="91" t="e">
        <f t="shared" si="11"/>
        <v>#REF!</v>
      </c>
      <c r="AL36" s="91" t="e">
        <f t="shared" si="11"/>
        <v>#REF!</v>
      </c>
      <c r="AM36" s="91" t="e">
        <f t="shared" si="11"/>
        <v>#REF!</v>
      </c>
      <c r="AN36" s="91" t="e">
        <f t="shared" si="11"/>
        <v>#REF!</v>
      </c>
      <c r="AO36" s="91" t="e">
        <f t="shared" si="11"/>
        <v>#REF!</v>
      </c>
      <c r="AP36" s="91" t="e">
        <f t="shared" si="11"/>
        <v>#REF!</v>
      </c>
      <c r="AQ36" s="91" t="e">
        <f t="shared" si="11"/>
        <v>#REF!</v>
      </c>
      <c r="AR36" s="91" t="e">
        <f t="shared" si="11"/>
        <v>#REF!</v>
      </c>
      <c r="AS36" s="91" t="e">
        <f t="shared" si="11"/>
        <v>#REF!</v>
      </c>
      <c r="AT36" s="91" t="e">
        <f t="shared" si="11"/>
        <v>#REF!</v>
      </c>
      <c r="AU36" s="91" t="e">
        <f t="shared" si="11"/>
        <v>#REF!</v>
      </c>
      <c r="AV36" s="91" t="e">
        <f t="shared" si="11"/>
        <v>#REF!</v>
      </c>
      <c r="AW36" s="91" t="e">
        <f t="shared" si="11"/>
        <v>#REF!</v>
      </c>
      <c r="AX36" s="91" t="e">
        <f t="shared" si="11"/>
        <v>#REF!</v>
      </c>
      <c r="AY36" s="91" t="e">
        <f t="shared" si="11"/>
        <v>#REF!</v>
      </c>
      <c r="AZ36" s="91" t="e">
        <f t="shared" si="11"/>
        <v>#REF!</v>
      </c>
      <c r="BA36" s="91" t="e">
        <f t="shared" si="11"/>
        <v>#REF!</v>
      </c>
      <c r="BB36" s="91" t="e">
        <f t="shared" si="11"/>
        <v>#REF!</v>
      </c>
      <c r="BC36" s="91" t="e">
        <f t="shared" si="11"/>
        <v>#REF!</v>
      </c>
      <c r="BD36" s="91" t="e">
        <f t="shared" si="11"/>
        <v>#REF!</v>
      </c>
      <c r="BE36" s="91" t="e">
        <f t="shared" si="11"/>
        <v>#REF!</v>
      </c>
      <c r="BF36" s="91" t="e">
        <f t="shared" si="11"/>
        <v>#REF!</v>
      </c>
      <c r="BG36" s="91" t="e">
        <f t="shared" si="11"/>
        <v>#REF!</v>
      </c>
      <c r="BH36" s="91" t="e">
        <f t="shared" si="11"/>
        <v>#REF!</v>
      </c>
      <c r="BI36" s="91" t="e">
        <f t="shared" si="11"/>
        <v>#REF!</v>
      </c>
      <c r="BJ36" s="91" t="e">
        <f t="shared" si="11"/>
        <v>#REF!</v>
      </c>
      <c r="BK36" s="91" t="e">
        <f t="shared" si="11"/>
        <v>#REF!</v>
      </c>
      <c r="BL36" s="91" t="e">
        <f t="shared" si="11"/>
        <v>#REF!</v>
      </c>
      <c r="BM36" s="91" t="e">
        <f t="shared" si="11"/>
        <v>#REF!</v>
      </c>
      <c r="BN36" s="91" t="e">
        <f t="shared" si="11"/>
        <v>#REF!</v>
      </c>
      <c r="BO36" s="91" t="e">
        <f t="shared" ref="BO36:CB37" si="12">ROUND(BO16*0.8,)+25</f>
        <v>#REF!</v>
      </c>
      <c r="BP36" s="91" t="e">
        <f t="shared" si="12"/>
        <v>#REF!</v>
      </c>
      <c r="BQ36" s="91" t="e">
        <f t="shared" si="12"/>
        <v>#REF!</v>
      </c>
      <c r="BR36" s="91" t="e">
        <f t="shared" si="12"/>
        <v>#REF!</v>
      </c>
      <c r="BS36" s="91" t="e">
        <f t="shared" si="12"/>
        <v>#REF!</v>
      </c>
      <c r="BT36" s="91" t="e">
        <f t="shared" si="12"/>
        <v>#REF!</v>
      </c>
      <c r="BU36" s="91" t="e">
        <f t="shared" si="12"/>
        <v>#REF!</v>
      </c>
      <c r="BV36" s="91" t="e">
        <f t="shared" si="12"/>
        <v>#REF!</v>
      </c>
      <c r="BW36" s="91" t="e">
        <f t="shared" si="12"/>
        <v>#REF!</v>
      </c>
      <c r="BX36" s="91" t="e">
        <f t="shared" si="12"/>
        <v>#REF!</v>
      </c>
      <c r="BY36" s="91" t="e">
        <f t="shared" si="12"/>
        <v>#REF!</v>
      </c>
      <c r="BZ36" s="91" t="e">
        <f t="shared" si="12"/>
        <v>#REF!</v>
      </c>
      <c r="CA36" s="91" t="e">
        <f t="shared" si="12"/>
        <v>#REF!</v>
      </c>
      <c r="CB36" s="91" t="e">
        <f t="shared" si="12"/>
        <v>#REF!</v>
      </c>
    </row>
    <row r="37" spans="1:80" s="257" customFormat="1" ht="10.35" customHeight="1" x14ac:dyDescent="0.2">
      <c r="A37" s="91">
        <v>2</v>
      </c>
      <c r="B37" s="91" t="e">
        <f t="shared" si="6"/>
        <v>#REF!</v>
      </c>
      <c r="C37" s="91" t="e">
        <f t="shared" si="11"/>
        <v>#REF!</v>
      </c>
      <c r="D37" s="91" t="e">
        <f t="shared" si="11"/>
        <v>#REF!</v>
      </c>
      <c r="E37" s="91" t="e">
        <f t="shared" si="11"/>
        <v>#REF!</v>
      </c>
      <c r="F37" s="91" t="e">
        <f t="shared" si="11"/>
        <v>#REF!</v>
      </c>
      <c r="G37" s="91" t="e">
        <f t="shared" si="11"/>
        <v>#REF!</v>
      </c>
      <c r="H37" s="91" t="e">
        <f t="shared" si="11"/>
        <v>#REF!</v>
      </c>
      <c r="I37" s="91" t="e">
        <f t="shared" si="11"/>
        <v>#REF!</v>
      </c>
      <c r="J37" s="91" t="e">
        <f t="shared" si="11"/>
        <v>#REF!</v>
      </c>
      <c r="K37" s="91" t="e">
        <f t="shared" si="11"/>
        <v>#REF!</v>
      </c>
      <c r="L37" s="91" t="e">
        <f t="shared" si="11"/>
        <v>#REF!</v>
      </c>
      <c r="M37" s="91" t="e">
        <f t="shared" si="11"/>
        <v>#REF!</v>
      </c>
      <c r="N37" s="91" t="e">
        <f t="shared" si="11"/>
        <v>#REF!</v>
      </c>
      <c r="O37" s="91" t="e">
        <f t="shared" si="11"/>
        <v>#REF!</v>
      </c>
      <c r="P37" s="91" t="e">
        <f t="shared" si="11"/>
        <v>#REF!</v>
      </c>
      <c r="Q37" s="91" t="e">
        <f t="shared" si="11"/>
        <v>#REF!</v>
      </c>
      <c r="R37" s="91" t="e">
        <f t="shared" si="11"/>
        <v>#REF!</v>
      </c>
      <c r="S37" s="91" t="e">
        <f t="shared" si="11"/>
        <v>#REF!</v>
      </c>
      <c r="T37" s="91" t="e">
        <f t="shared" si="11"/>
        <v>#REF!</v>
      </c>
      <c r="U37" s="91" t="e">
        <f t="shared" si="11"/>
        <v>#REF!</v>
      </c>
      <c r="V37" s="91" t="e">
        <f t="shared" si="11"/>
        <v>#REF!</v>
      </c>
      <c r="W37" s="91" t="e">
        <f t="shared" si="11"/>
        <v>#REF!</v>
      </c>
      <c r="X37" s="91" t="e">
        <f t="shared" si="11"/>
        <v>#REF!</v>
      </c>
      <c r="Y37" s="91" t="e">
        <f t="shared" si="11"/>
        <v>#REF!</v>
      </c>
      <c r="Z37" s="91" t="e">
        <f t="shared" si="11"/>
        <v>#REF!</v>
      </c>
      <c r="AA37" s="91" t="e">
        <f t="shared" si="11"/>
        <v>#REF!</v>
      </c>
      <c r="AB37" s="91" t="e">
        <f t="shared" si="11"/>
        <v>#REF!</v>
      </c>
      <c r="AC37" s="91" t="e">
        <f t="shared" si="11"/>
        <v>#REF!</v>
      </c>
      <c r="AD37" s="91" t="e">
        <f t="shared" si="11"/>
        <v>#REF!</v>
      </c>
      <c r="AE37" s="91" t="e">
        <f t="shared" si="11"/>
        <v>#REF!</v>
      </c>
      <c r="AF37" s="91" t="e">
        <f t="shared" si="11"/>
        <v>#REF!</v>
      </c>
      <c r="AG37" s="91" t="e">
        <f t="shared" si="11"/>
        <v>#REF!</v>
      </c>
      <c r="AH37" s="91" t="e">
        <f t="shared" si="11"/>
        <v>#REF!</v>
      </c>
      <c r="AI37" s="91" t="e">
        <f t="shared" si="11"/>
        <v>#REF!</v>
      </c>
      <c r="AJ37" s="91" t="e">
        <f t="shared" si="11"/>
        <v>#REF!</v>
      </c>
      <c r="AK37" s="91" t="e">
        <f t="shared" si="11"/>
        <v>#REF!</v>
      </c>
      <c r="AL37" s="91" t="e">
        <f t="shared" si="11"/>
        <v>#REF!</v>
      </c>
      <c r="AM37" s="91" t="e">
        <f t="shared" si="11"/>
        <v>#REF!</v>
      </c>
      <c r="AN37" s="91" t="e">
        <f t="shared" si="11"/>
        <v>#REF!</v>
      </c>
      <c r="AO37" s="91" t="e">
        <f t="shared" si="11"/>
        <v>#REF!</v>
      </c>
      <c r="AP37" s="91" t="e">
        <f t="shared" si="11"/>
        <v>#REF!</v>
      </c>
      <c r="AQ37" s="91" t="e">
        <f t="shared" si="11"/>
        <v>#REF!</v>
      </c>
      <c r="AR37" s="91" t="e">
        <f t="shared" si="11"/>
        <v>#REF!</v>
      </c>
      <c r="AS37" s="91" t="e">
        <f t="shared" si="11"/>
        <v>#REF!</v>
      </c>
      <c r="AT37" s="91" t="e">
        <f t="shared" si="11"/>
        <v>#REF!</v>
      </c>
      <c r="AU37" s="91" t="e">
        <f t="shared" si="11"/>
        <v>#REF!</v>
      </c>
      <c r="AV37" s="91" t="e">
        <f t="shared" si="11"/>
        <v>#REF!</v>
      </c>
      <c r="AW37" s="91" t="e">
        <f t="shared" si="11"/>
        <v>#REF!</v>
      </c>
      <c r="AX37" s="91" t="e">
        <f t="shared" si="11"/>
        <v>#REF!</v>
      </c>
      <c r="AY37" s="91" t="e">
        <f t="shared" si="11"/>
        <v>#REF!</v>
      </c>
      <c r="AZ37" s="91" t="e">
        <f t="shared" si="11"/>
        <v>#REF!</v>
      </c>
      <c r="BA37" s="91" t="e">
        <f t="shared" si="11"/>
        <v>#REF!</v>
      </c>
      <c r="BB37" s="91" t="e">
        <f t="shared" si="11"/>
        <v>#REF!</v>
      </c>
      <c r="BC37" s="91" t="e">
        <f t="shared" si="11"/>
        <v>#REF!</v>
      </c>
      <c r="BD37" s="91" t="e">
        <f t="shared" si="11"/>
        <v>#REF!</v>
      </c>
      <c r="BE37" s="91" t="e">
        <f t="shared" si="11"/>
        <v>#REF!</v>
      </c>
      <c r="BF37" s="91" t="e">
        <f t="shared" si="11"/>
        <v>#REF!</v>
      </c>
      <c r="BG37" s="91" t="e">
        <f t="shared" si="11"/>
        <v>#REF!</v>
      </c>
      <c r="BH37" s="91" t="e">
        <f t="shared" si="11"/>
        <v>#REF!</v>
      </c>
      <c r="BI37" s="91" t="e">
        <f t="shared" si="11"/>
        <v>#REF!</v>
      </c>
      <c r="BJ37" s="91" t="e">
        <f t="shared" si="11"/>
        <v>#REF!</v>
      </c>
      <c r="BK37" s="91" t="e">
        <f t="shared" si="11"/>
        <v>#REF!</v>
      </c>
      <c r="BL37" s="91" t="e">
        <f t="shared" si="11"/>
        <v>#REF!</v>
      </c>
      <c r="BM37" s="91" t="e">
        <f t="shared" si="11"/>
        <v>#REF!</v>
      </c>
      <c r="BN37" s="91" t="e">
        <f t="shared" si="11"/>
        <v>#REF!</v>
      </c>
      <c r="BO37" s="91" t="e">
        <f t="shared" si="12"/>
        <v>#REF!</v>
      </c>
      <c r="BP37" s="91" t="e">
        <f t="shared" si="12"/>
        <v>#REF!</v>
      </c>
      <c r="BQ37" s="91" t="e">
        <f t="shared" si="12"/>
        <v>#REF!</v>
      </c>
      <c r="BR37" s="91" t="e">
        <f t="shared" si="12"/>
        <v>#REF!</v>
      </c>
      <c r="BS37" s="91" t="e">
        <f t="shared" si="12"/>
        <v>#REF!</v>
      </c>
      <c r="BT37" s="91" t="e">
        <f t="shared" si="12"/>
        <v>#REF!</v>
      </c>
      <c r="BU37" s="91" t="e">
        <f t="shared" si="12"/>
        <v>#REF!</v>
      </c>
      <c r="BV37" s="91" t="e">
        <f t="shared" si="12"/>
        <v>#REF!</v>
      </c>
      <c r="BW37" s="91" t="e">
        <f t="shared" si="12"/>
        <v>#REF!</v>
      </c>
      <c r="BX37" s="91" t="e">
        <f t="shared" si="12"/>
        <v>#REF!</v>
      </c>
      <c r="BY37" s="91" t="e">
        <f t="shared" si="12"/>
        <v>#REF!</v>
      </c>
      <c r="BZ37" s="91" t="e">
        <f t="shared" si="12"/>
        <v>#REF!</v>
      </c>
      <c r="CA37" s="91" t="e">
        <f t="shared" si="12"/>
        <v>#REF!</v>
      </c>
      <c r="CB37" s="91" t="e">
        <f t="shared" si="12"/>
        <v>#REF!</v>
      </c>
    </row>
    <row r="38" spans="1:80" s="257" customFormat="1" ht="10.35" customHeight="1" x14ac:dyDescent="0.2">
      <c r="A38" s="47" t="s">
        <v>136</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row>
    <row r="39" spans="1:80" s="257" customFormat="1" ht="10.35" customHeight="1" x14ac:dyDescent="0.2">
      <c r="A39" s="48" t="s">
        <v>72</v>
      </c>
      <c r="B39" s="91" t="e">
        <f t="shared" si="6"/>
        <v>#REF!</v>
      </c>
      <c r="C39" s="91" t="e">
        <f t="shared" ref="C39:BN39" si="13">ROUND(C19*0.8,)+25</f>
        <v>#REF!</v>
      </c>
      <c r="D39" s="91" t="e">
        <f t="shared" si="13"/>
        <v>#REF!</v>
      </c>
      <c r="E39" s="91" t="e">
        <f t="shared" si="13"/>
        <v>#REF!</v>
      </c>
      <c r="F39" s="91" t="e">
        <f t="shared" si="13"/>
        <v>#REF!</v>
      </c>
      <c r="G39" s="91" t="e">
        <f t="shared" si="13"/>
        <v>#REF!</v>
      </c>
      <c r="H39" s="91" t="e">
        <f t="shared" si="13"/>
        <v>#REF!</v>
      </c>
      <c r="I39" s="91" t="e">
        <f t="shared" si="13"/>
        <v>#REF!</v>
      </c>
      <c r="J39" s="91" t="e">
        <f t="shared" si="13"/>
        <v>#REF!</v>
      </c>
      <c r="K39" s="91" t="e">
        <f t="shared" si="13"/>
        <v>#REF!</v>
      </c>
      <c r="L39" s="91" t="e">
        <f t="shared" si="13"/>
        <v>#REF!</v>
      </c>
      <c r="M39" s="91" t="e">
        <f t="shared" si="13"/>
        <v>#REF!</v>
      </c>
      <c r="N39" s="91" t="e">
        <f t="shared" si="13"/>
        <v>#REF!</v>
      </c>
      <c r="O39" s="91" t="e">
        <f t="shared" si="13"/>
        <v>#REF!</v>
      </c>
      <c r="P39" s="91" t="e">
        <f t="shared" si="13"/>
        <v>#REF!</v>
      </c>
      <c r="Q39" s="91" t="e">
        <f t="shared" si="13"/>
        <v>#REF!</v>
      </c>
      <c r="R39" s="91" t="e">
        <f t="shared" si="13"/>
        <v>#REF!</v>
      </c>
      <c r="S39" s="91" t="e">
        <f t="shared" si="13"/>
        <v>#REF!</v>
      </c>
      <c r="T39" s="91" t="e">
        <f t="shared" si="13"/>
        <v>#REF!</v>
      </c>
      <c r="U39" s="91" t="e">
        <f t="shared" si="13"/>
        <v>#REF!</v>
      </c>
      <c r="V39" s="91" t="e">
        <f t="shared" si="13"/>
        <v>#REF!</v>
      </c>
      <c r="W39" s="91" t="e">
        <f t="shared" si="13"/>
        <v>#REF!</v>
      </c>
      <c r="X39" s="91" t="e">
        <f t="shared" si="13"/>
        <v>#REF!</v>
      </c>
      <c r="Y39" s="91" t="e">
        <f t="shared" si="13"/>
        <v>#REF!</v>
      </c>
      <c r="Z39" s="91" t="e">
        <f t="shared" si="13"/>
        <v>#REF!</v>
      </c>
      <c r="AA39" s="91" t="e">
        <f t="shared" si="13"/>
        <v>#REF!</v>
      </c>
      <c r="AB39" s="91" t="e">
        <f t="shared" si="13"/>
        <v>#REF!</v>
      </c>
      <c r="AC39" s="91" t="e">
        <f t="shared" si="13"/>
        <v>#REF!</v>
      </c>
      <c r="AD39" s="91" t="e">
        <f t="shared" si="13"/>
        <v>#REF!</v>
      </c>
      <c r="AE39" s="91" t="e">
        <f t="shared" si="13"/>
        <v>#REF!</v>
      </c>
      <c r="AF39" s="91" t="e">
        <f t="shared" si="13"/>
        <v>#REF!</v>
      </c>
      <c r="AG39" s="91" t="e">
        <f t="shared" si="13"/>
        <v>#REF!</v>
      </c>
      <c r="AH39" s="91" t="e">
        <f t="shared" si="13"/>
        <v>#REF!</v>
      </c>
      <c r="AI39" s="91" t="e">
        <f t="shared" si="13"/>
        <v>#REF!</v>
      </c>
      <c r="AJ39" s="91" t="e">
        <f t="shared" si="13"/>
        <v>#REF!</v>
      </c>
      <c r="AK39" s="91" t="e">
        <f t="shared" si="13"/>
        <v>#REF!</v>
      </c>
      <c r="AL39" s="91" t="e">
        <f t="shared" si="13"/>
        <v>#REF!</v>
      </c>
      <c r="AM39" s="91" t="e">
        <f t="shared" si="13"/>
        <v>#REF!</v>
      </c>
      <c r="AN39" s="91" t="e">
        <f t="shared" si="13"/>
        <v>#REF!</v>
      </c>
      <c r="AO39" s="91" t="e">
        <f t="shared" si="13"/>
        <v>#REF!</v>
      </c>
      <c r="AP39" s="91" t="e">
        <f t="shared" si="13"/>
        <v>#REF!</v>
      </c>
      <c r="AQ39" s="91" t="e">
        <f t="shared" si="13"/>
        <v>#REF!</v>
      </c>
      <c r="AR39" s="91" t="e">
        <f t="shared" si="13"/>
        <v>#REF!</v>
      </c>
      <c r="AS39" s="91" t="e">
        <f t="shared" si="13"/>
        <v>#REF!</v>
      </c>
      <c r="AT39" s="91" t="e">
        <f t="shared" si="13"/>
        <v>#REF!</v>
      </c>
      <c r="AU39" s="91" t="e">
        <f t="shared" si="13"/>
        <v>#REF!</v>
      </c>
      <c r="AV39" s="91" t="e">
        <f t="shared" si="13"/>
        <v>#REF!</v>
      </c>
      <c r="AW39" s="91" t="e">
        <f t="shared" si="13"/>
        <v>#REF!</v>
      </c>
      <c r="AX39" s="91" t="e">
        <f t="shared" si="13"/>
        <v>#REF!</v>
      </c>
      <c r="AY39" s="91" t="e">
        <f t="shared" si="13"/>
        <v>#REF!</v>
      </c>
      <c r="AZ39" s="91" t="e">
        <f t="shared" si="13"/>
        <v>#REF!</v>
      </c>
      <c r="BA39" s="91" t="e">
        <f t="shared" si="13"/>
        <v>#REF!</v>
      </c>
      <c r="BB39" s="91" t="e">
        <f t="shared" si="13"/>
        <v>#REF!</v>
      </c>
      <c r="BC39" s="91" t="e">
        <f t="shared" si="13"/>
        <v>#REF!</v>
      </c>
      <c r="BD39" s="91" t="e">
        <f t="shared" si="13"/>
        <v>#REF!</v>
      </c>
      <c r="BE39" s="91" t="e">
        <f t="shared" si="13"/>
        <v>#REF!</v>
      </c>
      <c r="BF39" s="91" t="e">
        <f t="shared" si="13"/>
        <v>#REF!</v>
      </c>
      <c r="BG39" s="91" t="e">
        <f t="shared" si="13"/>
        <v>#REF!</v>
      </c>
      <c r="BH39" s="91" t="e">
        <f t="shared" si="13"/>
        <v>#REF!</v>
      </c>
      <c r="BI39" s="91" t="e">
        <f t="shared" si="13"/>
        <v>#REF!</v>
      </c>
      <c r="BJ39" s="91" t="e">
        <f t="shared" si="13"/>
        <v>#REF!</v>
      </c>
      <c r="BK39" s="91" t="e">
        <f t="shared" si="13"/>
        <v>#REF!</v>
      </c>
      <c r="BL39" s="91" t="e">
        <f t="shared" si="13"/>
        <v>#REF!</v>
      </c>
      <c r="BM39" s="91" t="e">
        <f t="shared" si="13"/>
        <v>#REF!</v>
      </c>
      <c r="BN39" s="91" t="e">
        <f t="shared" si="13"/>
        <v>#REF!</v>
      </c>
      <c r="BO39" s="91" t="e">
        <f t="shared" ref="BO39:CB39" si="14">ROUND(BO19*0.8,)+25</f>
        <v>#REF!</v>
      </c>
      <c r="BP39" s="91" t="e">
        <f t="shared" si="14"/>
        <v>#REF!</v>
      </c>
      <c r="BQ39" s="91" t="e">
        <f t="shared" si="14"/>
        <v>#REF!</v>
      </c>
      <c r="BR39" s="91" t="e">
        <f t="shared" si="14"/>
        <v>#REF!</v>
      </c>
      <c r="BS39" s="91" t="e">
        <f t="shared" si="14"/>
        <v>#REF!</v>
      </c>
      <c r="BT39" s="91" t="e">
        <f t="shared" si="14"/>
        <v>#REF!</v>
      </c>
      <c r="BU39" s="91" t="e">
        <f t="shared" si="14"/>
        <v>#REF!</v>
      </c>
      <c r="BV39" s="91" t="e">
        <f t="shared" si="14"/>
        <v>#REF!</v>
      </c>
      <c r="BW39" s="91" t="e">
        <f t="shared" si="14"/>
        <v>#REF!</v>
      </c>
      <c r="BX39" s="91" t="e">
        <f t="shared" si="14"/>
        <v>#REF!</v>
      </c>
      <c r="BY39" s="91" t="e">
        <f t="shared" si="14"/>
        <v>#REF!</v>
      </c>
      <c r="BZ39" s="91" t="e">
        <f t="shared" si="14"/>
        <v>#REF!</v>
      </c>
      <c r="CA39" s="91" t="e">
        <f t="shared" si="14"/>
        <v>#REF!</v>
      </c>
      <c r="CB39" s="91" t="e">
        <f t="shared" si="14"/>
        <v>#REF!</v>
      </c>
    </row>
    <row r="40" spans="1:80" s="257" customFormat="1" ht="10.35" customHeight="1" x14ac:dyDescent="0.2">
      <c r="A40" s="47" t="s">
        <v>137</v>
      </c>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row>
    <row r="41" spans="1:80" s="257" customFormat="1" ht="9.6" customHeight="1" x14ac:dyDescent="0.2">
      <c r="A41" s="48" t="s">
        <v>74</v>
      </c>
      <c r="B41" s="91" t="e">
        <f t="shared" si="6"/>
        <v>#REF!</v>
      </c>
      <c r="C41" s="91" t="e">
        <f t="shared" ref="C41:BN41" si="15">ROUND(C21*0.8,)+25</f>
        <v>#REF!</v>
      </c>
      <c r="D41" s="91" t="e">
        <f t="shared" si="15"/>
        <v>#REF!</v>
      </c>
      <c r="E41" s="91" t="e">
        <f t="shared" si="15"/>
        <v>#REF!</v>
      </c>
      <c r="F41" s="91" t="e">
        <f t="shared" si="15"/>
        <v>#REF!</v>
      </c>
      <c r="G41" s="91" t="e">
        <f t="shared" si="15"/>
        <v>#REF!</v>
      </c>
      <c r="H41" s="91" t="e">
        <f t="shared" si="15"/>
        <v>#REF!</v>
      </c>
      <c r="I41" s="91" t="e">
        <f t="shared" si="15"/>
        <v>#REF!</v>
      </c>
      <c r="J41" s="91" t="e">
        <f t="shared" si="15"/>
        <v>#REF!</v>
      </c>
      <c r="K41" s="91" t="e">
        <f t="shared" si="15"/>
        <v>#REF!</v>
      </c>
      <c r="L41" s="91" t="e">
        <f t="shared" si="15"/>
        <v>#REF!</v>
      </c>
      <c r="M41" s="91" t="e">
        <f t="shared" si="15"/>
        <v>#REF!</v>
      </c>
      <c r="N41" s="91" t="e">
        <f t="shared" si="15"/>
        <v>#REF!</v>
      </c>
      <c r="O41" s="91" t="e">
        <f t="shared" si="15"/>
        <v>#REF!</v>
      </c>
      <c r="P41" s="91" t="e">
        <f t="shared" si="15"/>
        <v>#REF!</v>
      </c>
      <c r="Q41" s="91" t="e">
        <f t="shared" si="15"/>
        <v>#REF!</v>
      </c>
      <c r="R41" s="91" t="e">
        <f t="shared" si="15"/>
        <v>#REF!</v>
      </c>
      <c r="S41" s="91" t="e">
        <f t="shared" si="15"/>
        <v>#REF!</v>
      </c>
      <c r="T41" s="91" t="e">
        <f t="shared" si="15"/>
        <v>#REF!</v>
      </c>
      <c r="U41" s="91" t="e">
        <f t="shared" si="15"/>
        <v>#REF!</v>
      </c>
      <c r="V41" s="91" t="e">
        <f t="shared" si="15"/>
        <v>#REF!</v>
      </c>
      <c r="W41" s="91" t="e">
        <f t="shared" si="15"/>
        <v>#REF!</v>
      </c>
      <c r="X41" s="91" t="e">
        <f t="shared" si="15"/>
        <v>#REF!</v>
      </c>
      <c r="Y41" s="91" t="e">
        <f t="shared" si="15"/>
        <v>#REF!</v>
      </c>
      <c r="Z41" s="91" t="e">
        <f t="shared" si="15"/>
        <v>#REF!</v>
      </c>
      <c r="AA41" s="91" t="e">
        <f t="shared" si="15"/>
        <v>#REF!</v>
      </c>
      <c r="AB41" s="91" t="e">
        <f t="shared" si="15"/>
        <v>#REF!</v>
      </c>
      <c r="AC41" s="91" t="e">
        <f t="shared" si="15"/>
        <v>#REF!</v>
      </c>
      <c r="AD41" s="91" t="e">
        <f t="shared" si="15"/>
        <v>#REF!</v>
      </c>
      <c r="AE41" s="91" t="e">
        <f t="shared" si="15"/>
        <v>#REF!</v>
      </c>
      <c r="AF41" s="91" t="e">
        <f t="shared" si="15"/>
        <v>#REF!</v>
      </c>
      <c r="AG41" s="91" t="e">
        <f t="shared" si="15"/>
        <v>#REF!</v>
      </c>
      <c r="AH41" s="91" t="e">
        <f t="shared" si="15"/>
        <v>#REF!</v>
      </c>
      <c r="AI41" s="91" t="e">
        <f t="shared" si="15"/>
        <v>#REF!</v>
      </c>
      <c r="AJ41" s="91" t="e">
        <f t="shared" si="15"/>
        <v>#REF!</v>
      </c>
      <c r="AK41" s="91" t="e">
        <f t="shared" si="15"/>
        <v>#REF!</v>
      </c>
      <c r="AL41" s="91" t="e">
        <f t="shared" si="15"/>
        <v>#REF!</v>
      </c>
      <c r="AM41" s="91" t="e">
        <f t="shared" si="15"/>
        <v>#REF!</v>
      </c>
      <c r="AN41" s="91" t="e">
        <f t="shared" si="15"/>
        <v>#REF!</v>
      </c>
      <c r="AO41" s="91" t="e">
        <f t="shared" si="15"/>
        <v>#REF!</v>
      </c>
      <c r="AP41" s="91" t="e">
        <f t="shared" si="15"/>
        <v>#REF!</v>
      </c>
      <c r="AQ41" s="91" t="e">
        <f t="shared" si="15"/>
        <v>#REF!</v>
      </c>
      <c r="AR41" s="91" t="e">
        <f t="shared" si="15"/>
        <v>#REF!</v>
      </c>
      <c r="AS41" s="91" t="e">
        <f t="shared" si="15"/>
        <v>#REF!</v>
      </c>
      <c r="AT41" s="91" t="e">
        <f t="shared" si="15"/>
        <v>#REF!</v>
      </c>
      <c r="AU41" s="91" t="e">
        <f t="shared" si="15"/>
        <v>#REF!</v>
      </c>
      <c r="AV41" s="91" t="e">
        <f t="shared" si="15"/>
        <v>#REF!</v>
      </c>
      <c r="AW41" s="91" t="e">
        <f t="shared" si="15"/>
        <v>#REF!</v>
      </c>
      <c r="AX41" s="91" t="e">
        <f t="shared" si="15"/>
        <v>#REF!</v>
      </c>
      <c r="AY41" s="91" t="e">
        <f t="shared" si="15"/>
        <v>#REF!</v>
      </c>
      <c r="AZ41" s="91" t="e">
        <f t="shared" si="15"/>
        <v>#REF!</v>
      </c>
      <c r="BA41" s="91" t="e">
        <f t="shared" si="15"/>
        <v>#REF!</v>
      </c>
      <c r="BB41" s="91" t="e">
        <f t="shared" si="15"/>
        <v>#REF!</v>
      </c>
      <c r="BC41" s="91" t="e">
        <f t="shared" si="15"/>
        <v>#REF!</v>
      </c>
      <c r="BD41" s="91" t="e">
        <f t="shared" si="15"/>
        <v>#REF!</v>
      </c>
      <c r="BE41" s="91" t="e">
        <f t="shared" si="15"/>
        <v>#REF!</v>
      </c>
      <c r="BF41" s="91" t="e">
        <f t="shared" si="15"/>
        <v>#REF!</v>
      </c>
      <c r="BG41" s="91" t="e">
        <f t="shared" si="15"/>
        <v>#REF!</v>
      </c>
      <c r="BH41" s="91" t="e">
        <f t="shared" si="15"/>
        <v>#REF!</v>
      </c>
      <c r="BI41" s="91" t="e">
        <f t="shared" si="15"/>
        <v>#REF!</v>
      </c>
      <c r="BJ41" s="91" t="e">
        <f t="shared" si="15"/>
        <v>#REF!</v>
      </c>
      <c r="BK41" s="91" t="e">
        <f t="shared" si="15"/>
        <v>#REF!</v>
      </c>
      <c r="BL41" s="91" t="e">
        <f t="shared" si="15"/>
        <v>#REF!</v>
      </c>
      <c r="BM41" s="91" t="e">
        <f t="shared" si="15"/>
        <v>#REF!</v>
      </c>
      <c r="BN41" s="91" t="e">
        <f t="shared" si="15"/>
        <v>#REF!</v>
      </c>
      <c r="BO41" s="91" t="e">
        <f t="shared" ref="BO41:CB41" si="16">ROUND(BO21*0.8,)+25</f>
        <v>#REF!</v>
      </c>
      <c r="BP41" s="91" t="e">
        <f t="shared" si="16"/>
        <v>#REF!</v>
      </c>
      <c r="BQ41" s="91" t="e">
        <f t="shared" si="16"/>
        <v>#REF!</v>
      </c>
      <c r="BR41" s="91" t="e">
        <f t="shared" si="16"/>
        <v>#REF!</v>
      </c>
      <c r="BS41" s="91" t="e">
        <f t="shared" si="16"/>
        <v>#REF!</v>
      </c>
      <c r="BT41" s="91" t="e">
        <f t="shared" si="16"/>
        <v>#REF!</v>
      </c>
      <c r="BU41" s="91" t="e">
        <f t="shared" si="16"/>
        <v>#REF!</v>
      </c>
      <c r="BV41" s="91" t="e">
        <f t="shared" si="16"/>
        <v>#REF!</v>
      </c>
      <c r="BW41" s="91" t="e">
        <f t="shared" si="16"/>
        <v>#REF!</v>
      </c>
      <c r="BX41" s="91" t="e">
        <f t="shared" si="16"/>
        <v>#REF!</v>
      </c>
      <c r="BY41" s="91" t="e">
        <f t="shared" si="16"/>
        <v>#REF!</v>
      </c>
      <c r="BZ41" s="91" t="e">
        <f t="shared" si="16"/>
        <v>#REF!</v>
      </c>
      <c r="CA41" s="91" t="e">
        <f t="shared" si="16"/>
        <v>#REF!</v>
      </c>
      <c r="CB41" s="91" t="e">
        <f t="shared" si="16"/>
        <v>#REF!</v>
      </c>
    </row>
    <row r="42" spans="1:80" ht="9.6" customHeight="1" x14ac:dyDescent="0.2"/>
    <row r="43" spans="1:80" ht="9" hidden="1" customHeight="1" x14ac:dyDescent="0.2">
      <c r="A43" s="260"/>
    </row>
    <row r="44" spans="1:80" ht="10.7" customHeight="1" x14ac:dyDescent="0.2">
      <c r="A44" s="260"/>
    </row>
    <row r="45" spans="1:80" x14ac:dyDescent="0.2">
      <c r="A45" s="261" t="s">
        <v>76</v>
      </c>
    </row>
    <row r="46" spans="1:80" ht="13.35" customHeight="1" x14ac:dyDescent="0.2">
      <c r="A46" s="55" t="s">
        <v>77</v>
      </c>
    </row>
    <row r="47" spans="1:80" ht="13.35" customHeight="1" x14ac:dyDescent="0.2">
      <c r="A47" s="55" t="s">
        <v>78</v>
      </c>
    </row>
    <row r="48" spans="1:80" ht="12.6" customHeight="1" x14ac:dyDescent="0.2">
      <c r="A48" s="107" t="s">
        <v>79</v>
      </c>
    </row>
    <row r="49" spans="1:1" ht="13.35" customHeight="1" x14ac:dyDescent="0.2">
      <c r="A49" s="250" t="s">
        <v>184</v>
      </c>
    </row>
    <row r="50" spans="1:1" ht="11.45" customHeight="1" x14ac:dyDescent="0.2">
      <c r="A50" s="54" t="s">
        <v>182</v>
      </c>
    </row>
    <row r="51" spans="1:1" x14ac:dyDescent="0.2">
      <c r="A51" s="261" t="s">
        <v>83</v>
      </c>
    </row>
    <row r="52" spans="1:1" ht="144" x14ac:dyDescent="0.2">
      <c r="A52" s="262" t="s">
        <v>185</v>
      </c>
    </row>
    <row r="53" spans="1:1" ht="63" x14ac:dyDescent="0.2">
      <c r="A53" s="263" t="s">
        <v>186</v>
      </c>
    </row>
  </sheetData>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7"/>
  <dimension ref="A1:C55"/>
  <sheetViews>
    <sheetView workbookViewId="0">
      <pane xSplit="1" topLeftCell="B1" activePane="topRight" state="frozen"/>
      <selection pane="topRight" activeCell="C14" sqref="C14"/>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112" t="e">
        <f>BB!#REF!</f>
        <v>#REF!</v>
      </c>
      <c r="C4" s="112" t="e">
        <f>BB!#REF!</f>
        <v>#REF!</v>
      </c>
    </row>
    <row r="5" spans="1:3" s="36" customFormat="1" ht="21.6" customHeight="1" x14ac:dyDescent="0.2">
      <c r="A5" s="88" t="s">
        <v>66</v>
      </c>
      <c r="B5" s="112" t="e">
        <f>BB!#REF!</f>
        <v>#REF!</v>
      </c>
      <c r="C5" s="112" t="e">
        <f>BB!#REF!</f>
        <v>#REF!</v>
      </c>
    </row>
    <row r="6" spans="1:3" x14ac:dyDescent="0.2">
      <c r="A6" s="84" t="s">
        <v>134</v>
      </c>
    </row>
    <row r="7" spans="1:3" x14ac:dyDescent="0.2">
      <c r="A7" s="85">
        <v>1</v>
      </c>
      <c r="B7" s="86" t="e">
        <f>BB!#REF!*0.9</f>
        <v>#REF!</v>
      </c>
      <c r="C7" s="86" t="e">
        <f>BB!#REF!*0.9</f>
        <v>#REF!</v>
      </c>
    </row>
    <row r="8" spans="1:3" x14ac:dyDescent="0.2">
      <c r="A8" s="85">
        <v>2</v>
      </c>
      <c r="B8" s="86" t="e">
        <f>BB!#REF!*0.9</f>
        <v>#REF!</v>
      </c>
      <c r="C8" s="86" t="e">
        <f>BB!#REF!*0.9</f>
        <v>#REF!</v>
      </c>
    </row>
    <row r="9" spans="1:3" x14ac:dyDescent="0.2">
      <c r="A9" s="84" t="s">
        <v>135</v>
      </c>
      <c r="B9" s="86"/>
      <c r="C9" s="86"/>
    </row>
    <row r="10" spans="1:3" x14ac:dyDescent="0.2">
      <c r="A10" s="85">
        <v>1</v>
      </c>
      <c r="B10" s="86" t="e">
        <f>BB!#REF!*0.9</f>
        <v>#REF!</v>
      </c>
      <c r="C10" s="86" t="e">
        <f>BB!#REF!*0.9</f>
        <v>#REF!</v>
      </c>
    </row>
    <row r="11" spans="1:3" x14ac:dyDescent="0.2">
      <c r="A11" s="85">
        <v>2</v>
      </c>
      <c r="B11" s="86" t="e">
        <f>BB!#REF!*0.9</f>
        <v>#REF!</v>
      </c>
      <c r="C11" s="86" t="e">
        <f>BB!#REF!*0.9</f>
        <v>#REF!</v>
      </c>
    </row>
    <row r="12" spans="1:3" x14ac:dyDescent="0.2">
      <c r="A12" s="47" t="s">
        <v>104</v>
      </c>
      <c r="B12" s="86"/>
      <c r="C12" s="86"/>
    </row>
    <row r="13" spans="1:3" x14ac:dyDescent="0.2">
      <c r="A13" s="48">
        <v>1</v>
      </c>
      <c r="B13" s="86" t="e">
        <f>BB!#REF!*0.9</f>
        <v>#REF!</v>
      </c>
      <c r="C13" s="86" t="e">
        <f>BB!#REF!*0.9</f>
        <v>#REF!</v>
      </c>
    </row>
    <row r="14" spans="1:3" x14ac:dyDescent="0.2">
      <c r="A14" s="48">
        <v>2</v>
      </c>
      <c r="B14" s="86" t="e">
        <f>BB!#REF!*0.9</f>
        <v>#REF!</v>
      </c>
      <c r="C14" s="86" t="e">
        <f>BB!#REF!*0.9</f>
        <v>#REF!</v>
      </c>
    </row>
    <row r="15" spans="1:3" x14ac:dyDescent="0.2">
      <c r="A15" s="47" t="s">
        <v>105</v>
      </c>
      <c r="B15" s="86"/>
      <c r="C15" s="86"/>
    </row>
    <row r="16" spans="1:3" x14ac:dyDescent="0.2">
      <c r="A16" s="48">
        <v>1</v>
      </c>
      <c r="B16" s="86" t="e">
        <f>BB!#REF!*0.9</f>
        <v>#REF!</v>
      </c>
      <c r="C16" s="86" t="e">
        <f>BB!#REF!*0.9</f>
        <v>#REF!</v>
      </c>
    </row>
    <row r="17" spans="1:3" x14ac:dyDescent="0.2">
      <c r="A17" s="48">
        <v>2</v>
      </c>
      <c r="B17" s="86" t="e">
        <f>BB!#REF!*0.9</f>
        <v>#REF!</v>
      </c>
      <c r="C17" s="86" t="e">
        <f>BB!#REF!*0.9</f>
        <v>#REF!</v>
      </c>
    </row>
    <row r="18" spans="1:3" x14ac:dyDescent="0.2">
      <c r="A18" s="47" t="s">
        <v>136</v>
      </c>
      <c r="B18" s="86"/>
      <c r="C18" s="86"/>
    </row>
    <row r="19" spans="1:3" x14ac:dyDescent="0.2">
      <c r="A19" s="48" t="s">
        <v>72</v>
      </c>
      <c r="B19" s="86" t="e">
        <f>BB!#REF!*0.9</f>
        <v>#REF!</v>
      </c>
      <c r="C19" s="86" t="e">
        <f>BB!#REF!*0.9</f>
        <v>#REF!</v>
      </c>
    </row>
    <row r="20" spans="1:3" x14ac:dyDescent="0.2">
      <c r="A20" s="47" t="s">
        <v>137</v>
      </c>
      <c r="B20" s="86"/>
      <c r="C20" s="86"/>
    </row>
    <row r="21" spans="1:3" x14ac:dyDescent="0.2">
      <c r="A21" s="48" t="s">
        <v>74</v>
      </c>
      <c r="B21" s="86" t="e">
        <f>BB!#REF!*0.9</f>
        <v>#REF!</v>
      </c>
      <c r="C21" s="86" t="e">
        <f>BB!#REF!*0.9</f>
        <v>#REF!</v>
      </c>
    </row>
    <row r="22" spans="1:3" x14ac:dyDescent="0.2">
      <c r="A22" s="87"/>
      <c r="B22" s="104"/>
      <c r="C22" s="104"/>
    </row>
    <row r="23" spans="1:3" ht="10.35" customHeight="1" x14ac:dyDescent="0.2">
      <c r="A23" s="87"/>
      <c r="B23" s="186"/>
      <c r="C23" s="186"/>
    </row>
    <row r="24" spans="1:3" ht="10.35" customHeight="1" x14ac:dyDescent="0.2">
      <c r="A24" s="105"/>
      <c r="B24" s="104"/>
      <c r="C24" s="104"/>
    </row>
    <row r="25" spans="1:3" ht="25.5" customHeight="1" x14ac:dyDescent="0.2">
      <c r="A25" s="113" t="s">
        <v>75</v>
      </c>
      <c r="B25" s="187" t="e">
        <f t="shared" ref="B25:C25" si="0">B4</f>
        <v>#REF!</v>
      </c>
      <c r="C25" s="187" t="e">
        <f t="shared" si="0"/>
        <v>#REF!</v>
      </c>
    </row>
    <row r="26" spans="1:3" s="36" customFormat="1" ht="24.6" customHeight="1" x14ac:dyDescent="0.2">
      <c r="A26" s="88" t="s">
        <v>66</v>
      </c>
      <c r="B26" s="188" t="e">
        <f t="shared" ref="B26:C26" si="1">B5</f>
        <v>#REF!</v>
      </c>
      <c r="C26" s="188" t="e">
        <f t="shared" si="1"/>
        <v>#REF!</v>
      </c>
    </row>
    <row r="27" spans="1:3" x14ac:dyDescent="0.2">
      <c r="A27" s="47" t="s">
        <v>102</v>
      </c>
    </row>
    <row r="28" spans="1:3" x14ac:dyDescent="0.2">
      <c r="A28" s="48">
        <v>1</v>
      </c>
      <c r="B28" s="86" t="e">
        <f t="shared" ref="B28:C28" si="2">ROUND(B7*0.9,)</f>
        <v>#REF!</v>
      </c>
      <c r="C28" s="86" t="e">
        <f t="shared" si="2"/>
        <v>#REF!</v>
      </c>
    </row>
    <row r="29" spans="1:3" x14ac:dyDescent="0.2">
      <c r="A29" s="48">
        <v>2</v>
      </c>
      <c r="B29" s="86" t="e">
        <f t="shared" ref="B29:C29" si="3">ROUND(B8*0.9,)</f>
        <v>#REF!</v>
      </c>
      <c r="C29" s="86" t="e">
        <f t="shared" si="3"/>
        <v>#REF!</v>
      </c>
    </row>
    <row r="30" spans="1:3" x14ac:dyDescent="0.2">
      <c r="A30" s="90" t="s">
        <v>103</v>
      </c>
      <c r="B30" s="86"/>
      <c r="C30" s="86"/>
    </row>
    <row r="31" spans="1:3" x14ac:dyDescent="0.2">
      <c r="A31" s="48">
        <v>1</v>
      </c>
      <c r="B31" s="86" t="e">
        <f t="shared" ref="B31:C31" si="4">ROUND(B10*0.9,)</f>
        <v>#REF!</v>
      </c>
      <c r="C31" s="86" t="e">
        <f t="shared" si="4"/>
        <v>#REF!</v>
      </c>
    </row>
    <row r="32" spans="1:3" x14ac:dyDescent="0.2">
      <c r="A32" s="48">
        <v>2</v>
      </c>
      <c r="B32" s="86" t="e">
        <f t="shared" ref="B32:C32" si="5">ROUND(B11*0.9,)</f>
        <v>#REF!</v>
      </c>
      <c r="C32" s="86" t="e">
        <f t="shared" si="5"/>
        <v>#REF!</v>
      </c>
    </row>
    <row r="33" spans="1:3" x14ac:dyDescent="0.2">
      <c r="A33" s="47" t="s">
        <v>104</v>
      </c>
      <c r="B33" s="86"/>
      <c r="C33" s="86"/>
    </row>
    <row r="34" spans="1:3" x14ac:dyDescent="0.2">
      <c r="A34" s="91">
        <v>1</v>
      </c>
      <c r="B34" s="86" t="e">
        <f t="shared" ref="B34:C34" si="6">ROUND(B13*0.9,)</f>
        <v>#REF!</v>
      </c>
      <c r="C34" s="86" t="e">
        <f t="shared" si="6"/>
        <v>#REF!</v>
      </c>
    </row>
    <row r="35" spans="1:3" x14ac:dyDescent="0.2">
      <c r="A35" s="91">
        <v>2</v>
      </c>
      <c r="B35" s="86" t="e">
        <f t="shared" ref="B35:C35" si="7">ROUND(B14*0.9,)</f>
        <v>#REF!</v>
      </c>
      <c r="C35" s="86" t="e">
        <f t="shared" si="7"/>
        <v>#REF!</v>
      </c>
    </row>
    <row r="36" spans="1:3" x14ac:dyDescent="0.2">
      <c r="A36" s="47" t="s">
        <v>105</v>
      </c>
      <c r="B36" s="86"/>
      <c r="C36" s="86"/>
    </row>
    <row r="37" spans="1:3" x14ac:dyDescent="0.2">
      <c r="A37" s="91">
        <v>1</v>
      </c>
      <c r="B37" s="86" t="e">
        <f t="shared" ref="B37:C37" si="8">ROUND(B16*0.9,)</f>
        <v>#REF!</v>
      </c>
      <c r="C37" s="86" t="e">
        <f t="shared" si="8"/>
        <v>#REF!</v>
      </c>
    </row>
    <row r="38" spans="1:3" x14ac:dyDescent="0.2">
      <c r="A38" s="91">
        <v>2</v>
      </c>
      <c r="B38" s="86" t="e">
        <f t="shared" ref="B38:C38" si="9">ROUND(B17*0.9,)</f>
        <v>#REF!</v>
      </c>
      <c r="C38" s="86" t="e">
        <f t="shared" si="9"/>
        <v>#REF!</v>
      </c>
    </row>
    <row r="39" spans="1:3" x14ac:dyDescent="0.2">
      <c r="A39" s="47" t="s">
        <v>136</v>
      </c>
      <c r="B39" s="86"/>
      <c r="C39" s="86"/>
    </row>
    <row r="40" spans="1:3" x14ac:dyDescent="0.2">
      <c r="A40" s="48" t="s">
        <v>72</v>
      </c>
      <c r="B40" s="86" t="e">
        <f t="shared" ref="B40:C40" si="10">ROUND(B19*0.9,)</f>
        <v>#REF!</v>
      </c>
      <c r="C40" s="86" t="e">
        <f t="shared" si="10"/>
        <v>#REF!</v>
      </c>
    </row>
    <row r="41" spans="1:3" x14ac:dyDescent="0.2">
      <c r="A41" s="47" t="s">
        <v>137</v>
      </c>
      <c r="B41" s="86"/>
      <c r="C41" s="86"/>
    </row>
    <row r="42" spans="1:3" x14ac:dyDescent="0.2">
      <c r="A42" s="48" t="s">
        <v>74</v>
      </c>
      <c r="B42" s="86" t="e">
        <f t="shared" ref="B42:C42" si="11">ROUND(B21*0.9,)</f>
        <v>#REF!</v>
      </c>
      <c r="C42" s="86" t="e">
        <f t="shared" si="11"/>
        <v>#REF!</v>
      </c>
    </row>
    <row r="43" spans="1:3" x14ac:dyDescent="0.2">
      <c r="A43" s="87"/>
      <c r="B43" s="104"/>
    </row>
    <row r="44" spans="1:3" ht="10.35" customHeight="1" x14ac:dyDescent="0.2">
      <c r="A44" s="76"/>
    </row>
    <row r="45" spans="1:3" x14ac:dyDescent="0.2">
      <c r="A45" s="106" t="s">
        <v>76</v>
      </c>
    </row>
    <row r="46" spans="1:3" x14ac:dyDescent="0.2">
      <c r="A46" s="55" t="s">
        <v>77</v>
      </c>
    </row>
    <row r="47" spans="1:3" x14ac:dyDescent="0.2">
      <c r="A47" s="55" t="s">
        <v>78</v>
      </c>
    </row>
    <row r="48" spans="1:3"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5"/>
  <dimension ref="A1:C55"/>
  <sheetViews>
    <sheetView workbookViewId="0">
      <pane xSplit="1" topLeftCell="B1" activePane="topRight" state="frozen"/>
      <selection pane="topRight" activeCell="D14" sqref="D14"/>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77" t="e">
        <f>BB!#REF!</f>
        <v>#REF!</v>
      </c>
      <c r="C4" s="77" t="e">
        <f>BB!#REF!</f>
        <v>#REF!</v>
      </c>
    </row>
    <row r="5" spans="1:3" s="36" customFormat="1" ht="21.6" customHeight="1" x14ac:dyDescent="0.2">
      <c r="A5" s="88" t="s">
        <v>66</v>
      </c>
      <c r="B5" s="77" t="e">
        <f>BB!#REF!</f>
        <v>#REF!</v>
      </c>
      <c r="C5" s="77" t="e">
        <f>BB!#REF!</f>
        <v>#REF!</v>
      </c>
    </row>
    <row r="6" spans="1:3" x14ac:dyDescent="0.2">
      <c r="A6" s="84" t="s">
        <v>134</v>
      </c>
    </row>
    <row r="7" spans="1:3" x14ac:dyDescent="0.2">
      <c r="A7" s="85">
        <v>1</v>
      </c>
      <c r="B7" s="86" t="e">
        <f>BB!#REF!*0.9</f>
        <v>#REF!</v>
      </c>
      <c r="C7" s="86" t="e">
        <f>BB!#REF!*0.9</f>
        <v>#REF!</v>
      </c>
    </row>
    <row r="8" spans="1:3" x14ac:dyDescent="0.2">
      <c r="A8" s="85">
        <v>2</v>
      </c>
      <c r="B8" s="86" t="e">
        <f>BB!#REF!*0.9</f>
        <v>#REF!</v>
      </c>
      <c r="C8" s="86" t="e">
        <f>BB!#REF!*0.9</f>
        <v>#REF!</v>
      </c>
    </row>
    <row r="9" spans="1:3" x14ac:dyDescent="0.2">
      <c r="A9" s="84" t="s">
        <v>135</v>
      </c>
      <c r="B9" s="86"/>
      <c r="C9" s="86"/>
    </row>
    <row r="10" spans="1:3" x14ac:dyDescent="0.2">
      <c r="A10" s="85">
        <v>1</v>
      </c>
      <c r="B10" s="86" t="e">
        <f>BB!#REF!*0.9</f>
        <v>#REF!</v>
      </c>
      <c r="C10" s="86" t="e">
        <f>BB!#REF!*0.9</f>
        <v>#REF!</v>
      </c>
    </row>
    <row r="11" spans="1:3" x14ac:dyDescent="0.2">
      <c r="A11" s="85">
        <v>2</v>
      </c>
      <c r="B11" s="86" t="e">
        <f>BB!#REF!*0.9</f>
        <v>#REF!</v>
      </c>
      <c r="C11" s="86" t="e">
        <f>BB!#REF!*0.9</f>
        <v>#REF!</v>
      </c>
    </row>
    <row r="12" spans="1:3" x14ac:dyDescent="0.2">
      <c r="A12" s="47" t="s">
        <v>104</v>
      </c>
      <c r="B12" s="86"/>
      <c r="C12" s="86"/>
    </row>
    <row r="13" spans="1:3" x14ac:dyDescent="0.2">
      <c r="A13" s="48">
        <v>1</v>
      </c>
      <c r="B13" s="86" t="e">
        <f>BB!#REF!*0.9</f>
        <v>#REF!</v>
      </c>
      <c r="C13" s="86" t="e">
        <f>BB!#REF!*0.9</f>
        <v>#REF!</v>
      </c>
    </row>
    <row r="14" spans="1:3" x14ac:dyDescent="0.2">
      <c r="A14" s="48">
        <v>2</v>
      </c>
      <c r="B14" s="86" t="e">
        <f>BB!#REF!*0.9</f>
        <v>#REF!</v>
      </c>
      <c r="C14" s="86" t="e">
        <f>BB!#REF!*0.9</f>
        <v>#REF!</v>
      </c>
    </row>
    <row r="15" spans="1:3" x14ac:dyDescent="0.2">
      <c r="A15" s="47" t="s">
        <v>105</v>
      </c>
      <c r="B15" s="86"/>
      <c r="C15" s="86"/>
    </row>
    <row r="16" spans="1:3" x14ac:dyDescent="0.2">
      <c r="A16" s="48">
        <v>1</v>
      </c>
      <c r="B16" s="86" t="e">
        <f>BB!#REF!*0.9</f>
        <v>#REF!</v>
      </c>
      <c r="C16" s="86" t="e">
        <f>BB!#REF!*0.9</f>
        <v>#REF!</v>
      </c>
    </row>
    <row r="17" spans="1:3" x14ac:dyDescent="0.2">
      <c r="A17" s="48">
        <v>2</v>
      </c>
      <c r="B17" s="86" t="e">
        <f>BB!#REF!*0.9</f>
        <v>#REF!</v>
      </c>
      <c r="C17" s="86" t="e">
        <f>BB!#REF!*0.9</f>
        <v>#REF!</v>
      </c>
    </row>
    <row r="18" spans="1:3" x14ac:dyDescent="0.2">
      <c r="A18" s="47" t="s">
        <v>136</v>
      </c>
      <c r="B18" s="86"/>
      <c r="C18" s="86"/>
    </row>
    <row r="19" spans="1:3" x14ac:dyDescent="0.2">
      <c r="A19" s="48" t="s">
        <v>72</v>
      </c>
      <c r="B19" s="86" t="e">
        <f>BB!#REF!*0.9</f>
        <v>#REF!</v>
      </c>
      <c r="C19" s="86" t="e">
        <f>BB!#REF!*0.9</f>
        <v>#REF!</v>
      </c>
    </row>
    <row r="20" spans="1:3" x14ac:dyDescent="0.2">
      <c r="A20" s="47" t="s">
        <v>137</v>
      </c>
      <c r="B20" s="86"/>
      <c r="C20" s="86"/>
    </row>
    <row r="21" spans="1:3" x14ac:dyDescent="0.2">
      <c r="A21" s="48" t="s">
        <v>74</v>
      </c>
      <c r="B21" s="86" t="e">
        <f>BB!#REF!*0.9</f>
        <v>#REF!</v>
      </c>
      <c r="C21" s="86" t="e">
        <f>BB!#REF!*0.9</f>
        <v>#REF!</v>
      </c>
    </row>
    <row r="22" spans="1:3" x14ac:dyDescent="0.2">
      <c r="A22" s="87"/>
      <c r="B22" s="104"/>
      <c r="C22" s="104"/>
    </row>
    <row r="23" spans="1:3" ht="10.35" customHeight="1" x14ac:dyDescent="0.2">
      <c r="A23" s="87"/>
      <c r="B23" s="186"/>
      <c r="C23" s="186"/>
    </row>
    <row r="24" spans="1:3" ht="10.35" customHeight="1" x14ac:dyDescent="0.2">
      <c r="A24" s="105"/>
      <c r="B24" s="104"/>
      <c r="C24" s="104"/>
    </row>
    <row r="25" spans="1:3" ht="25.5" customHeight="1" x14ac:dyDescent="0.2">
      <c r="A25" s="113" t="s">
        <v>75</v>
      </c>
      <c r="B25" s="187" t="e">
        <f t="shared" ref="B25:C25" si="0">B4</f>
        <v>#REF!</v>
      </c>
      <c r="C25" s="187" t="e">
        <f t="shared" si="0"/>
        <v>#REF!</v>
      </c>
    </row>
    <row r="26" spans="1:3" s="36" customFormat="1" ht="24.6" customHeight="1" x14ac:dyDescent="0.2">
      <c r="A26" s="88" t="s">
        <v>66</v>
      </c>
      <c r="B26" s="188" t="e">
        <f t="shared" ref="B26:C26" si="1">B5</f>
        <v>#REF!</v>
      </c>
      <c r="C26" s="188" t="e">
        <f t="shared" si="1"/>
        <v>#REF!</v>
      </c>
    </row>
    <row r="27" spans="1:3" x14ac:dyDescent="0.2">
      <c r="A27" s="47" t="s">
        <v>102</v>
      </c>
    </row>
    <row r="28" spans="1:3" x14ac:dyDescent="0.2">
      <c r="A28" s="48">
        <v>1</v>
      </c>
      <c r="B28" s="86" t="e">
        <f t="shared" ref="B28:C28" si="2">ROUND(B7*0.87,)</f>
        <v>#REF!</v>
      </c>
      <c r="C28" s="86" t="e">
        <f t="shared" si="2"/>
        <v>#REF!</v>
      </c>
    </row>
    <row r="29" spans="1:3" x14ac:dyDescent="0.2">
      <c r="A29" s="48">
        <v>2</v>
      </c>
      <c r="B29" s="86" t="e">
        <f t="shared" ref="B29:C29" si="3">ROUND(B8*0.87,)</f>
        <v>#REF!</v>
      </c>
      <c r="C29" s="86" t="e">
        <f t="shared" si="3"/>
        <v>#REF!</v>
      </c>
    </row>
    <row r="30" spans="1:3" x14ac:dyDescent="0.2">
      <c r="A30" s="90" t="s">
        <v>103</v>
      </c>
      <c r="B30" s="86"/>
      <c r="C30" s="86"/>
    </row>
    <row r="31" spans="1:3" x14ac:dyDescent="0.2">
      <c r="A31" s="48">
        <v>1</v>
      </c>
      <c r="B31" s="86" t="e">
        <f t="shared" ref="B31:C31" si="4">ROUND(B10*0.87,)</f>
        <v>#REF!</v>
      </c>
      <c r="C31" s="86" t="e">
        <f t="shared" si="4"/>
        <v>#REF!</v>
      </c>
    </row>
    <row r="32" spans="1:3" x14ac:dyDescent="0.2">
      <c r="A32" s="48">
        <v>2</v>
      </c>
      <c r="B32" s="86" t="e">
        <f t="shared" ref="B32:C32" si="5">ROUND(B11*0.87,)</f>
        <v>#REF!</v>
      </c>
      <c r="C32" s="86" t="e">
        <f t="shared" si="5"/>
        <v>#REF!</v>
      </c>
    </row>
    <row r="33" spans="1:3" x14ac:dyDescent="0.2">
      <c r="A33" s="47" t="s">
        <v>104</v>
      </c>
      <c r="B33" s="86"/>
      <c r="C33" s="86"/>
    </row>
    <row r="34" spans="1:3" x14ac:dyDescent="0.2">
      <c r="A34" s="91">
        <v>1</v>
      </c>
      <c r="B34" s="86" t="e">
        <f t="shared" ref="B34:C34" si="6">ROUND(B13*0.87,)</f>
        <v>#REF!</v>
      </c>
      <c r="C34" s="86" t="e">
        <f t="shared" si="6"/>
        <v>#REF!</v>
      </c>
    </row>
    <row r="35" spans="1:3" x14ac:dyDescent="0.2">
      <c r="A35" s="91">
        <v>2</v>
      </c>
      <c r="B35" s="86" t="e">
        <f t="shared" ref="B35:C35" si="7">ROUND(B14*0.87,)</f>
        <v>#REF!</v>
      </c>
      <c r="C35" s="86" t="e">
        <f t="shared" si="7"/>
        <v>#REF!</v>
      </c>
    </row>
    <row r="36" spans="1:3" x14ac:dyDescent="0.2">
      <c r="A36" s="47" t="s">
        <v>105</v>
      </c>
      <c r="B36" s="86"/>
      <c r="C36" s="86"/>
    </row>
    <row r="37" spans="1:3" x14ac:dyDescent="0.2">
      <c r="A37" s="91">
        <v>1</v>
      </c>
      <c r="B37" s="86" t="e">
        <f t="shared" ref="B37:C37" si="8">ROUND(B16*0.87,)</f>
        <v>#REF!</v>
      </c>
      <c r="C37" s="86" t="e">
        <f t="shared" si="8"/>
        <v>#REF!</v>
      </c>
    </row>
    <row r="38" spans="1:3" x14ac:dyDescent="0.2">
      <c r="A38" s="91">
        <v>2</v>
      </c>
      <c r="B38" s="86" t="e">
        <f t="shared" ref="B38:C38" si="9">ROUND(B17*0.87,)</f>
        <v>#REF!</v>
      </c>
      <c r="C38" s="86" t="e">
        <f t="shared" si="9"/>
        <v>#REF!</v>
      </c>
    </row>
    <row r="39" spans="1:3" x14ac:dyDescent="0.2">
      <c r="A39" s="47" t="s">
        <v>136</v>
      </c>
      <c r="B39" s="86"/>
      <c r="C39" s="86"/>
    </row>
    <row r="40" spans="1:3" x14ac:dyDescent="0.2">
      <c r="A40" s="48" t="s">
        <v>72</v>
      </c>
      <c r="B40" s="86" t="e">
        <f t="shared" ref="B40:C40" si="10">ROUND(B19*0.87,)</f>
        <v>#REF!</v>
      </c>
      <c r="C40" s="86" t="e">
        <f t="shared" si="10"/>
        <v>#REF!</v>
      </c>
    </row>
    <row r="41" spans="1:3" x14ac:dyDescent="0.2">
      <c r="A41" s="47" t="s">
        <v>137</v>
      </c>
      <c r="B41" s="86"/>
      <c r="C41" s="86"/>
    </row>
    <row r="42" spans="1:3" x14ac:dyDescent="0.2">
      <c r="A42" s="48" t="s">
        <v>74</v>
      </c>
      <c r="B42" s="86" t="e">
        <f t="shared" ref="B42:C42" si="11">ROUND(B21*0.87,)</f>
        <v>#REF!</v>
      </c>
      <c r="C42" s="86" t="e">
        <f t="shared" si="11"/>
        <v>#REF!</v>
      </c>
    </row>
    <row r="43" spans="1:3" x14ac:dyDescent="0.2">
      <c r="A43" s="87"/>
      <c r="B43" s="104"/>
    </row>
    <row r="44" spans="1:3" ht="10.35" customHeight="1" x14ac:dyDescent="0.2">
      <c r="A44" s="76"/>
    </row>
    <row r="45" spans="1:3" x14ac:dyDescent="0.2">
      <c r="A45" s="106" t="s">
        <v>76</v>
      </c>
    </row>
    <row r="46" spans="1:3" x14ac:dyDescent="0.2">
      <c r="A46" s="55" t="s">
        <v>77</v>
      </c>
    </row>
    <row r="47" spans="1:3" x14ac:dyDescent="0.2">
      <c r="A47" s="55" t="s">
        <v>78</v>
      </c>
    </row>
    <row r="48" spans="1:3"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Z55"/>
  <sheetViews>
    <sheetView workbookViewId="0">
      <pane xSplit="1" topLeftCell="B1" activePane="topRight" state="frozen"/>
      <selection pane="topRight" activeCell="B28" sqref="B28:AZ42"/>
    </sheetView>
  </sheetViews>
  <sheetFormatPr defaultColWidth="9" defaultRowHeight="12" x14ac:dyDescent="0.2"/>
  <cols>
    <col min="1" max="1" width="80.5703125" style="78" customWidth="1"/>
    <col min="2" max="16384" width="9" style="78"/>
  </cols>
  <sheetData>
    <row r="1" spans="1:52" ht="11.45" customHeight="1" x14ac:dyDescent="0.2">
      <c r="A1" s="101" t="s">
        <v>63</v>
      </c>
    </row>
    <row r="2" spans="1:52" ht="11.45" customHeight="1" x14ac:dyDescent="0.2">
      <c r="A2" s="102" t="s">
        <v>112</v>
      </c>
    </row>
    <row r="3" spans="1:52" ht="11.45" customHeight="1" x14ac:dyDescent="0.2">
      <c r="A3" s="102"/>
    </row>
    <row r="4" spans="1:52" ht="11.45" customHeight="1" x14ac:dyDescent="0.2">
      <c r="A4" s="102" t="s">
        <v>65</v>
      </c>
      <c r="B4" s="77" t="e">
        <f>BB!#REF!</f>
        <v>#REF!</v>
      </c>
      <c r="C4" s="77" t="e">
        <f>BB!#REF!</f>
        <v>#REF!</v>
      </c>
      <c r="D4" s="77" t="e">
        <f>BB!#REF!</f>
        <v>#REF!</v>
      </c>
      <c r="E4" s="77" t="e">
        <f>BB!#REF!</f>
        <v>#REF!</v>
      </c>
      <c r="F4" s="77" t="e">
        <f>BB!#REF!</f>
        <v>#REF!</v>
      </c>
      <c r="G4" s="77" t="e">
        <f>BB!#REF!</f>
        <v>#REF!</v>
      </c>
      <c r="H4" s="77" t="e">
        <f>BB!#REF!</f>
        <v>#REF!</v>
      </c>
      <c r="I4" s="77" t="e">
        <f>BB!#REF!</f>
        <v>#REF!</v>
      </c>
      <c r="J4" s="77" t="e">
        <f>BB!#REF!</f>
        <v>#REF!</v>
      </c>
      <c r="K4" s="77" t="e">
        <f>BB!#REF!</f>
        <v>#REF!</v>
      </c>
      <c r="L4" s="77" t="e">
        <f>BB!#REF!</f>
        <v>#REF!</v>
      </c>
      <c r="M4" s="77" t="e">
        <f>BB!#REF!</f>
        <v>#REF!</v>
      </c>
      <c r="N4" s="77" t="e">
        <f>BB!#REF!</f>
        <v>#REF!</v>
      </c>
      <c r="O4" s="77" t="e">
        <f>BB!#REF!</f>
        <v>#REF!</v>
      </c>
      <c r="P4" s="77" t="e">
        <f>BB!#REF!</f>
        <v>#REF!</v>
      </c>
      <c r="Q4" s="77" t="e">
        <f>BB!#REF!</f>
        <v>#REF!</v>
      </c>
      <c r="R4" s="77" t="e">
        <f>BB!#REF!</f>
        <v>#REF!</v>
      </c>
      <c r="S4" s="77" t="e">
        <f>BB!#REF!</f>
        <v>#REF!</v>
      </c>
      <c r="T4" s="77" t="e">
        <f>BB!#REF!</f>
        <v>#REF!</v>
      </c>
      <c r="U4" s="77" t="e">
        <f>BB!#REF!</f>
        <v>#REF!</v>
      </c>
      <c r="V4" s="77" t="e">
        <f>BB!#REF!</f>
        <v>#REF!</v>
      </c>
      <c r="W4" s="77" t="e">
        <f>BB!#REF!</f>
        <v>#REF!</v>
      </c>
      <c r="X4" s="77" t="e">
        <f>BB!#REF!</f>
        <v>#REF!</v>
      </c>
      <c r="Y4" s="77" t="e">
        <f>BB!#REF!</f>
        <v>#REF!</v>
      </c>
      <c r="Z4" s="77" t="e">
        <f>BB!#REF!</f>
        <v>#REF!</v>
      </c>
      <c r="AA4" s="77" t="e">
        <f>BB!#REF!</f>
        <v>#REF!</v>
      </c>
      <c r="AB4" s="77" t="e">
        <f>BB!#REF!</f>
        <v>#REF!</v>
      </c>
      <c r="AC4" s="77" t="e">
        <f>BB!#REF!</f>
        <v>#REF!</v>
      </c>
      <c r="AD4" s="77" t="e">
        <f>BB!#REF!</f>
        <v>#REF!</v>
      </c>
      <c r="AE4" s="77" t="e">
        <f>BB!#REF!</f>
        <v>#REF!</v>
      </c>
      <c r="AF4" s="77" t="e">
        <f>BB!#REF!</f>
        <v>#REF!</v>
      </c>
      <c r="AG4" s="77" t="e">
        <f>BB!#REF!</f>
        <v>#REF!</v>
      </c>
      <c r="AH4" s="77" t="e">
        <f>BB!#REF!</f>
        <v>#REF!</v>
      </c>
      <c r="AI4" s="77" t="e">
        <f>BB!#REF!</f>
        <v>#REF!</v>
      </c>
      <c r="AJ4" s="77" t="e">
        <f>BB!#REF!</f>
        <v>#REF!</v>
      </c>
      <c r="AK4" s="77" t="e">
        <f>BB!#REF!</f>
        <v>#REF!</v>
      </c>
      <c r="AL4" s="77" t="e">
        <f>BB!#REF!</f>
        <v>#REF!</v>
      </c>
      <c r="AM4" s="77" t="e">
        <f>BB!#REF!</f>
        <v>#REF!</v>
      </c>
      <c r="AN4" s="77" t="e">
        <f>BB!#REF!</f>
        <v>#REF!</v>
      </c>
      <c r="AO4" s="77" t="e">
        <f>BB!#REF!</f>
        <v>#REF!</v>
      </c>
      <c r="AP4" s="77" t="e">
        <f>BB!#REF!</f>
        <v>#REF!</v>
      </c>
      <c r="AQ4" s="77" t="e">
        <f>BB!#REF!</f>
        <v>#REF!</v>
      </c>
      <c r="AR4" s="77" t="e">
        <f>BB!#REF!</f>
        <v>#REF!</v>
      </c>
      <c r="AS4" s="77" t="e">
        <f>BB!#REF!</f>
        <v>#REF!</v>
      </c>
      <c r="AT4" s="77" t="e">
        <f>BB!#REF!</f>
        <v>#REF!</v>
      </c>
      <c r="AU4" s="77" t="e">
        <f>BB!#REF!</f>
        <v>#REF!</v>
      </c>
      <c r="AV4" s="77" t="e">
        <f>BB!#REF!</f>
        <v>#REF!</v>
      </c>
      <c r="AW4" s="77" t="e">
        <f>BB!#REF!</f>
        <v>#REF!</v>
      </c>
      <c r="AX4" s="77" t="e">
        <f>BB!#REF!</f>
        <v>#REF!</v>
      </c>
      <c r="AY4" s="77" t="e">
        <f>BB!#REF!</f>
        <v>#REF!</v>
      </c>
      <c r="AZ4" s="77" t="e">
        <f>BB!#REF!</f>
        <v>#REF!</v>
      </c>
    </row>
    <row r="5" spans="1:52" s="36" customFormat="1" ht="21.6" customHeight="1" x14ac:dyDescent="0.2">
      <c r="A5" s="88" t="s">
        <v>66</v>
      </c>
      <c r="B5" s="77" t="e">
        <f>BB!#REF!</f>
        <v>#REF!</v>
      </c>
      <c r="C5" s="77" t="e">
        <f>BB!#REF!</f>
        <v>#REF!</v>
      </c>
      <c r="D5" s="77" t="e">
        <f>BB!#REF!</f>
        <v>#REF!</v>
      </c>
      <c r="E5" s="77" t="e">
        <f>BB!#REF!</f>
        <v>#REF!</v>
      </c>
      <c r="F5" s="77" t="e">
        <f>BB!#REF!</f>
        <v>#REF!</v>
      </c>
      <c r="G5" s="77" t="e">
        <f>BB!#REF!</f>
        <v>#REF!</v>
      </c>
      <c r="H5" s="77" t="e">
        <f>BB!#REF!</f>
        <v>#REF!</v>
      </c>
      <c r="I5" s="77" t="e">
        <f>BB!#REF!</f>
        <v>#REF!</v>
      </c>
      <c r="J5" s="77" t="e">
        <f>BB!#REF!</f>
        <v>#REF!</v>
      </c>
      <c r="K5" s="77" t="e">
        <f>BB!#REF!</f>
        <v>#REF!</v>
      </c>
      <c r="L5" s="77" t="e">
        <f>BB!#REF!</f>
        <v>#REF!</v>
      </c>
      <c r="M5" s="77" t="e">
        <f>BB!#REF!</f>
        <v>#REF!</v>
      </c>
      <c r="N5" s="77" t="e">
        <f>BB!#REF!</f>
        <v>#REF!</v>
      </c>
      <c r="O5" s="77" t="e">
        <f>BB!#REF!</f>
        <v>#REF!</v>
      </c>
      <c r="P5" s="77" t="e">
        <f>BB!#REF!</f>
        <v>#REF!</v>
      </c>
      <c r="Q5" s="77" t="e">
        <f>BB!#REF!</f>
        <v>#REF!</v>
      </c>
      <c r="R5" s="77" t="e">
        <f>BB!#REF!</f>
        <v>#REF!</v>
      </c>
      <c r="S5" s="77" t="e">
        <f>BB!#REF!</f>
        <v>#REF!</v>
      </c>
      <c r="T5" s="77" t="e">
        <f>BB!#REF!</f>
        <v>#REF!</v>
      </c>
      <c r="U5" s="77" t="e">
        <f>BB!#REF!</f>
        <v>#REF!</v>
      </c>
      <c r="V5" s="77" t="e">
        <f>BB!#REF!</f>
        <v>#REF!</v>
      </c>
      <c r="W5" s="77" t="e">
        <f>BB!#REF!</f>
        <v>#REF!</v>
      </c>
      <c r="X5" s="77" t="e">
        <f>BB!#REF!</f>
        <v>#REF!</v>
      </c>
      <c r="Y5" s="77" t="e">
        <f>BB!#REF!</f>
        <v>#REF!</v>
      </c>
      <c r="Z5" s="77" t="e">
        <f>BB!#REF!</f>
        <v>#REF!</v>
      </c>
      <c r="AA5" s="77" t="e">
        <f>BB!#REF!</f>
        <v>#REF!</v>
      </c>
      <c r="AB5" s="77" t="e">
        <f>BB!#REF!</f>
        <v>#REF!</v>
      </c>
      <c r="AC5" s="77" t="e">
        <f>BB!#REF!</f>
        <v>#REF!</v>
      </c>
      <c r="AD5" s="77" t="e">
        <f>BB!#REF!</f>
        <v>#REF!</v>
      </c>
      <c r="AE5" s="77" t="e">
        <f>BB!#REF!</f>
        <v>#REF!</v>
      </c>
      <c r="AF5" s="77" t="e">
        <f>BB!#REF!</f>
        <v>#REF!</v>
      </c>
      <c r="AG5" s="77" t="e">
        <f>BB!#REF!</f>
        <v>#REF!</v>
      </c>
      <c r="AH5" s="77" t="e">
        <f>BB!#REF!</f>
        <v>#REF!</v>
      </c>
      <c r="AI5" s="77" t="e">
        <f>BB!#REF!</f>
        <v>#REF!</v>
      </c>
      <c r="AJ5" s="77" t="e">
        <f>BB!#REF!</f>
        <v>#REF!</v>
      </c>
      <c r="AK5" s="77" t="e">
        <f>BB!#REF!</f>
        <v>#REF!</v>
      </c>
      <c r="AL5" s="77" t="e">
        <f>BB!#REF!</f>
        <v>#REF!</v>
      </c>
      <c r="AM5" s="77" t="e">
        <f>BB!#REF!</f>
        <v>#REF!</v>
      </c>
      <c r="AN5" s="77" t="e">
        <f>BB!#REF!</f>
        <v>#REF!</v>
      </c>
      <c r="AO5" s="77" t="e">
        <f>BB!#REF!</f>
        <v>#REF!</v>
      </c>
      <c r="AP5" s="77" t="e">
        <f>BB!#REF!</f>
        <v>#REF!</v>
      </c>
      <c r="AQ5" s="77" t="e">
        <f>BB!#REF!</f>
        <v>#REF!</v>
      </c>
      <c r="AR5" s="77" t="e">
        <f>BB!#REF!</f>
        <v>#REF!</v>
      </c>
      <c r="AS5" s="77" t="e">
        <f>BB!#REF!</f>
        <v>#REF!</v>
      </c>
      <c r="AT5" s="77" t="e">
        <f>BB!#REF!</f>
        <v>#REF!</v>
      </c>
      <c r="AU5" s="77" t="e">
        <f>BB!#REF!</f>
        <v>#REF!</v>
      </c>
      <c r="AV5" s="77" t="e">
        <f>BB!#REF!</f>
        <v>#REF!</v>
      </c>
      <c r="AW5" s="77" t="e">
        <f>BB!#REF!</f>
        <v>#REF!</v>
      </c>
      <c r="AX5" s="77" t="e">
        <f>BB!#REF!</f>
        <v>#REF!</v>
      </c>
      <c r="AY5" s="77" t="e">
        <f>BB!#REF!</f>
        <v>#REF!</v>
      </c>
      <c r="AZ5" s="77" t="e">
        <f>BB!#REF!</f>
        <v>#REF!</v>
      </c>
    </row>
    <row r="6" spans="1:52" x14ac:dyDescent="0.2">
      <c r="A6" s="84" t="s">
        <v>134</v>
      </c>
    </row>
    <row r="7" spans="1:52" x14ac:dyDescent="0.2">
      <c r="A7" s="85">
        <v>1</v>
      </c>
      <c r="B7" s="86" t="e">
        <f>BB!#REF!*0.9</f>
        <v>#REF!</v>
      </c>
      <c r="C7" s="86" t="e">
        <f>BB!#REF!*0.9</f>
        <v>#REF!</v>
      </c>
      <c r="D7" s="86" t="e">
        <f>BB!#REF!*0.9</f>
        <v>#REF!</v>
      </c>
      <c r="E7" s="86" t="e">
        <f>BB!#REF!*0.9</f>
        <v>#REF!</v>
      </c>
      <c r="F7" s="86" t="e">
        <f>BB!#REF!*0.9</f>
        <v>#REF!</v>
      </c>
      <c r="G7" s="86" t="e">
        <f>BB!#REF!*0.9</f>
        <v>#REF!</v>
      </c>
      <c r="H7" s="86" t="e">
        <f>BB!#REF!*0.9</f>
        <v>#REF!</v>
      </c>
      <c r="I7" s="86" t="e">
        <f>BB!#REF!*0.9</f>
        <v>#REF!</v>
      </c>
      <c r="J7" s="86" t="e">
        <f>BB!#REF!*0.9</f>
        <v>#REF!</v>
      </c>
      <c r="K7" s="86" t="e">
        <f>BB!#REF!*0.9</f>
        <v>#REF!</v>
      </c>
      <c r="L7" s="86" t="e">
        <f>BB!#REF!*0.9</f>
        <v>#REF!</v>
      </c>
      <c r="M7" s="86" t="e">
        <f>BB!#REF!*0.9</f>
        <v>#REF!</v>
      </c>
      <c r="N7" s="86" t="e">
        <f>BB!#REF!*0.9</f>
        <v>#REF!</v>
      </c>
      <c r="O7" s="86" t="e">
        <f>BB!#REF!*0.9</f>
        <v>#REF!</v>
      </c>
      <c r="P7" s="86" t="e">
        <f>BB!#REF!*0.9</f>
        <v>#REF!</v>
      </c>
      <c r="Q7" s="86" t="e">
        <f>BB!#REF!*0.9</f>
        <v>#REF!</v>
      </c>
      <c r="R7" s="86" t="e">
        <f>BB!#REF!*0.9</f>
        <v>#REF!</v>
      </c>
      <c r="S7" s="86" t="e">
        <f>BB!#REF!*0.9</f>
        <v>#REF!</v>
      </c>
      <c r="T7" s="86" t="e">
        <f>BB!#REF!*0.9</f>
        <v>#REF!</v>
      </c>
      <c r="U7" s="86" t="e">
        <f>BB!#REF!*0.9</f>
        <v>#REF!</v>
      </c>
      <c r="V7" s="86" t="e">
        <f>BB!#REF!*0.9</f>
        <v>#REF!</v>
      </c>
      <c r="W7" s="86" t="e">
        <f>BB!#REF!*0.9</f>
        <v>#REF!</v>
      </c>
      <c r="X7" s="86" t="e">
        <f>BB!#REF!*0.9</f>
        <v>#REF!</v>
      </c>
      <c r="Y7" s="86" t="e">
        <f>BB!#REF!*0.9</f>
        <v>#REF!</v>
      </c>
      <c r="Z7" s="86" t="e">
        <f>BB!#REF!*0.9</f>
        <v>#REF!</v>
      </c>
      <c r="AA7" s="86" t="e">
        <f>BB!#REF!*0.9</f>
        <v>#REF!</v>
      </c>
      <c r="AB7" s="86" t="e">
        <f>BB!#REF!*0.9</f>
        <v>#REF!</v>
      </c>
      <c r="AC7" s="86" t="e">
        <f>BB!#REF!*0.9</f>
        <v>#REF!</v>
      </c>
      <c r="AD7" s="86" t="e">
        <f>BB!#REF!*0.9</f>
        <v>#REF!</v>
      </c>
      <c r="AE7" s="86" t="e">
        <f>BB!#REF!*0.9</f>
        <v>#REF!</v>
      </c>
      <c r="AF7" s="86" t="e">
        <f>BB!#REF!*0.9</f>
        <v>#REF!</v>
      </c>
      <c r="AG7" s="86" t="e">
        <f>BB!#REF!*0.9</f>
        <v>#REF!</v>
      </c>
      <c r="AH7" s="86" t="e">
        <f>BB!#REF!*0.9</f>
        <v>#REF!</v>
      </c>
      <c r="AI7" s="86" t="e">
        <f>BB!#REF!*0.9</f>
        <v>#REF!</v>
      </c>
      <c r="AJ7" s="86" t="e">
        <f>BB!#REF!*0.9</f>
        <v>#REF!</v>
      </c>
      <c r="AK7" s="86" t="e">
        <f>BB!#REF!*0.9</f>
        <v>#REF!</v>
      </c>
      <c r="AL7" s="86" t="e">
        <f>BB!#REF!*0.9</f>
        <v>#REF!</v>
      </c>
      <c r="AM7" s="86" t="e">
        <f>BB!#REF!*0.9</f>
        <v>#REF!</v>
      </c>
      <c r="AN7" s="86" t="e">
        <f>BB!#REF!*0.9</f>
        <v>#REF!</v>
      </c>
      <c r="AO7" s="86" t="e">
        <f>BB!#REF!*0.9</f>
        <v>#REF!</v>
      </c>
      <c r="AP7" s="86" t="e">
        <f>BB!#REF!*0.9</f>
        <v>#REF!</v>
      </c>
      <c r="AQ7" s="86" t="e">
        <f>BB!#REF!*0.9</f>
        <v>#REF!</v>
      </c>
      <c r="AR7" s="86" t="e">
        <f>BB!#REF!*0.9</f>
        <v>#REF!</v>
      </c>
      <c r="AS7" s="86" t="e">
        <f>BB!#REF!*0.9</f>
        <v>#REF!</v>
      </c>
      <c r="AT7" s="86" t="e">
        <f>BB!#REF!*0.9</f>
        <v>#REF!</v>
      </c>
      <c r="AU7" s="86" t="e">
        <f>BB!#REF!*0.9</f>
        <v>#REF!</v>
      </c>
      <c r="AV7" s="86" t="e">
        <f>BB!#REF!*0.9</f>
        <v>#REF!</v>
      </c>
      <c r="AW7" s="86" t="e">
        <f>BB!#REF!*0.9</f>
        <v>#REF!</v>
      </c>
      <c r="AX7" s="86" t="e">
        <f>BB!#REF!*0.9</f>
        <v>#REF!</v>
      </c>
      <c r="AY7" s="86" t="e">
        <f>BB!#REF!*0.9</f>
        <v>#REF!</v>
      </c>
      <c r="AZ7" s="86" t="e">
        <f>BB!#REF!*0.9</f>
        <v>#REF!</v>
      </c>
    </row>
    <row r="8" spans="1:52" x14ac:dyDescent="0.2">
      <c r="A8" s="85">
        <v>2</v>
      </c>
      <c r="B8" s="86" t="e">
        <f>BB!#REF!*0.9</f>
        <v>#REF!</v>
      </c>
      <c r="C8" s="86" t="e">
        <f>BB!#REF!*0.9</f>
        <v>#REF!</v>
      </c>
      <c r="D8" s="86" t="e">
        <f>BB!#REF!*0.9</f>
        <v>#REF!</v>
      </c>
      <c r="E8" s="86" t="e">
        <f>BB!#REF!*0.9</f>
        <v>#REF!</v>
      </c>
      <c r="F8" s="86" t="e">
        <f>BB!#REF!*0.9</f>
        <v>#REF!</v>
      </c>
      <c r="G8" s="86" t="e">
        <f>BB!#REF!*0.9</f>
        <v>#REF!</v>
      </c>
      <c r="H8" s="86" t="e">
        <f>BB!#REF!*0.9</f>
        <v>#REF!</v>
      </c>
      <c r="I8" s="86" t="e">
        <f>BB!#REF!*0.9</f>
        <v>#REF!</v>
      </c>
      <c r="J8" s="86" t="e">
        <f>BB!#REF!*0.9</f>
        <v>#REF!</v>
      </c>
      <c r="K8" s="86" t="e">
        <f>BB!#REF!*0.9</f>
        <v>#REF!</v>
      </c>
      <c r="L8" s="86" t="e">
        <f>BB!#REF!*0.9</f>
        <v>#REF!</v>
      </c>
      <c r="M8" s="86" t="e">
        <f>BB!#REF!*0.9</f>
        <v>#REF!</v>
      </c>
      <c r="N8" s="86" t="e">
        <f>BB!#REF!*0.9</f>
        <v>#REF!</v>
      </c>
      <c r="O8" s="86" t="e">
        <f>BB!#REF!*0.9</f>
        <v>#REF!</v>
      </c>
      <c r="P8" s="86" t="e">
        <f>BB!#REF!*0.9</f>
        <v>#REF!</v>
      </c>
      <c r="Q8" s="86" t="e">
        <f>BB!#REF!*0.9</f>
        <v>#REF!</v>
      </c>
      <c r="R8" s="86" t="e">
        <f>BB!#REF!*0.9</f>
        <v>#REF!</v>
      </c>
      <c r="S8" s="86" t="e">
        <f>BB!#REF!*0.9</f>
        <v>#REF!</v>
      </c>
      <c r="T8" s="86" t="e">
        <f>BB!#REF!*0.9</f>
        <v>#REF!</v>
      </c>
      <c r="U8" s="86" t="e">
        <f>BB!#REF!*0.9</f>
        <v>#REF!</v>
      </c>
      <c r="V8" s="86" t="e">
        <f>BB!#REF!*0.9</f>
        <v>#REF!</v>
      </c>
      <c r="W8" s="86" t="e">
        <f>BB!#REF!*0.9</f>
        <v>#REF!</v>
      </c>
      <c r="X8" s="86" t="e">
        <f>BB!#REF!*0.9</f>
        <v>#REF!</v>
      </c>
      <c r="Y8" s="86" t="e">
        <f>BB!#REF!*0.9</f>
        <v>#REF!</v>
      </c>
      <c r="Z8" s="86" t="e">
        <f>BB!#REF!*0.9</f>
        <v>#REF!</v>
      </c>
      <c r="AA8" s="86" t="e">
        <f>BB!#REF!*0.9</f>
        <v>#REF!</v>
      </c>
      <c r="AB8" s="86" t="e">
        <f>BB!#REF!*0.9</f>
        <v>#REF!</v>
      </c>
      <c r="AC8" s="86" t="e">
        <f>BB!#REF!*0.9</f>
        <v>#REF!</v>
      </c>
      <c r="AD8" s="86" t="e">
        <f>BB!#REF!*0.9</f>
        <v>#REF!</v>
      </c>
      <c r="AE8" s="86" t="e">
        <f>BB!#REF!*0.9</f>
        <v>#REF!</v>
      </c>
      <c r="AF8" s="86" t="e">
        <f>BB!#REF!*0.9</f>
        <v>#REF!</v>
      </c>
      <c r="AG8" s="86" t="e">
        <f>BB!#REF!*0.9</f>
        <v>#REF!</v>
      </c>
      <c r="AH8" s="86" t="e">
        <f>BB!#REF!*0.9</f>
        <v>#REF!</v>
      </c>
      <c r="AI8" s="86" t="e">
        <f>BB!#REF!*0.9</f>
        <v>#REF!</v>
      </c>
      <c r="AJ8" s="86" t="e">
        <f>BB!#REF!*0.9</f>
        <v>#REF!</v>
      </c>
      <c r="AK8" s="86" t="e">
        <f>BB!#REF!*0.9</f>
        <v>#REF!</v>
      </c>
      <c r="AL8" s="86" t="e">
        <f>BB!#REF!*0.9</f>
        <v>#REF!</v>
      </c>
      <c r="AM8" s="86" t="e">
        <f>BB!#REF!*0.9</f>
        <v>#REF!</v>
      </c>
      <c r="AN8" s="86" t="e">
        <f>BB!#REF!*0.9</f>
        <v>#REF!</v>
      </c>
      <c r="AO8" s="86" t="e">
        <f>BB!#REF!*0.9</f>
        <v>#REF!</v>
      </c>
      <c r="AP8" s="86" t="e">
        <f>BB!#REF!*0.9</f>
        <v>#REF!</v>
      </c>
      <c r="AQ8" s="86" t="e">
        <f>BB!#REF!*0.9</f>
        <v>#REF!</v>
      </c>
      <c r="AR8" s="86" t="e">
        <f>BB!#REF!*0.9</f>
        <v>#REF!</v>
      </c>
      <c r="AS8" s="86" t="e">
        <f>BB!#REF!*0.9</f>
        <v>#REF!</v>
      </c>
      <c r="AT8" s="86" t="e">
        <f>BB!#REF!*0.9</f>
        <v>#REF!</v>
      </c>
      <c r="AU8" s="86" t="e">
        <f>BB!#REF!*0.9</f>
        <v>#REF!</v>
      </c>
      <c r="AV8" s="86" t="e">
        <f>BB!#REF!*0.9</f>
        <v>#REF!</v>
      </c>
      <c r="AW8" s="86" t="e">
        <f>BB!#REF!*0.9</f>
        <v>#REF!</v>
      </c>
      <c r="AX8" s="86" t="e">
        <f>BB!#REF!*0.9</f>
        <v>#REF!</v>
      </c>
      <c r="AY8" s="86" t="e">
        <f>BB!#REF!*0.9</f>
        <v>#REF!</v>
      </c>
      <c r="AZ8" s="86" t="e">
        <f>BB!#REF!*0.9</f>
        <v>#REF!</v>
      </c>
    </row>
    <row r="9" spans="1:52"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row>
    <row r="10" spans="1:52" x14ac:dyDescent="0.2">
      <c r="A10" s="85">
        <v>1</v>
      </c>
      <c r="B10" s="86" t="e">
        <f>BB!#REF!*0.9</f>
        <v>#REF!</v>
      </c>
      <c r="C10" s="86" t="e">
        <f>BB!#REF!*0.9</f>
        <v>#REF!</v>
      </c>
      <c r="D10" s="86" t="e">
        <f>BB!#REF!*0.9</f>
        <v>#REF!</v>
      </c>
      <c r="E10" s="86" t="e">
        <f>BB!#REF!*0.9</f>
        <v>#REF!</v>
      </c>
      <c r="F10" s="86" t="e">
        <f>BB!#REF!*0.9</f>
        <v>#REF!</v>
      </c>
      <c r="G10" s="86" t="e">
        <f>BB!#REF!*0.9</f>
        <v>#REF!</v>
      </c>
      <c r="H10" s="86" t="e">
        <f>BB!#REF!*0.9</f>
        <v>#REF!</v>
      </c>
      <c r="I10" s="86" t="e">
        <f>BB!#REF!*0.9</f>
        <v>#REF!</v>
      </c>
      <c r="J10" s="86" t="e">
        <f>BB!#REF!*0.9</f>
        <v>#REF!</v>
      </c>
      <c r="K10" s="86" t="e">
        <f>BB!#REF!*0.9</f>
        <v>#REF!</v>
      </c>
      <c r="L10" s="86" t="e">
        <f>BB!#REF!*0.9</f>
        <v>#REF!</v>
      </c>
      <c r="M10" s="86" t="e">
        <f>BB!#REF!*0.9</f>
        <v>#REF!</v>
      </c>
      <c r="N10" s="86" t="e">
        <f>BB!#REF!*0.9</f>
        <v>#REF!</v>
      </c>
      <c r="O10" s="86" t="e">
        <f>BB!#REF!*0.9</f>
        <v>#REF!</v>
      </c>
      <c r="P10" s="86" t="e">
        <f>BB!#REF!*0.9</f>
        <v>#REF!</v>
      </c>
      <c r="Q10" s="86" t="e">
        <f>BB!#REF!*0.9</f>
        <v>#REF!</v>
      </c>
      <c r="R10" s="86" t="e">
        <f>BB!#REF!*0.9</f>
        <v>#REF!</v>
      </c>
      <c r="S10" s="86" t="e">
        <f>BB!#REF!*0.9</f>
        <v>#REF!</v>
      </c>
      <c r="T10" s="86" t="e">
        <f>BB!#REF!*0.9</f>
        <v>#REF!</v>
      </c>
      <c r="U10" s="86" t="e">
        <f>BB!#REF!*0.9</f>
        <v>#REF!</v>
      </c>
      <c r="V10" s="86" t="e">
        <f>BB!#REF!*0.9</f>
        <v>#REF!</v>
      </c>
      <c r="W10" s="86" t="e">
        <f>BB!#REF!*0.9</f>
        <v>#REF!</v>
      </c>
      <c r="X10" s="86" t="e">
        <f>BB!#REF!*0.9</f>
        <v>#REF!</v>
      </c>
      <c r="Y10" s="86" t="e">
        <f>BB!#REF!*0.9</f>
        <v>#REF!</v>
      </c>
      <c r="Z10" s="86" t="e">
        <f>BB!#REF!*0.9</f>
        <v>#REF!</v>
      </c>
      <c r="AA10" s="86" t="e">
        <f>BB!#REF!*0.9</f>
        <v>#REF!</v>
      </c>
      <c r="AB10" s="86" t="e">
        <f>BB!#REF!*0.9</f>
        <v>#REF!</v>
      </c>
      <c r="AC10" s="86" t="e">
        <f>BB!#REF!*0.9</f>
        <v>#REF!</v>
      </c>
      <c r="AD10" s="86" t="e">
        <f>BB!#REF!*0.9</f>
        <v>#REF!</v>
      </c>
      <c r="AE10" s="86" t="e">
        <f>BB!#REF!*0.9</f>
        <v>#REF!</v>
      </c>
      <c r="AF10" s="86" t="e">
        <f>BB!#REF!*0.9</f>
        <v>#REF!</v>
      </c>
      <c r="AG10" s="86" t="e">
        <f>BB!#REF!*0.9</f>
        <v>#REF!</v>
      </c>
      <c r="AH10" s="86" t="e">
        <f>BB!#REF!*0.9</f>
        <v>#REF!</v>
      </c>
      <c r="AI10" s="86" t="e">
        <f>BB!#REF!*0.9</f>
        <v>#REF!</v>
      </c>
      <c r="AJ10" s="86" t="e">
        <f>BB!#REF!*0.9</f>
        <v>#REF!</v>
      </c>
      <c r="AK10" s="86" t="e">
        <f>BB!#REF!*0.9</f>
        <v>#REF!</v>
      </c>
      <c r="AL10" s="86" t="e">
        <f>BB!#REF!*0.9</f>
        <v>#REF!</v>
      </c>
      <c r="AM10" s="86" t="e">
        <f>BB!#REF!*0.9</f>
        <v>#REF!</v>
      </c>
      <c r="AN10" s="86" t="e">
        <f>BB!#REF!*0.9</f>
        <v>#REF!</v>
      </c>
      <c r="AO10" s="86" t="e">
        <f>BB!#REF!*0.9</f>
        <v>#REF!</v>
      </c>
      <c r="AP10" s="86" t="e">
        <f>BB!#REF!*0.9</f>
        <v>#REF!</v>
      </c>
      <c r="AQ10" s="86" t="e">
        <f>BB!#REF!*0.9</f>
        <v>#REF!</v>
      </c>
      <c r="AR10" s="86" t="e">
        <f>BB!#REF!*0.9</f>
        <v>#REF!</v>
      </c>
      <c r="AS10" s="86" t="e">
        <f>BB!#REF!*0.9</f>
        <v>#REF!</v>
      </c>
      <c r="AT10" s="86" t="e">
        <f>BB!#REF!*0.9</f>
        <v>#REF!</v>
      </c>
      <c r="AU10" s="86" t="e">
        <f>BB!#REF!*0.9</f>
        <v>#REF!</v>
      </c>
      <c r="AV10" s="86" t="e">
        <f>BB!#REF!*0.9</f>
        <v>#REF!</v>
      </c>
      <c r="AW10" s="86" t="e">
        <f>BB!#REF!*0.9</f>
        <v>#REF!</v>
      </c>
      <c r="AX10" s="86" t="e">
        <f>BB!#REF!*0.9</f>
        <v>#REF!</v>
      </c>
      <c r="AY10" s="86" t="e">
        <f>BB!#REF!*0.9</f>
        <v>#REF!</v>
      </c>
      <c r="AZ10" s="86" t="e">
        <f>BB!#REF!*0.9</f>
        <v>#REF!</v>
      </c>
    </row>
    <row r="11" spans="1:52" x14ac:dyDescent="0.2">
      <c r="A11" s="85">
        <v>2</v>
      </c>
      <c r="B11" s="86" t="e">
        <f>BB!#REF!*0.9</f>
        <v>#REF!</v>
      </c>
      <c r="C11" s="86" t="e">
        <f>BB!#REF!*0.9</f>
        <v>#REF!</v>
      </c>
      <c r="D11" s="86" t="e">
        <f>BB!#REF!*0.9</f>
        <v>#REF!</v>
      </c>
      <c r="E11" s="86" t="e">
        <f>BB!#REF!*0.9</f>
        <v>#REF!</v>
      </c>
      <c r="F11" s="86" t="e">
        <f>BB!#REF!*0.9</f>
        <v>#REF!</v>
      </c>
      <c r="G11" s="86" t="e">
        <f>BB!#REF!*0.9</f>
        <v>#REF!</v>
      </c>
      <c r="H11" s="86" t="e">
        <f>BB!#REF!*0.9</f>
        <v>#REF!</v>
      </c>
      <c r="I11" s="86" t="e">
        <f>BB!#REF!*0.9</f>
        <v>#REF!</v>
      </c>
      <c r="J11" s="86" t="e">
        <f>BB!#REF!*0.9</f>
        <v>#REF!</v>
      </c>
      <c r="K11" s="86" t="e">
        <f>BB!#REF!*0.9</f>
        <v>#REF!</v>
      </c>
      <c r="L11" s="86" t="e">
        <f>BB!#REF!*0.9</f>
        <v>#REF!</v>
      </c>
      <c r="M11" s="86" t="e">
        <f>BB!#REF!*0.9</f>
        <v>#REF!</v>
      </c>
      <c r="N11" s="86" t="e">
        <f>BB!#REF!*0.9</f>
        <v>#REF!</v>
      </c>
      <c r="O11" s="86" t="e">
        <f>BB!#REF!*0.9</f>
        <v>#REF!</v>
      </c>
      <c r="P11" s="86" t="e">
        <f>BB!#REF!*0.9</f>
        <v>#REF!</v>
      </c>
      <c r="Q11" s="86" t="e">
        <f>BB!#REF!*0.9</f>
        <v>#REF!</v>
      </c>
      <c r="R11" s="86" t="e">
        <f>BB!#REF!*0.9</f>
        <v>#REF!</v>
      </c>
      <c r="S11" s="86" t="e">
        <f>BB!#REF!*0.9</f>
        <v>#REF!</v>
      </c>
      <c r="T11" s="86" t="e">
        <f>BB!#REF!*0.9</f>
        <v>#REF!</v>
      </c>
      <c r="U11" s="86" t="e">
        <f>BB!#REF!*0.9</f>
        <v>#REF!</v>
      </c>
      <c r="V11" s="86" t="e">
        <f>BB!#REF!*0.9</f>
        <v>#REF!</v>
      </c>
      <c r="W11" s="86" t="e">
        <f>BB!#REF!*0.9</f>
        <v>#REF!</v>
      </c>
      <c r="X11" s="86" t="e">
        <f>BB!#REF!*0.9</f>
        <v>#REF!</v>
      </c>
      <c r="Y11" s="86" t="e">
        <f>BB!#REF!*0.9</f>
        <v>#REF!</v>
      </c>
      <c r="Z11" s="86" t="e">
        <f>BB!#REF!*0.9</f>
        <v>#REF!</v>
      </c>
      <c r="AA11" s="86" t="e">
        <f>BB!#REF!*0.9</f>
        <v>#REF!</v>
      </c>
      <c r="AB11" s="86" t="e">
        <f>BB!#REF!*0.9</f>
        <v>#REF!</v>
      </c>
      <c r="AC11" s="86" t="e">
        <f>BB!#REF!*0.9</f>
        <v>#REF!</v>
      </c>
      <c r="AD11" s="86" t="e">
        <f>BB!#REF!*0.9</f>
        <v>#REF!</v>
      </c>
      <c r="AE11" s="86" t="e">
        <f>BB!#REF!*0.9</f>
        <v>#REF!</v>
      </c>
      <c r="AF11" s="86" t="e">
        <f>BB!#REF!*0.9</f>
        <v>#REF!</v>
      </c>
      <c r="AG11" s="86" t="e">
        <f>BB!#REF!*0.9</f>
        <v>#REF!</v>
      </c>
      <c r="AH11" s="86" t="e">
        <f>BB!#REF!*0.9</f>
        <v>#REF!</v>
      </c>
      <c r="AI11" s="86" t="e">
        <f>BB!#REF!*0.9</f>
        <v>#REF!</v>
      </c>
      <c r="AJ11" s="86" t="e">
        <f>BB!#REF!*0.9</f>
        <v>#REF!</v>
      </c>
      <c r="AK11" s="86" t="e">
        <f>BB!#REF!*0.9</f>
        <v>#REF!</v>
      </c>
      <c r="AL11" s="86" t="e">
        <f>BB!#REF!*0.9</f>
        <v>#REF!</v>
      </c>
      <c r="AM11" s="86" t="e">
        <f>BB!#REF!*0.9</f>
        <v>#REF!</v>
      </c>
      <c r="AN11" s="86" t="e">
        <f>BB!#REF!*0.9</f>
        <v>#REF!</v>
      </c>
      <c r="AO11" s="86" t="e">
        <f>BB!#REF!*0.9</f>
        <v>#REF!</v>
      </c>
      <c r="AP11" s="86" t="e">
        <f>BB!#REF!*0.9</f>
        <v>#REF!</v>
      </c>
      <c r="AQ11" s="86" t="e">
        <f>BB!#REF!*0.9</f>
        <v>#REF!</v>
      </c>
      <c r="AR11" s="86" t="e">
        <f>BB!#REF!*0.9</f>
        <v>#REF!</v>
      </c>
      <c r="AS11" s="86" t="e">
        <f>BB!#REF!*0.9</f>
        <v>#REF!</v>
      </c>
      <c r="AT11" s="86" t="e">
        <f>BB!#REF!*0.9</f>
        <v>#REF!</v>
      </c>
      <c r="AU11" s="86" t="e">
        <f>BB!#REF!*0.9</f>
        <v>#REF!</v>
      </c>
      <c r="AV11" s="86" t="e">
        <f>BB!#REF!*0.9</f>
        <v>#REF!</v>
      </c>
      <c r="AW11" s="86" t="e">
        <f>BB!#REF!*0.9</f>
        <v>#REF!</v>
      </c>
      <c r="AX11" s="86" t="e">
        <f>BB!#REF!*0.9</f>
        <v>#REF!</v>
      </c>
      <c r="AY11" s="86" t="e">
        <f>BB!#REF!*0.9</f>
        <v>#REF!</v>
      </c>
      <c r="AZ11" s="86" t="e">
        <f>BB!#REF!*0.9</f>
        <v>#REF!</v>
      </c>
    </row>
    <row r="12" spans="1:52"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row>
    <row r="13" spans="1:52" x14ac:dyDescent="0.2">
      <c r="A13" s="48">
        <v>1</v>
      </c>
      <c r="B13" s="86" t="e">
        <f>BB!#REF!*0.9</f>
        <v>#REF!</v>
      </c>
      <c r="C13" s="86" t="e">
        <f>BB!#REF!*0.9</f>
        <v>#REF!</v>
      </c>
      <c r="D13" s="86" t="e">
        <f>BB!#REF!*0.9</f>
        <v>#REF!</v>
      </c>
      <c r="E13" s="86" t="e">
        <f>BB!#REF!*0.9</f>
        <v>#REF!</v>
      </c>
      <c r="F13" s="86" t="e">
        <f>BB!#REF!*0.9</f>
        <v>#REF!</v>
      </c>
      <c r="G13" s="86" t="e">
        <f>BB!#REF!*0.9</f>
        <v>#REF!</v>
      </c>
      <c r="H13" s="86" t="e">
        <f>BB!#REF!*0.9</f>
        <v>#REF!</v>
      </c>
      <c r="I13" s="86" t="e">
        <f>BB!#REF!*0.9</f>
        <v>#REF!</v>
      </c>
      <c r="J13" s="86" t="e">
        <f>BB!#REF!*0.9</f>
        <v>#REF!</v>
      </c>
      <c r="K13" s="86" t="e">
        <f>BB!#REF!*0.9</f>
        <v>#REF!</v>
      </c>
      <c r="L13" s="86" t="e">
        <f>BB!#REF!*0.9</f>
        <v>#REF!</v>
      </c>
      <c r="M13" s="86" t="e">
        <f>BB!#REF!*0.9</f>
        <v>#REF!</v>
      </c>
      <c r="N13" s="86" t="e">
        <f>BB!#REF!*0.9</f>
        <v>#REF!</v>
      </c>
      <c r="O13" s="86" t="e">
        <f>BB!#REF!*0.9</f>
        <v>#REF!</v>
      </c>
      <c r="P13" s="86" t="e">
        <f>BB!#REF!*0.9</f>
        <v>#REF!</v>
      </c>
      <c r="Q13" s="86" t="e">
        <f>BB!#REF!*0.9</f>
        <v>#REF!</v>
      </c>
      <c r="R13" s="86" t="e">
        <f>BB!#REF!*0.9</f>
        <v>#REF!</v>
      </c>
      <c r="S13" s="86" t="e">
        <f>BB!#REF!*0.9</f>
        <v>#REF!</v>
      </c>
      <c r="T13" s="86" t="e">
        <f>BB!#REF!*0.9</f>
        <v>#REF!</v>
      </c>
      <c r="U13" s="86" t="e">
        <f>BB!#REF!*0.9</f>
        <v>#REF!</v>
      </c>
      <c r="V13" s="86" t="e">
        <f>BB!#REF!*0.9</f>
        <v>#REF!</v>
      </c>
      <c r="W13" s="86" t="e">
        <f>BB!#REF!*0.9</f>
        <v>#REF!</v>
      </c>
      <c r="X13" s="86" t="e">
        <f>BB!#REF!*0.9</f>
        <v>#REF!</v>
      </c>
      <c r="Y13" s="86" t="e">
        <f>BB!#REF!*0.9</f>
        <v>#REF!</v>
      </c>
      <c r="Z13" s="86" t="e">
        <f>BB!#REF!*0.9</f>
        <v>#REF!</v>
      </c>
      <c r="AA13" s="86" t="e">
        <f>BB!#REF!*0.9</f>
        <v>#REF!</v>
      </c>
      <c r="AB13" s="86" t="e">
        <f>BB!#REF!*0.9</f>
        <v>#REF!</v>
      </c>
      <c r="AC13" s="86" t="e">
        <f>BB!#REF!*0.9</f>
        <v>#REF!</v>
      </c>
      <c r="AD13" s="86" t="e">
        <f>BB!#REF!*0.9</f>
        <v>#REF!</v>
      </c>
      <c r="AE13" s="86" t="e">
        <f>BB!#REF!*0.9</f>
        <v>#REF!</v>
      </c>
      <c r="AF13" s="86" t="e">
        <f>BB!#REF!*0.9</f>
        <v>#REF!</v>
      </c>
      <c r="AG13" s="86" t="e">
        <f>BB!#REF!*0.9</f>
        <v>#REF!</v>
      </c>
      <c r="AH13" s="86" t="e">
        <f>BB!#REF!*0.9</f>
        <v>#REF!</v>
      </c>
      <c r="AI13" s="86" t="e">
        <f>BB!#REF!*0.9</f>
        <v>#REF!</v>
      </c>
      <c r="AJ13" s="86" t="e">
        <f>BB!#REF!*0.9</f>
        <v>#REF!</v>
      </c>
      <c r="AK13" s="86" t="e">
        <f>BB!#REF!*0.9</f>
        <v>#REF!</v>
      </c>
      <c r="AL13" s="86" t="e">
        <f>BB!#REF!*0.9</f>
        <v>#REF!</v>
      </c>
      <c r="AM13" s="86" t="e">
        <f>BB!#REF!*0.9</f>
        <v>#REF!</v>
      </c>
      <c r="AN13" s="86" t="e">
        <f>BB!#REF!*0.9</f>
        <v>#REF!</v>
      </c>
      <c r="AO13" s="86" t="e">
        <f>BB!#REF!*0.9</f>
        <v>#REF!</v>
      </c>
      <c r="AP13" s="86" t="e">
        <f>BB!#REF!*0.9</f>
        <v>#REF!</v>
      </c>
      <c r="AQ13" s="86" t="e">
        <f>BB!#REF!*0.9</f>
        <v>#REF!</v>
      </c>
      <c r="AR13" s="86" t="e">
        <f>BB!#REF!*0.9</f>
        <v>#REF!</v>
      </c>
      <c r="AS13" s="86" t="e">
        <f>BB!#REF!*0.9</f>
        <v>#REF!</v>
      </c>
      <c r="AT13" s="86" t="e">
        <f>BB!#REF!*0.9</f>
        <v>#REF!</v>
      </c>
      <c r="AU13" s="86" t="e">
        <f>BB!#REF!*0.9</f>
        <v>#REF!</v>
      </c>
      <c r="AV13" s="86" t="e">
        <f>BB!#REF!*0.9</f>
        <v>#REF!</v>
      </c>
      <c r="AW13" s="86" t="e">
        <f>BB!#REF!*0.9</f>
        <v>#REF!</v>
      </c>
      <c r="AX13" s="86" t="e">
        <f>BB!#REF!*0.9</f>
        <v>#REF!</v>
      </c>
      <c r="AY13" s="86" t="e">
        <f>BB!#REF!*0.9</f>
        <v>#REF!</v>
      </c>
      <c r="AZ13" s="86" t="e">
        <f>BB!#REF!*0.9</f>
        <v>#REF!</v>
      </c>
    </row>
    <row r="14" spans="1:52" x14ac:dyDescent="0.2">
      <c r="A14" s="48">
        <v>2</v>
      </c>
      <c r="B14" s="86" t="e">
        <f>BB!#REF!*0.9</f>
        <v>#REF!</v>
      </c>
      <c r="C14" s="86" t="e">
        <f>BB!#REF!*0.9</f>
        <v>#REF!</v>
      </c>
      <c r="D14" s="86" t="e">
        <f>BB!#REF!*0.9</f>
        <v>#REF!</v>
      </c>
      <c r="E14" s="86" t="e">
        <f>BB!#REF!*0.9</f>
        <v>#REF!</v>
      </c>
      <c r="F14" s="86" t="e">
        <f>BB!#REF!*0.9</f>
        <v>#REF!</v>
      </c>
      <c r="G14" s="86" t="e">
        <f>BB!#REF!*0.9</f>
        <v>#REF!</v>
      </c>
      <c r="H14" s="86" t="e">
        <f>BB!#REF!*0.9</f>
        <v>#REF!</v>
      </c>
      <c r="I14" s="86" t="e">
        <f>BB!#REF!*0.9</f>
        <v>#REF!</v>
      </c>
      <c r="J14" s="86" t="e">
        <f>BB!#REF!*0.9</f>
        <v>#REF!</v>
      </c>
      <c r="K14" s="86" t="e">
        <f>BB!#REF!*0.9</f>
        <v>#REF!</v>
      </c>
      <c r="L14" s="86" t="e">
        <f>BB!#REF!*0.9</f>
        <v>#REF!</v>
      </c>
      <c r="M14" s="86" t="e">
        <f>BB!#REF!*0.9</f>
        <v>#REF!</v>
      </c>
      <c r="N14" s="86" t="e">
        <f>BB!#REF!*0.9</f>
        <v>#REF!</v>
      </c>
      <c r="O14" s="86" t="e">
        <f>BB!#REF!*0.9</f>
        <v>#REF!</v>
      </c>
      <c r="P14" s="86" t="e">
        <f>BB!#REF!*0.9</f>
        <v>#REF!</v>
      </c>
      <c r="Q14" s="86" t="e">
        <f>BB!#REF!*0.9</f>
        <v>#REF!</v>
      </c>
      <c r="R14" s="86" t="e">
        <f>BB!#REF!*0.9</f>
        <v>#REF!</v>
      </c>
      <c r="S14" s="86" t="e">
        <f>BB!#REF!*0.9</f>
        <v>#REF!</v>
      </c>
      <c r="T14" s="86" t="e">
        <f>BB!#REF!*0.9</f>
        <v>#REF!</v>
      </c>
      <c r="U14" s="86" t="e">
        <f>BB!#REF!*0.9</f>
        <v>#REF!</v>
      </c>
      <c r="V14" s="86" t="e">
        <f>BB!#REF!*0.9</f>
        <v>#REF!</v>
      </c>
      <c r="W14" s="86" t="e">
        <f>BB!#REF!*0.9</f>
        <v>#REF!</v>
      </c>
      <c r="X14" s="86" t="e">
        <f>BB!#REF!*0.9</f>
        <v>#REF!</v>
      </c>
      <c r="Y14" s="86" t="e">
        <f>BB!#REF!*0.9</f>
        <v>#REF!</v>
      </c>
      <c r="Z14" s="86" t="e">
        <f>BB!#REF!*0.9</f>
        <v>#REF!</v>
      </c>
      <c r="AA14" s="86" t="e">
        <f>BB!#REF!*0.9</f>
        <v>#REF!</v>
      </c>
      <c r="AB14" s="86" t="e">
        <f>BB!#REF!*0.9</f>
        <v>#REF!</v>
      </c>
      <c r="AC14" s="86" t="e">
        <f>BB!#REF!*0.9</f>
        <v>#REF!</v>
      </c>
      <c r="AD14" s="86" t="e">
        <f>BB!#REF!*0.9</f>
        <v>#REF!</v>
      </c>
      <c r="AE14" s="86" t="e">
        <f>BB!#REF!*0.9</f>
        <v>#REF!</v>
      </c>
      <c r="AF14" s="86" t="e">
        <f>BB!#REF!*0.9</f>
        <v>#REF!</v>
      </c>
      <c r="AG14" s="86" t="e">
        <f>BB!#REF!*0.9</f>
        <v>#REF!</v>
      </c>
      <c r="AH14" s="86" t="e">
        <f>BB!#REF!*0.9</f>
        <v>#REF!</v>
      </c>
      <c r="AI14" s="86" t="e">
        <f>BB!#REF!*0.9</f>
        <v>#REF!</v>
      </c>
      <c r="AJ14" s="86" t="e">
        <f>BB!#REF!*0.9</f>
        <v>#REF!</v>
      </c>
      <c r="AK14" s="86" t="e">
        <f>BB!#REF!*0.9</f>
        <v>#REF!</v>
      </c>
      <c r="AL14" s="86" t="e">
        <f>BB!#REF!*0.9</f>
        <v>#REF!</v>
      </c>
      <c r="AM14" s="86" t="e">
        <f>BB!#REF!*0.9</f>
        <v>#REF!</v>
      </c>
      <c r="AN14" s="86" t="e">
        <f>BB!#REF!*0.9</f>
        <v>#REF!</v>
      </c>
      <c r="AO14" s="86" t="e">
        <f>BB!#REF!*0.9</f>
        <v>#REF!</v>
      </c>
      <c r="AP14" s="86" t="e">
        <f>BB!#REF!*0.9</f>
        <v>#REF!</v>
      </c>
      <c r="AQ14" s="86" t="e">
        <f>BB!#REF!*0.9</f>
        <v>#REF!</v>
      </c>
      <c r="AR14" s="86" t="e">
        <f>BB!#REF!*0.9</f>
        <v>#REF!</v>
      </c>
      <c r="AS14" s="86" t="e">
        <f>BB!#REF!*0.9</f>
        <v>#REF!</v>
      </c>
      <c r="AT14" s="86" t="e">
        <f>BB!#REF!*0.9</f>
        <v>#REF!</v>
      </c>
      <c r="AU14" s="86" t="e">
        <f>BB!#REF!*0.9</f>
        <v>#REF!</v>
      </c>
      <c r="AV14" s="86" t="e">
        <f>BB!#REF!*0.9</f>
        <v>#REF!</v>
      </c>
      <c r="AW14" s="86" t="e">
        <f>BB!#REF!*0.9</f>
        <v>#REF!</v>
      </c>
      <c r="AX14" s="86" t="e">
        <f>BB!#REF!*0.9</f>
        <v>#REF!</v>
      </c>
      <c r="AY14" s="86" t="e">
        <f>BB!#REF!*0.9</f>
        <v>#REF!</v>
      </c>
      <c r="AZ14" s="86" t="e">
        <f>BB!#REF!*0.9</f>
        <v>#REF!</v>
      </c>
    </row>
    <row r="15" spans="1:52"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row>
    <row r="16" spans="1:52" x14ac:dyDescent="0.2">
      <c r="A16" s="48">
        <v>1</v>
      </c>
      <c r="B16" s="86" t="e">
        <f>BB!#REF!*0.9</f>
        <v>#REF!</v>
      </c>
      <c r="C16" s="86" t="e">
        <f>BB!#REF!*0.9</f>
        <v>#REF!</v>
      </c>
      <c r="D16" s="86" t="e">
        <f>BB!#REF!*0.9</f>
        <v>#REF!</v>
      </c>
      <c r="E16" s="86" t="e">
        <f>BB!#REF!*0.9</f>
        <v>#REF!</v>
      </c>
      <c r="F16" s="86" t="e">
        <f>BB!#REF!*0.9</f>
        <v>#REF!</v>
      </c>
      <c r="G16" s="86" t="e">
        <f>BB!#REF!*0.9</f>
        <v>#REF!</v>
      </c>
      <c r="H16" s="86" t="e">
        <f>BB!#REF!*0.9</f>
        <v>#REF!</v>
      </c>
      <c r="I16" s="86" t="e">
        <f>BB!#REF!*0.9</f>
        <v>#REF!</v>
      </c>
      <c r="J16" s="86" t="e">
        <f>BB!#REF!*0.9</f>
        <v>#REF!</v>
      </c>
      <c r="K16" s="86" t="e">
        <f>BB!#REF!*0.9</f>
        <v>#REF!</v>
      </c>
      <c r="L16" s="86" t="e">
        <f>BB!#REF!*0.9</f>
        <v>#REF!</v>
      </c>
      <c r="M16" s="86" t="e">
        <f>BB!#REF!*0.9</f>
        <v>#REF!</v>
      </c>
      <c r="N16" s="86" t="e">
        <f>BB!#REF!*0.9</f>
        <v>#REF!</v>
      </c>
      <c r="O16" s="86" t="e">
        <f>BB!#REF!*0.9</f>
        <v>#REF!</v>
      </c>
      <c r="P16" s="86" t="e">
        <f>BB!#REF!*0.9</f>
        <v>#REF!</v>
      </c>
      <c r="Q16" s="86" t="e">
        <f>BB!#REF!*0.9</f>
        <v>#REF!</v>
      </c>
      <c r="R16" s="86" t="e">
        <f>BB!#REF!*0.9</f>
        <v>#REF!</v>
      </c>
      <c r="S16" s="86" t="e">
        <f>BB!#REF!*0.9</f>
        <v>#REF!</v>
      </c>
      <c r="T16" s="86" t="e">
        <f>BB!#REF!*0.9</f>
        <v>#REF!</v>
      </c>
      <c r="U16" s="86" t="e">
        <f>BB!#REF!*0.9</f>
        <v>#REF!</v>
      </c>
      <c r="V16" s="86" t="e">
        <f>BB!#REF!*0.9</f>
        <v>#REF!</v>
      </c>
      <c r="W16" s="86" t="e">
        <f>BB!#REF!*0.9</f>
        <v>#REF!</v>
      </c>
      <c r="X16" s="86" t="e">
        <f>BB!#REF!*0.9</f>
        <v>#REF!</v>
      </c>
      <c r="Y16" s="86" t="e">
        <f>BB!#REF!*0.9</f>
        <v>#REF!</v>
      </c>
      <c r="Z16" s="86" t="e">
        <f>BB!#REF!*0.9</f>
        <v>#REF!</v>
      </c>
      <c r="AA16" s="86" t="e">
        <f>BB!#REF!*0.9</f>
        <v>#REF!</v>
      </c>
      <c r="AB16" s="86" t="e">
        <f>BB!#REF!*0.9</f>
        <v>#REF!</v>
      </c>
      <c r="AC16" s="86" t="e">
        <f>BB!#REF!*0.9</f>
        <v>#REF!</v>
      </c>
      <c r="AD16" s="86" t="e">
        <f>BB!#REF!*0.9</f>
        <v>#REF!</v>
      </c>
      <c r="AE16" s="86" t="e">
        <f>BB!#REF!*0.9</f>
        <v>#REF!</v>
      </c>
      <c r="AF16" s="86" t="e">
        <f>BB!#REF!*0.9</f>
        <v>#REF!</v>
      </c>
      <c r="AG16" s="86" t="e">
        <f>BB!#REF!*0.9</f>
        <v>#REF!</v>
      </c>
      <c r="AH16" s="86" t="e">
        <f>BB!#REF!*0.9</f>
        <v>#REF!</v>
      </c>
      <c r="AI16" s="86" t="e">
        <f>BB!#REF!*0.9</f>
        <v>#REF!</v>
      </c>
      <c r="AJ16" s="86" t="e">
        <f>BB!#REF!*0.9</f>
        <v>#REF!</v>
      </c>
      <c r="AK16" s="86" t="e">
        <f>BB!#REF!*0.9</f>
        <v>#REF!</v>
      </c>
      <c r="AL16" s="86" t="e">
        <f>BB!#REF!*0.9</f>
        <v>#REF!</v>
      </c>
      <c r="AM16" s="86" t="e">
        <f>BB!#REF!*0.9</f>
        <v>#REF!</v>
      </c>
      <c r="AN16" s="86" t="e">
        <f>BB!#REF!*0.9</f>
        <v>#REF!</v>
      </c>
      <c r="AO16" s="86" t="e">
        <f>BB!#REF!*0.9</f>
        <v>#REF!</v>
      </c>
      <c r="AP16" s="86" t="e">
        <f>BB!#REF!*0.9</f>
        <v>#REF!</v>
      </c>
      <c r="AQ16" s="86" t="e">
        <f>BB!#REF!*0.9</f>
        <v>#REF!</v>
      </c>
      <c r="AR16" s="86" t="e">
        <f>BB!#REF!*0.9</f>
        <v>#REF!</v>
      </c>
      <c r="AS16" s="86" t="e">
        <f>BB!#REF!*0.9</f>
        <v>#REF!</v>
      </c>
      <c r="AT16" s="86" t="e">
        <f>BB!#REF!*0.9</f>
        <v>#REF!</v>
      </c>
      <c r="AU16" s="86" t="e">
        <f>BB!#REF!*0.9</f>
        <v>#REF!</v>
      </c>
      <c r="AV16" s="86" t="e">
        <f>BB!#REF!*0.9</f>
        <v>#REF!</v>
      </c>
      <c r="AW16" s="86" t="e">
        <f>BB!#REF!*0.9</f>
        <v>#REF!</v>
      </c>
      <c r="AX16" s="86" t="e">
        <f>BB!#REF!*0.9</f>
        <v>#REF!</v>
      </c>
      <c r="AY16" s="86" t="e">
        <f>BB!#REF!*0.9</f>
        <v>#REF!</v>
      </c>
      <c r="AZ16" s="86" t="e">
        <f>BB!#REF!*0.9</f>
        <v>#REF!</v>
      </c>
    </row>
    <row r="17" spans="1:52" x14ac:dyDescent="0.2">
      <c r="A17" s="48">
        <v>2</v>
      </c>
      <c r="B17" s="86" t="e">
        <f>BB!#REF!*0.9</f>
        <v>#REF!</v>
      </c>
      <c r="C17" s="86" t="e">
        <f>BB!#REF!*0.9</f>
        <v>#REF!</v>
      </c>
      <c r="D17" s="86" t="e">
        <f>BB!#REF!*0.9</f>
        <v>#REF!</v>
      </c>
      <c r="E17" s="86" t="e">
        <f>BB!#REF!*0.9</f>
        <v>#REF!</v>
      </c>
      <c r="F17" s="86" t="e">
        <f>BB!#REF!*0.9</f>
        <v>#REF!</v>
      </c>
      <c r="G17" s="86" t="e">
        <f>BB!#REF!*0.9</f>
        <v>#REF!</v>
      </c>
      <c r="H17" s="86" t="e">
        <f>BB!#REF!*0.9</f>
        <v>#REF!</v>
      </c>
      <c r="I17" s="86" t="e">
        <f>BB!#REF!*0.9</f>
        <v>#REF!</v>
      </c>
      <c r="J17" s="86" t="e">
        <f>BB!#REF!*0.9</f>
        <v>#REF!</v>
      </c>
      <c r="K17" s="86" t="e">
        <f>BB!#REF!*0.9</f>
        <v>#REF!</v>
      </c>
      <c r="L17" s="86" t="e">
        <f>BB!#REF!*0.9</f>
        <v>#REF!</v>
      </c>
      <c r="M17" s="86" t="e">
        <f>BB!#REF!*0.9</f>
        <v>#REF!</v>
      </c>
      <c r="N17" s="86" t="e">
        <f>BB!#REF!*0.9</f>
        <v>#REF!</v>
      </c>
      <c r="O17" s="86" t="e">
        <f>BB!#REF!*0.9</f>
        <v>#REF!</v>
      </c>
      <c r="P17" s="86" t="e">
        <f>BB!#REF!*0.9</f>
        <v>#REF!</v>
      </c>
      <c r="Q17" s="86" t="e">
        <f>BB!#REF!*0.9</f>
        <v>#REF!</v>
      </c>
      <c r="R17" s="86" t="e">
        <f>BB!#REF!*0.9</f>
        <v>#REF!</v>
      </c>
      <c r="S17" s="86" t="e">
        <f>BB!#REF!*0.9</f>
        <v>#REF!</v>
      </c>
      <c r="T17" s="86" t="e">
        <f>BB!#REF!*0.9</f>
        <v>#REF!</v>
      </c>
      <c r="U17" s="86" t="e">
        <f>BB!#REF!*0.9</f>
        <v>#REF!</v>
      </c>
      <c r="V17" s="86" t="e">
        <f>BB!#REF!*0.9</f>
        <v>#REF!</v>
      </c>
      <c r="W17" s="86" t="e">
        <f>BB!#REF!*0.9</f>
        <v>#REF!</v>
      </c>
      <c r="X17" s="86" t="e">
        <f>BB!#REF!*0.9</f>
        <v>#REF!</v>
      </c>
      <c r="Y17" s="86" t="e">
        <f>BB!#REF!*0.9</f>
        <v>#REF!</v>
      </c>
      <c r="Z17" s="86" t="e">
        <f>BB!#REF!*0.9</f>
        <v>#REF!</v>
      </c>
      <c r="AA17" s="86" t="e">
        <f>BB!#REF!*0.9</f>
        <v>#REF!</v>
      </c>
      <c r="AB17" s="86" t="e">
        <f>BB!#REF!*0.9</f>
        <v>#REF!</v>
      </c>
      <c r="AC17" s="86" t="e">
        <f>BB!#REF!*0.9</f>
        <v>#REF!</v>
      </c>
      <c r="AD17" s="86" t="e">
        <f>BB!#REF!*0.9</f>
        <v>#REF!</v>
      </c>
      <c r="AE17" s="86" t="e">
        <f>BB!#REF!*0.9</f>
        <v>#REF!</v>
      </c>
      <c r="AF17" s="86" t="e">
        <f>BB!#REF!*0.9</f>
        <v>#REF!</v>
      </c>
      <c r="AG17" s="86" t="e">
        <f>BB!#REF!*0.9</f>
        <v>#REF!</v>
      </c>
      <c r="AH17" s="86" t="e">
        <f>BB!#REF!*0.9</f>
        <v>#REF!</v>
      </c>
      <c r="AI17" s="86" t="e">
        <f>BB!#REF!*0.9</f>
        <v>#REF!</v>
      </c>
      <c r="AJ17" s="86" t="e">
        <f>BB!#REF!*0.9</f>
        <v>#REF!</v>
      </c>
      <c r="AK17" s="86" t="e">
        <f>BB!#REF!*0.9</f>
        <v>#REF!</v>
      </c>
      <c r="AL17" s="86" t="e">
        <f>BB!#REF!*0.9</f>
        <v>#REF!</v>
      </c>
      <c r="AM17" s="86" t="e">
        <f>BB!#REF!*0.9</f>
        <v>#REF!</v>
      </c>
      <c r="AN17" s="86" t="e">
        <f>BB!#REF!*0.9</f>
        <v>#REF!</v>
      </c>
      <c r="AO17" s="86" t="e">
        <f>BB!#REF!*0.9</f>
        <v>#REF!</v>
      </c>
      <c r="AP17" s="86" t="e">
        <f>BB!#REF!*0.9</f>
        <v>#REF!</v>
      </c>
      <c r="AQ17" s="86" t="e">
        <f>BB!#REF!*0.9</f>
        <v>#REF!</v>
      </c>
      <c r="AR17" s="86" t="e">
        <f>BB!#REF!*0.9</f>
        <v>#REF!</v>
      </c>
      <c r="AS17" s="86" t="e">
        <f>BB!#REF!*0.9</f>
        <v>#REF!</v>
      </c>
      <c r="AT17" s="86" t="e">
        <f>BB!#REF!*0.9</f>
        <v>#REF!</v>
      </c>
      <c r="AU17" s="86" t="e">
        <f>BB!#REF!*0.9</f>
        <v>#REF!</v>
      </c>
      <c r="AV17" s="86" t="e">
        <f>BB!#REF!*0.9</f>
        <v>#REF!</v>
      </c>
      <c r="AW17" s="86" t="e">
        <f>BB!#REF!*0.9</f>
        <v>#REF!</v>
      </c>
      <c r="AX17" s="86" t="e">
        <f>BB!#REF!*0.9</f>
        <v>#REF!</v>
      </c>
      <c r="AY17" s="86" t="e">
        <f>BB!#REF!*0.9</f>
        <v>#REF!</v>
      </c>
      <c r="AZ17" s="86" t="e">
        <f>BB!#REF!*0.9</f>
        <v>#REF!</v>
      </c>
    </row>
    <row r="18" spans="1:52"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row>
    <row r="19" spans="1:52" x14ac:dyDescent="0.2">
      <c r="A19" s="48" t="s">
        <v>72</v>
      </c>
      <c r="B19" s="86" t="e">
        <f>BB!#REF!*0.9</f>
        <v>#REF!</v>
      </c>
      <c r="C19" s="86" t="e">
        <f>BB!#REF!*0.9</f>
        <v>#REF!</v>
      </c>
      <c r="D19" s="86" t="e">
        <f>BB!#REF!*0.9</f>
        <v>#REF!</v>
      </c>
      <c r="E19" s="86" t="e">
        <f>BB!#REF!*0.9</f>
        <v>#REF!</v>
      </c>
      <c r="F19" s="86" t="e">
        <f>BB!#REF!*0.9</f>
        <v>#REF!</v>
      </c>
      <c r="G19" s="86" t="e">
        <f>BB!#REF!*0.9</f>
        <v>#REF!</v>
      </c>
      <c r="H19" s="86" t="e">
        <f>BB!#REF!*0.9</f>
        <v>#REF!</v>
      </c>
      <c r="I19" s="86" t="e">
        <f>BB!#REF!*0.9</f>
        <v>#REF!</v>
      </c>
      <c r="J19" s="86" t="e">
        <f>BB!#REF!*0.9</f>
        <v>#REF!</v>
      </c>
      <c r="K19" s="86" t="e">
        <f>BB!#REF!*0.9</f>
        <v>#REF!</v>
      </c>
      <c r="L19" s="86" t="e">
        <f>BB!#REF!*0.9</f>
        <v>#REF!</v>
      </c>
      <c r="M19" s="86" t="e">
        <f>BB!#REF!*0.9</f>
        <v>#REF!</v>
      </c>
      <c r="N19" s="86" t="e">
        <f>BB!#REF!*0.9</f>
        <v>#REF!</v>
      </c>
      <c r="O19" s="86" t="e">
        <f>BB!#REF!*0.9</f>
        <v>#REF!</v>
      </c>
      <c r="P19" s="86" t="e">
        <f>BB!#REF!*0.9</f>
        <v>#REF!</v>
      </c>
      <c r="Q19" s="86" t="e">
        <f>BB!#REF!*0.9</f>
        <v>#REF!</v>
      </c>
      <c r="R19" s="86" t="e">
        <f>BB!#REF!*0.9</f>
        <v>#REF!</v>
      </c>
      <c r="S19" s="86" t="e">
        <f>BB!#REF!*0.9</f>
        <v>#REF!</v>
      </c>
      <c r="T19" s="86" t="e">
        <f>BB!#REF!*0.9</f>
        <v>#REF!</v>
      </c>
      <c r="U19" s="86" t="e">
        <f>BB!#REF!*0.9</f>
        <v>#REF!</v>
      </c>
      <c r="V19" s="86" t="e">
        <f>BB!#REF!*0.9</f>
        <v>#REF!</v>
      </c>
      <c r="W19" s="86" t="e">
        <f>BB!#REF!*0.9</f>
        <v>#REF!</v>
      </c>
      <c r="X19" s="86" t="e">
        <f>BB!#REF!*0.9</f>
        <v>#REF!</v>
      </c>
      <c r="Y19" s="86" t="e">
        <f>BB!#REF!*0.9</f>
        <v>#REF!</v>
      </c>
      <c r="Z19" s="86" t="e">
        <f>BB!#REF!*0.9</f>
        <v>#REF!</v>
      </c>
      <c r="AA19" s="86" t="e">
        <f>BB!#REF!*0.9</f>
        <v>#REF!</v>
      </c>
      <c r="AB19" s="86" t="e">
        <f>BB!#REF!*0.9</f>
        <v>#REF!</v>
      </c>
      <c r="AC19" s="86" t="e">
        <f>BB!#REF!*0.9</f>
        <v>#REF!</v>
      </c>
      <c r="AD19" s="86" t="e">
        <f>BB!#REF!*0.9</f>
        <v>#REF!</v>
      </c>
      <c r="AE19" s="86" t="e">
        <f>BB!#REF!*0.9</f>
        <v>#REF!</v>
      </c>
      <c r="AF19" s="86" t="e">
        <f>BB!#REF!*0.9</f>
        <v>#REF!</v>
      </c>
      <c r="AG19" s="86" t="e">
        <f>BB!#REF!*0.9</f>
        <v>#REF!</v>
      </c>
      <c r="AH19" s="86" t="e">
        <f>BB!#REF!*0.9</f>
        <v>#REF!</v>
      </c>
      <c r="AI19" s="86" t="e">
        <f>BB!#REF!*0.9</f>
        <v>#REF!</v>
      </c>
      <c r="AJ19" s="86" t="e">
        <f>BB!#REF!*0.9</f>
        <v>#REF!</v>
      </c>
      <c r="AK19" s="86" t="e">
        <f>BB!#REF!*0.9</f>
        <v>#REF!</v>
      </c>
      <c r="AL19" s="86" t="e">
        <f>BB!#REF!*0.9</f>
        <v>#REF!</v>
      </c>
      <c r="AM19" s="86" t="e">
        <f>BB!#REF!*0.9</f>
        <v>#REF!</v>
      </c>
      <c r="AN19" s="86" t="e">
        <f>BB!#REF!*0.9</f>
        <v>#REF!</v>
      </c>
      <c r="AO19" s="86" t="e">
        <f>BB!#REF!*0.9</f>
        <v>#REF!</v>
      </c>
      <c r="AP19" s="86" t="e">
        <f>BB!#REF!*0.9</f>
        <v>#REF!</v>
      </c>
      <c r="AQ19" s="86" t="e">
        <f>BB!#REF!*0.9</f>
        <v>#REF!</v>
      </c>
      <c r="AR19" s="86" t="e">
        <f>BB!#REF!*0.9</f>
        <v>#REF!</v>
      </c>
      <c r="AS19" s="86" t="e">
        <f>BB!#REF!*0.9</f>
        <v>#REF!</v>
      </c>
      <c r="AT19" s="86" t="e">
        <f>BB!#REF!*0.9</f>
        <v>#REF!</v>
      </c>
      <c r="AU19" s="86" t="e">
        <f>BB!#REF!*0.9</f>
        <v>#REF!</v>
      </c>
      <c r="AV19" s="86" t="e">
        <f>BB!#REF!*0.9</f>
        <v>#REF!</v>
      </c>
      <c r="AW19" s="86" t="e">
        <f>BB!#REF!*0.9</f>
        <v>#REF!</v>
      </c>
      <c r="AX19" s="86" t="e">
        <f>BB!#REF!*0.9</f>
        <v>#REF!</v>
      </c>
      <c r="AY19" s="86" t="e">
        <f>BB!#REF!*0.9</f>
        <v>#REF!</v>
      </c>
      <c r="AZ19" s="86" t="e">
        <f>BB!#REF!*0.9</f>
        <v>#REF!</v>
      </c>
    </row>
    <row r="20" spans="1:52"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row>
    <row r="21" spans="1:52" x14ac:dyDescent="0.2">
      <c r="A21" s="48" t="s">
        <v>74</v>
      </c>
      <c r="B21" s="86" t="e">
        <f>BB!#REF!*0.9</f>
        <v>#REF!</v>
      </c>
      <c r="C21" s="86" t="e">
        <f>BB!#REF!*0.9</f>
        <v>#REF!</v>
      </c>
      <c r="D21" s="86" t="e">
        <f>BB!#REF!*0.9</f>
        <v>#REF!</v>
      </c>
      <c r="E21" s="86" t="e">
        <f>BB!#REF!*0.9</f>
        <v>#REF!</v>
      </c>
      <c r="F21" s="86" t="e">
        <f>BB!#REF!*0.9</f>
        <v>#REF!</v>
      </c>
      <c r="G21" s="86" t="e">
        <f>BB!#REF!*0.9</f>
        <v>#REF!</v>
      </c>
      <c r="H21" s="86" t="e">
        <f>BB!#REF!*0.9</f>
        <v>#REF!</v>
      </c>
      <c r="I21" s="86" t="e">
        <f>BB!#REF!*0.9</f>
        <v>#REF!</v>
      </c>
      <c r="J21" s="86" t="e">
        <f>BB!#REF!*0.9</f>
        <v>#REF!</v>
      </c>
      <c r="K21" s="86" t="e">
        <f>BB!#REF!*0.9</f>
        <v>#REF!</v>
      </c>
      <c r="L21" s="86" t="e">
        <f>BB!#REF!*0.9</f>
        <v>#REF!</v>
      </c>
      <c r="M21" s="86" t="e">
        <f>BB!#REF!*0.9</f>
        <v>#REF!</v>
      </c>
      <c r="N21" s="86" t="e">
        <f>BB!#REF!*0.9</f>
        <v>#REF!</v>
      </c>
      <c r="O21" s="86" t="e">
        <f>BB!#REF!*0.9</f>
        <v>#REF!</v>
      </c>
      <c r="P21" s="86" t="e">
        <f>BB!#REF!*0.9</f>
        <v>#REF!</v>
      </c>
      <c r="Q21" s="86" t="e">
        <f>BB!#REF!*0.9</f>
        <v>#REF!</v>
      </c>
      <c r="R21" s="86" t="e">
        <f>BB!#REF!*0.9</f>
        <v>#REF!</v>
      </c>
      <c r="S21" s="86" t="e">
        <f>BB!#REF!*0.9</f>
        <v>#REF!</v>
      </c>
      <c r="T21" s="86" t="e">
        <f>BB!#REF!*0.9</f>
        <v>#REF!</v>
      </c>
      <c r="U21" s="86" t="e">
        <f>BB!#REF!*0.9</f>
        <v>#REF!</v>
      </c>
      <c r="V21" s="86" t="e">
        <f>BB!#REF!*0.9</f>
        <v>#REF!</v>
      </c>
      <c r="W21" s="86" t="e">
        <f>BB!#REF!*0.9</f>
        <v>#REF!</v>
      </c>
      <c r="X21" s="86" t="e">
        <f>BB!#REF!*0.9</f>
        <v>#REF!</v>
      </c>
      <c r="Y21" s="86" t="e">
        <f>BB!#REF!*0.9</f>
        <v>#REF!</v>
      </c>
      <c r="Z21" s="86" t="e">
        <f>BB!#REF!*0.9</f>
        <v>#REF!</v>
      </c>
      <c r="AA21" s="86" t="e">
        <f>BB!#REF!*0.9</f>
        <v>#REF!</v>
      </c>
      <c r="AB21" s="86" t="e">
        <f>BB!#REF!*0.9</f>
        <v>#REF!</v>
      </c>
      <c r="AC21" s="86" t="e">
        <f>BB!#REF!*0.9</f>
        <v>#REF!</v>
      </c>
      <c r="AD21" s="86" t="e">
        <f>BB!#REF!*0.9</f>
        <v>#REF!</v>
      </c>
      <c r="AE21" s="86" t="e">
        <f>BB!#REF!*0.9</f>
        <v>#REF!</v>
      </c>
      <c r="AF21" s="86" t="e">
        <f>BB!#REF!*0.9</f>
        <v>#REF!</v>
      </c>
      <c r="AG21" s="86" t="e">
        <f>BB!#REF!*0.9</f>
        <v>#REF!</v>
      </c>
      <c r="AH21" s="86" t="e">
        <f>BB!#REF!*0.9</f>
        <v>#REF!</v>
      </c>
      <c r="AI21" s="86" t="e">
        <f>BB!#REF!*0.9</f>
        <v>#REF!</v>
      </c>
      <c r="AJ21" s="86" t="e">
        <f>BB!#REF!*0.9</f>
        <v>#REF!</v>
      </c>
      <c r="AK21" s="86" t="e">
        <f>BB!#REF!*0.9</f>
        <v>#REF!</v>
      </c>
      <c r="AL21" s="86" t="e">
        <f>BB!#REF!*0.9</f>
        <v>#REF!</v>
      </c>
      <c r="AM21" s="86" t="e">
        <f>BB!#REF!*0.9</f>
        <v>#REF!</v>
      </c>
      <c r="AN21" s="86" t="e">
        <f>BB!#REF!*0.9</f>
        <v>#REF!</v>
      </c>
      <c r="AO21" s="86" t="e">
        <f>BB!#REF!*0.9</f>
        <v>#REF!</v>
      </c>
      <c r="AP21" s="86" t="e">
        <f>BB!#REF!*0.9</f>
        <v>#REF!</v>
      </c>
      <c r="AQ21" s="86" t="e">
        <f>BB!#REF!*0.9</f>
        <v>#REF!</v>
      </c>
      <c r="AR21" s="86" t="e">
        <f>BB!#REF!*0.9</f>
        <v>#REF!</v>
      </c>
      <c r="AS21" s="86" t="e">
        <f>BB!#REF!*0.9</f>
        <v>#REF!</v>
      </c>
      <c r="AT21" s="86" t="e">
        <f>BB!#REF!*0.9</f>
        <v>#REF!</v>
      </c>
      <c r="AU21" s="86" t="e">
        <f>BB!#REF!*0.9</f>
        <v>#REF!</v>
      </c>
      <c r="AV21" s="86" t="e">
        <f>BB!#REF!*0.9</f>
        <v>#REF!</v>
      </c>
      <c r="AW21" s="86" t="e">
        <f>BB!#REF!*0.9</f>
        <v>#REF!</v>
      </c>
      <c r="AX21" s="86" t="e">
        <f>BB!#REF!*0.9</f>
        <v>#REF!</v>
      </c>
      <c r="AY21" s="86" t="e">
        <f>BB!#REF!*0.9</f>
        <v>#REF!</v>
      </c>
      <c r="AZ21" s="86" t="e">
        <f>BB!#REF!*0.9</f>
        <v>#REF!</v>
      </c>
    </row>
    <row r="22" spans="1:52"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row>
    <row r="23" spans="1:52" ht="10.35" customHeight="1" x14ac:dyDescent="0.2">
      <c r="A23" s="87"/>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row>
    <row r="24" spans="1:52"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row>
    <row r="25" spans="1:52" ht="25.5" customHeight="1" x14ac:dyDescent="0.2">
      <c r="A25" s="113" t="s">
        <v>75</v>
      </c>
      <c r="B25" s="187" t="e">
        <f t="shared" ref="B25:AZ26" si="0">B4</f>
        <v>#REF!</v>
      </c>
      <c r="C25" s="187" t="e">
        <f t="shared" si="0"/>
        <v>#REF!</v>
      </c>
      <c r="D25" s="187" t="e">
        <f t="shared" si="0"/>
        <v>#REF!</v>
      </c>
      <c r="E25" s="187" t="e">
        <f t="shared" si="0"/>
        <v>#REF!</v>
      </c>
      <c r="F25" s="187" t="e">
        <f t="shared" si="0"/>
        <v>#REF!</v>
      </c>
      <c r="G25" s="187" t="e">
        <f t="shared" si="0"/>
        <v>#REF!</v>
      </c>
      <c r="H25" s="187" t="e">
        <f t="shared" si="0"/>
        <v>#REF!</v>
      </c>
      <c r="I25" s="187" t="e">
        <f t="shared" si="0"/>
        <v>#REF!</v>
      </c>
      <c r="J25" s="187" t="e">
        <f t="shared" si="0"/>
        <v>#REF!</v>
      </c>
      <c r="K25" s="187" t="e">
        <f t="shared" si="0"/>
        <v>#REF!</v>
      </c>
      <c r="L25" s="187" t="e">
        <f t="shared" si="0"/>
        <v>#REF!</v>
      </c>
      <c r="M25" s="187" t="e">
        <f t="shared" si="0"/>
        <v>#REF!</v>
      </c>
      <c r="N25" s="187" t="e">
        <f t="shared" si="0"/>
        <v>#REF!</v>
      </c>
      <c r="O25" s="187" t="e">
        <f t="shared" si="0"/>
        <v>#REF!</v>
      </c>
      <c r="P25" s="187" t="e">
        <f t="shared" si="0"/>
        <v>#REF!</v>
      </c>
      <c r="Q25" s="187" t="e">
        <f t="shared" si="0"/>
        <v>#REF!</v>
      </c>
      <c r="R25" s="187" t="e">
        <f t="shared" si="0"/>
        <v>#REF!</v>
      </c>
      <c r="S25" s="187" t="e">
        <f t="shared" si="0"/>
        <v>#REF!</v>
      </c>
      <c r="T25" s="187" t="e">
        <f t="shared" si="0"/>
        <v>#REF!</v>
      </c>
      <c r="U25" s="187" t="e">
        <f t="shared" si="0"/>
        <v>#REF!</v>
      </c>
      <c r="V25" s="187" t="e">
        <f t="shared" si="0"/>
        <v>#REF!</v>
      </c>
      <c r="W25" s="187" t="e">
        <f t="shared" si="0"/>
        <v>#REF!</v>
      </c>
      <c r="X25" s="187" t="e">
        <f t="shared" si="0"/>
        <v>#REF!</v>
      </c>
      <c r="Y25" s="187" t="e">
        <f t="shared" si="0"/>
        <v>#REF!</v>
      </c>
      <c r="Z25" s="187" t="e">
        <f t="shared" si="0"/>
        <v>#REF!</v>
      </c>
      <c r="AA25" s="187" t="e">
        <f t="shared" si="0"/>
        <v>#REF!</v>
      </c>
      <c r="AB25" s="187" t="e">
        <f t="shared" si="0"/>
        <v>#REF!</v>
      </c>
      <c r="AC25" s="187" t="e">
        <f t="shared" si="0"/>
        <v>#REF!</v>
      </c>
      <c r="AD25" s="187" t="e">
        <f t="shared" si="0"/>
        <v>#REF!</v>
      </c>
      <c r="AE25" s="187" t="e">
        <f t="shared" si="0"/>
        <v>#REF!</v>
      </c>
      <c r="AF25" s="187" t="e">
        <f t="shared" si="0"/>
        <v>#REF!</v>
      </c>
      <c r="AG25" s="187" t="e">
        <f t="shared" si="0"/>
        <v>#REF!</v>
      </c>
      <c r="AH25" s="187" t="e">
        <f t="shared" si="0"/>
        <v>#REF!</v>
      </c>
      <c r="AI25" s="187" t="e">
        <f t="shared" si="0"/>
        <v>#REF!</v>
      </c>
      <c r="AJ25" s="187" t="e">
        <f t="shared" si="0"/>
        <v>#REF!</v>
      </c>
      <c r="AK25" s="187" t="e">
        <f t="shared" si="0"/>
        <v>#REF!</v>
      </c>
      <c r="AL25" s="187" t="e">
        <f t="shared" si="0"/>
        <v>#REF!</v>
      </c>
      <c r="AM25" s="187" t="e">
        <f t="shared" si="0"/>
        <v>#REF!</v>
      </c>
      <c r="AN25" s="187" t="e">
        <f t="shared" si="0"/>
        <v>#REF!</v>
      </c>
      <c r="AO25" s="187" t="e">
        <f t="shared" si="0"/>
        <v>#REF!</v>
      </c>
      <c r="AP25" s="187" t="e">
        <f t="shared" si="0"/>
        <v>#REF!</v>
      </c>
      <c r="AQ25" s="187" t="e">
        <f t="shared" si="0"/>
        <v>#REF!</v>
      </c>
      <c r="AR25" s="187" t="e">
        <f t="shared" si="0"/>
        <v>#REF!</v>
      </c>
      <c r="AS25" s="187" t="e">
        <f t="shared" si="0"/>
        <v>#REF!</v>
      </c>
      <c r="AT25" s="187" t="e">
        <f t="shared" si="0"/>
        <v>#REF!</v>
      </c>
      <c r="AU25" s="187" t="e">
        <f t="shared" si="0"/>
        <v>#REF!</v>
      </c>
      <c r="AV25" s="187" t="e">
        <f t="shared" si="0"/>
        <v>#REF!</v>
      </c>
      <c r="AW25" s="187" t="e">
        <f t="shared" si="0"/>
        <v>#REF!</v>
      </c>
      <c r="AX25" s="187" t="e">
        <f t="shared" si="0"/>
        <v>#REF!</v>
      </c>
      <c r="AY25" s="187" t="e">
        <f t="shared" si="0"/>
        <v>#REF!</v>
      </c>
      <c r="AZ25" s="187" t="e">
        <f t="shared" si="0"/>
        <v>#REF!</v>
      </c>
    </row>
    <row r="26" spans="1:52" s="36" customFormat="1" ht="24.6" customHeight="1" x14ac:dyDescent="0.2">
      <c r="A26" s="88" t="s">
        <v>66</v>
      </c>
      <c r="B26" s="187" t="e">
        <f t="shared" si="0"/>
        <v>#REF!</v>
      </c>
      <c r="C26" s="188" t="e">
        <f t="shared" si="0"/>
        <v>#REF!</v>
      </c>
      <c r="D26" s="188" t="e">
        <f t="shared" si="0"/>
        <v>#REF!</v>
      </c>
      <c r="E26" s="188" t="e">
        <f t="shared" si="0"/>
        <v>#REF!</v>
      </c>
      <c r="F26" s="188" t="e">
        <f t="shared" si="0"/>
        <v>#REF!</v>
      </c>
      <c r="G26" s="188" t="e">
        <f t="shared" si="0"/>
        <v>#REF!</v>
      </c>
      <c r="H26" s="188" t="e">
        <f t="shared" si="0"/>
        <v>#REF!</v>
      </c>
      <c r="I26" s="188" t="e">
        <f t="shared" si="0"/>
        <v>#REF!</v>
      </c>
      <c r="J26" s="188" t="e">
        <f t="shared" si="0"/>
        <v>#REF!</v>
      </c>
      <c r="K26" s="188" t="e">
        <f t="shared" si="0"/>
        <v>#REF!</v>
      </c>
      <c r="L26" s="188" t="e">
        <f t="shared" si="0"/>
        <v>#REF!</v>
      </c>
      <c r="M26" s="188" t="e">
        <f t="shared" si="0"/>
        <v>#REF!</v>
      </c>
      <c r="N26" s="188" t="e">
        <f t="shared" si="0"/>
        <v>#REF!</v>
      </c>
      <c r="O26" s="188" t="e">
        <f t="shared" si="0"/>
        <v>#REF!</v>
      </c>
      <c r="P26" s="188" t="e">
        <f t="shared" si="0"/>
        <v>#REF!</v>
      </c>
      <c r="Q26" s="188" t="e">
        <f t="shared" si="0"/>
        <v>#REF!</v>
      </c>
      <c r="R26" s="188" t="e">
        <f t="shared" si="0"/>
        <v>#REF!</v>
      </c>
      <c r="S26" s="188" t="e">
        <f t="shared" si="0"/>
        <v>#REF!</v>
      </c>
      <c r="T26" s="188" t="e">
        <f t="shared" si="0"/>
        <v>#REF!</v>
      </c>
      <c r="U26" s="188" t="e">
        <f t="shared" si="0"/>
        <v>#REF!</v>
      </c>
      <c r="V26" s="188" t="e">
        <f t="shared" si="0"/>
        <v>#REF!</v>
      </c>
      <c r="W26" s="188" t="e">
        <f t="shared" si="0"/>
        <v>#REF!</v>
      </c>
      <c r="X26" s="188" t="e">
        <f t="shared" si="0"/>
        <v>#REF!</v>
      </c>
      <c r="Y26" s="188" t="e">
        <f t="shared" si="0"/>
        <v>#REF!</v>
      </c>
      <c r="Z26" s="188" t="e">
        <f t="shared" si="0"/>
        <v>#REF!</v>
      </c>
      <c r="AA26" s="188" t="e">
        <f t="shared" si="0"/>
        <v>#REF!</v>
      </c>
      <c r="AB26" s="188" t="e">
        <f t="shared" si="0"/>
        <v>#REF!</v>
      </c>
      <c r="AC26" s="188" t="e">
        <f t="shared" si="0"/>
        <v>#REF!</v>
      </c>
      <c r="AD26" s="188" t="e">
        <f t="shared" si="0"/>
        <v>#REF!</v>
      </c>
      <c r="AE26" s="188" t="e">
        <f t="shared" si="0"/>
        <v>#REF!</v>
      </c>
      <c r="AF26" s="188" t="e">
        <f t="shared" si="0"/>
        <v>#REF!</v>
      </c>
      <c r="AG26" s="188" t="e">
        <f t="shared" si="0"/>
        <v>#REF!</v>
      </c>
      <c r="AH26" s="188" t="e">
        <f t="shared" si="0"/>
        <v>#REF!</v>
      </c>
      <c r="AI26" s="188" t="e">
        <f t="shared" si="0"/>
        <v>#REF!</v>
      </c>
      <c r="AJ26" s="188" t="e">
        <f t="shared" si="0"/>
        <v>#REF!</v>
      </c>
      <c r="AK26" s="188" t="e">
        <f t="shared" si="0"/>
        <v>#REF!</v>
      </c>
      <c r="AL26" s="188" t="e">
        <f t="shared" si="0"/>
        <v>#REF!</v>
      </c>
      <c r="AM26" s="188" t="e">
        <f t="shared" si="0"/>
        <v>#REF!</v>
      </c>
      <c r="AN26" s="188" t="e">
        <f t="shared" si="0"/>
        <v>#REF!</v>
      </c>
      <c r="AO26" s="188" t="e">
        <f t="shared" si="0"/>
        <v>#REF!</v>
      </c>
      <c r="AP26" s="188" t="e">
        <f t="shared" si="0"/>
        <v>#REF!</v>
      </c>
      <c r="AQ26" s="188" t="e">
        <f t="shared" si="0"/>
        <v>#REF!</v>
      </c>
      <c r="AR26" s="188" t="e">
        <f t="shared" si="0"/>
        <v>#REF!</v>
      </c>
      <c r="AS26" s="188" t="e">
        <f t="shared" si="0"/>
        <v>#REF!</v>
      </c>
      <c r="AT26" s="188" t="e">
        <f t="shared" si="0"/>
        <v>#REF!</v>
      </c>
      <c r="AU26" s="188" t="e">
        <f t="shared" si="0"/>
        <v>#REF!</v>
      </c>
      <c r="AV26" s="188" t="e">
        <f t="shared" si="0"/>
        <v>#REF!</v>
      </c>
      <c r="AW26" s="188" t="e">
        <f t="shared" si="0"/>
        <v>#REF!</v>
      </c>
      <c r="AX26" s="188" t="e">
        <f t="shared" si="0"/>
        <v>#REF!</v>
      </c>
      <c r="AY26" s="188" t="e">
        <f t="shared" si="0"/>
        <v>#REF!</v>
      </c>
      <c r="AZ26" s="188" t="e">
        <f t="shared" si="0"/>
        <v>#REF!</v>
      </c>
    </row>
    <row r="27" spans="1:52" x14ac:dyDescent="0.2">
      <c r="A27" s="47" t="s">
        <v>102</v>
      </c>
    </row>
    <row r="28" spans="1:52" x14ac:dyDescent="0.2">
      <c r="A28" s="48">
        <v>1</v>
      </c>
      <c r="B28" s="86" t="e">
        <f>ROUND(B7*0.87,)+25</f>
        <v>#REF!</v>
      </c>
      <c r="C28" s="86" t="e">
        <f t="shared" ref="C28:AZ35" si="1">ROUND(C7*0.87,)+25</f>
        <v>#REF!</v>
      </c>
      <c r="D28" s="86" t="e">
        <f t="shared" si="1"/>
        <v>#REF!</v>
      </c>
      <c r="E28" s="86" t="e">
        <f t="shared" si="1"/>
        <v>#REF!</v>
      </c>
      <c r="F28" s="86" t="e">
        <f t="shared" si="1"/>
        <v>#REF!</v>
      </c>
      <c r="G28" s="86" t="e">
        <f t="shared" si="1"/>
        <v>#REF!</v>
      </c>
      <c r="H28" s="86" t="e">
        <f t="shared" si="1"/>
        <v>#REF!</v>
      </c>
      <c r="I28" s="86" t="e">
        <f t="shared" si="1"/>
        <v>#REF!</v>
      </c>
      <c r="J28" s="86" t="e">
        <f t="shared" si="1"/>
        <v>#REF!</v>
      </c>
      <c r="K28" s="86" t="e">
        <f t="shared" si="1"/>
        <v>#REF!</v>
      </c>
      <c r="L28" s="86" t="e">
        <f t="shared" si="1"/>
        <v>#REF!</v>
      </c>
      <c r="M28" s="86" t="e">
        <f t="shared" si="1"/>
        <v>#REF!</v>
      </c>
      <c r="N28" s="86" t="e">
        <f t="shared" si="1"/>
        <v>#REF!</v>
      </c>
      <c r="O28" s="86" t="e">
        <f t="shared" si="1"/>
        <v>#REF!</v>
      </c>
      <c r="P28" s="86" t="e">
        <f t="shared" si="1"/>
        <v>#REF!</v>
      </c>
      <c r="Q28" s="86" t="e">
        <f t="shared" si="1"/>
        <v>#REF!</v>
      </c>
      <c r="R28" s="86" t="e">
        <f t="shared" si="1"/>
        <v>#REF!</v>
      </c>
      <c r="S28" s="86" t="e">
        <f t="shared" si="1"/>
        <v>#REF!</v>
      </c>
      <c r="T28" s="86" t="e">
        <f t="shared" si="1"/>
        <v>#REF!</v>
      </c>
      <c r="U28" s="86" t="e">
        <f t="shared" si="1"/>
        <v>#REF!</v>
      </c>
      <c r="V28" s="86" t="e">
        <f t="shared" si="1"/>
        <v>#REF!</v>
      </c>
      <c r="W28" s="86" t="e">
        <f t="shared" si="1"/>
        <v>#REF!</v>
      </c>
      <c r="X28" s="86" t="e">
        <f t="shared" si="1"/>
        <v>#REF!</v>
      </c>
      <c r="Y28" s="86" t="e">
        <f t="shared" si="1"/>
        <v>#REF!</v>
      </c>
      <c r="Z28" s="86" t="e">
        <f t="shared" si="1"/>
        <v>#REF!</v>
      </c>
      <c r="AA28" s="86" t="e">
        <f t="shared" si="1"/>
        <v>#REF!</v>
      </c>
      <c r="AB28" s="86" t="e">
        <f t="shared" si="1"/>
        <v>#REF!</v>
      </c>
      <c r="AC28" s="86" t="e">
        <f t="shared" si="1"/>
        <v>#REF!</v>
      </c>
      <c r="AD28" s="86" t="e">
        <f t="shared" si="1"/>
        <v>#REF!</v>
      </c>
      <c r="AE28" s="86" t="e">
        <f t="shared" si="1"/>
        <v>#REF!</v>
      </c>
      <c r="AF28" s="86" t="e">
        <f t="shared" si="1"/>
        <v>#REF!</v>
      </c>
      <c r="AG28" s="86" t="e">
        <f t="shared" si="1"/>
        <v>#REF!</v>
      </c>
      <c r="AH28" s="86" t="e">
        <f t="shared" si="1"/>
        <v>#REF!</v>
      </c>
      <c r="AI28" s="86" t="e">
        <f t="shared" si="1"/>
        <v>#REF!</v>
      </c>
      <c r="AJ28" s="86" t="e">
        <f t="shared" si="1"/>
        <v>#REF!</v>
      </c>
      <c r="AK28" s="86" t="e">
        <f t="shared" si="1"/>
        <v>#REF!</v>
      </c>
      <c r="AL28" s="86" t="e">
        <f t="shared" si="1"/>
        <v>#REF!</v>
      </c>
      <c r="AM28" s="86" t="e">
        <f t="shared" si="1"/>
        <v>#REF!</v>
      </c>
      <c r="AN28" s="86" t="e">
        <f t="shared" si="1"/>
        <v>#REF!</v>
      </c>
      <c r="AO28" s="86" t="e">
        <f t="shared" si="1"/>
        <v>#REF!</v>
      </c>
      <c r="AP28" s="86" t="e">
        <f t="shared" si="1"/>
        <v>#REF!</v>
      </c>
      <c r="AQ28" s="86" t="e">
        <f t="shared" si="1"/>
        <v>#REF!</v>
      </c>
      <c r="AR28" s="86" t="e">
        <f t="shared" si="1"/>
        <v>#REF!</v>
      </c>
      <c r="AS28" s="86" t="e">
        <f t="shared" si="1"/>
        <v>#REF!</v>
      </c>
      <c r="AT28" s="86" t="e">
        <f t="shared" si="1"/>
        <v>#REF!</v>
      </c>
      <c r="AU28" s="86" t="e">
        <f t="shared" si="1"/>
        <v>#REF!</v>
      </c>
      <c r="AV28" s="86" t="e">
        <f t="shared" si="1"/>
        <v>#REF!</v>
      </c>
      <c r="AW28" s="86" t="e">
        <f t="shared" si="1"/>
        <v>#REF!</v>
      </c>
      <c r="AX28" s="86" t="e">
        <f t="shared" si="1"/>
        <v>#REF!</v>
      </c>
      <c r="AY28" s="86" t="e">
        <f t="shared" si="1"/>
        <v>#REF!</v>
      </c>
      <c r="AZ28" s="86" t="e">
        <f t="shared" si="1"/>
        <v>#REF!</v>
      </c>
    </row>
    <row r="29" spans="1:52" x14ac:dyDescent="0.2">
      <c r="A29" s="48">
        <v>2</v>
      </c>
      <c r="B29" s="86" t="e">
        <f t="shared" ref="B29:Q42" si="2">ROUND(B8*0.87,)+25</f>
        <v>#REF!</v>
      </c>
      <c r="C29" s="86" t="e">
        <f t="shared" si="2"/>
        <v>#REF!</v>
      </c>
      <c r="D29" s="86" t="e">
        <f t="shared" si="2"/>
        <v>#REF!</v>
      </c>
      <c r="E29" s="86" t="e">
        <f t="shared" si="2"/>
        <v>#REF!</v>
      </c>
      <c r="F29" s="86" t="e">
        <f t="shared" si="2"/>
        <v>#REF!</v>
      </c>
      <c r="G29" s="86" t="e">
        <f t="shared" si="2"/>
        <v>#REF!</v>
      </c>
      <c r="H29" s="86" t="e">
        <f t="shared" si="2"/>
        <v>#REF!</v>
      </c>
      <c r="I29" s="86" t="e">
        <f t="shared" si="2"/>
        <v>#REF!</v>
      </c>
      <c r="J29" s="86" t="e">
        <f t="shared" si="2"/>
        <v>#REF!</v>
      </c>
      <c r="K29" s="86" t="e">
        <f t="shared" si="2"/>
        <v>#REF!</v>
      </c>
      <c r="L29" s="86" t="e">
        <f t="shared" si="2"/>
        <v>#REF!</v>
      </c>
      <c r="M29" s="86" t="e">
        <f t="shared" si="2"/>
        <v>#REF!</v>
      </c>
      <c r="N29" s="86" t="e">
        <f t="shared" si="2"/>
        <v>#REF!</v>
      </c>
      <c r="O29" s="86" t="e">
        <f t="shared" si="2"/>
        <v>#REF!</v>
      </c>
      <c r="P29" s="86" t="e">
        <f t="shared" si="2"/>
        <v>#REF!</v>
      </c>
      <c r="Q29" s="86" t="e">
        <f t="shared" si="2"/>
        <v>#REF!</v>
      </c>
      <c r="R29" s="86" t="e">
        <f t="shared" si="1"/>
        <v>#REF!</v>
      </c>
      <c r="S29" s="86" t="e">
        <f t="shared" si="1"/>
        <v>#REF!</v>
      </c>
      <c r="T29" s="86" t="e">
        <f t="shared" si="1"/>
        <v>#REF!</v>
      </c>
      <c r="U29" s="86" t="e">
        <f t="shared" si="1"/>
        <v>#REF!</v>
      </c>
      <c r="V29" s="86" t="e">
        <f t="shared" si="1"/>
        <v>#REF!</v>
      </c>
      <c r="W29" s="86" t="e">
        <f t="shared" si="1"/>
        <v>#REF!</v>
      </c>
      <c r="X29" s="86" t="e">
        <f t="shared" si="1"/>
        <v>#REF!</v>
      </c>
      <c r="Y29" s="86" t="e">
        <f t="shared" si="1"/>
        <v>#REF!</v>
      </c>
      <c r="Z29" s="86" t="e">
        <f t="shared" si="1"/>
        <v>#REF!</v>
      </c>
      <c r="AA29" s="86" t="e">
        <f t="shared" si="1"/>
        <v>#REF!</v>
      </c>
      <c r="AB29" s="86" t="e">
        <f t="shared" si="1"/>
        <v>#REF!</v>
      </c>
      <c r="AC29" s="86" t="e">
        <f t="shared" si="1"/>
        <v>#REF!</v>
      </c>
      <c r="AD29" s="86" t="e">
        <f t="shared" si="1"/>
        <v>#REF!</v>
      </c>
      <c r="AE29" s="86" t="e">
        <f t="shared" si="1"/>
        <v>#REF!</v>
      </c>
      <c r="AF29" s="86" t="e">
        <f t="shared" si="1"/>
        <v>#REF!</v>
      </c>
      <c r="AG29" s="86" t="e">
        <f t="shared" si="1"/>
        <v>#REF!</v>
      </c>
      <c r="AH29" s="86" t="e">
        <f t="shared" si="1"/>
        <v>#REF!</v>
      </c>
      <c r="AI29" s="86" t="e">
        <f t="shared" si="1"/>
        <v>#REF!</v>
      </c>
      <c r="AJ29" s="86" t="e">
        <f t="shared" si="1"/>
        <v>#REF!</v>
      </c>
      <c r="AK29" s="86" t="e">
        <f t="shared" si="1"/>
        <v>#REF!</v>
      </c>
      <c r="AL29" s="86" t="e">
        <f t="shared" si="1"/>
        <v>#REF!</v>
      </c>
      <c r="AM29" s="86" t="e">
        <f t="shared" si="1"/>
        <v>#REF!</v>
      </c>
      <c r="AN29" s="86" t="e">
        <f t="shared" si="1"/>
        <v>#REF!</v>
      </c>
      <c r="AO29" s="86" t="e">
        <f t="shared" si="1"/>
        <v>#REF!</v>
      </c>
      <c r="AP29" s="86" t="e">
        <f t="shared" si="1"/>
        <v>#REF!</v>
      </c>
      <c r="AQ29" s="86" t="e">
        <f t="shared" si="1"/>
        <v>#REF!</v>
      </c>
      <c r="AR29" s="86" t="e">
        <f t="shared" si="1"/>
        <v>#REF!</v>
      </c>
      <c r="AS29" s="86" t="e">
        <f t="shared" si="1"/>
        <v>#REF!</v>
      </c>
      <c r="AT29" s="86" t="e">
        <f t="shared" si="1"/>
        <v>#REF!</v>
      </c>
      <c r="AU29" s="86" t="e">
        <f t="shared" si="1"/>
        <v>#REF!</v>
      </c>
      <c r="AV29" s="86" t="e">
        <f t="shared" si="1"/>
        <v>#REF!</v>
      </c>
      <c r="AW29" s="86" t="e">
        <f t="shared" si="1"/>
        <v>#REF!</v>
      </c>
      <c r="AX29" s="86" t="e">
        <f t="shared" si="1"/>
        <v>#REF!</v>
      </c>
      <c r="AY29" s="86" t="e">
        <f t="shared" si="1"/>
        <v>#REF!</v>
      </c>
      <c r="AZ29" s="86" t="e">
        <f t="shared" si="1"/>
        <v>#REF!</v>
      </c>
    </row>
    <row r="30" spans="1:52"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row>
    <row r="31" spans="1:52" x14ac:dyDescent="0.2">
      <c r="A31" s="48">
        <v>1</v>
      </c>
      <c r="B31" s="86" t="e">
        <f t="shared" si="2"/>
        <v>#REF!</v>
      </c>
      <c r="C31" s="86" t="e">
        <f t="shared" si="1"/>
        <v>#REF!</v>
      </c>
      <c r="D31" s="86" t="e">
        <f t="shared" si="1"/>
        <v>#REF!</v>
      </c>
      <c r="E31" s="86" t="e">
        <f t="shared" si="1"/>
        <v>#REF!</v>
      </c>
      <c r="F31" s="86" t="e">
        <f t="shared" si="1"/>
        <v>#REF!</v>
      </c>
      <c r="G31" s="86" t="e">
        <f t="shared" si="1"/>
        <v>#REF!</v>
      </c>
      <c r="H31" s="86" t="e">
        <f t="shared" si="1"/>
        <v>#REF!</v>
      </c>
      <c r="I31" s="86" t="e">
        <f t="shared" si="1"/>
        <v>#REF!</v>
      </c>
      <c r="J31" s="86" t="e">
        <f t="shared" si="1"/>
        <v>#REF!</v>
      </c>
      <c r="K31" s="86" t="e">
        <f t="shared" si="1"/>
        <v>#REF!</v>
      </c>
      <c r="L31" s="86" t="e">
        <f t="shared" si="1"/>
        <v>#REF!</v>
      </c>
      <c r="M31" s="86" t="e">
        <f t="shared" si="1"/>
        <v>#REF!</v>
      </c>
      <c r="N31" s="86" t="e">
        <f t="shared" si="1"/>
        <v>#REF!</v>
      </c>
      <c r="O31" s="86" t="e">
        <f t="shared" si="1"/>
        <v>#REF!</v>
      </c>
      <c r="P31" s="86" t="e">
        <f t="shared" si="1"/>
        <v>#REF!</v>
      </c>
      <c r="Q31" s="86" t="e">
        <f t="shared" si="1"/>
        <v>#REF!</v>
      </c>
      <c r="R31" s="86" t="e">
        <f t="shared" si="1"/>
        <v>#REF!</v>
      </c>
      <c r="S31" s="86" t="e">
        <f t="shared" si="1"/>
        <v>#REF!</v>
      </c>
      <c r="T31" s="86" t="e">
        <f t="shared" si="1"/>
        <v>#REF!</v>
      </c>
      <c r="U31" s="86" t="e">
        <f t="shared" si="1"/>
        <v>#REF!</v>
      </c>
      <c r="V31" s="86" t="e">
        <f t="shared" si="1"/>
        <v>#REF!</v>
      </c>
      <c r="W31" s="86" t="e">
        <f t="shared" si="1"/>
        <v>#REF!</v>
      </c>
      <c r="X31" s="86" t="e">
        <f t="shared" si="1"/>
        <v>#REF!</v>
      </c>
      <c r="Y31" s="86" t="e">
        <f t="shared" si="1"/>
        <v>#REF!</v>
      </c>
      <c r="Z31" s="86" t="e">
        <f t="shared" si="1"/>
        <v>#REF!</v>
      </c>
      <c r="AA31" s="86" t="e">
        <f t="shared" si="1"/>
        <v>#REF!</v>
      </c>
      <c r="AB31" s="86" t="e">
        <f t="shared" si="1"/>
        <v>#REF!</v>
      </c>
      <c r="AC31" s="86" t="e">
        <f t="shared" si="1"/>
        <v>#REF!</v>
      </c>
      <c r="AD31" s="86" t="e">
        <f t="shared" si="1"/>
        <v>#REF!</v>
      </c>
      <c r="AE31" s="86" t="e">
        <f t="shared" si="1"/>
        <v>#REF!</v>
      </c>
      <c r="AF31" s="86" t="e">
        <f t="shared" si="1"/>
        <v>#REF!</v>
      </c>
      <c r="AG31" s="86" t="e">
        <f t="shared" si="1"/>
        <v>#REF!</v>
      </c>
      <c r="AH31" s="86" t="e">
        <f t="shared" si="1"/>
        <v>#REF!</v>
      </c>
      <c r="AI31" s="86" t="e">
        <f t="shared" si="1"/>
        <v>#REF!</v>
      </c>
      <c r="AJ31" s="86" t="e">
        <f t="shared" si="1"/>
        <v>#REF!</v>
      </c>
      <c r="AK31" s="86" t="e">
        <f t="shared" si="1"/>
        <v>#REF!</v>
      </c>
      <c r="AL31" s="86" t="e">
        <f t="shared" si="1"/>
        <v>#REF!</v>
      </c>
      <c r="AM31" s="86" t="e">
        <f t="shared" si="1"/>
        <v>#REF!</v>
      </c>
      <c r="AN31" s="86" t="e">
        <f t="shared" si="1"/>
        <v>#REF!</v>
      </c>
      <c r="AO31" s="86" t="e">
        <f t="shared" si="1"/>
        <v>#REF!</v>
      </c>
      <c r="AP31" s="86" t="e">
        <f t="shared" si="1"/>
        <v>#REF!</v>
      </c>
      <c r="AQ31" s="86" t="e">
        <f t="shared" si="1"/>
        <v>#REF!</v>
      </c>
      <c r="AR31" s="86" t="e">
        <f t="shared" si="1"/>
        <v>#REF!</v>
      </c>
      <c r="AS31" s="86" t="e">
        <f t="shared" si="1"/>
        <v>#REF!</v>
      </c>
      <c r="AT31" s="86" t="e">
        <f t="shared" si="1"/>
        <v>#REF!</v>
      </c>
      <c r="AU31" s="86" t="e">
        <f t="shared" si="1"/>
        <v>#REF!</v>
      </c>
      <c r="AV31" s="86" t="e">
        <f t="shared" si="1"/>
        <v>#REF!</v>
      </c>
      <c r="AW31" s="86" t="e">
        <f t="shared" si="1"/>
        <v>#REF!</v>
      </c>
      <c r="AX31" s="86" t="e">
        <f t="shared" si="1"/>
        <v>#REF!</v>
      </c>
      <c r="AY31" s="86" t="e">
        <f t="shared" si="1"/>
        <v>#REF!</v>
      </c>
      <c r="AZ31" s="86" t="e">
        <f t="shared" si="1"/>
        <v>#REF!</v>
      </c>
    </row>
    <row r="32" spans="1:52" x14ac:dyDescent="0.2">
      <c r="A32" s="48">
        <v>2</v>
      </c>
      <c r="B32" s="86" t="e">
        <f t="shared" si="2"/>
        <v>#REF!</v>
      </c>
      <c r="C32" s="86" t="e">
        <f t="shared" si="1"/>
        <v>#REF!</v>
      </c>
      <c r="D32" s="86" t="e">
        <f t="shared" si="1"/>
        <v>#REF!</v>
      </c>
      <c r="E32" s="86" t="e">
        <f t="shared" si="1"/>
        <v>#REF!</v>
      </c>
      <c r="F32" s="86" t="e">
        <f t="shared" si="1"/>
        <v>#REF!</v>
      </c>
      <c r="G32" s="86" t="e">
        <f t="shared" si="1"/>
        <v>#REF!</v>
      </c>
      <c r="H32" s="86" t="e">
        <f t="shared" si="1"/>
        <v>#REF!</v>
      </c>
      <c r="I32" s="86" t="e">
        <f t="shared" si="1"/>
        <v>#REF!</v>
      </c>
      <c r="J32" s="86" t="e">
        <f t="shared" si="1"/>
        <v>#REF!</v>
      </c>
      <c r="K32" s="86" t="e">
        <f t="shared" si="1"/>
        <v>#REF!</v>
      </c>
      <c r="L32" s="86" t="e">
        <f t="shared" si="1"/>
        <v>#REF!</v>
      </c>
      <c r="M32" s="86" t="e">
        <f t="shared" si="1"/>
        <v>#REF!</v>
      </c>
      <c r="N32" s="86" t="e">
        <f t="shared" si="1"/>
        <v>#REF!</v>
      </c>
      <c r="O32" s="86" t="e">
        <f t="shared" si="1"/>
        <v>#REF!</v>
      </c>
      <c r="P32" s="86" t="e">
        <f t="shared" si="1"/>
        <v>#REF!</v>
      </c>
      <c r="Q32" s="86" t="e">
        <f t="shared" si="1"/>
        <v>#REF!</v>
      </c>
      <c r="R32" s="86" t="e">
        <f t="shared" si="1"/>
        <v>#REF!</v>
      </c>
      <c r="S32" s="86" t="e">
        <f t="shared" si="1"/>
        <v>#REF!</v>
      </c>
      <c r="T32" s="86" t="e">
        <f t="shared" si="1"/>
        <v>#REF!</v>
      </c>
      <c r="U32" s="86" t="e">
        <f t="shared" si="1"/>
        <v>#REF!</v>
      </c>
      <c r="V32" s="86" t="e">
        <f t="shared" si="1"/>
        <v>#REF!</v>
      </c>
      <c r="W32" s="86" t="e">
        <f t="shared" si="1"/>
        <v>#REF!</v>
      </c>
      <c r="X32" s="86" t="e">
        <f t="shared" si="1"/>
        <v>#REF!</v>
      </c>
      <c r="Y32" s="86" t="e">
        <f t="shared" si="1"/>
        <v>#REF!</v>
      </c>
      <c r="Z32" s="86" t="e">
        <f t="shared" si="1"/>
        <v>#REF!</v>
      </c>
      <c r="AA32" s="86" t="e">
        <f t="shared" si="1"/>
        <v>#REF!</v>
      </c>
      <c r="AB32" s="86" t="e">
        <f t="shared" si="1"/>
        <v>#REF!</v>
      </c>
      <c r="AC32" s="86" t="e">
        <f t="shared" si="1"/>
        <v>#REF!</v>
      </c>
      <c r="AD32" s="86" t="e">
        <f t="shared" si="1"/>
        <v>#REF!</v>
      </c>
      <c r="AE32" s="86" t="e">
        <f t="shared" si="1"/>
        <v>#REF!</v>
      </c>
      <c r="AF32" s="86" t="e">
        <f t="shared" si="1"/>
        <v>#REF!</v>
      </c>
      <c r="AG32" s="86" t="e">
        <f t="shared" si="1"/>
        <v>#REF!</v>
      </c>
      <c r="AH32" s="86" t="e">
        <f t="shared" si="1"/>
        <v>#REF!</v>
      </c>
      <c r="AI32" s="86" t="e">
        <f t="shared" si="1"/>
        <v>#REF!</v>
      </c>
      <c r="AJ32" s="86" t="e">
        <f t="shared" si="1"/>
        <v>#REF!</v>
      </c>
      <c r="AK32" s="86" t="e">
        <f t="shared" si="1"/>
        <v>#REF!</v>
      </c>
      <c r="AL32" s="86" t="e">
        <f t="shared" si="1"/>
        <v>#REF!</v>
      </c>
      <c r="AM32" s="86" t="e">
        <f t="shared" si="1"/>
        <v>#REF!</v>
      </c>
      <c r="AN32" s="86" t="e">
        <f t="shared" si="1"/>
        <v>#REF!</v>
      </c>
      <c r="AO32" s="86" t="e">
        <f t="shared" si="1"/>
        <v>#REF!</v>
      </c>
      <c r="AP32" s="86" t="e">
        <f t="shared" si="1"/>
        <v>#REF!</v>
      </c>
      <c r="AQ32" s="86" t="e">
        <f t="shared" si="1"/>
        <v>#REF!</v>
      </c>
      <c r="AR32" s="86" t="e">
        <f t="shared" si="1"/>
        <v>#REF!</v>
      </c>
      <c r="AS32" s="86" t="e">
        <f t="shared" si="1"/>
        <v>#REF!</v>
      </c>
      <c r="AT32" s="86" t="e">
        <f t="shared" si="1"/>
        <v>#REF!</v>
      </c>
      <c r="AU32" s="86" t="e">
        <f t="shared" si="1"/>
        <v>#REF!</v>
      </c>
      <c r="AV32" s="86" t="e">
        <f t="shared" si="1"/>
        <v>#REF!</v>
      </c>
      <c r="AW32" s="86" t="e">
        <f t="shared" si="1"/>
        <v>#REF!</v>
      </c>
      <c r="AX32" s="86" t="e">
        <f t="shared" si="1"/>
        <v>#REF!</v>
      </c>
      <c r="AY32" s="86" t="e">
        <f t="shared" si="1"/>
        <v>#REF!</v>
      </c>
      <c r="AZ32" s="86" t="e">
        <f t="shared" si="1"/>
        <v>#REF!</v>
      </c>
    </row>
    <row r="33" spans="1:52"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row>
    <row r="34" spans="1:52" x14ac:dyDescent="0.2">
      <c r="A34" s="91">
        <v>1</v>
      </c>
      <c r="B34" s="86" t="e">
        <f t="shared" si="2"/>
        <v>#REF!</v>
      </c>
      <c r="C34" s="86" t="e">
        <f t="shared" si="1"/>
        <v>#REF!</v>
      </c>
      <c r="D34" s="86" t="e">
        <f t="shared" si="1"/>
        <v>#REF!</v>
      </c>
      <c r="E34" s="86" t="e">
        <f t="shared" si="1"/>
        <v>#REF!</v>
      </c>
      <c r="F34" s="86" t="e">
        <f t="shared" si="1"/>
        <v>#REF!</v>
      </c>
      <c r="G34" s="86" t="e">
        <f t="shared" si="1"/>
        <v>#REF!</v>
      </c>
      <c r="H34" s="86" t="e">
        <f t="shared" si="1"/>
        <v>#REF!</v>
      </c>
      <c r="I34" s="86" t="e">
        <f t="shared" si="1"/>
        <v>#REF!</v>
      </c>
      <c r="J34" s="86" t="e">
        <f t="shared" si="1"/>
        <v>#REF!</v>
      </c>
      <c r="K34" s="86" t="e">
        <f t="shared" si="1"/>
        <v>#REF!</v>
      </c>
      <c r="L34" s="86" t="e">
        <f t="shared" si="1"/>
        <v>#REF!</v>
      </c>
      <c r="M34" s="86" t="e">
        <f t="shared" si="1"/>
        <v>#REF!</v>
      </c>
      <c r="N34" s="86" t="e">
        <f t="shared" si="1"/>
        <v>#REF!</v>
      </c>
      <c r="O34" s="86" t="e">
        <f t="shared" si="1"/>
        <v>#REF!</v>
      </c>
      <c r="P34" s="86" t="e">
        <f t="shared" si="1"/>
        <v>#REF!</v>
      </c>
      <c r="Q34" s="86" t="e">
        <f t="shared" si="1"/>
        <v>#REF!</v>
      </c>
      <c r="R34" s="86" t="e">
        <f t="shared" si="1"/>
        <v>#REF!</v>
      </c>
      <c r="S34" s="86" t="e">
        <f t="shared" si="1"/>
        <v>#REF!</v>
      </c>
      <c r="T34" s="86" t="e">
        <f t="shared" si="1"/>
        <v>#REF!</v>
      </c>
      <c r="U34" s="86" t="e">
        <f t="shared" si="1"/>
        <v>#REF!</v>
      </c>
      <c r="V34" s="86" t="e">
        <f t="shared" si="1"/>
        <v>#REF!</v>
      </c>
      <c r="W34" s="86" t="e">
        <f t="shared" si="1"/>
        <v>#REF!</v>
      </c>
      <c r="X34" s="86" t="e">
        <f t="shared" si="1"/>
        <v>#REF!</v>
      </c>
      <c r="Y34" s="86" t="e">
        <f t="shared" si="1"/>
        <v>#REF!</v>
      </c>
      <c r="Z34" s="86" t="e">
        <f t="shared" si="1"/>
        <v>#REF!</v>
      </c>
      <c r="AA34" s="86" t="e">
        <f t="shared" si="1"/>
        <v>#REF!</v>
      </c>
      <c r="AB34" s="86" t="e">
        <f t="shared" si="1"/>
        <v>#REF!</v>
      </c>
      <c r="AC34" s="86" t="e">
        <f t="shared" si="1"/>
        <v>#REF!</v>
      </c>
      <c r="AD34" s="86" t="e">
        <f t="shared" si="1"/>
        <v>#REF!</v>
      </c>
      <c r="AE34" s="86" t="e">
        <f t="shared" si="1"/>
        <v>#REF!</v>
      </c>
      <c r="AF34" s="86" t="e">
        <f t="shared" si="1"/>
        <v>#REF!</v>
      </c>
      <c r="AG34" s="86" t="e">
        <f t="shared" si="1"/>
        <v>#REF!</v>
      </c>
      <c r="AH34" s="86" t="e">
        <f t="shared" si="1"/>
        <v>#REF!</v>
      </c>
      <c r="AI34" s="86" t="e">
        <f t="shared" si="1"/>
        <v>#REF!</v>
      </c>
      <c r="AJ34" s="86" t="e">
        <f t="shared" si="1"/>
        <v>#REF!</v>
      </c>
      <c r="AK34" s="86" t="e">
        <f t="shared" si="1"/>
        <v>#REF!</v>
      </c>
      <c r="AL34" s="86" t="e">
        <f t="shared" si="1"/>
        <v>#REF!</v>
      </c>
      <c r="AM34" s="86" t="e">
        <f t="shared" si="1"/>
        <v>#REF!</v>
      </c>
      <c r="AN34" s="86" t="e">
        <f t="shared" si="1"/>
        <v>#REF!</v>
      </c>
      <c r="AO34" s="86" t="e">
        <f t="shared" si="1"/>
        <v>#REF!</v>
      </c>
      <c r="AP34" s="86" t="e">
        <f t="shared" si="1"/>
        <v>#REF!</v>
      </c>
      <c r="AQ34" s="86" t="e">
        <f t="shared" si="1"/>
        <v>#REF!</v>
      </c>
      <c r="AR34" s="86" t="e">
        <f t="shared" si="1"/>
        <v>#REF!</v>
      </c>
      <c r="AS34" s="86" t="e">
        <f t="shared" si="1"/>
        <v>#REF!</v>
      </c>
      <c r="AT34" s="86" t="e">
        <f t="shared" si="1"/>
        <v>#REF!</v>
      </c>
      <c r="AU34" s="86" t="e">
        <f t="shared" si="1"/>
        <v>#REF!</v>
      </c>
      <c r="AV34" s="86" t="e">
        <f t="shared" si="1"/>
        <v>#REF!</v>
      </c>
      <c r="AW34" s="86" t="e">
        <f t="shared" si="1"/>
        <v>#REF!</v>
      </c>
      <c r="AX34" s="86" t="e">
        <f t="shared" si="1"/>
        <v>#REF!</v>
      </c>
      <c r="AY34" s="86" t="e">
        <f t="shared" si="1"/>
        <v>#REF!</v>
      </c>
      <c r="AZ34" s="86" t="e">
        <f t="shared" si="1"/>
        <v>#REF!</v>
      </c>
    </row>
    <row r="35" spans="1:52" x14ac:dyDescent="0.2">
      <c r="A35" s="91">
        <v>2</v>
      </c>
      <c r="B35" s="86" t="e">
        <f t="shared" si="2"/>
        <v>#REF!</v>
      </c>
      <c r="C35" s="86" t="e">
        <f t="shared" si="1"/>
        <v>#REF!</v>
      </c>
      <c r="D35" s="86" t="e">
        <f t="shared" si="1"/>
        <v>#REF!</v>
      </c>
      <c r="E35" s="86" t="e">
        <f t="shared" si="1"/>
        <v>#REF!</v>
      </c>
      <c r="F35" s="86" t="e">
        <f t="shared" si="1"/>
        <v>#REF!</v>
      </c>
      <c r="G35" s="86" t="e">
        <f t="shared" si="1"/>
        <v>#REF!</v>
      </c>
      <c r="H35" s="86" t="e">
        <f t="shared" si="1"/>
        <v>#REF!</v>
      </c>
      <c r="I35" s="86" t="e">
        <f t="shared" si="1"/>
        <v>#REF!</v>
      </c>
      <c r="J35" s="86" t="e">
        <f t="shared" si="1"/>
        <v>#REF!</v>
      </c>
      <c r="K35" s="86" t="e">
        <f t="shared" si="1"/>
        <v>#REF!</v>
      </c>
      <c r="L35" s="86" t="e">
        <f t="shared" si="1"/>
        <v>#REF!</v>
      </c>
      <c r="M35" s="86" t="e">
        <f t="shared" si="1"/>
        <v>#REF!</v>
      </c>
      <c r="N35" s="86" t="e">
        <f t="shared" si="1"/>
        <v>#REF!</v>
      </c>
      <c r="O35" s="86" t="e">
        <f t="shared" si="1"/>
        <v>#REF!</v>
      </c>
      <c r="P35" s="86" t="e">
        <f t="shared" si="1"/>
        <v>#REF!</v>
      </c>
      <c r="Q35" s="86" t="e">
        <f t="shared" si="1"/>
        <v>#REF!</v>
      </c>
      <c r="R35" s="86" t="e">
        <f t="shared" si="1"/>
        <v>#REF!</v>
      </c>
      <c r="S35" s="86" t="e">
        <f t="shared" si="1"/>
        <v>#REF!</v>
      </c>
      <c r="T35" s="86" t="e">
        <f t="shared" si="1"/>
        <v>#REF!</v>
      </c>
      <c r="U35" s="86" t="e">
        <f t="shared" si="1"/>
        <v>#REF!</v>
      </c>
      <c r="V35" s="86" t="e">
        <f t="shared" si="1"/>
        <v>#REF!</v>
      </c>
      <c r="W35" s="86" t="e">
        <f t="shared" ref="C35:AZ42" si="3">ROUND(W14*0.87,)+25</f>
        <v>#REF!</v>
      </c>
      <c r="X35" s="86" t="e">
        <f t="shared" si="3"/>
        <v>#REF!</v>
      </c>
      <c r="Y35" s="86" t="e">
        <f t="shared" si="3"/>
        <v>#REF!</v>
      </c>
      <c r="Z35" s="86" t="e">
        <f t="shared" si="3"/>
        <v>#REF!</v>
      </c>
      <c r="AA35" s="86" t="e">
        <f t="shared" si="3"/>
        <v>#REF!</v>
      </c>
      <c r="AB35" s="86" t="e">
        <f t="shared" si="3"/>
        <v>#REF!</v>
      </c>
      <c r="AC35" s="86" t="e">
        <f t="shared" si="3"/>
        <v>#REF!</v>
      </c>
      <c r="AD35" s="86" t="e">
        <f t="shared" si="3"/>
        <v>#REF!</v>
      </c>
      <c r="AE35" s="86" t="e">
        <f t="shared" si="3"/>
        <v>#REF!</v>
      </c>
      <c r="AF35" s="86" t="e">
        <f t="shared" si="3"/>
        <v>#REF!</v>
      </c>
      <c r="AG35" s="86" t="e">
        <f t="shared" si="3"/>
        <v>#REF!</v>
      </c>
      <c r="AH35" s="86" t="e">
        <f t="shared" si="3"/>
        <v>#REF!</v>
      </c>
      <c r="AI35" s="86" t="e">
        <f t="shared" si="3"/>
        <v>#REF!</v>
      </c>
      <c r="AJ35" s="86" t="e">
        <f t="shared" si="3"/>
        <v>#REF!</v>
      </c>
      <c r="AK35" s="86" t="e">
        <f t="shared" si="3"/>
        <v>#REF!</v>
      </c>
      <c r="AL35" s="86" t="e">
        <f t="shared" si="3"/>
        <v>#REF!</v>
      </c>
      <c r="AM35" s="86" t="e">
        <f t="shared" si="3"/>
        <v>#REF!</v>
      </c>
      <c r="AN35" s="86" t="e">
        <f t="shared" si="3"/>
        <v>#REF!</v>
      </c>
      <c r="AO35" s="86" t="e">
        <f t="shared" si="3"/>
        <v>#REF!</v>
      </c>
      <c r="AP35" s="86" t="e">
        <f t="shared" si="3"/>
        <v>#REF!</v>
      </c>
      <c r="AQ35" s="86" t="e">
        <f t="shared" si="3"/>
        <v>#REF!</v>
      </c>
      <c r="AR35" s="86" t="e">
        <f t="shared" si="3"/>
        <v>#REF!</v>
      </c>
      <c r="AS35" s="86" t="e">
        <f t="shared" si="3"/>
        <v>#REF!</v>
      </c>
      <c r="AT35" s="86" t="e">
        <f t="shared" si="3"/>
        <v>#REF!</v>
      </c>
      <c r="AU35" s="86" t="e">
        <f t="shared" si="3"/>
        <v>#REF!</v>
      </c>
      <c r="AV35" s="86" t="e">
        <f t="shared" si="3"/>
        <v>#REF!</v>
      </c>
      <c r="AW35" s="86" t="e">
        <f t="shared" si="3"/>
        <v>#REF!</v>
      </c>
      <c r="AX35" s="86" t="e">
        <f t="shared" si="3"/>
        <v>#REF!</v>
      </c>
      <c r="AY35" s="86" t="e">
        <f t="shared" si="3"/>
        <v>#REF!</v>
      </c>
      <c r="AZ35" s="86" t="e">
        <f t="shared" si="3"/>
        <v>#REF!</v>
      </c>
    </row>
    <row r="36" spans="1:52"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row>
    <row r="37" spans="1:52" x14ac:dyDescent="0.2">
      <c r="A37" s="91">
        <v>1</v>
      </c>
      <c r="B37" s="86" t="e">
        <f t="shared" si="2"/>
        <v>#REF!</v>
      </c>
      <c r="C37" s="86" t="e">
        <f t="shared" si="3"/>
        <v>#REF!</v>
      </c>
      <c r="D37" s="86" t="e">
        <f t="shared" si="3"/>
        <v>#REF!</v>
      </c>
      <c r="E37" s="86" t="e">
        <f t="shared" si="3"/>
        <v>#REF!</v>
      </c>
      <c r="F37" s="86" t="e">
        <f t="shared" si="3"/>
        <v>#REF!</v>
      </c>
      <c r="G37" s="86" t="e">
        <f t="shared" si="3"/>
        <v>#REF!</v>
      </c>
      <c r="H37" s="86" t="e">
        <f t="shared" si="3"/>
        <v>#REF!</v>
      </c>
      <c r="I37" s="86" t="e">
        <f t="shared" si="3"/>
        <v>#REF!</v>
      </c>
      <c r="J37" s="86" t="e">
        <f t="shared" si="3"/>
        <v>#REF!</v>
      </c>
      <c r="K37" s="86" t="e">
        <f t="shared" si="3"/>
        <v>#REF!</v>
      </c>
      <c r="L37" s="86" t="e">
        <f t="shared" si="3"/>
        <v>#REF!</v>
      </c>
      <c r="M37" s="86" t="e">
        <f t="shared" si="3"/>
        <v>#REF!</v>
      </c>
      <c r="N37" s="86" t="e">
        <f t="shared" si="3"/>
        <v>#REF!</v>
      </c>
      <c r="O37" s="86" t="e">
        <f t="shared" si="3"/>
        <v>#REF!</v>
      </c>
      <c r="P37" s="86" t="e">
        <f t="shared" si="3"/>
        <v>#REF!</v>
      </c>
      <c r="Q37" s="86" t="e">
        <f t="shared" si="3"/>
        <v>#REF!</v>
      </c>
      <c r="R37" s="86" t="e">
        <f t="shared" si="3"/>
        <v>#REF!</v>
      </c>
      <c r="S37" s="86" t="e">
        <f t="shared" si="3"/>
        <v>#REF!</v>
      </c>
      <c r="T37" s="86" t="e">
        <f t="shared" si="3"/>
        <v>#REF!</v>
      </c>
      <c r="U37" s="86" t="e">
        <f t="shared" si="3"/>
        <v>#REF!</v>
      </c>
      <c r="V37" s="86" t="e">
        <f t="shared" si="3"/>
        <v>#REF!</v>
      </c>
      <c r="W37" s="86" t="e">
        <f t="shared" si="3"/>
        <v>#REF!</v>
      </c>
      <c r="X37" s="86" t="e">
        <f t="shared" si="3"/>
        <v>#REF!</v>
      </c>
      <c r="Y37" s="86" t="e">
        <f t="shared" si="3"/>
        <v>#REF!</v>
      </c>
      <c r="Z37" s="86" t="e">
        <f t="shared" si="3"/>
        <v>#REF!</v>
      </c>
      <c r="AA37" s="86" t="e">
        <f t="shared" si="3"/>
        <v>#REF!</v>
      </c>
      <c r="AB37" s="86" t="e">
        <f t="shared" si="3"/>
        <v>#REF!</v>
      </c>
      <c r="AC37" s="86" t="e">
        <f t="shared" si="3"/>
        <v>#REF!</v>
      </c>
      <c r="AD37" s="86" t="e">
        <f t="shared" si="3"/>
        <v>#REF!</v>
      </c>
      <c r="AE37" s="86" t="e">
        <f t="shared" si="3"/>
        <v>#REF!</v>
      </c>
      <c r="AF37" s="86" t="e">
        <f t="shared" si="3"/>
        <v>#REF!</v>
      </c>
      <c r="AG37" s="86" t="e">
        <f t="shared" si="3"/>
        <v>#REF!</v>
      </c>
      <c r="AH37" s="86" t="e">
        <f t="shared" si="3"/>
        <v>#REF!</v>
      </c>
      <c r="AI37" s="86" t="e">
        <f t="shared" si="3"/>
        <v>#REF!</v>
      </c>
      <c r="AJ37" s="86" t="e">
        <f t="shared" si="3"/>
        <v>#REF!</v>
      </c>
      <c r="AK37" s="86" t="e">
        <f t="shared" si="3"/>
        <v>#REF!</v>
      </c>
      <c r="AL37" s="86" t="e">
        <f t="shared" si="3"/>
        <v>#REF!</v>
      </c>
      <c r="AM37" s="86" t="e">
        <f t="shared" si="3"/>
        <v>#REF!</v>
      </c>
      <c r="AN37" s="86" t="e">
        <f t="shared" si="3"/>
        <v>#REF!</v>
      </c>
      <c r="AO37" s="86" t="e">
        <f t="shared" si="3"/>
        <v>#REF!</v>
      </c>
      <c r="AP37" s="86" t="e">
        <f t="shared" si="3"/>
        <v>#REF!</v>
      </c>
      <c r="AQ37" s="86" t="e">
        <f t="shared" si="3"/>
        <v>#REF!</v>
      </c>
      <c r="AR37" s="86" t="e">
        <f t="shared" si="3"/>
        <v>#REF!</v>
      </c>
      <c r="AS37" s="86" t="e">
        <f t="shared" si="3"/>
        <v>#REF!</v>
      </c>
      <c r="AT37" s="86" t="e">
        <f t="shared" si="3"/>
        <v>#REF!</v>
      </c>
      <c r="AU37" s="86" t="e">
        <f t="shared" si="3"/>
        <v>#REF!</v>
      </c>
      <c r="AV37" s="86" t="e">
        <f t="shared" si="3"/>
        <v>#REF!</v>
      </c>
      <c r="AW37" s="86" t="e">
        <f t="shared" si="3"/>
        <v>#REF!</v>
      </c>
      <c r="AX37" s="86" t="e">
        <f t="shared" si="3"/>
        <v>#REF!</v>
      </c>
      <c r="AY37" s="86" t="e">
        <f t="shared" si="3"/>
        <v>#REF!</v>
      </c>
      <c r="AZ37" s="86" t="e">
        <f t="shared" si="3"/>
        <v>#REF!</v>
      </c>
    </row>
    <row r="38" spans="1:52" x14ac:dyDescent="0.2">
      <c r="A38" s="91">
        <v>2</v>
      </c>
      <c r="B38" s="86" t="e">
        <f t="shared" si="2"/>
        <v>#REF!</v>
      </c>
      <c r="C38" s="86" t="e">
        <f t="shared" si="3"/>
        <v>#REF!</v>
      </c>
      <c r="D38" s="86" t="e">
        <f t="shared" si="3"/>
        <v>#REF!</v>
      </c>
      <c r="E38" s="86" t="e">
        <f t="shared" si="3"/>
        <v>#REF!</v>
      </c>
      <c r="F38" s="86" t="e">
        <f t="shared" si="3"/>
        <v>#REF!</v>
      </c>
      <c r="G38" s="86" t="e">
        <f t="shared" si="3"/>
        <v>#REF!</v>
      </c>
      <c r="H38" s="86" t="e">
        <f t="shared" si="3"/>
        <v>#REF!</v>
      </c>
      <c r="I38" s="86" t="e">
        <f t="shared" si="3"/>
        <v>#REF!</v>
      </c>
      <c r="J38" s="86" t="e">
        <f t="shared" si="3"/>
        <v>#REF!</v>
      </c>
      <c r="K38" s="86" t="e">
        <f t="shared" si="3"/>
        <v>#REF!</v>
      </c>
      <c r="L38" s="86" t="e">
        <f t="shared" si="3"/>
        <v>#REF!</v>
      </c>
      <c r="M38" s="86" t="e">
        <f t="shared" si="3"/>
        <v>#REF!</v>
      </c>
      <c r="N38" s="86" t="e">
        <f t="shared" si="3"/>
        <v>#REF!</v>
      </c>
      <c r="O38" s="86" t="e">
        <f t="shared" si="3"/>
        <v>#REF!</v>
      </c>
      <c r="P38" s="86" t="e">
        <f t="shared" si="3"/>
        <v>#REF!</v>
      </c>
      <c r="Q38" s="86" t="e">
        <f t="shared" si="3"/>
        <v>#REF!</v>
      </c>
      <c r="R38" s="86" t="e">
        <f t="shared" si="3"/>
        <v>#REF!</v>
      </c>
      <c r="S38" s="86" t="e">
        <f t="shared" si="3"/>
        <v>#REF!</v>
      </c>
      <c r="T38" s="86" t="e">
        <f t="shared" si="3"/>
        <v>#REF!</v>
      </c>
      <c r="U38" s="86" t="e">
        <f t="shared" si="3"/>
        <v>#REF!</v>
      </c>
      <c r="V38" s="86" t="e">
        <f t="shared" si="3"/>
        <v>#REF!</v>
      </c>
      <c r="W38" s="86" t="e">
        <f t="shared" si="3"/>
        <v>#REF!</v>
      </c>
      <c r="X38" s="86" t="e">
        <f t="shared" si="3"/>
        <v>#REF!</v>
      </c>
      <c r="Y38" s="86" t="e">
        <f t="shared" si="3"/>
        <v>#REF!</v>
      </c>
      <c r="Z38" s="86" t="e">
        <f t="shared" si="3"/>
        <v>#REF!</v>
      </c>
      <c r="AA38" s="86" t="e">
        <f t="shared" si="3"/>
        <v>#REF!</v>
      </c>
      <c r="AB38" s="86" t="e">
        <f t="shared" si="3"/>
        <v>#REF!</v>
      </c>
      <c r="AC38" s="86" t="e">
        <f t="shared" si="3"/>
        <v>#REF!</v>
      </c>
      <c r="AD38" s="86" t="e">
        <f t="shared" si="3"/>
        <v>#REF!</v>
      </c>
      <c r="AE38" s="86" t="e">
        <f t="shared" si="3"/>
        <v>#REF!</v>
      </c>
      <c r="AF38" s="86" t="e">
        <f t="shared" si="3"/>
        <v>#REF!</v>
      </c>
      <c r="AG38" s="86" t="e">
        <f t="shared" si="3"/>
        <v>#REF!</v>
      </c>
      <c r="AH38" s="86" t="e">
        <f t="shared" si="3"/>
        <v>#REF!</v>
      </c>
      <c r="AI38" s="86" t="e">
        <f t="shared" si="3"/>
        <v>#REF!</v>
      </c>
      <c r="AJ38" s="86" t="e">
        <f t="shared" si="3"/>
        <v>#REF!</v>
      </c>
      <c r="AK38" s="86" t="e">
        <f t="shared" si="3"/>
        <v>#REF!</v>
      </c>
      <c r="AL38" s="86" t="e">
        <f t="shared" si="3"/>
        <v>#REF!</v>
      </c>
      <c r="AM38" s="86" t="e">
        <f t="shared" si="3"/>
        <v>#REF!</v>
      </c>
      <c r="AN38" s="86" t="e">
        <f t="shared" si="3"/>
        <v>#REF!</v>
      </c>
      <c r="AO38" s="86" t="e">
        <f t="shared" si="3"/>
        <v>#REF!</v>
      </c>
      <c r="AP38" s="86" t="e">
        <f t="shared" si="3"/>
        <v>#REF!</v>
      </c>
      <c r="AQ38" s="86" t="e">
        <f t="shared" si="3"/>
        <v>#REF!</v>
      </c>
      <c r="AR38" s="86" t="e">
        <f t="shared" si="3"/>
        <v>#REF!</v>
      </c>
      <c r="AS38" s="86" t="e">
        <f t="shared" si="3"/>
        <v>#REF!</v>
      </c>
      <c r="AT38" s="86" t="e">
        <f t="shared" si="3"/>
        <v>#REF!</v>
      </c>
      <c r="AU38" s="86" t="e">
        <f t="shared" si="3"/>
        <v>#REF!</v>
      </c>
      <c r="AV38" s="86" t="e">
        <f t="shared" si="3"/>
        <v>#REF!</v>
      </c>
      <c r="AW38" s="86" t="e">
        <f t="shared" si="3"/>
        <v>#REF!</v>
      </c>
      <c r="AX38" s="86" t="e">
        <f t="shared" si="3"/>
        <v>#REF!</v>
      </c>
      <c r="AY38" s="86" t="e">
        <f t="shared" si="3"/>
        <v>#REF!</v>
      </c>
      <c r="AZ38" s="86" t="e">
        <f t="shared" si="3"/>
        <v>#REF!</v>
      </c>
    </row>
    <row r="39" spans="1:52"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row>
    <row r="40" spans="1:52" x14ac:dyDescent="0.2">
      <c r="A40" s="48" t="s">
        <v>72</v>
      </c>
      <c r="B40" s="86" t="e">
        <f t="shared" si="2"/>
        <v>#REF!</v>
      </c>
      <c r="C40" s="86" t="e">
        <f t="shared" si="3"/>
        <v>#REF!</v>
      </c>
      <c r="D40" s="86" t="e">
        <f t="shared" si="3"/>
        <v>#REF!</v>
      </c>
      <c r="E40" s="86" t="e">
        <f t="shared" si="3"/>
        <v>#REF!</v>
      </c>
      <c r="F40" s="86" t="e">
        <f t="shared" si="3"/>
        <v>#REF!</v>
      </c>
      <c r="G40" s="86" t="e">
        <f t="shared" si="3"/>
        <v>#REF!</v>
      </c>
      <c r="H40" s="86" t="e">
        <f t="shared" si="3"/>
        <v>#REF!</v>
      </c>
      <c r="I40" s="86" t="e">
        <f t="shared" si="3"/>
        <v>#REF!</v>
      </c>
      <c r="J40" s="86" t="e">
        <f t="shared" si="3"/>
        <v>#REF!</v>
      </c>
      <c r="K40" s="86" t="e">
        <f t="shared" si="3"/>
        <v>#REF!</v>
      </c>
      <c r="L40" s="86" t="e">
        <f t="shared" si="3"/>
        <v>#REF!</v>
      </c>
      <c r="M40" s="86" t="e">
        <f t="shared" si="3"/>
        <v>#REF!</v>
      </c>
      <c r="N40" s="86" t="e">
        <f t="shared" si="3"/>
        <v>#REF!</v>
      </c>
      <c r="O40" s="86" t="e">
        <f t="shared" si="3"/>
        <v>#REF!</v>
      </c>
      <c r="P40" s="86" t="e">
        <f t="shared" si="3"/>
        <v>#REF!</v>
      </c>
      <c r="Q40" s="86" t="e">
        <f t="shared" si="3"/>
        <v>#REF!</v>
      </c>
      <c r="R40" s="86" t="e">
        <f t="shared" si="3"/>
        <v>#REF!</v>
      </c>
      <c r="S40" s="86" t="e">
        <f t="shared" si="3"/>
        <v>#REF!</v>
      </c>
      <c r="T40" s="86" t="e">
        <f t="shared" si="3"/>
        <v>#REF!</v>
      </c>
      <c r="U40" s="86" t="e">
        <f t="shared" si="3"/>
        <v>#REF!</v>
      </c>
      <c r="V40" s="86" t="e">
        <f t="shared" si="3"/>
        <v>#REF!</v>
      </c>
      <c r="W40" s="86" t="e">
        <f t="shared" si="3"/>
        <v>#REF!</v>
      </c>
      <c r="X40" s="86" t="e">
        <f t="shared" si="3"/>
        <v>#REF!</v>
      </c>
      <c r="Y40" s="86" t="e">
        <f t="shared" si="3"/>
        <v>#REF!</v>
      </c>
      <c r="Z40" s="86" t="e">
        <f t="shared" si="3"/>
        <v>#REF!</v>
      </c>
      <c r="AA40" s="86" t="e">
        <f t="shared" si="3"/>
        <v>#REF!</v>
      </c>
      <c r="AB40" s="86" t="e">
        <f t="shared" si="3"/>
        <v>#REF!</v>
      </c>
      <c r="AC40" s="86" t="e">
        <f t="shared" si="3"/>
        <v>#REF!</v>
      </c>
      <c r="AD40" s="86" t="e">
        <f t="shared" si="3"/>
        <v>#REF!</v>
      </c>
      <c r="AE40" s="86" t="e">
        <f t="shared" si="3"/>
        <v>#REF!</v>
      </c>
      <c r="AF40" s="86" t="e">
        <f t="shared" si="3"/>
        <v>#REF!</v>
      </c>
      <c r="AG40" s="86" t="e">
        <f t="shared" si="3"/>
        <v>#REF!</v>
      </c>
      <c r="AH40" s="86" t="e">
        <f t="shared" si="3"/>
        <v>#REF!</v>
      </c>
      <c r="AI40" s="86" t="e">
        <f t="shared" si="3"/>
        <v>#REF!</v>
      </c>
      <c r="AJ40" s="86" t="e">
        <f t="shared" si="3"/>
        <v>#REF!</v>
      </c>
      <c r="AK40" s="86" t="e">
        <f t="shared" si="3"/>
        <v>#REF!</v>
      </c>
      <c r="AL40" s="86" t="e">
        <f t="shared" si="3"/>
        <v>#REF!</v>
      </c>
      <c r="AM40" s="86" t="e">
        <f t="shared" si="3"/>
        <v>#REF!</v>
      </c>
      <c r="AN40" s="86" t="e">
        <f t="shared" si="3"/>
        <v>#REF!</v>
      </c>
      <c r="AO40" s="86" t="e">
        <f t="shared" si="3"/>
        <v>#REF!</v>
      </c>
      <c r="AP40" s="86" t="e">
        <f t="shared" si="3"/>
        <v>#REF!</v>
      </c>
      <c r="AQ40" s="86" t="e">
        <f t="shared" si="3"/>
        <v>#REF!</v>
      </c>
      <c r="AR40" s="86" t="e">
        <f t="shared" si="3"/>
        <v>#REF!</v>
      </c>
      <c r="AS40" s="86" t="e">
        <f t="shared" si="3"/>
        <v>#REF!</v>
      </c>
      <c r="AT40" s="86" t="e">
        <f t="shared" si="3"/>
        <v>#REF!</v>
      </c>
      <c r="AU40" s="86" t="e">
        <f t="shared" si="3"/>
        <v>#REF!</v>
      </c>
      <c r="AV40" s="86" t="e">
        <f t="shared" si="3"/>
        <v>#REF!</v>
      </c>
      <c r="AW40" s="86" t="e">
        <f t="shared" si="3"/>
        <v>#REF!</v>
      </c>
      <c r="AX40" s="86" t="e">
        <f t="shared" si="3"/>
        <v>#REF!</v>
      </c>
      <c r="AY40" s="86" t="e">
        <f t="shared" si="3"/>
        <v>#REF!</v>
      </c>
      <c r="AZ40" s="86" t="e">
        <f t="shared" si="3"/>
        <v>#REF!</v>
      </c>
    </row>
    <row r="41" spans="1:52"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row>
    <row r="42" spans="1:52" x14ac:dyDescent="0.2">
      <c r="A42" s="48" t="s">
        <v>74</v>
      </c>
      <c r="B42" s="86" t="e">
        <f t="shared" si="2"/>
        <v>#REF!</v>
      </c>
      <c r="C42" s="86" t="e">
        <f t="shared" si="3"/>
        <v>#REF!</v>
      </c>
      <c r="D42" s="86" t="e">
        <f t="shared" si="3"/>
        <v>#REF!</v>
      </c>
      <c r="E42" s="86" t="e">
        <f t="shared" si="3"/>
        <v>#REF!</v>
      </c>
      <c r="F42" s="86" t="e">
        <f t="shared" si="3"/>
        <v>#REF!</v>
      </c>
      <c r="G42" s="86" t="e">
        <f t="shared" si="3"/>
        <v>#REF!</v>
      </c>
      <c r="H42" s="86" t="e">
        <f t="shared" si="3"/>
        <v>#REF!</v>
      </c>
      <c r="I42" s="86" t="e">
        <f t="shared" si="3"/>
        <v>#REF!</v>
      </c>
      <c r="J42" s="86" t="e">
        <f t="shared" si="3"/>
        <v>#REF!</v>
      </c>
      <c r="K42" s="86" t="e">
        <f t="shared" si="3"/>
        <v>#REF!</v>
      </c>
      <c r="L42" s="86" t="e">
        <f t="shared" si="3"/>
        <v>#REF!</v>
      </c>
      <c r="M42" s="86" t="e">
        <f t="shared" si="3"/>
        <v>#REF!</v>
      </c>
      <c r="N42" s="86" t="e">
        <f t="shared" si="3"/>
        <v>#REF!</v>
      </c>
      <c r="O42" s="86" t="e">
        <f t="shared" si="3"/>
        <v>#REF!</v>
      </c>
      <c r="P42" s="86" t="e">
        <f t="shared" si="3"/>
        <v>#REF!</v>
      </c>
      <c r="Q42" s="86" t="e">
        <f t="shared" si="3"/>
        <v>#REF!</v>
      </c>
      <c r="R42" s="86" t="e">
        <f t="shared" si="3"/>
        <v>#REF!</v>
      </c>
      <c r="S42" s="86" t="e">
        <f t="shared" si="3"/>
        <v>#REF!</v>
      </c>
      <c r="T42" s="86" t="e">
        <f t="shared" si="3"/>
        <v>#REF!</v>
      </c>
      <c r="U42" s="86" t="e">
        <f t="shared" si="3"/>
        <v>#REF!</v>
      </c>
      <c r="V42" s="86" t="e">
        <f t="shared" si="3"/>
        <v>#REF!</v>
      </c>
      <c r="W42" s="86" t="e">
        <f t="shared" si="3"/>
        <v>#REF!</v>
      </c>
      <c r="X42" s="86" t="e">
        <f t="shared" si="3"/>
        <v>#REF!</v>
      </c>
      <c r="Y42" s="86" t="e">
        <f t="shared" si="3"/>
        <v>#REF!</v>
      </c>
      <c r="Z42" s="86" t="e">
        <f t="shared" si="3"/>
        <v>#REF!</v>
      </c>
      <c r="AA42" s="86" t="e">
        <f t="shared" si="3"/>
        <v>#REF!</v>
      </c>
      <c r="AB42" s="86" t="e">
        <f t="shared" si="3"/>
        <v>#REF!</v>
      </c>
      <c r="AC42" s="86" t="e">
        <f t="shared" si="3"/>
        <v>#REF!</v>
      </c>
      <c r="AD42" s="86" t="e">
        <f t="shared" si="3"/>
        <v>#REF!</v>
      </c>
      <c r="AE42" s="86" t="e">
        <f t="shared" si="3"/>
        <v>#REF!</v>
      </c>
      <c r="AF42" s="86" t="e">
        <f t="shared" si="3"/>
        <v>#REF!</v>
      </c>
      <c r="AG42" s="86" t="e">
        <f t="shared" si="3"/>
        <v>#REF!</v>
      </c>
      <c r="AH42" s="86" t="e">
        <f t="shared" si="3"/>
        <v>#REF!</v>
      </c>
      <c r="AI42" s="86" t="e">
        <f t="shared" si="3"/>
        <v>#REF!</v>
      </c>
      <c r="AJ42" s="86" t="e">
        <f t="shared" si="3"/>
        <v>#REF!</v>
      </c>
      <c r="AK42" s="86" t="e">
        <f t="shared" si="3"/>
        <v>#REF!</v>
      </c>
      <c r="AL42" s="86" t="e">
        <f t="shared" si="3"/>
        <v>#REF!</v>
      </c>
      <c r="AM42" s="86" t="e">
        <f t="shared" si="3"/>
        <v>#REF!</v>
      </c>
      <c r="AN42" s="86" t="e">
        <f t="shared" si="3"/>
        <v>#REF!</v>
      </c>
      <c r="AO42" s="86" t="e">
        <f t="shared" si="3"/>
        <v>#REF!</v>
      </c>
      <c r="AP42" s="86" t="e">
        <f t="shared" si="3"/>
        <v>#REF!</v>
      </c>
      <c r="AQ42" s="86" t="e">
        <f t="shared" si="3"/>
        <v>#REF!</v>
      </c>
      <c r="AR42" s="86" t="e">
        <f t="shared" si="3"/>
        <v>#REF!</v>
      </c>
      <c r="AS42" s="86" t="e">
        <f t="shared" si="3"/>
        <v>#REF!</v>
      </c>
      <c r="AT42" s="86" t="e">
        <f t="shared" si="3"/>
        <v>#REF!</v>
      </c>
      <c r="AU42" s="86" t="e">
        <f t="shared" si="3"/>
        <v>#REF!</v>
      </c>
      <c r="AV42" s="86" t="e">
        <f t="shared" si="3"/>
        <v>#REF!</v>
      </c>
      <c r="AW42" s="86" t="e">
        <f t="shared" si="3"/>
        <v>#REF!</v>
      </c>
      <c r="AX42" s="86" t="e">
        <f t="shared" si="3"/>
        <v>#REF!</v>
      </c>
      <c r="AY42" s="86" t="e">
        <f t="shared" si="3"/>
        <v>#REF!</v>
      </c>
      <c r="AZ42" s="86" t="e">
        <f t="shared" si="3"/>
        <v>#REF!</v>
      </c>
    </row>
    <row r="43" spans="1:52" x14ac:dyDescent="0.2">
      <c r="A43" s="87"/>
      <c r="B43" s="104"/>
      <c r="C43" s="104"/>
      <c r="D43" s="104"/>
      <c r="E43" s="104"/>
      <c r="F43" s="104"/>
      <c r="G43" s="104"/>
      <c r="H43" s="104"/>
      <c r="I43" s="104"/>
      <c r="J43" s="104"/>
      <c r="K43" s="104"/>
      <c r="L43" s="104"/>
      <c r="M43" s="104"/>
      <c r="N43" s="104"/>
      <c r="O43" s="104"/>
      <c r="P43" s="104"/>
      <c r="Q43" s="104"/>
      <c r="R43" s="104"/>
      <c r="S43" s="104"/>
      <c r="T43" s="104"/>
      <c r="U43" s="104"/>
      <c r="V43" s="104"/>
    </row>
    <row r="44" spans="1:52" ht="10.35" customHeight="1" x14ac:dyDescent="0.2">
      <c r="A44" s="76"/>
      <c r="B44" s="186"/>
      <c r="C44" s="186"/>
      <c r="D44" s="186"/>
      <c r="E44" s="186"/>
      <c r="F44" s="186"/>
      <c r="G44" s="186"/>
      <c r="H44" s="186"/>
      <c r="I44" s="186"/>
      <c r="J44" s="186"/>
      <c r="K44" s="186"/>
      <c r="L44" s="186"/>
      <c r="M44" s="186"/>
      <c r="N44" s="186"/>
      <c r="O44" s="186"/>
      <c r="P44" s="186"/>
      <c r="Q44" s="186"/>
      <c r="R44" s="186"/>
      <c r="S44" s="186"/>
      <c r="T44" s="186"/>
      <c r="U44" s="186"/>
      <c r="V44" s="186"/>
    </row>
    <row r="45" spans="1:52" x14ac:dyDescent="0.2">
      <c r="A45" s="106" t="s">
        <v>76</v>
      </c>
    </row>
    <row r="46" spans="1:52" x14ac:dyDescent="0.2">
      <c r="A46" s="55" t="s">
        <v>77</v>
      </c>
    </row>
    <row r="47" spans="1:52" x14ac:dyDescent="0.2">
      <c r="A47" s="55" t="s">
        <v>78</v>
      </c>
    </row>
    <row r="48" spans="1:52" ht="12" customHeight="1" x14ac:dyDescent="0.2">
      <c r="A48" s="107" t="s">
        <v>79</v>
      </c>
    </row>
    <row r="49" spans="1:1" x14ac:dyDescent="0.2">
      <c r="A49" s="250" t="s">
        <v>184</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C34"/>
  <sheetViews>
    <sheetView workbookViewId="0">
      <pane xSplit="1" topLeftCell="B1" activePane="topRight" state="frozen"/>
      <selection pane="topRight" activeCell="C21" sqref="C21"/>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187" t="e">
        <f>BB!#REF!</f>
        <v>#REF!</v>
      </c>
      <c r="C4" s="187" t="e">
        <f>BB!#REF!</f>
        <v>#REF!</v>
      </c>
    </row>
    <row r="5" spans="1:3" s="36" customFormat="1" ht="21.6" customHeight="1" x14ac:dyDescent="0.2">
      <c r="A5" s="88" t="s">
        <v>66</v>
      </c>
      <c r="B5" s="188" t="e">
        <f>BB!#REF!</f>
        <v>#REF!</v>
      </c>
      <c r="C5" s="188" t="e">
        <f>BB!#REF!</f>
        <v>#REF!</v>
      </c>
    </row>
    <row r="6" spans="1:3" x14ac:dyDescent="0.2">
      <c r="A6" s="84" t="s">
        <v>134</v>
      </c>
    </row>
    <row r="7" spans="1:3" x14ac:dyDescent="0.2">
      <c r="A7" s="85">
        <v>1</v>
      </c>
      <c r="B7" s="86" t="e">
        <f>BB!#REF!*0.9</f>
        <v>#REF!</v>
      </c>
      <c r="C7" s="86" t="e">
        <f>BB!#REF!*0.9</f>
        <v>#REF!</v>
      </c>
    </row>
    <row r="8" spans="1:3" x14ac:dyDescent="0.2">
      <c r="A8" s="85">
        <v>2</v>
      </c>
      <c r="B8" s="86" t="e">
        <f>BB!#REF!*0.9</f>
        <v>#REF!</v>
      </c>
      <c r="C8" s="86" t="e">
        <f>BB!#REF!*0.9</f>
        <v>#REF!</v>
      </c>
    </row>
    <row r="9" spans="1:3" x14ac:dyDescent="0.2">
      <c r="A9" s="84" t="s">
        <v>135</v>
      </c>
      <c r="B9" s="86"/>
      <c r="C9" s="86"/>
    </row>
    <row r="10" spans="1:3" x14ac:dyDescent="0.2">
      <c r="A10" s="85">
        <v>1</v>
      </c>
      <c r="B10" s="86" t="e">
        <f>BB!#REF!*0.9</f>
        <v>#REF!</v>
      </c>
      <c r="C10" s="86" t="e">
        <f>BB!#REF!*0.9</f>
        <v>#REF!</v>
      </c>
    </row>
    <row r="11" spans="1:3" x14ac:dyDescent="0.2">
      <c r="A11" s="85">
        <v>2</v>
      </c>
      <c r="B11" s="86" t="e">
        <f>BB!#REF!*0.9</f>
        <v>#REF!</v>
      </c>
      <c r="C11" s="86" t="e">
        <f>BB!#REF!*0.9</f>
        <v>#REF!</v>
      </c>
    </row>
    <row r="12" spans="1:3" x14ac:dyDescent="0.2">
      <c r="A12" s="47" t="s">
        <v>104</v>
      </c>
      <c r="B12" s="86"/>
      <c r="C12" s="86"/>
    </row>
    <row r="13" spans="1:3" x14ac:dyDescent="0.2">
      <c r="A13" s="48">
        <v>1</v>
      </c>
      <c r="B13" s="86" t="e">
        <f>BB!#REF!*0.9</f>
        <v>#REF!</v>
      </c>
      <c r="C13" s="86" t="e">
        <f>BB!#REF!*0.9</f>
        <v>#REF!</v>
      </c>
    </row>
    <row r="14" spans="1:3" x14ac:dyDescent="0.2">
      <c r="A14" s="48">
        <v>2</v>
      </c>
      <c r="B14" s="86" t="e">
        <f>BB!#REF!*0.9</f>
        <v>#REF!</v>
      </c>
      <c r="C14" s="86" t="e">
        <f>BB!#REF!*0.9</f>
        <v>#REF!</v>
      </c>
    </row>
    <row r="15" spans="1:3" x14ac:dyDescent="0.2">
      <c r="A15" s="47" t="s">
        <v>105</v>
      </c>
      <c r="B15" s="86"/>
      <c r="C15" s="86"/>
    </row>
    <row r="16" spans="1:3" x14ac:dyDescent="0.2">
      <c r="A16" s="48">
        <v>1</v>
      </c>
      <c r="B16" s="86" t="e">
        <f>BB!#REF!*0.9</f>
        <v>#REF!</v>
      </c>
      <c r="C16" s="86" t="e">
        <f>BB!#REF!*0.9</f>
        <v>#REF!</v>
      </c>
    </row>
    <row r="17" spans="1:3" x14ac:dyDescent="0.2">
      <c r="A17" s="48">
        <v>2</v>
      </c>
      <c r="B17" s="86" t="e">
        <f>BB!#REF!*0.9</f>
        <v>#REF!</v>
      </c>
      <c r="C17" s="86" t="e">
        <f>BB!#REF!*0.9</f>
        <v>#REF!</v>
      </c>
    </row>
    <row r="18" spans="1:3" x14ac:dyDescent="0.2">
      <c r="A18" s="47" t="s">
        <v>136</v>
      </c>
      <c r="B18" s="86"/>
      <c r="C18" s="86"/>
    </row>
    <row r="19" spans="1:3" x14ac:dyDescent="0.2">
      <c r="A19" s="48" t="s">
        <v>72</v>
      </c>
      <c r="B19" s="86" t="e">
        <f>BB!#REF!*0.9</f>
        <v>#REF!</v>
      </c>
      <c r="C19" s="86" t="e">
        <f>BB!#REF!*0.9</f>
        <v>#REF!</v>
      </c>
    </row>
    <row r="20" spans="1:3" x14ac:dyDescent="0.2">
      <c r="A20" s="47" t="s">
        <v>137</v>
      </c>
      <c r="B20" s="86"/>
      <c r="C20" s="86"/>
    </row>
    <row r="21" spans="1:3" x14ac:dyDescent="0.2">
      <c r="A21" s="48" t="s">
        <v>74</v>
      </c>
      <c r="B21" s="86" t="e">
        <f>BB!#REF!*0.9</f>
        <v>#REF!</v>
      </c>
      <c r="C21" s="86" t="e">
        <f>BB!#REF!*0.9</f>
        <v>#REF!</v>
      </c>
    </row>
    <row r="22" spans="1:3" x14ac:dyDescent="0.2">
      <c r="A22" s="87"/>
    </row>
    <row r="23" spans="1:3" x14ac:dyDescent="0.2">
      <c r="A23" s="87"/>
    </row>
    <row r="24" spans="1:3" x14ac:dyDescent="0.2">
      <c r="A24" s="106" t="s">
        <v>76</v>
      </c>
    </row>
    <row r="25" spans="1:3" x14ac:dyDescent="0.2">
      <c r="A25" s="55" t="s">
        <v>77</v>
      </c>
    </row>
    <row r="26" spans="1:3" x14ac:dyDescent="0.2">
      <c r="A26" s="55" t="s">
        <v>78</v>
      </c>
    </row>
    <row r="27" spans="1:3" ht="12" customHeight="1" x14ac:dyDescent="0.2">
      <c r="A27" s="107" t="s">
        <v>79</v>
      </c>
    </row>
    <row r="28" spans="1:3" x14ac:dyDescent="0.2">
      <c r="A28" s="55" t="s">
        <v>80</v>
      </c>
    </row>
    <row r="29" spans="1:3" ht="11.45" customHeight="1" x14ac:dyDescent="0.2">
      <c r="A29" s="76"/>
    </row>
    <row r="30" spans="1:3" x14ac:dyDescent="0.2">
      <c r="A30" s="108" t="s">
        <v>153</v>
      </c>
    </row>
    <row r="31" spans="1:3" x14ac:dyDescent="0.2">
      <c r="A31" s="76" t="s">
        <v>187</v>
      </c>
    </row>
    <row r="32" spans="1:3" x14ac:dyDescent="0.2">
      <c r="A32" s="110"/>
    </row>
    <row r="33" spans="1:1" x14ac:dyDescent="0.2">
      <c r="A33" s="111" t="s">
        <v>83</v>
      </c>
    </row>
    <row r="34" spans="1:1" ht="48" x14ac:dyDescent="0.2">
      <c r="A34" s="65" t="s">
        <v>109</v>
      </c>
    </row>
  </sheetData>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Z55"/>
  <sheetViews>
    <sheetView topLeftCell="A16" workbookViewId="0">
      <pane xSplit="1" topLeftCell="B1" activePane="topRight" state="frozen"/>
      <selection pane="topRight" activeCell="B25" sqref="B25:Z26"/>
    </sheetView>
  </sheetViews>
  <sheetFormatPr defaultColWidth="9" defaultRowHeight="12" x14ac:dyDescent="0.2"/>
  <cols>
    <col min="1" max="1" width="80.5703125" style="78" customWidth="1"/>
    <col min="2" max="16384" width="9" style="78"/>
  </cols>
  <sheetData>
    <row r="1" spans="1:26" ht="11.45" customHeight="1" x14ac:dyDescent="0.2">
      <c r="A1" s="101" t="s">
        <v>63</v>
      </c>
    </row>
    <row r="2" spans="1:26" ht="11.45" customHeight="1" x14ac:dyDescent="0.2">
      <c r="A2" s="102" t="s">
        <v>112</v>
      </c>
    </row>
    <row r="3" spans="1:26" ht="11.45" customHeight="1" x14ac:dyDescent="0.2">
      <c r="A3" s="102"/>
    </row>
    <row r="4" spans="1:26" ht="11.45" customHeight="1" x14ac:dyDescent="0.2">
      <c r="A4" s="102" t="s">
        <v>65</v>
      </c>
      <c r="B4" s="77" t="e">
        <f>'РБ ВВ 10(2023) |FIT15'!#REF!</f>
        <v>#REF!</v>
      </c>
      <c r="C4" s="77" t="e">
        <f>'РБ ВВ 10(2023) |FIT15'!#REF!</f>
        <v>#REF!</v>
      </c>
      <c r="D4" s="77" t="e">
        <f>'РБ ВВ 10(2023) |FIT15'!#REF!</f>
        <v>#REF!</v>
      </c>
      <c r="E4" s="77" t="e">
        <f>'РБ ВВ 10(2023) |FIT15'!#REF!</f>
        <v>#REF!</v>
      </c>
      <c r="F4" s="77" t="e">
        <f>'РБ ВВ 10(2023) |FIT15'!#REF!</f>
        <v>#REF!</v>
      </c>
      <c r="G4" s="77" t="e">
        <f>'РБ ВВ 10(2023) |FIT15'!#REF!</f>
        <v>#REF!</v>
      </c>
      <c r="H4" s="77" t="e">
        <f>'РБ ВВ 10(2023) |FIT15'!#REF!</f>
        <v>#REF!</v>
      </c>
      <c r="I4" s="77" t="e">
        <f>'РБ ВВ 10(2023) |FIT15'!#REF!</f>
        <v>#REF!</v>
      </c>
      <c r="J4" s="77" t="e">
        <f>'РБ ВВ 10(2023) |FIT15'!#REF!</f>
        <v>#REF!</v>
      </c>
      <c r="K4" s="77" t="e">
        <f>'РБ ВВ 10(2023) |FIT15'!#REF!</f>
        <v>#REF!</v>
      </c>
      <c r="L4" s="77" t="e">
        <f>'РБ ВВ 10(2023) |FIT15'!#REF!</f>
        <v>#REF!</v>
      </c>
      <c r="M4" s="77" t="e">
        <f>'РБ ВВ 10(2023) |FIT15'!#REF!</f>
        <v>#REF!</v>
      </c>
      <c r="N4" s="77" t="e">
        <f>'РБ ВВ 10(2023) |FIT15'!#REF!</f>
        <v>#REF!</v>
      </c>
      <c r="O4" s="77" t="e">
        <f>'РБ ВВ 10(2023) |FIT15'!#REF!</f>
        <v>#REF!</v>
      </c>
      <c r="P4" s="77" t="e">
        <f>'РБ ВВ 10(2023) |FIT15'!#REF!</f>
        <v>#REF!</v>
      </c>
      <c r="Q4" s="77" t="e">
        <f>'РБ ВВ 10(2023) |FIT15'!#REF!</f>
        <v>#REF!</v>
      </c>
      <c r="R4" s="77" t="e">
        <f>'РБ ВВ 10(2023) |FIT15'!#REF!</f>
        <v>#REF!</v>
      </c>
      <c r="S4" s="77" t="e">
        <f>'РБ ВВ 10(2023) |FIT15'!#REF!</f>
        <v>#REF!</v>
      </c>
      <c r="T4" s="77" t="e">
        <f>'РБ ВВ 10(2023) |FIT15'!#REF!</f>
        <v>#REF!</v>
      </c>
      <c r="U4" s="77" t="e">
        <f>'РБ ВВ 10(2023) |FIT15'!#REF!</f>
        <v>#REF!</v>
      </c>
      <c r="V4" s="77" t="e">
        <f>'РБ ВВ 10(2023) |FIT15'!#REF!</f>
        <v>#REF!</v>
      </c>
      <c r="W4" s="77" t="e">
        <f>'РБ ВВ 10(2023) |FIT15'!#REF!</f>
        <v>#REF!</v>
      </c>
      <c r="X4" s="77" t="e">
        <f>'РБ ВВ 10(2023) |FIT15'!#REF!</f>
        <v>#REF!</v>
      </c>
      <c r="Y4" s="77" t="e">
        <f>'РБ ВВ 10(2023) |FIT15'!#REF!</f>
        <v>#REF!</v>
      </c>
      <c r="Z4" s="77" t="e">
        <f>'РБ ВВ 10(2023) |FIT15'!#REF!</f>
        <v>#REF!</v>
      </c>
    </row>
    <row r="5" spans="1:26" s="36" customFormat="1" ht="21.6" customHeight="1" x14ac:dyDescent="0.2">
      <c r="A5" s="88" t="s">
        <v>66</v>
      </c>
      <c r="B5" s="77" t="e">
        <f>'РБ ВВ 10(2023) |FIT15'!#REF!</f>
        <v>#REF!</v>
      </c>
      <c r="C5" s="77" t="e">
        <f>'РБ ВВ 10(2023) |FIT15'!#REF!</f>
        <v>#REF!</v>
      </c>
      <c r="D5" s="77" t="e">
        <f>'РБ ВВ 10(2023) |FIT15'!#REF!</f>
        <v>#REF!</v>
      </c>
      <c r="E5" s="77" t="e">
        <f>'РБ ВВ 10(2023) |FIT15'!#REF!</f>
        <v>#REF!</v>
      </c>
      <c r="F5" s="77" t="e">
        <f>'РБ ВВ 10(2023) |FIT15'!#REF!</f>
        <v>#REF!</v>
      </c>
      <c r="G5" s="77" t="e">
        <f>'РБ ВВ 10(2023) |FIT15'!#REF!</f>
        <v>#REF!</v>
      </c>
      <c r="H5" s="77" t="e">
        <f>'РБ ВВ 10(2023) |FIT15'!#REF!</f>
        <v>#REF!</v>
      </c>
      <c r="I5" s="77" t="e">
        <f>'РБ ВВ 10(2023) |FIT15'!#REF!</f>
        <v>#REF!</v>
      </c>
      <c r="J5" s="77" t="e">
        <f>'РБ ВВ 10(2023) |FIT15'!#REF!</f>
        <v>#REF!</v>
      </c>
      <c r="K5" s="77" t="e">
        <f>'РБ ВВ 10(2023) |FIT15'!#REF!</f>
        <v>#REF!</v>
      </c>
      <c r="L5" s="77" t="e">
        <f>'РБ ВВ 10(2023) |FIT15'!#REF!</f>
        <v>#REF!</v>
      </c>
      <c r="M5" s="77" t="e">
        <f>'РБ ВВ 10(2023) |FIT15'!#REF!</f>
        <v>#REF!</v>
      </c>
      <c r="N5" s="77" t="e">
        <f>'РБ ВВ 10(2023) |FIT15'!#REF!</f>
        <v>#REF!</v>
      </c>
      <c r="O5" s="77" t="e">
        <f>'РБ ВВ 10(2023) |FIT15'!#REF!</f>
        <v>#REF!</v>
      </c>
      <c r="P5" s="77" t="e">
        <f>'РБ ВВ 10(2023) |FIT15'!#REF!</f>
        <v>#REF!</v>
      </c>
      <c r="Q5" s="77" t="e">
        <f>'РБ ВВ 10(2023) |FIT15'!#REF!</f>
        <v>#REF!</v>
      </c>
      <c r="R5" s="77" t="e">
        <f>'РБ ВВ 10(2023) |FIT15'!#REF!</f>
        <v>#REF!</v>
      </c>
      <c r="S5" s="77" t="e">
        <f>'РБ ВВ 10(2023) |FIT15'!#REF!</f>
        <v>#REF!</v>
      </c>
      <c r="T5" s="77" t="e">
        <f>'РБ ВВ 10(2023) |FIT15'!#REF!</f>
        <v>#REF!</v>
      </c>
      <c r="U5" s="77" t="e">
        <f>'РБ ВВ 10(2023) |FIT15'!#REF!</f>
        <v>#REF!</v>
      </c>
      <c r="V5" s="77" t="e">
        <f>'РБ ВВ 10(2023) |FIT15'!#REF!</f>
        <v>#REF!</v>
      </c>
      <c r="W5" s="77" t="e">
        <f>'РБ ВВ 10(2023) |FIT15'!#REF!</f>
        <v>#REF!</v>
      </c>
      <c r="X5" s="77" t="e">
        <f>'РБ ВВ 10(2023) |FIT15'!#REF!</f>
        <v>#REF!</v>
      </c>
      <c r="Y5" s="77" t="e">
        <f>'РБ ВВ 10(2023) |FIT15'!#REF!</f>
        <v>#REF!</v>
      </c>
      <c r="Z5" s="77" t="e">
        <f>'РБ ВВ 10(2023) |FIT15'!#REF!</f>
        <v>#REF!</v>
      </c>
    </row>
    <row r="6" spans="1:26" x14ac:dyDescent="0.2">
      <c r="A6" s="84" t="s">
        <v>134</v>
      </c>
    </row>
    <row r="7" spans="1:26" x14ac:dyDescent="0.2">
      <c r="A7" s="85">
        <v>1</v>
      </c>
      <c r="B7" s="86" t="e">
        <f>'РБ ВВ 10(2023) |FIT15'!#REF!</f>
        <v>#REF!</v>
      </c>
      <c r="C7" s="86" t="e">
        <f>'РБ ВВ 10(2023) |FIT15'!#REF!</f>
        <v>#REF!</v>
      </c>
      <c r="D7" s="86" t="e">
        <f>'РБ ВВ 10(2023) |FIT15'!#REF!</f>
        <v>#REF!</v>
      </c>
      <c r="E7" s="86" t="e">
        <f>'РБ ВВ 10(2023) |FIT15'!#REF!</f>
        <v>#REF!</v>
      </c>
      <c r="F7" s="86" t="e">
        <f>'РБ ВВ 10(2023) |FIT15'!#REF!</f>
        <v>#REF!</v>
      </c>
      <c r="G7" s="86" t="e">
        <f>'РБ ВВ 10(2023) |FIT15'!#REF!</f>
        <v>#REF!</v>
      </c>
      <c r="H7" s="86" t="e">
        <f>'РБ ВВ 10(2023) |FIT15'!#REF!</f>
        <v>#REF!</v>
      </c>
      <c r="I7" s="86" t="e">
        <f>'РБ ВВ 10(2023) |FIT15'!#REF!</f>
        <v>#REF!</v>
      </c>
      <c r="J7" s="86" t="e">
        <f>'РБ ВВ 10(2023) |FIT15'!#REF!</f>
        <v>#REF!</v>
      </c>
      <c r="K7" s="86" t="e">
        <f>'РБ ВВ 10(2023) |FIT15'!#REF!</f>
        <v>#REF!</v>
      </c>
      <c r="L7" s="86" t="e">
        <f>'РБ ВВ 10(2023) |FIT15'!#REF!</f>
        <v>#REF!</v>
      </c>
      <c r="M7" s="86" t="e">
        <f>'РБ ВВ 10(2023) |FIT15'!#REF!</f>
        <v>#REF!</v>
      </c>
      <c r="N7" s="86" t="e">
        <f>'РБ ВВ 10(2023) |FIT15'!#REF!</f>
        <v>#REF!</v>
      </c>
      <c r="O7" s="86" t="e">
        <f>'РБ ВВ 10(2023) |FIT15'!#REF!</f>
        <v>#REF!</v>
      </c>
      <c r="P7" s="86" t="e">
        <f>'РБ ВВ 10(2023) |FIT15'!#REF!</f>
        <v>#REF!</v>
      </c>
      <c r="Q7" s="86" t="e">
        <f>'РБ ВВ 10(2023) |FIT15'!#REF!</f>
        <v>#REF!</v>
      </c>
      <c r="R7" s="86" t="e">
        <f>'РБ ВВ 10(2023) |FIT15'!#REF!</f>
        <v>#REF!</v>
      </c>
      <c r="S7" s="86" t="e">
        <f>'РБ ВВ 10(2023) |FIT15'!#REF!</f>
        <v>#REF!</v>
      </c>
      <c r="T7" s="86" t="e">
        <f>'РБ ВВ 10(2023) |FIT15'!#REF!</f>
        <v>#REF!</v>
      </c>
      <c r="U7" s="86" t="e">
        <f>'РБ ВВ 10(2023) |FIT15'!#REF!</f>
        <v>#REF!</v>
      </c>
      <c r="V7" s="86" t="e">
        <f>'РБ ВВ 10(2023) |FIT15'!#REF!</f>
        <v>#REF!</v>
      </c>
      <c r="W7" s="86" t="e">
        <f>'РБ ВВ 10(2023) |FIT15'!#REF!</f>
        <v>#REF!</v>
      </c>
      <c r="X7" s="86" t="e">
        <f>'РБ ВВ 10(2023) |FIT15'!#REF!</f>
        <v>#REF!</v>
      </c>
      <c r="Y7" s="86" t="e">
        <f>'РБ ВВ 10(2023) |FIT15'!#REF!</f>
        <v>#REF!</v>
      </c>
      <c r="Z7" s="86" t="e">
        <f>'РБ ВВ 10(2023) |FIT15'!#REF!</f>
        <v>#REF!</v>
      </c>
    </row>
    <row r="8" spans="1:26" x14ac:dyDescent="0.2">
      <c r="A8" s="85">
        <v>2</v>
      </c>
      <c r="B8" s="86" t="e">
        <f>'РБ ВВ 10(2023) |FIT15'!#REF!</f>
        <v>#REF!</v>
      </c>
      <c r="C8" s="86" t="e">
        <f>'РБ ВВ 10(2023) |FIT15'!#REF!</f>
        <v>#REF!</v>
      </c>
      <c r="D8" s="86" t="e">
        <f>'РБ ВВ 10(2023) |FIT15'!#REF!</f>
        <v>#REF!</v>
      </c>
      <c r="E8" s="86" t="e">
        <f>'РБ ВВ 10(2023) |FIT15'!#REF!</f>
        <v>#REF!</v>
      </c>
      <c r="F8" s="86" t="e">
        <f>'РБ ВВ 10(2023) |FIT15'!#REF!</f>
        <v>#REF!</v>
      </c>
      <c r="G8" s="86" t="e">
        <f>'РБ ВВ 10(2023) |FIT15'!#REF!</f>
        <v>#REF!</v>
      </c>
      <c r="H8" s="86" t="e">
        <f>'РБ ВВ 10(2023) |FIT15'!#REF!</f>
        <v>#REF!</v>
      </c>
      <c r="I8" s="86" t="e">
        <f>'РБ ВВ 10(2023) |FIT15'!#REF!</f>
        <v>#REF!</v>
      </c>
      <c r="J8" s="86" t="e">
        <f>'РБ ВВ 10(2023) |FIT15'!#REF!</f>
        <v>#REF!</v>
      </c>
      <c r="K8" s="86" t="e">
        <f>'РБ ВВ 10(2023) |FIT15'!#REF!</f>
        <v>#REF!</v>
      </c>
      <c r="L8" s="86" t="e">
        <f>'РБ ВВ 10(2023) |FIT15'!#REF!</f>
        <v>#REF!</v>
      </c>
      <c r="M8" s="86" t="e">
        <f>'РБ ВВ 10(2023) |FIT15'!#REF!</f>
        <v>#REF!</v>
      </c>
      <c r="N8" s="86" t="e">
        <f>'РБ ВВ 10(2023) |FIT15'!#REF!</f>
        <v>#REF!</v>
      </c>
      <c r="O8" s="86" t="e">
        <f>'РБ ВВ 10(2023) |FIT15'!#REF!</f>
        <v>#REF!</v>
      </c>
      <c r="P8" s="86" t="e">
        <f>'РБ ВВ 10(2023) |FIT15'!#REF!</f>
        <v>#REF!</v>
      </c>
      <c r="Q8" s="86" t="e">
        <f>'РБ ВВ 10(2023) |FIT15'!#REF!</f>
        <v>#REF!</v>
      </c>
      <c r="R8" s="86" t="e">
        <f>'РБ ВВ 10(2023) |FIT15'!#REF!</f>
        <v>#REF!</v>
      </c>
      <c r="S8" s="86" t="e">
        <f>'РБ ВВ 10(2023) |FIT15'!#REF!</f>
        <v>#REF!</v>
      </c>
      <c r="T8" s="86" t="e">
        <f>'РБ ВВ 10(2023) |FIT15'!#REF!</f>
        <v>#REF!</v>
      </c>
      <c r="U8" s="86" t="e">
        <f>'РБ ВВ 10(2023) |FIT15'!#REF!</f>
        <v>#REF!</v>
      </c>
      <c r="V8" s="86" t="e">
        <f>'РБ ВВ 10(2023) |FIT15'!#REF!</f>
        <v>#REF!</v>
      </c>
      <c r="W8" s="86" t="e">
        <f>'РБ ВВ 10(2023) |FIT15'!#REF!</f>
        <v>#REF!</v>
      </c>
      <c r="X8" s="86" t="e">
        <f>'РБ ВВ 10(2023) |FIT15'!#REF!</f>
        <v>#REF!</v>
      </c>
      <c r="Y8" s="86" t="e">
        <f>'РБ ВВ 10(2023) |FIT15'!#REF!</f>
        <v>#REF!</v>
      </c>
      <c r="Z8" s="86" t="e">
        <f>'РБ ВВ 10(2023) |FIT15'!#REF!</f>
        <v>#REF!</v>
      </c>
    </row>
    <row r="9" spans="1:26"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row>
    <row r="10" spans="1:26" x14ac:dyDescent="0.2">
      <c r="A10" s="85">
        <v>1</v>
      </c>
      <c r="B10" s="86" t="e">
        <f>'РБ ВВ 10(2023) |FIT15'!#REF!</f>
        <v>#REF!</v>
      </c>
      <c r="C10" s="86" t="e">
        <f>'РБ ВВ 10(2023) |FIT15'!#REF!</f>
        <v>#REF!</v>
      </c>
      <c r="D10" s="86" t="e">
        <f>'РБ ВВ 10(2023) |FIT15'!#REF!</f>
        <v>#REF!</v>
      </c>
      <c r="E10" s="86" t="e">
        <f>'РБ ВВ 10(2023) |FIT15'!#REF!</f>
        <v>#REF!</v>
      </c>
      <c r="F10" s="86" t="e">
        <f>'РБ ВВ 10(2023) |FIT15'!#REF!</f>
        <v>#REF!</v>
      </c>
      <c r="G10" s="86" t="e">
        <f>'РБ ВВ 10(2023) |FIT15'!#REF!</f>
        <v>#REF!</v>
      </c>
      <c r="H10" s="86" t="e">
        <f>'РБ ВВ 10(2023) |FIT15'!#REF!</f>
        <v>#REF!</v>
      </c>
      <c r="I10" s="86" t="e">
        <f>'РБ ВВ 10(2023) |FIT15'!#REF!</f>
        <v>#REF!</v>
      </c>
      <c r="J10" s="86" t="e">
        <f>'РБ ВВ 10(2023) |FIT15'!#REF!</f>
        <v>#REF!</v>
      </c>
      <c r="K10" s="86" t="e">
        <f>'РБ ВВ 10(2023) |FIT15'!#REF!</f>
        <v>#REF!</v>
      </c>
      <c r="L10" s="86" t="e">
        <f>'РБ ВВ 10(2023) |FIT15'!#REF!</f>
        <v>#REF!</v>
      </c>
      <c r="M10" s="86" t="e">
        <f>'РБ ВВ 10(2023) |FIT15'!#REF!</f>
        <v>#REF!</v>
      </c>
      <c r="N10" s="86" t="e">
        <f>'РБ ВВ 10(2023) |FIT15'!#REF!</f>
        <v>#REF!</v>
      </c>
      <c r="O10" s="86" t="e">
        <f>'РБ ВВ 10(2023) |FIT15'!#REF!</f>
        <v>#REF!</v>
      </c>
      <c r="P10" s="86" t="e">
        <f>'РБ ВВ 10(2023) |FIT15'!#REF!</f>
        <v>#REF!</v>
      </c>
      <c r="Q10" s="86" t="e">
        <f>'РБ ВВ 10(2023) |FIT15'!#REF!</f>
        <v>#REF!</v>
      </c>
      <c r="R10" s="86" t="e">
        <f>'РБ ВВ 10(2023) |FIT15'!#REF!</f>
        <v>#REF!</v>
      </c>
      <c r="S10" s="86" t="e">
        <f>'РБ ВВ 10(2023) |FIT15'!#REF!</f>
        <v>#REF!</v>
      </c>
      <c r="T10" s="86" t="e">
        <f>'РБ ВВ 10(2023) |FIT15'!#REF!</f>
        <v>#REF!</v>
      </c>
      <c r="U10" s="86" t="e">
        <f>'РБ ВВ 10(2023) |FIT15'!#REF!</f>
        <v>#REF!</v>
      </c>
      <c r="V10" s="86" t="e">
        <f>'РБ ВВ 10(2023) |FIT15'!#REF!</f>
        <v>#REF!</v>
      </c>
      <c r="W10" s="86" t="e">
        <f>'РБ ВВ 10(2023) |FIT15'!#REF!</f>
        <v>#REF!</v>
      </c>
      <c r="X10" s="86" t="e">
        <f>'РБ ВВ 10(2023) |FIT15'!#REF!</f>
        <v>#REF!</v>
      </c>
      <c r="Y10" s="86" t="e">
        <f>'РБ ВВ 10(2023) |FIT15'!#REF!</f>
        <v>#REF!</v>
      </c>
      <c r="Z10" s="86" t="e">
        <f>'РБ ВВ 10(2023) |FIT15'!#REF!</f>
        <v>#REF!</v>
      </c>
    </row>
    <row r="11" spans="1:26" x14ac:dyDescent="0.2">
      <c r="A11" s="85">
        <v>2</v>
      </c>
      <c r="B11" s="86" t="e">
        <f>'РБ ВВ 10(2023) |FIT15'!#REF!</f>
        <v>#REF!</v>
      </c>
      <c r="C11" s="86" t="e">
        <f>'РБ ВВ 10(2023) |FIT15'!#REF!</f>
        <v>#REF!</v>
      </c>
      <c r="D11" s="86" t="e">
        <f>'РБ ВВ 10(2023) |FIT15'!#REF!</f>
        <v>#REF!</v>
      </c>
      <c r="E11" s="86" t="e">
        <f>'РБ ВВ 10(2023) |FIT15'!#REF!</f>
        <v>#REF!</v>
      </c>
      <c r="F11" s="86" t="e">
        <f>'РБ ВВ 10(2023) |FIT15'!#REF!</f>
        <v>#REF!</v>
      </c>
      <c r="G11" s="86" t="e">
        <f>'РБ ВВ 10(2023) |FIT15'!#REF!</f>
        <v>#REF!</v>
      </c>
      <c r="H11" s="86" t="e">
        <f>'РБ ВВ 10(2023) |FIT15'!#REF!</f>
        <v>#REF!</v>
      </c>
      <c r="I11" s="86" t="e">
        <f>'РБ ВВ 10(2023) |FIT15'!#REF!</f>
        <v>#REF!</v>
      </c>
      <c r="J11" s="86" t="e">
        <f>'РБ ВВ 10(2023) |FIT15'!#REF!</f>
        <v>#REF!</v>
      </c>
      <c r="K11" s="86" t="e">
        <f>'РБ ВВ 10(2023) |FIT15'!#REF!</f>
        <v>#REF!</v>
      </c>
      <c r="L11" s="86" t="e">
        <f>'РБ ВВ 10(2023) |FIT15'!#REF!</f>
        <v>#REF!</v>
      </c>
      <c r="M11" s="86" t="e">
        <f>'РБ ВВ 10(2023) |FIT15'!#REF!</f>
        <v>#REF!</v>
      </c>
      <c r="N11" s="86" t="e">
        <f>'РБ ВВ 10(2023) |FIT15'!#REF!</f>
        <v>#REF!</v>
      </c>
      <c r="O11" s="86" t="e">
        <f>'РБ ВВ 10(2023) |FIT15'!#REF!</f>
        <v>#REF!</v>
      </c>
      <c r="P11" s="86" t="e">
        <f>'РБ ВВ 10(2023) |FIT15'!#REF!</f>
        <v>#REF!</v>
      </c>
      <c r="Q11" s="86" t="e">
        <f>'РБ ВВ 10(2023) |FIT15'!#REF!</f>
        <v>#REF!</v>
      </c>
      <c r="R11" s="86" t="e">
        <f>'РБ ВВ 10(2023) |FIT15'!#REF!</f>
        <v>#REF!</v>
      </c>
      <c r="S11" s="86" t="e">
        <f>'РБ ВВ 10(2023) |FIT15'!#REF!</f>
        <v>#REF!</v>
      </c>
      <c r="T11" s="86" t="e">
        <f>'РБ ВВ 10(2023) |FIT15'!#REF!</f>
        <v>#REF!</v>
      </c>
      <c r="U11" s="86" t="e">
        <f>'РБ ВВ 10(2023) |FIT15'!#REF!</f>
        <v>#REF!</v>
      </c>
      <c r="V11" s="86" t="e">
        <f>'РБ ВВ 10(2023) |FIT15'!#REF!</f>
        <v>#REF!</v>
      </c>
      <c r="W11" s="86" t="e">
        <f>'РБ ВВ 10(2023) |FIT15'!#REF!</f>
        <v>#REF!</v>
      </c>
      <c r="X11" s="86" t="e">
        <f>'РБ ВВ 10(2023) |FIT15'!#REF!</f>
        <v>#REF!</v>
      </c>
      <c r="Y11" s="86" t="e">
        <f>'РБ ВВ 10(2023) |FIT15'!#REF!</f>
        <v>#REF!</v>
      </c>
      <c r="Z11" s="86" t="e">
        <f>'РБ ВВ 10(2023) |FIT15'!#REF!</f>
        <v>#REF!</v>
      </c>
    </row>
    <row r="12" spans="1:26"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row>
    <row r="13" spans="1:26" x14ac:dyDescent="0.2">
      <c r="A13" s="48">
        <v>1</v>
      </c>
      <c r="B13" s="86" t="e">
        <f>'РБ ВВ 10(2023) |FIT15'!#REF!</f>
        <v>#REF!</v>
      </c>
      <c r="C13" s="86" t="e">
        <f>'РБ ВВ 10(2023) |FIT15'!#REF!</f>
        <v>#REF!</v>
      </c>
      <c r="D13" s="86" t="e">
        <f>'РБ ВВ 10(2023) |FIT15'!#REF!</f>
        <v>#REF!</v>
      </c>
      <c r="E13" s="86" t="e">
        <f>'РБ ВВ 10(2023) |FIT15'!#REF!</f>
        <v>#REF!</v>
      </c>
      <c r="F13" s="86" t="e">
        <f>'РБ ВВ 10(2023) |FIT15'!#REF!</f>
        <v>#REF!</v>
      </c>
      <c r="G13" s="86" t="e">
        <f>'РБ ВВ 10(2023) |FIT15'!#REF!</f>
        <v>#REF!</v>
      </c>
      <c r="H13" s="86" t="e">
        <f>'РБ ВВ 10(2023) |FIT15'!#REF!</f>
        <v>#REF!</v>
      </c>
      <c r="I13" s="86" t="e">
        <f>'РБ ВВ 10(2023) |FIT15'!#REF!</f>
        <v>#REF!</v>
      </c>
      <c r="J13" s="86" t="e">
        <f>'РБ ВВ 10(2023) |FIT15'!#REF!</f>
        <v>#REF!</v>
      </c>
      <c r="K13" s="86" t="e">
        <f>'РБ ВВ 10(2023) |FIT15'!#REF!</f>
        <v>#REF!</v>
      </c>
      <c r="L13" s="86" t="e">
        <f>'РБ ВВ 10(2023) |FIT15'!#REF!</f>
        <v>#REF!</v>
      </c>
      <c r="M13" s="86" t="e">
        <f>'РБ ВВ 10(2023) |FIT15'!#REF!</f>
        <v>#REF!</v>
      </c>
      <c r="N13" s="86" t="e">
        <f>'РБ ВВ 10(2023) |FIT15'!#REF!</f>
        <v>#REF!</v>
      </c>
      <c r="O13" s="86" t="e">
        <f>'РБ ВВ 10(2023) |FIT15'!#REF!</f>
        <v>#REF!</v>
      </c>
      <c r="P13" s="86" t="e">
        <f>'РБ ВВ 10(2023) |FIT15'!#REF!</f>
        <v>#REF!</v>
      </c>
      <c r="Q13" s="86" t="e">
        <f>'РБ ВВ 10(2023) |FIT15'!#REF!</f>
        <v>#REF!</v>
      </c>
      <c r="R13" s="86" t="e">
        <f>'РБ ВВ 10(2023) |FIT15'!#REF!</f>
        <v>#REF!</v>
      </c>
      <c r="S13" s="86" t="e">
        <f>'РБ ВВ 10(2023) |FIT15'!#REF!</f>
        <v>#REF!</v>
      </c>
      <c r="T13" s="86" t="e">
        <f>'РБ ВВ 10(2023) |FIT15'!#REF!</f>
        <v>#REF!</v>
      </c>
      <c r="U13" s="86" t="e">
        <f>'РБ ВВ 10(2023) |FIT15'!#REF!</f>
        <v>#REF!</v>
      </c>
      <c r="V13" s="86" t="e">
        <f>'РБ ВВ 10(2023) |FIT15'!#REF!</f>
        <v>#REF!</v>
      </c>
      <c r="W13" s="86" t="e">
        <f>'РБ ВВ 10(2023) |FIT15'!#REF!</f>
        <v>#REF!</v>
      </c>
      <c r="X13" s="86" t="e">
        <f>'РБ ВВ 10(2023) |FIT15'!#REF!</f>
        <v>#REF!</v>
      </c>
      <c r="Y13" s="86" t="e">
        <f>'РБ ВВ 10(2023) |FIT15'!#REF!</f>
        <v>#REF!</v>
      </c>
      <c r="Z13" s="86" t="e">
        <f>'РБ ВВ 10(2023) |FIT15'!#REF!</f>
        <v>#REF!</v>
      </c>
    </row>
    <row r="14" spans="1:26" x14ac:dyDescent="0.2">
      <c r="A14" s="48">
        <v>2</v>
      </c>
      <c r="B14" s="86" t="e">
        <f>'РБ ВВ 10(2023) |FIT15'!#REF!</f>
        <v>#REF!</v>
      </c>
      <c r="C14" s="86" t="e">
        <f>'РБ ВВ 10(2023) |FIT15'!#REF!</f>
        <v>#REF!</v>
      </c>
      <c r="D14" s="86" t="e">
        <f>'РБ ВВ 10(2023) |FIT15'!#REF!</f>
        <v>#REF!</v>
      </c>
      <c r="E14" s="86" t="e">
        <f>'РБ ВВ 10(2023) |FIT15'!#REF!</f>
        <v>#REF!</v>
      </c>
      <c r="F14" s="86" t="e">
        <f>'РБ ВВ 10(2023) |FIT15'!#REF!</f>
        <v>#REF!</v>
      </c>
      <c r="G14" s="86" t="e">
        <f>'РБ ВВ 10(2023) |FIT15'!#REF!</f>
        <v>#REF!</v>
      </c>
      <c r="H14" s="86" t="e">
        <f>'РБ ВВ 10(2023) |FIT15'!#REF!</f>
        <v>#REF!</v>
      </c>
      <c r="I14" s="86" t="e">
        <f>'РБ ВВ 10(2023) |FIT15'!#REF!</f>
        <v>#REF!</v>
      </c>
      <c r="J14" s="86" t="e">
        <f>'РБ ВВ 10(2023) |FIT15'!#REF!</f>
        <v>#REF!</v>
      </c>
      <c r="K14" s="86" t="e">
        <f>'РБ ВВ 10(2023) |FIT15'!#REF!</f>
        <v>#REF!</v>
      </c>
      <c r="L14" s="86" t="e">
        <f>'РБ ВВ 10(2023) |FIT15'!#REF!</f>
        <v>#REF!</v>
      </c>
      <c r="M14" s="86" t="e">
        <f>'РБ ВВ 10(2023) |FIT15'!#REF!</f>
        <v>#REF!</v>
      </c>
      <c r="N14" s="86" t="e">
        <f>'РБ ВВ 10(2023) |FIT15'!#REF!</f>
        <v>#REF!</v>
      </c>
      <c r="O14" s="86" t="e">
        <f>'РБ ВВ 10(2023) |FIT15'!#REF!</f>
        <v>#REF!</v>
      </c>
      <c r="P14" s="86" t="e">
        <f>'РБ ВВ 10(2023) |FIT15'!#REF!</f>
        <v>#REF!</v>
      </c>
      <c r="Q14" s="86" t="e">
        <f>'РБ ВВ 10(2023) |FIT15'!#REF!</f>
        <v>#REF!</v>
      </c>
      <c r="R14" s="86" t="e">
        <f>'РБ ВВ 10(2023) |FIT15'!#REF!</f>
        <v>#REF!</v>
      </c>
      <c r="S14" s="86" t="e">
        <f>'РБ ВВ 10(2023) |FIT15'!#REF!</f>
        <v>#REF!</v>
      </c>
      <c r="T14" s="86" t="e">
        <f>'РБ ВВ 10(2023) |FIT15'!#REF!</f>
        <v>#REF!</v>
      </c>
      <c r="U14" s="86" t="e">
        <f>'РБ ВВ 10(2023) |FIT15'!#REF!</f>
        <v>#REF!</v>
      </c>
      <c r="V14" s="86" t="e">
        <f>'РБ ВВ 10(2023) |FIT15'!#REF!</f>
        <v>#REF!</v>
      </c>
      <c r="W14" s="86" t="e">
        <f>'РБ ВВ 10(2023) |FIT15'!#REF!</f>
        <v>#REF!</v>
      </c>
      <c r="X14" s="86" t="e">
        <f>'РБ ВВ 10(2023) |FIT15'!#REF!</f>
        <v>#REF!</v>
      </c>
      <c r="Y14" s="86" t="e">
        <f>'РБ ВВ 10(2023) |FIT15'!#REF!</f>
        <v>#REF!</v>
      </c>
      <c r="Z14" s="86" t="e">
        <f>'РБ ВВ 10(2023) |FIT15'!#REF!</f>
        <v>#REF!</v>
      </c>
    </row>
    <row r="15" spans="1:26"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row>
    <row r="16" spans="1:26" x14ac:dyDescent="0.2">
      <c r="A16" s="48">
        <v>1</v>
      </c>
      <c r="B16" s="86" t="e">
        <f>'РБ ВВ 10(2023) |FIT15'!#REF!</f>
        <v>#REF!</v>
      </c>
      <c r="C16" s="86" t="e">
        <f>'РБ ВВ 10(2023) |FIT15'!#REF!</f>
        <v>#REF!</v>
      </c>
      <c r="D16" s="86" t="e">
        <f>'РБ ВВ 10(2023) |FIT15'!#REF!</f>
        <v>#REF!</v>
      </c>
      <c r="E16" s="86" t="e">
        <f>'РБ ВВ 10(2023) |FIT15'!#REF!</f>
        <v>#REF!</v>
      </c>
      <c r="F16" s="86" t="e">
        <f>'РБ ВВ 10(2023) |FIT15'!#REF!</f>
        <v>#REF!</v>
      </c>
      <c r="G16" s="86" t="e">
        <f>'РБ ВВ 10(2023) |FIT15'!#REF!</f>
        <v>#REF!</v>
      </c>
      <c r="H16" s="86" t="e">
        <f>'РБ ВВ 10(2023) |FIT15'!#REF!</f>
        <v>#REF!</v>
      </c>
      <c r="I16" s="86" t="e">
        <f>'РБ ВВ 10(2023) |FIT15'!#REF!</f>
        <v>#REF!</v>
      </c>
      <c r="J16" s="86" t="e">
        <f>'РБ ВВ 10(2023) |FIT15'!#REF!</f>
        <v>#REF!</v>
      </c>
      <c r="K16" s="86" t="e">
        <f>'РБ ВВ 10(2023) |FIT15'!#REF!</f>
        <v>#REF!</v>
      </c>
      <c r="L16" s="86" t="e">
        <f>'РБ ВВ 10(2023) |FIT15'!#REF!</f>
        <v>#REF!</v>
      </c>
      <c r="M16" s="86" t="e">
        <f>'РБ ВВ 10(2023) |FIT15'!#REF!</f>
        <v>#REF!</v>
      </c>
      <c r="N16" s="86" t="e">
        <f>'РБ ВВ 10(2023) |FIT15'!#REF!</f>
        <v>#REF!</v>
      </c>
      <c r="O16" s="86" t="e">
        <f>'РБ ВВ 10(2023) |FIT15'!#REF!</f>
        <v>#REF!</v>
      </c>
      <c r="P16" s="86" t="e">
        <f>'РБ ВВ 10(2023) |FIT15'!#REF!</f>
        <v>#REF!</v>
      </c>
      <c r="Q16" s="86" t="e">
        <f>'РБ ВВ 10(2023) |FIT15'!#REF!</f>
        <v>#REF!</v>
      </c>
      <c r="R16" s="86" t="e">
        <f>'РБ ВВ 10(2023) |FIT15'!#REF!</f>
        <v>#REF!</v>
      </c>
      <c r="S16" s="86" t="e">
        <f>'РБ ВВ 10(2023) |FIT15'!#REF!</f>
        <v>#REF!</v>
      </c>
      <c r="T16" s="86" t="e">
        <f>'РБ ВВ 10(2023) |FIT15'!#REF!</f>
        <v>#REF!</v>
      </c>
      <c r="U16" s="86" t="e">
        <f>'РБ ВВ 10(2023) |FIT15'!#REF!</f>
        <v>#REF!</v>
      </c>
      <c r="V16" s="86" t="e">
        <f>'РБ ВВ 10(2023) |FIT15'!#REF!</f>
        <v>#REF!</v>
      </c>
      <c r="W16" s="86" t="e">
        <f>'РБ ВВ 10(2023) |FIT15'!#REF!</f>
        <v>#REF!</v>
      </c>
      <c r="X16" s="86" t="e">
        <f>'РБ ВВ 10(2023) |FIT15'!#REF!</f>
        <v>#REF!</v>
      </c>
      <c r="Y16" s="86" t="e">
        <f>'РБ ВВ 10(2023) |FIT15'!#REF!</f>
        <v>#REF!</v>
      </c>
      <c r="Z16" s="86" t="e">
        <f>'РБ ВВ 10(2023) |FIT15'!#REF!</f>
        <v>#REF!</v>
      </c>
    </row>
    <row r="17" spans="1:26" x14ac:dyDescent="0.2">
      <c r="A17" s="48">
        <v>2</v>
      </c>
      <c r="B17" s="86" t="e">
        <f>'РБ ВВ 10(2023) |FIT15'!#REF!</f>
        <v>#REF!</v>
      </c>
      <c r="C17" s="86" t="e">
        <f>'РБ ВВ 10(2023) |FIT15'!#REF!</f>
        <v>#REF!</v>
      </c>
      <c r="D17" s="86" t="e">
        <f>'РБ ВВ 10(2023) |FIT15'!#REF!</f>
        <v>#REF!</v>
      </c>
      <c r="E17" s="86" t="e">
        <f>'РБ ВВ 10(2023) |FIT15'!#REF!</f>
        <v>#REF!</v>
      </c>
      <c r="F17" s="86" t="e">
        <f>'РБ ВВ 10(2023) |FIT15'!#REF!</f>
        <v>#REF!</v>
      </c>
      <c r="G17" s="86" t="e">
        <f>'РБ ВВ 10(2023) |FIT15'!#REF!</f>
        <v>#REF!</v>
      </c>
      <c r="H17" s="86" t="e">
        <f>'РБ ВВ 10(2023) |FIT15'!#REF!</f>
        <v>#REF!</v>
      </c>
      <c r="I17" s="86" t="e">
        <f>'РБ ВВ 10(2023) |FIT15'!#REF!</f>
        <v>#REF!</v>
      </c>
      <c r="J17" s="86" t="e">
        <f>'РБ ВВ 10(2023) |FIT15'!#REF!</f>
        <v>#REF!</v>
      </c>
      <c r="K17" s="86" t="e">
        <f>'РБ ВВ 10(2023) |FIT15'!#REF!</f>
        <v>#REF!</v>
      </c>
      <c r="L17" s="86" t="e">
        <f>'РБ ВВ 10(2023) |FIT15'!#REF!</f>
        <v>#REF!</v>
      </c>
      <c r="M17" s="86" t="e">
        <f>'РБ ВВ 10(2023) |FIT15'!#REF!</f>
        <v>#REF!</v>
      </c>
      <c r="N17" s="86" t="e">
        <f>'РБ ВВ 10(2023) |FIT15'!#REF!</f>
        <v>#REF!</v>
      </c>
      <c r="O17" s="86" t="e">
        <f>'РБ ВВ 10(2023) |FIT15'!#REF!</f>
        <v>#REF!</v>
      </c>
      <c r="P17" s="86" t="e">
        <f>'РБ ВВ 10(2023) |FIT15'!#REF!</f>
        <v>#REF!</v>
      </c>
      <c r="Q17" s="86" t="e">
        <f>'РБ ВВ 10(2023) |FIT15'!#REF!</f>
        <v>#REF!</v>
      </c>
      <c r="R17" s="86" t="e">
        <f>'РБ ВВ 10(2023) |FIT15'!#REF!</f>
        <v>#REF!</v>
      </c>
      <c r="S17" s="86" t="e">
        <f>'РБ ВВ 10(2023) |FIT15'!#REF!</f>
        <v>#REF!</v>
      </c>
      <c r="T17" s="86" t="e">
        <f>'РБ ВВ 10(2023) |FIT15'!#REF!</f>
        <v>#REF!</v>
      </c>
      <c r="U17" s="86" t="e">
        <f>'РБ ВВ 10(2023) |FIT15'!#REF!</f>
        <v>#REF!</v>
      </c>
      <c r="V17" s="86" t="e">
        <f>'РБ ВВ 10(2023) |FIT15'!#REF!</f>
        <v>#REF!</v>
      </c>
      <c r="W17" s="86" t="e">
        <f>'РБ ВВ 10(2023) |FIT15'!#REF!</f>
        <v>#REF!</v>
      </c>
      <c r="X17" s="86" t="e">
        <f>'РБ ВВ 10(2023) |FIT15'!#REF!</f>
        <v>#REF!</v>
      </c>
      <c r="Y17" s="86" t="e">
        <f>'РБ ВВ 10(2023) |FIT15'!#REF!</f>
        <v>#REF!</v>
      </c>
      <c r="Z17" s="86" t="e">
        <f>'РБ ВВ 10(2023) |FIT15'!#REF!</f>
        <v>#REF!</v>
      </c>
    </row>
    <row r="18" spans="1:26"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row>
    <row r="19" spans="1:26" x14ac:dyDescent="0.2">
      <c r="A19" s="48" t="s">
        <v>72</v>
      </c>
      <c r="B19" s="86" t="e">
        <f>'РБ ВВ 10(2023) |FIT15'!#REF!</f>
        <v>#REF!</v>
      </c>
      <c r="C19" s="86" t="e">
        <f>'РБ ВВ 10(2023) |FIT15'!#REF!</f>
        <v>#REF!</v>
      </c>
      <c r="D19" s="86" t="e">
        <f>'РБ ВВ 10(2023) |FIT15'!#REF!</f>
        <v>#REF!</v>
      </c>
      <c r="E19" s="86" t="e">
        <f>'РБ ВВ 10(2023) |FIT15'!#REF!</f>
        <v>#REF!</v>
      </c>
      <c r="F19" s="86" t="e">
        <f>'РБ ВВ 10(2023) |FIT15'!#REF!</f>
        <v>#REF!</v>
      </c>
      <c r="G19" s="86" t="e">
        <f>'РБ ВВ 10(2023) |FIT15'!#REF!</f>
        <v>#REF!</v>
      </c>
      <c r="H19" s="86" t="e">
        <f>'РБ ВВ 10(2023) |FIT15'!#REF!</f>
        <v>#REF!</v>
      </c>
      <c r="I19" s="86" t="e">
        <f>'РБ ВВ 10(2023) |FIT15'!#REF!</f>
        <v>#REF!</v>
      </c>
      <c r="J19" s="86" t="e">
        <f>'РБ ВВ 10(2023) |FIT15'!#REF!</f>
        <v>#REF!</v>
      </c>
      <c r="K19" s="86" t="e">
        <f>'РБ ВВ 10(2023) |FIT15'!#REF!</f>
        <v>#REF!</v>
      </c>
      <c r="L19" s="86" t="e">
        <f>'РБ ВВ 10(2023) |FIT15'!#REF!</f>
        <v>#REF!</v>
      </c>
      <c r="M19" s="86" t="e">
        <f>'РБ ВВ 10(2023) |FIT15'!#REF!</f>
        <v>#REF!</v>
      </c>
      <c r="N19" s="86" t="e">
        <f>'РБ ВВ 10(2023) |FIT15'!#REF!</f>
        <v>#REF!</v>
      </c>
      <c r="O19" s="86" t="e">
        <f>'РБ ВВ 10(2023) |FIT15'!#REF!</f>
        <v>#REF!</v>
      </c>
      <c r="P19" s="86" t="e">
        <f>'РБ ВВ 10(2023) |FIT15'!#REF!</f>
        <v>#REF!</v>
      </c>
      <c r="Q19" s="86" t="e">
        <f>'РБ ВВ 10(2023) |FIT15'!#REF!</f>
        <v>#REF!</v>
      </c>
      <c r="R19" s="86" t="e">
        <f>'РБ ВВ 10(2023) |FIT15'!#REF!</f>
        <v>#REF!</v>
      </c>
      <c r="S19" s="86" t="e">
        <f>'РБ ВВ 10(2023) |FIT15'!#REF!</f>
        <v>#REF!</v>
      </c>
      <c r="T19" s="86" t="e">
        <f>'РБ ВВ 10(2023) |FIT15'!#REF!</f>
        <v>#REF!</v>
      </c>
      <c r="U19" s="86" t="e">
        <f>'РБ ВВ 10(2023) |FIT15'!#REF!</f>
        <v>#REF!</v>
      </c>
      <c r="V19" s="86" t="e">
        <f>'РБ ВВ 10(2023) |FIT15'!#REF!</f>
        <v>#REF!</v>
      </c>
      <c r="W19" s="86" t="e">
        <f>'РБ ВВ 10(2023) |FIT15'!#REF!</f>
        <v>#REF!</v>
      </c>
      <c r="X19" s="86" t="e">
        <f>'РБ ВВ 10(2023) |FIT15'!#REF!</f>
        <v>#REF!</v>
      </c>
      <c r="Y19" s="86" t="e">
        <f>'РБ ВВ 10(2023) |FIT15'!#REF!</f>
        <v>#REF!</v>
      </c>
      <c r="Z19" s="86" t="e">
        <f>'РБ ВВ 10(2023) |FIT15'!#REF!</f>
        <v>#REF!</v>
      </c>
    </row>
    <row r="20" spans="1:26"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row>
    <row r="21" spans="1:26" x14ac:dyDescent="0.2">
      <c r="A21" s="48" t="s">
        <v>74</v>
      </c>
      <c r="B21" s="86" t="e">
        <f>'РБ ВВ 10(2023) |FIT15'!#REF!</f>
        <v>#REF!</v>
      </c>
      <c r="C21" s="86" t="e">
        <f>'РБ ВВ 10(2023) |FIT15'!#REF!</f>
        <v>#REF!</v>
      </c>
      <c r="D21" s="86" t="e">
        <f>'РБ ВВ 10(2023) |FIT15'!#REF!</f>
        <v>#REF!</v>
      </c>
      <c r="E21" s="86" t="e">
        <f>'РБ ВВ 10(2023) |FIT15'!#REF!</f>
        <v>#REF!</v>
      </c>
      <c r="F21" s="86" t="e">
        <f>'РБ ВВ 10(2023) |FIT15'!#REF!</f>
        <v>#REF!</v>
      </c>
      <c r="G21" s="86" t="e">
        <f>'РБ ВВ 10(2023) |FIT15'!#REF!</f>
        <v>#REF!</v>
      </c>
      <c r="H21" s="86" t="e">
        <f>'РБ ВВ 10(2023) |FIT15'!#REF!</f>
        <v>#REF!</v>
      </c>
      <c r="I21" s="86" t="e">
        <f>'РБ ВВ 10(2023) |FIT15'!#REF!</f>
        <v>#REF!</v>
      </c>
      <c r="J21" s="86" t="e">
        <f>'РБ ВВ 10(2023) |FIT15'!#REF!</f>
        <v>#REF!</v>
      </c>
      <c r="K21" s="86" t="e">
        <f>'РБ ВВ 10(2023) |FIT15'!#REF!</f>
        <v>#REF!</v>
      </c>
      <c r="L21" s="86" t="e">
        <f>'РБ ВВ 10(2023) |FIT15'!#REF!</f>
        <v>#REF!</v>
      </c>
      <c r="M21" s="86" t="e">
        <f>'РБ ВВ 10(2023) |FIT15'!#REF!</f>
        <v>#REF!</v>
      </c>
      <c r="N21" s="86" t="e">
        <f>'РБ ВВ 10(2023) |FIT15'!#REF!</f>
        <v>#REF!</v>
      </c>
      <c r="O21" s="86" t="e">
        <f>'РБ ВВ 10(2023) |FIT15'!#REF!</f>
        <v>#REF!</v>
      </c>
      <c r="P21" s="86" t="e">
        <f>'РБ ВВ 10(2023) |FIT15'!#REF!</f>
        <v>#REF!</v>
      </c>
      <c r="Q21" s="86" t="e">
        <f>'РБ ВВ 10(2023) |FIT15'!#REF!</f>
        <v>#REF!</v>
      </c>
      <c r="R21" s="86" t="e">
        <f>'РБ ВВ 10(2023) |FIT15'!#REF!</f>
        <v>#REF!</v>
      </c>
      <c r="S21" s="86" t="e">
        <f>'РБ ВВ 10(2023) |FIT15'!#REF!</f>
        <v>#REF!</v>
      </c>
      <c r="T21" s="86" t="e">
        <f>'РБ ВВ 10(2023) |FIT15'!#REF!</f>
        <v>#REF!</v>
      </c>
      <c r="U21" s="86" t="e">
        <f>'РБ ВВ 10(2023) |FIT15'!#REF!</f>
        <v>#REF!</v>
      </c>
      <c r="V21" s="86" t="e">
        <f>'РБ ВВ 10(2023) |FIT15'!#REF!</f>
        <v>#REF!</v>
      </c>
      <c r="W21" s="86" t="e">
        <f>'РБ ВВ 10(2023) |FIT15'!#REF!</f>
        <v>#REF!</v>
      </c>
      <c r="X21" s="86" t="e">
        <f>'РБ ВВ 10(2023) |FIT15'!#REF!</f>
        <v>#REF!</v>
      </c>
      <c r="Y21" s="86" t="e">
        <f>'РБ ВВ 10(2023) |FIT15'!#REF!</f>
        <v>#REF!</v>
      </c>
      <c r="Z21" s="86" t="e">
        <f>'РБ ВВ 10(2023) |FIT15'!#REF!</f>
        <v>#REF!</v>
      </c>
    </row>
    <row r="22" spans="1:26"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row>
    <row r="23" spans="1:26" ht="10.35" customHeight="1" x14ac:dyDescent="0.2">
      <c r="A23" s="87"/>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row>
    <row r="24" spans="1:26"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row>
    <row r="25" spans="1:26" ht="25.5" customHeight="1" x14ac:dyDescent="0.2">
      <c r="A25" s="113" t="s">
        <v>75</v>
      </c>
      <c r="B25" s="252" t="e">
        <f t="shared" ref="B25:Z26" si="0">B4</f>
        <v>#REF!</v>
      </c>
      <c r="C25" s="252" t="e">
        <f t="shared" si="0"/>
        <v>#REF!</v>
      </c>
      <c r="D25" s="252" t="e">
        <f t="shared" si="0"/>
        <v>#REF!</v>
      </c>
      <c r="E25" s="252" t="e">
        <f t="shared" si="0"/>
        <v>#REF!</v>
      </c>
      <c r="F25" s="252" t="e">
        <f t="shared" si="0"/>
        <v>#REF!</v>
      </c>
      <c r="G25" s="252" t="e">
        <f t="shared" si="0"/>
        <v>#REF!</v>
      </c>
      <c r="H25" s="252" t="e">
        <f t="shared" si="0"/>
        <v>#REF!</v>
      </c>
      <c r="I25" s="252" t="e">
        <f t="shared" si="0"/>
        <v>#REF!</v>
      </c>
      <c r="J25" s="252" t="e">
        <f t="shared" si="0"/>
        <v>#REF!</v>
      </c>
      <c r="K25" s="252" t="e">
        <f t="shared" si="0"/>
        <v>#REF!</v>
      </c>
      <c r="L25" s="252" t="e">
        <f t="shared" si="0"/>
        <v>#REF!</v>
      </c>
      <c r="M25" s="252" t="e">
        <f t="shared" si="0"/>
        <v>#REF!</v>
      </c>
      <c r="N25" s="252" t="e">
        <f t="shared" si="0"/>
        <v>#REF!</v>
      </c>
      <c r="O25" s="252" t="e">
        <f t="shared" si="0"/>
        <v>#REF!</v>
      </c>
      <c r="P25" s="252" t="e">
        <f t="shared" si="0"/>
        <v>#REF!</v>
      </c>
      <c r="Q25" s="252" t="e">
        <f t="shared" si="0"/>
        <v>#REF!</v>
      </c>
      <c r="R25" s="252" t="e">
        <f t="shared" si="0"/>
        <v>#REF!</v>
      </c>
      <c r="S25" s="252" t="e">
        <f t="shared" si="0"/>
        <v>#REF!</v>
      </c>
      <c r="T25" s="252" t="e">
        <f t="shared" si="0"/>
        <v>#REF!</v>
      </c>
      <c r="U25" s="252" t="e">
        <f t="shared" si="0"/>
        <v>#REF!</v>
      </c>
      <c r="V25" s="252" t="e">
        <f t="shared" si="0"/>
        <v>#REF!</v>
      </c>
      <c r="W25" s="252" t="e">
        <f t="shared" si="0"/>
        <v>#REF!</v>
      </c>
      <c r="X25" s="252" t="e">
        <f t="shared" si="0"/>
        <v>#REF!</v>
      </c>
      <c r="Y25" s="252" t="e">
        <f t="shared" si="0"/>
        <v>#REF!</v>
      </c>
      <c r="Z25" s="252" t="e">
        <f t="shared" si="0"/>
        <v>#REF!</v>
      </c>
    </row>
    <row r="26" spans="1:26" s="36" customFormat="1" ht="24.6" customHeight="1" x14ac:dyDescent="0.2">
      <c r="A26" s="88" t="s">
        <v>66</v>
      </c>
      <c r="B26" s="253" t="e">
        <f t="shared" si="0"/>
        <v>#REF!</v>
      </c>
      <c r="C26" s="253" t="e">
        <f t="shared" si="0"/>
        <v>#REF!</v>
      </c>
      <c r="D26" s="253" t="e">
        <f t="shared" si="0"/>
        <v>#REF!</v>
      </c>
      <c r="E26" s="253" t="e">
        <f t="shared" si="0"/>
        <v>#REF!</v>
      </c>
      <c r="F26" s="253" t="e">
        <f t="shared" si="0"/>
        <v>#REF!</v>
      </c>
      <c r="G26" s="253" t="e">
        <f t="shared" si="0"/>
        <v>#REF!</v>
      </c>
      <c r="H26" s="253" t="e">
        <f t="shared" si="0"/>
        <v>#REF!</v>
      </c>
      <c r="I26" s="253" t="e">
        <f t="shared" si="0"/>
        <v>#REF!</v>
      </c>
      <c r="J26" s="253" t="e">
        <f t="shared" si="0"/>
        <v>#REF!</v>
      </c>
      <c r="K26" s="253" t="e">
        <f t="shared" si="0"/>
        <v>#REF!</v>
      </c>
      <c r="L26" s="253" t="e">
        <f t="shared" si="0"/>
        <v>#REF!</v>
      </c>
      <c r="M26" s="253" t="e">
        <f t="shared" si="0"/>
        <v>#REF!</v>
      </c>
      <c r="N26" s="253" t="e">
        <f t="shared" si="0"/>
        <v>#REF!</v>
      </c>
      <c r="O26" s="253" t="e">
        <f t="shared" si="0"/>
        <v>#REF!</v>
      </c>
      <c r="P26" s="253" t="e">
        <f t="shared" si="0"/>
        <v>#REF!</v>
      </c>
      <c r="Q26" s="253" t="e">
        <f t="shared" si="0"/>
        <v>#REF!</v>
      </c>
      <c r="R26" s="253" t="e">
        <f t="shared" si="0"/>
        <v>#REF!</v>
      </c>
      <c r="S26" s="253" t="e">
        <f t="shared" si="0"/>
        <v>#REF!</v>
      </c>
      <c r="T26" s="253" t="e">
        <f t="shared" si="0"/>
        <v>#REF!</v>
      </c>
      <c r="U26" s="253" t="e">
        <f t="shared" si="0"/>
        <v>#REF!</v>
      </c>
      <c r="V26" s="253" t="e">
        <f t="shared" si="0"/>
        <v>#REF!</v>
      </c>
      <c r="W26" s="253" t="e">
        <f t="shared" si="0"/>
        <v>#REF!</v>
      </c>
      <c r="X26" s="253" t="e">
        <f t="shared" si="0"/>
        <v>#REF!</v>
      </c>
      <c r="Y26" s="253" t="e">
        <f t="shared" si="0"/>
        <v>#REF!</v>
      </c>
      <c r="Z26" s="253" t="e">
        <f t="shared" si="0"/>
        <v>#REF!</v>
      </c>
    </row>
    <row r="27" spans="1:26" x14ac:dyDescent="0.2">
      <c r="A27" s="47" t="s">
        <v>102</v>
      </c>
    </row>
    <row r="28" spans="1:26" x14ac:dyDescent="0.2">
      <c r="A28" s="48">
        <v>1</v>
      </c>
      <c r="B28" s="86" t="e">
        <f>ROUND(B7*0.87,)+25</f>
        <v>#REF!</v>
      </c>
      <c r="C28" s="86" t="e">
        <f t="shared" ref="C28:Z42" si="1">ROUND(C7*0.87,)+25</f>
        <v>#REF!</v>
      </c>
      <c r="D28" s="86" t="e">
        <f t="shared" si="1"/>
        <v>#REF!</v>
      </c>
      <c r="E28" s="86" t="e">
        <f t="shared" si="1"/>
        <v>#REF!</v>
      </c>
      <c r="F28" s="86" t="e">
        <f t="shared" si="1"/>
        <v>#REF!</v>
      </c>
      <c r="G28" s="86" t="e">
        <f t="shared" si="1"/>
        <v>#REF!</v>
      </c>
      <c r="H28" s="86" t="e">
        <f t="shared" si="1"/>
        <v>#REF!</v>
      </c>
      <c r="I28" s="86" t="e">
        <f t="shared" si="1"/>
        <v>#REF!</v>
      </c>
      <c r="J28" s="86" t="e">
        <f t="shared" si="1"/>
        <v>#REF!</v>
      </c>
      <c r="K28" s="86" t="e">
        <f t="shared" si="1"/>
        <v>#REF!</v>
      </c>
      <c r="L28" s="86" t="e">
        <f t="shared" si="1"/>
        <v>#REF!</v>
      </c>
      <c r="M28" s="86" t="e">
        <f t="shared" si="1"/>
        <v>#REF!</v>
      </c>
      <c r="N28" s="86" t="e">
        <f t="shared" si="1"/>
        <v>#REF!</v>
      </c>
      <c r="O28" s="86" t="e">
        <f t="shared" si="1"/>
        <v>#REF!</v>
      </c>
      <c r="P28" s="86" t="e">
        <f t="shared" si="1"/>
        <v>#REF!</v>
      </c>
      <c r="Q28" s="86" t="e">
        <f t="shared" si="1"/>
        <v>#REF!</v>
      </c>
      <c r="R28" s="86" t="e">
        <f t="shared" si="1"/>
        <v>#REF!</v>
      </c>
      <c r="S28" s="86" t="e">
        <f t="shared" si="1"/>
        <v>#REF!</v>
      </c>
      <c r="T28" s="86" t="e">
        <f t="shared" si="1"/>
        <v>#REF!</v>
      </c>
      <c r="U28" s="86" t="e">
        <f t="shared" si="1"/>
        <v>#REF!</v>
      </c>
      <c r="V28" s="86" t="e">
        <f t="shared" si="1"/>
        <v>#REF!</v>
      </c>
      <c r="W28" s="86" t="e">
        <f t="shared" si="1"/>
        <v>#REF!</v>
      </c>
      <c r="X28" s="86" t="e">
        <f t="shared" si="1"/>
        <v>#REF!</v>
      </c>
      <c r="Y28" s="86" t="e">
        <f t="shared" si="1"/>
        <v>#REF!</v>
      </c>
      <c r="Z28" s="86" t="e">
        <f t="shared" si="1"/>
        <v>#REF!</v>
      </c>
    </row>
    <row r="29" spans="1:26" x14ac:dyDescent="0.2">
      <c r="A29" s="48">
        <v>2</v>
      </c>
      <c r="B29" s="86" t="e">
        <f t="shared" ref="B29:Q42" si="2">ROUND(B8*0.87,)+25</f>
        <v>#REF!</v>
      </c>
      <c r="C29" s="86" t="e">
        <f t="shared" si="2"/>
        <v>#REF!</v>
      </c>
      <c r="D29" s="86" t="e">
        <f t="shared" si="2"/>
        <v>#REF!</v>
      </c>
      <c r="E29" s="86" t="e">
        <f t="shared" si="2"/>
        <v>#REF!</v>
      </c>
      <c r="F29" s="86" t="e">
        <f t="shared" si="2"/>
        <v>#REF!</v>
      </c>
      <c r="G29" s="86" t="e">
        <f t="shared" si="2"/>
        <v>#REF!</v>
      </c>
      <c r="H29" s="86" t="e">
        <f t="shared" si="2"/>
        <v>#REF!</v>
      </c>
      <c r="I29" s="86" t="e">
        <f t="shared" si="2"/>
        <v>#REF!</v>
      </c>
      <c r="J29" s="86" t="e">
        <f t="shared" si="2"/>
        <v>#REF!</v>
      </c>
      <c r="K29" s="86" t="e">
        <f t="shared" si="2"/>
        <v>#REF!</v>
      </c>
      <c r="L29" s="86" t="e">
        <f t="shared" si="2"/>
        <v>#REF!</v>
      </c>
      <c r="M29" s="86" t="e">
        <f t="shared" si="2"/>
        <v>#REF!</v>
      </c>
      <c r="N29" s="86" t="e">
        <f t="shared" si="2"/>
        <v>#REF!</v>
      </c>
      <c r="O29" s="86" t="e">
        <f t="shared" si="2"/>
        <v>#REF!</v>
      </c>
      <c r="P29" s="86" t="e">
        <f t="shared" si="2"/>
        <v>#REF!</v>
      </c>
      <c r="Q29" s="86" t="e">
        <f t="shared" si="2"/>
        <v>#REF!</v>
      </c>
      <c r="R29" s="86" t="e">
        <f t="shared" si="1"/>
        <v>#REF!</v>
      </c>
      <c r="S29" s="86" t="e">
        <f t="shared" si="1"/>
        <v>#REF!</v>
      </c>
      <c r="T29" s="86" t="e">
        <f t="shared" si="1"/>
        <v>#REF!</v>
      </c>
      <c r="U29" s="86" t="e">
        <f t="shared" si="1"/>
        <v>#REF!</v>
      </c>
      <c r="V29" s="86" t="e">
        <f t="shared" si="1"/>
        <v>#REF!</v>
      </c>
      <c r="W29" s="86" t="e">
        <f t="shared" si="1"/>
        <v>#REF!</v>
      </c>
      <c r="X29" s="86" t="e">
        <f t="shared" si="1"/>
        <v>#REF!</v>
      </c>
      <c r="Y29" s="86" t="e">
        <f t="shared" si="1"/>
        <v>#REF!</v>
      </c>
      <c r="Z29" s="86" t="e">
        <f t="shared" si="1"/>
        <v>#REF!</v>
      </c>
    </row>
    <row r="30" spans="1:26"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row>
    <row r="31" spans="1:26" x14ac:dyDescent="0.2">
      <c r="A31" s="48">
        <v>1</v>
      </c>
      <c r="B31" s="86" t="e">
        <f t="shared" si="2"/>
        <v>#REF!</v>
      </c>
      <c r="C31" s="86" t="e">
        <f t="shared" si="1"/>
        <v>#REF!</v>
      </c>
      <c r="D31" s="86" t="e">
        <f t="shared" si="1"/>
        <v>#REF!</v>
      </c>
      <c r="E31" s="86" t="e">
        <f t="shared" si="1"/>
        <v>#REF!</v>
      </c>
      <c r="F31" s="86" t="e">
        <f t="shared" si="1"/>
        <v>#REF!</v>
      </c>
      <c r="G31" s="86" t="e">
        <f t="shared" si="1"/>
        <v>#REF!</v>
      </c>
      <c r="H31" s="86" t="e">
        <f t="shared" si="1"/>
        <v>#REF!</v>
      </c>
      <c r="I31" s="86" t="e">
        <f t="shared" si="1"/>
        <v>#REF!</v>
      </c>
      <c r="J31" s="86" t="e">
        <f t="shared" si="1"/>
        <v>#REF!</v>
      </c>
      <c r="K31" s="86" t="e">
        <f t="shared" si="1"/>
        <v>#REF!</v>
      </c>
      <c r="L31" s="86" t="e">
        <f t="shared" si="1"/>
        <v>#REF!</v>
      </c>
      <c r="M31" s="86" t="e">
        <f t="shared" si="1"/>
        <v>#REF!</v>
      </c>
      <c r="N31" s="86" t="e">
        <f t="shared" si="1"/>
        <v>#REF!</v>
      </c>
      <c r="O31" s="86" t="e">
        <f t="shared" si="1"/>
        <v>#REF!</v>
      </c>
      <c r="P31" s="86" t="e">
        <f t="shared" si="1"/>
        <v>#REF!</v>
      </c>
      <c r="Q31" s="86" t="e">
        <f t="shared" si="1"/>
        <v>#REF!</v>
      </c>
      <c r="R31" s="86" t="e">
        <f t="shared" si="1"/>
        <v>#REF!</v>
      </c>
      <c r="S31" s="86" t="e">
        <f t="shared" si="1"/>
        <v>#REF!</v>
      </c>
      <c r="T31" s="86" t="e">
        <f t="shared" si="1"/>
        <v>#REF!</v>
      </c>
      <c r="U31" s="86" t="e">
        <f t="shared" si="1"/>
        <v>#REF!</v>
      </c>
      <c r="V31" s="86" t="e">
        <f t="shared" si="1"/>
        <v>#REF!</v>
      </c>
      <c r="W31" s="86" t="e">
        <f t="shared" si="1"/>
        <v>#REF!</v>
      </c>
      <c r="X31" s="86" t="e">
        <f t="shared" si="1"/>
        <v>#REF!</v>
      </c>
      <c r="Y31" s="86" t="e">
        <f t="shared" si="1"/>
        <v>#REF!</v>
      </c>
      <c r="Z31" s="86" t="e">
        <f t="shared" si="1"/>
        <v>#REF!</v>
      </c>
    </row>
    <row r="32" spans="1:26" x14ac:dyDescent="0.2">
      <c r="A32" s="48">
        <v>2</v>
      </c>
      <c r="B32" s="86" t="e">
        <f t="shared" si="2"/>
        <v>#REF!</v>
      </c>
      <c r="C32" s="86" t="e">
        <f t="shared" si="1"/>
        <v>#REF!</v>
      </c>
      <c r="D32" s="86" t="e">
        <f t="shared" si="1"/>
        <v>#REF!</v>
      </c>
      <c r="E32" s="86" t="e">
        <f t="shared" si="1"/>
        <v>#REF!</v>
      </c>
      <c r="F32" s="86" t="e">
        <f t="shared" si="1"/>
        <v>#REF!</v>
      </c>
      <c r="G32" s="86" t="e">
        <f t="shared" si="1"/>
        <v>#REF!</v>
      </c>
      <c r="H32" s="86" t="e">
        <f t="shared" si="1"/>
        <v>#REF!</v>
      </c>
      <c r="I32" s="86" t="e">
        <f t="shared" si="1"/>
        <v>#REF!</v>
      </c>
      <c r="J32" s="86" t="e">
        <f t="shared" si="1"/>
        <v>#REF!</v>
      </c>
      <c r="K32" s="86" t="e">
        <f t="shared" si="1"/>
        <v>#REF!</v>
      </c>
      <c r="L32" s="86" t="e">
        <f t="shared" si="1"/>
        <v>#REF!</v>
      </c>
      <c r="M32" s="86" t="e">
        <f t="shared" si="1"/>
        <v>#REF!</v>
      </c>
      <c r="N32" s="86" t="e">
        <f t="shared" si="1"/>
        <v>#REF!</v>
      </c>
      <c r="O32" s="86" t="e">
        <f t="shared" si="1"/>
        <v>#REF!</v>
      </c>
      <c r="P32" s="86" t="e">
        <f t="shared" si="1"/>
        <v>#REF!</v>
      </c>
      <c r="Q32" s="86" t="e">
        <f t="shared" si="1"/>
        <v>#REF!</v>
      </c>
      <c r="R32" s="86" t="e">
        <f t="shared" si="1"/>
        <v>#REF!</v>
      </c>
      <c r="S32" s="86" t="e">
        <f t="shared" si="1"/>
        <v>#REF!</v>
      </c>
      <c r="T32" s="86" t="e">
        <f t="shared" si="1"/>
        <v>#REF!</v>
      </c>
      <c r="U32" s="86" t="e">
        <f t="shared" si="1"/>
        <v>#REF!</v>
      </c>
      <c r="V32" s="86" t="e">
        <f t="shared" si="1"/>
        <v>#REF!</v>
      </c>
      <c r="W32" s="86" t="e">
        <f t="shared" si="1"/>
        <v>#REF!</v>
      </c>
      <c r="X32" s="86" t="e">
        <f t="shared" si="1"/>
        <v>#REF!</v>
      </c>
      <c r="Y32" s="86" t="e">
        <f t="shared" si="1"/>
        <v>#REF!</v>
      </c>
      <c r="Z32" s="86" t="e">
        <f t="shared" si="1"/>
        <v>#REF!</v>
      </c>
    </row>
    <row r="33" spans="1:26"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26" x14ac:dyDescent="0.2">
      <c r="A34" s="91">
        <v>1</v>
      </c>
      <c r="B34" s="86" t="e">
        <f t="shared" si="2"/>
        <v>#REF!</v>
      </c>
      <c r="C34" s="86" t="e">
        <f t="shared" si="1"/>
        <v>#REF!</v>
      </c>
      <c r="D34" s="86" t="e">
        <f t="shared" si="1"/>
        <v>#REF!</v>
      </c>
      <c r="E34" s="86" t="e">
        <f t="shared" si="1"/>
        <v>#REF!</v>
      </c>
      <c r="F34" s="86" t="e">
        <f t="shared" si="1"/>
        <v>#REF!</v>
      </c>
      <c r="G34" s="86" t="e">
        <f t="shared" si="1"/>
        <v>#REF!</v>
      </c>
      <c r="H34" s="86" t="e">
        <f t="shared" si="1"/>
        <v>#REF!</v>
      </c>
      <c r="I34" s="86" t="e">
        <f t="shared" si="1"/>
        <v>#REF!</v>
      </c>
      <c r="J34" s="86" t="e">
        <f t="shared" si="1"/>
        <v>#REF!</v>
      </c>
      <c r="K34" s="86" t="e">
        <f t="shared" si="1"/>
        <v>#REF!</v>
      </c>
      <c r="L34" s="86" t="e">
        <f t="shared" si="1"/>
        <v>#REF!</v>
      </c>
      <c r="M34" s="86" t="e">
        <f t="shared" si="1"/>
        <v>#REF!</v>
      </c>
      <c r="N34" s="86" t="e">
        <f t="shared" si="1"/>
        <v>#REF!</v>
      </c>
      <c r="O34" s="86" t="e">
        <f t="shared" si="1"/>
        <v>#REF!</v>
      </c>
      <c r="P34" s="86" t="e">
        <f t="shared" si="1"/>
        <v>#REF!</v>
      </c>
      <c r="Q34" s="86" t="e">
        <f t="shared" si="1"/>
        <v>#REF!</v>
      </c>
      <c r="R34" s="86" t="e">
        <f t="shared" si="1"/>
        <v>#REF!</v>
      </c>
      <c r="S34" s="86" t="e">
        <f t="shared" si="1"/>
        <v>#REF!</v>
      </c>
      <c r="T34" s="86" t="e">
        <f t="shared" si="1"/>
        <v>#REF!</v>
      </c>
      <c r="U34" s="86" t="e">
        <f t="shared" si="1"/>
        <v>#REF!</v>
      </c>
      <c r="V34" s="86" t="e">
        <f t="shared" si="1"/>
        <v>#REF!</v>
      </c>
      <c r="W34" s="86" t="e">
        <f t="shared" si="1"/>
        <v>#REF!</v>
      </c>
      <c r="X34" s="86" t="e">
        <f t="shared" si="1"/>
        <v>#REF!</v>
      </c>
      <c r="Y34" s="86" t="e">
        <f t="shared" si="1"/>
        <v>#REF!</v>
      </c>
      <c r="Z34" s="86" t="e">
        <f t="shared" si="1"/>
        <v>#REF!</v>
      </c>
    </row>
    <row r="35" spans="1:26" x14ac:dyDescent="0.2">
      <c r="A35" s="91">
        <v>2</v>
      </c>
      <c r="B35" s="86" t="e">
        <f t="shared" si="2"/>
        <v>#REF!</v>
      </c>
      <c r="C35" s="86" t="e">
        <f t="shared" si="1"/>
        <v>#REF!</v>
      </c>
      <c r="D35" s="86" t="e">
        <f t="shared" si="1"/>
        <v>#REF!</v>
      </c>
      <c r="E35" s="86" t="e">
        <f t="shared" si="1"/>
        <v>#REF!</v>
      </c>
      <c r="F35" s="86" t="e">
        <f t="shared" si="1"/>
        <v>#REF!</v>
      </c>
      <c r="G35" s="86" t="e">
        <f t="shared" si="1"/>
        <v>#REF!</v>
      </c>
      <c r="H35" s="86" t="e">
        <f t="shared" si="1"/>
        <v>#REF!</v>
      </c>
      <c r="I35" s="86" t="e">
        <f t="shared" si="1"/>
        <v>#REF!</v>
      </c>
      <c r="J35" s="86" t="e">
        <f t="shared" si="1"/>
        <v>#REF!</v>
      </c>
      <c r="K35" s="86" t="e">
        <f t="shared" si="1"/>
        <v>#REF!</v>
      </c>
      <c r="L35" s="86" t="e">
        <f t="shared" si="1"/>
        <v>#REF!</v>
      </c>
      <c r="M35" s="86" t="e">
        <f t="shared" si="1"/>
        <v>#REF!</v>
      </c>
      <c r="N35" s="86" t="e">
        <f t="shared" si="1"/>
        <v>#REF!</v>
      </c>
      <c r="O35" s="86" t="e">
        <f t="shared" si="1"/>
        <v>#REF!</v>
      </c>
      <c r="P35" s="86" t="e">
        <f t="shared" si="1"/>
        <v>#REF!</v>
      </c>
      <c r="Q35" s="86" t="e">
        <f t="shared" si="1"/>
        <v>#REF!</v>
      </c>
      <c r="R35" s="86" t="e">
        <f t="shared" si="1"/>
        <v>#REF!</v>
      </c>
      <c r="S35" s="86" t="e">
        <f t="shared" si="1"/>
        <v>#REF!</v>
      </c>
      <c r="T35" s="86" t="e">
        <f t="shared" si="1"/>
        <v>#REF!</v>
      </c>
      <c r="U35" s="86" t="e">
        <f t="shared" si="1"/>
        <v>#REF!</v>
      </c>
      <c r="V35" s="86" t="e">
        <f t="shared" si="1"/>
        <v>#REF!</v>
      </c>
      <c r="W35" s="86" t="e">
        <f t="shared" si="1"/>
        <v>#REF!</v>
      </c>
      <c r="X35" s="86" t="e">
        <f t="shared" si="1"/>
        <v>#REF!</v>
      </c>
      <c r="Y35" s="86" t="e">
        <f t="shared" si="1"/>
        <v>#REF!</v>
      </c>
      <c r="Z35" s="86" t="e">
        <f t="shared" si="1"/>
        <v>#REF!</v>
      </c>
    </row>
    <row r="36" spans="1:26"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26" x14ac:dyDescent="0.2">
      <c r="A37" s="91">
        <v>1</v>
      </c>
      <c r="B37" s="86" t="e">
        <f t="shared" si="2"/>
        <v>#REF!</v>
      </c>
      <c r="C37" s="86" t="e">
        <f t="shared" si="1"/>
        <v>#REF!</v>
      </c>
      <c r="D37" s="86" t="e">
        <f t="shared" si="1"/>
        <v>#REF!</v>
      </c>
      <c r="E37" s="86" t="e">
        <f t="shared" si="1"/>
        <v>#REF!</v>
      </c>
      <c r="F37" s="86" t="e">
        <f t="shared" si="1"/>
        <v>#REF!</v>
      </c>
      <c r="G37" s="86" t="e">
        <f t="shared" si="1"/>
        <v>#REF!</v>
      </c>
      <c r="H37" s="86" t="e">
        <f t="shared" si="1"/>
        <v>#REF!</v>
      </c>
      <c r="I37" s="86" t="e">
        <f t="shared" si="1"/>
        <v>#REF!</v>
      </c>
      <c r="J37" s="86" t="e">
        <f t="shared" si="1"/>
        <v>#REF!</v>
      </c>
      <c r="K37" s="86" t="e">
        <f t="shared" si="1"/>
        <v>#REF!</v>
      </c>
      <c r="L37" s="86" t="e">
        <f t="shared" si="1"/>
        <v>#REF!</v>
      </c>
      <c r="M37" s="86" t="e">
        <f t="shared" si="1"/>
        <v>#REF!</v>
      </c>
      <c r="N37" s="86" t="e">
        <f t="shared" si="1"/>
        <v>#REF!</v>
      </c>
      <c r="O37" s="86" t="e">
        <f t="shared" si="1"/>
        <v>#REF!</v>
      </c>
      <c r="P37" s="86" t="e">
        <f t="shared" si="1"/>
        <v>#REF!</v>
      </c>
      <c r="Q37" s="86" t="e">
        <f t="shared" si="1"/>
        <v>#REF!</v>
      </c>
      <c r="R37" s="86" t="e">
        <f t="shared" si="1"/>
        <v>#REF!</v>
      </c>
      <c r="S37" s="86" t="e">
        <f t="shared" si="1"/>
        <v>#REF!</v>
      </c>
      <c r="T37" s="86" t="e">
        <f t="shared" si="1"/>
        <v>#REF!</v>
      </c>
      <c r="U37" s="86" t="e">
        <f t="shared" si="1"/>
        <v>#REF!</v>
      </c>
      <c r="V37" s="86" t="e">
        <f t="shared" si="1"/>
        <v>#REF!</v>
      </c>
      <c r="W37" s="86" t="e">
        <f t="shared" si="1"/>
        <v>#REF!</v>
      </c>
      <c r="X37" s="86" t="e">
        <f t="shared" si="1"/>
        <v>#REF!</v>
      </c>
      <c r="Y37" s="86" t="e">
        <f t="shared" si="1"/>
        <v>#REF!</v>
      </c>
      <c r="Z37" s="86" t="e">
        <f t="shared" si="1"/>
        <v>#REF!</v>
      </c>
    </row>
    <row r="38" spans="1:26" x14ac:dyDescent="0.2">
      <c r="A38" s="91">
        <v>2</v>
      </c>
      <c r="B38" s="86" t="e">
        <f t="shared" si="2"/>
        <v>#REF!</v>
      </c>
      <c r="C38" s="86" t="e">
        <f t="shared" si="1"/>
        <v>#REF!</v>
      </c>
      <c r="D38" s="86" t="e">
        <f t="shared" si="1"/>
        <v>#REF!</v>
      </c>
      <c r="E38" s="86" t="e">
        <f t="shared" si="1"/>
        <v>#REF!</v>
      </c>
      <c r="F38" s="86" t="e">
        <f t="shared" si="1"/>
        <v>#REF!</v>
      </c>
      <c r="G38" s="86" t="e">
        <f t="shared" si="1"/>
        <v>#REF!</v>
      </c>
      <c r="H38" s="86" t="e">
        <f t="shared" si="1"/>
        <v>#REF!</v>
      </c>
      <c r="I38" s="86" t="e">
        <f t="shared" si="1"/>
        <v>#REF!</v>
      </c>
      <c r="J38" s="86" t="e">
        <f t="shared" si="1"/>
        <v>#REF!</v>
      </c>
      <c r="K38" s="86" t="e">
        <f t="shared" si="1"/>
        <v>#REF!</v>
      </c>
      <c r="L38" s="86" t="e">
        <f t="shared" si="1"/>
        <v>#REF!</v>
      </c>
      <c r="M38" s="86" t="e">
        <f t="shared" si="1"/>
        <v>#REF!</v>
      </c>
      <c r="N38" s="86" t="e">
        <f t="shared" si="1"/>
        <v>#REF!</v>
      </c>
      <c r="O38" s="86" t="e">
        <f t="shared" si="1"/>
        <v>#REF!</v>
      </c>
      <c r="P38" s="86" t="e">
        <f t="shared" si="1"/>
        <v>#REF!</v>
      </c>
      <c r="Q38" s="86" t="e">
        <f t="shared" si="1"/>
        <v>#REF!</v>
      </c>
      <c r="R38" s="86" t="e">
        <f t="shared" si="1"/>
        <v>#REF!</v>
      </c>
      <c r="S38" s="86" t="e">
        <f t="shared" si="1"/>
        <v>#REF!</v>
      </c>
      <c r="T38" s="86" t="e">
        <f t="shared" si="1"/>
        <v>#REF!</v>
      </c>
      <c r="U38" s="86" t="e">
        <f t="shared" si="1"/>
        <v>#REF!</v>
      </c>
      <c r="V38" s="86" t="e">
        <f t="shared" si="1"/>
        <v>#REF!</v>
      </c>
      <c r="W38" s="86" t="e">
        <f t="shared" si="1"/>
        <v>#REF!</v>
      </c>
      <c r="X38" s="86" t="e">
        <f t="shared" si="1"/>
        <v>#REF!</v>
      </c>
      <c r="Y38" s="86" t="e">
        <f t="shared" si="1"/>
        <v>#REF!</v>
      </c>
      <c r="Z38" s="86" t="e">
        <f t="shared" si="1"/>
        <v>#REF!</v>
      </c>
    </row>
    <row r="39" spans="1:26"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row>
    <row r="40" spans="1:26" x14ac:dyDescent="0.2">
      <c r="A40" s="48" t="s">
        <v>72</v>
      </c>
      <c r="B40" s="86" t="e">
        <f t="shared" si="2"/>
        <v>#REF!</v>
      </c>
      <c r="C40" s="86" t="e">
        <f t="shared" si="1"/>
        <v>#REF!</v>
      </c>
      <c r="D40" s="86" t="e">
        <f t="shared" si="1"/>
        <v>#REF!</v>
      </c>
      <c r="E40" s="86" t="e">
        <f t="shared" si="1"/>
        <v>#REF!</v>
      </c>
      <c r="F40" s="86" t="e">
        <f t="shared" si="1"/>
        <v>#REF!</v>
      </c>
      <c r="G40" s="86" t="e">
        <f t="shared" si="1"/>
        <v>#REF!</v>
      </c>
      <c r="H40" s="86" t="e">
        <f t="shared" si="1"/>
        <v>#REF!</v>
      </c>
      <c r="I40" s="86" t="e">
        <f t="shared" si="1"/>
        <v>#REF!</v>
      </c>
      <c r="J40" s="86" t="e">
        <f t="shared" si="1"/>
        <v>#REF!</v>
      </c>
      <c r="K40" s="86" t="e">
        <f t="shared" si="1"/>
        <v>#REF!</v>
      </c>
      <c r="L40" s="86" t="e">
        <f t="shared" si="1"/>
        <v>#REF!</v>
      </c>
      <c r="M40" s="86" t="e">
        <f t="shared" si="1"/>
        <v>#REF!</v>
      </c>
      <c r="N40" s="86" t="e">
        <f t="shared" si="1"/>
        <v>#REF!</v>
      </c>
      <c r="O40" s="86" t="e">
        <f t="shared" si="1"/>
        <v>#REF!</v>
      </c>
      <c r="P40" s="86" t="e">
        <f t="shared" si="1"/>
        <v>#REF!</v>
      </c>
      <c r="Q40" s="86" t="e">
        <f t="shared" si="1"/>
        <v>#REF!</v>
      </c>
      <c r="R40" s="86" t="e">
        <f t="shared" si="1"/>
        <v>#REF!</v>
      </c>
      <c r="S40" s="86" t="e">
        <f t="shared" si="1"/>
        <v>#REF!</v>
      </c>
      <c r="T40" s="86" t="e">
        <f t="shared" si="1"/>
        <v>#REF!</v>
      </c>
      <c r="U40" s="86" t="e">
        <f t="shared" si="1"/>
        <v>#REF!</v>
      </c>
      <c r="V40" s="86" t="e">
        <f t="shared" si="1"/>
        <v>#REF!</v>
      </c>
      <c r="W40" s="86" t="e">
        <f t="shared" si="1"/>
        <v>#REF!</v>
      </c>
      <c r="X40" s="86" t="e">
        <f t="shared" si="1"/>
        <v>#REF!</v>
      </c>
      <c r="Y40" s="86" t="e">
        <f t="shared" si="1"/>
        <v>#REF!</v>
      </c>
      <c r="Z40" s="86" t="e">
        <f t="shared" si="1"/>
        <v>#REF!</v>
      </c>
    </row>
    <row r="41" spans="1:26"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row>
    <row r="42" spans="1:26" x14ac:dyDescent="0.2">
      <c r="A42" s="48" t="s">
        <v>74</v>
      </c>
      <c r="B42" s="86" t="e">
        <f t="shared" si="2"/>
        <v>#REF!</v>
      </c>
      <c r="C42" s="86" t="e">
        <f t="shared" si="1"/>
        <v>#REF!</v>
      </c>
      <c r="D42" s="86" t="e">
        <f t="shared" si="1"/>
        <v>#REF!</v>
      </c>
      <c r="E42" s="86" t="e">
        <f t="shared" si="1"/>
        <v>#REF!</v>
      </c>
      <c r="F42" s="86" t="e">
        <f t="shared" si="1"/>
        <v>#REF!</v>
      </c>
      <c r="G42" s="86" t="e">
        <f t="shared" si="1"/>
        <v>#REF!</v>
      </c>
      <c r="H42" s="86" t="e">
        <f t="shared" si="1"/>
        <v>#REF!</v>
      </c>
      <c r="I42" s="86" t="e">
        <f t="shared" si="1"/>
        <v>#REF!</v>
      </c>
      <c r="J42" s="86" t="e">
        <f t="shared" si="1"/>
        <v>#REF!</v>
      </c>
      <c r="K42" s="86" t="e">
        <f t="shared" si="1"/>
        <v>#REF!</v>
      </c>
      <c r="L42" s="86" t="e">
        <f t="shared" si="1"/>
        <v>#REF!</v>
      </c>
      <c r="M42" s="86" t="e">
        <f t="shared" si="1"/>
        <v>#REF!</v>
      </c>
      <c r="N42" s="86" t="e">
        <f t="shared" si="1"/>
        <v>#REF!</v>
      </c>
      <c r="O42" s="86" t="e">
        <f t="shared" si="1"/>
        <v>#REF!</v>
      </c>
      <c r="P42" s="86" t="e">
        <f t="shared" si="1"/>
        <v>#REF!</v>
      </c>
      <c r="Q42" s="86" t="e">
        <f t="shared" si="1"/>
        <v>#REF!</v>
      </c>
      <c r="R42" s="86" t="e">
        <f t="shared" si="1"/>
        <v>#REF!</v>
      </c>
      <c r="S42" s="86" t="e">
        <f t="shared" si="1"/>
        <v>#REF!</v>
      </c>
      <c r="T42" s="86" t="e">
        <f t="shared" si="1"/>
        <v>#REF!</v>
      </c>
      <c r="U42" s="86" t="e">
        <f t="shared" si="1"/>
        <v>#REF!</v>
      </c>
      <c r="V42" s="86" t="e">
        <f t="shared" si="1"/>
        <v>#REF!</v>
      </c>
      <c r="W42" s="86" t="e">
        <f t="shared" si="1"/>
        <v>#REF!</v>
      </c>
      <c r="X42" s="86" t="e">
        <f t="shared" si="1"/>
        <v>#REF!</v>
      </c>
      <c r="Y42" s="86" t="e">
        <f t="shared" si="1"/>
        <v>#REF!</v>
      </c>
      <c r="Z42" s="86" t="e">
        <f t="shared" si="1"/>
        <v>#REF!</v>
      </c>
    </row>
    <row r="43" spans="1:26" x14ac:dyDescent="0.2">
      <c r="A43" s="87"/>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ht="10.35" customHeight="1" x14ac:dyDescent="0.2">
      <c r="A44" s="76"/>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row>
    <row r="45" spans="1:26" x14ac:dyDescent="0.2">
      <c r="A45" s="106" t="s">
        <v>76</v>
      </c>
    </row>
    <row r="46" spans="1:26" x14ac:dyDescent="0.2">
      <c r="A46" s="55" t="s">
        <v>77</v>
      </c>
    </row>
    <row r="47" spans="1:26" x14ac:dyDescent="0.2">
      <c r="A47" s="55" t="s">
        <v>78</v>
      </c>
    </row>
    <row r="48" spans="1:26" ht="12" customHeight="1" x14ac:dyDescent="0.2">
      <c r="A48" s="107" t="s">
        <v>79</v>
      </c>
    </row>
    <row r="49" spans="1:1" x14ac:dyDescent="0.2">
      <c r="A49" s="250" t="s">
        <v>184</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78"/>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14</v>
      </c>
      <c r="B1" s="377"/>
      <c r="C1" s="377"/>
      <c r="D1" s="377"/>
    </row>
    <row r="2" spans="1:4" x14ac:dyDescent="0.2">
      <c r="A2" s="378" t="s">
        <v>8</v>
      </c>
      <c r="B2" s="379" t="s">
        <v>15</v>
      </c>
      <c r="C2" s="395"/>
      <c r="D2" s="395"/>
    </row>
    <row r="3" spans="1:4" x14ac:dyDescent="0.2">
      <c r="A3" s="380" t="s">
        <v>16</v>
      </c>
      <c r="B3" s="378"/>
      <c r="C3" s="28"/>
      <c r="D3" s="28"/>
    </row>
    <row r="4" spans="1:4" x14ac:dyDescent="0.2">
      <c r="A4" s="378">
        <v>1</v>
      </c>
      <c r="B4" s="381">
        <v>4800</v>
      </c>
      <c r="C4" s="28"/>
      <c r="D4" s="28"/>
    </row>
    <row r="5" spans="1:4" x14ac:dyDescent="0.2">
      <c r="A5" s="378" t="s">
        <v>24</v>
      </c>
      <c r="B5" s="381">
        <v>4800</v>
      </c>
      <c r="C5" s="28"/>
      <c r="D5" s="28"/>
    </row>
    <row r="6" spans="1:4" x14ac:dyDescent="0.2">
      <c r="A6" s="378" t="s">
        <v>25</v>
      </c>
      <c r="B6" s="381">
        <v>5400</v>
      </c>
      <c r="C6" s="28"/>
      <c r="D6" s="28"/>
    </row>
    <row r="7" spans="1:4" x14ac:dyDescent="0.2">
      <c r="A7" s="378" t="s">
        <v>26</v>
      </c>
      <c r="B7" s="381">
        <v>5400</v>
      </c>
      <c r="C7" s="28"/>
      <c r="D7" s="28"/>
    </row>
    <row r="8" spans="1:4" x14ac:dyDescent="0.2">
      <c r="A8" s="378" t="s">
        <v>27</v>
      </c>
      <c r="B8" s="381">
        <v>6800</v>
      </c>
      <c r="C8" s="28"/>
      <c r="D8" s="28"/>
    </row>
    <row r="9" spans="1:4" x14ac:dyDescent="0.2">
      <c r="A9" s="378">
        <v>2</v>
      </c>
      <c r="B9" s="381">
        <v>5800</v>
      </c>
      <c r="C9" s="28"/>
      <c r="D9" s="28"/>
    </row>
    <row r="10" spans="1:4" x14ac:dyDescent="0.2">
      <c r="A10" s="378" t="s">
        <v>18</v>
      </c>
      <c r="B10" s="381">
        <v>5800</v>
      </c>
      <c r="C10" s="28"/>
      <c r="D10" s="28"/>
    </row>
    <row r="11" spans="1:4" x14ac:dyDescent="0.2">
      <c r="A11" s="378" t="s">
        <v>28</v>
      </c>
      <c r="B11" s="381">
        <v>5800</v>
      </c>
      <c r="C11" s="28"/>
      <c r="D11" s="28"/>
    </row>
    <row r="12" spans="1:4" x14ac:dyDescent="0.2">
      <c r="A12" s="378" t="s">
        <v>29</v>
      </c>
      <c r="B12" s="381">
        <v>7200</v>
      </c>
      <c r="C12" s="28"/>
      <c r="D12" s="28"/>
    </row>
    <row r="13" spans="1:4" x14ac:dyDescent="0.2">
      <c r="A13" s="378" t="s">
        <v>30</v>
      </c>
      <c r="B13" s="381">
        <v>7200</v>
      </c>
      <c r="C13" s="28"/>
      <c r="D13" s="28"/>
    </row>
    <row r="14" spans="1:4" x14ac:dyDescent="0.2">
      <c r="A14" s="378">
        <v>3</v>
      </c>
      <c r="B14" s="381">
        <v>7800</v>
      </c>
      <c r="C14" s="28"/>
      <c r="D14" s="28"/>
    </row>
    <row r="15" spans="1:4" x14ac:dyDescent="0.2">
      <c r="C15" s="28"/>
      <c r="D15" s="28"/>
    </row>
    <row r="16" spans="1:4" x14ac:dyDescent="0.2">
      <c r="C16" s="28"/>
      <c r="D16" s="28"/>
    </row>
    <row r="17" spans="1:4" x14ac:dyDescent="0.2">
      <c r="A17" s="110" t="s">
        <v>14</v>
      </c>
      <c r="B17" s="382"/>
      <c r="C17" s="28"/>
      <c r="D17" s="28"/>
    </row>
    <row r="18" spans="1:4" x14ac:dyDescent="0.2">
      <c r="A18" s="378" t="s">
        <v>8</v>
      </c>
      <c r="B18" s="379" t="s">
        <v>15</v>
      </c>
      <c r="C18" s="28"/>
      <c r="D18" s="28"/>
    </row>
    <row r="19" spans="1:4" x14ac:dyDescent="0.2">
      <c r="A19" s="380" t="s">
        <v>20</v>
      </c>
      <c r="B19" s="378"/>
      <c r="C19" s="28"/>
      <c r="D19" s="28"/>
    </row>
    <row r="20" spans="1:4" x14ac:dyDescent="0.2">
      <c r="A20" s="378">
        <v>1</v>
      </c>
      <c r="B20" s="381">
        <v>4800</v>
      </c>
      <c r="C20" s="28"/>
      <c r="D20" s="28"/>
    </row>
    <row r="21" spans="1:4" x14ac:dyDescent="0.2">
      <c r="A21" s="378" t="s">
        <v>24</v>
      </c>
      <c r="B21" s="381">
        <v>4800</v>
      </c>
      <c r="C21" s="28"/>
      <c r="D21" s="28"/>
    </row>
    <row r="22" spans="1:4" x14ac:dyDescent="0.2">
      <c r="A22" s="378" t="s">
        <v>25</v>
      </c>
      <c r="B22" s="381">
        <v>5400</v>
      </c>
      <c r="C22" s="28"/>
      <c r="D22" s="28"/>
    </row>
    <row r="23" spans="1:4" x14ac:dyDescent="0.2">
      <c r="A23" s="378" t="s">
        <v>26</v>
      </c>
      <c r="B23" s="381">
        <v>5400</v>
      </c>
      <c r="C23" s="28"/>
      <c r="D23" s="28"/>
    </row>
    <row r="24" spans="1:4" x14ac:dyDescent="0.2">
      <c r="A24" s="378" t="s">
        <v>27</v>
      </c>
      <c r="B24" s="381">
        <v>6800</v>
      </c>
      <c r="C24" s="28"/>
      <c r="D24" s="28"/>
    </row>
    <row r="25" spans="1:4" x14ac:dyDescent="0.2">
      <c r="A25" s="378">
        <v>2</v>
      </c>
      <c r="B25" s="381">
        <v>5800</v>
      </c>
      <c r="C25" s="28"/>
      <c r="D25" s="28"/>
    </row>
    <row r="26" spans="1:4" x14ac:dyDescent="0.2">
      <c r="A26" s="378" t="s">
        <v>18</v>
      </c>
      <c r="B26" s="381">
        <v>5800</v>
      </c>
      <c r="C26" s="28"/>
      <c r="D26" s="28"/>
    </row>
    <row r="27" spans="1:4" x14ac:dyDescent="0.2">
      <c r="A27" s="378" t="s">
        <v>28</v>
      </c>
      <c r="B27" s="381">
        <v>5800</v>
      </c>
      <c r="C27" s="28"/>
      <c r="D27" s="28"/>
    </row>
    <row r="28" spans="1:4" x14ac:dyDescent="0.2">
      <c r="A28" s="378" t="s">
        <v>29</v>
      </c>
      <c r="B28" s="381">
        <v>7200</v>
      </c>
      <c r="C28" s="28"/>
      <c r="D28" s="28"/>
    </row>
    <row r="29" spans="1:4" x14ac:dyDescent="0.2">
      <c r="A29" s="378" t="s">
        <v>30</v>
      </c>
      <c r="B29" s="381">
        <v>7200</v>
      </c>
      <c r="C29" s="28"/>
      <c r="D29" s="28"/>
    </row>
    <row r="30" spans="1:4" x14ac:dyDescent="0.2">
      <c r="A30" s="378">
        <v>3</v>
      </c>
      <c r="B30" s="381">
        <v>7800</v>
      </c>
      <c r="C30" s="28"/>
      <c r="D30" s="28"/>
    </row>
    <row r="31" spans="1:4" ht="15" customHeight="1" x14ac:dyDescent="0.2">
      <c r="A31" s="110"/>
      <c r="C31" s="395"/>
      <c r="D31" s="395"/>
    </row>
    <row r="32" spans="1:4" x14ac:dyDescent="0.2">
      <c r="A32" s="110"/>
      <c r="C32" s="28"/>
      <c r="D32" s="28"/>
    </row>
    <row r="33" spans="1:4" x14ac:dyDescent="0.2">
      <c r="A33" s="110" t="s">
        <v>14</v>
      </c>
      <c r="B33" s="382"/>
      <c r="C33" s="28"/>
      <c r="D33" s="28"/>
    </row>
    <row r="34" spans="1:4" x14ac:dyDescent="0.2">
      <c r="A34" s="378" t="s">
        <v>8</v>
      </c>
      <c r="B34" s="379" t="s">
        <v>15</v>
      </c>
      <c r="C34" s="28"/>
      <c r="D34" s="28"/>
    </row>
    <row r="35" spans="1:4" x14ac:dyDescent="0.2">
      <c r="A35" s="380" t="s">
        <v>21</v>
      </c>
      <c r="B35" s="378"/>
      <c r="C35" s="28"/>
      <c r="D35" s="28"/>
    </row>
    <row r="36" spans="1:4" x14ac:dyDescent="0.2">
      <c r="A36" s="378">
        <v>1</v>
      </c>
      <c r="B36" s="381">
        <v>5500</v>
      </c>
      <c r="C36" s="28"/>
      <c r="D36" s="28"/>
    </row>
    <row r="37" spans="1:4" x14ac:dyDescent="0.2">
      <c r="A37" s="378" t="s">
        <v>24</v>
      </c>
      <c r="B37" s="381">
        <v>5500</v>
      </c>
      <c r="C37" s="28"/>
      <c r="D37" s="28"/>
    </row>
    <row r="38" spans="1:4" x14ac:dyDescent="0.2">
      <c r="A38" s="378" t="s">
        <v>25</v>
      </c>
      <c r="B38" s="381">
        <v>6100</v>
      </c>
      <c r="C38" s="28"/>
      <c r="D38" s="28"/>
    </row>
    <row r="39" spans="1:4" x14ac:dyDescent="0.2">
      <c r="A39" s="378" t="s">
        <v>26</v>
      </c>
      <c r="B39" s="381">
        <v>6100</v>
      </c>
      <c r="C39" s="28"/>
      <c r="D39" s="28"/>
    </row>
    <row r="40" spans="1:4" x14ac:dyDescent="0.2">
      <c r="A40" s="378" t="s">
        <v>27</v>
      </c>
      <c r="B40" s="381">
        <v>7500</v>
      </c>
      <c r="C40" s="28"/>
      <c r="D40" s="28"/>
    </row>
    <row r="41" spans="1:4" x14ac:dyDescent="0.2">
      <c r="A41" s="378">
        <v>2</v>
      </c>
      <c r="B41" s="381">
        <v>6500</v>
      </c>
      <c r="C41" s="28"/>
      <c r="D41" s="28"/>
    </row>
    <row r="42" spans="1:4" x14ac:dyDescent="0.2">
      <c r="A42" s="378" t="s">
        <v>18</v>
      </c>
      <c r="B42" s="381">
        <v>6500</v>
      </c>
      <c r="C42" s="28"/>
      <c r="D42" s="28"/>
    </row>
    <row r="43" spans="1:4" x14ac:dyDescent="0.2">
      <c r="A43" s="378" t="s">
        <v>28</v>
      </c>
      <c r="B43" s="381">
        <v>6500</v>
      </c>
      <c r="C43" s="28"/>
      <c r="D43" s="28"/>
    </row>
    <row r="44" spans="1:4" x14ac:dyDescent="0.2">
      <c r="A44" s="378" t="s">
        <v>29</v>
      </c>
      <c r="B44" s="381">
        <v>7900</v>
      </c>
      <c r="C44" s="28"/>
      <c r="D44" s="28"/>
    </row>
    <row r="45" spans="1:4" x14ac:dyDescent="0.2">
      <c r="A45" s="378" t="s">
        <v>30</v>
      </c>
      <c r="B45" s="381">
        <v>7900</v>
      </c>
      <c r="C45" s="28"/>
      <c r="D45" s="28"/>
    </row>
    <row r="46" spans="1:4" x14ac:dyDescent="0.2">
      <c r="A46" s="378">
        <v>3</v>
      </c>
      <c r="B46" s="378">
        <v>8500</v>
      </c>
    </row>
    <row r="47" spans="1:4" x14ac:dyDescent="0.2">
      <c r="A47" s="28"/>
      <c r="B47" s="28"/>
    </row>
    <row r="49" spans="1:4" x14ac:dyDescent="0.2">
      <c r="A49" s="110" t="s">
        <v>14</v>
      </c>
      <c r="B49" s="382"/>
      <c r="C49" s="28"/>
      <c r="D49" s="28"/>
    </row>
    <row r="50" spans="1:4" x14ac:dyDescent="0.2">
      <c r="A50" s="378" t="s">
        <v>8</v>
      </c>
      <c r="B50" s="379" t="s">
        <v>15</v>
      </c>
      <c r="C50" s="28"/>
      <c r="D50" s="28"/>
    </row>
    <row r="51" spans="1:4" x14ac:dyDescent="0.2">
      <c r="A51" s="380" t="s">
        <v>22</v>
      </c>
      <c r="B51" s="378"/>
      <c r="C51" s="28"/>
      <c r="D51" s="28"/>
    </row>
    <row r="52" spans="1:4" x14ac:dyDescent="0.2">
      <c r="A52" s="378">
        <v>1</v>
      </c>
      <c r="B52" s="381">
        <v>5500</v>
      </c>
      <c r="C52" s="28"/>
      <c r="D52" s="28"/>
    </row>
    <row r="53" spans="1:4" x14ac:dyDescent="0.2">
      <c r="A53" s="378" t="s">
        <v>24</v>
      </c>
      <c r="B53" s="381">
        <v>5500</v>
      </c>
      <c r="C53" s="28"/>
      <c r="D53" s="28"/>
    </row>
    <row r="54" spans="1:4" x14ac:dyDescent="0.2">
      <c r="A54" s="378" t="s">
        <v>25</v>
      </c>
      <c r="B54" s="381">
        <v>6100</v>
      </c>
      <c r="C54" s="28"/>
      <c r="D54" s="28"/>
    </row>
    <row r="55" spans="1:4" x14ac:dyDescent="0.2">
      <c r="A55" s="378" t="s">
        <v>26</v>
      </c>
      <c r="B55" s="381">
        <v>6100</v>
      </c>
      <c r="C55" s="28"/>
      <c r="D55" s="28"/>
    </row>
    <row r="56" spans="1:4" x14ac:dyDescent="0.2">
      <c r="A56" s="378" t="s">
        <v>27</v>
      </c>
      <c r="B56" s="381">
        <v>7500</v>
      </c>
      <c r="C56" s="28"/>
      <c r="D56" s="28"/>
    </row>
    <row r="57" spans="1:4" x14ac:dyDescent="0.2">
      <c r="A57" s="378">
        <v>2</v>
      </c>
      <c r="B57" s="381">
        <v>6500</v>
      </c>
      <c r="C57" s="28"/>
      <c r="D57" s="28"/>
    </row>
    <row r="58" spans="1:4" x14ac:dyDescent="0.2">
      <c r="A58" s="378" t="s">
        <v>18</v>
      </c>
      <c r="B58" s="381">
        <v>6500</v>
      </c>
      <c r="C58" s="28"/>
      <c r="D58" s="28"/>
    </row>
    <row r="59" spans="1:4" x14ac:dyDescent="0.2">
      <c r="A59" s="378" t="s">
        <v>28</v>
      </c>
      <c r="B59" s="381">
        <v>6500</v>
      </c>
      <c r="C59" s="28"/>
      <c r="D59" s="28"/>
    </row>
    <row r="60" spans="1:4" x14ac:dyDescent="0.2">
      <c r="A60" s="378" t="s">
        <v>29</v>
      </c>
      <c r="B60" s="381">
        <v>7900</v>
      </c>
      <c r="C60" s="28"/>
      <c r="D60" s="28"/>
    </row>
    <row r="61" spans="1:4" x14ac:dyDescent="0.2">
      <c r="A61" s="378" t="s">
        <v>30</v>
      </c>
      <c r="B61" s="381">
        <v>7900</v>
      </c>
      <c r="C61" s="28"/>
      <c r="D61" s="28"/>
    </row>
    <row r="62" spans="1:4" x14ac:dyDescent="0.2">
      <c r="A62" s="378">
        <v>3</v>
      </c>
      <c r="B62" s="378">
        <v>8500</v>
      </c>
      <c r="C62" s="28"/>
      <c r="D62" s="28"/>
    </row>
    <row r="65" spans="1:4" x14ac:dyDescent="0.2">
      <c r="A65" s="110" t="s">
        <v>14</v>
      </c>
      <c r="B65" s="382"/>
      <c r="C65" s="28"/>
      <c r="D65" s="28"/>
    </row>
    <row r="66" spans="1:4" x14ac:dyDescent="0.2">
      <c r="A66" s="378" t="s">
        <v>8</v>
      </c>
      <c r="B66" s="379" t="s">
        <v>15</v>
      </c>
      <c r="C66" s="28"/>
      <c r="D66" s="28"/>
    </row>
    <row r="67" spans="1:4" x14ac:dyDescent="0.2">
      <c r="A67" s="380" t="s">
        <v>31</v>
      </c>
      <c r="B67" s="378"/>
      <c r="C67" s="28"/>
      <c r="D67" s="28"/>
    </row>
    <row r="68" spans="1:4" x14ac:dyDescent="0.2">
      <c r="A68" s="378">
        <v>1</v>
      </c>
      <c r="B68" s="381">
        <v>8300</v>
      </c>
      <c r="C68" s="28"/>
      <c r="D68" s="28"/>
    </row>
    <row r="69" spans="1:4" x14ac:dyDescent="0.2">
      <c r="A69" s="378" t="s">
        <v>24</v>
      </c>
      <c r="B69" s="381">
        <v>8300</v>
      </c>
      <c r="C69" s="28"/>
      <c r="D69" s="28"/>
    </row>
    <row r="70" spans="1:4" x14ac:dyDescent="0.2">
      <c r="A70" s="378" t="s">
        <v>25</v>
      </c>
      <c r="B70" s="381">
        <v>8900</v>
      </c>
      <c r="C70" s="28"/>
      <c r="D70" s="28"/>
    </row>
    <row r="71" spans="1:4" x14ac:dyDescent="0.2">
      <c r="A71" s="378" t="s">
        <v>26</v>
      </c>
      <c r="B71" s="381">
        <v>8900</v>
      </c>
      <c r="C71" s="28"/>
      <c r="D71" s="28"/>
    </row>
    <row r="72" spans="1:4" x14ac:dyDescent="0.2">
      <c r="A72" s="378" t="s">
        <v>27</v>
      </c>
      <c r="B72" s="381">
        <v>10300</v>
      </c>
      <c r="C72" s="28"/>
      <c r="D72" s="28"/>
    </row>
    <row r="73" spans="1:4" x14ac:dyDescent="0.2">
      <c r="A73" s="378">
        <v>2</v>
      </c>
      <c r="B73" s="381">
        <v>9300</v>
      </c>
      <c r="C73" s="28"/>
      <c r="D73" s="28"/>
    </row>
    <row r="74" spans="1:4" x14ac:dyDescent="0.2">
      <c r="A74" s="378" t="s">
        <v>18</v>
      </c>
      <c r="B74" s="381">
        <v>9300</v>
      </c>
      <c r="C74" s="28"/>
      <c r="D74" s="28"/>
    </row>
    <row r="75" spans="1:4" x14ac:dyDescent="0.2">
      <c r="A75" s="378" t="s">
        <v>28</v>
      </c>
      <c r="B75" s="381">
        <v>9300</v>
      </c>
      <c r="C75" s="28"/>
      <c r="D75" s="28"/>
    </row>
    <row r="76" spans="1:4" x14ac:dyDescent="0.2">
      <c r="A76" s="378" t="s">
        <v>29</v>
      </c>
      <c r="B76" s="381">
        <v>10700</v>
      </c>
      <c r="C76" s="28"/>
      <c r="D76" s="28"/>
    </row>
    <row r="77" spans="1:4" x14ac:dyDescent="0.2">
      <c r="A77" s="378" t="s">
        <v>30</v>
      </c>
      <c r="B77" s="381">
        <v>10700</v>
      </c>
      <c r="C77" s="28"/>
      <c r="D77" s="28"/>
    </row>
    <row r="78" spans="1:4" x14ac:dyDescent="0.2">
      <c r="A78" s="378">
        <v>3</v>
      </c>
      <c r="B78" s="381">
        <v>11300</v>
      </c>
      <c r="C78" s="28"/>
      <c r="D78" s="28"/>
    </row>
  </sheetData>
  <pageMargins left="0.75" right="0.75" top="1" bottom="1" header="0.5" footer="0.5"/>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2"/>
  <dimension ref="A1:C55"/>
  <sheetViews>
    <sheetView workbookViewId="0">
      <pane xSplit="1" topLeftCell="B1" activePane="topRight" state="frozen"/>
      <selection pane="topRight" activeCell="B11" sqref="B11"/>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112" t="e">
        <f>BB!#REF!</f>
        <v>#REF!</v>
      </c>
      <c r="C4" s="112" t="e">
        <f>BB!#REF!</f>
        <v>#REF!</v>
      </c>
    </row>
    <row r="5" spans="1:3" s="36" customFormat="1" ht="21.6" customHeight="1" x14ac:dyDescent="0.2">
      <c r="A5" s="88" t="s">
        <v>66</v>
      </c>
      <c r="B5" s="112" t="e">
        <f>BB!#REF!</f>
        <v>#REF!</v>
      </c>
      <c r="C5" s="112" t="e">
        <f>BB!#REF!</f>
        <v>#REF!</v>
      </c>
    </row>
    <row r="6" spans="1:3" x14ac:dyDescent="0.2">
      <c r="A6" s="84" t="s">
        <v>134</v>
      </c>
    </row>
    <row r="7" spans="1:3" x14ac:dyDescent="0.2">
      <c r="A7" s="85">
        <v>1</v>
      </c>
      <c r="B7" s="86" t="e">
        <f>ROUNDUP(BB!#REF!*0.85,)</f>
        <v>#REF!</v>
      </c>
      <c r="C7" s="86" t="e">
        <f>ROUNDUP(BB!#REF!*0.85,)</f>
        <v>#REF!</v>
      </c>
    </row>
    <row r="8" spans="1:3" x14ac:dyDescent="0.2">
      <c r="A8" s="85">
        <v>2</v>
      </c>
      <c r="B8" s="86" t="e">
        <f>ROUNDUP(BB!#REF!*0.85,)</f>
        <v>#REF!</v>
      </c>
      <c r="C8" s="86" t="e">
        <f>ROUNDUP(BB!#REF!*0.85,)</f>
        <v>#REF!</v>
      </c>
    </row>
    <row r="9" spans="1:3" x14ac:dyDescent="0.2">
      <c r="A9" s="84" t="s">
        <v>135</v>
      </c>
      <c r="B9" s="86"/>
      <c r="C9" s="86"/>
    </row>
    <row r="10" spans="1:3" x14ac:dyDescent="0.2">
      <c r="A10" s="85">
        <v>1</v>
      </c>
      <c r="B10" s="86" t="e">
        <f>ROUNDUP(BB!#REF!*0.85,)</f>
        <v>#REF!</v>
      </c>
      <c r="C10" s="86" t="e">
        <f>ROUNDUP(BB!#REF!*0.85,)</f>
        <v>#REF!</v>
      </c>
    </row>
    <row r="11" spans="1:3" x14ac:dyDescent="0.2">
      <c r="A11" s="85">
        <v>2</v>
      </c>
      <c r="B11" s="86" t="e">
        <f>ROUNDUP(BB!#REF!*0.85,)</f>
        <v>#REF!</v>
      </c>
      <c r="C11" s="86" t="e">
        <f>ROUNDUP(BB!#REF!*0.85,)</f>
        <v>#REF!</v>
      </c>
    </row>
    <row r="12" spans="1:3" x14ac:dyDescent="0.2">
      <c r="A12" s="47" t="s">
        <v>104</v>
      </c>
      <c r="B12" s="86"/>
      <c r="C12" s="86"/>
    </row>
    <row r="13" spans="1:3" x14ac:dyDescent="0.2">
      <c r="A13" s="48">
        <v>1</v>
      </c>
      <c r="B13" s="86" t="e">
        <f>ROUNDUP(BB!#REF!*0.85,)</f>
        <v>#REF!</v>
      </c>
      <c r="C13" s="86" t="e">
        <f>ROUNDUP(BB!#REF!*0.85,)</f>
        <v>#REF!</v>
      </c>
    </row>
    <row r="14" spans="1:3" x14ac:dyDescent="0.2">
      <c r="A14" s="48">
        <v>2</v>
      </c>
      <c r="B14" s="86" t="e">
        <f>ROUNDUP(BB!#REF!*0.85,)</f>
        <v>#REF!</v>
      </c>
      <c r="C14" s="86" t="e">
        <f>ROUNDUP(BB!#REF!*0.85,)</f>
        <v>#REF!</v>
      </c>
    </row>
    <row r="15" spans="1:3" x14ac:dyDescent="0.2">
      <c r="A15" s="47" t="s">
        <v>105</v>
      </c>
      <c r="B15" s="86"/>
      <c r="C15" s="86"/>
    </row>
    <row r="16" spans="1:3" x14ac:dyDescent="0.2">
      <c r="A16" s="48">
        <v>1</v>
      </c>
      <c r="B16" s="86" t="e">
        <f>ROUNDUP(BB!#REF!*0.85,)</f>
        <v>#REF!</v>
      </c>
      <c r="C16" s="86" t="e">
        <f>ROUNDUP(BB!#REF!*0.85,)</f>
        <v>#REF!</v>
      </c>
    </row>
    <row r="17" spans="1:3" x14ac:dyDescent="0.2">
      <c r="A17" s="48">
        <v>2</v>
      </c>
      <c r="B17" s="86" t="e">
        <f>ROUNDUP(BB!#REF!*0.85,)</f>
        <v>#REF!</v>
      </c>
      <c r="C17" s="86" t="e">
        <f>ROUNDUP(BB!#REF!*0.85,)</f>
        <v>#REF!</v>
      </c>
    </row>
    <row r="18" spans="1:3" x14ac:dyDescent="0.2">
      <c r="A18" s="47" t="s">
        <v>136</v>
      </c>
      <c r="B18" s="86"/>
      <c r="C18" s="86"/>
    </row>
    <row r="19" spans="1:3" x14ac:dyDescent="0.2">
      <c r="A19" s="48" t="s">
        <v>72</v>
      </c>
      <c r="B19" s="86" t="e">
        <f>ROUNDUP(BB!#REF!*0.85,)</f>
        <v>#REF!</v>
      </c>
      <c r="C19" s="86" t="e">
        <f>ROUNDUP(BB!#REF!*0.85,)</f>
        <v>#REF!</v>
      </c>
    </row>
    <row r="20" spans="1:3" x14ac:dyDescent="0.2">
      <c r="A20" s="47" t="s">
        <v>137</v>
      </c>
      <c r="B20" s="86"/>
      <c r="C20" s="86"/>
    </row>
    <row r="21" spans="1:3" x14ac:dyDescent="0.2">
      <c r="A21" s="48" t="s">
        <v>74</v>
      </c>
      <c r="B21" s="86" t="e">
        <f>ROUNDUP(BB!#REF!*0.85,)</f>
        <v>#REF!</v>
      </c>
      <c r="C21" s="86" t="e">
        <f>ROUNDUP(BB!#REF!*0.85,)</f>
        <v>#REF!</v>
      </c>
    </row>
    <row r="22" spans="1:3" x14ac:dyDescent="0.2">
      <c r="A22" s="87"/>
      <c r="B22" s="104"/>
      <c r="C22" s="104"/>
    </row>
    <row r="23" spans="1:3" ht="10.35" customHeight="1" x14ac:dyDescent="0.2">
      <c r="A23" s="87"/>
      <c r="B23" s="186"/>
      <c r="C23" s="186"/>
    </row>
    <row r="24" spans="1:3" ht="10.35" customHeight="1" x14ac:dyDescent="0.2">
      <c r="A24" s="105"/>
      <c r="B24" s="104"/>
      <c r="C24" s="104"/>
    </row>
    <row r="25" spans="1:3" ht="25.5" customHeight="1" x14ac:dyDescent="0.2">
      <c r="A25" s="113" t="s">
        <v>75</v>
      </c>
      <c r="B25" s="187" t="e">
        <f t="shared" ref="B25" si="0">B4</f>
        <v>#REF!</v>
      </c>
      <c r="C25" s="187" t="e">
        <f t="shared" ref="C25" si="1">C4</f>
        <v>#REF!</v>
      </c>
    </row>
    <row r="26" spans="1:3" s="36" customFormat="1" ht="24.6" customHeight="1" x14ac:dyDescent="0.2">
      <c r="A26" s="88" t="s">
        <v>66</v>
      </c>
      <c r="B26" s="188" t="e">
        <f t="shared" ref="B26" si="2">B5</f>
        <v>#REF!</v>
      </c>
      <c r="C26" s="188" t="e">
        <f t="shared" ref="C26" si="3">C5</f>
        <v>#REF!</v>
      </c>
    </row>
    <row r="27" spans="1:3" x14ac:dyDescent="0.2">
      <c r="A27" s="47" t="s">
        <v>102</v>
      </c>
    </row>
    <row r="28" spans="1:3" x14ac:dyDescent="0.2">
      <c r="A28" s="48">
        <v>1</v>
      </c>
      <c r="B28" s="86" t="e">
        <f t="shared" ref="B28" si="4">ROUND(B7*0.9,)</f>
        <v>#REF!</v>
      </c>
      <c r="C28" s="86" t="e">
        <f t="shared" ref="C28" si="5">ROUND(C7*0.9,)</f>
        <v>#REF!</v>
      </c>
    </row>
    <row r="29" spans="1:3" x14ac:dyDescent="0.2">
      <c r="A29" s="48">
        <v>2</v>
      </c>
      <c r="B29" s="86" t="e">
        <f t="shared" ref="B29" si="6">ROUND(B8*0.9,)</f>
        <v>#REF!</v>
      </c>
      <c r="C29" s="86" t="e">
        <f t="shared" ref="C29" si="7">ROUND(C8*0.9,)</f>
        <v>#REF!</v>
      </c>
    </row>
    <row r="30" spans="1:3" x14ac:dyDescent="0.2">
      <c r="A30" s="90" t="s">
        <v>103</v>
      </c>
      <c r="B30" s="86"/>
      <c r="C30" s="86"/>
    </row>
    <row r="31" spans="1:3" x14ac:dyDescent="0.2">
      <c r="A31" s="48">
        <v>1</v>
      </c>
      <c r="B31" s="86" t="e">
        <f t="shared" ref="B31" si="8">ROUND(B10*0.9,)</f>
        <v>#REF!</v>
      </c>
      <c r="C31" s="86" t="e">
        <f t="shared" ref="C31" si="9">ROUND(C10*0.9,)</f>
        <v>#REF!</v>
      </c>
    </row>
    <row r="32" spans="1:3" x14ac:dyDescent="0.2">
      <c r="A32" s="48">
        <v>2</v>
      </c>
      <c r="B32" s="86" t="e">
        <f t="shared" ref="B32" si="10">ROUND(B11*0.9,)</f>
        <v>#REF!</v>
      </c>
      <c r="C32" s="86" t="e">
        <f t="shared" ref="C32" si="11">ROUND(C11*0.9,)</f>
        <v>#REF!</v>
      </c>
    </row>
    <row r="33" spans="1:3" x14ac:dyDescent="0.2">
      <c r="A33" s="47" t="s">
        <v>104</v>
      </c>
      <c r="B33" s="86"/>
      <c r="C33" s="86"/>
    </row>
    <row r="34" spans="1:3" x14ac:dyDescent="0.2">
      <c r="A34" s="91">
        <v>1</v>
      </c>
      <c r="B34" s="86" t="e">
        <f t="shared" ref="B34" si="12">ROUND(B13*0.9,)</f>
        <v>#REF!</v>
      </c>
      <c r="C34" s="86" t="e">
        <f t="shared" ref="C34" si="13">ROUND(C13*0.9,)</f>
        <v>#REF!</v>
      </c>
    </row>
    <row r="35" spans="1:3" x14ac:dyDescent="0.2">
      <c r="A35" s="91">
        <v>2</v>
      </c>
      <c r="B35" s="86" t="e">
        <f t="shared" ref="B35" si="14">ROUND(B14*0.9,)</f>
        <v>#REF!</v>
      </c>
      <c r="C35" s="86" t="e">
        <f t="shared" ref="C35" si="15">ROUND(C14*0.9,)</f>
        <v>#REF!</v>
      </c>
    </row>
    <row r="36" spans="1:3" x14ac:dyDescent="0.2">
      <c r="A36" s="47" t="s">
        <v>105</v>
      </c>
      <c r="B36" s="86"/>
      <c r="C36" s="86"/>
    </row>
    <row r="37" spans="1:3" x14ac:dyDescent="0.2">
      <c r="A37" s="91">
        <v>1</v>
      </c>
      <c r="B37" s="86" t="e">
        <f t="shared" ref="B37" si="16">ROUND(B16*0.9,)</f>
        <v>#REF!</v>
      </c>
      <c r="C37" s="86" t="e">
        <f t="shared" ref="C37" si="17">ROUND(C16*0.9,)</f>
        <v>#REF!</v>
      </c>
    </row>
    <row r="38" spans="1:3" x14ac:dyDescent="0.2">
      <c r="A38" s="91">
        <v>2</v>
      </c>
      <c r="B38" s="86" t="e">
        <f t="shared" ref="B38" si="18">ROUND(B17*0.9,)</f>
        <v>#REF!</v>
      </c>
      <c r="C38" s="86" t="e">
        <f t="shared" ref="C38" si="19">ROUND(C17*0.9,)</f>
        <v>#REF!</v>
      </c>
    </row>
    <row r="39" spans="1:3" x14ac:dyDescent="0.2">
      <c r="A39" s="47" t="s">
        <v>136</v>
      </c>
      <c r="B39" s="86"/>
      <c r="C39" s="86"/>
    </row>
    <row r="40" spans="1:3" x14ac:dyDescent="0.2">
      <c r="A40" s="48" t="s">
        <v>72</v>
      </c>
      <c r="B40" s="86" t="e">
        <f t="shared" ref="B40" si="20">ROUND(B19*0.9,)</f>
        <v>#REF!</v>
      </c>
      <c r="C40" s="86" t="e">
        <f t="shared" ref="C40" si="21">ROUND(C19*0.9,)</f>
        <v>#REF!</v>
      </c>
    </row>
    <row r="41" spans="1:3" x14ac:dyDescent="0.2">
      <c r="A41" s="47" t="s">
        <v>137</v>
      </c>
      <c r="B41" s="86"/>
      <c r="C41" s="86"/>
    </row>
    <row r="42" spans="1:3" x14ac:dyDescent="0.2">
      <c r="A42" s="48" t="s">
        <v>74</v>
      </c>
      <c r="B42" s="86" t="e">
        <f t="shared" ref="B42" si="22">ROUND(B21*0.9,)</f>
        <v>#REF!</v>
      </c>
      <c r="C42" s="86" t="e">
        <f t="shared" ref="C42" si="23">ROUND(C21*0.9,)</f>
        <v>#REF!</v>
      </c>
    </row>
    <row r="43" spans="1:3" x14ac:dyDescent="0.2">
      <c r="A43" s="87"/>
    </row>
    <row r="44" spans="1:3" ht="10.35" customHeight="1" x14ac:dyDescent="0.2">
      <c r="A44" s="76"/>
    </row>
    <row r="45" spans="1:3" x14ac:dyDescent="0.2">
      <c r="A45" s="106" t="s">
        <v>76</v>
      </c>
    </row>
    <row r="46" spans="1:3" x14ac:dyDescent="0.2">
      <c r="A46" s="55" t="s">
        <v>77</v>
      </c>
    </row>
    <row r="47" spans="1:3" x14ac:dyDescent="0.2">
      <c r="A47" s="55" t="s">
        <v>78</v>
      </c>
    </row>
    <row r="48" spans="1:3"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50" t="s">
        <v>188</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3"/>
  <dimension ref="A1:C55"/>
  <sheetViews>
    <sheetView workbookViewId="0">
      <pane xSplit="1" topLeftCell="B1" activePane="topRight" state="frozen"/>
      <selection pane="topRight" activeCell="D8" sqref="D8"/>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77" t="e">
        <f>BB!#REF!</f>
        <v>#REF!</v>
      </c>
      <c r="C4" s="241" t="e">
        <f>BB!#REF!</f>
        <v>#REF!</v>
      </c>
    </row>
    <row r="5" spans="1:3" s="36" customFormat="1" ht="21.6" customHeight="1" x14ac:dyDescent="0.2">
      <c r="A5" s="88" t="s">
        <v>66</v>
      </c>
      <c r="B5" s="77" t="e">
        <f>BB!#REF!</f>
        <v>#REF!</v>
      </c>
      <c r="C5" s="241" t="e">
        <f>BB!#REF!</f>
        <v>#REF!</v>
      </c>
    </row>
    <row r="6" spans="1:3" x14ac:dyDescent="0.2">
      <c r="A6" s="84" t="s">
        <v>134</v>
      </c>
    </row>
    <row r="7" spans="1:3" x14ac:dyDescent="0.2">
      <c r="A7" s="85">
        <v>1</v>
      </c>
      <c r="B7" s="86" t="e">
        <f>ROUNDUP(BB!#REF!*0.85,)</f>
        <v>#REF!</v>
      </c>
      <c r="C7" s="86" t="e">
        <f>ROUNDUP(BB!#REF!*0.85,)</f>
        <v>#REF!</v>
      </c>
    </row>
    <row r="8" spans="1:3" x14ac:dyDescent="0.2">
      <c r="A8" s="85">
        <v>2</v>
      </c>
      <c r="B8" s="86" t="e">
        <f>ROUNDUP(BB!#REF!*0.85,)</f>
        <v>#REF!</v>
      </c>
      <c r="C8" s="86" t="e">
        <f>ROUNDUP(BB!#REF!*0.85,)</f>
        <v>#REF!</v>
      </c>
    </row>
    <row r="9" spans="1:3" x14ac:dyDescent="0.2">
      <c r="A9" s="84" t="s">
        <v>135</v>
      </c>
      <c r="B9" s="86"/>
      <c r="C9" s="86"/>
    </row>
    <row r="10" spans="1:3" x14ac:dyDescent="0.2">
      <c r="A10" s="85">
        <v>1</v>
      </c>
      <c r="B10" s="86" t="e">
        <f>ROUNDUP(BB!#REF!*0.85,)</f>
        <v>#REF!</v>
      </c>
      <c r="C10" s="86" t="e">
        <f>ROUNDUP(BB!#REF!*0.85,)</f>
        <v>#REF!</v>
      </c>
    </row>
    <row r="11" spans="1:3" x14ac:dyDescent="0.2">
      <c r="A11" s="85">
        <v>2</v>
      </c>
      <c r="B11" s="86" t="e">
        <f>ROUNDUP(BB!#REF!*0.85,)</f>
        <v>#REF!</v>
      </c>
      <c r="C11" s="86" t="e">
        <f>ROUNDUP(BB!#REF!*0.85,)</f>
        <v>#REF!</v>
      </c>
    </row>
    <row r="12" spans="1:3" x14ac:dyDescent="0.2">
      <c r="A12" s="47" t="s">
        <v>104</v>
      </c>
      <c r="B12" s="86"/>
      <c r="C12" s="86"/>
    </row>
    <row r="13" spans="1:3" x14ac:dyDescent="0.2">
      <c r="A13" s="48">
        <v>1</v>
      </c>
      <c r="B13" s="86" t="e">
        <f>ROUNDUP(BB!#REF!*0.85,)</f>
        <v>#REF!</v>
      </c>
      <c r="C13" s="86" t="e">
        <f>ROUNDUP(BB!#REF!*0.85,)</f>
        <v>#REF!</v>
      </c>
    </row>
    <row r="14" spans="1:3" x14ac:dyDescent="0.2">
      <c r="A14" s="48">
        <v>2</v>
      </c>
      <c r="B14" s="86" t="e">
        <f>ROUNDUP(BB!#REF!*0.85,)</f>
        <v>#REF!</v>
      </c>
      <c r="C14" s="86" t="e">
        <f>ROUNDUP(BB!#REF!*0.85,)</f>
        <v>#REF!</v>
      </c>
    </row>
    <row r="15" spans="1:3" x14ac:dyDescent="0.2">
      <c r="A15" s="47" t="s">
        <v>105</v>
      </c>
      <c r="B15" s="86"/>
      <c r="C15" s="86"/>
    </row>
    <row r="16" spans="1:3" x14ac:dyDescent="0.2">
      <c r="A16" s="48">
        <v>1</v>
      </c>
      <c r="B16" s="86" t="e">
        <f>ROUNDUP(BB!#REF!*0.85,)</f>
        <v>#REF!</v>
      </c>
      <c r="C16" s="86" t="e">
        <f>ROUNDUP(BB!#REF!*0.85,)</f>
        <v>#REF!</v>
      </c>
    </row>
    <row r="17" spans="1:3" x14ac:dyDescent="0.2">
      <c r="A17" s="48">
        <v>2</v>
      </c>
      <c r="B17" s="86" t="e">
        <f>ROUNDUP(BB!#REF!*0.85,)</f>
        <v>#REF!</v>
      </c>
      <c r="C17" s="86" t="e">
        <f>ROUNDUP(BB!#REF!*0.85,)</f>
        <v>#REF!</v>
      </c>
    </row>
    <row r="18" spans="1:3" x14ac:dyDescent="0.2">
      <c r="A18" s="47" t="s">
        <v>136</v>
      </c>
      <c r="B18" s="86"/>
      <c r="C18" s="86"/>
    </row>
    <row r="19" spans="1:3" x14ac:dyDescent="0.2">
      <c r="A19" s="48" t="s">
        <v>72</v>
      </c>
      <c r="B19" s="86" t="e">
        <f>ROUNDUP(BB!#REF!*0.85,)</f>
        <v>#REF!</v>
      </c>
      <c r="C19" s="86" t="e">
        <f>ROUNDUP(BB!#REF!*0.85,)</f>
        <v>#REF!</v>
      </c>
    </row>
    <row r="20" spans="1:3" x14ac:dyDescent="0.2">
      <c r="A20" s="47" t="s">
        <v>137</v>
      </c>
      <c r="B20" s="86"/>
      <c r="C20" s="86"/>
    </row>
    <row r="21" spans="1:3" x14ac:dyDescent="0.2">
      <c r="A21" s="48" t="s">
        <v>74</v>
      </c>
      <c r="B21" s="86" t="e">
        <f>ROUNDUP(BB!#REF!*0.85,)</f>
        <v>#REF!</v>
      </c>
      <c r="C21" s="86" t="e">
        <f>ROUNDUP(BB!#REF!*0.85,)</f>
        <v>#REF!</v>
      </c>
    </row>
    <row r="22" spans="1:3" x14ac:dyDescent="0.2">
      <c r="A22" s="87"/>
      <c r="B22" s="104"/>
      <c r="C22" s="104"/>
    </row>
    <row r="23" spans="1:3" ht="10.35" customHeight="1" x14ac:dyDescent="0.2">
      <c r="A23" s="87"/>
      <c r="B23" s="186"/>
      <c r="C23" s="186"/>
    </row>
    <row r="24" spans="1:3" ht="10.35" customHeight="1" x14ac:dyDescent="0.2">
      <c r="A24" s="105"/>
      <c r="B24" s="104"/>
      <c r="C24" s="104"/>
    </row>
    <row r="25" spans="1:3" ht="25.5" customHeight="1" x14ac:dyDescent="0.2">
      <c r="A25" s="113" t="s">
        <v>75</v>
      </c>
      <c r="B25" s="187" t="e">
        <f t="shared" ref="B25:C25" si="0">B4</f>
        <v>#REF!</v>
      </c>
      <c r="C25" s="187" t="e">
        <f t="shared" si="0"/>
        <v>#REF!</v>
      </c>
    </row>
    <row r="26" spans="1:3" s="36" customFormat="1" ht="24.6" customHeight="1" x14ac:dyDescent="0.2">
      <c r="A26" s="88" t="s">
        <v>66</v>
      </c>
      <c r="B26" s="188" t="e">
        <f t="shared" ref="B26:C26" si="1">B5</f>
        <v>#REF!</v>
      </c>
      <c r="C26" s="188" t="e">
        <f t="shared" si="1"/>
        <v>#REF!</v>
      </c>
    </row>
    <row r="27" spans="1:3" x14ac:dyDescent="0.2">
      <c r="A27" s="47" t="s">
        <v>102</v>
      </c>
    </row>
    <row r="28" spans="1:3" x14ac:dyDescent="0.2">
      <c r="A28" s="48">
        <v>1</v>
      </c>
      <c r="B28" s="86" t="e">
        <f t="shared" ref="B28:C28" si="2">ROUNDUP(B7*0.87,)</f>
        <v>#REF!</v>
      </c>
      <c r="C28" s="86" t="e">
        <f t="shared" si="2"/>
        <v>#REF!</v>
      </c>
    </row>
    <row r="29" spans="1:3" x14ac:dyDescent="0.2">
      <c r="A29" s="48">
        <v>2</v>
      </c>
      <c r="B29" s="86" t="e">
        <f t="shared" ref="B29:C29" si="3">ROUNDUP(B8*0.87,)</f>
        <v>#REF!</v>
      </c>
      <c r="C29" s="86" t="e">
        <f t="shared" si="3"/>
        <v>#REF!</v>
      </c>
    </row>
    <row r="30" spans="1:3" x14ac:dyDescent="0.2">
      <c r="A30" s="90" t="s">
        <v>103</v>
      </c>
      <c r="B30" s="86"/>
      <c r="C30" s="86"/>
    </row>
    <row r="31" spans="1:3" x14ac:dyDescent="0.2">
      <c r="A31" s="48">
        <v>1</v>
      </c>
      <c r="B31" s="86" t="e">
        <f t="shared" ref="B31:C31" si="4">ROUNDUP(B10*0.87,)</f>
        <v>#REF!</v>
      </c>
      <c r="C31" s="86" t="e">
        <f t="shared" si="4"/>
        <v>#REF!</v>
      </c>
    </row>
    <row r="32" spans="1:3" x14ac:dyDescent="0.2">
      <c r="A32" s="48">
        <v>2</v>
      </c>
      <c r="B32" s="86" t="e">
        <f t="shared" ref="B32:C32" si="5">ROUNDUP(B11*0.87,)</f>
        <v>#REF!</v>
      </c>
      <c r="C32" s="86" t="e">
        <f t="shared" si="5"/>
        <v>#REF!</v>
      </c>
    </row>
    <row r="33" spans="1:3" x14ac:dyDescent="0.2">
      <c r="A33" s="47" t="s">
        <v>104</v>
      </c>
      <c r="B33" s="86"/>
      <c r="C33" s="86"/>
    </row>
    <row r="34" spans="1:3" x14ac:dyDescent="0.2">
      <c r="A34" s="91">
        <v>1</v>
      </c>
      <c r="B34" s="86" t="e">
        <f t="shared" ref="B34:C34" si="6">ROUNDUP(B13*0.87,)</f>
        <v>#REF!</v>
      </c>
      <c r="C34" s="86" t="e">
        <f t="shared" si="6"/>
        <v>#REF!</v>
      </c>
    </row>
    <row r="35" spans="1:3" x14ac:dyDescent="0.2">
      <c r="A35" s="91">
        <v>2</v>
      </c>
      <c r="B35" s="86" t="e">
        <f t="shared" ref="B35:C35" si="7">ROUNDUP(B14*0.87,)</f>
        <v>#REF!</v>
      </c>
      <c r="C35" s="86" t="e">
        <f t="shared" si="7"/>
        <v>#REF!</v>
      </c>
    </row>
    <row r="36" spans="1:3" x14ac:dyDescent="0.2">
      <c r="A36" s="47" t="s">
        <v>105</v>
      </c>
      <c r="B36" s="86"/>
      <c r="C36" s="86"/>
    </row>
    <row r="37" spans="1:3" x14ac:dyDescent="0.2">
      <c r="A37" s="91">
        <v>1</v>
      </c>
      <c r="B37" s="86" t="e">
        <f t="shared" ref="B37:C37" si="8">ROUNDUP(B16*0.87,)</f>
        <v>#REF!</v>
      </c>
      <c r="C37" s="86" t="e">
        <f t="shared" si="8"/>
        <v>#REF!</v>
      </c>
    </row>
    <row r="38" spans="1:3" x14ac:dyDescent="0.2">
      <c r="A38" s="91">
        <v>2</v>
      </c>
      <c r="B38" s="86" t="e">
        <f t="shared" ref="B38:C38" si="9">ROUNDUP(B17*0.87,)</f>
        <v>#REF!</v>
      </c>
      <c r="C38" s="86" t="e">
        <f t="shared" si="9"/>
        <v>#REF!</v>
      </c>
    </row>
    <row r="39" spans="1:3" x14ac:dyDescent="0.2">
      <c r="A39" s="47" t="s">
        <v>136</v>
      </c>
      <c r="B39" s="86"/>
      <c r="C39" s="86"/>
    </row>
    <row r="40" spans="1:3" x14ac:dyDescent="0.2">
      <c r="A40" s="48" t="s">
        <v>72</v>
      </c>
      <c r="B40" s="86" t="e">
        <f t="shared" ref="B40:C40" si="10">ROUNDUP(B19*0.87,)</f>
        <v>#REF!</v>
      </c>
      <c r="C40" s="86" t="e">
        <f t="shared" si="10"/>
        <v>#REF!</v>
      </c>
    </row>
    <row r="41" spans="1:3" x14ac:dyDescent="0.2">
      <c r="A41" s="47" t="s">
        <v>137</v>
      </c>
      <c r="B41" s="86"/>
      <c r="C41" s="86"/>
    </row>
    <row r="42" spans="1:3" x14ac:dyDescent="0.2">
      <c r="A42" s="48" t="s">
        <v>74</v>
      </c>
      <c r="B42" s="86" t="e">
        <f t="shared" ref="B42:C42" si="11">ROUNDUP(B21*0.87,)</f>
        <v>#REF!</v>
      </c>
      <c r="C42" s="86" t="e">
        <f t="shared" si="11"/>
        <v>#REF!</v>
      </c>
    </row>
    <row r="43" spans="1:3" x14ac:dyDescent="0.2">
      <c r="A43" s="87"/>
      <c r="B43" s="104"/>
      <c r="C43" s="104"/>
    </row>
    <row r="44" spans="1:3" ht="10.35" customHeight="1" x14ac:dyDescent="0.2">
      <c r="A44" s="76"/>
    </row>
    <row r="45" spans="1:3" x14ac:dyDescent="0.2">
      <c r="A45" s="106" t="s">
        <v>76</v>
      </c>
    </row>
    <row r="46" spans="1:3" x14ac:dyDescent="0.2">
      <c r="A46" s="55" t="s">
        <v>77</v>
      </c>
    </row>
    <row r="47" spans="1:3" x14ac:dyDescent="0.2">
      <c r="A47" s="55" t="s">
        <v>78</v>
      </c>
    </row>
    <row r="48" spans="1:3"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50" t="s">
        <v>188</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Z55"/>
  <sheetViews>
    <sheetView topLeftCell="A16" workbookViewId="0">
      <pane xSplit="1" topLeftCell="B1" activePane="topRight" state="frozen"/>
      <selection pane="topRight" activeCell="B28" sqref="B28:AZ42"/>
    </sheetView>
  </sheetViews>
  <sheetFormatPr defaultColWidth="9" defaultRowHeight="12" x14ac:dyDescent="0.2"/>
  <cols>
    <col min="1" max="1" width="80.5703125" style="78" customWidth="1"/>
    <col min="2" max="16384" width="9" style="78"/>
  </cols>
  <sheetData>
    <row r="1" spans="1:52" ht="11.45" customHeight="1" x14ac:dyDescent="0.2">
      <c r="A1" s="101" t="s">
        <v>63</v>
      </c>
    </row>
    <row r="2" spans="1:52" ht="11.45" customHeight="1" x14ac:dyDescent="0.2">
      <c r="A2" s="102" t="s">
        <v>112</v>
      </c>
    </row>
    <row r="3" spans="1:52" ht="11.45" customHeight="1" x14ac:dyDescent="0.2">
      <c r="A3" s="102"/>
    </row>
    <row r="4" spans="1:52" ht="11.45" customHeight="1" x14ac:dyDescent="0.2">
      <c r="A4" s="102" t="s">
        <v>65</v>
      </c>
      <c r="B4" s="77" t="e">
        <f>BB!#REF!</f>
        <v>#REF!</v>
      </c>
      <c r="C4" s="77" t="e">
        <f>BB!#REF!</f>
        <v>#REF!</v>
      </c>
      <c r="D4" s="77" t="e">
        <f>BB!#REF!</f>
        <v>#REF!</v>
      </c>
      <c r="E4" s="77" t="e">
        <f>BB!#REF!</f>
        <v>#REF!</v>
      </c>
      <c r="F4" s="77" t="e">
        <f>BB!#REF!</f>
        <v>#REF!</v>
      </c>
      <c r="G4" s="77" t="e">
        <f>BB!#REF!</f>
        <v>#REF!</v>
      </c>
      <c r="H4" s="77" t="e">
        <f>BB!#REF!</f>
        <v>#REF!</v>
      </c>
      <c r="I4" s="77" t="e">
        <f>BB!#REF!</f>
        <v>#REF!</v>
      </c>
      <c r="J4" s="77" t="e">
        <f>BB!#REF!</f>
        <v>#REF!</v>
      </c>
      <c r="K4" s="77" t="e">
        <f>BB!#REF!</f>
        <v>#REF!</v>
      </c>
      <c r="L4" s="77" t="e">
        <f>BB!#REF!</f>
        <v>#REF!</v>
      </c>
      <c r="M4" s="77" t="e">
        <f>BB!#REF!</f>
        <v>#REF!</v>
      </c>
      <c r="N4" s="77" t="e">
        <f>BB!#REF!</f>
        <v>#REF!</v>
      </c>
      <c r="O4" s="77" t="e">
        <f>BB!#REF!</f>
        <v>#REF!</v>
      </c>
      <c r="P4" s="77" t="e">
        <f>BB!#REF!</f>
        <v>#REF!</v>
      </c>
      <c r="Q4" s="77" t="e">
        <f>BB!#REF!</f>
        <v>#REF!</v>
      </c>
      <c r="R4" s="77" t="e">
        <f>BB!#REF!</f>
        <v>#REF!</v>
      </c>
      <c r="S4" s="77" t="e">
        <f>BB!#REF!</f>
        <v>#REF!</v>
      </c>
      <c r="T4" s="77" t="e">
        <f>BB!#REF!</f>
        <v>#REF!</v>
      </c>
      <c r="U4" s="77" t="e">
        <f>BB!#REF!</f>
        <v>#REF!</v>
      </c>
      <c r="V4" s="77" t="e">
        <f>BB!#REF!</f>
        <v>#REF!</v>
      </c>
      <c r="W4" s="77" t="e">
        <f>BB!#REF!</f>
        <v>#REF!</v>
      </c>
      <c r="X4" s="77" t="e">
        <f>BB!#REF!</f>
        <v>#REF!</v>
      </c>
      <c r="Y4" s="77" t="e">
        <f>BB!#REF!</f>
        <v>#REF!</v>
      </c>
      <c r="Z4" s="77" t="e">
        <f>BB!#REF!</f>
        <v>#REF!</v>
      </c>
      <c r="AA4" s="77" t="e">
        <f>BB!#REF!</f>
        <v>#REF!</v>
      </c>
      <c r="AB4" s="77" t="e">
        <f>BB!#REF!</f>
        <v>#REF!</v>
      </c>
      <c r="AC4" s="77" t="e">
        <f>BB!#REF!</f>
        <v>#REF!</v>
      </c>
      <c r="AD4" s="77" t="e">
        <f>BB!#REF!</f>
        <v>#REF!</v>
      </c>
      <c r="AE4" s="77" t="e">
        <f>BB!#REF!</f>
        <v>#REF!</v>
      </c>
      <c r="AF4" s="77" t="e">
        <f>BB!#REF!</f>
        <v>#REF!</v>
      </c>
      <c r="AG4" s="77" t="e">
        <f>BB!#REF!</f>
        <v>#REF!</v>
      </c>
      <c r="AH4" s="77" t="e">
        <f>BB!#REF!</f>
        <v>#REF!</v>
      </c>
      <c r="AI4" s="77" t="e">
        <f>BB!#REF!</f>
        <v>#REF!</v>
      </c>
      <c r="AJ4" s="77" t="e">
        <f>BB!#REF!</f>
        <v>#REF!</v>
      </c>
      <c r="AK4" s="77" t="e">
        <f>BB!#REF!</f>
        <v>#REF!</v>
      </c>
      <c r="AL4" s="77" t="e">
        <f>BB!#REF!</f>
        <v>#REF!</v>
      </c>
      <c r="AM4" s="77" t="e">
        <f>BB!#REF!</f>
        <v>#REF!</v>
      </c>
      <c r="AN4" s="77" t="e">
        <f>BB!#REF!</f>
        <v>#REF!</v>
      </c>
      <c r="AO4" s="77" t="e">
        <f>BB!#REF!</f>
        <v>#REF!</v>
      </c>
      <c r="AP4" s="77" t="e">
        <f>BB!#REF!</f>
        <v>#REF!</v>
      </c>
      <c r="AQ4" s="77" t="e">
        <f>BB!#REF!</f>
        <v>#REF!</v>
      </c>
      <c r="AR4" s="77" t="e">
        <f>BB!#REF!</f>
        <v>#REF!</v>
      </c>
      <c r="AS4" s="77" t="e">
        <f>BB!#REF!</f>
        <v>#REF!</v>
      </c>
      <c r="AT4" s="77" t="e">
        <f>BB!#REF!</f>
        <v>#REF!</v>
      </c>
      <c r="AU4" s="77" t="e">
        <f>BB!#REF!</f>
        <v>#REF!</v>
      </c>
      <c r="AV4" s="77" t="e">
        <f>BB!#REF!</f>
        <v>#REF!</v>
      </c>
      <c r="AW4" s="77" t="e">
        <f>BB!#REF!</f>
        <v>#REF!</v>
      </c>
      <c r="AX4" s="77" t="e">
        <f>BB!#REF!</f>
        <v>#REF!</v>
      </c>
      <c r="AY4" s="77" t="e">
        <f>BB!#REF!</f>
        <v>#REF!</v>
      </c>
      <c r="AZ4" s="77" t="e">
        <f>BB!#REF!</f>
        <v>#REF!</v>
      </c>
    </row>
    <row r="5" spans="1:52" s="36" customFormat="1" ht="21.6" customHeight="1" x14ac:dyDescent="0.2">
      <c r="A5" s="88" t="s">
        <v>66</v>
      </c>
      <c r="B5" s="77" t="e">
        <f>BB!#REF!</f>
        <v>#REF!</v>
      </c>
      <c r="C5" s="77" t="e">
        <f>BB!#REF!</f>
        <v>#REF!</v>
      </c>
      <c r="D5" s="77" t="e">
        <f>BB!#REF!</f>
        <v>#REF!</v>
      </c>
      <c r="E5" s="77" t="e">
        <f>BB!#REF!</f>
        <v>#REF!</v>
      </c>
      <c r="F5" s="77" t="e">
        <f>BB!#REF!</f>
        <v>#REF!</v>
      </c>
      <c r="G5" s="77" t="e">
        <f>BB!#REF!</f>
        <v>#REF!</v>
      </c>
      <c r="H5" s="77" t="e">
        <f>BB!#REF!</f>
        <v>#REF!</v>
      </c>
      <c r="I5" s="77" t="e">
        <f>BB!#REF!</f>
        <v>#REF!</v>
      </c>
      <c r="J5" s="77" t="e">
        <f>BB!#REF!</f>
        <v>#REF!</v>
      </c>
      <c r="K5" s="77" t="e">
        <f>BB!#REF!</f>
        <v>#REF!</v>
      </c>
      <c r="L5" s="77" t="e">
        <f>BB!#REF!</f>
        <v>#REF!</v>
      </c>
      <c r="M5" s="77" t="e">
        <f>BB!#REF!</f>
        <v>#REF!</v>
      </c>
      <c r="N5" s="77" t="e">
        <f>BB!#REF!</f>
        <v>#REF!</v>
      </c>
      <c r="O5" s="77" t="e">
        <f>BB!#REF!</f>
        <v>#REF!</v>
      </c>
      <c r="P5" s="77" t="e">
        <f>BB!#REF!</f>
        <v>#REF!</v>
      </c>
      <c r="Q5" s="77" t="e">
        <f>BB!#REF!</f>
        <v>#REF!</v>
      </c>
      <c r="R5" s="77" t="e">
        <f>BB!#REF!</f>
        <v>#REF!</v>
      </c>
      <c r="S5" s="77" t="e">
        <f>BB!#REF!</f>
        <v>#REF!</v>
      </c>
      <c r="T5" s="77" t="e">
        <f>BB!#REF!</f>
        <v>#REF!</v>
      </c>
      <c r="U5" s="77" t="e">
        <f>BB!#REF!</f>
        <v>#REF!</v>
      </c>
      <c r="V5" s="77" t="e">
        <f>BB!#REF!</f>
        <v>#REF!</v>
      </c>
      <c r="W5" s="77" t="e">
        <f>BB!#REF!</f>
        <v>#REF!</v>
      </c>
      <c r="X5" s="77" t="e">
        <f>BB!#REF!</f>
        <v>#REF!</v>
      </c>
      <c r="Y5" s="77" t="e">
        <f>BB!#REF!</f>
        <v>#REF!</v>
      </c>
      <c r="Z5" s="77" t="e">
        <f>BB!#REF!</f>
        <v>#REF!</v>
      </c>
      <c r="AA5" s="77" t="e">
        <f>BB!#REF!</f>
        <v>#REF!</v>
      </c>
      <c r="AB5" s="77" t="e">
        <f>BB!#REF!</f>
        <v>#REF!</v>
      </c>
      <c r="AC5" s="77" t="e">
        <f>BB!#REF!</f>
        <v>#REF!</v>
      </c>
      <c r="AD5" s="77" t="e">
        <f>BB!#REF!</f>
        <v>#REF!</v>
      </c>
      <c r="AE5" s="77" t="e">
        <f>BB!#REF!</f>
        <v>#REF!</v>
      </c>
      <c r="AF5" s="77" t="e">
        <f>BB!#REF!</f>
        <v>#REF!</v>
      </c>
      <c r="AG5" s="77" t="e">
        <f>BB!#REF!</f>
        <v>#REF!</v>
      </c>
      <c r="AH5" s="77" t="e">
        <f>BB!#REF!</f>
        <v>#REF!</v>
      </c>
      <c r="AI5" s="77" t="e">
        <f>BB!#REF!</f>
        <v>#REF!</v>
      </c>
      <c r="AJ5" s="77" t="e">
        <f>BB!#REF!</f>
        <v>#REF!</v>
      </c>
      <c r="AK5" s="77" t="e">
        <f>BB!#REF!</f>
        <v>#REF!</v>
      </c>
      <c r="AL5" s="77" t="e">
        <f>BB!#REF!</f>
        <v>#REF!</v>
      </c>
      <c r="AM5" s="77" t="e">
        <f>BB!#REF!</f>
        <v>#REF!</v>
      </c>
      <c r="AN5" s="77" t="e">
        <f>BB!#REF!</f>
        <v>#REF!</v>
      </c>
      <c r="AO5" s="77" t="e">
        <f>BB!#REF!</f>
        <v>#REF!</v>
      </c>
      <c r="AP5" s="77" t="e">
        <f>BB!#REF!</f>
        <v>#REF!</v>
      </c>
      <c r="AQ5" s="77" t="e">
        <f>BB!#REF!</f>
        <v>#REF!</v>
      </c>
      <c r="AR5" s="77" t="e">
        <f>BB!#REF!</f>
        <v>#REF!</v>
      </c>
      <c r="AS5" s="77" t="e">
        <f>BB!#REF!</f>
        <v>#REF!</v>
      </c>
      <c r="AT5" s="77" t="e">
        <f>BB!#REF!</f>
        <v>#REF!</v>
      </c>
      <c r="AU5" s="77" t="e">
        <f>BB!#REF!</f>
        <v>#REF!</v>
      </c>
      <c r="AV5" s="77" t="e">
        <f>BB!#REF!</f>
        <v>#REF!</v>
      </c>
      <c r="AW5" s="77" t="e">
        <f>BB!#REF!</f>
        <v>#REF!</v>
      </c>
      <c r="AX5" s="77" t="e">
        <f>BB!#REF!</f>
        <v>#REF!</v>
      </c>
      <c r="AY5" s="77" t="e">
        <f>BB!#REF!</f>
        <v>#REF!</v>
      </c>
      <c r="AZ5" s="77" t="e">
        <f>BB!#REF!</f>
        <v>#REF!</v>
      </c>
    </row>
    <row r="6" spans="1:52" x14ac:dyDescent="0.2">
      <c r="A6" s="84" t="s">
        <v>134</v>
      </c>
    </row>
    <row r="7" spans="1:52" x14ac:dyDescent="0.2">
      <c r="A7" s="85">
        <v>1</v>
      </c>
      <c r="B7" s="86" t="e">
        <f>ROUNDUP(BB!#REF!*0.85,)</f>
        <v>#REF!</v>
      </c>
      <c r="C7" s="86" t="e">
        <f>ROUNDUP(BB!#REF!*0.85,)</f>
        <v>#REF!</v>
      </c>
      <c r="D7" s="86" t="e">
        <f>ROUNDUP(BB!#REF!*0.85,)</f>
        <v>#REF!</v>
      </c>
      <c r="E7" s="86" t="e">
        <f>ROUNDUP(BB!#REF!*0.85,)</f>
        <v>#REF!</v>
      </c>
      <c r="F7" s="86" t="e">
        <f>ROUNDUP(BB!#REF!*0.85,)</f>
        <v>#REF!</v>
      </c>
      <c r="G7" s="86" t="e">
        <f>ROUNDUP(BB!#REF!*0.85,)</f>
        <v>#REF!</v>
      </c>
      <c r="H7" s="86" t="e">
        <f>ROUNDUP(BB!#REF!*0.85,)</f>
        <v>#REF!</v>
      </c>
      <c r="I7" s="86" t="e">
        <f>ROUNDUP(BB!#REF!*0.85,)</f>
        <v>#REF!</v>
      </c>
      <c r="J7" s="86" t="e">
        <f>ROUNDUP(BB!#REF!*0.85,)</f>
        <v>#REF!</v>
      </c>
      <c r="K7" s="86" t="e">
        <f>ROUNDUP(BB!#REF!*0.85,)</f>
        <v>#REF!</v>
      </c>
      <c r="L7" s="86" t="e">
        <f>ROUNDUP(BB!#REF!*0.85,)</f>
        <v>#REF!</v>
      </c>
      <c r="M7" s="86" t="e">
        <f>ROUNDUP(BB!#REF!*0.85,)</f>
        <v>#REF!</v>
      </c>
      <c r="N7" s="86" t="e">
        <f>ROUNDUP(BB!#REF!*0.85,)</f>
        <v>#REF!</v>
      </c>
      <c r="O7" s="86" t="e">
        <f>ROUNDUP(BB!#REF!*0.85,)</f>
        <v>#REF!</v>
      </c>
      <c r="P7" s="86" t="e">
        <f>ROUNDUP(BB!#REF!*0.85,)</f>
        <v>#REF!</v>
      </c>
      <c r="Q7" s="86" t="e">
        <f>ROUNDUP(BB!#REF!*0.85,)</f>
        <v>#REF!</v>
      </c>
      <c r="R7" s="86" t="e">
        <f>ROUNDUP(BB!#REF!*0.85,)</f>
        <v>#REF!</v>
      </c>
      <c r="S7" s="86" t="e">
        <f>ROUNDUP(BB!#REF!*0.85,)</f>
        <v>#REF!</v>
      </c>
      <c r="T7" s="86" t="e">
        <f>ROUNDUP(BB!#REF!*0.85,)</f>
        <v>#REF!</v>
      </c>
      <c r="U7" s="86" t="e">
        <f>ROUNDUP(BB!#REF!*0.85,)</f>
        <v>#REF!</v>
      </c>
      <c r="V7" s="86" t="e">
        <f>ROUNDUP(BB!#REF!*0.85,)</f>
        <v>#REF!</v>
      </c>
      <c r="W7" s="86" t="e">
        <f>ROUNDUP(BB!#REF!*0.85,)</f>
        <v>#REF!</v>
      </c>
      <c r="X7" s="86" t="e">
        <f>ROUNDUP(BB!#REF!*0.85,)</f>
        <v>#REF!</v>
      </c>
      <c r="Y7" s="86" t="e">
        <f>ROUNDUP(BB!#REF!*0.85,)</f>
        <v>#REF!</v>
      </c>
      <c r="Z7" s="86" t="e">
        <f>ROUNDUP(BB!#REF!*0.85,)</f>
        <v>#REF!</v>
      </c>
      <c r="AA7" s="86" t="e">
        <f>ROUNDUP(BB!#REF!*0.85,)</f>
        <v>#REF!</v>
      </c>
      <c r="AB7" s="86" t="e">
        <f>ROUNDUP(BB!#REF!*0.85,)</f>
        <v>#REF!</v>
      </c>
      <c r="AC7" s="86" t="e">
        <f>ROUNDUP(BB!#REF!*0.85,)</f>
        <v>#REF!</v>
      </c>
      <c r="AD7" s="86" t="e">
        <f>ROUNDUP(BB!#REF!*0.85,)</f>
        <v>#REF!</v>
      </c>
      <c r="AE7" s="86" t="e">
        <f>ROUNDUP(BB!#REF!*0.85,)</f>
        <v>#REF!</v>
      </c>
      <c r="AF7" s="86" t="e">
        <f>ROUNDUP(BB!#REF!*0.85,)</f>
        <v>#REF!</v>
      </c>
      <c r="AG7" s="86" t="e">
        <f>ROUNDUP(BB!#REF!*0.85,)</f>
        <v>#REF!</v>
      </c>
      <c r="AH7" s="86" t="e">
        <f>ROUNDUP(BB!#REF!*0.85,)</f>
        <v>#REF!</v>
      </c>
      <c r="AI7" s="86" t="e">
        <f>ROUNDUP(BB!#REF!*0.85,)</f>
        <v>#REF!</v>
      </c>
      <c r="AJ7" s="86" t="e">
        <f>ROUNDUP(BB!#REF!*0.85,)</f>
        <v>#REF!</v>
      </c>
      <c r="AK7" s="86" t="e">
        <f>ROUNDUP(BB!#REF!*0.85,)</f>
        <v>#REF!</v>
      </c>
      <c r="AL7" s="86" t="e">
        <f>ROUNDUP(BB!#REF!*0.85,)</f>
        <v>#REF!</v>
      </c>
      <c r="AM7" s="86" t="e">
        <f>ROUNDUP(BB!#REF!*0.85,)</f>
        <v>#REF!</v>
      </c>
      <c r="AN7" s="86" t="e">
        <f>ROUNDUP(BB!#REF!*0.85,)</f>
        <v>#REF!</v>
      </c>
      <c r="AO7" s="86" t="e">
        <f>ROUNDUP(BB!#REF!*0.85,)</f>
        <v>#REF!</v>
      </c>
      <c r="AP7" s="86" t="e">
        <f>ROUNDUP(BB!#REF!*0.85,)</f>
        <v>#REF!</v>
      </c>
      <c r="AQ7" s="86" t="e">
        <f>ROUNDUP(BB!#REF!*0.85,)</f>
        <v>#REF!</v>
      </c>
      <c r="AR7" s="86" t="e">
        <f>ROUNDUP(BB!#REF!*0.85,)</f>
        <v>#REF!</v>
      </c>
      <c r="AS7" s="86" t="e">
        <f>ROUNDUP(BB!#REF!*0.85,)</f>
        <v>#REF!</v>
      </c>
      <c r="AT7" s="86" t="e">
        <f>ROUNDUP(BB!#REF!*0.85,)</f>
        <v>#REF!</v>
      </c>
      <c r="AU7" s="86" t="e">
        <f>ROUNDUP(BB!#REF!*0.85,)</f>
        <v>#REF!</v>
      </c>
      <c r="AV7" s="86" t="e">
        <f>ROUNDUP(BB!#REF!*0.85,)</f>
        <v>#REF!</v>
      </c>
      <c r="AW7" s="86" t="e">
        <f>ROUNDUP(BB!#REF!*0.85,)</f>
        <v>#REF!</v>
      </c>
      <c r="AX7" s="86" t="e">
        <f>ROUNDUP(BB!#REF!*0.85,)</f>
        <v>#REF!</v>
      </c>
      <c r="AY7" s="86" t="e">
        <f>ROUNDUP(BB!#REF!*0.85,)</f>
        <v>#REF!</v>
      </c>
      <c r="AZ7" s="86" t="e">
        <f>ROUNDUP(BB!#REF!*0.85,)</f>
        <v>#REF!</v>
      </c>
    </row>
    <row r="8" spans="1:52" x14ac:dyDescent="0.2">
      <c r="A8" s="85">
        <v>2</v>
      </c>
      <c r="B8" s="86" t="e">
        <f>ROUNDUP(BB!#REF!*0.85,)</f>
        <v>#REF!</v>
      </c>
      <c r="C8" s="86" t="e">
        <f>ROUNDUP(BB!#REF!*0.85,)</f>
        <v>#REF!</v>
      </c>
      <c r="D8" s="86" t="e">
        <f>ROUNDUP(BB!#REF!*0.85,)</f>
        <v>#REF!</v>
      </c>
      <c r="E8" s="86" t="e">
        <f>ROUNDUP(BB!#REF!*0.85,)</f>
        <v>#REF!</v>
      </c>
      <c r="F8" s="86" t="e">
        <f>ROUNDUP(BB!#REF!*0.85,)</f>
        <v>#REF!</v>
      </c>
      <c r="G8" s="86" t="e">
        <f>ROUNDUP(BB!#REF!*0.85,)</f>
        <v>#REF!</v>
      </c>
      <c r="H8" s="86" t="e">
        <f>ROUNDUP(BB!#REF!*0.85,)</f>
        <v>#REF!</v>
      </c>
      <c r="I8" s="86" t="e">
        <f>ROUNDUP(BB!#REF!*0.85,)</f>
        <v>#REF!</v>
      </c>
      <c r="J8" s="86" t="e">
        <f>ROUNDUP(BB!#REF!*0.85,)</f>
        <v>#REF!</v>
      </c>
      <c r="K8" s="86" t="e">
        <f>ROUNDUP(BB!#REF!*0.85,)</f>
        <v>#REF!</v>
      </c>
      <c r="L8" s="86" t="e">
        <f>ROUNDUP(BB!#REF!*0.85,)</f>
        <v>#REF!</v>
      </c>
      <c r="M8" s="86" t="e">
        <f>ROUNDUP(BB!#REF!*0.85,)</f>
        <v>#REF!</v>
      </c>
      <c r="N8" s="86" t="e">
        <f>ROUNDUP(BB!#REF!*0.85,)</f>
        <v>#REF!</v>
      </c>
      <c r="O8" s="86" t="e">
        <f>ROUNDUP(BB!#REF!*0.85,)</f>
        <v>#REF!</v>
      </c>
      <c r="P8" s="86" t="e">
        <f>ROUNDUP(BB!#REF!*0.85,)</f>
        <v>#REF!</v>
      </c>
      <c r="Q8" s="86" t="e">
        <f>ROUNDUP(BB!#REF!*0.85,)</f>
        <v>#REF!</v>
      </c>
      <c r="R8" s="86" t="e">
        <f>ROUNDUP(BB!#REF!*0.85,)</f>
        <v>#REF!</v>
      </c>
      <c r="S8" s="86" t="e">
        <f>ROUNDUP(BB!#REF!*0.85,)</f>
        <v>#REF!</v>
      </c>
      <c r="T8" s="86" t="e">
        <f>ROUNDUP(BB!#REF!*0.85,)</f>
        <v>#REF!</v>
      </c>
      <c r="U8" s="86" t="e">
        <f>ROUNDUP(BB!#REF!*0.85,)</f>
        <v>#REF!</v>
      </c>
      <c r="V8" s="86" t="e">
        <f>ROUNDUP(BB!#REF!*0.85,)</f>
        <v>#REF!</v>
      </c>
      <c r="W8" s="86" t="e">
        <f>ROUNDUP(BB!#REF!*0.85,)</f>
        <v>#REF!</v>
      </c>
      <c r="X8" s="86" t="e">
        <f>ROUNDUP(BB!#REF!*0.85,)</f>
        <v>#REF!</v>
      </c>
      <c r="Y8" s="86" t="e">
        <f>ROUNDUP(BB!#REF!*0.85,)</f>
        <v>#REF!</v>
      </c>
      <c r="Z8" s="86" t="e">
        <f>ROUNDUP(BB!#REF!*0.85,)</f>
        <v>#REF!</v>
      </c>
      <c r="AA8" s="86" t="e">
        <f>ROUNDUP(BB!#REF!*0.85,)</f>
        <v>#REF!</v>
      </c>
      <c r="AB8" s="86" t="e">
        <f>ROUNDUP(BB!#REF!*0.85,)</f>
        <v>#REF!</v>
      </c>
      <c r="AC8" s="86" t="e">
        <f>ROUNDUP(BB!#REF!*0.85,)</f>
        <v>#REF!</v>
      </c>
      <c r="AD8" s="86" t="e">
        <f>ROUNDUP(BB!#REF!*0.85,)</f>
        <v>#REF!</v>
      </c>
      <c r="AE8" s="86" t="e">
        <f>ROUNDUP(BB!#REF!*0.85,)</f>
        <v>#REF!</v>
      </c>
      <c r="AF8" s="86" t="e">
        <f>ROUNDUP(BB!#REF!*0.85,)</f>
        <v>#REF!</v>
      </c>
      <c r="AG8" s="86" t="e">
        <f>ROUNDUP(BB!#REF!*0.85,)</f>
        <v>#REF!</v>
      </c>
      <c r="AH8" s="86" t="e">
        <f>ROUNDUP(BB!#REF!*0.85,)</f>
        <v>#REF!</v>
      </c>
      <c r="AI8" s="86" t="e">
        <f>ROUNDUP(BB!#REF!*0.85,)</f>
        <v>#REF!</v>
      </c>
      <c r="AJ8" s="86" t="e">
        <f>ROUNDUP(BB!#REF!*0.85,)</f>
        <v>#REF!</v>
      </c>
      <c r="AK8" s="86" t="e">
        <f>ROUNDUP(BB!#REF!*0.85,)</f>
        <v>#REF!</v>
      </c>
      <c r="AL8" s="86" t="e">
        <f>ROUNDUP(BB!#REF!*0.85,)</f>
        <v>#REF!</v>
      </c>
      <c r="AM8" s="86" t="e">
        <f>ROUNDUP(BB!#REF!*0.85,)</f>
        <v>#REF!</v>
      </c>
      <c r="AN8" s="86" t="e">
        <f>ROUNDUP(BB!#REF!*0.85,)</f>
        <v>#REF!</v>
      </c>
      <c r="AO8" s="86" t="e">
        <f>ROUNDUP(BB!#REF!*0.85,)</f>
        <v>#REF!</v>
      </c>
      <c r="AP8" s="86" t="e">
        <f>ROUNDUP(BB!#REF!*0.85,)</f>
        <v>#REF!</v>
      </c>
      <c r="AQ8" s="86" t="e">
        <f>ROUNDUP(BB!#REF!*0.85,)</f>
        <v>#REF!</v>
      </c>
      <c r="AR8" s="86" t="e">
        <f>ROUNDUP(BB!#REF!*0.85,)</f>
        <v>#REF!</v>
      </c>
      <c r="AS8" s="86" t="e">
        <f>ROUNDUP(BB!#REF!*0.85,)</f>
        <v>#REF!</v>
      </c>
      <c r="AT8" s="86" t="e">
        <f>ROUNDUP(BB!#REF!*0.85,)</f>
        <v>#REF!</v>
      </c>
      <c r="AU8" s="86" t="e">
        <f>ROUNDUP(BB!#REF!*0.85,)</f>
        <v>#REF!</v>
      </c>
      <c r="AV8" s="86" t="e">
        <f>ROUNDUP(BB!#REF!*0.85,)</f>
        <v>#REF!</v>
      </c>
      <c r="AW8" s="86" t="e">
        <f>ROUNDUP(BB!#REF!*0.85,)</f>
        <v>#REF!</v>
      </c>
      <c r="AX8" s="86" t="e">
        <f>ROUNDUP(BB!#REF!*0.85,)</f>
        <v>#REF!</v>
      </c>
      <c r="AY8" s="86" t="e">
        <f>ROUNDUP(BB!#REF!*0.85,)</f>
        <v>#REF!</v>
      </c>
      <c r="AZ8" s="86" t="e">
        <f>ROUNDUP(BB!#REF!*0.85,)</f>
        <v>#REF!</v>
      </c>
    </row>
    <row r="9" spans="1:52" x14ac:dyDescent="0.2">
      <c r="A9" s="84" t="s">
        <v>135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row>
    <row r="10" spans="1:52" x14ac:dyDescent="0.2">
      <c r="A10" s="85">
        <v>1</v>
      </c>
      <c r="B10" s="86" t="e">
        <f>ROUNDUP(BB!#REF!*0.85,)</f>
        <v>#REF!</v>
      </c>
      <c r="C10" s="86" t="e">
        <f>ROUNDUP(BB!#REF!*0.85,)</f>
        <v>#REF!</v>
      </c>
      <c r="D10" s="86" t="e">
        <f>ROUNDUP(BB!#REF!*0.85,)</f>
        <v>#REF!</v>
      </c>
      <c r="E10" s="86" t="e">
        <f>ROUNDUP(BB!#REF!*0.85,)</f>
        <v>#REF!</v>
      </c>
      <c r="F10" s="86" t="e">
        <f>ROUNDUP(BB!#REF!*0.85,)</f>
        <v>#REF!</v>
      </c>
      <c r="G10" s="86" t="e">
        <f>ROUNDUP(BB!#REF!*0.85,)</f>
        <v>#REF!</v>
      </c>
      <c r="H10" s="86" t="e">
        <f>ROUNDUP(BB!#REF!*0.85,)</f>
        <v>#REF!</v>
      </c>
      <c r="I10" s="86" t="e">
        <f>ROUNDUP(BB!#REF!*0.85,)</f>
        <v>#REF!</v>
      </c>
      <c r="J10" s="86" t="e">
        <f>ROUNDUP(BB!#REF!*0.85,)</f>
        <v>#REF!</v>
      </c>
      <c r="K10" s="86" t="e">
        <f>ROUNDUP(BB!#REF!*0.85,)</f>
        <v>#REF!</v>
      </c>
      <c r="L10" s="86" t="e">
        <f>ROUNDUP(BB!#REF!*0.85,)</f>
        <v>#REF!</v>
      </c>
      <c r="M10" s="86" t="e">
        <f>ROUNDUP(BB!#REF!*0.85,)</f>
        <v>#REF!</v>
      </c>
      <c r="N10" s="86" t="e">
        <f>ROUNDUP(BB!#REF!*0.85,)</f>
        <v>#REF!</v>
      </c>
      <c r="O10" s="86" t="e">
        <f>ROUNDUP(BB!#REF!*0.85,)</f>
        <v>#REF!</v>
      </c>
      <c r="P10" s="86" t="e">
        <f>ROUNDUP(BB!#REF!*0.85,)</f>
        <v>#REF!</v>
      </c>
      <c r="Q10" s="86" t="e">
        <f>ROUNDUP(BB!#REF!*0.85,)</f>
        <v>#REF!</v>
      </c>
      <c r="R10" s="86" t="e">
        <f>ROUNDUP(BB!#REF!*0.85,)</f>
        <v>#REF!</v>
      </c>
      <c r="S10" s="86" t="e">
        <f>ROUNDUP(BB!#REF!*0.85,)</f>
        <v>#REF!</v>
      </c>
      <c r="T10" s="86" t="e">
        <f>ROUNDUP(BB!#REF!*0.85,)</f>
        <v>#REF!</v>
      </c>
      <c r="U10" s="86" t="e">
        <f>ROUNDUP(BB!#REF!*0.85,)</f>
        <v>#REF!</v>
      </c>
      <c r="V10" s="86" t="e">
        <f>ROUNDUP(BB!#REF!*0.85,)</f>
        <v>#REF!</v>
      </c>
      <c r="W10" s="86" t="e">
        <f>ROUNDUP(BB!#REF!*0.85,)</f>
        <v>#REF!</v>
      </c>
      <c r="X10" s="86" t="e">
        <f>ROUNDUP(BB!#REF!*0.85,)</f>
        <v>#REF!</v>
      </c>
      <c r="Y10" s="86" t="e">
        <f>ROUNDUP(BB!#REF!*0.85,)</f>
        <v>#REF!</v>
      </c>
      <c r="Z10" s="86" t="e">
        <f>ROUNDUP(BB!#REF!*0.85,)</f>
        <v>#REF!</v>
      </c>
      <c r="AA10" s="86" t="e">
        <f>ROUNDUP(BB!#REF!*0.85,)</f>
        <v>#REF!</v>
      </c>
      <c r="AB10" s="86" t="e">
        <f>ROUNDUP(BB!#REF!*0.85,)</f>
        <v>#REF!</v>
      </c>
      <c r="AC10" s="86" t="e">
        <f>ROUNDUP(BB!#REF!*0.85,)</f>
        <v>#REF!</v>
      </c>
      <c r="AD10" s="86" t="e">
        <f>ROUNDUP(BB!#REF!*0.85,)</f>
        <v>#REF!</v>
      </c>
      <c r="AE10" s="86" t="e">
        <f>ROUNDUP(BB!#REF!*0.85,)</f>
        <v>#REF!</v>
      </c>
      <c r="AF10" s="86" t="e">
        <f>ROUNDUP(BB!#REF!*0.85,)</f>
        <v>#REF!</v>
      </c>
      <c r="AG10" s="86" t="e">
        <f>ROUNDUP(BB!#REF!*0.85,)</f>
        <v>#REF!</v>
      </c>
      <c r="AH10" s="86" t="e">
        <f>ROUNDUP(BB!#REF!*0.85,)</f>
        <v>#REF!</v>
      </c>
      <c r="AI10" s="86" t="e">
        <f>ROUNDUP(BB!#REF!*0.85,)</f>
        <v>#REF!</v>
      </c>
      <c r="AJ10" s="86" t="e">
        <f>ROUNDUP(BB!#REF!*0.85,)</f>
        <v>#REF!</v>
      </c>
      <c r="AK10" s="86" t="e">
        <f>ROUNDUP(BB!#REF!*0.85,)</f>
        <v>#REF!</v>
      </c>
      <c r="AL10" s="86" t="e">
        <f>ROUNDUP(BB!#REF!*0.85,)</f>
        <v>#REF!</v>
      </c>
      <c r="AM10" s="86" t="e">
        <f>ROUNDUP(BB!#REF!*0.85,)</f>
        <v>#REF!</v>
      </c>
      <c r="AN10" s="86" t="e">
        <f>ROUNDUP(BB!#REF!*0.85,)</f>
        <v>#REF!</v>
      </c>
      <c r="AO10" s="86" t="e">
        <f>ROUNDUP(BB!#REF!*0.85,)</f>
        <v>#REF!</v>
      </c>
      <c r="AP10" s="86" t="e">
        <f>ROUNDUP(BB!#REF!*0.85,)</f>
        <v>#REF!</v>
      </c>
      <c r="AQ10" s="86" t="e">
        <f>ROUNDUP(BB!#REF!*0.85,)</f>
        <v>#REF!</v>
      </c>
      <c r="AR10" s="86" t="e">
        <f>ROUNDUP(BB!#REF!*0.85,)</f>
        <v>#REF!</v>
      </c>
      <c r="AS10" s="86" t="e">
        <f>ROUNDUP(BB!#REF!*0.85,)</f>
        <v>#REF!</v>
      </c>
      <c r="AT10" s="86" t="e">
        <f>ROUNDUP(BB!#REF!*0.85,)</f>
        <v>#REF!</v>
      </c>
      <c r="AU10" s="86" t="e">
        <f>ROUNDUP(BB!#REF!*0.85,)</f>
        <v>#REF!</v>
      </c>
      <c r="AV10" s="86" t="e">
        <f>ROUNDUP(BB!#REF!*0.85,)</f>
        <v>#REF!</v>
      </c>
      <c r="AW10" s="86" t="e">
        <f>ROUNDUP(BB!#REF!*0.85,)</f>
        <v>#REF!</v>
      </c>
      <c r="AX10" s="86" t="e">
        <f>ROUNDUP(BB!#REF!*0.85,)</f>
        <v>#REF!</v>
      </c>
      <c r="AY10" s="86" t="e">
        <f>ROUNDUP(BB!#REF!*0.85,)</f>
        <v>#REF!</v>
      </c>
      <c r="AZ10" s="86" t="e">
        <f>ROUNDUP(BB!#REF!*0.85,)</f>
        <v>#REF!</v>
      </c>
    </row>
    <row r="11" spans="1:52" x14ac:dyDescent="0.2">
      <c r="A11" s="85">
        <v>2</v>
      </c>
      <c r="B11" s="86" t="e">
        <f>ROUNDUP(BB!#REF!*0.85,)</f>
        <v>#REF!</v>
      </c>
      <c r="C11" s="86" t="e">
        <f>ROUNDUP(BB!#REF!*0.85,)</f>
        <v>#REF!</v>
      </c>
      <c r="D11" s="86" t="e">
        <f>ROUNDUP(BB!#REF!*0.85,)</f>
        <v>#REF!</v>
      </c>
      <c r="E11" s="86" t="e">
        <f>ROUNDUP(BB!#REF!*0.85,)</f>
        <v>#REF!</v>
      </c>
      <c r="F11" s="86" t="e">
        <f>ROUNDUP(BB!#REF!*0.85,)</f>
        <v>#REF!</v>
      </c>
      <c r="G11" s="86" t="e">
        <f>ROUNDUP(BB!#REF!*0.85,)</f>
        <v>#REF!</v>
      </c>
      <c r="H11" s="86" t="e">
        <f>ROUNDUP(BB!#REF!*0.85,)</f>
        <v>#REF!</v>
      </c>
      <c r="I11" s="86" t="e">
        <f>ROUNDUP(BB!#REF!*0.85,)</f>
        <v>#REF!</v>
      </c>
      <c r="J11" s="86" t="e">
        <f>ROUNDUP(BB!#REF!*0.85,)</f>
        <v>#REF!</v>
      </c>
      <c r="K11" s="86" t="e">
        <f>ROUNDUP(BB!#REF!*0.85,)</f>
        <v>#REF!</v>
      </c>
      <c r="L11" s="86" t="e">
        <f>ROUNDUP(BB!#REF!*0.85,)</f>
        <v>#REF!</v>
      </c>
      <c r="M11" s="86" t="e">
        <f>ROUNDUP(BB!#REF!*0.85,)</f>
        <v>#REF!</v>
      </c>
      <c r="N11" s="86" t="e">
        <f>ROUNDUP(BB!#REF!*0.85,)</f>
        <v>#REF!</v>
      </c>
      <c r="O11" s="86" t="e">
        <f>ROUNDUP(BB!#REF!*0.85,)</f>
        <v>#REF!</v>
      </c>
      <c r="P11" s="86" t="e">
        <f>ROUNDUP(BB!#REF!*0.85,)</f>
        <v>#REF!</v>
      </c>
      <c r="Q11" s="86" t="e">
        <f>ROUNDUP(BB!#REF!*0.85,)</f>
        <v>#REF!</v>
      </c>
      <c r="R11" s="86" t="e">
        <f>ROUNDUP(BB!#REF!*0.85,)</f>
        <v>#REF!</v>
      </c>
      <c r="S11" s="86" t="e">
        <f>ROUNDUP(BB!#REF!*0.85,)</f>
        <v>#REF!</v>
      </c>
      <c r="T11" s="86" t="e">
        <f>ROUNDUP(BB!#REF!*0.85,)</f>
        <v>#REF!</v>
      </c>
      <c r="U11" s="86" t="e">
        <f>ROUNDUP(BB!#REF!*0.85,)</f>
        <v>#REF!</v>
      </c>
      <c r="V11" s="86" t="e">
        <f>ROUNDUP(BB!#REF!*0.85,)</f>
        <v>#REF!</v>
      </c>
      <c r="W11" s="86" t="e">
        <f>ROUNDUP(BB!#REF!*0.85,)</f>
        <v>#REF!</v>
      </c>
      <c r="X11" s="86" t="e">
        <f>ROUNDUP(BB!#REF!*0.85,)</f>
        <v>#REF!</v>
      </c>
      <c r="Y11" s="86" t="e">
        <f>ROUNDUP(BB!#REF!*0.85,)</f>
        <v>#REF!</v>
      </c>
      <c r="Z11" s="86" t="e">
        <f>ROUNDUP(BB!#REF!*0.85,)</f>
        <v>#REF!</v>
      </c>
      <c r="AA11" s="86" t="e">
        <f>ROUNDUP(BB!#REF!*0.85,)</f>
        <v>#REF!</v>
      </c>
      <c r="AB11" s="86" t="e">
        <f>ROUNDUP(BB!#REF!*0.85,)</f>
        <v>#REF!</v>
      </c>
      <c r="AC11" s="86" t="e">
        <f>ROUNDUP(BB!#REF!*0.85,)</f>
        <v>#REF!</v>
      </c>
      <c r="AD11" s="86" t="e">
        <f>ROUNDUP(BB!#REF!*0.85,)</f>
        <v>#REF!</v>
      </c>
      <c r="AE11" s="86" t="e">
        <f>ROUNDUP(BB!#REF!*0.85,)</f>
        <v>#REF!</v>
      </c>
      <c r="AF11" s="86" t="e">
        <f>ROUNDUP(BB!#REF!*0.85,)</f>
        <v>#REF!</v>
      </c>
      <c r="AG11" s="86" t="e">
        <f>ROUNDUP(BB!#REF!*0.85,)</f>
        <v>#REF!</v>
      </c>
      <c r="AH11" s="86" t="e">
        <f>ROUNDUP(BB!#REF!*0.85,)</f>
        <v>#REF!</v>
      </c>
      <c r="AI11" s="86" t="e">
        <f>ROUNDUP(BB!#REF!*0.85,)</f>
        <v>#REF!</v>
      </c>
      <c r="AJ11" s="86" t="e">
        <f>ROUNDUP(BB!#REF!*0.85,)</f>
        <v>#REF!</v>
      </c>
      <c r="AK11" s="86" t="e">
        <f>ROUNDUP(BB!#REF!*0.85,)</f>
        <v>#REF!</v>
      </c>
      <c r="AL11" s="86" t="e">
        <f>ROUNDUP(BB!#REF!*0.85,)</f>
        <v>#REF!</v>
      </c>
      <c r="AM11" s="86" t="e">
        <f>ROUNDUP(BB!#REF!*0.85,)</f>
        <v>#REF!</v>
      </c>
      <c r="AN11" s="86" t="e">
        <f>ROUNDUP(BB!#REF!*0.85,)</f>
        <v>#REF!</v>
      </c>
      <c r="AO11" s="86" t="e">
        <f>ROUNDUP(BB!#REF!*0.85,)</f>
        <v>#REF!</v>
      </c>
      <c r="AP11" s="86" t="e">
        <f>ROUNDUP(BB!#REF!*0.85,)</f>
        <v>#REF!</v>
      </c>
      <c r="AQ11" s="86" t="e">
        <f>ROUNDUP(BB!#REF!*0.85,)</f>
        <v>#REF!</v>
      </c>
      <c r="AR11" s="86" t="e">
        <f>ROUNDUP(BB!#REF!*0.85,)</f>
        <v>#REF!</v>
      </c>
      <c r="AS11" s="86" t="e">
        <f>ROUNDUP(BB!#REF!*0.85,)</f>
        <v>#REF!</v>
      </c>
      <c r="AT11" s="86" t="e">
        <f>ROUNDUP(BB!#REF!*0.85,)</f>
        <v>#REF!</v>
      </c>
      <c r="AU11" s="86" t="e">
        <f>ROUNDUP(BB!#REF!*0.85,)</f>
        <v>#REF!</v>
      </c>
      <c r="AV11" s="86" t="e">
        <f>ROUNDUP(BB!#REF!*0.85,)</f>
        <v>#REF!</v>
      </c>
      <c r="AW11" s="86" t="e">
        <f>ROUNDUP(BB!#REF!*0.85,)</f>
        <v>#REF!</v>
      </c>
      <c r="AX11" s="86" t="e">
        <f>ROUNDUP(BB!#REF!*0.85,)</f>
        <v>#REF!</v>
      </c>
      <c r="AY11" s="86" t="e">
        <f>ROUNDUP(BB!#REF!*0.85,)</f>
        <v>#REF!</v>
      </c>
      <c r="AZ11" s="86" t="e">
        <f>ROUNDUP(BB!#REF!*0.85,)</f>
        <v>#REF!</v>
      </c>
    </row>
    <row r="12" spans="1:52" x14ac:dyDescent="0.2">
      <c r="A12" s="47" t="s">
        <v>104</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row>
    <row r="13" spans="1:52" x14ac:dyDescent="0.2">
      <c r="A13" s="48">
        <v>1</v>
      </c>
      <c r="B13" s="86" t="e">
        <f>ROUNDUP(BB!#REF!*0.85,)</f>
        <v>#REF!</v>
      </c>
      <c r="C13" s="86" t="e">
        <f>ROUNDUP(BB!#REF!*0.85,)</f>
        <v>#REF!</v>
      </c>
      <c r="D13" s="86" t="e">
        <f>ROUNDUP(BB!#REF!*0.85,)</f>
        <v>#REF!</v>
      </c>
      <c r="E13" s="86" t="e">
        <f>ROUNDUP(BB!#REF!*0.85,)</f>
        <v>#REF!</v>
      </c>
      <c r="F13" s="86" t="e">
        <f>ROUNDUP(BB!#REF!*0.85,)</f>
        <v>#REF!</v>
      </c>
      <c r="G13" s="86" t="e">
        <f>ROUNDUP(BB!#REF!*0.85,)</f>
        <v>#REF!</v>
      </c>
      <c r="H13" s="86" t="e">
        <f>ROUNDUP(BB!#REF!*0.85,)</f>
        <v>#REF!</v>
      </c>
      <c r="I13" s="86" t="e">
        <f>ROUNDUP(BB!#REF!*0.85,)</f>
        <v>#REF!</v>
      </c>
      <c r="J13" s="86" t="e">
        <f>ROUNDUP(BB!#REF!*0.85,)</f>
        <v>#REF!</v>
      </c>
      <c r="K13" s="86" t="e">
        <f>ROUNDUP(BB!#REF!*0.85,)</f>
        <v>#REF!</v>
      </c>
      <c r="L13" s="86" t="e">
        <f>ROUNDUP(BB!#REF!*0.85,)</f>
        <v>#REF!</v>
      </c>
      <c r="M13" s="86" t="e">
        <f>ROUNDUP(BB!#REF!*0.85,)</f>
        <v>#REF!</v>
      </c>
      <c r="N13" s="86" t="e">
        <f>ROUNDUP(BB!#REF!*0.85,)</f>
        <v>#REF!</v>
      </c>
      <c r="O13" s="86" t="e">
        <f>ROUNDUP(BB!#REF!*0.85,)</f>
        <v>#REF!</v>
      </c>
      <c r="P13" s="86" t="e">
        <f>ROUNDUP(BB!#REF!*0.85,)</f>
        <v>#REF!</v>
      </c>
      <c r="Q13" s="86" t="e">
        <f>ROUNDUP(BB!#REF!*0.85,)</f>
        <v>#REF!</v>
      </c>
      <c r="R13" s="86" t="e">
        <f>ROUNDUP(BB!#REF!*0.85,)</f>
        <v>#REF!</v>
      </c>
      <c r="S13" s="86" t="e">
        <f>ROUNDUP(BB!#REF!*0.85,)</f>
        <v>#REF!</v>
      </c>
      <c r="T13" s="86" t="e">
        <f>ROUNDUP(BB!#REF!*0.85,)</f>
        <v>#REF!</v>
      </c>
      <c r="U13" s="86" t="e">
        <f>ROUNDUP(BB!#REF!*0.85,)</f>
        <v>#REF!</v>
      </c>
      <c r="V13" s="86" t="e">
        <f>ROUNDUP(BB!#REF!*0.85,)</f>
        <v>#REF!</v>
      </c>
      <c r="W13" s="86" t="e">
        <f>ROUNDUP(BB!#REF!*0.85,)</f>
        <v>#REF!</v>
      </c>
      <c r="X13" s="86" t="e">
        <f>ROUNDUP(BB!#REF!*0.85,)</f>
        <v>#REF!</v>
      </c>
      <c r="Y13" s="86" t="e">
        <f>ROUNDUP(BB!#REF!*0.85,)</f>
        <v>#REF!</v>
      </c>
      <c r="Z13" s="86" t="e">
        <f>ROUNDUP(BB!#REF!*0.85,)</f>
        <v>#REF!</v>
      </c>
      <c r="AA13" s="86" t="e">
        <f>ROUNDUP(BB!#REF!*0.85,)</f>
        <v>#REF!</v>
      </c>
      <c r="AB13" s="86" t="e">
        <f>ROUNDUP(BB!#REF!*0.85,)</f>
        <v>#REF!</v>
      </c>
      <c r="AC13" s="86" t="e">
        <f>ROUNDUP(BB!#REF!*0.85,)</f>
        <v>#REF!</v>
      </c>
      <c r="AD13" s="86" t="e">
        <f>ROUNDUP(BB!#REF!*0.85,)</f>
        <v>#REF!</v>
      </c>
      <c r="AE13" s="86" t="e">
        <f>ROUNDUP(BB!#REF!*0.85,)</f>
        <v>#REF!</v>
      </c>
      <c r="AF13" s="86" t="e">
        <f>ROUNDUP(BB!#REF!*0.85,)</f>
        <v>#REF!</v>
      </c>
      <c r="AG13" s="86" t="e">
        <f>ROUNDUP(BB!#REF!*0.85,)</f>
        <v>#REF!</v>
      </c>
      <c r="AH13" s="86" t="e">
        <f>ROUNDUP(BB!#REF!*0.85,)</f>
        <v>#REF!</v>
      </c>
      <c r="AI13" s="86" t="e">
        <f>ROUNDUP(BB!#REF!*0.85,)</f>
        <v>#REF!</v>
      </c>
      <c r="AJ13" s="86" t="e">
        <f>ROUNDUP(BB!#REF!*0.85,)</f>
        <v>#REF!</v>
      </c>
      <c r="AK13" s="86" t="e">
        <f>ROUNDUP(BB!#REF!*0.85,)</f>
        <v>#REF!</v>
      </c>
      <c r="AL13" s="86" t="e">
        <f>ROUNDUP(BB!#REF!*0.85,)</f>
        <v>#REF!</v>
      </c>
      <c r="AM13" s="86" t="e">
        <f>ROUNDUP(BB!#REF!*0.85,)</f>
        <v>#REF!</v>
      </c>
      <c r="AN13" s="86" t="e">
        <f>ROUNDUP(BB!#REF!*0.85,)</f>
        <v>#REF!</v>
      </c>
      <c r="AO13" s="86" t="e">
        <f>ROUNDUP(BB!#REF!*0.85,)</f>
        <v>#REF!</v>
      </c>
      <c r="AP13" s="86" t="e">
        <f>ROUNDUP(BB!#REF!*0.85,)</f>
        <v>#REF!</v>
      </c>
      <c r="AQ13" s="86" t="e">
        <f>ROUNDUP(BB!#REF!*0.85,)</f>
        <v>#REF!</v>
      </c>
      <c r="AR13" s="86" t="e">
        <f>ROUNDUP(BB!#REF!*0.85,)</f>
        <v>#REF!</v>
      </c>
      <c r="AS13" s="86" t="e">
        <f>ROUNDUP(BB!#REF!*0.85,)</f>
        <v>#REF!</v>
      </c>
      <c r="AT13" s="86" t="e">
        <f>ROUNDUP(BB!#REF!*0.85,)</f>
        <v>#REF!</v>
      </c>
      <c r="AU13" s="86" t="e">
        <f>ROUNDUP(BB!#REF!*0.85,)</f>
        <v>#REF!</v>
      </c>
      <c r="AV13" s="86" t="e">
        <f>ROUNDUP(BB!#REF!*0.85,)</f>
        <v>#REF!</v>
      </c>
      <c r="AW13" s="86" t="e">
        <f>ROUNDUP(BB!#REF!*0.85,)</f>
        <v>#REF!</v>
      </c>
      <c r="AX13" s="86" t="e">
        <f>ROUNDUP(BB!#REF!*0.85,)</f>
        <v>#REF!</v>
      </c>
      <c r="AY13" s="86" t="e">
        <f>ROUNDUP(BB!#REF!*0.85,)</f>
        <v>#REF!</v>
      </c>
      <c r="AZ13" s="86" t="e">
        <f>ROUNDUP(BB!#REF!*0.85,)</f>
        <v>#REF!</v>
      </c>
    </row>
    <row r="14" spans="1:52" x14ac:dyDescent="0.2">
      <c r="A14" s="48">
        <v>2</v>
      </c>
      <c r="B14" s="86" t="e">
        <f>ROUNDUP(BB!#REF!*0.85,)</f>
        <v>#REF!</v>
      </c>
      <c r="C14" s="86" t="e">
        <f>ROUNDUP(BB!#REF!*0.85,)</f>
        <v>#REF!</v>
      </c>
      <c r="D14" s="86" t="e">
        <f>ROUNDUP(BB!#REF!*0.85,)</f>
        <v>#REF!</v>
      </c>
      <c r="E14" s="86" t="e">
        <f>ROUNDUP(BB!#REF!*0.85,)</f>
        <v>#REF!</v>
      </c>
      <c r="F14" s="86" t="e">
        <f>ROUNDUP(BB!#REF!*0.85,)</f>
        <v>#REF!</v>
      </c>
      <c r="G14" s="86" t="e">
        <f>ROUNDUP(BB!#REF!*0.85,)</f>
        <v>#REF!</v>
      </c>
      <c r="H14" s="86" t="e">
        <f>ROUNDUP(BB!#REF!*0.85,)</f>
        <v>#REF!</v>
      </c>
      <c r="I14" s="86" t="e">
        <f>ROUNDUP(BB!#REF!*0.85,)</f>
        <v>#REF!</v>
      </c>
      <c r="J14" s="86" t="e">
        <f>ROUNDUP(BB!#REF!*0.85,)</f>
        <v>#REF!</v>
      </c>
      <c r="K14" s="86" t="e">
        <f>ROUNDUP(BB!#REF!*0.85,)</f>
        <v>#REF!</v>
      </c>
      <c r="L14" s="86" t="e">
        <f>ROUNDUP(BB!#REF!*0.85,)</f>
        <v>#REF!</v>
      </c>
      <c r="M14" s="86" t="e">
        <f>ROUNDUP(BB!#REF!*0.85,)</f>
        <v>#REF!</v>
      </c>
      <c r="N14" s="86" t="e">
        <f>ROUNDUP(BB!#REF!*0.85,)</f>
        <v>#REF!</v>
      </c>
      <c r="O14" s="86" t="e">
        <f>ROUNDUP(BB!#REF!*0.85,)</f>
        <v>#REF!</v>
      </c>
      <c r="P14" s="86" t="e">
        <f>ROUNDUP(BB!#REF!*0.85,)</f>
        <v>#REF!</v>
      </c>
      <c r="Q14" s="86" t="e">
        <f>ROUNDUP(BB!#REF!*0.85,)</f>
        <v>#REF!</v>
      </c>
      <c r="R14" s="86" t="e">
        <f>ROUNDUP(BB!#REF!*0.85,)</f>
        <v>#REF!</v>
      </c>
      <c r="S14" s="86" t="e">
        <f>ROUNDUP(BB!#REF!*0.85,)</f>
        <v>#REF!</v>
      </c>
      <c r="T14" s="86" t="e">
        <f>ROUNDUP(BB!#REF!*0.85,)</f>
        <v>#REF!</v>
      </c>
      <c r="U14" s="86" t="e">
        <f>ROUNDUP(BB!#REF!*0.85,)</f>
        <v>#REF!</v>
      </c>
      <c r="V14" s="86" t="e">
        <f>ROUNDUP(BB!#REF!*0.85,)</f>
        <v>#REF!</v>
      </c>
      <c r="W14" s="86" t="e">
        <f>ROUNDUP(BB!#REF!*0.85,)</f>
        <v>#REF!</v>
      </c>
      <c r="X14" s="86" t="e">
        <f>ROUNDUP(BB!#REF!*0.85,)</f>
        <v>#REF!</v>
      </c>
      <c r="Y14" s="86" t="e">
        <f>ROUNDUP(BB!#REF!*0.85,)</f>
        <v>#REF!</v>
      </c>
      <c r="Z14" s="86" t="e">
        <f>ROUNDUP(BB!#REF!*0.85,)</f>
        <v>#REF!</v>
      </c>
      <c r="AA14" s="86" t="e">
        <f>ROUNDUP(BB!#REF!*0.85,)</f>
        <v>#REF!</v>
      </c>
      <c r="AB14" s="86" t="e">
        <f>ROUNDUP(BB!#REF!*0.85,)</f>
        <v>#REF!</v>
      </c>
      <c r="AC14" s="86" t="e">
        <f>ROUNDUP(BB!#REF!*0.85,)</f>
        <v>#REF!</v>
      </c>
      <c r="AD14" s="86" t="e">
        <f>ROUNDUP(BB!#REF!*0.85,)</f>
        <v>#REF!</v>
      </c>
      <c r="AE14" s="86" t="e">
        <f>ROUNDUP(BB!#REF!*0.85,)</f>
        <v>#REF!</v>
      </c>
      <c r="AF14" s="86" t="e">
        <f>ROUNDUP(BB!#REF!*0.85,)</f>
        <v>#REF!</v>
      </c>
      <c r="AG14" s="86" t="e">
        <f>ROUNDUP(BB!#REF!*0.85,)</f>
        <v>#REF!</v>
      </c>
      <c r="AH14" s="86" t="e">
        <f>ROUNDUP(BB!#REF!*0.85,)</f>
        <v>#REF!</v>
      </c>
      <c r="AI14" s="86" t="e">
        <f>ROUNDUP(BB!#REF!*0.85,)</f>
        <v>#REF!</v>
      </c>
      <c r="AJ14" s="86" t="e">
        <f>ROUNDUP(BB!#REF!*0.85,)</f>
        <v>#REF!</v>
      </c>
      <c r="AK14" s="86" t="e">
        <f>ROUNDUP(BB!#REF!*0.85,)</f>
        <v>#REF!</v>
      </c>
      <c r="AL14" s="86" t="e">
        <f>ROUNDUP(BB!#REF!*0.85,)</f>
        <v>#REF!</v>
      </c>
      <c r="AM14" s="86" t="e">
        <f>ROUNDUP(BB!#REF!*0.85,)</f>
        <v>#REF!</v>
      </c>
      <c r="AN14" s="86" t="e">
        <f>ROUNDUP(BB!#REF!*0.85,)</f>
        <v>#REF!</v>
      </c>
      <c r="AO14" s="86" t="e">
        <f>ROUNDUP(BB!#REF!*0.85,)</f>
        <v>#REF!</v>
      </c>
      <c r="AP14" s="86" t="e">
        <f>ROUNDUP(BB!#REF!*0.85,)</f>
        <v>#REF!</v>
      </c>
      <c r="AQ14" s="86" t="e">
        <f>ROUNDUP(BB!#REF!*0.85,)</f>
        <v>#REF!</v>
      </c>
      <c r="AR14" s="86" t="e">
        <f>ROUNDUP(BB!#REF!*0.85,)</f>
        <v>#REF!</v>
      </c>
      <c r="AS14" s="86" t="e">
        <f>ROUNDUP(BB!#REF!*0.85,)</f>
        <v>#REF!</v>
      </c>
      <c r="AT14" s="86" t="e">
        <f>ROUNDUP(BB!#REF!*0.85,)</f>
        <v>#REF!</v>
      </c>
      <c r="AU14" s="86" t="e">
        <f>ROUNDUP(BB!#REF!*0.85,)</f>
        <v>#REF!</v>
      </c>
      <c r="AV14" s="86" t="e">
        <f>ROUNDUP(BB!#REF!*0.85,)</f>
        <v>#REF!</v>
      </c>
      <c r="AW14" s="86" t="e">
        <f>ROUNDUP(BB!#REF!*0.85,)</f>
        <v>#REF!</v>
      </c>
      <c r="AX14" s="86" t="e">
        <f>ROUNDUP(BB!#REF!*0.85,)</f>
        <v>#REF!</v>
      </c>
      <c r="AY14" s="86" t="e">
        <f>ROUNDUP(BB!#REF!*0.85,)</f>
        <v>#REF!</v>
      </c>
      <c r="AZ14" s="86" t="e">
        <f>ROUNDUP(BB!#REF!*0.85,)</f>
        <v>#REF!</v>
      </c>
    </row>
    <row r="15" spans="1:52" x14ac:dyDescent="0.2">
      <c r="A15" s="47" t="s">
        <v>105</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row>
    <row r="16" spans="1:52" x14ac:dyDescent="0.2">
      <c r="A16" s="48">
        <v>1</v>
      </c>
      <c r="B16" s="86" t="e">
        <f>ROUNDUP(BB!#REF!*0.85,)</f>
        <v>#REF!</v>
      </c>
      <c r="C16" s="86" t="e">
        <f>ROUNDUP(BB!#REF!*0.85,)</f>
        <v>#REF!</v>
      </c>
      <c r="D16" s="86" t="e">
        <f>ROUNDUP(BB!#REF!*0.85,)</f>
        <v>#REF!</v>
      </c>
      <c r="E16" s="86" t="e">
        <f>ROUNDUP(BB!#REF!*0.85,)</f>
        <v>#REF!</v>
      </c>
      <c r="F16" s="86" t="e">
        <f>ROUNDUP(BB!#REF!*0.85,)</f>
        <v>#REF!</v>
      </c>
      <c r="G16" s="86" t="e">
        <f>ROUNDUP(BB!#REF!*0.85,)</f>
        <v>#REF!</v>
      </c>
      <c r="H16" s="86" t="e">
        <f>ROUNDUP(BB!#REF!*0.85,)</f>
        <v>#REF!</v>
      </c>
      <c r="I16" s="86" t="e">
        <f>ROUNDUP(BB!#REF!*0.85,)</f>
        <v>#REF!</v>
      </c>
      <c r="J16" s="86" t="e">
        <f>ROUNDUP(BB!#REF!*0.85,)</f>
        <v>#REF!</v>
      </c>
      <c r="K16" s="86" t="e">
        <f>ROUNDUP(BB!#REF!*0.85,)</f>
        <v>#REF!</v>
      </c>
      <c r="L16" s="86" t="e">
        <f>ROUNDUP(BB!#REF!*0.85,)</f>
        <v>#REF!</v>
      </c>
      <c r="M16" s="86" t="e">
        <f>ROUNDUP(BB!#REF!*0.85,)</f>
        <v>#REF!</v>
      </c>
      <c r="N16" s="86" t="e">
        <f>ROUNDUP(BB!#REF!*0.85,)</f>
        <v>#REF!</v>
      </c>
      <c r="O16" s="86" t="e">
        <f>ROUNDUP(BB!#REF!*0.85,)</f>
        <v>#REF!</v>
      </c>
      <c r="P16" s="86" t="e">
        <f>ROUNDUP(BB!#REF!*0.85,)</f>
        <v>#REF!</v>
      </c>
      <c r="Q16" s="86" t="e">
        <f>ROUNDUP(BB!#REF!*0.85,)</f>
        <v>#REF!</v>
      </c>
      <c r="R16" s="86" t="e">
        <f>ROUNDUP(BB!#REF!*0.85,)</f>
        <v>#REF!</v>
      </c>
      <c r="S16" s="86" t="e">
        <f>ROUNDUP(BB!#REF!*0.85,)</f>
        <v>#REF!</v>
      </c>
      <c r="T16" s="86" t="e">
        <f>ROUNDUP(BB!#REF!*0.85,)</f>
        <v>#REF!</v>
      </c>
      <c r="U16" s="86" t="e">
        <f>ROUNDUP(BB!#REF!*0.85,)</f>
        <v>#REF!</v>
      </c>
      <c r="V16" s="86" t="e">
        <f>ROUNDUP(BB!#REF!*0.85,)</f>
        <v>#REF!</v>
      </c>
      <c r="W16" s="86" t="e">
        <f>ROUNDUP(BB!#REF!*0.85,)</f>
        <v>#REF!</v>
      </c>
      <c r="X16" s="86" t="e">
        <f>ROUNDUP(BB!#REF!*0.85,)</f>
        <v>#REF!</v>
      </c>
      <c r="Y16" s="86" t="e">
        <f>ROUNDUP(BB!#REF!*0.85,)</f>
        <v>#REF!</v>
      </c>
      <c r="Z16" s="86" t="e">
        <f>ROUNDUP(BB!#REF!*0.85,)</f>
        <v>#REF!</v>
      </c>
      <c r="AA16" s="86" t="e">
        <f>ROUNDUP(BB!#REF!*0.85,)</f>
        <v>#REF!</v>
      </c>
      <c r="AB16" s="86" t="e">
        <f>ROUNDUP(BB!#REF!*0.85,)</f>
        <v>#REF!</v>
      </c>
      <c r="AC16" s="86" t="e">
        <f>ROUNDUP(BB!#REF!*0.85,)</f>
        <v>#REF!</v>
      </c>
      <c r="AD16" s="86" t="e">
        <f>ROUNDUP(BB!#REF!*0.85,)</f>
        <v>#REF!</v>
      </c>
      <c r="AE16" s="86" t="e">
        <f>ROUNDUP(BB!#REF!*0.85,)</f>
        <v>#REF!</v>
      </c>
      <c r="AF16" s="86" t="e">
        <f>ROUNDUP(BB!#REF!*0.85,)</f>
        <v>#REF!</v>
      </c>
      <c r="AG16" s="86" t="e">
        <f>ROUNDUP(BB!#REF!*0.85,)</f>
        <v>#REF!</v>
      </c>
      <c r="AH16" s="86" t="e">
        <f>ROUNDUP(BB!#REF!*0.85,)</f>
        <v>#REF!</v>
      </c>
      <c r="AI16" s="86" t="e">
        <f>ROUNDUP(BB!#REF!*0.85,)</f>
        <v>#REF!</v>
      </c>
      <c r="AJ16" s="86" t="e">
        <f>ROUNDUP(BB!#REF!*0.85,)</f>
        <v>#REF!</v>
      </c>
      <c r="AK16" s="86" t="e">
        <f>ROUNDUP(BB!#REF!*0.85,)</f>
        <v>#REF!</v>
      </c>
      <c r="AL16" s="86" t="e">
        <f>ROUNDUP(BB!#REF!*0.85,)</f>
        <v>#REF!</v>
      </c>
      <c r="AM16" s="86" t="e">
        <f>ROUNDUP(BB!#REF!*0.85,)</f>
        <v>#REF!</v>
      </c>
      <c r="AN16" s="86" t="e">
        <f>ROUNDUP(BB!#REF!*0.85,)</f>
        <v>#REF!</v>
      </c>
      <c r="AO16" s="86" t="e">
        <f>ROUNDUP(BB!#REF!*0.85,)</f>
        <v>#REF!</v>
      </c>
      <c r="AP16" s="86" t="e">
        <f>ROUNDUP(BB!#REF!*0.85,)</f>
        <v>#REF!</v>
      </c>
      <c r="AQ16" s="86" t="e">
        <f>ROUNDUP(BB!#REF!*0.85,)</f>
        <v>#REF!</v>
      </c>
      <c r="AR16" s="86" t="e">
        <f>ROUNDUP(BB!#REF!*0.85,)</f>
        <v>#REF!</v>
      </c>
      <c r="AS16" s="86" t="e">
        <f>ROUNDUP(BB!#REF!*0.85,)</f>
        <v>#REF!</v>
      </c>
      <c r="AT16" s="86" t="e">
        <f>ROUNDUP(BB!#REF!*0.85,)</f>
        <v>#REF!</v>
      </c>
      <c r="AU16" s="86" t="e">
        <f>ROUNDUP(BB!#REF!*0.85,)</f>
        <v>#REF!</v>
      </c>
      <c r="AV16" s="86" t="e">
        <f>ROUNDUP(BB!#REF!*0.85,)</f>
        <v>#REF!</v>
      </c>
      <c r="AW16" s="86" t="e">
        <f>ROUNDUP(BB!#REF!*0.85,)</f>
        <v>#REF!</v>
      </c>
      <c r="AX16" s="86" t="e">
        <f>ROUNDUP(BB!#REF!*0.85,)</f>
        <v>#REF!</v>
      </c>
      <c r="AY16" s="86" t="e">
        <f>ROUNDUP(BB!#REF!*0.85,)</f>
        <v>#REF!</v>
      </c>
      <c r="AZ16" s="86" t="e">
        <f>ROUNDUP(BB!#REF!*0.85,)</f>
        <v>#REF!</v>
      </c>
    </row>
    <row r="17" spans="1:52" x14ac:dyDescent="0.2">
      <c r="A17" s="48">
        <v>2</v>
      </c>
      <c r="B17" s="86" t="e">
        <f>ROUNDUP(BB!#REF!*0.85,)</f>
        <v>#REF!</v>
      </c>
      <c r="C17" s="86" t="e">
        <f>ROUNDUP(BB!#REF!*0.85,)</f>
        <v>#REF!</v>
      </c>
      <c r="D17" s="86" t="e">
        <f>ROUNDUP(BB!#REF!*0.85,)</f>
        <v>#REF!</v>
      </c>
      <c r="E17" s="86" t="e">
        <f>ROUNDUP(BB!#REF!*0.85,)</f>
        <v>#REF!</v>
      </c>
      <c r="F17" s="86" t="e">
        <f>ROUNDUP(BB!#REF!*0.85,)</f>
        <v>#REF!</v>
      </c>
      <c r="G17" s="86" t="e">
        <f>ROUNDUP(BB!#REF!*0.85,)</f>
        <v>#REF!</v>
      </c>
      <c r="H17" s="86" t="e">
        <f>ROUNDUP(BB!#REF!*0.85,)</f>
        <v>#REF!</v>
      </c>
      <c r="I17" s="86" t="e">
        <f>ROUNDUP(BB!#REF!*0.85,)</f>
        <v>#REF!</v>
      </c>
      <c r="J17" s="86" t="e">
        <f>ROUNDUP(BB!#REF!*0.85,)</f>
        <v>#REF!</v>
      </c>
      <c r="K17" s="86" t="e">
        <f>ROUNDUP(BB!#REF!*0.85,)</f>
        <v>#REF!</v>
      </c>
      <c r="L17" s="86" t="e">
        <f>ROUNDUP(BB!#REF!*0.85,)</f>
        <v>#REF!</v>
      </c>
      <c r="M17" s="86" t="e">
        <f>ROUNDUP(BB!#REF!*0.85,)</f>
        <v>#REF!</v>
      </c>
      <c r="N17" s="86" t="e">
        <f>ROUNDUP(BB!#REF!*0.85,)</f>
        <v>#REF!</v>
      </c>
      <c r="O17" s="86" t="e">
        <f>ROUNDUP(BB!#REF!*0.85,)</f>
        <v>#REF!</v>
      </c>
      <c r="P17" s="86" t="e">
        <f>ROUNDUP(BB!#REF!*0.85,)</f>
        <v>#REF!</v>
      </c>
      <c r="Q17" s="86" t="e">
        <f>ROUNDUP(BB!#REF!*0.85,)</f>
        <v>#REF!</v>
      </c>
      <c r="R17" s="86" t="e">
        <f>ROUNDUP(BB!#REF!*0.85,)</f>
        <v>#REF!</v>
      </c>
      <c r="S17" s="86" t="e">
        <f>ROUNDUP(BB!#REF!*0.85,)</f>
        <v>#REF!</v>
      </c>
      <c r="T17" s="86" t="e">
        <f>ROUNDUP(BB!#REF!*0.85,)</f>
        <v>#REF!</v>
      </c>
      <c r="U17" s="86" t="e">
        <f>ROUNDUP(BB!#REF!*0.85,)</f>
        <v>#REF!</v>
      </c>
      <c r="V17" s="86" t="e">
        <f>ROUNDUP(BB!#REF!*0.85,)</f>
        <v>#REF!</v>
      </c>
      <c r="W17" s="86" t="e">
        <f>ROUNDUP(BB!#REF!*0.85,)</f>
        <v>#REF!</v>
      </c>
      <c r="X17" s="86" t="e">
        <f>ROUNDUP(BB!#REF!*0.85,)</f>
        <v>#REF!</v>
      </c>
      <c r="Y17" s="86" t="e">
        <f>ROUNDUP(BB!#REF!*0.85,)</f>
        <v>#REF!</v>
      </c>
      <c r="Z17" s="86" t="e">
        <f>ROUNDUP(BB!#REF!*0.85,)</f>
        <v>#REF!</v>
      </c>
      <c r="AA17" s="86" t="e">
        <f>ROUNDUP(BB!#REF!*0.85,)</f>
        <v>#REF!</v>
      </c>
      <c r="AB17" s="86" t="e">
        <f>ROUNDUP(BB!#REF!*0.85,)</f>
        <v>#REF!</v>
      </c>
      <c r="AC17" s="86" t="e">
        <f>ROUNDUP(BB!#REF!*0.85,)</f>
        <v>#REF!</v>
      </c>
      <c r="AD17" s="86" t="e">
        <f>ROUNDUP(BB!#REF!*0.85,)</f>
        <v>#REF!</v>
      </c>
      <c r="AE17" s="86" t="e">
        <f>ROUNDUP(BB!#REF!*0.85,)</f>
        <v>#REF!</v>
      </c>
      <c r="AF17" s="86" t="e">
        <f>ROUNDUP(BB!#REF!*0.85,)</f>
        <v>#REF!</v>
      </c>
      <c r="AG17" s="86" t="e">
        <f>ROUNDUP(BB!#REF!*0.85,)</f>
        <v>#REF!</v>
      </c>
      <c r="AH17" s="86" t="e">
        <f>ROUNDUP(BB!#REF!*0.85,)</f>
        <v>#REF!</v>
      </c>
      <c r="AI17" s="86" t="e">
        <f>ROUNDUP(BB!#REF!*0.85,)</f>
        <v>#REF!</v>
      </c>
      <c r="AJ17" s="86" t="e">
        <f>ROUNDUP(BB!#REF!*0.85,)</f>
        <v>#REF!</v>
      </c>
      <c r="AK17" s="86" t="e">
        <f>ROUNDUP(BB!#REF!*0.85,)</f>
        <v>#REF!</v>
      </c>
      <c r="AL17" s="86" t="e">
        <f>ROUNDUP(BB!#REF!*0.85,)</f>
        <v>#REF!</v>
      </c>
      <c r="AM17" s="86" t="e">
        <f>ROUNDUP(BB!#REF!*0.85,)</f>
        <v>#REF!</v>
      </c>
      <c r="AN17" s="86" t="e">
        <f>ROUNDUP(BB!#REF!*0.85,)</f>
        <v>#REF!</v>
      </c>
      <c r="AO17" s="86" t="e">
        <f>ROUNDUP(BB!#REF!*0.85,)</f>
        <v>#REF!</v>
      </c>
      <c r="AP17" s="86" t="e">
        <f>ROUNDUP(BB!#REF!*0.85,)</f>
        <v>#REF!</v>
      </c>
      <c r="AQ17" s="86" t="e">
        <f>ROUNDUP(BB!#REF!*0.85,)</f>
        <v>#REF!</v>
      </c>
      <c r="AR17" s="86" t="e">
        <f>ROUNDUP(BB!#REF!*0.85,)</f>
        <v>#REF!</v>
      </c>
      <c r="AS17" s="86" t="e">
        <f>ROUNDUP(BB!#REF!*0.85,)</f>
        <v>#REF!</v>
      </c>
      <c r="AT17" s="86" t="e">
        <f>ROUNDUP(BB!#REF!*0.85,)</f>
        <v>#REF!</v>
      </c>
      <c r="AU17" s="86" t="e">
        <f>ROUNDUP(BB!#REF!*0.85,)</f>
        <v>#REF!</v>
      </c>
      <c r="AV17" s="86" t="e">
        <f>ROUNDUP(BB!#REF!*0.85,)</f>
        <v>#REF!</v>
      </c>
      <c r="AW17" s="86" t="e">
        <f>ROUNDUP(BB!#REF!*0.85,)</f>
        <v>#REF!</v>
      </c>
      <c r="AX17" s="86" t="e">
        <f>ROUNDUP(BB!#REF!*0.85,)</f>
        <v>#REF!</v>
      </c>
      <c r="AY17" s="86" t="e">
        <f>ROUNDUP(BB!#REF!*0.85,)</f>
        <v>#REF!</v>
      </c>
      <c r="AZ17" s="86" t="e">
        <f>ROUNDUP(BB!#REF!*0.85,)</f>
        <v>#REF!</v>
      </c>
    </row>
    <row r="18" spans="1:52" x14ac:dyDescent="0.2">
      <c r="A18" s="47" t="s">
        <v>136</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row>
    <row r="19" spans="1:52" x14ac:dyDescent="0.2">
      <c r="A19" s="48" t="s">
        <v>72</v>
      </c>
      <c r="B19" s="86" t="e">
        <f>ROUNDUP(BB!#REF!*0.85,)</f>
        <v>#REF!</v>
      </c>
      <c r="C19" s="86" t="e">
        <f>ROUNDUP(BB!#REF!*0.85,)</f>
        <v>#REF!</v>
      </c>
      <c r="D19" s="86" t="e">
        <f>ROUNDUP(BB!#REF!*0.85,)</f>
        <v>#REF!</v>
      </c>
      <c r="E19" s="86" t="e">
        <f>ROUNDUP(BB!#REF!*0.85,)</f>
        <v>#REF!</v>
      </c>
      <c r="F19" s="86" t="e">
        <f>ROUNDUP(BB!#REF!*0.85,)</f>
        <v>#REF!</v>
      </c>
      <c r="G19" s="86" t="e">
        <f>ROUNDUP(BB!#REF!*0.85,)</f>
        <v>#REF!</v>
      </c>
      <c r="H19" s="86" t="e">
        <f>ROUNDUP(BB!#REF!*0.85,)</f>
        <v>#REF!</v>
      </c>
      <c r="I19" s="86" t="e">
        <f>ROUNDUP(BB!#REF!*0.85,)</f>
        <v>#REF!</v>
      </c>
      <c r="J19" s="86" t="e">
        <f>ROUNDUP(BB!#REF!*0.85,)</f>
        <v>#REF!</v>
      </c>
      <c r="K19" s="86" t="e">
        <f>ROUNDUP(BB!#REF!*0.85,)</f>
        <v>#REF!</v>
      </c>
      <c r="L19" s="86" t="e">
        <f>ROUNDUP(BB!#REF!*0.85,)</f>
        <v>#REF!</v>
      </c>
      <c r="M19" s="86" t="e">
        <f>ROUNDUP(BB!#REF!*0.85,)</f>
        <v>#REF!</v>
      </c>
      <c r="N19" s="86" t="e">
        <f>ROUNDUP(BB!#REF!*0.85,)</f>
        <v>#REF!</v>
      </c>
      <c r="O19" s="86" t="e">
        <f>ROUNDUP(BB!#REF!*0.85,)</f>
        <v>#REF!</v>
      </c>
      <c r="P19" s="86" t="e">
        <f>ROUNDUP(BB!#REF!*0.85,)</f>
        <v>#REF!</v>
      </c>
      <c r="Q19" s="86" t="e">
        <f>ROUNDUP(BB!#REF!*0.85,)</f>
        <v>#REF!</v>
      </c>
      <c r="R19" s="86" t="e">
        <f>ROUNDUP(BB!#REF!*0.85,)</f>
        <v>#REF!</v>
      </c>
      <c r="S19" s="86" t="e">
        <f>ROUNDUP(BB!#REF!*0.85,)</f>
        <v>#REF!</v>
      </c>
      <c r="T19" s="86" t="e">
        <f>ROUNDUP(BB!#REF!*0.85,)</f>
        <v>#REF!</v>
      </c>
      <c r="U19" s="86" t="e">
        <f>ROUNDUP(BB!#REF!*0.85,)</f>
        <v>#REF!</v>
      </c>
      <c r="V19" s="86" t="e">
        <f>ROUNDUP(BB!#REF!*0.85,)</f>
        <v>#REF!</v>
      </c>
      <c r="W19" s="86" t="e">
        <f>ROUNDUP(BB!#REF!*0.85,)</f>
        <v>#REF!</v>
      </c>
      <c r="X19" s="86" t="e">
        <f>ROUNDUP(BB!#REF!*0.85,)</f>
        <v>#REF!</v>
      </c>
      <c r="Y19" s="86" t="e">
        <f>ROUNDUP(BB!#REF!*0.85,)</f>
        <v>#REF!</v>
      </c>
      <c r="Z19" s="86" t="e">
        <f>ROUNDUP(BB!#REF!*0.85,)</f>
        <v>#REF!</v>
      </c>
      <c r="AA19" s="86" t="e">
        <f>ROUNDUP(BB!#REF!*0.85,)</f>
        <v>#REF!</v>
      </c>
      <c r="AB19" s="86" t="e">
        <f>ROUNDUP(BB!#REF!*0.85,)</f>
        <v>#REF!</v>
      </c>
      <c r="AC19" s="86" t="e">
        <f>ROUNDUP(BB!#REF!*0.85,)</f>
        <v>#REF!</v>
      </c>
      <c r="AD19" s="86" t="e">
        <f>ROUNDUP(BB!#REF!*0.85,)</f>
        <v>#REF!</v>
      </c>
      <c r="AE19" s="86" t="e">
        <f>ROUNDUP(BB!#REF!*0.85,)</f>
        <v>#REF!</v>
      </c>
      <c r="AF19" s="86" t="e">
        <f>ROUNDUP(BB!#REF!*0.85,)</f>
        <v>#REF!</v>
      </c>
      <c r="AG19" s="86" t="e">
        <f>ROUNDUP(BB!#REF!*0.85,)</f>
        <v>#REF!</v>
      </c>
      <c r="AH19" s="86" t="e">
        <f>ROUNDUP(BB!#REF!*0.85,)</f>
        <v>#REF!</v>
      </c>
      <c r="AI19" s="86" t="e">
        <f>ROUNDUP(BB!#REF!*0.85,)</f>
        <v>#REF!</v>
      </c>
      <c r="AJ19" s="86" t="e">
        <f>ROUNDUP(BB!#REF!*0.85,)</f>
        <v>#REF!</v>
      </c>
      <c r="AK19" s="86" t="e">
        <f>ROUNDUP(BB!#REF!*0.85,)</f>
        <v>#REF!</v>
      </c>
      <c r="AL19" s="86" t="e">
        <f>ROUNDUP(BB!#REF!*0.85,)</f>
        <v>#REF!</v>
      </c>
      <c r="AM19" s="86" t="e">
        <f>ROUNDUP(BB!#REF!*0.85,)</f>
        <v>#REF!</v>
      </c>
      <c r="AN19" s="86" t="e">
        <f>ROUNDUP(BB!#REF!*0.85,)</f>
        <v>#REF!</v>
      </c>
      <c r="AO19" s="86" t="e">
        <f>ROUNDUP(BB!#REF!*0.85,)</f>
        <v>#REF!</v>
      </c>
      <c r="AP19" s="86" t="e">
        <f>ROUNDUP(BB!#REF!*0.85,)</f>
        <v>#REF!</v>
      </c>
      <c r="AQ19" s="86" t="e">
        <f>ROUNDUP(BB!#REF!*0.85,)</f>
        <v>#REF!</v>
      </c>
      <c r="AR19" s="86" t="e">
        <f>ROUNDUP(BB!#REF!*0.85,)</f>
        <v>#REF!</v>
      </c>
      <c r="AS19" s="86" t="e">
        <f>ROUNDUP(BB!#REF!*0.85,)</f>
        <v>#REF!</v>
      </c>
      <c r="AT19" s="86" t="e">
        <f>ROUNDUP(BB!#REF!*0.85,)</f>
        <v>#REF!</v>
      </c>
      <c r="AU19" s="86" t="e">
        <f>ROUNDUP(BB!#REF!*0.85,)</f>
        <v>#REF!</v>
      </c>
      <c r="AV19" s="86" t="e">
        <f>ROUNDUP(BB!#REF!*0.85,)</f>
        <v>#REF!</v>
      </c>
      <c r="AW19" s="86" t="e">
        <f>ROUNDUP(BB!#REF!*0.85,)</f>
        <v>#REF!</v>
      </c>
      <c r="AX19" s="86" t="e">
        <f>ROUNDUP(BB!#REF!*0.85,)</f>
        <v>#REF!</v>
      </c>
      <c r="AY19" s="86" t="e">
        <f>ROUNDUP(BB!#REF!*0.85,)</f>
        <v>#REF!</v>
      </c>
      <c r="AZ19" s="86" t="e">
        <f>ROUNDUP(BB!#REF!*0.85,)</f>
        <v>#REF!</v>
      </c>
    </row>
    <row r="20" spans="1:52" x14ac:dyDescent="0.2">
      <c r="A20" s="47" t="s">
        <v>137</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row>
    <row r="21" spans="1:52" x14ac:dyDescent="0.2">
      <c r="A21" s="48" t="s">
        <v>74</v>
      </c>
      <c r="B21" s="86" t="e">
        <f>ROUNDUP(BB!#REF!*0.85,)</f>
        <v>#REF!</v>
      </c>
      <c r="C21" s="86" t="e">
        <f>ROUNDUP(BB!#REF!*0.85,)</f>
        <v>#REF!</v>
      </c>
      <c r="D21" s="86" t="e">
        <f>ROUNDUP(BB!#REF!*0.85,)</f>
        <v>#REF!</v>
      </c>
      <c r="E21" s="86" t="e">
        <f>ROUNDUP(BB!#REF!*0.85,)</f>
        <v>#REF!</v>
      </c>
      <c r="F21" s="86" t="e">
        <f>ROUNDUP(BB!#REF!*0.85,)</f>
        <v>#REF!</v>
      </c>
      <c r="G21" s="86" t="e">
        <f>ROUNDUP(BB!#REF!*0.85,)</f>
        <v>#REF!</v>
      </c>
      <c r="H21" s="86" t="e">
        <f>ROUNDUP(BB!#REF!*0.85,)</f>
        <v>#REF!</v>
      </c>
      <c r="I21" s="86" t="e">
        <f>ROUNDUP(BB!#REF!*0.85,)</f>
        <v>#REF!</v>
      </c>
      <c r="J21" s="86" t="e">
        <f>ROUNDUP(BB!#REF!*0.85,)</f>
        <v>#REF!</v>
      </c>
      <c r="K21" s="86" t="e">
        <f>ROUNDUP(BB!#REF!*0.85,)</f>
        <v>#REF!</v>
      </c>
      <c r="L21" s="86" t="e">
        <f>ROUNDUP(BB!#REF!*0.85,)</f>
        <v>#REF!</v>
      </c>
      <c r="M21" s="86" t="e">
        <f>ROUNDUP(BB!#REF!*0.85,)</f>
        <v>#REF!</v>
      </c>
      <c r="N21" s="86" t="e">
        <f>ROUNDUP(BB!#REF!*0.85,)</f>
        <v>#REF!</v>
      </c>
      <c r="O21" s="86" t="e">
        <f>ROUNDUP(BB!#REF!*0.85,)</f>
        <v>#REF!</v>
      </c>
      <c r="P21" s="86" t="e">
        <f>ROUNDUP(BB!#REF!*0.85,)</f>
        <v>#REF!</v>
      </c>
      <c r="Q21" s="86" t="e">
        <f>ROUNDUP(BB!#REF!*0.85,)</f>
        <v>#REF!</v>
      </c>
      <c r="R21" s="86" t="e">
        <f>ROUNDUP(BB!#REF!*0.85,)</f>
        <v>#REF!</v>
      </c>
      <c r="S21" s="86" t="e">
        <f>ROUNDUP(BB!#REF!*0.85,)</f>
        <v>#REF!</v>
      </c>
      <c r="T21" s="86" t="e">
        <f>ROUNDUP(BB!#REF!*0.85,)</f>
        <v>#REF!</v>
      </c>
      <c r="U21" s="86" t="e">
        <f>ROUNDUP(BB!#REF!*0.85,)</f>
        <v>#REF!</v>
      </c>
      <c r="V21" s="86" t="e">
        <f>ROUNDUP(BB!#REF!*0.85,)</f>
        <v>#REF!</v>
      </c>
      <c r="W21" s="86" t="e">
        <f>ROUNDUP(BB!#REF!*0.85,)</f>
        <v>#REF!</v>
      </c>
      <c r="X21" s="86" t="e">
        <f>ROUNDUP(BB!#REF!*0.85,)</f>
        <v>#REF!</v>
      </c>
      <c r="Y21" s="86" t="e">
        <f>ROUNDUP(BB!#REF!*0.85,)</f>
        <v>#REF!</v>
      </c>
      <c r="Z21" s="86" t="e">
        <f>ROUNDUP(BB!#REF!*0.85,)</f>
        <v>#REF!</v>
      </c>
      <c r="AA21" s="86" t="e">
        <f>ROUNDUP(BB!#REF!*0.85,)</f>
        <v>#REF!</v>
      </c>
      <c r="AB21" s="86" t="e">
        <f>ROUNDUP(BB!#REF!*0.85,)</f>
        <v>#REF!</v>
      </c>
      <c r="AC21" s="86" t="e">
        <f>ROUNDUP(BB!#REF!*0.85,)</f>
        <v>#REF!</v>
      </c>
      <c r="AD21" s="86" t="e">
        <f>ROUNDUP(BB!#REF!*0.85,)</f>
        <v>#REF!</v>
      </c>
      <c r="AE21" s="86" t="e">
        <f>ROUNDUP(BB!#REF!*0.85,)</f>
        <v>#REF!</v>
      </c>
      <c r="AF21" s="86" t="e">
        <f>ROUNDUP(BB!#REF!*0.85,)</f>
        <v>#REF!</v>
      </c>
      <c r="AG21" s="86" t="e">
        <f>ROUNDUP(BB!#REF!*0.85,)</f>
        <v>#REF!</v>
      </c>
      <c r="AH21" s="86" t="e">
        <f>ROUNDUP(BB!#REF!*0.85,)</f>
        <v>#REF!</v>
      </c>
      <c r="AI21" s="86" t="e">
        <f>ROUNDUP(BB!#REF!*0.85,)</f>
        <v>#REF!</v>
      </c>
      <c r="AJ21" s="86" t="e">
        <f>ROUNDUP(BB!#REF!*0.85,)</f>
        <v>#REF!</v>
      </c>
      <c r="AK21" s="86" t="e">
        <f>ROUNDUP(BB!#REF!*0.85,)</f>
        <v>#REF!</v>
      </c>
      <c r="AL21" s="86" t="e">
        <f>ROUNDUP(BB!#REF!*0.85,)</f>
        <v>#REF!</v>
      </c>
      <c r="AM21" s="86" t="e">
        <f>ROUNDUP(BB!#REF!*0.85,)</f>
        <v>#REF!</v>
      </c>
      <c r="AN21" s="86" t="e">
        <f>ROUNDUP(BB!#REF!*0.85,)</f>
        <v>#REF!</v>
      </c>
      <c r="AO21" s="86" t="e">
        <f>ROUNDUP(BB!#REF!*0.85,)</f>
        <v>#REF!</v>
      </c>
      <c r="AP21" s="86" t="e">
        <f>ROUNDUP(BB!#REF!*0.85,)</f>
        <v>#REF!</v>
      </c>
      <c r="AQ21" s="86" t="e">
        <f>ROUNDUP(BB!#REF!*0.85,)</f>
        <v>#REF!</v>
      </c>
      <c r="AR21" s="86" t="e">
        <f>ROUNDUP(BB!#REF!*0.85,)</f>
        <v>#REF!</v>
      </c>
      <c r="AS21" s="86" t="e">
        <f>ROUNDUP(BB!#REF!*0.85,)</f>
        <v>#REF!</v>
      </c>
      <c r="AT21" s="86" t="e">
        <f>ROUNDUP(BB!#REF!*0.85,)</f>
        <v>#REF!</v>
      </c>
      <c r="AU21" s="86" t="e">
        <f>ROUNDUP(BB!#REF!*0.85,)</f>
        <v>#REF!</v>
      </c>
      <c r="AV21" s="86" t="e">
        <f>ROUNDUP(BB!#REF!*0.85,)</f>
        <v>#REF!</v>
      </c>
      <c r="AW21" s="86" t="e">
        <f>ROUNDUP(BB!#REF!*0.85,)</f>
        <v>#REF!</v>
      </c>
      <c r="AX21" s="86" t="e">
        <f>ROUNDUP(BB!#REF!*0.85,)</f>
        <v>#REF!</v>
      </c>
      <c r="AY21" s="86" t="e">
        <f>ROUNDUP(BB!#REF!*0.85,)</f>
        <v>#REF!</v>
      </c>
      <c r="AZ21" s="86" t="e">
        <f>ROUNDUP(BB!#REF!*0.85,)</f>
        <v>#REF!</v>
      </c>
    </row>
    <row r="22" spans="1:52" x14ac:dyDescent="0.2">
      <c r="A22" s="87"/>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row>
    <row r="23" spans="1:52" ht="10.35" customHeight="1" x14ac:dyDescent="0.2">
      <c r="A23" s="87"/>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row>
    <row r="24" spans="1:52" ht="10.35" customHeight="1" x14ac:dyDescent="0.2">
      <c r="A24" s="105"/>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row>
    <row r="25" spans="1:52" ht="25.5" customHeight="1" x14ac:dyDescent="0.2">
      <c r="A25" s="113" t="s">
        <v>75</v>
      </c>
      <c r="B25" s="187" t="e">
        <f t="shared" ref="B25:AZ26" si="0">B4</f>
        <v>#REF!</v>
      </c>
      <c r="C25" s="187" t="e">
        <f t="shared" si="0"/>
        <v>#REF!</v>
      </c>
      <c r="D25" s="187" t="e">
        <f t="shared" si="0"/>
        <v>#REF!</v>
      </c>
      <c r="E25" s="187" t="e">
        <f t="shared" si="0"/>
        <v>#REF!</v>
      </c>
      <c r="F25" s="187" t="e">
        <f t="shared" si="0"/>
        <v>#REF!</v>
      </c>
      <c r="G25" s="187" t="e">
        <f t="shared" si="0"/>
        <v>#REF!</v>
      </c>
      <c r="H25" s="187" t="e">
        <f t="shared" si="0"/>
        <v>#REF!</v>
      </c>
      <c r="I25" s="187" t="e">
        <f t="shared" si="0"/>
        <v>#REF!</v>
      </c>
      <c r="J25" s="187" t="e">
        <f t="shared" si="0"/>
        <v>#REF!</v>
      </c>
      <c r="K25" s="187" t="e">
        <f t="shared" si="0"/>
        <v>#REF!</v>
      </c>
      <c r="L25" s="187" t="e">
        <f t="shared" si="0"/>
        <v>#REF!</v>
      </c>
      <c r="M25" s="187" t="e">
        <f t="shared" si="0"/>
        <v>#REF!</v>
      </c>
      <c r="N25" s="187" t="e">
        <f t="shared" si="0"/>
        <v>#REF!</v>
      </c>
      <c r="O25" s="187" t="e">
        <f t="shared" si="0"/>
        <v>#REF!</v>
      </c>
      <c r="P25" s="187" t="e">
        <f t="shared" si="0"/>
        <v>#REF!</v>
      </c>
      <c r="Q25" s="187" t="e">
        <f t="shared" si="0"/>
        <v>#REF!</v>
      </c>
      <c r="R25" s="187" t="e">
        <f t="shared" si="0"/>
        <v>#REF!</v>
      </c>
      <c r="S25" s="187" t="e">
        <f t="shared" si="0"/>
        <v>#REF!</v>
      </c>
      <c r="T25" s="187" t="e">
        <f t="shared" si="0"/>
        <v>#REF!</v>
      </c>
      <c r="U25" s="187" t="e">
        <f t="shared" si="0"/>
        <v>#REF!</v>
      </c>
      <c r="V25" s="187" t="e">
        <f t="shared" si="0"/>
        <v>#REF!</v>
      </c>
      <c r="W25" s="187" t="e">
        <f t="shared" si="0"/>
        <v>#REF!</v>
      </c>
      <c r="X25" s="187" t="e">
        <f t="shared" si="0"/>
        <v>#REF!</v>
      </c>
      <c r="Y25" s="187" t="e">
        <f t="shared" si="0"/>
        <v>#REF!</v>
      </c>
      <c r="Z25" s="187" t="e">
        <f t="shared" si="0"/>
        <v>#REF!</v>
      </c>
      <c r="AA25" s="187" t="e">
        <f t="shared" si="0"/>
        <v>#REF!</v>
      </c>
      <c r="AB25" s="187" t="e">
        <f t="shared" si="0"/>
        <v>#REF!</v>
      </c>
      <c r="AC25" s="187" t="e">
        <f t="shared" si="0"/>
        <v>#REF!</v>
      </c>
      <c r="AD25" s="187" t="e">
        <f t="shared" si="0"/>
        <v>#REF!</v>
      </c>
      <c r="AE25" s="187" t="e">
        <f t="shared" si="0"/>
        <v>#REF!</v>
      </c>
      <c r="AF25" s="187" t="e">
        <f t="shared" si="0"/>
        <v>#REF!</v>
      </c>
      <c r="AG25" s="187" t="e">
        <f t="shared" si="0"/>
        <v>#REF!</v>
      </c>
      <c r="AH25" s="187" t="e">
        <f t="shared" si="0"/>
        <v>#REF!</v>
      </c>
      <c r="AI25" s="187" t="e">
        <f t="shared" si="0"/>
        <v>#REF!</v>
      </c>
      <c r="AJ25" s="187" t="e">
        <f t="shared" si="0"/>
        <v>#REF!</v>
      </c>
      <c r="AK25" s="187" t="e">
        <f t="shared" si="0"/>
        <v>#REF!</v>
      </c>
      <c r="AL25" s="187" t="e">
        <f t="shared" si="0"/>
        <v>#REF!</v>
      </c>
      <c r="AM25" s="187" t="e">
        <f t="shared" si="0"/>
        <v>#REF!</v>
      </c>
      <c r="AN25" s="187" t="e">
        <f t="shared" si="0"/>
        <v>#REF!</v>
      </c>
      <c r="AO25" s="187" t="e">
        <f t="shared" si="0"/>
        <v>#REF!</v>
      </c>
      <c r="AP25" s="187" t="e">
        <f t="shared" si="0"/>
        <v>#REF!</v>
      </c>
      <c r="AQ25" s="187" t="e">
        <f t="shared" si="0"/>
        <v>#REF!</v>
      </c>
      <c r="AR25" s="187" t="e">
        <f t="shared" si="0"/>
        <v>#REF!</v>
      </c>
      <c r="AS25" s="187" t="e">
        <f t="shared" si="0"/>
        <v>#REF!</v>
      </c>
      <c r="AT25" s="187" t="e">
        <f t="shared" si="0"/>
        <v>#REF!</v>
      </c>
      <c r="AU25" s="187" t="e">
        <f t="shared" si="0"/>
        <v>#REF!</v>
      </c>
      <c r="AV25" s="187" t="e">
        <f t="shared" si="0"/>
        <v>#REF!</v>
      </c>
      <c r="AW25" s="187" t="e">
        <f t="shared" si="0"/>
        <v>#REF!</v>
      </c>
      <c r="AX25" s="187" t="e">
        <f t="shared" si="0"/>
        <v>#REF!</v>
      </c>
      <c r="AY25" s="187" t="e">
        <f t="shared" si="0"/>
        <v>#REF!</v>
      </c>
      <c r="AZ25" s="187" t="e">
        <f t="shared" si="0"/>
        <v>#REF!</v>
      </c>
    </row>
    <row r="26" spans="1:52" s="36" customFormat="1" ht="24.6" customHeight="1" x14ac:dyDescent="0.2">
      <c r="A26" s="88" t="s">
        <v>66</v>
      </c>
      <c r="B26" s="187" t="e">
        <f t="shared" si="0"/>
        <v>#REF!</v>
      </c>
      <c r="C26" s="188" t="e">
        <f t="shared" si="0"/>
        <v>#REF!</v>
      </c>
      <c r="D26" s="188" t="e">
        <f t="shared" si="0"/>
        <v>#REF!</v>
      </c>
      <c r="E26" s="188" t="e">
        <f t="shared" si="0"/>
        <v>#REF!</v>
      </c>
      <c r="F26" s="188" t="e">
        <f t="shared" si="0"/>
        <v>#REF!</v>
      </c>
      <c r="G26" s="188" t="e">
        <f t="shared" si="0"/>
        <v>#REF!</v>
      </c>
      <c r="H26" s="188" t="e">
        <f t="shared" si="0"/>
        <v>#REF!</v>
      </c>
      <c r="I26" s="188" t="e">
        <f t="shared" si="0"/>
        <v>#REF!</v>
      </c>
      <c r="J26" s="188" t="e">
        <f t="shared" si="0"/>
        <v>#REF!</v>
      </c>
      <c r="K26" s="188" t="e">
        <f t="shared" si="0"/>
        <v>#REF!</v>
      </c>
      <c r="L26" s="188" t="e">
        <f t="shared" si="0"/>
        <v>#REF!</v>
      </c>
      <c r="M26" s="188" t="e">
        <f t="shared" si="0"/>
        <v>#REF!</v>
      </c>
      <c r="N26" s="188" t="e">
        <f t="shared" si="0"/>
        <v>#REF!</v>
      </c>
      <c r="O26" s="188" t="e">
        <f t="shared" si="0"/>
        <v>#REF!</v>
      </c>
      <c r="P26" s="188" t="e">
        <f t="shared" si="0"/>
        <v>#REF!</v>
      </c>
      <c r="Q26" s="188" t="e">
        <f t="shared" si="0"/>
        <v>#REF!</v>
      </c>
      <c r="R26" s="188" t="e">
        <f t="shared" si="0"/>
        <v>#REF!</v>
      </c>
      <c r="S26" s="188" t="e">
        <f t="shared" si="0"/>
        <v>#REF!</v>
      </c>
      <c r="T26" s="188" t="e">
        <f t="shared" si="0"/>
        <v>#REF!</v>
      </c>
      <c r="U26" s="188" t="e">
        <f t="shared" si="0"/>
        <v>#REF!</v>
      </c>
      <c r="V26" s="188" t="e">
        <f t="shared" si="0"/>
        <v>#REF!</v>
      </c>
      <c r="W26" s="188" t="e">
        <f t="shared" si="0"/>
        <v>#REF!</v>
      </c>
      <c r="X26" s="188" t="e">
        <f t="shared" si="0"/>
        <v>#REF!</v>
      </c>
      <c r="Y26" s="188" t="e">
        <f t="shared" si="0"/>
        <v>#REF!</v>
      </c>
      <c r="Z26" s="188" t="e">
        <f t="shared" si="0"/>
        <v>#REF!</v>
      </c>
      <c r="AA26" s="188" t="e">
        <f t="shared" si="0"/>
        <v>#REF!</v>
      </c>
      <c r="AB26" s="188" t="e">
        <f t="shared" si="0"/>
        <v>#REF!</v>
      </c>
      <c r="AC26" s="188" t="e">
        <f t="shared" si="0"/>
        <v>#REF!</v>
      </c>
      <c r="AD26" s="188" t="e">
        <f t="shared" si="0"/>
        <v>#REF!</v>
      </c>
      <c r="AE26" s="188" t="e">
        <f t="shared" si="0"/>
        <v>#REF!</v>
      </c>
      <c r="AF26" s="188" t="e">
        <f t="shared" si="0"/>
        <v>#REF!</v>
      </c>
      <c r="AG26" s="188" t="e">
        <f t="shared" si="0"/>
        <v>#REF!</v>
      </c>
      <c r="AH26" s="188" t="e">
        <f t="shared" si="0"/>
        <v>#REF!</v>
      </c>
      <c r="AI26" s="188" t="e">
        <f t="shared" si="0"/>
        <v>#REF!</v>
      </c>
      <c r="AJ26" s="188" t="e">
        <f t="shared" si="0"/>
        <v>#REF!</v>
      </c>
      <c r="AK26" s="188" t="e">
        <f t="shared" si="0"/>
        <v>#REF!</v>
      </c>
      <c r="AL26" s="188" t="e">
        <f t="shared" si="0"/>
        <v>#REF!</v>
      </c>
      <c r="AM26" s="188" t="e">
        <f t="shared" si="0"/>
        <v>#REF!</v>
      </c>
      <c r="AN26" s="188" t="e">
        <f t="shared" si="0"/>
        <v>#REF!</v>
      </c>
      <c r="AO26" s="188" t="e">
        <f t="shared" si="0"/>
        <v>#REF!</v>
      </c>
      <c r="AP26" s="188" t="e">
        <f t="shared" si="0"/>
        <v>#REF!</v>
      </c>
      <c r="AQ26" s="188" t="e">
        <f t="shared" si="0"/>
        <v>#REF!</v>
      </c>
      <c r="AR26" s="188" t="e">
        <f t="shared" si="0"/>
        <v>#REF!</v>
      </c>
      <c r="AS26" s="188" t="e">
        <f t="shared" si="0"/>
        <v>#REF!</v>
      </c>
      <c r="AT26" s="188" t="e">
        <f t="shared" si="0"/>
        <v>#REF!</v>
      </c>
      <c r="AU26" s="188" t="e">
        <f t="shared" si="0"/>
        <v>#REF!</v>
      </c>
      <c r="AV26" s="188" t="e">
        <f t="shared" si="0"/>
        <v>#REF!</v>
      </c>
      <c r="AW26" s="188" t="e">
        <f t="shared" si="0"/>
        <v>#REF!</v>
      </c>
      <c r="AX26" s="188" t="e">
        <f t="shared" si="0"/>
        <v>#REF!</v>
      </c>
      <c r="AY26" s="188" t="e">
        <f t="shared" si="0"/>
        <v>#REF!</v>
      </c>
      <c r="AZ26" s="188" t="e">
        <f t="shared" si="0"/>
        <v>#REF!</v>
      </c>
    </row>
    <row r="27" spans="1:52" x14ac:dyDescent="0.2">
      <c r="A27" s="47" t="s">
        <v>102</v>
      </c>
    </row>
    <row r="28" spans="1:52" x14ac:dyDescent="0.2">
      <c r="A28" s="48">
        <v>1</v>
      </c>
      <c r="B28" s="86" t="e">
        <f>ROUND(B7*0.87,)+25</f>
        <v>#REF!</v>
      </c>
      <c r="C28" s="86" t="e">
        <f t="shared" ref="C28:AZ35" si="1">ROUND(C7*0.87,)+25</f>
        <v>#REF!</v>
      </c>
      <c r="D28" s="86" t="e">
        <f t="shared" si="1"/>
        <v>#REF!</v>
      </c>
      <c r="E28" s="86" t="e">
        <f t="shared" si="1"/>
        <v>#REF!</v>
      </c>
      <c r="F28" s="86" t="e">
        <f t="shared" si="1"/>
        <v>#REF!</v>
      </c>
      <c r="G28" s="86" t="e">
        <f t="shared" si="1"/>
        <v>#REF!</v>
      </c>
      <c r="H28" s="86" t="e">
        <f t="shared" si="1"/>
        <v>#REF!</v>
      </c>
      <c r="I28" s="86" t="e">
        <f t="shared" si="1"/>
        <v>#REF!</v>
      </c>
      <c r="J28" s="86" t="e">
        <f t="shared" si="1"/>
        <v>#REF!</v>
      </c>
      <c r="K28" s="86" t="e">
        <f t="shared" si="1"/>
        <v>#REF!</v>
      </c>
      <c r="L28" s="86" t="e">
        <f t="shared" si="1"/>
        <v>#REF!</v>
      </c>
      <c r="M28" s="86" t="e">
        <f t="shared" si="1"/>
        <v>#REF!</v>
      </c>
      <c r="N28" s="86" t="e">
        <f t="shared" si="1"/>
        <v>#REF!</v>
      </c>
      <c r="O28" s="86" t="e">
        <f t="shared" si="1"/>
        <v>#REF!</v>
      </c>
      <c r="P28" s="86" t="e">
        <f t="shared" si="1"/>
        <v>#REF!</v>
      </c>
      <c r="Q28" s="86" t="e">
        <f t="shared" si="1"/>
        <v>#REF!</v>
      </c>
      <c r="R28" s="86" t="e">
        <f t="shared" si="1"/>
        <v>#REF!</v>
      </c>
      <c r="S28" s="86" t="e">
        <f t="shared" si="1"/>
        <v>#REF!</v>
      </c>
      <c r="T28" s="86" t="e">
        <f t="shared" si="1"/>
        <v>#REF!</v>
      </c>
      <c r="U28" s="86" t="e">
        <f t="shared" si="1"/>
        <v>#REF!</v>
      </c>
      <c r="V28" s="86" t="e">
        <f t="shared" si="1"/>
        <v>#REF!</v>
      </c>
      <c r="W28" s="86" t="e">
        <f t="shared" si="1"/>
        <v>#REF!</v>
      </c>
      <c r="X28" s="86" t="e">
        <f t="shared" si="1"/>
        <v>#REF!</v>
      </c>
      <c r="Y28" s="86" t="e">
        <f t="shared" si="1"/>
        <v>#REF!</v>
      </c>
      <c r="Z28" s="86" t="e">
        <f t="shared" si="1"/>
        <v>#REF!</v>
      </c>
      <c r="AA28" s="86" t="e">
        <f t="shared" si="1"/>
        <v>#REF!</v>
      </c>
      <c r="AB28" s="86" t="e">
        <f t="shared" si="1"/>
        <v>#REF!</v>
      </c>
      <c r="AC28" s="86" t="e">
        <f t="shared" si="1"/>
        <v>#REF!</v>
      </c>
      <c r="AD28" s="86" t="e">
        <f t="shared" si="1"/>
        <v>#REF!</v>
      </c>
      <c r="AE28" s="86" t="e">
        <f t="shared" si="1"/>
        <v>#REF!</v>
      </c>
      <c r="AF28" s="86" t="e">
        <f t="shared" si="1"/>
        <v>#REF!</v>
      </c>
      <c r="AG28" s="86" t="e">
        <f t="shared" si="1"/>
        <v>#REF!</v>
      </c>
      <c r="AH28" s="86" t="e">
        <f t="shared" si="1"/>
        <v>#REF!</v>
      </c>
      <c r="AI28" s="86" t="e">
        <f t="shared" si="1"/>
        <v>#REF!</v>
      </c>
      <c r="AJ28" s="86" t="e">
        <f t="shared" si="1"/>
        <v>#REF!</v>
      </c>
      <c r="AK28" s="86" t="e">
        <f t="shared" si="1"/>
        <v>#REF!</v>
      </c>
      <c r="AL28" s="86" t="e">
        <f t="shared" si="1"/>
        <v>#REF!</v>
      </c>
      <c r="AM28" s="86" t="e">
        <f t="shared" si="1"/>
        <v>#REF!</v>
      </c>
      <c r="AN28" s="86" t="e">
        <f t="shared" si="1"/>
        <v>#REF!</v>
      </c>
      <c r="AO28" s="86" t="e">
        <f t="shared" si="1"/>
        <v>#REF!</v>
      </c>
      <c r="AP28" s="86" t="e">
        <f t="shared" si="1"/>
        <v>#REF!</v>
      </c>
      <c r="AQ28" s="86" t="e">
        <f t="shared" si="1"/>
        <v>#REF!</v>
      </c>
      <c r="AR28" s="86" t="e">
        <f t="shared" si="1"/>
        <v>#REF!</v>
      </c>
      <c r="AS28" s="86" t="e">
        <f t="shared" si="1"/>
        <v>#REF!</v>
      </c>
      <c r="AT28" s="86" t="e">
        <f t="shared" si="1"/>
        <v>#REF!</v>
      </c>
      <c r="AU28" s="86" t="e">
        <f t="shared" si="1"/>
        <v>#REF!</v>
      </c>
      <c r="AV28" s="86" t="e">
        <f t="shared" si="1"/>
        <v>#REF!</v>
      </c>
      <c r="AW28" s="86" t="e">
        <f t="shared" si="1"/>
        <v>#REF!</v>
      </c>
      <c r="AX28" s="86" t="e">
        <f t="shared" si="1"/>
        <v>#REF!</v>
      </c>
      <c r="AY28" s="86" t="e">
        <f t="shared" si="1"/>
        <v>#REF!</v>
      </c>
      <c r="AZ28" s="86" t="e">
        <f t="shared" si="1"/>
        <v>#REF!</v>
      </c>
    </row>
    <row r="29" spans="1:52" x14ac:dyDescent="0.2">
      <c r="A29" s="48">
        <v>2</v>
      </c>
      <c r="B29" s="86" t="e">
        <f t="shared" ref="B29:Q42" si="2">ROUND(B8*0.87,)+25</f>
        <v>#REF!</v>
      </c>
      <c r="C29" s="86" t="e">
        <f t="shared" si="2"/>
        <v>#REF!</v>
      </c>
      <c r="D29" s="86" t="e">
        <f t="shared" si="2"/>
        <v>#REF!</v>
      </c>
      <c r="E29" s="86" t="e">
        <f t="shared" si="2"/>
        <v>#REF!</v>
      </c>
      <c r="F29" s="86" t="e">
        <f t="shared" si="2"/>
        <v>#REF!</v>
      </c>
      <c r="G29" s="86" t="e">
        <f t="shared" si="2"/>
        <v>#REF!</v>
      </c>
      <c r="H29" s="86" t="e">
        <f t="shared" si="2"/>
        <v>#REF!</v>
      </c>
      <c r="I29" s="86" t="e">
        <f t="shared" si="2"/>
        <v>#REF!</v>
      </c>
      <c r="J29" s="86" t="e">
        <f t="shared" si="2"/>
        <v>#REF!</v>
      </c>
      <c r="K29" s="86" t="e">
        <f t="shared" si="2"/>
        <v>#REF!</v>
      </c>
      <c r="L29" s="86" t="e">
        <f t="shared" si="2"/>
        <v>#REF!</v>
      </c>
      <c r="M29" s="86" t="e">
        <f t="shared" si="2"/>
        <v>#REF!</v>
      </c>
      <c r="N29" s="86" t="e">
        <f t="shared" si="2"/>
        <v>#REF!</v>
      </c>
      <c r="O29" s="86" t="e">
        <f t="shared" si="2"/>
        <v>#REF!</v>
      </c>
      <c r="P29" s="86" t="e">
        <f t="shared" si="2"/>
        <v>#REF!</v>
      </c>
      <c r="Q29" s="86" t="e">
        <f t="shared" si="2"/>
        <v>#REF!</v>
      </c>
      <c r="R29" s="86" t="e">
        <f t="shared" si="1"/>
        <v>#REF!</v>
      </c>
      <c r="S29" s="86" t="e">
        <f t="shared" si="1"/>
        <v>#REF!</v>
      </c>
      <c r="T29" s="86" t="e">
        <f t="shared" si="1"/>
        <v>#REF!</v>
      </c>
      <c r="U29" s="86" t="e">
        <f t="shared" si="1"/>
        <v>#REF!</v>
      </c>
      <c r="V29" s="86" t="e">
        <f t="shared" si="1"/>
        <v>#REF!</v>
      </c>
      <c r="W29" s="86" t="e">
        <f t="shared" si="1"/>
        <v>#REF!</v>
      </c>
      <c r="X29" s="86" t="e">
        <f t="shared" si="1"/>
        <v>#REF!</v>
      </c>
      <c r="Y29" s="86" t="e">
        <f t="shared" si="1"/>
        <v>#REF!</v>
      </c>
      <c r="Z29" s="86" t="e">
        <f t="shared" si="1"/>
        <v>#REF!</v>
      </c>
      <c r="AA29" s="86" t="e">
        <f t="shared" si="1"/>
        <v>#REF!</v>
      </c>
      <c r="AB29" s="86" t="e">
        <f t="shared" si="1"/>
        <v>#REF!</v>
      </c>
      <c r="AC29" s="86" t="e">
        <f t="shared" si="1"/>
        <v>#REF!</v>
      </c>
      <c r="AD29" s="86" t="e">
        <f t="shared" si="1"/>
        <v>#REF!</v>
      </c>
      <c r="AE29" s="86" t="e">
        <f t="shared" si="1"/>
        <v>#REF!</v>
      </c>
      <c r="AF29" s="86" t="e">
        <f t="shared" si="1"/>
        <v>#REF!</v>
      </c>
      <c r="AG29" s="86" t="e">
        <f t="shared" si="1"/>
        <v>#REF!</v>
      </c>
      <c r="AH29" s="86" t="e">
        <f t="shared" si="1"/>
        <v>#REF!</v>
      </c>
      <c r="AI29" s="86" t="e">
        <f t="shared" si="1"/>
        <v>#REF!</v>
      </c>
      <c r="AJ29" s="86" t="e">
        <f t="shared" si="1"/>
        <v>#REF!</v>
      </c>
      <c r="AK29" s="86" t="e">
        <f t="shared" si="1"/>
        <v>#REF!</v>
      </c>
      <c r="AL29" s="86" t="e">
        <f t="shared" si="1"/>
        <v>#REF!</v>
      </c>
      <c r="AM29" s="86" t="e">
        <f t="shared" si="1"/>
        <v>#REF!</v>
      </c>
      <c r="AN29" s="86" t="e">
        <f t="shared" si="1"/>
        <v>#REF!</v>
      </c>
      <c r="AO29" s="86" t="e">
        <f t="shared" si="1"/>
        <v>#REF!</v>
      </c>
      <c r="AP29" s="86" t="e">
        <f t="shared" si="1"/>
        <v>#REF!</v>
      </c>
      <c r="AQ29" s="86" t="e">
        <f t="shared" si="1"/>
        <v>#REF!</v>
      </c>
      <c r="AR29" s="86" t="e">
        <f t="shared" si="1"/>
        <v>#REF!</v>
      </c>
      <c r="AS29" s="86" t="e">
        <f t="shared" si="1"/>
        <v>#REF!</v>
      </c>
      <c r="AT29" s="86" t="e">
        <f t="shared" si="1"/>
        <v>#REF!</v>
      </c>
      <c r="AU29" s="86" t="e">
        <f t="shared" si="1"/>
        <v>#REF!</v>
      </c>
      <c r="AV29" s="86" t="e">
        <f t="shared" si="1"/>
        <v>#REF!</v>
      </c>
      <c r="AW29" s="86" t="e">
        <f t="shared" si="1"/>
        <v>#REF!</v>
      </c>
      <c r="AX29" s="86" t="e">
        <f t="shared" si="1"/>
        <v>#REF!</v>
      </c>
      <c r="AY29" s="86" t="e">
        <f t="shared" si="1"/>
        <v>#REF!</v>
      </c>
      <c r="AZ29" s="86" t="e">
        <f t="shared" si="1"/>
        <v>#REF!</v>
      </c>
    </row>
    <row r="30" spans="1:52" x14ac:dyDescent="0.2">
      <c r="A30" s="90" t="s">
        <v>103</v>
      </c>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row>
    <row r="31" spans="1:52" x14ac:dyDescent="0.2">
      <c r="A31" s="48">
        <v>1</v>
      </c>
      <c r="B31" s="86" t="e">
        <f t="shared" si="2"/>
        <v>#REF!</v>
      </c>
      <c r="C31" s="86" t="e">
        <f t="shared" si="1"/>
        <v>#REF!</v>
      </c>
      <c r="D31" s="86" t="e">
        <f t="shared" si="1"/>
        <v>#REF!</v>
      </c>
      <c r="E31" s="86" t="e">
        <f t="shared" si="1"/>
        <v>#REF!</v>
      </c>
      <c r="F31" s="86" t="e">
        <f t="shared" si="1"/>
        <v>#REF!</v>
      </c>
      <c r="G31" s="86" t="e">
        <f t="shared" si="1"/>
        <v>#REF!</v>
      </c>
      <c r="H31" s="86" t="e">
        <f t="shared" si="1"/>
        <v>#REF!</v>
      </c>
      <c r="I31" s="86" t="e">
        <f t="shared" si="1"/>
        <v>#REF!</v>
      </c>
      <c r="J31" s="86" t="e">
        <f t="shared" si="1"/>
        <v>#REF!</v>
      </c>
      <c r="K31" s="86" t="e">
        <f t="shared" si="1"/>
        <v>#REF!</v>
      </c>
      <c r="L31" s="86" t="e">
        <f t="shared" si="1"/>
        <v>#REF!</v>
      </c>
      <c r="M31" s="86" t="e">
        <f t="shared" si="1"/>
        <v>#REF!</v>
      </c>
      <c r="N31" s="86" t="e">
        <f t="shared" si="1"/>
        <v>#REF!</v>
      </c>
      <c r="O31" s="86" t="e">
        <f t="shared" si="1"/>
        <v>#REF!</v>
      </c>
      <c r="P31" s="86" t="e">
        <f t="shared" si="1"/>
        <v>#REF!</v>
      </c>
      <c r="Q31" s="86" t="e">
        <f t="shared" si="1"/>
        <v>#REF!</v>
      </c>
      <c r="R31" s="86" t="e">
        <f t="shared" si="1"/>
        <v>#REF!</v>
      </c>
      <c r="S31" s="86" t="e">
        <f t="shared" si="1"/>
        <v>#REF!</v>
      </c>
      <c r="T31" s="86" t="e">
        <f t="shared" si="1"/>
        <v>#REF!</v>
      </c>
      <c r="U31" s="86" t="e">
        <f t="shared" si="1"/>
        <v>#REF!</v>
      </c>
      <c r="V31" s="86" t="e">
        <f t="shared" si="1"/>
        <v>#REF!</v>
      </c>
      <c r="W31" s="86" t="e">
        <f t="shared" si="1"/>
        <v>#REF!</v>
      </c>
      <c r="X31" s="86" t="e">
        <f t="shared" si="1"/>
        <v>#REF!</v>
      </c>
      <c r="Y31" s="86" t="e">
        <f t="shared" si="1"/>
        <v>#REF!</v>
      </c>
      <c r="Z31" s="86" t="e">
        <f t="shared" si="1"/>
        <v>#REF!</v>
      </c>
      <c r="AA31" s="86" t="e">
        <f t="shared" si="1"/>
        <v>#REF!</v>
      </c>
      <c r="AB31" s="86" t="e">
        <f t="shared" si="1"/>
        <v>#REF!</v>
      </c>
      <c r="AC31" s="86" t="e">
        <f t="shared" si="1"/>
        <v>#REF!</v>
      </c>
      <c r="AD31" s="86" t="e">
        <f t="shared" si="1"/>
        <v>#REF!</v>
      </c>
      <c r="AE31" s="86" t="e">
        <f t="shared" si="1"/>
        <v>#REF!</v>
      </c>
      <c r="AF31" s="86" t="e">
        <f t="shared" si="1"/>
        <v>#REF!</v>
      </c>
      <c r="AG31" s="86" t="e">
        <f t="shared" si="1"/>
        <v>#REF!</v>
      </c>
      <c r="AH31" s="86" t="e">
        <f t="shared" si="1"/>
        <v>#REF!</v>
      </c>
      <c r="AI31" s="86" t="e">
        <f t="shared" si="1"/>
        <v>#REF!</v>
      </c>
      <c r="AJ31" s="86" t="e">
        <f t="shared" si="1"/>
        <v>#REF!</v>
      </c>
      <c r="AK31" s="86" t="e">
        <f t="shared" si="1"/>
        <v>#REF!</v>
      </c>
      <c r="AL31" s="86" t="e">
        <f t="shared" si="1"/>
        <v>#REF!</v>
      </c>
      <c r="AM31" s="86" t="e">
        <f t="shared" si="1"/>
        <v>#REF!</v>
      </c>
      <c r="AN31" s="86" t="e">
        <f t="shared" si="1"/>
        <v>#REF!</v>
      </c>
      <c r="AO31" s="86" t="e">
        <f t="shared" si="1"/>
        <v>#REF!</v>
      </c>
      <c r="AP31" s="86" t="e">
        <f t="shared" si="1"/>
        <v>#REF!</v>
      </c>
      <c r="AQ31" s="86" t="e">
        <f t="shared" si="1"/>
        <v>#REF!</v>
      </c>
      <c r="AR31" s="86" t="e">
        <f t="shared" si="1"/>
        <v>#REF!</v>
      </c>
      <c r="AS31" s="86" t="e">
        <f t="shared" si="1"/>
        <v>#REF!</v>
      </c>
      <c r="AT31" s="86" t="e">
        <f t="shared" si="1"/>
        <v>#REF!</v>
      </c>
      <c r="AU31" s="86" t="e">
        <f t="shared" si="1"/>
        <v>#REF!</v>
      </c>
      <c r="AV31" s="86" t="e">
        <f t="shared" si="1"/>
        <v>#REF!</v>
      </c>
      <c r="AW31" s="86" t="e">
        <f t="shared" si="1"/>
        <v>#REF!</v>
      </c>
      <c r="AX31" s="86" t="e">
        <f t="shared" si="1"/>
        <v>#REF!</v>
      </c>
      <c r="AY31" s="86" t="e">
        <f t="shared" si="1"/>
        <v>#REF!</v>
      </c>
      <c r="AZ31" s="86" t="e">
        <f t="shared" si="1"/>
        <v>#REF!</v>
      </c>
    </row>
    <row r="32" spans="1:52" x14ac:dyDescent="0.2">
      <c r="A32" s="48">
        <v>2</v>
      </c>
      <c r="B32" s="86" t="e">
        <f t="shared" si="2"/>
        <v>#REF!</v>
      </c>
      <c r="C32" s="86" t="e">
        <f t="shared" si="1"/>
        <v>#REF!</v>
      </c>
      <c r="D32" s="86" t="e">
        <f t="shared" si="1"/>
        <v>#REF!</v>
      </c>
      <c r="E32" s="86" t="e">
        <f t="shared" si="1"/>
        <v>#REF!</v>
      </c>
      <c r="F32" s="86" t="e">
        <f t="shared" si="1"/>
        <v>#REF!</v>
      </c>
      <c r="G32" s="86" t="e">
        <f t="shared" si="1"/>
        <v>#REF!</v>
      </c>
      <c r="H32" s="86" t="e">
        <f t="shared" si="1"/>
        <v>#REF!</v>
      </c>
      <c r="I32" s="86" t="e">
        <f t="shared" si="1"/>
        <v>#REF!</v>
      </c>
      <c r="J32" s="86" t="e">
        <f t="shared" si="1"/>
        <v>#REF!</v>
      </c>
      <c r="K32" s="86" t="e">
        <f t="shared" si="1"/>
        <v>#REF!</v>
      </c>
      <c r="L32" s="86" t="e">
        <f t="shared" si="1"/>
        <v>#REF!</v>
      </c>
      <c r="M32" s="86" t="e">
        <f t="shared" si="1"/>
        <v>#REF!</v>
      </c>
      <c r="N32" s="86" t="e">
        <f t="shared" si="1"/>
        <v>#REF!</v>
      </c>
      <c r="O32" s="86" t="e">
        <f t="shared" si="1"/>
        <v>#REF!</v>
      </c>
      <c r="P32" s="86" t="e">
        <f t="shared" si="1"/>
        <v>#REF!</v>
      </c>
      <c r="Q32" s="86" t="e">
        <f t="shared" si="1"/>
        <v>#REF!</v>
      </c>
      <c r="R32" s="86" t="e">
        <f t="shared" si="1"/>
        <v>#REF!</v>
      </c>
      <c r="S32" s="86" t="e">
        <f t="shared" si="1"/>
        <v>#REF!</v>
      </c>
      <c r="T32" s="86" t="e">
        <f t="shared" si="1"/>
        <v>#REF!</v>
      </c>
      <c r="U32" s="86" t="e">
        <f t="shared" si="1"/>
        <v>#REF!</v>
      </c>
      <c r="V32" s="86" t="e">
        <f t="shared" si="1"/>
        <v>#REF!</v>
      </c>
      <c r="W32" s="86" t="e">
        <f t="shared" si="1"/>
        <v>#REF!</v>
      </c>
      <c r="X32" s="86" t="e">
        <f t="shared" si="1"/>
        <v>#REF!</v>
      </c>
      <c r="Y32" s="86" t="e">
        <f t="shared" si="1"/>
        <v>#REF!</v>
      </c>
      <c r="Z32" s="86" t="e">
        <f t="shared" si="1"/>
        <v>#REF!</v>
      </c>
      <c r="AA32" s="86" t="e">
        <f t="shared" si="1"/>
        <v>#REF!</v>
      </c>
      <c r="AB32" s="86" t="e">
        <f t="shared" si="1"/>
        <v>#REF!</v>
      </c>
      <c r="AC32" s="86" t="e">
        <f t="shared" si="1"/>
        <v>#REF!</v>
      </c>
      <c r="AD32" s="86" t="e">
        <f t="shared" si="1"/>
        <v>#REF!</v>
      </c>
      <c r="AE32" s="86" t="e">
        <f t="shared" si="1"/>
        <v>#REF!</v>
      </c>
      <c r="AF32" s="86" t="e">
        <f t="shared" si="1"/>
        <v>#REF!</v>
      </c>
      <c r="AG32" s="86" t="e">
        <f t="shared" si="1"/>
        <v>#REF!</v>
      </c>
      <c r="AH32" s="86" t="e">
        <f t="shared" si="1"/>
        <v>#REF!</v>
      </c>
      <c r="AI32" s="86" t="e">
        <f t="shared" si="1"/>
        <v>#REF!</v>
      </c>
      <c r="AJ32" s="86" t="e">
        <f t="shared" si="1"/>
        <v>#REF!</v>
      </c>
      <c r="AK32" s="86" t="e">
        <f t="shared" si="1"/>
        <v>#REF!</v>
      </c>
      <c r="AL32" s="86" t="e">
        <f t="shared" si="1"/>
        <v>#REF!</v>
      </c>
      <c r="AM32" s="86" t="e">
        <f t="shared" si="1"/>
        <v>#REF!</v>
      </c>
      <c r="AN32" s="86" t="e">
        <f t="shared" si="1"/>
        <v>#REF!</v>
      </c>
      <c r="AO32" s="86" t="e">
        <f t="shared" si="1"/>
        <v>#REF!</v>
      </c>
      <c r="AP32" s="86" t="e">
        <f t="shared" si="1"/>
        <v>#REF!</v>
      </c>
      <c r="AQ32" s="86" t="e">
        <f t="shared" si="1"/>
        <v>#REF!</v>
      </c>
      <c r="AR32" s="86" t="e">
        <f t="shared" si="1"/>
        <v>#REF!</v>
      </c>
      <c r="AS32" s="86" t="e">
        <f t="shared" si="1"/>
        <v>#REF!</v>
      </c>
      <c r="AT32" s="86" t="e">
        <f t="shared" si="1"/>
        <v>#REF!</v>
      </c>
      <c r="AU32" s="86" t="e">
        <f t="shared" si="1"/>
        <v>#REF!</v>
      </c>
      <c r="AV32" s="86" t="e">
        <f t="shared" si="1"/>
        <v>#REF!</v>
      </c>
      <c r="AW32" s="86" t="e">
        <f t="shared" si="1"/>
        <v>#REF!</v>
      </c>
      <c r="AX32" s="86" t="e">
        <f t="shared" si="1"/>
        <v>#REF!</v>
      </c>
      <c r="AY32" s="86" t="e">
        <f t="shared" si="1"/>
        <v>#REF!</v>
      </c>
      <c r="AZ32" s="86" t="e">
        <f t="shared" si="1"/>
        <v>#REF!</v>
      </c>
    </row>
    <row r="33" spans="1:52" x14ac:dyDescent="0.2">
      <c r="A33" s="47" t="s">
        <v>104</v>
      </c>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row>
    <row r="34" spans="1:52" x14ac:dyDescent="0.2">
      <c r="A34" s="91">
        <v>1</v>
      </c>
      <c r="B34" s="86" t="e">
        <f t="shared" si="2"/>
        <v>#REF!</v>
      </c>
      <c r="C34" s="86" t="e">
        <f t="shared" si="1"/>
        <v>#REF!</v>
      </c>
      <c r="D34" s="86" t="e">
        <f t="shared" si="1"/>
        <v>#REF!</v>
      </c>
      <c r="E34" s="86" t="e">
        <f t="shared" si="1"/>
        <v>#REF!</v>
      </c>
      <c r="F34" s="86" t="e">
        <f t="shared" si="1"/>
        <v>#REF!</v>
      </c>
      <c r="G34" s="86" t="e">
        <f t="shared" si="1"/>
        <v>#REF!</v>
      </c>
      <c r="H34" s="86" t="e">
        <f t="shared" si="1"/>
        <v>#REF!</v>
      </c>
      <c r="I34" s="86" t="e">
        <f t="shared" si="1"/>
        <v>#REF!</v>
      </c>
      <c r="J34" s="86" t="e">
        <f t="shared" si="1"/>
        <v>#REF!</v>
      </c>
      <c r="K34" s="86" t="e">
        <f t="shared" si="1"/>
        <v>#REF!</v>
      </c>
      <c r="L34" s="86" t="e">
        <f t="shared" si="1"/>
        <v>#REF!</v>
      </c>
      <c r="M34" s="86" t="e">
        <f t="shared" si="1"/>
        <v>#REF!</v>
      </c>
      <c r="N34" s="86" t="e">
        <f t="shared" si="1"/>
        <v>#REF!</v>
      </c>
      <c r="O34" s="86" t="e">
        <f t="shared" si="1"/>
        <v>#REF!</v>
      </c>
      <c r="P34" s="86" t="e">
        <f t="shared" si="1"/>
        <v>#REF!</v>
      </c>
      <c r="Q34" s="86" t="e">
        <f t="shared" si="1"/>
        <v>#REF!</v>
      </c>
      <c r="R34" s="86" t="e">
        <f t="shared" si="1"/>
        <v>#REF!</v>
      </c>
      <c r="S34" s="86" t="e">
        <f t="shared" si="1"/>
        <v>#REF!</v>
      </c>
      <c r="T34" s="86" t="e">
        <f t="shared" si="1"/>
        <v>#REF!</v>
      </c>
      <c r="U34" s="86" t="e">
        <f t="shared" si="1"/>
        <v>#REF!</v>
      </c>
      <c r="V34" s="86" t="e">
        <f t="shared" si="1"/>
        <v>#REF!</v>
      </c>
      <c r="W34" s="86" t="e">
        <f t="shared" si="1"/>
        <v>#REF!</v>
      </c>
      <c r="X34" s="86" t="e">
        <f t="shared" si="1"/>
        <v>#REF!</v>
      </c>
      <c r="Y34" s="86" t="e">
        <f t="shared" si="1"/>
        <v>#REF!</v>
      </c>
      <c r="Z34" s="86" t="e">
        <f t="shared" si="1"/>
        <v>#REF!</v>
      </c>
      <c r="AA34" s="86" t="e">
        <f t="shared" si="1"/>
        <v>#REF!</v>
      </c>
      <c r="AB34" s="86" t="e">
        <f t="shared" si="1"/>
        <v>#REF!</v>
      </c>
      <c r="AC34" s="86" t="e">
        <f t="shared" si="1"/>
        <v>#REF!</v>
      </c>
      <c r="AD34" s="86" t="e">
        <f t="shared" si="1"/>
        <v>#REF!</v>
      </c>
      <c r="AE34" s="86" t="e">
        <f t="shared" si="1"/>
        <v>#REF!</v>
      </c>
      <c r="AF34" s="86" t="e">
        <f t="shared" si="1"/>
        <v>#REF!</v>
      </c>
      <c r="AG34" s="86" t="e">
        <f t="shared" si="1"/>
        <v>#REF!</v>
      </c>
      <c r="AH34" s="86" t="e">
        <f t="shared" si="1"/>
        <v>#REF!</v>
      </c>
      <c r="AI34" s="86" t="e">
        <f t="shared" si="1"/>
        <v>#REF!</v>
      </c>
      <c r="AJ34" s="86" t="e">
        <f t="shared" si="1"/>
        <v>#REF!</v>
      </c>
      <c r="AK34" s="86" t="e">
        <f t="shared" si="1"/>
        <v>#REF!</v>
      </c>
      <c r="AL34" s="86" t="e">
        <f t="shared" si="1"/>
        <v>#REF!</v>
      </c>
      <c r="AM34" s="86" t="e">
        <f t="shared" si="1"/>
        <v>#REF!</v>
      </c>
      <c r="AN34" s="86" t="e">
        <f t="shared" si="1"/>
        <v>#REF!</v>
      </c>
      <c r="AO34" s="86" t="e">
        <f t="shared" si="1"/>
        <v>#REF!</v>
      </c>
      <c r="AP34" s="86" t="e">
        <f t="shared" si="1"/>
        <v>#REF!</v>
      </c>
      <c r="AQ34" s="86" t="e">
        <f t="shared" si="1"/>
        <v>#REF!</v>
      </c>
      <c r="AR34" s="86" t="e">
        <f t="shared" si="1"/>
        <v>#REF!</v>
      </c>
      <c r="AS34" s="86" t="e">
        <f t="shared" si="1"/>
        <v>#REF!</v>
      </c>
      <c r="AT34" s="86" t="e">
        <f t="shared" si="1"/>
        <v>#REF!</v>
      </c>
      <c r="AU34" s="86" t="e">
        <f t="shared" si="1"/>
        <v>#REF!</v>
      </c>
      <c r="AV34" s="86" t="e">
        <f t="shared" si="1"/>
        <v>#REF!</v>
      </c>
      <c r="AW34" s="86" t="e">
        <f t="shared" si="1"/>
        <v>#REF!</v>
      </c>
      <c r="AX34" s="86" t="e">
        <f t="shared" si="1"/>
        <v>#REF!</v>
      </c>
      <c r="AY34" s="86" t="e">
        <f t="shared" si="1"/>
        <v>#REF!</v>
      </c>
      <c r="AZ34" s="86" t="e">
        <f t="shared" si="1"/>
        <v>#REF!</v>
      </c>
    </row>
    <row r="35" spans="1:52" x14ac:dyDescent="0.2">
      <c r="A35" s="91">
        <v>2</v>
      </c>
      <c r="B35" s="86" t="e">
        <f t="shared" si="2"/>
        <v>#REF!</v>
      </c>
      <c r="C35" s="86" t="e">
        <f t="shared" si="1"/>
        <v>#REF!</v>
      </c>
      <c r="D35" s="86" t="e">
        <f t="shared" si="1"/>
        <v>#REF!</v>
      </c>
      <c r="E35" s="86" t="e">
        <f t="shared" si="1"/>
        <v>#REF!</v>
      </c>
      <c r="F35" s="86" t="e">
        <f t="shared" si="1"/>
        <v>#REF!</v>
      </c>
      <c r="G35" s="86" t="e">
        <f t="shared" si="1"/>
        <v>#REF!</v>
      </c>
      <c r="H35" s="86" t="e">
        <f t="shared" si="1"/>
        <v>#REF!</v>
      </c>
      <c r="I35" s="86" t="e">
        <f t="shared" si="1"/>
        <v>#REF!</v>
      </c>
      <c r="J35" s="86" t="e">
        <f t="shared" si="1"/>
        <v>#REF!</v>
      </c>
      <c r="K35" s="86" t="e">
        <f t="shared" si="1"/>
        <v>#REF!</v>
      </c>
      <c r="L35" s="86" t="e">
        <f t="shared" si="1"/>
        <v>#REF!</v>
      </c>
      <c r="M35" s="86" t="e">
        <f t="shared" si="1"/>
        <v>#REF!</v>
      </c>
      <c r="N35" s="86" t="e">
        <f t="shared" si="1"/>
        <v>#REF!</v>
      </c>
      <c r="O35" s="86" t="e">
        <f t="shared" si="1"/>
        <v>#REF!</v>
      </c>
      <c r="P35" s="86" t="e">
        <f t="shared" si="1"/>
        <v>#REF!</v>
      </c>
      <c r="Q35" s="86" t="e">
        <f t="shared" si="1"/>
        <v>#REF!</v>
      </c>
      <c r="R35" s="86" t="e">
        <f t="shared" si="1"/>
        <v>#REF!</v>
      </c>
      <c r="S35" s="86" t="e">
        <f t="shared" si="1"/>
        <v>#REF!</v>
      </c>
      <c r="T35" s="86" t="e">
        <f t="shared" si="1"/>
        <v>#REF!</v>
      </c>
      <c r="U35" s="86" t="e">
        <f t="shared" si="1"/>
        <v>#REF!</v>
      </c>
      <c r="V35" s="86" t="e">
        <f t="shared" si="1"/>
        <v>#REF!</v>
      </c>
      <c r="W35" s="86" t="e">
        <f t="shared" ref="C35:AZ42" si="3">ROUND(W14*0.87,)+25</f>
        <v>#REF!</v>
      </c>
      <c r="X35" s="86" t="e">
        <f t="shared" si="3"/>
        <v>#REF!</v>
      </c>
      <c r="Y35" s="86" t="e">
        <f t="shared" si="3"/>
        <v>#REF!</v>
      </c>
      <c r="Z35" s="86" t="e">
        <f t="shared" si="3"/>
        <v>#REF!</v>
      </c>
      <c r="AA35" s="86" t="e">
        <f t="shared" si="3"/>
        <v>#REF!</v>
      </c>
      <c r="AB35" s="86" t="e">
        <f t="shared" si="3"/>
        <v>#REF!</v>
      </c>
      <c r="AC35" s="86" t="e">
        <f t="shared" si="3"/>
        <v>#REF!</v>
      </c>
      <c r="AD35" s="86" t="e">
        <f t="shared" si="3"/>
        <v>#REF!</v>
      </c>
      <c r="AE35" s="86" t="e">
        <f t="shared" si="3"/>
        <v>#REF!</v>
      </c>
      <c r="AF35" s="86" t="e">
        <f t="shared" si="3"/>
        <v>#REF!</v>
      </c>
      <c r="AG35" s="86" t="e">
        <f t="shared" si="3"/>
        <v>#REF!</v>
      </c>
      <c r="AH35" s="86" t="e">
        <f t="shared" si="3"/>
        <v>#REF!</v>
      </c>
      <c r="AI35" s="86" t="e">
        <f t="shared" si="3"/>
        <v>#REF!</v>
      </c>
      <c r="AJ35" s="86" t="e">
        <f t="shared" si="3"/>
        <v>#REF!</v>
      </c>
      <c r="AK35" s="86" t="e">
        <f t="shared" si="3"/>
        <v>#REF!</v>
      </c>
      <c r="AL35" s="86" t="e">
        <f t="shared" si="3"/>
        <v>#REF!</v>
      </c>
      <c r="AM35" s="86" t="e">
        <f t="shared" si="3"/>
        <v>#REF!</v>
      </c>
      <c r="AN35" s="86" t="e">
        <f t="shared" si="3"/>
        <v>#REF!</v>
      </c>
      <c r="AO35" s="86" t="e">
        <f t="shared" si="3"/>
        <v>#REF!</v>
      </c>
      <c r="AP35" s="86" t="e">
        <f t="shared" si="3"/>
        <v>#REF!</v>
      </c>
      <c r="AQ35" s="86" t="e">
        <f t="shared" si="3"/>
        <v>#REF!</v>
      </c>
      <c r="AR35" s="86" t="e">
        <f t="shared" si="3"/>
        <v>#REF!</v>
      </c>
      <c r="AS35" s="86" t="e">
        <f t="shared" si="3"/>
        <v>#REF!</v>
      </c>
      <c r="AT35" s="86" t="e">
        <f t="shared" si="3"/>
        <v>#REF!</v>
      </c>
      <c r="AU35" s="86" t="e">
        <f t="shared" si="3"/>
        <v>#REF!</v>
      </c>
      <c r="AV35" s="86" t="e">
        <f t="shared" si="3"/>
        <v>#REF!</v>
      </c>
      <c r="AW35" s="86" t="e">
        <f t="shared" si="3"/>
        <v>#REF!</v>
      </c>
      <c r="AX35" s="86" t="e">
        <f t="shared" si="3"/>
        <v>#REF!</v>
      </c>
      <c r="AY35" s="86" t="e">
        <f t="shared" si="3"/>
        <v>#REF!</v>
      </c>
      <c r="AZ35" s="86" t="e">
        <f t="shared" si="3"/>
        <v>#REF!</v>
      </c>
    </row>
    <row r="36" spans="1:52" x14ac:dyDescent="0.2">
      <c r="A36" s="47" t="s">
        <v>105</v>
      </c>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86"/>
      <c r="AY36" s="86"/>
      <c r="AZ36" s="86"/>
    </row>
    <row r="37" spans="1:52" x14ac:dyDescent="0.2">
      <c r="A37" s="91">
        <v>1</v>
      </c>
      <c r="B37" s="86" t="e">
        <f t="shared" si="2"/>
        <v>#REF!</v>
      </c>
      <c r="C37" s="86" t="e">
        <f t="shared" si="3"/>
        <v>#REF!</v>
      </c>
      <c r="D37" s="86" t="e">
        <f t="shared" si="3"/>
        <v>#REF!</v>
      </c>
      <c r="E37" s="86" t="e">
        <f t="shared" si="3"/>
        <v>#REF!</v>
      </c>
      <c r="F37" s="86" t="e">
        <f t="shared" si="3"/>
        <v>#REF!</v>
      </c>
      <c r="G37" s="86" t="e">
        <f t="shared" si="3"/>
        <v>#REF!</v>
      </c>
      <c r="H37" s="86" t="e">
        <f t="shared" si="3"/>
        <v>#REF!</v>
      </c>
      <c r="I37" s="86" t="e">
        <f t="shared" si="3"/>
        <v>#REF!</v>
      </c>
      <c r="J37" s="86" t="e">
        <f t="shared" si="3"/>
        <v>#REF!</v>
      </c>
      <c r="K37" s="86" t="e">
        <f t="shared" si="3"/>
        <v>#REF!</v>
      </c>
      <c r="L37" s="86" t="e">
        <f t="shared" si="3"/>
        <v>#REF!</v>
      </c>
      <c r="M37" s="86" t="e">
        <f t="shared" si="3"/>
        <v>#REF!</v>
      </c>
      <c r="N37" s="86" t="e">
        <f t="shared" si="3"/>
        <v>#REF!</v>
      </c>
      <c r="O37" s="86" t="e">
        <f t="shared" si="3"/>
        <v>#REF!</v>
      </c>
      <c r="P37" s="86" t="e">
        <f t="shared" si="3"/>
        <v>#REF!</v>
      </c>
      <c r="Q37" s="86" t="e">
        <f t="shared" si="3"/>
        <v>#REF!</v>
      </c>
      <c r="R37" s="86" t="e">
        <f t="shared" si="3"/>
        <v>#REF!</v>
      </c>
      <c r="S37" s="86" t="e">
        <f t="shared" si="3"/>
        <v>#REF!</v>
      </c>
      <c r="T37" s="86" t="e">
        <f t="shared" si="3"/>
        <v>#REF!</v>
      </c>
      <c r="U37" s="86" t="e">
        <f t="shared" si="3"/>
        <v>#REF!</v>
      </c>
      <c r="V37" s="86" t="e">
        <f t="shared" si="3"/>
        <v>#REF!</v>
      </c>
      <c r="W37" s="86" t="e">
        <f t="shared" si="3"/>
        <v>#REF!</v>
      </c>
      <c r="X37" s="86" t="e">
        <f t="shared" si="3"/>
        <v>#REF!</v>
      </c>
      <c r="Y37" s="86" t="e">
        <f t="shared" si="3"/>
        <v>#REF!</v>
      </c>
      <c r="Z37" s="86" t="e">
        <f t="shared" si="3"/>
        <v>#REF!</v>
      </c>
      <c r="AA37" s="86" t="e">
        <f t="shared" si="3"/>
        <v>#REF!</v>
      </c>
      <c r="AB37" s="86" t="e">
        <f t="shared" si="3"/>
        <v>#REF!</v>
      </c>
      <c r="AC37" s="86" t="e">
        <f t="shared" si="3"/>
        <v>#REF!</v>
      </c>
      <c r="AD37" s="86" t="e">
        <f t="shared" si="3"/>
        <v>#REF!</v>
      </c>
      <c r="AE37" s="86" t="e">
        <f t="shared" si="3"/>
        <v>#REF!</v>
      </c>
      <c r="AF37" s="86" t="e">
        <f t="shared" si="3"/>
        <v>#REF!</v>
      </c>
      <c r="AG37" s="86" t="e">
        <f t="shared" si="3"/>
        <v>#REF!</v>
      </c>
      <c r="AH37" s="86" t="e">
        <f t="shared" si="3"/>
        <v>#REF!</v>
      </c>
      <c r="AI37" s="86" t="e">
        <f t="shared" si="3"/>
        <v>#REF!</v>
      </c>
      <c r="AJ37" s="86" t="e">
        <f t="shared" si="3"/>
        <v>#REF!</v>
      </c>
      <c r="AK37" s="86" t="e">
        <f t="shared" si="3"/>
        <v>#REF!</v>
      </c>
      <c r="AL37" s="86" t="e">
        <f t="shared" si="3"/>
        <v>#REF!</v>
      </c>
      <c r="AM37" s="86" t="e">
        <f t="shared" si="3"/>
        <v>#REF!</v>
      </c>
      <c r="AN37" s="86" t="e">
        <f t="shared" si="3"/>
        <v>#REF!</v>
      </c>
      <c r="AO37" s="86" t="e">
        <f t="shared" si="3"/>
        <v>#REF!</v>
      </c>
      <c r="AP37" s="86" t="e">
        <f t="shared" si="3"/>
        <v>#REF!</v>
      </c>
      <c r="AQ37" s="86" t="e">
        <f t="shared" si="3"/>
        <v>#REF!</v>
      </c>
      <c r="AR37" s="86" t="e">
        <f t="shared" si="3"/>
        <v>#REF!</v>
      </c>
      <c r="AS37" s="86" t="e">
        <f t="shared" si="3"/>
        <v>#REF!</v>
      </c>
      <c r="AT37" s="86" t="e">
        <f t="shared" si="3"/>
        <v>#REF!</v>
      </c>
      <c r="AU37" s="86" t="e">
        <f t="shared" si="3"/>
        <v>#REF!</v>
      </c>
      <c r="AV37" s="86" t="e">
        <f t="shared" si="3"/>
        <v>#REF!</v>
      </c>
      <c r="AW37" s="86" t="e">
        <f t="shared" si="3"/>
        <v>#REF!</v>
      </c>
      <c r="AX37" s="86" t="e">
        <f t="shared" si="3"/>
        <v>#REF!</v>
      </c>
      <c r="AY37" s="86" t="e">
        <f t="shared" si="3"/>
        <v>#REF!</v>
      </c>
      <c r="AZ37" s="86" t="e">
        <f t="shared" si="3"/>
        <v>#REF!</v>
      </c>
    </row>
    <row r="38" spans="1:52" x14ac:dyDescent="0.2">
      <c r="A38" s="91">
        <v>2</v>
      </c>
      <c r="B38" s="86" t="e">
        <f t="shared" si="2"/>
        <v>#REF!</v>
      </c>
      <c r="C38" s="86" t="e">
        <f t="shared" si="3"/>
        <v>#REF!</v>
      </c>
      <c r="D38" s="86" t="e">
        <f t="shared" si="3"/>
        <v>#REF!</v>
      </c>
      <c r="E38" s="86" t="e">
        <f t="shared" si="3"/>
        <v>#REF!</v>
      </c>
      <c r="F38" s="86" t="e">
        <f t="shared" si="3"/>
        <v>#REF!</v>
      </c>
      <c r="G38" s="86" t="e">
        <f t="shared" si="3"/>
        <v>#REF!</v>
      </c>
      <c r="H38" s="86" t="e">
        <f t="shared" si="3"/>
        <v>#REF!</v>
      </c>
      <c r="I38" s="86" t="e">
        <f t="shared" si="3"/>
        <v>#REF!</v>
      </c>
      <c r="J38" s="86" t="e">
        <f t="shared" si="3"/>
        <v>#REF!</v>
      </c>
      <c r="K38" s="86" t="e">
        <f t="shared" si="3"/>
        <v>#REF!</v>
      </c>
      <c r="L38" s="86" t="e">
        <f t="shared" si="3"/>
        <v>#REF!</v>
      </c>
      <c r="M38" s="86" t="e">
        <f t="shared" si="3"/>
        <v>#REF!</v>
      </c>
      <c r="N38" s="86" t="e">
        <f t="shared" si="3"/>
        <v>#REF!</v>
      </c>
      <c r="O38" s="86" t="e">
        <f t="shared" si="3"/>
        <v>#REF!</v>
      </c>
      <c r="P38" s="86" t="e">
        <f t="shared" si="3"/>
        <v>#REF!</v>
      </c>
      <c r="Q38" s="86" t="e">
        <f t="shared" si="3"/>
        <v>#REF!</v>
      </c>
      <c r="R38" s="86" t="e">
        <f t="shared" si="3"/>
        <v>#REF!</v>
      </c>
      <c r="S38" s="86" t="e">
        <f t="shared" si="3"/>
        <v>#REF!</v>
      </c>
      <c r="T38" s="86" t="e">
        <f t="shared" si="3"/>
        <v>#REF!</v>
      </c>
      <c r="U38" s="86" t="e">
        <f t="shared" si="3"/>
        <v>#REF!</v>
      </c>
      <c r="V38" s="86" t="e">
        <f t="shared" si="3"/>
        <v>#REF!</v>
      </c>
      <c r="W38" s="86" t="e">
        <f t="shared" si="3"/>
        <v>#REF!</v>
      </c>
      <c r="X38" s="86" t="e">
        <f t="shared" si="3"/>
        <v>#REF!</v>
      </c>
      <c r="Y38" s="86" t="e">
        <f t="shared" si="3"/>
        <v>#REF!</v>
      </c>
      <c r="Z38" s="86" t="e">
        <f t="shared" si="3"/>
        <v>#REF!</v>
      </c>
      <c r="AA38" s="86" t="e">
        <f t="shared" si="3"/>
        <v>#REF!</v>
      </c>
      <c r="AB38" s="86" t="e">
        <f t="shared" si="3"/>
        <v>#REF!</v>
      </c>
      <c r="AC38" s="86" t="e">
        <f t="shared" si="3"/>
        <v>#REF!</v>
      </c>
      <c r="AD38" s="86" t="e">
        <f t="shared" si="3"/>
        <v>#REF!</v>
      </c>
      <c r="AE38" s="86" t="e">
        <f t="shared" si="3"/>
        <v>#REF!</v>
      </c>
      <c r="AF38" s="86" t="e">
        <f t="shared" si="3"/>
        <v>#REF!</v>
      </c>
      <c r="AG38" s="86" t="e">
        <f t="shared" si="3"/>
        <v>#REF!</v>
      </c>
      <c r="AH38" s="86" t="e">
        <f t="shared" si="3"/>
        <v>#REF!</v>
      </c>
      <c r="AI38" s="86" t="e">
        <f t="shared" si="3"/>
        <v>#REF!</v>
      </c>
      <c r="AJ38" s="86" t="e">
        <f t="shared" si="3"/>
        <v>#REF!</v>
      </c>
      <c r="AK38" s="86" t="e">
        <f t="shared" si="3"/>
        <v>#REF!</v>
      </c>
      <c r="AL38" s="86" t="e">
        <f t="shared" si="3"/>
        <v>#REF!</v>
      </c>
      <c r="AM38" s="86" t="e">
        <f t="shared" si="3"/>
        <v>#REF!</v>
      </c>
      <c r="AN38" s="86" t="e">
        <f t="shared" si="3"/>
        <v>#REF!</v>
      </c>
      <c r="AO38" s="86" t="e">
        <f t="shared" si="3"/>
        <v>#REF!</v>
      </c>
      <c r="AP38" s="86" t="e">
        <f t="shared" si="3"/>
        <v>#REF!</v>
      </c>
      <c r="AQ38" s="86" t="e">
        <f t="shared" si="3"/>
        <v>#REF!</v>
      </c>
      <c r="AR38" s="86" t="e">
        <f t="shared" si="3"/>
        <v>#REF!</v>
      </c>
      <c r="AS38" s="86" t="e">
        <f t="shared" si="3"/>
        <v>#REF!</v>
      </c>
      <c r="AT38" s="86" t="e">
        <f t="shared" si="3"/>
        <v>#REF!</v>
      </c>
      <c r="AU38" s="86" t="e">
        <f t="shared" si="3"/>
        <v>#REF!</v>
      </c>
      <c r="AV38" s="86" t="e">
        <f t="shared" si="3"/>
        <v>#REF!</v>
      </c>
      <c r="AW38" s="86" t="e">
        <f t="shared" si="3"/>
        <v>#REF!</v>
      </c>
      <c r="AX38" s="86" t="e">
        <f t="shared" si="3"/>
        <v>#REF!</v>
      </c>
      <c r="AY38" s="86" t="e">
        <f t="shared" si="3"/>
        <v>#REF!</v>
      </c>
      <c r="AZ38" s="86" t="e">
        <f t="shared" si="3"/>
        <v>#REF!</v>
      </c>
    </row>
    <row r="39" spans="1:52" x14ac:dyDescent="0.2">
      <c r="A39" s="47" t="s">
        <v>136</v>
      </c>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row>
    <row r="40" spans="1:52" x14ac:dyDescent="0.2">
      <c r="A40" s="48" t="s">
        <v>72</v>
      </c>
      <c r="B40" s="86" t="e">
        <f t="shared" si="2"/>
        <v>#REF!</v>
      </c>
      <c r="C40" s="86" t="e">
        <f t="shared" si="3"/>
        <v>#REF!</v>
      </c>
      <c r="D40" s="86" t="e">
        <f t="shared" si="3"/>
        <v>#REF!</v>
      </c>
      <c r="E40" s="86" t="e">
        <f t="shared" si="3"/>
        <v>#REF!</v>
      </c>
      <c r="F40" s="86" t="e">
        <f t="shared" si="3"/>
        <v>#REF!</v>
      </c>
      <c r="G40" s="86" t="e">
        <f t="shared" si="3"/>
        <v>#REF!</v>
      </c>
      <c r="H40" s="86" t="e">
        <f t="shared" si="3"/>
        <v>#REF!</v>
      </c>
      <c r="I40" s="86" t="e">
        <f t="shared" si="3"/>
        <v>#REF!</v>
      </c>
      <c r="J40" s="86" t="e">
        <f t="shared" si="3"/>
        <v>#REF!</v>
      </c>
      <c r="K40" s="86" t="e">
        <f t="shared" si="3"/>
        <v>#REF!</v>
      </c>
      <c r="L40" s="86" t="e">
        <f t="shared" si="3"/>
        <v>#REF!</v>
      </c>
      <c r="M40" s="86" t="e">
        <f t="shared" si="3"/>
        <v>#REF!</v>
      </c>
      <c r="N40" s="86" t="e">
        <f t="shared" si="3"/>
        <v>#REF!</v>
      </c>
      <c r="O40" s="86" t="e">
        <f t="shared" si="3"/>
        <v>#REF!</v>
      </c>
      <c r="P40" s="86" t="e">
        <f t="shared" si="3"/>
        <v>#REF!</v>
      </c>
      <c r="Q40" s="86" t="e">
        <f t="shared" si="3"/>
        <v>#REF!</v>
      </c>
      <c r="R40" s="86" t="e">
        <f t="shared" si="3"/>
        <v>#REF!</v>
      </c>
      <c r="S40" s="86" t="e">
        <f t="shared" si="3"/>
        <v>#REF!</v>
      </c>
      <c r="T40" s="86" t="e">
        <f t="shared" si="3"/>
        <v>#REF!</v>
      </c>
      <c r="U40" s="86" t="e">
        <f t="shared" si="3"/>
        <v>#REF!</v>
      </c>
      <c r="V40" s="86" t="e">
        <f t="shared" si="3"/>
        <v>#REF!</v>
      </c>
      <c r="W40" s="86" t="e">
        <f t="shared" si="3"/>
        <v>#REF!</v>
      </c>
      <c r="X40" s="86" t="e">
        <f t="shared" si="3"/>
        <v>#REF!</v>
      </c>
      <c r="Y40" s="86" t="e">
        <f t="shared" si="3"/>
        <v>#REF!</v>
      </c>
      <c r="Z40" s="86" t="e">
        <f t="shared" si="3"/>
        <v>#REF!</v>
      </c>
      <c r="AA40" s="86" t="e">
        <f t="shared" si="3"/>
        <v>#REF!</v>
      </c>
      <c r="AB40" s="86" t="e">
        <f t="shared" si="3"/>
        <v>#REF!</v>
      </c>
      <c r="AC40" s="86" t="e">
        <f t="shared" si="3"/>
        <v>#REF!</v>
      </c>
      <c r="AD40" s="86" t="e">
        <f t="shared" si="3"/>
        <v>#REF!</v>
      </c>
      <c r="AE40" s="86" t="e">
        <f t="shared" si="3"/>
        <v>#REF!</v>
      </c>
      <c r="AF40" s="86" t="e">
        <f t="shared" si="3"/>
        <v>#REF!</v>
      </c>
      <c r="AG40" s="86" t="e">
        <f t="shared" si="3"/>
        <v>#REF!</v>
      </c>
      <c r="AH40" s="86" t="e">
        <f t="shared" si="3"/>
        <v>#REF!</v>
      </c>
      <c r="AI40" s="86" t="e">
        <f t="shared" si="3"/>
        <v>#REF!</v>
      </c>
      <c r="AJ40" s="86" t="e">
        <f t="shared" si="3"/>
        <v>#REF!</v>
      </c>
      <c r="AK40" s="86" t="e">
        <f t="shared" si="3"/>
        <v>#REF!</v>
      </c>
      <c r="AL40" s="86" t="e">
        <f t="shared" si="3"/>
        <v>#REF!</v>
      </c>
      <c r="AM40" s="86" t="e">
        <f t="shared" si="3"/>
        <v>#REF!</v>
      </c>
      <c r="AN40" s="86" t="e">
        <f t="shared" si="3"/>
        <v>#REF!</v>
      </c>
      <c r="AO40" s="86" t="e">
        <f t="shared" si="3"/>
        <v>#REF!</v>
      </c>
      <c r="AP40" s="86" t="e">
        <f t="shared" si="3"/>
        <v>#REF!</v>
      </c>
      <c r="AQ40" s="86" t="e">
        <f t="shared" si="3"/>
        <v>#REF!</v>
      </c>
      <c r="AR40" s="86" t="e">
        <f t="shared" si="3"/>
        <v>#REF!</v>
      </c>
      <c r="AS40" s="86" t="e">
        <f t="shared" si="3"/>
        <v>#REF!</v>
      </c>
      <c r="AT40" s="86" t="e">
        <f t="shared" si="3"/>
        <v>#REF!</v>
      </c>
      <c r="AU40" s="86" t="e">
        <f t="shared" si="3"/>
        <v>#REF!</v>
      </c>
      <c r="AV40" s="86" t="e">
        <f t="shared" si="3"/>
        <v>#REF!</v>
      </c>
      <c r="AW40" s="86" t="e">
        <f t="shared" si="3"/>
        <v>#REF!</v>
      </c>
      <c r="AX40" s="86" t="e">
        <f t="shared" si="3"/>
        <v>#REF!</v>
      </c>
      <c r="AY40" s="86" t="e">
        <f t="shared" si="3"/>
        <v>#REF!</v>
      </c>
      <c r="AZ40" s="86" t="e">
        <f t="shared" si="3"/>
        <v>#REF!</v>
      </c>
    </row>
    <row r="41" spans="1:52" x14ac:dyDescent="0.2">
      <c r="A41" s="47" t="s">
        <v>137</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row>
    <row r="42" spans="1:52" x14ac:dyDescent="0.2">
      <c r="A42" s="48" t="s">
        <v>74</v>
      </c>
      <c r="B42" s="86" t="e">
        <f t="shared" si="2"/>
        <v>#REF!</v>
      </c>
      <c r="C42" s="86" t="e">
        <f t="shared" si="3"/>
        <v>#REF!</v>
      </c>
      <c r="D42" s="86" t="e">
        <f t="shared" si="3"/>
        <v>#REF!</v>
      </c>
      <c r="E42" s="86" t="e">
        <f t="shared" si="3"/>
        <v>#REF!</v>
      </c>
      <c r="F42" s="86" t="e">
        <f t="shared" si="3"/>
        <v>#REF!</v>
      </c>
      <c r="G42" s="86" t="e">
        <f t="shared" si="3"/>
        <v>#REF!</v>
      </c>
      <c r="H42" s="86" t="e">
        <f t="shared" si="3"/>
        <v>#REF!</v>
      </c>
      <c r="I42" s="86" t="e">
        <f t="shared" si="3"/>
        <v>#REF!</v>
      </c>
      <c r="J42" s="86" t="e">
        <f t="shared" si="3"/>
        <v>#REF!</v>
      </c>
      <c r="K42" s="86" t="e">
        <f t="shared" si="3"/>
        <v>#REF!</v>
      </c>
      <c r="L42" s="86" t="e">
        <f t="shared" si="3"/>
        <v>#REF!</v>
      </c>
      <c r="M42" s="86" t="e">
        <f t="shared" si="3"/>
        <v>#REF!</v>
      </c>
      <c r="N42" s="86" t="e">
        <f t="shared" si="3"/>
        <v>#REF!</v>
      </c>
      <c r="O42" s="86" t="e">
        <f t="shared" si="3"/>
        <v>#REF!</v>
      </c>
      <c r="P42" s="86" t="e">
        <f t="shared" si="3"/>
        <v>#REF!</v>
      </c>
      <c r="Q42" s="86" t="e">
        <f t="shared" si="3"/>
        <v>#REF!</v>
      </c>
      <c r="R42" s="86" t="e">
        <f t="shared" si="3"/>
        <v>#REF!</v>
      </c>
      <c r="S42" s="86" t="e">
        <f t="shared" si="3"/>
        <v>#REF!</v>
      </c>
      <c r="T42" s="86" t="e">
        <f t="shared" si="3"/>
        <v>#REF!</v>
      </c>
      <c r="U42" s="86" t="e">
        <f t="shared" si="3"/>
        <v>#REF!</v>
      </c>
      <c r="V42" s="86" t="e">
        <f t="shared" si="3"/>
        <v>#REF!</v>
      </c>
      <c r="W42" s="86" t="e">
        <f t="shared" si="3"/>
        <v>#REF!</v>
      </c>
      <c r="X42" s="86" t="e">
        <f t="shared" si="3"/>
        <v>#REF!</v>
      </c>
      <c r="Y42" s="86" t="e">
        <f t="shared" si="3"/>
        <v>#REF!</v>
      </c>
      <c r="Z42" s="86" t="e">
        <f t="shared" si="3"/>
        <v>#REF!</v>
      </c>
      <c r="AA42" s="86" t="e">
        <f t="shared" si="3"/>
        <v>#REF!</v>
      </c>
      <c r="AB42" s="86" t="e">
        <f t="shared" si="3"/>
        <v>#REF!</v>
      </c>
      <c r="AC42" s="86" t="e">
        <f t="shared" si="3"/>
        <v>#REF!</v>
      </c>
      <c r="AD42" s="86" t="e">
        <f t="shared" si="3"/>
        <v>#REF!</v>
      </c>
      <c r="AE42" s="86" t="e">
        <f t="shared" si="3"/>
        <v>#REF!</v>
      </c>
      <c r="AF42" s="86" t="e">
        <f t="shared" si="3"/>
        <v>#REF!</v>
      </c>
      <c r="AG42" s="86" t="e">
        <f t="shared" si="3"/>
        <v>#REF!</v>
      </c>
      <c r="AH42" s="86" t="e">
        <f t="shared" si="3"/>
        <v>#REF!</v>
      </c>
      <c r="AI42" s="86" t="e">
        <f t="shared" si="3"/>
        <v>#REF!</v>
      </c>
      <c r="AJ42" s="86" t="e">
        <f t="shared" si="3"/>
        <v>#REF!</v>
      </c>
      <c r="AK42" s="86" t="e">
        <f t="shared" si="3"/>
        <v>#REF!</v>
      </c>
      <c r="AL42" s="86" t="e">
        <f t="shared" si="3"/>
        <v>#REF!</v>
      </c>
      <c r="AM42" s="86" t="e">
        <f t="shared" si="3"/>
        <v>#REF!</v>
      </c>
      <c r="AN42" s="86" t="e">
        <f t="shared" si="3"/>
        <v>#REF!</v>
      </c>
      <c r="AO42" s="86" t="e">
        <f t="shared" si="3"/>
        <v>#REF!</v>
      </c>
      <c r="AP42" s="86" t="e">
        <f t="shared" si="3"/>
        <v>#REF!</v>
      </c>
      <c r="AQ42" s="86" t="e">
        <f t="shared" si="3"/>
        <v>#REF!</v>
      </c>
      <c r="AR42" s="86" t="e">
        <f t="shared" si="3"/>
        <v>#REF!</v>
      </c>
      <c r="AS42" s="86" t="e">
        <f t="shared" si="3"/>
        <v>#REF!</v>
      </c>
      <c r="AT42" s="86" t="e">
        <f t="shared" si="3"/>
        <v>#REF!</v>
      </c>
      <c r="AU42" s="86" t="e">
        <f t="shared" si="3"/>
        <v>#REF!</v>
      </c>
      <c r="AV42" s="86" t="e">
        <f t="shared" si="3"/>
        <v>#REF!</v>
      </c>
      <c r="AW42" s="86" t="e">
        <f t="shared" si="3"/>
        <v>#REF!</v>
      </c>
      <c r="AX42" s="86" t="e">
        <f t="shared" si="3"/>
        <v>#REF!</v>
      </c>
      <c r="AY42" s="86" t="e">
        <f t="shared" si="3"/>
        <v>#REF!</v>
      </c>
      <c r="AZ42" s="86" t="e">
        <f t="shared" si="3"/>
        <v>#REF!</v>
      </c>
    </row>
    <row r="43" spans="1:52" x14ac:dyDescent="0.2">
      <c r="A43" s="87"/>
      <c r="B43" s="104"/>
      <c r="C43" s="104"/>
      <c r="D43" s="104"/>
      <c r="E43" s="104"/>
      <c r="F43" s="104"/>
      <c r="G43" s="104"/>
      <c r="H43" s="104"/>
      <c r="I43" s="104"/>
      <c r="J43" s="104"/>
      <c r="K43" s="104"/>
      <c r="L43" s="104"/>
      <c r="M43" s="104"/>
      <c r="N43" s="104"/>
      <c r="O43" s="104"/>
      <c r="P43" s="104"/>
      <c r="Q43" s="104"/>
      <c r="R43" s="104"/>
      <c r="S43" s="104"/>
      <c r="T43" s="104"/>
      <c r="U43" s="104"/>
      <c r="V43" s="104"/>
    </row>
    <row r="44" spans="1:52" ht="10.35" customHeight="1" x14ac:dyDescent="0.2">
      <c r="A44" s="76"/>
      <c r="B44" s="186"/>
      <c r="C44" s="186"/>
      <c r="D44" s="186"/>
      <c r="E44" s="186"/>
      <c r="F44" s="186"/>
      <c r="G44" s="186"/>
      <c r="H44" s="186"/>
      <c r="I44" s="186"/>
      <c r="J44" s="186"/>
      <c r="K44" s="186"/>
      <c r="L44" s="186"/>
      <c r="M44" s="186"/>
      <c r="N44" s="186"/>
      <c r="O44" s="186"/>
      <c r="P44" s="186"/>
      <c r="Q44" s="186"/>
      <c r="R44" s="186"/>
      <c r="S44" s="186"/>
      <c r="T44" s="186"/>
      <c r="U44" s="186"/>
      <c r="V44" s="186"/>
    </row>
    <row r="45" spans="1:52" x14ac:dyDescent="0.2">
      <c r="A45" s="106" t="s">
        <v>76</v>
      </c>
    </row>
    <row r="46" spans="1:52" x14ac:dyDescent="0.2">
      <c r="A46" s="55" t="s">
        <v>77</v>
      </c>
    </row>
    <row r="47" spans="1:52" x14ac:dyDescent="0.2">
      <c r="A47" s="55" t="s">
        <v>78</v>
      </c>
    </row>
    <row r="48" spans="1:52" ht="12" customHeight="1" x14ac:dyDescent="0.2">
      <c r="A48" s="107" t="s">
        <v>79</v>
      </c>
    </row>
    <row r="49" spans="1:1" x14ac:dyDescent="0.2">
      <c r="A49" s="250" t="s">
        <v>184</v>
      </c>
    </row>
    <row r="50" spans="1:1" ht="11.45" customHeight="1" x14ac:dyDescent="0.2">
      <c r="A50" s="76"/>
    </row>
    <row r="51" spans="1:1" x14ac:dyDescent="0.2">
      <c r="A51" s="108" t="s">
        <v>153</v>
      </c>
    </row>
    <row r="52" spans="1:1" x14ac:dyDescent="0.2">
      <c r="A52" s="150" t="s">
        <v>188</v>
      </c>
    </row>
    <row r="53" spans="1:1" x14ac:dyDescent="0.2">
      <c r="A53" s="110"/>
    </row>
    <row r="54" spans="1:1" x14ac:dyDescent="0.2">
      <c r="A54" s="111" t="s">
        <v>83</v>
      </c>
    </row>
    <row r="55" spans="1:1" ht="48" x14ac:dyDescent="0.2">
      <c r="A55" s="65" t="s">
        <v>109</v>
      </c>
    </row>
  </sheetData>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7"/>
  <dimension ref="A1:C34"/>
  <sheetViews>
    <sheetView workbookViewId="0">
      <pane xSplit="1" topLeftCell="B1" activePane="topRight" state="frozen"/>
      <selection pane="topRight" activeCell="D6" sqref="D6"/>
    </sheetView>
  </sheetViews>
  <sheetFormatPr defaultColWidth="9" defaultRowHeight="12" x14ac:dyDescent="0.2"/>
  <cols>
    <col min="1" max="1" width="80.5703125" style="78" customWidth="1"/>
    <col min="2" max="16384" width="9" style="78"/>
  </cols>
  <sheetData>
    <row r="1" spans="1:3" ht="11.45" customHeight="1" x14ac:dyDescent="0.2">
      <c r="A1" s="101" t="s">
        <v>63</v>
      </c>
    </row>
    <row r="2" spans="1:3" ht="11.45" customHeight="1" x14ac:dyDescent="0.2">
      <c r="A2" s="102" t="s">
        <v>112</v>
      </c>
    </row>
    <row r="3" spans="1:3" ht="11.45" customHeight="1" x14ac:dyDescent="0.2">
      <c r="A3" s="102"/>
    </row>
    <row r="4" spans="1:3" ht="11.45" customHeight="1" x14ac:dyDescent="0.2">
      <c r="A4" s="102" t="s">
        <v>65</v>
      </c>
      <c r="B4" s="187" t="e">
        <f>BB!#REF!</f>
        <v>#REF!</v>
      </c>
      <c r="C4" s="187" t="e">
        <f>BB!#REF!</f>
        <v>#REF!</v>
      </c>
    </row>
    <row r="5" spans="1:3" s="36" customFormat="1" ht="21.6" customHeight="1" x14ac:dyDescent="0.2">
      <c r="A5" s="88" t="s">
        <v>66</v>
      </c>
      <c r="B5" s="188" t="e">
        <f>BB!#REF!</f>
        <v>#REF!</v>
      </c>
      <c r="C5" s="188" t="e">
        <f>BB!#REF!</f>
        <v>#REF!</v>
      </c>
    </row>
    <row r="6" spans="1:3" x14ac:dyDescent="0.2">
      <c r="A6" s="84" t="s">
        <v>134</v>
      </c>
    </row>
    <row r="7" spans="1:3" x14ac:dyDescent="0.2">
      <c r="A7" s="85">
        <v>1</v>
      </c>
      <c r="B7" s="86" t="e">
        <f>ROUNDUP(BB!#REF!*0.85,)</f>
        <v>#REF!</v>
      </c>
      <c r="C7" s="86" t="e">
        <f>ROUNDUP(BB!#REF!*0.85,)</f>
        <v>#REF!</v>
      </c>
    </row>
    <row r="8" spans="1:3" x14ac:dyDescent="0.2">
      <c r="A8" s="85">
        <v>2</v>
      </c>
      <c r="B8" s="86" t="e">
        <f>ROUNDUP(BB!#REF!*0.85,)</f>
        <v>#REF!</v>
      </c>
      <c r="C8" s="86" t="e">
        <f>ROUNDUP(BB!#REF!*0.85,)</f>
        <v>#REF!</v>
      </c>
    </row>
    <row r="9" spans="1:3" x14ac:dyDescent="0.2">
      <c r="A9" s="84" t="s">
        <v>135</v>
      </c>
      <c r="B9" s="86"/>
      <c r="C9" s="86"/>
    </row>
    <row r="10" spans="1:3" x14ac:dyDescent="0.2">
      <c r="A10" s="85">
        <v>1</v>
      </c>
      <c r="B10" s="86" t="e">
        <f>ROUNDUP(BB!#REF!*0.85,)</f>
        <v>#REF!</v>
      </c>
      <c r="C10" s="86" t="e">
        <f>ROUNDUP(BB!#REF!*0.85,)</f>
        <v>#REF!</v>
      </c>
    </row>
    <row r="11" spans="1:3" x14ac:dyDescent="0.2">
      <c r="A11" s="85">
        <v>2</v>
      </c>
      <c r="B11" s="86" t="e">
        <f>ROUNDUP(BB!#REF!*0.85,)</f>
        <v>#REF!</v>
      </c>
      <c r="C11" s="86" t="e">
        <f>ROUNDUP(BB!#REF!*0.85,)</f>
        <v>#REF!</v>
      </c>
    </row>
    <row r="12" spans="1:3" x14ac:dyDescent="0.2">
      <c r="A12" s="47" t="s">
        <v>104</v>
      </c>
      <c r="B12" s="86"/>
      <c r="C12" s="86"/>
    </row>
    <row r="13" spans="1:3" x14ac:dyDescent="0.2">
      <c r="A13" s="48">
        <v>1</v>
      </c>
      <c r="B13" s="86" t="e">
        <f>ROUNDUP(BB!#REF!*0.85,)</f>
        <v>#REF!</v>
      </c>
      <c r="C13" s="86" t="e">
        <f>ROUNDUP(BB!#REF!*0.85,)</f>
        <v>#REF!</v>
      </c>
    </row>
    <row r="14" spans="1:3" x14ac:dyDescent="0.2">
      <c r="A14" s="48">
        <v>2</v>
      </c>
      <c r="B14" s="86" t="e">
        <f>ROUNDUP(BB!#REF!*0.85,)</f>
        <v>#REF!</v>
      </c>
      <c r="C14" s="86" t="e">
        <f>ROUNDUP(BB!#REF!*0.85,)</f>
        <v>#REF!</v>
      </c>
    </row>
    <row r="15" spans="1:3" x14ac:dyDescent="0.2">
      <c r="A15" s="47" t="s">
        <v>105</v>
      </c>
      <c r="B15" s="86"/>
      <c r="C15" s="86"/>
    </row>
    <row r="16" spans="1:3" x14ac:dyDescent="0.2">
      <c r="A16" s="48">
        <v>1</v>
      </c>
      <c r="B16" s="86" t="e">
        <f>ROUNDUP(BB!#REF!*0.85,)</f>
        <v>#REF!</v>
      </c>
      <c r="C16" s="86" t="e">
        <f>ROUNDUP(BB!#REF!*0.85,)</f>
        <v>#REF!</v>
      </c>
    </row>
    <row r="17" spans="1:3" x14ac:dyDescent="0.2">
      <c r="A17" s="48">
        <v>2</v>
      </c>
      <c r="B17" s="86" t="e">
        <f>ROUNDUP(BB!#REF!*0.85,)</f>
        <v>#REF!</v>
      </c>
      <c r="C17" s="86" t="e">
        <f>ROUNDUP(BB!#REF!*0.85,)</f>
        <v>#REF!</v>
      </c>
    </row>
    <row r="18" spans="1:3" x14ac:dyDescent="0.2">
      <c r="A18" s="47" t="s">
        <v>136</v>
      </c>
      <c r="B18" s="86"/>
      <c r="C18" s="86"/>
    </row>
    <row r="19" spans="1:3" x14ac:dyDescent="0.2">
      <c r="A19" s="48" t="s">
        <v>72</v>
      </c>
      <c r="B19" s="86" t="e">
        <f>ROUNDUP(BB!#REF!*0.85,)</f>
        <v>#REF!</v>
      </c>
      <c r="C19" s="86" t="e">
        <f>ROUNDUP(BB!#REF!*0.85,)</f>
        <v>#REF!</v>
      </c>
    </row>
    <row r="20" spans="1:3" x14ac:dyDescent="0.2">
      <c r="A20" s="47" t="s">
        <v>137</v>
      </c>
      <c r="B20" s="86"/>
      <c r="C20" s="86"/>
    </row>
    <row r="21" spans="1:3" x14ac:dyDescent="0.2">
      <c r="A21" s="48" t="s">
        <v>74</v>
      </c>
      <c r="B21" s="86" t="e">
        <f>ROUNDUP(BB!#REF!*0.85,)</f>
        <v>#REF!</v>
      </c>
      <c r="C21" s="86" t="e">
        <f>ROUNDUP(BB!#REF!*0.85,)</f>
        <v>#REF!</v>
      </c>
    </row>
    <row r="22" spans="1:3" x14ac:dyDescent="0.2">
      <c r="A22" s="87"/>
      <c r="B22" s="104"/>
      <c r="C22" s="104"/>
    </row>
    <row r="23" spans="1:3" x14ac:dyDescent="0.2">
      <c r="A23" s="87"/>
    </row>
    <row r="24" spans="1:3" x14ac:dyDescent="0.2">
      <c r="A24" s="106" t="s">
        <v>76</v>
      </c>
    </row>
    <row r="25" spans="1:3" x14ac:dyDescent="0.2">
      <c r="A25" s="55" t="s">
        <v>77</v>
      </c>
    </row>
    <row r="26" spans="1:3" x14ac:dyDescent="0.2">
      <c r="A26" s="55" t="s">
        <v>78</v>
      </c>
    </row>
    <row r="27" spans="1:3" ht="12" customHeight="1" x14ac:dyDescent="0.2">
      <c r="A27" s="107" t="s">
        <v>79</v>
      </c>
    </row>
    <row r="28" spans="1:3" x14ac:dyDescent="0.2">
      <c r="A28" s="55" t="s">
        <v>80</v>
      </c>
    </row>
    <row r="29" spans="1:3" ht="11.45" customHeight="1" x14ac:dyDescent="0.2">
      <c r="A29" s="76"/>
    </row>
    <row r="30" spans="1:3" x14ac:dyDescent="0.2">
      <c r="A30" s="108" t="s">
        <v>153</v>
      </c>
    </row>
    <row r="31" spans="1:3" x14ac:dyDescent="0.2">
      <c r="A31" s="150" t="s">
        <v>188</v>
      </c>
    </row>
    <row r="32" spans="1:3" x14ac:dyDescent="0.2">
      <c r="A32" s="110"/>
    </row>
    <row r="33" spans="1:1" x14ac:dyDescent="0.2">
      <c r="A33" s="111" t="s">
        <v>83</v>
      </c>
    </row>
    <row r="34" spans="1:1" ht="48" x14ac:dyDescent="0.2">
      <c r="A34" s="65" t="s">
        <v>109</v>
      </c>
    </row>
  </sheetData>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28"/>
  <dimension ref="A1:C35"/>
  <sheetViews>
    <sheetView workbookViewId="0">
      <pane xSplit="1" topLeftCell="B1" activePane="topRight" state="frozen"/>
      <selection pane="topRight" activeCell="F13" sqref="F13"/>
    </sheetView>
  </sheetViews>
  <sheetFormatPr defaultColWidth="9" defaultRowHeight="12" x14ac:dyDescent="0.2"/>
  <cols>
    <col min="1" max="1" width="84.5703125" style="78" customWidth="1"/>
    <col min="2" max="16384" width="9" style="78"/>
  </cols>
  <sheetData>
    <row r="1" spans="1:3" s="114" customFormat="1" ht="12" customHeight="1" x14ac:dyDescent="0.2">
      <c r="A1" s="117" t="s">
        <v>63</v>
      </c>
    </row>
    <row r="2" spans="1:3" s="114" customFormat="1" ht="12" customHeight="1" x14ac:dyDescent="0.2">
      <c r="A2" s="102" t="s">
        <v>96</v>
      </c>
    </row>
    <row r="3" spans="1:3" s="114" customFormat="1" ht="11.1" customHeight="1" x14ac:dyDescent="0.2">
      <c r="A3" s="102"/>
    </row>
    <row r="4" spans="1:3" s="114" customFormat="1" ht="16.5" customHeight="1" x14ac:dyDescent="0.2">
      <c r="A4" s="102" t="s">
        <v>65</v>
      </c>
      <c r="B4" s="77" t="e">
        <f>BB!#REF!</f>
        <v>#REF!</v>
      </c>
      <c r="C4" s="77" t="e">
        <f>BB!#REF!</f>
        <v>#REF!</v>
      </c>
    </row>
    <row r="5" spans="1:3" s="115" customFormat="1" ht="24" customHeight="1" x14ac:dyDescent="0.15">
      <c r="A5" s="42"/>
      <c r="B5" s="77" t="e">
        <f>BB!#REF!</f>
        <v>#REF!</v>
      </c>
      <c r="C5" s="77" t="e">
        <f>BB!#REF!</f>
        <v>#REF!</v>
      </c>
    </row>
    <row r="6" spans="1:3" s="116" customFormat="1" x14ac:dyDescent="0.2">
      <c r="A6" s="84" t="s">
        <v>102</v>
      </c>
    </row>
    <row r="7" spans="1:3" s="116" customFormat="1" x14ac:dyDescent="0.2">
      <c r="A7" s="85" t="s">
        <v>97</v>
      </c>
      <c r="B7" s="85" t="e">
        <f>BB!#REF!-1500</f>
        <v>#REF!</v>
      </c>
      <c r="C7" s="85" t="e">
        <f>BB!#REF!-1500</f>
        <v>#REF!</v>
      </c>
    </row>
    <row r="8" spans="1:3" s="116" customFormat="1" x14ac:dyDescent="0.2">
      <c r="A8" s="90" t="s">
        <v>103</v>
      </c>
      <c r="B8" s="120"/>
      <c r="C8" s="120"/>
    </row>
    <row r="9" spans="1:3" s="116" customFormat="1" x14ac:dyDescent="0.2">
      <c r="A9" s="85" t="s">
        <v>97</v>
      </c>
      <c r="B9" s="85" t="e">
        <f>BB!#REF!-1500</f>
        <v>#REF!</v>
      </c>
      <c r="C9" s="85" t="e">
        <f>BB!#REF!-1500</f>
        <v>#REF!</v>
      </c>
    </row>
    <row r="10" spans="1:3" s="116" customFormat="1" x14ac:dyDescent="0.2">
      <c r="A10" s="84" t="s">
        <v>104</v>
      </c>
      <c r="B10" s="120"/>
      <c r="C10" s="120"/>
    </row>
    <row r="11" spans="1:3" s="116" customFormat="1" x14ac:dyDescent="0.2">
      <c r="A11" s="85" t="s">
        <v>97</v>
      </c>
      <c r="B11" s="85" t="e">
        <f>BB!#REF!-1500</f>
        <v>#REF!</v>
      </c>
      <c r="C11" s="85" t="e">
        <f>BB!#REF!-1500</f>
        <v>#REF!</v>
      </c>
    </row>
    <row r="12" spans="1:3" s="116" customFormat="1" x14ac:dyDescent="0.2">
      <c r="A12" s="84" t="s">
        <v>105</v>
      </c>
      <c r="B12" s="120"/>
      <c r="C12" s="120"/>
    </row>
    <row r="13" spans="1:3" s="116" customFormat="1" ht="10.35" customHeight="1" x14ac:dyDescent="0.2">
      <c r="A13" s="85" t="s">
        <v>97</v>
      </c>
      <c r="B13" s="85" t="e">
        <f>BB!#REF!-1500</f>
        <v>#REF!</v>
      </c>
      <c r="C13" s="85" t="e">
        <f>BB!#REF!-1500</f>
        <v>#REF!</v>
      </c>
    </row>
    <row r="14" spans="1:3" s="116" customFormat="1" ht="10.35" customHeight="1" x14ac:dyDescent="0.2">
      <c r="A14" s="121"/>
      <c r="B14" s="104"/>
      <c r="C14" s="104"/>
    </row>
    <row r="15" spans="1:3" s="116" customFormat="1" ht="10.35" customHeight="1" x14ac:dyDescent="0.2">
      <c r="A15" s="121"/>
      <c r="B15" s="121"/>
      <c r="C15" s="121"/>
    </row>
    <row r="16" spans="1:3" s="116" customFormat="1" ht="19.5" customHeight="1" x14ac:dyDescent="0.2">
      <c r="A16" s="113" t="s">
        <v>75</v>
      </c>
      <c r="B16" s="118" t="e">
        <f t="shared" ref="B16:C16" si="0">B4</f>
        <v>#REF!</v>
      </c>
      <c r="C16" s="118" t="e">
        <f t="shared" si="0"/>
        <v>#REF!</v>
      </c>
    </row>
    <row r="17" spans="1:3" s="116" customFormat="1" ht="27.75" customHeight="1" x14ac:dyDescent="0.2">
      <c r="A17" s="88"/>
      <c r="B17" s="119" t="e">
        <f t="shared" ref="B17:C17" si="1">B5</f>
        <v>#REF!</v>
      </c>
      <c r="C17" s="119" t="e">
        <f t="shared" si="1"/>
        <v>#REF!</v>
      </c>
    </row>
    <row r="18" spans="1:3" s="116" customFormat="1" x14ac:dyDescent="0.2">
      <c r="A18" s="84" t="s">
        <v>102</v>
      </c>
    </row>
    <row r="19" spans="1:3" s="116" customFormat="1" x14ac:dyDescent="0.2">
      <c r="A19" s="85" t="s">
        <v>97</v>
      </c>
      <c r="B19" s="85" t="e">
        <f t="shared" ref="B19:C19" si="2">ROUNDUP(B7*0.87,)</f>
        <v>#REF!</v>
      </c>
      <c r="C19" s="85" t="e">
        <f t="shared" si="2"/>
        <v>#REF!</v>
      </c>
    </row>
    <row r="20" spans="1:3" s="116" customFormat="1" x14ac:dyDescent="0.2">
      <c r="A20" s="90" t="s">
        <v>103</v>
      </c>
      <c r="B20" s="85"/>
      <c r="C20" s="85"/>
    </row>
    <row r="21" spans="1:3" s="116" customFormat="1" x14ac:dyDescent="0.2">
      <c r="A21" s="85" t="s">
        <v>97</v>
      </c>
      <c r="B21" s="85" t="e">
        <f t="shared" ref="B21:C21" si="3">ROUNDUP(B9*0.87,)</f>
        <v>#REF!</v>
      </c>
      <c r="C21" s="85" t="e">
        <f t="shared" si="3"/>
        <v>#REF!</v>
      </c>
    </row>
    <row r="22" spans="1:3" s="116" customFormat="1" x14ac:dyDescent="0.2">
      <c r="A22" s="84" t="s">
        <v>104</v>
      </c>
      <c r="B22" s="85"/>
      <c r="C22" s="85"/>
    </row>
    <row r="23" spans="1:3" s="116" customFormat="1" x14ac:dyDescent="0.2">
      <c r="A23" s="85" t="s">
        <v>97</v>
      </c>
      <c r="B23" s="85" t="e">
        <f t="shared" ref="B23:C23" si="4">ROUNDUP(B11*0.87,)</f>
        <v>#REF!</v>
      </c>
      <c r="C23" s="85" t="e">
        <f t="shared" si="4"/>
        <v>#REF!</v>
      </c>
    </row>
    <row r="24" spans="1:3" s="116" customFormat="1" x14ac:dyDescent="0.2">
      <c r="A24" s="84" t="s">
        <v>105</v>
      </c>
      <c r="B24" s="85"/>
      <c r="C24" s="85"/>
    </row>
    <row r="25" spans="1:3" s="116" customFormat="1" x14ac:dyDescent="0.2">
      <c r="A25" s="85" t="s">
        <v>97</v>
      </c>
      <c r="B25" s="85" t="e">
        <f t="shared" ref="B25:C25" si="5">ROUNDUP(B13*0.87,)</f>
        <v>#REF!</v>
      </c>
      <c r="C25" s="85" t="e">
        <f t="shared" si="5"/>
        <v>#REF!</v>
      </c>
    </row>
    <row r="26" spans="1:3" s="116" customFormat="1" x14ac:dyDescent="0.2">
      <c r="A26" s="121"/>
    </row>
    <row r="27" spans="1:3" x14ac:dyDescent="0.2">
      <c r="A27" s="111" t="s">
        <v>76</v>
      </c>
    </row>
    <row r="28" spans="1:3" ht="13.35" customHeight="1" x14ac:dyDescent="0.2">
      <c r="A28" s="55" t="s">
        <v>77</v>
      </c>
    </row>
    <row r="29" spans="1:3" ht="13.35" customHeight="1" x14ac:dyDescent="0.2">
      <c r="A29" s="55" t="s">
        <v>78</v>
      </c>
    </row>
    <row r="30" spans="1:3" ht="12.6" customHeight="1" x14ac:dyDescent="0.2">
      <c r="A30" s="107" t="s">
        <v>79</v>
      </c>
    </row>
    <row r="31" spans="1:3" ht="13.35" customHeight="1" x14ac:dyDescent="0.2">
      <c r="A31" s="55" t="s">
        <v>80</v>
      </c>
    </row>
    <row r="32" spans="1:3" ht="11.45" customHeight="1" x14ac:dyDescent="0.2">
      <c r="A32" s="55"/>
    </row>
    <row r="33" spans="1:1" x14ac:dyDescent="0.2">
      <c r="A33" s="111" t="s">
        <v>83</v>
      </c>
    </row>
    <row r="34" spans="1:1" ht="84" x14ac:dyDescent="0.2">
      <c r="A34" s="122" t="s">
        <v>101</v>
      </c>
    </row>
    <row r="35" spans="1:1" ht="14.25" x14ac:dyDescent="0.2">
      <c r="A35" s="123"/>
    </row>
  </sheetData>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9"/>
  <dimension ref="A1:C35"/>
  <sheetViews>
    <sheetView workbookViewId="0">
      <pane xSplit="1" topLeftCell="B1" activePane="topRight" state="frozen"/>
      <selection pane="topRight" activeCell="D8" sqref="D8"/>
    </sheetView>
  </sheetViews>
  <sheetFormatPr defaultColWidth="9" defaultRowHeight="12" x14ac:dyDescent="0.2"/>
  <cols>
    <col min="1" max="1" width="84.5703125" style="78" customWidth="1"/>
    <col min="2" max="16384" width="9" style="78"/>
  </cols>
  <sheetData>
    <row r="1" spans="1:3" s="114" customFormat="1" ht="12" customHeight="1" x14ac:dyDescent="0.2">
      <c r="A1" s="117" t="s">
        <v>63</v>
      </c>
    </row>
    <row r="2" spans="1:3" s="114" customFormat="1" ht="12" customHeight="1" x14ac:dyDescent="0.2">
      <c r="A2" s="102" t="s">
        <v>96</v>
      </c>
    </row>
    <row r="3" spans="1:3" s="114" customFormat="1" ht="11.1" customHeight="1" x14ac:dyDescent="0.2">
      <c r="A3" s="102"/>
    </row>
    <row r="4" spans="1:3" s="114" customFormat="1" ht="16.5" customHeight="1" x14ac:dyDescent="0.2">
      <c r="A4" s="102" t="s">
        <v>65</v>
      </c>
      <c r="B4" s="77" t="e">
        <f>BB!#REF!</f>
        <v>#REF!</v>
      </c>
      <c r="C4" s="77" t="e">
        <f>BB!#REF!</f>
        <v>#REF!</v>
      </c>
    </row>
    <row r="5" spans="1:3" s="115" customFormat="1" ht="24" customHeight="1" x14ac:dyDescent="0.15">
      <c r="A5" s="42"/>
      <c r="B5" s="77" t="e">
        <f>BB!#REF!</f>
        <v>#REF!</v>
      </c>
      <c r="C5" s="77" t="e">
        <f>BB!#REF!</f>
        <v>#REF!</v>
      </c>
    </row>
    <row r="6" spans="1:3" s="116" customFormat="1" x14ac:dyDescent="0.2">
      <c r="A6" s="84" t="s">
        <v>102</v>
      </c>
    </row>
    <row r="7" spans="1:3" s="116" customFormat="1" x14ac:dyDescent="0.2">
      <c r="A7" s="85" t="s">
        <v>97</v>
      </c>
      <c r="B7" s="85" t="e">
        <f>BB!#REF!-1500</f>
        <v>#REF!</v>
      </c>
      <c r="C7" s="85" t="e">
        <f>BB!#REF!-1500</f>
        <v>#REF!</v>
      </c>
    </row>
    <row r="8" spans="1:3" s="116" customFormat="1" x14ac:dyDescent="0.2">
      <c r="A8" s="90" t="s">
        <v>103</v>
      </c>
      <c r="B8" s="120"/>
      <c r="C8" s="120"/>
    </row>
    <row r="9" spans="1:3" s="116" customFormat="1" x14ac:dyDescent="0.2">
      <c r="A9" s="85" t="s">
        <v>97</v>
      </c>
      <c r="B9" s="85" t="e">
        <f>BB!#REF!-1500</f>
        <v>#REF!</v>
      </c>
      <c r="C9" s="85" t="e">
        <f>BB!#REF!-1500</f>
        <v>#REF!</v>
      </c>
    </row>
    <row r="10" spans="1:3" s="116" customFormat="1" x14ac:dyDescent="0.2">
      <c r="A10" s="84" t="s">
        <v>104</v>
      </c>
      <c r="B10" s="120"/>
      <c r="C10" s="120"/>
    </row>
    <row r="11" spans="1:3" s="116" customFormat="1" x14ac:dyDescent="0.2">
      <c r="A11" s="85" t="s">
        <v>97</v>
      </c>
      <c r="B11" s="85" t="e">
        <f>BB!#REF!-1500</f>
        <v>#REF!</v>
      </c>
      <c r="C11" s="85" t="e">
        <f>BB!#REF!-1500</f>
        <v>#REF!</v>
      </c>
    </row>
    <row r="12" spans="1:3" s="116" customFormat="1" x14ac:dyDescent="0.2">
      <c r="A12" s="84" t="s">
        <v>105</v>
      </c>
      <c r="B12" s="120"/>
      <c r="C12" s="120"/>
    </row>
    <row r="13" spans="1:3" s="116" customFormat="1" ht="10.35" customHeight="1" x14ac:dyDescent="0.2">
      <c r="A13" s="85" t="s">
        <v>97</v>
      </c>
      <c r="B13" s="85" t="e">
        <f>BB!#REF!-1500</f>
        <v>#REF!</v>
      </c>
      <c r="C13" s="85" t="e">
        <f>BB!#REF!-1500</f>
        <v>#REF!</v>
      </c>
    </row>
    <row r="14" spans="1:3" s="116" customFormat="1" ht="10.35" customHeight="1" x14ac:dyDescent="0.2">
      <c r="A14" s="121"/>
      <c r="B14" s="104"/>
      <c r="C14" s="104"/>
    </row>
    <row r="15" spans="1:3" s="116" customFormat="1" ht="10.35" customHeight="1" x14ac:dyDescent="0.2">
      <c r="A15" s="121"/>
      <c r="B15" s="121"/>
      <c r="C15" s="121"/>
    </row>
    <row r="16" spans="1:3" s="116" customFormat="1" ht="19.5" customHeight="1" x14ac:dyDescent="0.2">
      <c r="A16" s="113" t="s">
        <v>75</v>
      </c>
      <c r="B16" s="118" t="e">
        <f t="shared" ref="B16:C16" si="0">B4</f>
        <v>#REF!</v>
      </c>
      <c r="C16" s="118" t="e">
        <f t="shared" si="0"/>
        <v>#REF!</v>
      </c>
    </row>
    <row r="17" spans="1:3" s="116" customFormat="1" ht="27.75" customHeight="1" x14ac:dyDescent="0.2">
      <c r="A17" s="88"/>
      <c r="B17" s="119" t="e">
        <f t="shared" ref="B17:C17" si="1">B5</f>
        <v>#REF!</v>
      </c>
      <c r="C17" s="119" t="e">
        <f t="shared" si="1"/>
        <v>#REF!</v>
      </c>
    </row>
    <row r="18" spans="1:3" s="116" customFormat="1" x14ac:dyDescent="0.2">
      <c r="A18" s="84" t="s">
        <v>102</v>
      </c>
    </row>
    <row r="19" spans="1:3" s="116" customFormat="1" x14ac:dyDescent="0.2">
      <c r="A19" s="85" t="s">
        <v>97</v>
      </c>
      <c r="B19" s="85" t="e">
        <f t="shared" ref="B19:C19" si="2">ROUNDUP(B7*0.85,)</f>
        <v>#REF!</v>
      </c>
      <c r="C19" s="85" t="e">
        <f t="shared" si="2"/>
        <v>#REF!</v>
      </c>
    </row>
    <row r="20" spans="1:3" s="116" customFormat="1" x14ac:dyDescent="0.2">
      <c r="A20" s="90" t="s">
        <v>103</v>
      </c>
      <c r="B20" s="85"/>
      <c r="C20" s="85"/>
    </row>
    <row r="21" spans="1:3" s="116" customFormat="1" x14ac:dyDescent="0.2">
      <c r="A21" s="85" t="s">
        <v>97</v>
      </c>
      <c r="B21" s="85" t="e">
        <f t="shared" ref="B21:C21" si="3">ROUNDUP(B9*0.85,)</f>
        <v>#REF!</v>
      </c>
      <c r="C21" s="85" t="e">
        <f t="shared" si="3"/>
        <v>#REF!</v>
      </c>
    </row>
    <row r="22" spans="1:3" s="116" customFormat="1" x14ac:dyDescent="0.2">
      <c r="A22" s="84" t="s">
        <v>104</v>
      </c>
      <c r="B22" s="85"/>
      <c r="C22" s="85"/>
    </row>
    <row r="23" spans="1:3" s="116" customFormat="1" x14ac:dyDescent="0.2">
      <c r="A23" s="85" t="s">
        <v>97</v>
      </c>
      <c r="B23" s="85" t="e">
        <f t="shared" ref="B23:C23" si="4">ROUNDUP(B11*0.85,)</f>
        <v>#REF!</v>
      </c>
      <c r="C23" s="85" t="e">
        <f t="shared" si="4"/>
        <v>#REF!</v>
      </c>
    </row>
    <row r="24" spans="1:3" s="116" customFormat="1" x14ac:dyDescent="0.2">
      <c r="A24" s="84" t="s">
        <v>105</v>
      </c>
      <c r="B24" s="85"/>
      <c r="C24" s="85"/>
    </row>
    <row r="25" spans="1:3" s="116" customFormat="1" x14ac:dyDescent="0.2">
      <c r="A25" s="85" t="s">
        <v>97</v>
      </c>
      <c r="B25" s="85" t="e">
        <f t="shared" ref="B25:C25" si="5">ROUNDUP(B13*0.85,)</f>
        <v>#REF!</v>
      </c>
      <c r="C25" s="85" t="e">
        <f t="shared" si="5"/>
        <v>#REF!</v>
      </c>
    </row>
    <row r="26" spans="1:3" s="116" customFormat="1" x14ac:dyDescent="0.2">
      <c r="A26" s="121"/>
    </row>
    <row r="27" spans="1:3" x14ac:dyDescent="0.2">
      <c r="A27" s="111" t="s">
        <v>76</v>
      </c>
    </row>
    <row r="28" spans="1:3" ht="13.35" customHeight="1" x14ac:dyDescent="0.2">
      <c r="A28" s="55" t="s">
        <v>77</v>
      </c>
    </row>
    <row r="29" spans="1:3" ht="13.35" customHeight="1" x14ac:dyDescent="0.2">
      <c r="A29" s="55" t="s">
        <v>78</v>
      </c>
    </row>
    <row r="30" spans="1:3" ht="12.6" customHeight="1" x14ac:dyDescent="0.2">
      <c r="A30" s="107" t="s">
        <v>79</v>
      </c>
    </row>
    <row r="31" spans="1:3" ht="13.35" customHeight="1" x14ac:dyDescent="0.2">
      <c r="A31" s="55" t="s">
        <v>80</v>
      </c>
    </row>
    <row r="32" spans="1:3" ht="11.45" customHeight="1" x14ac:dyDescent="0.2">
      <c r="A32" s="55"/>
    </row>
    <row r="33" spans="1:1" x14ac:dyDescent="0.2">
      <c r="A33" s="111" t="s">
        <v>83</v>
      </c>
    </row>
    <row r="34" spans="1:1" ht="84" x14ac:dyDescent="0.2">
      <c r="A34" s="122" t="s">
        <v>101</v>
      </c>
    </row>
    <row r="35" spans="1:1" ht="14.25" x14ac:dyDescent="0.2">
      <c r="A35" s="123"/>
    </row>
  </sheetData>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Z35"/>
  <sheetViews>
    <sheetView workbookViewId="0">
      <pane xSplit="1" topLeftCell="B1" activePane="topRight" state="frozen"/>
      <selection pane="topRight" activeCell="B19" sqref="B19:AZ25"/>
    </sheetView>
  </sheetViews>
  <sheetFormatPr defaultColWidth="9" defaultRowHeight="12" x14ac:dyDescent="0.2"/>
  <cols>
    <col min="1" max="1" width="84.5703125" style="78" customWidth="1"/>
    <col min="2" max="16384" width="9" style="78"/>
  </cols>
  <sheetData>
    <row r="1" spans="1:52" s="114" customFormat="1" ht="12" customHeight="1" x14ac:dyDescent="0.2">
      <c r="A1" s="117" t="s">
        <v>63</v>
      </c>
    </row>
    <row r="2" spans="1:52" s="114" customFormat="1" ht="12" customHeight="1" x14ac:dyDescent="0.2">
      <c r="A2" s="102" t="s">
        <v>96</v>
      </c>
    </row>
    <row r="3" spans="1:52" s="114" customFormat="1" ht="11.1" customHeight="1" x14ac:dyDescent="0.2">
      <c r="A3" s="102"/>
    </row>
    <row r="4" spans="1:52" s="114" customFormat="1" ht="16.5" customHeight="1" x14ac:dyDescent="0.2">
      <c r="A4" s="102" t="s">
        <v>65</v>
      </c>
      <c r="B4" s="77" t="e">
        <f>BB!#REF!</f>
        <v>#REF!</v>
      </c>
      <c r="C4" s="77" t="e">
        <f>BB!#REF!</f>
        <v>#REF!</v>
      </c>
      <c r="D4" s="77" t="e">
        <f>BB!#REF!</f>
        <v>#REF!</v>
      </c>
      <c r="E4" s="77" t="e">
        <f>BB!#REF!</f>
        <v>#REF!</v>
      </c>
      <c r="F4" s="77" t="e">
        <f>BB!#REF!</f>
        <v>#REF!</v>
      </c>
      <c r="G4" s="77" t="e">
        <f>BB!#REF!</f>
        <v>#REF!</v>
      </c>
      <c r="H4" s="77" t="e">
        <f>BB!#REF!</f>
        <v>#REF!</v>
      </c>
      <c r="I4" s="77" t="e">
        <f>BB!#REF!</f>
        <v>#REF!</v>
      </c>
      <c r="J4" s="77" t="e">
        <f>BB!#REF!</f>
        <v>#REF!</v>
      </c>
      <c r="K4" s="77" t="e">
        <f>BB!#REF!</f>
        <v>#REF!</v>
      </c>
      <c r="L4" s="77" t="e">
        <f>BB!#REF!</f>
        <v>#REF!</v>
      </c>
      <c r="M4" s="77" t="e">
        <f>BB!#REF!</f>
        <v>#REF!</v>
      </c>
      <c r="N4" s="77" t="e">
        <f>BB!#REF!</f>
        <v>#REF!</v>
      </c>
      <c r="O4" s="77" t="e">
        <f>BB!#REF!</f>
        <v>#REF!</v>
      </c>
      <c r="P4" s="77" t="e">
        <f>BB!#REF!</f>
        <v>#REF!</v>
      </c>
      <c r="Q4" s="77" t="e">
        <f>BB!#REF!</f>
        <v>#REF!</v>
      </c>
      <c r="R4" s="77" t="e">
        <f>BB!#REF!</f>
        <v>#REF!</v>
      </c>
      <c r="S4" s="77" t="e">
        <f>BB!#REF!</f>
        <v>#REF!</v>
      </c>
      <c r="T4" s="77" t="e">
        <f>BB!#REF!</f>
        <v>#REF!</v>
      </c>
      <c r="U4" s="77" t="e">
        <f>BB!#REF!</f>
        <v>#REF!</v>
      </c>
      <c r="V4" s="77" t="e">
        <f>BB!#REF!</f>
        <v>#REF!</v>
      </c>
      <c r="W4" s="77" t="e">
        <f>BB!#REF!</f>
        <v>#REF!</v>
      </c>
      <c r="X4" s="77" t="e">
        <f>BB!#REF!</f>
        <v>#REF!</v>
      </c>
      <c r="Y4" s="77" t="e">
        <f>BB!#REF!</f>
        <v>#REF!</v>
      </c>
      <c r="Z4" s="77" t="e">
        <f>BB!#REF!</f>
        <v>#REF!</v>
      </c>
      <c r="AA4" s="77" t="e">
        <f>BB!#REF!</f>
        <v>#REF!</v>
      </c>
      <c r="AB4" s="77" t="e">
        <f>BB!#REF!</f>
        <v>#REF!</v>
      </c>
      <c r="AC4" s="77" t="e">
        <f>BB!#REF!</f>
        <v>#REF!</v>
      </c>
      <c r="AD4" s="77" t="e">
        <f>BB!#REF!</f>
        <v>#REF!</v>
      </c>
      <c r="AE4" s="77" t="e">
        <f>BB!#REF!</f>
        <v>#REF!</v>
      </c>
      <c r="AF4" s="77" t="e">
        <f>BB!#REF!</f>
        <v>#REF!</v>
      </c>
      <c r="AG4" s="77" t="e">
        <f>BB!#REF!</f>
        <v>#REF!</v>
      </c>
      <c r="AH4" s="77" t="e">
        <f>BB!#REF!</f>
        <v>#REF!</v>
      </c>
      <c r="AI4" s="77" t="e">
        <f>BB!#REF!</f>
        <v>#REF!</v>
      </c>
      <c r="AJ4" s="77" t="e">
        <f>BB!#REF!</f>
        <v>#REF!</v>
      </c>
      <c r="AK4" s="77" t="e">
        <f>BB!#REF!</f>
        <v>#REF!</v>
      </c>
      <c r="AL4" s="77" t="e">
        <f>BB!#REF!</f>
        <v>#REF!</v>
      </c>
      <c r="AM4" s="77" t="e">
        <f>BB!#REF!</f>
        <v>#REF!</v>
      </c>
      <c r="AN4" s="77" t="e">
        <f>BB!#REF!</f>
        <v>#REF!</v>
      </c>
      <c r="AO4" s="77" t="e">
        <f>BB!#REF!</f>
        <v>#REF!</v>
      </c>
      <c r="AP4" s="77" t="e">
        <f>BB!#REF!</f>
        <v>#REF!</v>
      </c>
      <c r="AQ4" s="77" t="e">
        <f>BB!#REF!</f>
        <v>#REF!</v>
      </c>
      <c r="AR4" s="77" t="e">
        <f>BB!#REF!</f>
        <v>#REF!</v>
      </c>
      <c r="AS4" s="77" t="e">
        <f>BB!#REF!</f>
        <v>#REF!</v>
      </c>
      <c r="AT4" s="77" t="e">
        <f>BB!#REF!</f>
        <v>#REF!</v>
      </c>
      <c r="AU4" s="77" t="e">
        <f>BB!#REF!</f>
        <v>#REF!</v>
      </c>
      <c r="AV4" s="77" t="e">
        <f>BB!#REF!</f>
        <v>#REF!</v>
      </c>
      <c r="AW4" s="77" t="e">
        <f>BB!#REF!</f>
        <v>#REF!</v>
      </c>
      <c r="AX4" s="77" t="e">
        <f>BB!#REF!</f>
        <v>#REF!</v>
      </c>
      <c r="AY4" s="77" t="e">
        <f>BB!#REF!</f>
        <v>#REF!</v>
      </c>
      <c r="AZ4" s="77" t="e">
        <f>BB!#REF!</f>
        <v>#REF!</v>
      </c>
    </row>
    <row r="5" spans="1:52" s="115" customFormat="1" ht="24" customHeight="1" x14ac:dyDescent="0.15">
      <c r="A5" s="42"/>
      <c r="B5" s="77" t="e">
        <f>BB!#REF!</f>
        <v>#REF!</v>
      </c>
      <c r="C5" s="77" t="e">
        <f>BB!#REF!</f>
        <v>#REF!</v>
      </c>
      <c r="D5" s="77" t="e">
        <f>BB!#REF!</f>
        <v>#REF!</v>
      </c>
      <c r="E5" s="77" t="e">
        <f>BB!#REF!</f>
        <v>#REF!</v>
      </c>
      <c r="F5" s="77" t="e">
        <f>BB!#REF!</f>
        <v>#REF!</v>
      </c>
      <c r="G5" s="77" t="e">
        <f>BB!#REF!</f>
        <v>#REF!</v>
      </c>
      <c r="H5" s="77" t="e">
        <f>BB!#REF!</f>
        <v>#REF!</v>
      </c>
      <c r="I5" s="77" t="e">
        <f>BB!#REF!</f>
        <v>#REF!</v>
      </c>
      <c r="J5" s="77" t="e">
        <f>BB!#REF!</f>
        <v>#REF!</v>
      </c>
      <c r="K5" s="77" t="e">
        <f>BB!#REF!</f>
        <v>#REF!</v>
      </c>
      <c r="L5" s="77" t="e">
        <f>BB!#REF!</f>
        <v>#REF!</v>
      </c>
      <c r="M5" s="77" t="e">
        <f>BB!#REF!</f>
        <v>#REF!</v>
      </c>
      <c r="N5" s="77" t="e">
        <f>BB!#REF!</f>
        <v>#REF!</v>
      </c>
      <c r="O5" s="77" t="e">
        <f>BB!#REF!</f>
        <v>#REF!</v>
      </c>
      <c r="P5" s="77" t="e">
        <f>BB!#REF!</f>
        <v>#REF!</v>
      </c>
      <c r="Q5" s="77" t="e">
        <f>BB!#REF!</f>
        <v>#REF!</v>
      </c>
      <c r="R5" s="77" t="e">
        <f>BB!#REF!</f>
        <v>#REF!</v>
      </c>
      <c r="S5" s="77" t="e">
        <f>BB!#REF!</f>
        <v>#REF!</v>
      </c>
      <c r="T5" s="77" t="e">
        <f>BB!#REF!</f>
        <v>#REF!</v>
      </c>
      <c r="U5" s="77" t="e">
        <f>BB!#REF!</f>
        <v>#REF!</v>
      </c>
      <c r="V5" s="77" t="e">
        <f>BB!#REF!</f>
        <v>#REF!</v>
      </c>
      <c r="W5" s="77" t="e">
        <f>BB!#REF!</f>
        <v>#REF!</v>
      </c>
      <c r="X5" s="77" t="e">
        <f>BB!#REF!</f>
        <v>#REF!</v>
      </c>
      <c r="Y5" s="77" t="e">
        <f>BB!#REF!</f>
        <v>#REF!</v>
      </c>
      <c r="Z5" s="77" t="e">
        <f>BB!#REF!</f>
        <v>#REF!</v>
      </c>
      <c r="AA5" s="77" t="e">
        <f>BB!#REF!</f>
        <v>#REF!</v>
      </c>
      <c r="AB5" s="77" t="e">
        <f>BB!#REF!</f>
        <v>#REF!</v>
      </c>
      <c r="AC5" s="77" t="e">
        <f>BB!#REF!</f>
        <v>#REF!</v>
      </c>
      <c r="AD5" s="77" t="e">
        <f>BB!#REF!</f>
        <v>#REF!</v>
      </c>
      <c r="AE5" s="77" t="e">
        <f>BB!#REF!</f>
        <v>#REF!</v>
      </c>
      <c r="AF5" s="77" t="e">
        <f>BB!#REF!</f>
        <v>#REF!</v>
      </c>
      <c r="AG5" s="77" t="e">
        <f>BB!#REF!</f>
        <v>#REF!</v>
      </c>
      <c r="AH5" s="77" t="e">
        <f>BB!#REF!</f>
        <v>#REF!</v>
      </c>
      <c r="AI5" s="77" t="e">
        <f>BB!#REF!</f>
        <v>#REF!</v>
      </c>
      <c r="AJ5" s="77" t="e">
        <f>BB!#REF!</f>
        <v>#REF!</v>
      </c>
      <c r="AK5" s="77" t="e">
        <f>BB!#REF!</f>
        <v>#REF!</v>
      </c>
      <c r="AL5" s="77" t="e">
        <f>BB!#REF!</f>
        <v>#REF!</v>
      </c>
      <c r="AM5" s="77" t="e">
        <f>BB!#REF!</f>
        <v>#REF!</v>
      </c>
      <c r="AN5" s="77" t="e">
        <f>BB!#REF!</f>
        <v>#REF!</v>
      </c>
      <c r="AO5" s="77" t="e">
        <f>BB!#REF!</f>
        <v>#REF!</v>
      </c>
      <c r="AP5" s="77" t="e">
        <f>BB!#REF!</f>
        <v>#REF!</v>
      </c>
      <c r="AQ5" s="77" t="e">
        <f>BB!#REF!</f>
        <v>#REF!</v>
      </c>
      <c r="AR5" s="77" t="e">
        <f>BB!#REF!</f>
        <v>#REF!</v>
      </c>
      <c r="AS5" s="77" t="e">
        <f>BB!#REF!</f>
        <v>#REF!</v>
      </c>
      <c r="AT5" s="77" t="e">
        <f>BB!#REF!</f>
        <v>#REF!</v>
      </c>
      <c r="AU5" s="77" t="e">
        <f>BB!#REF!</f>
        <v>#REF!</v>
      </c>
      <c r="AV5" s="77" t="e">
        <f>BB!#REF!</f>
        <v>#REF!</v>
      </c>
      <c r="AW5" s="77" t="e">
        <f>BB!#REF!</f>
        <v>#REF!</v>
      </c>
      <c r="AX5" s="77" t="e">
        <f>BB!#REF!</f>
        <v>#REF!</v>
      </c>
      <c r="AY5" s="77" t="e">
        <f>BB!#REF!</f>
        <v>#REF!</v>
      </c>
      <c r="AZ5" s="77" t="e">
        <f>BB!#REF!</f>
        <v>#REF!</v>
      </c>
    </row>
    <row r="6" spans="1:52" s="116" customFormat="1" x14ac:dyDescent="0.2">
      <c r="A6" s="84" t="s">
        <v>102</v>
      </c>
    </row>
    <row r="7" spans="1:52" s="116" customFormat="1" x14ac:dyDescent="0.2">
      <c r="A7" s="85" t="s">
        <v>97</v>
      </c>
      <c r="B7" s="85" t="e">
        <f>BB!#REF!-1250</f>
        <v>#REF!</v>
      </c>
      <c r="C7" s="85" t="e">
        <f>BB!#REF!-1250</f>
        <v>#REF!</v>
      </c>
      <c r="D7" s="85" t="e">
        <f>BB!#REF!-1250</f>
        <v>#REF!</v>
      </c>
      <c r="E7" s="85" t="e">
        <f>BB!#REF!-1250</f>
        <v>#REF!</v>
      </c>
      <c r="F7" s="85" t="e">
        <f>BB!#REF!-1250</f>
        <v>#REF!</v>
      </c>
      <c r="G7" s="85" t="e">
        <f>BB!#REF!-1250</f>
        <v>#REF!</v>
      </c>
      <c r="H7" s="85" t="e">
        <f>BB!#REF!-1250</f>
        <v>#REF!</v>
      </c>
      <c r="I7" s="85" t="e">
        <f>BB!#REF!-1250</f>
        <v>#REF!</v>
      </c>
      <c r="J7" s="85" t="e">
        <f>BB!#REF!-1250</f>
        <v>#REF!</v>
      </c>
      <c r="K7" s="85" t="e">
        <f>BB!#REF!-1250</f>
        <v>#REF!</v>
      </c>
      <c r="L7" s="85" t="e">
        <f>BB!#REF!-1250</f>
        <v>#REF!</v>
      </c>
      <c r="M7" s="85" t="e">
        <f>BB!#REF!-1250</f>
        <v>#REF!</v>
      </c>
      <c r="N7" s="85" t="e">
        <f>BB!#REF!-1250</f>
        <v>#REF!</v>
      </c>
      <c r="O7" s="85" t="e">
        <f>BB!#REF!-1250</f>
        <v>#REF!</v>
      </c>
      <c r="P7" s="85" t="e">
        <f>BB!#REF!-1250</f>
        <v>#REF!</v>
      </c>
      <c r="Q7" s="85" t="e">
        <f>BB!#REF!-1250</f>
        <v>#REF!</v>
      </c>
      <c r="R7" s="85" t="e">
        <f>BB!#REF!-1250</f>
        <v>#REF!</v>
      </c>
      <c r="S7" s="85" t="e">
        <f>BB!#REF!-1250</f>
        <v>#REF!</v>
      </c>
      <c r="T7" s="85" t="e">
        <f>BB!#REF!-1250</f>
        <v>#REF!</v>
      </c>
      <c r="U7" s="85" t="e">
        <f>BB!#REF!-1250</f>
        <v>#REF!</v>
      </c>
      <c r="V7" s="85" t="e">
        <f>BB!#REF!-1250</f>
        <v>#REF!</v>
      </c>
      <c r="W7" s="85" t="e">
        <f>BB!#REF!-1250</f>
        <v>#REF!</v>
      </c>
      <c r="X7" s="85" t="e">
        <f>BB!#REF!-1250</f>
        <v>#REF!</v>
      </c>
      <c r="Y7" s="85" t="e">
        <f>BB!#REF!-1250</f>
        <v>#REF!</v>
      </c>
      <c r="Z7" s="85" t="e">
        <f>BB!#REF!-1250</f>
        <v>#REF!</v>
      </c>
      <c r="AA7" s="85" t="e">
        <f>BB!#REF!-1250</f>
        <v>#REF!</v>
      </c>
      <c r="AB7" s="85" t="e">
        <f>BB!#REF!-1250</f>
        <v>#REF!</v>
      </c>
      <c r="AC7" s="85" t="e">
        <f>BB!#REF!-1250</f>
        <v>#REF!</v>
      </c>
      <c r="AD7" s="85" t="e">
        <f>BB!#REF!-1250</f>
        <v>#REF!</v>
      </c>
      <c r="AE7" s="85" t="e">
        <f>BB!#REF!-1250</f>
        <v>#REF!</v>
      </c>
      <c r="AF7" s="85" t="e">
        <f>BB!#REF!-1250</f>
        <v>#REF!</v>
      </c>
      <c r="AG7" s="85" t="e">
        <f>BB!#REF!-1250</f>
        <v>#REF!</v>
      </c>
      <c r="AH7" s="85" t="e">
        <f>BB!#REF!-1250</f>
        <v>#REF!</v>
      </c>
      <c r="AI7" s="85" t="e">
        <f>BB!#REF!-1250</f>
        <v>#REF!</v>
      </c>
      <c r="AJ7" s="85" t="e">
        <f>BB!#REF!-1250</f>
        <v>#REF!</v>
      </c>
      <c r="AK7" s="85" t="e">
        <f>BB!#REF!-1250</f>
        <v>#REF!</v>
      </c>
      <c r="AL7" s="85" t="e">
        <f>BB!#REF!-1250</f>
        <v>#REF!</v>
      </c>
      <c r="AM7" s="85" t="e">
        <f>BB!#REF!-1250</f>
        <v>#REF!</v>
      </c>
      <c r="AN7" s="85" t="e">
        <f>BB!#REF!-1250</f>
        <v>#REF!</v>
      </c>
      <c r="AO7" s="85" t="e">
        <f>BB!#REF!-1250</f>
        <v>#REF!</v>
      </c>
      <c r="AP7" s="85" t="e">
        <f>BB!#REF!-1250</f>
        <v>#REF!</v>
      </c>
      <c r="AQ7" s="85" t="e">
        <f>BB!#REF!-1250</f>
        <v>#REF!</v>
      </c>
      <c r="AR7" s="85" t="e">
        <f>BB!#REF!-1250</f>
        <v>#REF!</v>
      </c>
      <c r="AS7" s="85" t="e">
        <f>BB!#REF!-1250</f>
        <v>#REF!</v>
      </c>
      <c r="AT7" s="85" t="e">
        <f>BB!#REF!-1250</f>
        <v>#REF!</v>
      </c>
      <c r="AU7" s="85" t="e">
        <f>BB!#REF!-1250</f>
        <v>#REF!</v>
      </c>
      <c r="AV7" s="85" t="e">
        <f>BB!#REF!-1250</f>
        <v>#REF!</v>
      </c>
      <c r="AW7" s="85" t="e">
        <f>BB!#REF!-1250</f>
        <v>#REF!</v>
      </c>
      <c r="AX7" s="85" t="e">
        <f>BB!#REF!-1250</f>
        <v>#REF!</v>
      </c>
      <c r="AY7" s="85" t="e">
        <f>BB!#REF!-1250</f>
        <v>#REF!</v>
      </c>
      <c r="AZ7" s="85" t="e">
        <f>BB!#REF!-1250</f>
        <v>#REF!</v>
      </c>
    </row>
    <row r="8" spans="1:52" s="116" customFormat="1" x14ac:dyDescent="0.2">
      <c r="A8" s="90" t="s">
        <v>103</v>
      </c>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row>
    <row r="9" spans="1:52" s="116" customFormat="1" x14ac:dyDescent="0.2">
      <c r="A9" s="85" t="s">
        <v>97</v>
      </c>
      <c r="B9" s="85" t="e">
        <f>BB!#REF!-1250</f>
        <v>#REF!</v>
      </c>
      <c r="C9" s="85" t="e">
        <f>BB!#REF!-1250</f>
        <v>#REF!</v>
      </c>
      <c r="D9" s="85" t="e">
        <f>BB!#REF!-1250</f>
        <v>#REF!</v>
      </c>
      <c r="E9" s="85" t="e">
        <f>BB!#REF!-1250</f>
        <v>#REF!</v>
      </c>
      <c r="F9" s="85" t="e">
        <f>BB!#REF!-1250</f>
        <v>#REF!</v>
      </c>
      <c r="G9" s="85" t="e">
        <f>BB!#REF!-1250</f>
        <v>#REF!</v>
      </c>
      <c r="H9" s="85" t="e">
        <f>BB!#REF!-1250</f>
        <v>#REF!</v>
      </c>
      <c r="I9" s="85" t="e">
        <f>BB!#REF!-1250</f>
        <v>#REF!</v>
      </c>
      <c r="J9" s="85" t="e">
        <f>BB!#REF!-1250</f>
        <v>#REF!</v>
      </c>
      <c r="K9" s="85" t="e">
        <f>BB!#REF!-1250</f>
        <v>#REF!</v>
      </c>
      <c r="L9" s="85" t="e">
        <f>BB!#REF!-1250</f>
        <v>#REF!</v>
      </c>
      <c r="M9" s="85" t="e">
        <f>BB!#REF!-1250</f>
        <v>#REF!</v>
      </c>
      <c r="N9" s="85" t="e">
        <f>BB!#REF!-1250</f>
        <v>#REF!</v>
      </c>
      <c r="O9" s="85" t="e">
        <f>BB!#REF!-1250</f>
        <v>#REF!</v>
      </c>
      <c r="P9" s="85" t="e">
        <f>BB!#REF!-1250</f>
        <v>#REF!</v>
      </c>
      <c r="Q9" s="85" t="e">
        <f>BB!#REF!-1250</f>
        <v>#REF!</v>
      </c>
      <c r="R9" s="85" t="e">
        <f>BB!#REF!-1250</f>
        <v>#REF!</v>
      </c>
      <c r="S9" s="85" t="e">
        <f>BB!#REF!-1250</f>
        <v>#REF!</v>
      </c>
      <c r="T9" s="85" t="e">
        <f>BB!#REF!-1250</f>
        <v>#REF!</v>
      </c>
      <c r="U9" s="85" t="e">
        <f>BB!#REF!-1250</f>
        <v>#REF!</v>
      </c>
      <c r="V9" s="85" t="e">
        <f>BB!#REF!-1250</f>
        <v>#REF!</v>
      </c>
      <c r="W9" s="85" t="e">
        <f>BB!#REF!-1250</f>
        <v>#REF!</v>
      </c>
      <c r="X9" s="85" t="e">
        <f>BB!#REF!-1250</f>
        <v>#REF!</v>
      </c>
      <c r="Y9" s="85" t="e">
        <f>BB!#REF!-1250</f>
        <v>#REF!</v>
      </c>
      <c r="Z9" s="85" t="e">
        <f>BB!#REF!-1250</f>
        <v>#REF!</v>
      </c>
      <c r="AA9" s="85" t="e">
        <f>BB!#REF!-1250</f>
        <v>#REF!</v>
      </c>
      <c r="AB9" s="85" t="e">
        <f>BB!#REF!-1250</f>
        <v>#REF!</v>
      </c>
      <c r="AC9" s="85" t="e">
        <f>BB!#REF!-1250</f>
        <v>#REF!</v>
      </c>
      <c r="AD9" s="85" t="e">
        <f>BB!#REF!-1250</f>
        <v>#REF!</v>
      </c>
      <c r="AE9" s="85" t="e">
        <f>BB!#REF!-1250</f>
        <v>#REF!</v>
      </c>
      <c r="AF9" s="85" t="e">
        <f>BB!#REF!-1250</f>
        <v>#REF!</v>
      </c>
      <c r="AG9" s="85" t="e">
        <f>BB!#REF!-1250</f>
        <v>#REF!</v>
      </c>
      <c r="AH9" s="85" t="e">
        <f>BB!#REF!-1250</f>
        <v>#REF!</v>
      </c>
      <c r="AI9" s="85" t="e">
        <f>BB!#REF!-1250</f>
        <v>#REF!</v>
      </c>
      <c r="AJ9" s="85" t="e">
        <f>BB!#REF!-1250</f>
        <v>#REF!</v>
      </c>
      <c r="AK9" s="85" t="e">
        <f>BB!#REF!-1250</f>
        <v>#REF!</v>
      </c>
      <c r="AL9" s="85" t="e">
        <f>BB!#REF!-1250</f>
        <v>#REF!</v>
      </c>
      <c r="AM9" s="85" t="e">
        <f>BB!#REF!-1250</f>
        <v>#REF!</v>
      </c>
      <c r="AN9" s="85" t="e">
        <f>BB!#REF!-1250</f>
        <v>#REF!</v>
      </c>
      <c r="AO9" s="85" t="e">
        <f>BB!#REF!-1250</f>
        <v>#REF!</v>
      </c>
      <c r="AP9" s="85" t="e">
        <f>BB!#REF!-1250</f>
        <v>#REF!</v>
      </c>
      <c r="AQ9" s="85" t="e">
        <f>BB!#REF!-1250</f>
        <v>#REF!</v>
      </c>
      <c r="AR9" s="85" t="e">
        <f>BB!#REF!-1250</f>
        <v>#REF!</v>
      </c>
      <c r="AS9" s="85" t="e">
        <f>BB!#REF!-1250</f>
        <v>#REF!</v>
      </c>
      <c r="AT9" s="85" t="e">
        <f>BB!#REF!-1250</f>
        <v>#REF!</v>
      </c>
      <c r="AU9" s="85" t="e">
        <f>BB!#REF!-1250</f>
        <v>#REF!</v>
      </c>
      <c r="AV9" s="85" t="e">
        <f>BB!#REF!-1250</f>
        <v>#REF!</v>
      </c>
      <c r="AW9" s="85" t="e">
        <f>BB!#REF!-1250</f>
        <v>#REF!</v>
      </c>
      <c r="AX9" s="85" t="e">
        <f>BB!#REF!-1250</f>
        <v>#REF!</v>
      </c>
      <c r="AY9" s="85" t="e">
        <f>BB!#REF!-1250</f>
        <v>#REF!</v>
      </c>
      <c r="AZ9" s="85" t="e">
        <f>BB!#REF!-1250</f>
        <v>#REF!</v>
      </c>
    </row>
    <row r="10" spans="1:52" s="116" customFormat="1" x14ac:dyDescent="0.2">
      <c r="A10" s="84" t="s">
        <v>104</v>
      </c>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row>
    <row r="11" spans="1:52" s="116" customFormat="1" x14ac:dyDescent="0.2">
      <c r="A11" s="85" t="s">
        <v>97</v>
      </c>
      <c r="B11" s="85" t="e">
        <f>BB!#REF!-1250</f>
        <v>#REF!</v>
      </c>
      <c r="C11" s="85" t="e">
        <f>BB!#REF!-1250</f>
        <v>#REF!</v>
      </c>
      <c r="D11" s="85" t="e">
        <f>BB!#REF!-1250</f>
        <v>#REF!</v>
      </c>
      <c r="E11" s="85" t="e">
        <f>BB!#REF!-1250</f>
        <v>#REF!</v>
      </c>
      <c r="F11" s="85" t="e">
        <f>BB!#REF!-1250</f>
        <v>#REF!</v>
      </c>
      <c r="G11" s="85" t="e">
        <f>BB!#REF!-1250</f>
        <v>#REF!</v>
      </c>
      <c r="H11" s="85" t="e">
        <f>BB!#REF!-1250</f>
        <v>#REF!</v>
      </c>
      <c r="I11" s="85" t="e">
        <f>BB!#REF!-1250</f>
        <v>#REF!</v>
      </c>
      <c r="J11" s="85" t="e">
        <f>BB!#REF!-1250</f>
        <v>#REF!</v>
      </c>
      <c r="K11" s="85" t="e">
        <f>BB!#REF!-1250</f>
        <v>#REF!</v>
      </c>
      <c r="L11" s="85" t="e">
        <f>BB!#REF!-1250</f>
        <v>#REF!</v>
      </c>
      <c r="M11" s="85" t="e">
        <f>BB!#REF!-1250</f>
        <v>#REF!</v>
      </c>
      <c r="N11" s="85" t="e">
        <f>BB!#REF!-1250</f>
        <v>#REF!</v>
      </c>
      <c r="O11" s="85" t="e">
        <f>BB!#REF!-1250</f>
        <v>#REF!</v>
      </c>
      <c r="P11" s="85" t="e">
        <f>BB!#REF!-1250</f>
        <v>#REF!</v>
      </c>
      <c r="Q11" s="85" t="e">
        <f>BB!#REF!-1250</f>
        <v>#REF!</v>
      </c>
      <c r="R11" s="85" t="e">
        <f>BB!#REF!-1250</f>
        <v>#REF!</v>
      </c>
      <c r="S11" s="85" t="e">
        <f>BB!#REF!-1250</f>
        <v>#REF!</v>
      </c>
      <c r="T11" s="85" t="e">
        <f>BB!#REF!-1250</f>
        <v>#REF!</v>
      </c>
      <c r="U11" s="85" t="e">
        <f>BB!#REF!-1250</f>
        <v>#REF!</v>
      </c>
      <c r="V11" s="85" t="e">
        <f>BB!#REF!-1250</f>
        <v>#REF!</v>
      </c>
      <c r="W11" s="85" t="e">
        <f>BB!#REF!-1250</f>
        <v>#REF!</v>
      </c>
      <c r="X11" s="85" t="e">
        <f>BB!#REF!-1250</f>
        <v>#REF!</v>
      </c>
      <c r="Y11" s="85" t="e">
        <f>BB!#REF!-1250</f>
        <v>#REF!</v>
      </c>
      <c r="Z11" s="85" t="e">
        <f>BB!#REF!-1250</f>
        <v>#REF!</v>
      </c>
      <c r="AA11" s="85" t="e">
        <f>BB!#REF!-1250</f>
        <v>#REF!</v>
      </c>
      <c r="AB11" s="85" t="e">
        <f>BB!#REF!-1250</f>
        <v>#REF!</v>
      </c>
      <c r="AC11" s="85" t="e">
        <f>BB!#REF!-1250</f>
        <v>#REF!</v>
      </c>
      <c r="AD11" s="85" t="e">
        <f>BB!#REF!-1250</f>
        <v>#REF!</v>
      </c>
      <c r="AE11" s="85" t="e">
        <f>BB!#REF!-1250</f>
        <v>#REF!</v>
      </c>
      <c r="AF11" s="85" t="e">
        <f>BB!#REF!-1250</f>
        <v>#REF!</v>
      </c>
      <c r="AG11" s="85" t="e">
        <f>BB!#REF!-1250</f>
        <v>#REF!</v>
      </c>
      <c r="AH11" s="85" t="e">
        <f>BB!#REF!-1250</f>
        <v>#REF!</v>
      </c>
      <c r="AI11" s="85" t="e">
        <f>BB!#REF!-1250</f>
        <v>#REF!</v>
      </c>
      <c r="AJ11" s="85" t="e">
        <f>BB!#REF!-1250</f>
        <v>#REF!</v>
      </c>
      <c r="AK11" s="85" t="e">
        <f>BB!#REF!-1250</f>
        <v>#REF!</v>
      </c>
      <c r="AL11" s="85" t="e">
        <f>BB!#REF!-1250</f>
        <v>#REF!</v>
      </c>
      <c r="AM11" s="85" t="e">
        <f>BB!#REF!-1250</f>
        <v>#REF!</v>
      </c>
      <c r="AN11" s="85" t="e">
        <f>BB!#REF!-1250</f>
        <v>#REF!</v>
      </c>
      <c r="AO11" s="85" t="e">
        <f>BB!#REF!-1250</f>
        <v>#REF!</v>
      </c>
      <c r="AP11" s="85" t="e">
        <f>BB!#REF!-1250</f>
        <v>#REF!</v>
      </c>
      <c r="AQ11" s="85" t="e">
        <f>BB!#REF!-1250</f>
        <v>#REF!</v>
      </c>
      <c r="AR11" s="85" t="e">
        <f>BB!#REF!-1250</f>
        <v>#REF!</v>
      </c>
      <c r="AS11" s="85" t="e">
        <f>BB!#REF!-1250</f>
        <v>#REF!</v>
      </c>
      <c r="AT11" s="85" t="e">
        <f>BB!#REF!-1250</f>
        <v>#REF!</v>
      </c>
      <c r="AU11" s="85" t="e">
        <f>BB!#REF!-1250</f>
        <v>#REF!</v>
      </c>
      <c r="AV11" s="85" t="e">
        <f>BB!#REF!-1250</f>
        <v>#REF!</v>
      </c>
      <c r="AW11" s="85" t="e">
        <f>BB!#REF!-1250</f>
        <v>#REF!</v>
      </c>
      <c r="AX11" s="85" t="e">
        <f>BB!#REF!-1250</f>
        <v>#REF!</v>
      </c>
      <c r="AY11" s="85" t="e">
        <f>BB!#REF!-1250</f>
        <v>#REF!</v>
      </c>
      <c r="AZ11" s="85" t="e">
        <f>BB!#REF!-1250</f>
        <v>#REF!</v>
      </c>
    </row>
    <row r="12" spans="1:52" s="116" customFormat="1" x14ac:dyDescent="0.2">
      <c r="A12" s="84" t="s">
        <v>105</v>
      </c>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row>
    <row r="13" spans="1:52" s="116" customFormat="1" ht="10.35" customHeight="1" x14ac:dyDescent="0.2">
      <c r="A13" s="85" t="s">
        <v>97</v>
      </c>
      <c r="B13" s="85" t="e">
        <f>BB!#REF!-1250</f>
        <v>#REF!</v>
      </c>
      <c r="C13" s="85" t="e">
        <f>BB!#REF!-1250</f>
        <v>#REF!</v>
      </c>
      <c r="D13" s="85" t="e">
        <f>BB!#REF!-1250</f>
        <v>#REF!</v>
      </c>
      <c r="E13" s="85" t="e">
        <f>BB!#REF!-1250</f>
        <v>#REF!</v>
      </c>
      <c r="F13" s="85" t="e">
        <f>BB!#REF!-1250</f>
        <v>#REF!</v>
      </c>
      <c r="G13" s="85" t="e">
        <f>BB!#REF!-1250</f>
        <v>#REF!</v>
      </c>
      <c r="H13" s="85" t="e">
        <f>BB!#REF!-1250</f>
        <v>#REF!</v>
      </c>
      <c r="I13" s="85" t="e">
        <f>BB!#REF!-1250</f>
        <v>#REF!</v>
      </c>
      <c r="J13" s="85" t="e">
        <f>BB!#REF!-1250</f>
        <v>#REF!</v>
      </c>
      <c r="K13" s="85" t="e">
        <f>BB!#REF!-1250</f>
        <v>#REF!</v>
      </c>
      <c r="L13" s="85" t="e">
        <f>BB!#REF!-1250</f>
        <v>#REF!</v>
      </c>
      <c r="M13" s="85" t="e">
        <f>BB!#REF!-1250</f>
        <v>#REF!</v>
      </c>
      <c r="N13" s="85" t="e">
        <f>BB!#REF!-1250</f>
        <v>#REF!</v>
      </c>
      <c r="O13" s="85" t="e">
        <f>BB!#REF!-1250</f>
        <v>#REF!</v>
      </c>
      <c r="P13" s="85" t="e">
        <f>BB!#REF!-1250</f>
        <v>#REF!</v>
      </c>
      <c r="Q13" s="85" t="e">
        <f>BB!#REF!-1250</f>
        <v>#REF!</v>
      </c>
      <c r="R13" s="85" t="e">
        <f>BB!#REF!-1250</f>
        <v>#REF!</v>
      </c>
      <c r="S13" s="85" t="e">
        <f>BB!#REF!-1250</f>
        <v>#REF!</v>
      </c>
      <c r="T13" s="85" t="e">
        <f>BB!#REF!-1250</f>
        <v>#REF!</v>
      </c>
      <c r="U13" s="85" t="e">
        <f>BB!#REF!-1250</f>
        <v>#REF!</v>
      </c>
      <c r="V13" s="85" t="e">
        <f>BB!#REF!-1250</f>
        <v>#REF!</v>
      </c>
      <c r="W13" s="85" t="e">
        <f>BB!#REF!-1250</f>
        <v>#REF!</v>
      </c>
      <c r="X13" s="85" t="e">
        <f>BB!#REF!-1250</f>
        <v>#REF!</v>
      </c>
      <c r="Y13" s="85" t="e">
        <f>BB!#REF!-1250</f>
        <v>#REF!</v>
      </c>
      <c r="Z13" s="85" t="e">
        <f>BB!#REF!-1250</f>
        <v>#REF!</v>
      </c>
      <c r="AA13" s="85" t="e">
        <f>BB!#REF!-1250</f>
        <v>#REF!</v>
      </c>
      <c r="AB13" s="85" t="e">
        <f>BB!#REF!-1250</f>
        <v>#REF!</v>
      </c>
      <c r="AC13" s="85" t="e">
        <f>BB!#REF!-1250</f>
        <v>#REF!</v>
      </c>
      <c r="AD13" s="85" t="e">
        <f>BB!#REF!-1250</f>
        <v>#REF!</v>
      </c>
      <c r="AE13" s="85" t="e">
        <f>BB!#REF!-1250</f>
        <v>#REF!</v>
      </c>
      <c r="AF13" s="85" t="e">
        <f>BB!#REF!-1250</f>
        <v>#REF!</v>
      </c>
      <c r="AG13" s="85" t="e">
        <f>BB!#REF!-1250</f>
        <v>#REF!</v>
      </c>
      <c r="AH13" s="85" t="e">
        <f>BB!#REF!-1250</f>
        <v>#REF!</v>
      </c>
      <c r="AI13" s="85" t="e">
        <f>BB!#REF!-1250</f>
        <v>#REF!</v>
      </c>
      <c r="AJ13" s="85" t="e">
        <f>BB!#REF!-1250</f>
        <v>#REF!</v>
      </c>
      <c r="AK13" s="85" t="e">
        <f>BB!#REF!-1250</f>
        <v>#REF!</v>
      </c>
      <c r="AL13" s="85" t="e">
        <f>BB!#REF!-1250</f>
        <v>#REF!</v>
      </c>
      <c r="AM13" s="85" t="e">
        <f>BB!#REF!-1250</f>
        <v>#REF!</v>
      </c>
      <c r="AN13" s="85" t="e">
        <f>BB!#REF!-1250</f>
        <v>#REF!</v>
      </c>
      <c r="AO13" s="85" t="e">
        <f>BB!#REF!-1250</f>
        <v>#REF!</v>
      </c>
      <c r="AP13" s="85" t="e">
        <f>BB!#REF!-1250</f>
        <v>#REF!</v>
      </c>
      <c r="AQ13" s="85" t="e">
        <f>BB!#REF!-1250</f>
        <v>#REF!</v>
      </c>
      <c r="AR13" s="85" t="e">
        <f>BB!#REF!-1250</f>
        <v>#REF!</v>
      </c>
      <c r="AS13" s="85" t="e">
        <f>BB!#REF!-1250</f>
        <v>#REF!</v>
      </c>
      <c r="AT13" s="85" t="e">
        <f>BB!#REF!-1250</f>
        <v>#REF!</v>
      </c>
      <c r="AU13" s="85" t="e">
        <f>BB!#REF!-1250</f>
        <v>#REF!</v>
      </c>
      <c r="AV13" s="85" t="e">
        <f>BB!#REF!-1250</f>
        <v>#REF!</v>
      </c>
      <c r="AW13" s="85" t="e">
        <f>BB!#REF!-1250</f>
        <v>#REF!</v>
      </c>
      <c r="AX13" s="85" t="e">
        <f>BB!#REF!-1250</f>
        <v>#REF!</v>
      </c>
      <c r="AY13" s="85" t="e">
        <f>BB!#REF!-1250</f>
        <v>#REF!</v>
      </c>
      <c r="AZ13" s="85" t="e">
        <f>BB!#REF!-1250</f>
        <v>#REF!</v>
      </c>
    </row>
    <row r="14" spans="1:52" s="116" customFormat="1" ht="10.35" customHeight="1" x14ac:dyDescent="0.2">
      <c r="A14" s="121"/>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row>
    <row r="15" spans="1:52" s="116" customFormat="1" ht="10.35" customHeight="1" x14ac:dyDescent="0.2">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row>
    <row r="16" spans="1:52" s="116" customFormat="1" ht="19.5" customHeight="1" x14ac:dyDescent="0.2">
      <c r="A16" s="113" t="s">
        <v>75</v>
      </c>
      <c r="B16" s="187" t="e">
        <f t="shared" ref="B16:AZ17" si="0">B4</f>
        <v>#REF!</v>
      </c>
      <c r="C16" s="187" t="e">
        <f t="shared" si="0"/>
        <v>#REF!</v>
      </c>
      <c r="D16" s="187" t="e">
        <f t="shared" si="0"/>
        <v>#REF!</v>
      </c>
      <c r="E16" s="187" t="e">
        <f t="shared" si="0"/>
        <v>#REF!</v>
      </c>
      <c r="F16" s="187" t="e">
        <f t="shared" si="0"/>
        <v>#REF!</v>
      </c>
      <c r="G16" s="187" t="e">
        <f t="shared" si="0"/>
        <v>#REF!</v>
      </c>
      <c r="H16" s="187" t="e">
        <f t="shared" si="0"/>
        <v>#REF!</v>
      </c>
      <c r="I16" s="187" t="e">
        <f t="shared" si="0"/>
        <v>#REF!</v>
      </c>
      <c r="J16" s="187" t="e">
        <f t="shared" si="0"/>
        <v>#REF!</v>
      </c>
      <c r="K16" s="187" t="e">
        <f t="shared" si="0"/>
        <v>#REF!</v>
      </c>
      <c r="L16" s="187" t="e">
        <f t="shared" si="0"/>
        <v>#REF!</v>
      </c>
      <c r="M16" s="187" t="e">
        <f t="shared" si="0"/>
        <v>#REF!</v>
      </c>
      <c r="N16" s="187" t="e">
        <f t="shared" si="0"/>
        <v>#REF!</v>
      </c>
      <c r="O16" s="187" t="e">
        <f t="shared" si="0"/>
        <v>#REF!</v>
      </c>
      <c r="P16" s="187" t="e">
        <f t="shared" si="0"/>
        <v>#REF!</v>
      </c>
      <c r="Q16" s="187" t="e">
        <f t="shared" si="0"/>
        <v>#REF!</v>
      </c>
      <c r="R16" s="187" t="e">
        <f t="shared" si="0"/>
        <v>#REF!</v>
      </c>
      <c r="S16" s="187" t="e">
        <f t="shared" si="0"/>
        <v>#REF!</v>
      </c>
      <c r="T16" s="187" t="e">
        <f t="shared" si="0"/>
        <v>#REF!</v>
      </c>
      <c r="U16" s="187" t="e">
        <f t="shared" si="0"/>
        <v>#REF!</v>
      </c>
      <c r="V16" s="187" t="e">
        <f t="shared" si="0"/>
        <v>#REF!</v>
      </c>
      <c r="W16" s="187" t="e">
        <f t="shared" si="0"/>
        <v>#REF!</v>
      </c>
      <c r="X16" s="187" t="e">
        <f t="shared" si="0"/>
        <v>#REF!</v>
      </c>
      <c r="Y16" s="187" t="e">
        <f t="shared" si="0"/>
        <v>#REF!</v>
      </c>
      <c r="Z16" s="187" t="e">
        <f t="shared" si="0"/>
        <v>#REF!</v>
      </c>
      <c r="AA16" s="187" t="e">
        <f t="shared" si="0"/>
        <v>#REF!</v>
      </c>
      <c r="AB16" s="187" t="e">
        <f t="shared" si="0"/>
        <v>#REF!</v>
      </c>
      <c r="AC16" s="187" t="e">
        <f t="shared" si="0"/>
        <v>#REF!</v>
      </c>
      <c r="AD16" s="187" t="e">
        <f t="shared" si="0"/>
        <v>#REF!</v>
      </c>
      <c r="AE16" s="187" t="e">
        <f t="shared" si="0"/>
        <v>#REF!</v>
      </c>
      <c r="AF16" s="187" t="e">
        <f t="shared" si="0"/>
        <v>#REF!</v>
      </c>
      <c r="AG16" s="187" t="e">
        <f t="shared" si="0"/>
        <v>#REF!</v>
      </c>
      <c r="AH16" s="187" t="e">
        <f t="shared" si="0"/>
        <v>#REF!</v>
      </c>
      <c r="AI16" s="187" t="e">
        <f t="shared" si="0"/>
        <v>#REF!</v>
      </c>
      <c r="AJ16" s="187" t="e">
        <f t="shared" si="0"/>
        <v>#REF!</v>
      </c>
      <c r="AK16" s="187" t="e">
        <f t="shared" si="0"/>
        <v>#REF!</v>
      </c>
      <c r="AL16" s="187" t="e">
        <f t="shared" si="0"/>
        <v>#REF!</v>
      </c>
      <c r="AM16" s="187" t="e">
        <f t="shared" si="0"/>
        <v>#REF!</v>
      </c>
      <c r="AN16" s="187" t="e">
        <f t="shared" si="0"/>
        <v>#REF!</v>
      </c>
      <c r="AO16" s="187" t="e">
        <f t="shared" si="0"/>
        <v>#REF!</v>
      </c>
      <c r="AP16" s="187" t="e">
        <f t="shared" si="0"/>
        <v>#REF!</v>
      </c>
      <c r="AQ16" s="187" t="e">
        <f t="shared" si="0"/>
        <v>#REF!</v>
      </c>
      <c r="AR16" s="187" t="e">
        <f t="shared" si="0"/>
        <v>#REF!</v>
      </c>
      <c r="AS16" s="187" t="e">
        <f t="shared" si="0"/>
        <v>#REF!</v>
      </c>
      <c r="AT16" s="187" t="e">
        <f t="shared" si="0"/>
        <v>#REF!</v>
      </c>
      <c r="AU16" s="187" t="e">
        <f t="shared" si="0"/>
        <v>#REF!</v>
      </c>
      <c r="AV16" s="187" t="e">
        <f t="shared" si="0"/>
        <v>#REF!</v>
      </c>
      <c r="AW16" s="187" t="e">
        <f t="shared" si="0"/>
        <v>#REF!</v>
      </c>
      <c r="AX16" s="187" t="e">
        <f t="shared" si="0"/>
        <v>#REF!</v>
      </c>
      <c r="AY16" s="187" t="e">
        <f t="shared" si="0"/>
        <v>#REF!</v>
      </c>
      <c r="AZ16" s="187" t="e">
        <f t="shared" si="0"/>
        <v>#REF!</v>
      </c>
    </row>
    <row r="17" spans="1:52" s="116" customFormat="1" ht="27.75" customHeight="1" x14ac:dyDescent="0.2">
      <c r="A17" s="88"/>
      <c r="B17" s="187" t="e">
        <f t="shared" si="0"/>
        <v>#REF!</v>
      </c>
      <c r="C17" s="188" t="e">
        <f t="shared" si="0"/>
        <v>#REF!</v>
      </c>
      <c r="D17" s="188" t="e">
        <f t="shared" si="0"/>
        <v>#REF!</v>
      </c>
      <c r="E17" s="188" t="e">
        <f t="shared" si="0"/>
        <v>#REF!</v>
      </c>
      <c r="F17" s="188" t="e">
        <f t="shared" si="0"/>
        <v>#REF!</v>
      </c>
      <c r="G17" s="188" t="e">
        <f t="shared" si="0"/>
        <v>#REF!</v>
      </c>
      <c r="H17" s="188" t="e">
        <f t="shared" si="0"/>
        <v>#REF!</v>
      </c>
      <c r="I17" s="188" t="e">
        <f t="shared" si="0"/>
        <v>#REF!</v>
      </c>
      <c r="J17" s="188" t="e">
        <f t="shared" si="0"/>
        <v>#REF!</v>
      </c>
      <c r="K17" s="188" t="e">
        <f t="shared" si="0"/>
        <v>#REF!</v>
      </c>
      <c r="L17" s="188" t="e">
        <f t="shared" si="0"/>
        <v>#REF!</v>
      </c>
      <c r="M17" s="188" t="e">
        <f t="shared" si="0"/>
        <v>#REF!</v>
      </c>
      <c r="N17" s="188" t="e">
        <f t="shared" si="0"/>
        <v>#REF!</v>
      </c>
      <c r="O17" s="188" t="e">
        <f t="shared" si="0"/>
        <v>#REF!</v>
      </c>
      <c r="P17" s="188" t="e">
        <f t="shared" si="0"/>
        <v>#REF!</v>
      </c>
      <c r="Q17" s="188" t="e">
        <f t="shared" si="0"/>
        <v>#REF!</v>
      </c>
      <c r="R17" s="188" t="e">
        <f t="shared" si="0"/>
        <v>#REF!</v>
      </c>
      <c r="S17" s="188" t="e">
        <f t="shared" si="0"/>
        <v>#REF!</v>
      </c>
      <c r="T17" s="188" t="e">
        <f t="shared" si="0"/>
        <v>#REF!</v>
      </c>
      <c r="U17" s="188" t="e">
        <f t="shared" si="0"/>
        <v>#REF!</v>
      </c>
      <c r="V17" s="188" t="e">
        <f t="shared" si="0"/>
        <v>#REF!</v>
      </c>
      <c r="W17" s="188" t="e">
        <f t="shared" si="0"/>
        <v>#REF!</v>
      </c>
      <c r="X17" s="188" t="e">
        <f t="shared" si="0"/>
        <v>#REF!</v>
      </c>
      <c r="Y17" s="188" t="e">
        <f t="shared" si="0"/>
        <v>#REF!</v>
      </c>
      <c r="Z17" s="188" t="e">
        <f t="shared" si="0"/>
        <v>#REF!</v>
      </c>
      <c r="AA17" s="188" t="e">
        <f t="shared" si="0"/>
        <v>#REF!</v>
      </c>
      <c r="AB17" s="188" t="e">
        <f t="shared" si="0"/>
        <v>#REF!</v>
      </c>
      <c r="AC17" s="188" t="e">
        <f t="shared" si="0"/>
        <v>#REF!</v>
      </c>
      <c r="AD17" s="188" t="e">
        <f t="shared" si="0"/>
        <v>#REF!</v>
      </c>
      <c r="AE17" s="188" t="e">
        <f t="shared" si="0"/>
        <v>#REF!</v>
      </c>
      <c r="AF17" s="188" t="e">
        <f t="shared" si="0"/>
        <v>#REF!</v>
      </c>
      <c r="AG17" s="188" t="e">
        <f t="shared" si="0"/>
        <v>#REF!</v>
      </c>
      <c r="AH17" s="188" t="e">
        <f t="shared" si="0"/>
        <v>#REF!</v>
      </c>
      <c r="AI17" s="188" t="e">
        <f t="shared" si="0"/>
        <v>#REF!</v>
      </c>
      <c r="AJ17" s="188" t="e">
        <f t="shared" si="0"/>
        <v>#REF!</v>
      </c>
      <c r="AK17" s="188" t="e">
        <f t="shared" si="0"/>
        <v>#REF!</v>
      </c>
      <c r="AL17" s="188" t="e">
        <f t="shared" si="0"/>
        <v>#REF!</v>
      </c>
      <c r="AM17" s="188" t="e">
        <f t="shared" si="0"/>
        <v>#REF!</v>
      </c>
      <c r="AN17" s="188" t="e">
        <f t="shared" si="0"/>
        <v>#REF!</v>
      </c>
      <c r="AO17" s="188" t="e">
        <f t="shared" si="0"/>
        <v>#REF!</v>
      </c>
      <c r="AP17" s="188" t="e">
        <f t="shared" si="0"/>
        <v>#REF!</v>
      </c>
      <c r="AQ17" s="188" t="e">
        <f t="shared" si="0"/>
        <v>#REF!</v>
      </c>
      <c r="AR17" s="188" t="e">
        <f t="shared" si="0"/>
        <v>#REF!</v>
      </c>
      <c r="AS17" s="188" t="e">
        <f t="shared" si="0"/>
        <v>#REF!</v>
      </c>
      <c r="AT17" s="188" t="e">
        <f t="shared" si="0"/>
        <v>#REF!</v>
      </c>
      <c r="AU17" s="188" t="e">
        <f t="shared" si="0"/>
        <v>#REF!</v>
      </c>
      <c r="AV17" s="188" t="e">
        <f t="shared" si="0"/>
        <v>#REF!</v>
      </c>
      <c r="AW17" s="188" t="e">
        <f t="shared" si="0"/>
        <v>#REF!</v>
      </c>
      <c r="AX17" s="188" t="e">
        <f t="shared" si="0"/>
        <v>#REF!</v>
      </c>
      <c r="AY17" s="188" t="e">
        <f t="shared" si="0"/>
        <v>#REF!</v>
      </c>
      <c r="AZ17" s="188" t="e">
        <f t="shared" si="0"/>
        <v>#REF!</v>
      </c>
    </row>
    <row r="18" spans="1:52" s="116" customFormat="1" x14ac:dyDescent="0.2">
      <c r="A18" s="84" t="s">
        <v>102</v>
      </c>
    </row>
    <row r="19" spans="1:52" s="116" customFormat="1" x14ac:dyDescent="0.2">
      <c r="A19" s="85" t="s">
        <v>97</v>
      </c>
      <c r="B19" s="85" t="e">
        <f>ROUNDUP(B7*0.85,)+25</f>
        <v>#REF!</v>
      </c>
      <c r="C19" s="85" t="e">
        <f t="shared" ref="C19:AZ19" si="1">ROUNDUP(C7*0.85,)+25</f>
        <v>#REF!</v>
      </c>
      <c r="D19" s="85" t="e">
        <f t="shared" si="1"/>
        <v>#REF!</v>
      </c>
      <c r="E19" s="85" t="e">
        <f t="shared" si="1"/>
        <v>#REF!</v>
      </c>
      <c r="F19" s="85" t="e">
        <f t="shared" si="1"/>
        <v>#REF!</v>
      </c>
      <c r="G19" s="85" t="e">
        <f t="shared" si="1"/>
        <v>#REF!</v>
      </c>
      <c r="H19" s="85" t="e">
        <f t="shared" si="1"/>
        <v>#REF!</v>
      </c>
      <c r="I19" s="85" t="e">
        <f t="shared" si="1"/>
        <v>#REF!</v>
      </c>
      <c r="J19" s="85" t="e">
        <f t="shared" si="1"/>
        <v>#REF!</v>
      </c>
      <c r="K19" s="85" t="e">
        <f t="shared" si="1"/>
        <v>#REF!</v>
      </c>
      <c r="L19" s="85" t="e">
        <f t="shared" si="1"/>
        <v>#REF!</v>
      </c>
      <c r="M19" s="85" t="e">
        <f t="shared" si="1"/>
        <v>#REF!</v>
      </c>
      <c r="N19" s="85" t="e">
        <f t="shared" si="1"/>
        <v>#REF!</v>
      </c>
      <c r="O19" s="85" t="e">
        <f t="shared" si="1"/>
        <v>#REF!</v>
      </c>
      <c r="P19" s="85" t="e">
        <f t="shared" si="1"/>
        <v>#REF!</v>
      </c>
      <c r="Q19" s="85" t="e">
        <f t="shared" si="1"/>
        <v>#REF!</v>
      </c>
      <c r="R19" s="85" t="e">
        <f t="shared" si="1"/>
        <v>#REF!</v>
      </c>
      <c r="S19" s="85" t="e">
        <f t="shared" si="1"/>
        <v>#REF!</v>
      </c>
      <c r="T19" s="85" t="e">
        <f t="shared" si="1"/>
        <v>#REF!</v>
      </c>
      <c r="U19" s="85" t="e">
        <f t="shared" si="1"/>
        <v>#REF!</v>
      </c>
      <c r="V19" s="85" t="e">
        <f t="shared" si="1"/>
        <v>#REF!</v>
      </c>
      <c r="W19" s="85" t="e">
        <f t="shared" si="1"/>
        <v>#REF!</v>
      </c>
      <c r="X19" s="85" t="e">
        <f t="shared" si="1"/>
        <v>#REF!</v>
      </c>
      <c r="Y19" s="85" t="e">
        <f t="shared" si="1"/>
        <v>#REF!</v>
      </c>
      <c r="Z19" s="85" t="e">
        <f t="shared" si="1"/>
        <v>#REF!</v>
      </c>
      <c r="AA19" s="85" t="e">
        <f t="shared" si="1"/>
        <v>#REF!</v>
      </c>
      <c r="AB19" s="85" t="e">
        <f t="shared" si="1"/>
        <v>#REF!</v>
      </c>
      <c r="AC19" s="85" t="e">
        <f t="shared" si="1"/>
        <v>#REF!</v>
      </c>
      <c r="AD19" s="85" t="e">
        <f t="shared" si="1"/>
        <v>#REF!</v>
      </c>
      <c r="AE19" s="85" t="e">
        <f t="shared" si="1"/>
        <v>#REF!</v>
      </c>
      <c r="AF19" s="85" t="e">
        <f t="shared" si="1"/>
        <v>#REF!</v>
      </c>
      <c r="AG19" s="85" t="e">
        <f t="shared" si="1"/>
        <v>#REF!</v>
      </c>
      <c r="AH19" s="85" t="e">
        <f t="shared" si="1"/>
        <v>#REF!</v>
      </c>
      <c r="AI19" s="85" t="e">
        <f t="shared" si="1"/>
        <v>#REF!</v>
      </c>
      <c r="AJ19" s="85" t="e">
        <f t="shared" si="1"/>
        <v>#REF!</v>
      </c>
      <c r="AK19" s="85" t="e">
        <f t="shared" si="1"/>
        <v>#REF!</v>
      </c>
      <c r="AL19" s="85" t="e">
        <f t="shared" si="1"/>
        <v>#REF!</v>
      </c>
      <c r="AM19" s="85" t="e">
        <f t="shared" si="1"/>
        <v>#REF!</v>
      </c>
      <c r="AN19" s="85" t="e">
        <f t="shared" si="1"/>
        <v>#REF!</v>
      </c>
      <c r="AO19" s="85" t="e">
        <f t="shared" si="1"/>
        <v>#REF!</v>
      </c>
      <c r="AP19" s="85" t="e">
        <f t="shared" si="1"/>
        <v>#REF!</v>
      </c>
      <c r="AQ19" s="85" t="e">
        <f t="shared" si="1"/>
        <v>#REF!</v>
      </c>
      <c r="AR19" s="85" t="e">
        <f t="shared" si="1"/>
        <v>#REF!</v>
      </c>
      <c r="AS19" s="85" t="e">
        <f t="shared" si="1"/>
        <v>#REF!</v>
      </c>
      <c r="AT19" s="85" t="e">
        <f t="shared" si="1"/>
        <v>#REF!</v>
      </c>
      <c r="AU19" s="85" t="e">
        <f t="shared" si="1"/>
        <v>#REF!</v>
      </c>
      <c r="AV19" s="85" t="e">
        <f t="shared" si="1"/>
        <v>#REF!</v>
      </c>
      <c r="AW19" s="85" t="e">
        <f t="shared" si="1"/>
        <v>#REF!</v>
      </c>
      <c r="AX19" s="85" t="e">
        <f t="shared" si="1"/>
        <v>#REF!</v>
      </c>
      <c r="AY19" s="85" t="e">
        <f t="shared" si="1"/>
        <v>#REF!</v>
      </c>
      <c r="AZ19" s="85" t="e">
        <f t="shared" si="1"/>
        <v>#REF!</v>
      </c>
    </row>
    <row r="20" spans="1:52" s="116" customFormat="1" x14ac:dyDescent="0.2">
      <c r="A20" s="90" t="s">
        <v>103</v>
      </c>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row>
    <row r="21" spans="1:52" s="116" customFormat="1" x14ac:dyDescent="0.2">
      <c r="A21" s="85" t="s">
        <v>97</v>
      </c>
      <c r="B21" s="85" t="e">
        <f t="shared" ref="B21:Q25" si="2">ROUNDUP(B9*0.85,)+25</f>
        <v>#REF!</v>
      </c>
      <c r="C21" s="85" t="e">
        <f t="shared" si="2"/>
        <v>#REF!</v>
      </c>
      <c r="D21" s="85" t="e">
        <f t="shared" si="2"/>
        <v>#REF!</v>
      </c>
      <c r="E21" s="85" t="e">
        <f t="shared" si="2"/>
        <v>#REF!</v>
      </c>
      <c r="F21" s="85" t="e">
        <f t="shared" si="2"/>
        <v>#REF!</v>
      </c>
      <c r="G21" s="85" t="e">
        <f t="shared" si="2"/>
        <v>#REF!</v>
      </c>
      <c r="H21" s="85" t="e">
        <f t="shared" si="2"/>
        <v>#REF!</v>
      </c>
      <c r="I21" s="85" t="e">
        <f t="shared" si="2"/>
        <v>#REF!</v>
      </c>
      <c r="J21" s="85" t="e">
        <f t="shared" si="2"/>
        <v>#REF!</v>
      </c>
      <c r="K21" s="85" t="e">
        <f t="shared" si="2"/>
        <v>#REF!</v>
      </c>
      <c r="L21" s="85" t="e">
        <f t="shared" si="2"/>
        <v>#REF!</v>
      </c>
      <c r="M21" s="85" t="e">
        <f t="shared" si="2"/>
        <v>#REF!</v>
      </c>
      <c r="N21" s="85" t="e">
        <f t="shared" si="2"/>
        <v>#REF!</v>
      </c>
      <c r="O21" s="85" t="e">
        <f t="shared" si="2"/>
        <v>#REF!</v>
      </c>
      <c r="P21" s="85" t="e">
        <f t="shared" si="2"/>
        <v>#REF!</v>
      </c>
      <c r="Q21" s="85" t="e">
        <f t="shared" si="2"/>
        <v>#REF!</v>
      </c>
      <c r="R21" s="85" t="e">
        <f t="shared" ref="C21:AZ25" si="3">ROUNDUP(R9*0.85,)+25</f>
        <v>#REF!</v>
      </c>
      <c r="S21" s="85" t="e">
        <f t="shared" si="3"/>
        <v>#REF!</v>
      </c>
      <c r="T21" s="85" t="e">
        <f t="shared" si="3"/>
        <v>#REF!</v>
      </c>
      <c r="U21" s="85" t="e">
        <f t="shared" si="3"/>
        <v>#REF!</v>
      </c>
      <c r="V21" s="85" t="e">
        <f t="shared" si="3"/>
        <v>#REF!</v>
      </c>
      <c r="W21" s="85" t="e">
        <f t="shared" si="3"/>
        <v>#REF!</v>
      </c>
      <c r="X21" s="85" t="e">
        <f t="shared" si="3"/>
        <v>#REF!</v>
      </c>
      <c r="Y21" s="85" t="e">
        <f t="shared" si="3"/>
        <v>#REF!</v>
      </c>
      <c r="Z21" s="85" t="e">
        <f t="shared" si="3"/>
        <v>#REF!</v>
      </c>
      <c r="AA21" s="85" t="e">
        <f t="shared" si="3"/>
        <v>#REF!</v>
      </c>
      <c r="AB21" s="85" t="e">
        <f t="shared" si="3"/>
        <v>#REF!</v>
      </c>
      <c r="AC21" s="85" t="e">
        <f t="shared" si="3"/>
        <v>#REF!</v>
      </c>
      <c r="AD21" s="85" t="e">
        <f t="shared" si="3"/>
        <v>#REF!</v>
      </c>
      <c r="AE21" s="85" t="e">
        <f t="shared" si="3"/>
        <v>#REF!</v>
      </c>
      <c r="AF21" s="85" t="e">
        <f t="shared" si="3"/>
        <v>#REF!</v>
      </c>
      <c r="AG21" s="85" t="e">
        <f t="shared" si="3"/>
        <v>#REF!</v>
      </c>
      <c r="AH21" s="85" t="e">
        <f t="shared" si="3"/>
        <v>#REF!</v>
      </c>
      <c r="AI21" s="85" t="e">
        <f t="shared" si="3"/>
        <v>#REF!</v>
      </c>
      <c r="AJ21" s="85" t="e">
        <f t="shared" si="3"/>
        <v>#REF!</v>
      </c>
      <c r="AK21" s="85" t="e">
        <f t="shared" si="3"/>
        <v>#REF!</v>
      </c>
      <c r="AL21" s="85" t="e">
        <f t="shared" si="3"/>
        <v>#REF!</v>
      </c>
      <c r="AM21" s="85" t="e">
        <f t="shared" si="3"/>
        <v>#REF!</v>
      </c>
      <c r="AN21" s="85" t="e">
        <f t="shared" si="3"/>
        <v>#REF!</v>
      </c>
      <c r="AO21" s="85" t="e">
        <f t="shared" si="3"/>
        <v>#REF!</v>
      </c>
      <c r="AP21" s="85" t="e">
        <f t="shared" si="3"/>
        <v>#REF!</v>
      </c>
      <c r="AQ21" s="85" t="e">
        <f t="shared" si="3"/>
        <v>#REF!</v>
      </c>
      <c r="AR21" s="85" t="e">
        <f t="shared" si="3"/>
        <v>#REF!</v>
      </c>
      <c r="AS21" s="85" t="e">
        <f t="shared" si="3"/>
        <v>#REF!</v>
      </c>
      <c r="AT21" s="85" t="e">
        <f t="shared" si="3"/>
        <v>#REF!</v>
      </c>
      <c r="AU21" s="85" t="e">
        <f t="shared" si="3"/>
        <v>#REF!</v>
      </c>
      <c r="AV21" s="85" t="e">
        <f t="shared" si="3"/>
        <v>#REF!</v>
      </c>
      <c r="AW21" s="85" t="e">
        <f t="shared" si="3"/>
        <v>#REF!</v>
      </c>
      <c r="AX21" s="85" t="e">
        <f t="shared" si="3"/>
        <v>#REF!</v>
      </c>
      <c r="AY21" s="85" t="e">
        <f t="shared" si="3"/>
        <v>#REF!</v>
      </c>
      <c r="AZ21" s="85" t="e">
        <f t="shared" si="3"/>
        <v>#REF!</v>
      </c>
    </row>
    <row r="22" spans="1:52" s="116" customFormat="1" x14ac:dyDescent="0.2">
      <c r="A22" s="84" t="s">
        <v>104</v>
      </c>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row>
    <row r="23" spans="1:52" s="116" customFormat="1" x14ac:dyDescent="0.2">
      <c r="A23" s="85" t="s">
        <v>97</v>
      </c>
      <c r="B23" s="85" t="e">
        <f t="shared" si="2"/>
        <v>#REF!</v>
      </c>
      <c r="C23" s="85" t="e">
        <f t="shared" si="3"/>
        <v>#REF!</v>
      </c>
      <c r="D23" s="85" t="e">
        <f t="shared" si="3"/>
        <v>#REF!</v>
      </c>
      <c r="E23" s="85" t="e">
        <f t="shared" si="3"/>
        <v>#REF!</v>
      </c>
      <c r="F23" s="85" t="e">
        <f t="shared" si="3"/>
        <v>#REF!</v>
      </c>
      <c r="G23" s="85" t="e">
        <f t="shared" si="3"/>
        <v>#REF!</v>
      </c>
      <c r="H23" s="85" t="e">
        <f t="shared" si="3"/>
        <v>#REF!</v>
      </c>
      <c r="I23" s="85" t="e">
        <f t="shared" si="3"/>
        <v>#REF!</v>
      </c>
      <c r="J23" s="85" t="e">
        <f t="shared" si="3"/>
        <v>#REF!</v>
      </c>
      <c r="K23" s="85" t="e">
        <f t="shared" si="3"/>
        <v>#REF!</v>
      </c>
      <c r="L23" s="85" t="e">
        <f t="shared" si="3"/>
        <v>#REF!</v>
      </c>
      <c r="M23" s="85" t="e">
        <f t="shared" si="3"/>
        <v>#REF!</v>
      </c>
      <c r="N23" s="85" t="e">
        <f t="shared" si="3"/>
        <v>#REF!</v>
      </c>
      <c r="O23" s="85" t="e">
        <f t="shared" si="3"/>
        <v>#REF!</v>
      </c>
      <c r="P23" s="85" t="e">
        <f t="shared" si="3"/>
        <v>#REF!</v>
      </c>
      <c r="Q23" s="85" t="e">
        <f t="shared" si="3"/>
        <v>#REF!</v>
      </c>
      <c r="R23" s="85" t="e">
        <f t="shared" si="3"/>
        <v>#REF!</v>
      </c>
      <c r="S23" s="85" t="e">
        <f t="shared" si="3"/>
        <v>#REF!</v>
      </c>
      <c r="T23" s="85" t="e">
        <f t="shared" si="3"/>
        <v>#REF!</v>
      </c>
      <c r="U23" s="85" t="e">
        <f t="shared" si="3"/>
        <v>#REF!</v>
      </c>
      <c r="V23" s="85" t="e">
        <f t="shared" si="3"/>
        <v>#REF!</v>
      </c>
      <c r="W23" s="85" t="e">
        <f t="shared" si="3"/>
        <v>#REF!</v>
      </c>
      <c r="X23" s="85" t="e">
        <f t="shared" si="3"/>
        <v>#REF!</v>
      </c>
      <c r="Y23" s="85" t="e">
        <f t="shared" si="3"/>
        <v>#REF!</v>
      </c>
      <c r="Z23" s="85" t="e">
        <f t="shared" si="3"/>
        <v>#REF!</v>
      </c>
      <c r="AA23" s="85" t="e">
        <f t="shared" si="3"/>
        <v>#REF!</v>
      </c>
      <c r="AB23" s="85" t="e">
        <f t="shared" si="3"/>
        <v>#REF!</v>
      </c>
      <c r="AC23" s="85" t="e">
        <f t="shared" si="3"/>
        <v>#REF!</v>
      </c>
      <c r="AD23" s="85" t="e">
        <f t="shared" si="3"/>
        <v>#REF!</v>
      </c>
      <c r="AE23" s="85" t="e">
        <f t="shared" si="3"/>
        <v>#REF!</v>
      </c>
      <c r="AF23" s="85" t="e">
        <f t="shared" si="3"/>
        <v>#REF!</v>
      </c>
      <c r="AG23" s="85" t="e">
        <f t="shared" si="3"/>
        <v>#REF!</v>
      </c>
      <c r="AH23" s="85" t="e">
        <f t="shared" si="3"/>
        <v>#REF!</v>
      </c>
      <c r="AI23" s="85" t="e">
        <f t="shared" si="3"/>
        <v>#REF!</v>
      </c>
      <c r="AJ23" s="85" t="e">
        <f t="shared" si="3"/>
        <v>#REF!</v>
      </c>
      <c r="AK23" s="85" t="e">
        <f t="shared" si="3"/>
        <v>#REF!</v>
      </c>
      <c r="AL23" s="85" t="e">
        <f t="shared" si="3"/>
        <v>#REF!</v>
      </c>
      <c r="AM23" s="85" t="e">
        <f t="shared" si="3"/>
        <v>#REF!</v>
      </c>
      <c r="AN23" s="85" t="e">
        <f t="shared" si="3"/>
        <v>#REF!</v>
      </c>
      <c r="AO23" s="85" t="e">
        <f t="shared" si="3"/>
        <v>#REF!</v>
      </c>
      <c r="AP23" s="85" t="e">
        <f t="shared" si="3"/>
        <v>#REF!</v>
      </c>
      <c r="AQ23" s="85" t="e">
        <f t="shared" si="3"/>
        <v>#REF!</v>
      </c>
      <c r="AR23" s="85" t="e">
        <f t="shared" si="3"/>
        <v>#REF!</v>
      </c>
      <c r="AS23" s="85" t="e">
        <f t="shared" si="3"/>
        <v>#REF!</v>
      </c>
      <c r="AT23" s="85" t="e">
        <f t="shared" si="3"/>
        <v>#REF!</v>
      </c>
      <c r="AU23" s="85" t="e">
        <f t="shared" si="3"/>
        <v>#REF!</v>
      </c>
      <c r="AV23" s="85" t="e">
        <f t="shared" si="3"/>
        <v>#REF!</v>
      </c>
      <c r="AW23" s="85" t="e">
        <f t="shared" si="3"/>
        <v>#REF!</v>
      </c>
      <c r="AX23" s="85" t="e">
        <f t="shared" si="3"/>
        <v>#REF!</v>
      </c>
      <c r="AY23" s="85" t="e">
        <f t="shared" si="3"/>
        <v>#REF!</v>
      </c>
      <c r="AZ23" s="85" t="e">
        <f t="shared" si="3"/>
        <v>#REF!</v>
      </c>
    </row>
    <row r="24" spans="1:52" s="116" customFormat="1" x14ac:dyDescent="0.2">
      <c r="A24" s="84" t="s">
        <v>105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row>
    <row r="25" spans="1:52" s="116" customFormat="1" x14ac:dyDescent="0.2">
      <c r="A25" s="85" t="s">
        <v>97</v>
      </c>
      <c r="B25" s="85" t="e">
        <f t="shared" si="2"/>
        <v>#REF!</v>
      </c>
      <c r="C25" s="85" t="e">
        <f t="shared" si="3"/>
        <v>#REF!</v>
      </c>
      <c r="D25" s="85" t="e">
        <f t="shared" si="3"/>
        <v>#REF!</v>
      </c>
      <c r="E25" s="85" t="e">
        <f t="shared" si="3"/>
        <v>#REF!</v>
      </c>
      <c r="F25" s="85" t="e">
        <f t="shared" si="3"/>
        <v>#REF!</v>
      </c>
      <c r="G25" s="85" t="e">
        <f t="shared" si="3"/>
        <v>#REF!</v>
      </c>
      <c r="H25" s="85" t="e">
        <f t="shared" si="3"/>
        <v>#REF!</v>
      </c>
      <c r="I25" s="85" t="e">
        <f t="shared" si="3"/>
        <v>#REF!</v>
      </c>
      <c r="J25" s="85" t="e">
        <f t="shared" si="3"/>
        <v>#REF!</v>
      </c>
      <c r="K25" s="85" t="e">
        <f t="shared" si="3"/>
        <v>#REF!</v>
      </c>
      <c r="L25" s="85" t="e">
        <f t="shared" si="3"/>
        <v>#REF!</v>
      </c>
      <c r="M25" s="85" t="e">
        <f t="shared" si="3"/>
        <v>#REF!</v>
      </c>
      <c r="N25" s="85" t="e">
        <f t="shared" si="3"/>
        <v>#REF!</v>
      </c>
      <c r="O25" s="85" t="e">
        <f t="shared" si="3"/>
        <v>#REF!</v>
      </c>
      <c r="P25" s="85" t="e">
        <f t="shared" si="3"/>
        <v>#REF!</v>
      </c>
      <c r="Q25" s="85" t="e">
        <f t="shared" si="3"/>
        <v>#REF!</v>
      </c>
      <c r="R25" s="85" t="e">
        <f t="shared" si="3"/>
        <v>#REF!</v>
      </c>
      <c r="S25" s="85" t="e">
        <f t="shared" si="3"/>
        <v>#REF!</v>
      </c>
      <c r="T25" s="85" t="e">
        <f t="shared" si="3"/>
        <v>#REF!</v>
      </c>
      <c r="U25" s="85" t="e">
        <f t="shared" si="3"/>
        <v>#REF!</v>
      </c>
      <c r="V25" s="85" t="e">
        <f t="shared" si="3"/>
        <v>#REF!</v>
      </c>
      <c r="W25" s="85" t="e">
        <f t="shared" si="3"/>
        <v>#REF!</v>
      </c>
      <c r="X25" s="85" t="e">
        <f t="shared" si="3"/>
        <v>#REF!</v>
      </c>
      <c r="Y25" s="85" t="e">
        <f t="shared" si="3"/>
        <v>#REF!</v>
      </c>
      <c r="Z25" s="85" t="e">
        <f t="shared" si="3"/>
        <v>#REF!</v>
      </c>
      <c r="AA25" s="85" t="e">
        <f t="shared" si="3"/>
        <v>#REF!</v>
      </c>
      <c r="AB25" s="85" t="e">
        <f t="shared" si="3"/>
        <v>#REF!</v>
      </c>
      <c r="AC25" s="85" t="e">
        <f t="shared" si="3"/>
        <v>#REF!</v>
      </c>
      <c r="AD25" s="85" t="e">
        <f t="shared" si="3"/>
        <v>#REF!</v>
      </c>
      <c r="AE25" s="85" t="e">
        <f t="shared" si="3"/>
        <v>#REF!</v>
      </c>
      <c r="AF25" s="85" t="e">
        <f t="shared" si="3"/>
        <v>#REF!</v>
      </c>
      <c r="AG25" s="85" t="e">
        <f t="shared" si="3"/>
        <v>#REF!</v>
      </c>
      <c r="AH25" s="85" t="e">
        <f t="shared" si="3"/>
        <v>#REF!</v>
      </c>
      <c r="AI25" s="85" t="e">
        <f t="shared" si="3"/>
        <v>#REF!</v>
      </c>
      <c r="AJ25" s="85" t="e">
        <f t="shared" si="3"/>
        <v>#REF!</v>
      </c>
      <c r="AK25" s="85" t="e">
        <f t="shared" si="3"/>
        <v>#REF!</v>
      </c>
      <c r="AL25" s="85" t="e">
        <f t="shared" si="3"/>
        <v>#REF!</v>
      </c>
      <c r="AM25" s="85" t="e">
        <f t="shared" si="3"/>
        <v>#REF!</v>
      </c>
      <c r="AN25" s="85" t="e">
        <f t="shared" si="3"/>
        <v>#REF!</v>
      </c>
      <c r="AO25" s="85" t="e">
        <f t="shared" si="3"/>
        <v>#REF!</v>
      </c>
      <c r="AP25" s="85" t="e">
        <f t="shared" si="3"/>
        <v>#REF!</v>
      </c>
      <c r="AQ25" s="85" t="e">
        <f t="shared" si="3"/>
        <v>#REF!</v>
      </c>
      <c r="AR25" s="85" t="e">
        <f t="shared" si="3"/>
        <v>#REF!</v>
      </c>
      <c r="AS25" s="85" t="e">
        <f t="shared" si="3"/>
        <v>#REF!</v>
      </c>
      <c r="AT25" s="85" t="e">
        <f t="shared" si="3"/>
        <v>#REF!</v>
      </c>
      <c r="AU25" s="85" t="e">
        <f t="shared" si="3"/>
        <v>#REF!</v>
      </c>
      <c r="AV25" s="85" t="e">
        <f t="shared" si="3"/>
        <v>#REF!</v>
      </c>
      <c r="AW25" s="85" t="e">
        <f t="shared" si="3"/>
        <v>#REF!</v>
      </c>
      <c r="AX25" s="85" t="e">
        <f t="shared" si="3"/>
        <v>#REF!</v>
      </c>
      <c r="AY25" s="85" t="e">
        <f t="shared" si="3"/>
        <v>#REF!</v>
      </c>
      <c r="AZ25" s="85" t="e">
        <f t="shared" si="3"/>
        <v>#REF!</v>
      </c>
    </row>
    <row r="26" spans="1:52" s="116" customFormat="1" x14ac:dyDescent="0.2">
      <c r="A26" s="121"/>
      <c r="B26" s="413"/>
      <c r="C26" s="413"/>
      <c r="D26" s="413"/>
      <c r="E26" s="413"/>
      <c r="F26" s="413"/>
      <c r="G26" s="413"/>
      <c r="H26" s="413"/>
      <c r="I26" s="413"/>
      <c r="J26" s="413"/>
      <c r="K26" s="413"/>
      <c r="L26" s="413"/>
      <c r="M26" s="413"/>
      <c r="N26" s="413"/>
      <c r="O26" s="413"/>
      <c r="P26" s="413"/>
      <c r="Q26" s="413"/>
      <c r="R26" s="413"/>
      <c r="S26" s="413"/>
      <c r="T26" s="413"/>
      <c r="U26" s="413"/>
      <c r="V26" s="413"/>
      <c r="W26" s="413"/>
    </row>
    <row r="27" spans="1:52" x14ac:dyDescent="0.2">
      <c r="A27" s="111" t="s">
        <v>76</v>
      </c>
    </row>
    <row r="28" spans="1:52" ht="13.35" customHeight="1" x14ac:dyDescent="0.2">
      <c r="A28" s="55" t="s">
        <v>77</v>
      </c>
    </row>
    <row r="29" spans="1:52" ht="13.35" customHeight="1" x14ac:dyDescent="0.2">
      <c r="A29" s="55" t="s">
        <v>78</v>
      </c>
    </row>
    <row r="30" spans="1:52" ht="12.6" customHeight="1" x14ac:dyDescent="0.2">
      <c r="A30" s="107" t="s">
        <v>79</v>
      </c>
    </row>
    <row r="31" spans="1:52" ht="13.35" customHeight="1" x14ac:dyDescent="0.2">
      <c r="A31" s="250" t="s">
        <v>184</v>
      </c>
    </row>
    <row r="32" spans="1:52" ht="11.45" customHeight="1" x14ac:dyDescent="0.2">
      <c r="A32" s="55"/>
    </row>
    <row r="33" spans="1:1" x14ac:dyDescent="0.2">
      <c r="A33" s="111" t="s">
        <v>83</v>
      </c>
    </row>
    <row r="34" spans="1:1" ht="84" x14ac:dyDescent="0.2">
      <c r="A34" s="122" t="s">
        <v>101</v>
      </c>
    </row>
    <row r="35" spans="1:1" ht="14.25" x14ac:dyDescent="0.2">
      <c r="A35" s="123"/>
    </row>
  </sheetData>
  <mergeCells count="1">
    <mergeCell ref="B26:W26"/>
  </mergeCells>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0"/>
  <dimension ref="A1:AQ110"/>
  <sheetViews>
    <sheetView workbookViewId="0">
      <pane xSplit="4" topLeftCell="E1" activePane="topRight" state="frozen"/>
      <selection pane="topRight" activeCell="U1" sqref="U1:V1048576"/>
    </sheetView>
  </sheetViews>
  <sheetFormatPr defaultColWidth="8.7109375" defaultRowHeight="12.75" x14ac:dyDescent="0.2"/>
  <cols>
    <col min="1" max="1" width="82.5703125" style="38" customWidth="1"/>
    <col min="2" max="4" width="8.7109375" style="38" hidden="1" customWidth="1"/>
    <col min="5" max="5" width="8.7109375" style="245" hidden="1" customWidth="1"/>
    <col min="6" max="6" width="8.7109375" style="38" hidden="1" customWidth="1"/>
    <col min="7" max="7" width="8.7109375" style="245" hidden="1" customWidth="1"/>
    <col min="8" max="22" width="8.7109375" style="38" hidden="1" customWidth="1"/>
    <col min="23" max="16384" width="8.7109375" style="38"/>
  </cols>
  <sheetData>
    <row r="1" spans="1:24" x14ac:dyDescent="0.2">
      <c r="A1" s="117" t="s">
        <v>63</v>
      </c>
      <c r="E1" s="38"/>
      <c r="G1" s="38"/>
    </row>
    <row r="2" spans="1:24" x14ac:dyDescent="0.2">
      <c r="E2" s="38"/>
      <c r="G2" s="38"/>
    </row>
    <row r="3" spans="1:24" x14ac:dyDescent="0.2">
      <c r="A3" s="246" t="s">
        <v>189</v>
      </c>
      <c r="E3" s="38"/>
      <c r="G3" s="38"/>
    </row>
    <row r="4" spans="1:24" x14ac:dyDescent="0.2">
      <c r="A4" s="246" t="s">
        <v>65</v>
      </c>
      <c r="E4" s="225" t="e">
        <f>BB!#REF!</f>
        <v>#REF!</v>
      </c>
      <c r="F4" s="225" t="e">
        <f>BB!#REF!</f>
        <v>#REF!</v>
      </c>
      <c r="G4" s="225" t="e">
        <f>BB!#REF!</f>
        <v>#REF!</v>
      </c>
      <c r="H4" s="225" t="e">
        <f>BB!#REF!</f>
        <v>#REF!</v>
      </c>
      <c r="I4" s="225" t="e">
        <f>BB!#REF!</f>
        <v>#REF!</v>
      </c>
      <c r="J4" s="225" t="e">
        <f>BB!#REF!</f>
        <v>#REF!</v>
      </c>
      <c r="K4" s="225" t="e">
        <f>BB!#REF!</f>
        <v>#REF!</v>
      </c>
      <c r="L4" s="225" t="e">
        <f>BB!#REF!</f>
        <v>#REF!</v>
      </c>
      <c r="M4" s="225" t="e">
        <f>BB!#REF!</f>
        <v>#REF!</v>
      </c>
      <c r="N4" s="225" t="e">
        <f>BB!#REF!</f>
        <v>#REF!</v>
      </c>
      <c r="O4" s="225" t="e">
        <f>BB!#REF!</f>
        <v>#REF!</v>
      </c>
      <c r="P4" s="225" t="e">
        <f>BB!#REF!</f>
        <v>#REF!</v>
      </c>
      <c r="Q4" s="225" t="e">
        <f>BB!#REF!</f>
        <v>#REF!</v>
      </c>
      <c r="R4" s="225" t="e">
        <f>BB!#REF!</f>
        <v>#REF!</v>
      </c>
      <c r="S4" s="225" t="e">
        <f>BB!#REF!</f>
        <v>#REF!</v>
      </c>
      <c r="T4" s="225" t="e">
        <f>BB!#REF!</f>
        <v>#REF!</v>
      </c>
      <c r="U4" s="225" t="e">
        <f>BB!#REF!</f>
        <v>#REF!</v>
      </c>
      <c r="V4" s="225" t="e">
        <f>BB!#REF!</f>
        <v>#REF!</v>
      </c>
      <c r="W4" s="225" t="e">
        <f>BB!#REF!</f>
        <v>#REF!</v>
      </c>
      <c r="X4" s="225" t="e">
        <f>BB!#REF!</f>
        <v>#REF!</v>
      </c>
    </row>
    <row r="5" spans="1:24" x14ac:dyDescent="0.2">
      <c r="A5" s="42" t="s">
        <v>66</v>
      </c>
      <c r="B5" s="225" t="e">
        <f>BB!#REF!</f>
        <v>#REF!</v>
      </c>
      <c r="C5" s="225" t="e">
        <f>BB!#REF!</f>
        <v>#REF!</v>
      </c>
      <c r="D5" s="225" t="e">
        <f>BB!#REF!</f>
        <v>#REF!</v>
      </c>
      <c r="E5" s="225" t="e">
        <f>BB!#REF!</f>
        <v>#REF!</v>
      </c>
      <c r="F5" s="225" t="e">
        <f>BB!#REF!</f>
        <v>#REF!</v>
      </c>
      <c r="G5" s="225" t="e">
        <f>BB!#REF!</f>
        <v>#REF!</v>
      </c>
      <c r="H5" s="225" t="e">
        <f>BB!#REF!</f>
        <v>#REF!</v>
      </c>
      <c r="I5" s="225" t="e">
        <f>BB!#REF!</f>
        <v>#REF!</v>
      </c>
      <c r="J5" s="225" t="e">
        <f>BB!#REF!</f>
        <v>#REF!</v>
      </c>
      <c r="K5" s="225" t="e">
        <f>BB!#REF!</f>
        <v>#REF!</v>
      </c>
      <c r="L5" s="225" t="e">
        <f>BB!#REF!</f>
        <v>#REF!</v>
      </c>
      <c r="M5" s="225" t="e">
        <f>BB!#REF!</f>
        <v>#REF!</v>
      </c>
      <c r="N5" s="225" t="e">
        <f>BB!#REF!</f>
        <v>#REF!</v>
      </c>
      <c r="O5" s="225" t="e">
        <f>BB!#REF!</f>
        <v>#REF!</v>
      </c>
      <c r="P5" s="225" t="e">
        <f>BB!#REF!</f>
        <v>#REF!</v>
      </c>
      <c r="Q5" s="225" t="e">
        <f>BB!#REF!</f>
        <v>#REF!</v>
      </c>
      <c r="R5" s="225" t="e">
        <f>BB!#REF!</f>
        <v>#REF!</v>
      </c>
      <c r="S5" s="225" t="e">
        <f>BB!#REF!</f>
        <v>#REF!</v>
      </c>
      <c r="T5" s="225" t="e">
        <f>BB!#REF!</f>
        <v>#REF!</v>
      </c>
      <c r="U5" s="225" t="e">
        <f>BB!#REF!</f>
        <v>#REF!</v>
      </c>
      <c r="V5" s="225" t="e">
        <f>BB!#REF!</f>
        <v>#REF!</v>
      </c>
      <c r="W5" s="225" t="e">
        <f>BB!#REF!</f>
        <v>#REF!</v>
      </c>
      <c r="X5" s="225" t="e">
        <f>BB!#REF!</f>
        <v>#REF!</v>
      </c>
    </row>
    <row r="6" spans="1:24" x14ac:dyDescent="0.2">
      <c r="A6" s="43" t="s">
        <v>134</v>
      </c>
      <c r="E6" s="38"/>
      <c r="G6" s="38"/>
    </row>
    <row r="7" spans="1:24" ht="20.25" customHeight="1" x14ac:dyDescent="0.2">
      <c r="A7" s="44">
        <v>1</v>
      </c>
      <c r="B7" s="182" t="e">
        <f>BB!#REF!*0.9</f>
        <v>#REF!</v>
      </c>
      <c r="C7" s="182" t="e">
        <f>BB!#REF!*0.9</f>
        <v>#REF!</v>
      </c>
      <c r="D7" s="182" t="e">
        <f>BB!#REF!*0.9</f>
        <v>#REF!</v>
      </c>
      <c r="E7" s="182" t="e">
        <f>BB!#REF!*0.9</f>
        <v>#REF!</v>
      </c>
      <c r="F7" s="182" t="e">
        <f>BB!#REF!*0.9</f>
        <v>#REF!</v>
      </c>
      <c r="G7" s="182" t="e">
        <f>BB!#REF!*0.9</f>
        <v>#REF!</v>
      </c>
      <c r="H7" s="182" t="e">
        <f>BB!#REF!*0.9</f>
        <v>#REF!</v>
      </c>
      <c r="I7" s="182" t="e">
        <f>BB!#REF!*0.9</f>
        <v>#REF!</v>
      </c>
      <c r="J7" s="182" t="e">
        <f>BB!#REF!*0.9</f>
        <v>#REF!</v>
      </c>
      <c r="K7" s="182" t="e">
        <f>BB!#REF!*0.9</f>
        <v>#REF!</v>
      </c>
      <c r="L7" s="182" t="e">
        <f>BB!#REF!*0.9</f>
        <v>#REF!</v>
      </c>
      <c r="M7" s="182" t="e">
        <f>BB!#REF!*0.9</f>
        <v>#REF!</v>
      </c>
      <c r="N7" s="182" t="e">
        <f>BB!#REF!*0.9</f>
        <v>#REF!</v>
      </c>
      <c r="O7" s="182" t="e">
        <f>BB!#REF!*0.9</f>
        <v>#REF!</v>
      </c>
      <c r="P7" s="182" t="e">
        <f>BB!#REF!*0.9</f>
        <v>#REF!</v>
      </c>
      <c r="Q7" s="182" t="e">
        <f>BB!#REF!*0.9</f>
        <v>#REF!</v>
      </c>
      <c r="R7" s="182" t="e">
        <f>BB!#REF!*0.9</f>
        <v>#REF!</v>
      </c>
      <c r="S7" s="182" t="e">
        <f>BB!#REF!*0.9</f>
        <v>#REF!</v>
      </c>
      <c r="T7" s="182" t="e">
        <f>BB!#REF!*0.9</f>
        <v>#REF!</v>
      </c>
      <c r="U7" s="182" t="e">
        <f>BB!#REF!*0.9</f>
        <v>#REF!</v>
      </c>
      <c r="V7" s="182" t="e">
        <f>BB!#REF!*0.9</f>
        <v>#REF!</v>
      </c>
      <c r="W7" s="182" t="e">
        <f>BB!#REF!*0.9</f>
        <v>#REF!</v>
      </c>
      <c r="X7" s="182" t="e">
        <f>BB!#REF!*0.9</f>
        <v>#REF!</v>
      </c>
    </row>
    <row r="8" spans="1:24" x14ac:dyDescent="0.2">
      <c r="A8" s="44">
        <v>2</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t="s">
        <v>135</v>
      </c>
      <c r="B9" s="182"/>
      <c r="C9" s="182"/>
      <c r="D9" s="182"/>
      <c r="E9" s="182"/>
      <c r="F9" s="182"/>
      <c r="G9" s="182"/>
      <c r="H9" s="182"/>
      <c r="I9" s="182"/>
      <c r="J9" s="182"/>
      <c r="K9" s="182"/>
      <c r="L9" s="182"/>
      <c r="M9" s="182"/>
      <c r="N9" s="182"/>
      <c r="O9" s="182"/>
      <c r="P9" s="182"/>
      <c r="Q9" s="182"/>
      <c r="R9" s="182"/>
      <c r="S9" s="182"/>
      <c r="T9" s="182"/>
      <c r="U9" s="182"/>
      <c r="V9" s="182"/>
      <c r="W9" s="182"/>
      <c r="X9" s="182"/>
    </row>
    <row r="10" spans="1:24" ht="18.75" customHeight="1" x14ac:dyDescent="0.2">
      <c r="A10" s="44">
        <v>1</v>
      </c>
      <c r="B10" s="182" t="e">
        <f>BB!#REF!*0.9</f>
        <v>#REF!</v>
      </c>
      <c r="C10" s="182" t="e">
        <f>BB!#REF!*0.9</f>
        <v>#REF!</v>
      </c>
      <c r="D10" s="182" t="e">
        <f>BB!#REF!*0.9</f>
        <v>#REF!</v>
      </c>
      <c r="E10" s="182" t="e">
        <f>BB!#REF!*0.9</f>
        <v>#REF!</v>
      </c>
      <c r="F10" s="182" t="e">
        <f>BB!#REF!*0.9</f>
        <v>#REF!</v>
      </c>
      <c r="G10" s="182" t="e">
        <f>BB!#REF!*0.9</f>
        <v>#REF!</v>
      </c>
      <c r="H10" s="182" t="e">
        <f>BB!#REF!*0.9</f>
        <v>#REF!</v>
      </c>
      <c r="I10" s="182" t="e">
        <f>BB!#REF!*0.9</f>
        <v>#REF!</v>
      </c>
      <c r="J10" s="182" t="e">
        <f>BB!#REF!*0.9</f>
        <v>#REF!</v>
      </c>
      <c r="K10" s="182" t="e">
        <f>BB!#REF!*0.9</f>
        <v>#REF!</v>
      </c>
      <c r="L10" s="182" t="e">
        <f>BB!#REF!*0.9</f>
        <v>#REF!</v>
      </c>
      <c r="M10" s="182" t="e">
        <f>BB!#REF!*0.9</f>
        <v>#REF!</v>
      </c>
      <c r="N10" s="182" t="e">
        <f>BB!#REF!*0.9</f>
        <v>#REF!</v>
      </c>
      <c r="O10" s="182" t="e">
        <f>BB!#REF!*0.9</f>
        <v>#REF!</v>
      </c>
      <c r="P10" s="182" t="e">
        <f>BB!#REF!*0.9</f>
        <v>#REF!</v>
      </c>
      <c r="Q10" s="182" t="e">
        <f>BB!#REF!*0.9</f>
        <v>#REF!</v>
      </c>
      <c r="R10" s="182" t="e">
        <f>BB!#REF!*0.9</f>
        <v>#REF!</v>
      </c>
      <c r="S10" s="182" t="e">
        <f>BB!#REF!*0.9</f>
        <v>#REF!</v>
      </c>
      <c r="T10" s="182" t="e">
        <f>BB!#REF!*0.9</f>
        <v>#REF!</v>
      </c>
      <c r="U10" s="182" t="e">
        <f>BB!#REF!*0.9</f>
        <v>#REF!</v>
      </c>
      <c r="V10" s="182" t="e">
        <f>BB!#REF!*0.9</f>
        <v>#REF!</v>
      </c>
      <c r="W10" s="182" t="e">
        <f>BB!#REF!*0.9</f>
        <v>#REF!</v>
      </c>
      <c r="X10" s="182" t="e">
        <f>BB!#REF!*0.9</f>
        <v>#REF!</v>
      </c>
    </row>
    <row r="11" spans="1:24" x14ac:dyDescent="0.2">
      <c r="A11" s="44">
        <v>2</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t="s">
        <v>104</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row>
    <row r="13" spans="1:24" ht="21.75" customHeight="1" x14ac:dyDescent="0.2">
      <c r="A13" s="44">
        <v>1</v>
      </c>
      <c r="B13" s="182" t="e">
        <f>BB!#REF!*0.9</f>
        <v>#REF!</v>
      </c>
      <c r="C13" s="182" t="e">
        <f>BB!#REF!*0.9</f>
        <v>#REF!</v>
      </c>
      <c r="D13" s="182" t="e">
        <f>BB!#REF!*0.9</f>
        <v>#REF!</v>
      </c>
      <c r="E13" s="182" t="e">
        <f>BB!#REF!*0.9</f>
        <v>#REF!</v>
      </c>
      <c r="F13" s="182" t="e">
        <f>BB!#REF!*0.9</f>
        <v>#REF!</v>
      </c>
      <c r="G13" s="182" t="e">
        <f>BB!#REF!*0.9</f>
        <v>#REF!</v>
      </c>
      <c r="H13" s="182" t="e">
        <f>BB!#REF!*0.9</f>
        <v>#REF!</v>
      </c>
      <c r="I13" s="182" t="e">
        <f>BB!#REF!*0.9</f>
        <v>#REF!</v>
      </c>
      <c r="J13" s="182" t="e">
        <f>BB!#REF!*0.9</f>
        <v>#REF!</v>
      </c>
      <c r="K13" s="182" t="e">
        <f>BB!#REF!*0.9</f>
        <v>#REF!</v>
      </c>
      <c r="L13" s="182" t="e">
        <f>BB!#REF!*0.9</f>
        <v>#REF!</v>
      </c>
      <c r="M13" s="182" t="e">
        <f>BB!#REF!*0.9</f>
        <v>#REF!</v>
      </c>
      <c r="N13" s="182" t="e">
        <f>BB!#REF!*0.9</f>
        <v>#REF!</v>
      </c>
      <c r="O13" s="182" t="e">
        <f>BB!#REF!*0.9</f>
        <v>#REF!</v>
      </c>
      <c r="P13" s="182" t="e">
        <f>BB!#REF!*0.9</f>
        <v>#REF!</v>
      </c>
      <c r="Q13" s="182" t="e">
        <f>BB!#REF!*0.9</f>
        <v>#REF!</v>
      </c>
      <c r="R13" s="182" t="e">
        <f>BB!#REF!*0.9</f>
        <v>#REF!</v>
      </c>
      <c r="S13" s="182" t="e">
        <f>BB!#REF!*0.9</f>
        <v>#REF!</v>
      </c>
      <c r="T13" s="182" t="e">
        <f>BB!#REF!*0.9</f>
        <v>#REF!</v>
      </c>
      <c r="U13" s="182" t="e">
        <f>BB!#REF!*0.9</f>
        <v>#REF!</v>
      </c>
      <c r="V13" s="182" t="e">
        <f>BB!#REF!*0.9</f>
        <v>#REF!</v>
      </c>
      <c r="W13" s="182" t="e">
        <f>BB!#REF!*0.9</f>
        <v>#REF!</v>
      </c>
      <c r="X13" s="182" t="e">
        <f>BB!#REF!*0.9</f>
        <v>#REF!</v>
      </c>
    </row>
    <row r="14" spans="1:24" x14ac:dyDescent="0.2">
      <c r="A14" s="44">
        <v>2</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6" t="s">
        <v>105</v>
      </c>
      <c r="B15" s="182"/>
      <c r="C15" s="182"/>
      <c r="D15" s="182"/>
      <c r="E15" s="182"/>
      <c r="F15" s="182"/>
      <c r="G15" s="182"/>
      <c r="H15" s="182"/>
      <c r="I15" s="182"/>
      <c r="J15" s="182"/>
      <c r="K15" s="182"/>
      <c r="L15" s="182"/>
      <c r="M15" s="182"/>
      <c r="N15" s="182"/>
      <c r="O15" s="182"/>
      <c r="P15" s="182"/>
      <c r="Q15" s="182"/>
      <c r="R15" s="182"/>
      <c r="S15" s="182"/>
      <c r="T15" s="182"/>
      <c r="U15" s="182"/>
      <c r="V15" s="182"/>
      <c r="W15" s="182"/>
      <c r="X15" s="182"/>
    </row>
    <row r="16" spans="1:24" ht="24" customHeight="1" x14ac:dyDescent="0.2">
      <c r="A16" s="44">
        <v>1</v>
      </c>
      <c r="B16" s="182" t="e">
        <f>BB!#REF!*0.9</f>
        <v>#REF!</v>
      </c>
      <c r="C16" s="182" t="e">
        <f>BB!#REF!*0.9</f>
        <v>#REF!</v>
      </c>
      <c r="D16" s="182" t="e">
        <f>BB!#REF!*0.9</f>
        <v>#REF!</v>
      </c>
      <c r="E16" s="182" t="e">
        <f>BB!#REF!*0.9</f>
        <v>#REF!</v>
      </c>
      <c r="F16" s="182" t="e">
        <f>BB!#REF!*0.9</f>
        <v>#REF!</v>
      </c>
      <c r="G16" s="182" t="e">
        <f>BB!#REF!*0.9</f>
        <v>#REF!</v>
      </c>
      <c r="H16" s="182" t="e">
        <f>BB!#REF!*0.9</f>
        <v>#REF!</v>
      </c>
      <c r="I16" s="182" t="e">
        <f>BB!#REF!*0.9</f>
        <v>#REF!</v>
      </c>
      <c r="J16" s="182" t="e">
        <f>BB!#REF!*0.9</f>
        <v>#REF!</v>
      </c>
      <c r="K16" s="182" t="e">
        <f>BB!#REF!*0.9</f>
        <v>#REF!</v>
      </c>
      <c r="L16" s="182" t="e">
        <f>BB!#REF!*0.9</f>
        <v>#REF!</v>
      </c>
      <c r="M16" s="182" t="e">
        <f>BB!#REF!*0.9</f>
        <v>#REF!</v>
      </c>
      <c r="N16" s="182" t="e">
        <f>BB!#REF!*0.9</f>
        <v>#REF!</v>
      </c>
      <c r="O16" s="182" t="e">
        <f>BB!#REF!*0.9</f>
        <v>#REF!</v>
      </c>
      <c r="P16" s="182" t="e">
        <f>BB!#REF!*0.9</f>
        <v>#REF!</v>
      </c>
      <c r="Q16" s="182" t="e">
        <f>BB!#REF!*0.9</f>
        <v>#REF!</v>
      </c>
      <c r="R16" s="182" t="e">
        <f>BB!#REF!*0.9</f>
        <v>#REF!</v>
      </c>
      <c r="S16" s="182" t="e">
        <f>BB!#REF!*0.9</f>
        <v>#REF!</v>
      </c>
      <c r="T16" s="182" t="e">
        <f>BB!#REF!*0.9</f>
        <v>#REF!</v>
      </c>
      <c r="U16" s="182" t="e">
        <f>BB!#REF!*0.9</f>
        <v>#REF!</v>
      </c>
      <c r="V16" s="182" t="e">
        <f>BB!#REF!*0.9</f>
        <v>#REF!</v>
      </c>
      <c r="W16" s="182" t="e">
        <f>BB!#REF!*0.9</f>
        <v>#REF!</v>
      </c>
      <c r="X16" s="182" t="e">
        <f>BB!#REF!*0.9</f>
        <v>#REF!</v>
      </c>
    </row>
    <row r="17" spans="1:24" x14ac:dyDescent="0.2">
      <c r="A17" s="44">
        <v>2</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24" x14ac:dyDescent="0.2">
      <c r="A18" s="67"/>
      <c r="E18" s="38"/>
      <c r="G18" s="38"/>
    </row>
    <row r="19" spans="1:24" x14ac:dyDescent="0.2">
      <c r="A19" s="126" t="s">
        <v>75</v>
      </c>
      <c r="E19" s="38"/>
      <c r="G19" s="38"/>
    </row>
    <row r="20" spans="1:24" x14ac:dyDescent="0.2">
      <c r="A20" s="67"/>
      <c r="B20" s="225" t="e">
        <f>B5</f>
        <v>#REF!</v>
      </c>
      <c r="C20" s="225" t="e">
        <f>C5</f>
        <v>#REF!</v>
      </c>
      <c r="D20" s="225" t="e">
        <f>D5</f>
        <v>#REF!</v>
      </c>
      <c r="E20" s="225" t="e">
        <f t="shared" ref="E20:J21" si="0">E4</f>
        <v>#REF!</v>
      </c>
      <c r="F20" s="225" t="e">
        <f t="shared" si="0"/>
        <v>#REF!</v>
      </c>
      <c r="G20" s="225" t="e">
        <f t="shared" si="0"/>
        <v>#REF!</v>
      </c>
      <c r="H20" s="249" t="e">
        <f t="shared" si="0"/>
        <v>#REF!</v>
      </c>
      <c r="I20" s="249" t="e">
        <f t="shared" si="0"/>
        <v>#REF!</v>
      </c>
      <c r="J20" s="112" t="e">
        <f t="shared" si="0"/>
        <v>#REF!</v>
      </c>
      <c r="K20" s="112" t="e">
        <f t="shared" ref="K20:P20" si="1">K4</f>
        <v>#REF!</v>
      </c>
      <c r="L20" s="112" t="e">
        <f t="shared" si="1"/>
        <v>#REF!</v>
      </c>
      <c r="M20" s="112" t="e">
        <f t="shared" si="1"/>
        <v>#REF!</v>
      </c>
      <c r="N20" s="112" t="e">
        <f t="shared" si="1"/>
        <v>#REF!</v>
      </c>
      <c r="O20" s="112" t="e">
        <f t="shared" si="1"/>
        <v>#REF!</v>
      </c>
      <c r="P20" s="112" t="e">
        <f t="shared" si="1"/>
        <v>#REF!</v>
      </c>
      <c r="Q20" s="112" t="e">
        <f t="shared" ref="Q20:R20" si="2">Q4</f>
        <v>#REF!</v>
      </c>
      <c r="R20" s="249" t="e">
        <f t="shared" si="2"/>
        <v>#REF!</v>
      </c>
      <c r="S20" s="249" t="e">
        <f t="shared" ref="S20:X20" si="3">S4</f>
        <v>#REF!</v>
      </c>
      <c r="T20" s="249" t="e">
        <f t="shared" si="3"/>
        <v>#REF!</v>
      </c>
      <c r="U20" s="112" t="e">
        <f t="shared" si="3"/>
        <v>#REF!</v>
      </c>
      <c r="V20" s="112" t="e">
        <f t="shared" si="3"/>
        <v>#REF!</v>
      </c>
      <c r="W20" s="112" t="e">
        <f t="shared" si="3"/>
        <v>#REF!</v>
      </c>
      <c r="X20" s="112" t="e">
        <f t="shared" si="3"/>
        <v>#REF!</v>
      </c>
    </row>
    <row r="21" spans="1:24" x14ac:dyDescent="0.2">
      <c r="A21" s="69" t="s">
        <v>66</v>
      </c>
      <c r="B21" s="143"/>
      <c r="C21" s="143"/>
      <c r="D21" s="143"/>
      <c r="E21" s="225" t="e">
        <f t="shared" si="0"/>
        <v>#REF!</v>
      </c>
      <c r="F21" s="225" t="e">
        <f t="shared" si="0"/>
        <v>#REF!</v>
      </c>
      <c r="G21" s="225" t="e">
        <f t="shared" si="0"/>
        <v>#REF!</v>
      </c>
      <c r="H21" s="249" t="e">
        <f t="shared" si="0"/>
        <v>#REF!</v>
      </c>
      <c r="I21" s="249" t="e">
        <f t="shared" si="0"/>
        <v>#REF!</v>
      </c>
      <c r="J21" s="112" t="e">
        <f t="shared" si="0"/>
        <v>#REF!</v>
      </c>
      <c r="K21" s="112" t="e">
        <f t="shared" ref="K21:P21" si="4">K5</f>
        <v>#REF!</v>
      </c>
      <c r="L21" s="112" t="e">
        <f t="shared" si="4"/>
        <v>#REF!</v>
      </c>
      <c r="M21" s="112" t="e">
        <f t="shared" si="4"/>
        <v>#REF!</v>
      </c>
      <c r="N21" s="112" t="e">
        <f t="shared" si="4"/>
        <v>#REF!</v>
      </c>
      <c r="O21" s="112" t="e">
        <f t="shared" si="4"/>
        <v>#REF!</v>
      </c>
      <c r="P21" s="112" t="e">
        <f t="shared" si="4"/>
        <v>#REF!</v>
      </c>
      <c r="Q21" s="112" t="e">
        <f t="shared" ref="Q21:R21" si="5">Q5</f>
        <v>#REF!</v>
      </c>
      <c r="R21" s="249" t="e">
        <f t="shared" si="5"/>
        <v>#REF!</v>
      </c>
      <c r="S21" s="249" t="e">
        <f t="shared" ref="S21:X21" si="6">S5</f>
        <v>#REF!</v>
      </c>
      <c r="T21" s="249" t="e">
        <f t="shared" si="6"/>
        <v>#REF!</v>
      </c>
      <c r="U21" s="112" t="e">
        <f t="shared" si="6"/>
        <v>#REF!</v>
      </c>
      <c r="V21" s="112" t="e">
        <f t="shared" si="6"/>
        <v>#REF!</v>
      </c>
      <c r="W21" s="112" t="e">
        <f t="shared" si="6"/>
        <v>#REF!</v>
      </c>
      <c r="X21" s="112" t="e">
        <f t="shared" si="6"/>
        <v>#REF!</v>
      </c>
    </row>
    <row r="22" spans="1:24" x14ac:dyDescent="0.2">
      <c r="A22" s="43" t="s">
        <v>134</v>
      </c>
      <c r="B22" s="143"/>
      <c r="C22" s="143"/>
      <c r="D22" s="143"/>
      <c r="E22" s="143"/>
      <c r="F22" s="143"/>
      <c r="G22" s="143"/>
      <c r="H22" s="143"/>
      <c r="I22" s="143"/>
      <c r="J22" s="143"/>
      <c r="K22" s="143"/>
      <c r="L22" s="143"/>
      <c r="M22" s="143"/>
      <c r="N22" s="143"/>
      <c r="O22" s="143"/>
      <c r="P22" s="143"/>
      <c r="Q22" s="143"/>
      <c r="R22" s="143"/>
      <c r="S22" s="143"/>
      <c r="T22" s="143"/>
      <c r="U22" s="143"/>
      <c r="V22" s="143"/>
      <c r="W22" s="143"/>
      <c r="X22" s="143"/>
    </row>
    <row r="23" spans="1:24" x14ac:dyDescent="0.2">
      <c r="A23" s="44">
        <v>1</v>
      </c>
      <c r="B23" s="127" t="e">
        <f t="shared" ref="B23:D24" si="7">B7*0.87</f>
        <v>#REF!</v>
      </c>
      <c r="C23" s="127" t="e">
        <f t="shared" si="7"/>
        <v>#REF!</v>
      </c>
      <c r="D23" s="127" t="e">
        <f t="shared" si="7"/>
        <v>#REF!</v>
      </c>
      <c r="E23" s="127" t="e">
        <f t="shared" ref="E23:J23" si="8">ROUNDUP(E7*0.9,)</f>
        <v>#REF!</v>
      </c>
      <c r="F23" s="127" t="e">
        <f t="shared" si="8"/>
        <v>#REF!</v>
      </c>
      <c r="G23" s="127" t="e">
        <f t="shared" si="8"/>
        <v>#REF!</v>
      </c>
      <c r="H23" s="127" t="e">
        <f t="shared" si="8"/>
        <v>#REF!</v>
      </c>
      <c r="I23" s="127" t="e">
        <f t="shared" si="8"/>
        <v>#REF!</v>
      </c>
      <c r="J23" s="127" t="e">
        <f t="shared" si="8"/>
        <v>#REF!</v>
      </c>
      <c r="K23" s="127" t="e">
        <f t="shared" ref="K23:P23" si="9">ROUNDUP(K7*0.9,)</f>
        <v>#REF!</v>
      </c>
      <c r="L23" s="127" t="e">
        <f t="shared" si="9"/>
        <v>#REF!</v>
      </c>
      <c r="M23" s="127" t="e">
        <f t="shared" si="9"/>
        <v>#REF!</v>
      </c>
      <c r="N23" s="127" t="e">
        <f t="shared" si="9"/>
        <v>#REF!</v>
      </c>
      <c r="O23" s="127" t="e">
        <f t="shared" si="9"/>
        <v>#REF!</v>
      </c>
      <c r="P23" s="127" t="e">
        <f t="shared" si="9"/>
        <v>#REF!</v>
      </c>
      <c r="Q23" s="127" t="e">
        <f t="shared" ref="Q23:R23" si="10">ROUNDUP(Q7*0.9,)</f>
        <v>#REF!</v>
      </c>
      <c r="R23" s="127" t="e">
        <f t="shared" si="10"/>
        <v>#REF!</v>
      </c>
      <c r="S23" s="127" t="e">
        <f t="shared" ref="S23:X23" si="11">ROUNDUP(S7*0.9,)</f>
        <v>#REF!</v>
      </c>
      <c r="T23" s="127" t="e">
        <f t="shared" si="11"/>
        <v>#REF!</v>
      </c>
      <c r="U23" s="127" t="e">
        <f t="shared" si="11"/>
        <v>#REF!</v>
      </c>
      <c r="V23" s="127" t="e">
        <f t="shared" si="11"/>
        <v>#REF!</v>
      </c>
      <c r="W23" s="127" t="e">
        <f t="shared" si="11"/>
        <v>#REF!</v>
      </c>
      <c r="X23" s="127" t="e">
        <f t="shared" si="11"/>
        <v>#REF!</v>
      </c>
    </row>
    <row r="24" spans="1:24" x14ac:dyDescent="0.2">
      <c r="A24" s="44">
        <v>2</v>
      </c>
      <c r="B24" s="127" t="e">
        <f t="shared" si="7"/>
        <v>#REF!</v>
      </c>
      <c r="C24" s="127" t="e">
        <f t="shared" si="7"/>
        <v>#REF!</v>
      </c>
      <c r="D24" s="127" t="e">
        <f t="shared" si="7"/>
        <v>#REF!</v>
      </c>
      <c r="E24" s="127" t="e">
        <f t="shared" ref="E24:H33" si="12">ROUNDUP(E8*0.9,)</f>
        <v>#REF!</v>
      </c>
      <c r="F24" s="127" t="e">
        <f t="shared" si="12"/>
        <v>#REF!</v>
      </c>
      <c r="G24" s="127" t="e">
        <f t="shared" si="12"/>
        <v>#REF!</v>
      </c>
      <c r="H24" s="127" t="e">
        <f t="shared" si="12"/>
        <v>#REF!</v>
      </c>
      <c r="I24" s="127" t="e">
        <f>ROUNDUP(I8*0.9,)</f>
        <v>#REF!</v>
      </c>
      <c r="J24" s="127" t="e">
        <f>ROUNDUP(J8*0.9,)</f>
        <v>#REF!</v>
      </c>
      <c r="K24" s="127" t="e">
        <f t="shared" ref="K24:P24" si="13">ROUNDUP(K8*0.9,)</f>
        <v>#REF!</v>
      </c>
      <c r="L24" s="127" t="e">
        <f t="shared" si="13"/>
        <v>#REF!</v>
      </c>
      <c r="M24" s="127" t="e">
        <f t="shared" si="13"/>
        <v>#REF!</v>
      </c>
      <c r="N24" s="127" t="e">
        <f t="shared" si="13"/>
        <v>#REF!</v>
      </c>
      <c r="O24" s="127" t="e">
        <f t="shared" si="13"/>
        <v>#REF!</v>
      </c>
      <c r="P24" s="127" t="e">
        <f t="shared" si="13"/>
        <v>#REF!</v>
      </c>
      <c r="Q24" s="127" t="e">
        <f t="shared" ref="Q24:R24" si="14">ROUNDUP(Q8*0.9,)</f>
        <v>#REF!</v>
      </c>
      <c r="R24" s="127" t="e">
        <f t="shared" si="14"/>
        <v>#REF!</v>
      </c>
      <c r="S24" s="127" t="e">
        <f t="shared" ref="S24:X24" si="15">ROUNDUP(S8*0.9,)</f>
        <v>#REF!</v>
      </c>
      <c r="T24" s="127" t="e">
        <f t="shared" si="15"/>
        <v>#REF!</v>
      </c>
      <c r="U24" s="127" t="e">
        <f t="shared" si="15"/>
        <v>#REF!</v>
      </c>
      <c r="V24" s="127" t="e">
        <f t="shared" si="15"/>
        <v>#REF!</v>
      </c>
      <c r="W24" s="127" t="e">
        <f t="shared" si="15"/>
        <v>#REF!</v>
      </c>
      <c r="X24" s="127" t="e">
        <f t="shared" si="15"/>
        <v>#REF!</v>
      </c>
    </row>
    <row r="25" spans="1:24" x14ac:dyDescent="0.2">
      <c r="A25" s="44" t="s">
        <v>135</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row>
    <row r="26" spans="1:24" x14ac:dyDescent="0.2">
      <c r="A26" s="44">
        <v>1</v>
      </c>
      <c r="B26" s="127" t="e">
        <f t="shared" ref="B26:D27" si="16">B10*0.87</f>
        <v>#REF!</v>
      </c>
      <c r="C26" s="127" t="e">
        <f t="shared" si="16"/>
        <v>#REF!</v>
      </c>
      <c r="D26" s="127" t="e">
        <f t="shared" si="16"/>
        <v>#REF!</v>
      </c>
      <c r="E26" s="127" t="e">
        <f t="shared" si="12"/>
        <v>#REF!</v>
      </c>
      <c r="F26" s="127" t="e">
        <f t="shared" si="12"/>
        <v>#REF!</v>
      </c>
      <c r="G26" s="127" t="e">
        <f t="shared" si="12"/>
        <v>#REF!</v>
      </c>
      <c r="H26" s="127" t="e">
        <f t="shared" si="12"/>
        <v>#REF!</v>
      </c>
      <c r="I26" s="127" t="e">
        <f>ROUNDUP(I10*0.9,)</f>
        <v>#REF!</v>
      </c>
      <c r="J26" s="127" t="e">
        <f>ROUNDUP(J10*0.9,)</f>
        <v>#REF!</v>
      </c>
      <c r="K26" s="127" t="e">
        <f t="shared" ref="K26:P26" si="17">ROUNDUP(K10*0.9,)</f>
        <v>#REF!</v>
      </c>
      <c r="L26" s="127" t="e">
        <f t="shared" si="17"/>
        <v>#REF!</v>
      </c>
      <c r="M26" s="127" t="e">
        <f t="shared" si="17"/>
        <v>#REF!</v>
      </c>
      <c r="N26" s="127" t="e">
        <f t="shared" si="17"/>
        <v>#REF!</v>
      </c>
      <c r="O26" s="127" t="e">
        <f t="shared" si="17"/>
        <v>#REF!</v>
      </c>
      <c r="P26" s="127" t="e">
        <f t="shared" si="17"/>
        <v>#REF!</v>
      </c>
      <c r="Q26" s="127" t="e">
        <f t="shared" ref="Q26:R26" si="18">ROUNDUP(Q10*0.9,)</f>
        <v>#REF!</v>
      </c>
      <c r="R26" s="127" t="e">
        <f t="shared" si="18"/>
        <v>#REF!</v>
      </c>
      <c r="S26" s="127" t="e">
        <f t="shared" ref="S26:X26" si="19">ROUNDUP(S10*0.9,)</f>
        <v>#REF!</v>
      </c>
      <c r="T26" s="127" t="e">
        <f t="shared" si="19"/>
        <v>#REF!</v>
      </c>
      <c r="U26" s="127" t="e">
        <f t="shared" si="19"/>
        <v>#REF!</v>
      </c>
      <c r="V26" s="127" t="e">
        <f t="shared" si="19"/>
        <v>#REF!</v>
      </c>
      <c r="W26" s="127" t="e">
        <f t="shared" si="19"/>
        <v>#REF!</v>
      </c>
      <c r="X26" s="127" t="e">
        <f t="shared" si="19"/>
        <v>#REF!</v>
      </c>
    </row>
    <row r="27" spans="1:24" ht="11.45" customHeight="1" x14ac:dyDescent="0.2">
      <c r="A27" s="44">
        <v>2</v>
      </c>
      <c r="B27" s="127" t="e">
        <f t="shared" si="16"/>
        <v>#REF!</v>
      </c>
      <c r="C27" s="127" t="e">
        <f t="shared" si="16"/>
        <v>#REF!</v>
      </c>
      <c r="D27" s="127" t="e">
        <f t="shared" si="16"/>
        <v>#REF!</v>
      </c>
      <c r="E27" s="127" t="e">
        <f t="shared" si="12"/>
        <v>#REF!</v>
      </c>
      <c r="F27" s="127" t="e">
        <f t="shared" si="12"/>
        <v>#REF!</v>
      </c>
      <c r="G27" s="127" t="e">
        <f t="shared" si="12"/>
        <v>#REF!</v>
      </c>
      <c r="H27" s="127" t="e">
        <f t="shared" si="12"/>
        <v>#REF!</v>
      </c>
      <c r="I27" s="127" t="e">
        <f>ROUNDUP(I11*0.9,)</f>
        <v>#REF!</v>
      </c>
      <c r="J27" s="127" t="e">
        <f>ROUNDUP(J11*0.9,)</f>
        <v>#REF!</v>
      </c>
      <c r="K27" s="127" t="e">
        <f t="shared" ref="K27:P27" si="20">ROUNDUP(K11*0.9,)</f>
        <v>#REF!</v>
      </c>
      <c r="L27" s="127" t="e">
        <f t="shared" si="20"/>
        <v>#REF!</v>
      </c>
      <c r="M27" s="127" t="e">
        <f t="shared" si="20"/>
        <v>#REF!</v>
      </c>
      <c r="N27" s="127" t="e">
        <f t="shared" si="20"/>
        <v>#REF!</v>
      </c>
      <c r="O27" s="127" t="e">
        <f t="shared" si="20"/>
        <v>#REF!</v>
      </c>
      <c r="P27" s="127" t="e">
        <f t="shared" si="20"/>
        <v>#REF!</v>
      </c>
      <c r="Q27" s="127" t="e">
        <f t="shared" ref="Q27:R27" si="21">ROUNDUP(Q11*0.9,)</f>
        <v>#REF!</v>
      </c>
      <c r="R27" s="127" t="e">
        <f t="shared" si="21"/>
        <v>#REF!</v>
      </c>
      <c r="S27" s="127" t="e">
        <f t="shared" ref="S27:X27" si="22">ROUNDUP(S11*0.9,)</f>
        <v>#REF!</v>
      </c>
      <c r="T27" s="127" t="e">
        <f t="shared" si="22"/>
        <v>#REF!</v>
      </c>
      <c r="U27" s="127" t="e">
        <f t="shared" si="22"/>
        <v>#REF!</v>
      </c>
      <c r="V27" s="127" t="e">
        <f t="shared" si="22"/>
        <v>#REF!</v>
      </c>
      <c r="W27" s="127" t="e">
        <f t="shared" si="22"/>
        <v>#REF!</v>
      </c>
      <c r="X27" s="127" t="e">
        <f t="shared" si="22"/>
        <v>#REF!</v>
      </c>
    </row>
    <row r="28" spans="1:24" x14ac:dyDescent="0.2">
      <c r="A28" s="44" t="s">
        <v>104</v>
      </c>
      <c r="B28" s="127"/>
      <c r="C28" s="127"/>
      <c r="D28" s="127"/>
      <c r="E28" s="127"/>
      <c r="F28" s="127"/>
      <c r="G28" s="127"/>
      <c r="H28" s="127"/>
      <c r="I28" s="127"/>
      <c r="J28" s="127"/>
      <c r="K28" s="127"/>
      <c r="L28" s="127"/>
      <c r="M28" s="127"/>
      <c r="N28" s="127"/>
      <c r="O28" s="127"/>
      <c r="P28" s="127"/>
      <c r="Q28" s="127"/>
      <c r="R28" s="127"/>
      <c r="S28" s="127"/>
      <c r="T28" s="127"/>
      <c r="U28" s="127"/>
      <c r="V28" s="127"/>
      <c r="W28" s="127"/>
      <c r="X28" s="127"/>
    </row>
    <row r="29" spans="1:24" x14ac:dyDescent="0.2">
      <c r="A29" s="44">
        <v>1</v>
      </c>
      <c r="B29" s="127" t="e">
        <f t="shared" ref="B29:D30" si="23">B13*0.87</f>
        <v>#REF!</v>
      </c>
      <c r="C29" s="127" t="e">
        <f t="shared" si="23"/>
        <v>#REF!</v>
      </c>
      <c r="D29" s="127" t="e">
        <f t="shared" si="23"/>
        <v>#REF!</v>
      </c>
      <c r="E29" s="127" t="e">
        <f t="shared" si="12"/>
        <v>#REF!</v>
      </c>
      <c r="F29" s="127" t="e">
        <f t="shared" si="12"/>
        <v>#REF!</v>
      </c>
      <c r="G29" s="127" t="e">
        <f t="shared" si="12"/>
        <v>#REF!</v>
      </c>
      <c r="H29" s="127" t="e">
        <f t="shared" si="12"/>
        <v>#REF!</v>
      </c>
      <c r="I29" s="127" t="e">
        <f>ROUNDUP(I13*0.9,)</f>
        <v>#REF!</v>
      </c>
      <c r="J29" s="127" t="e">
        <f>ROUNDUP(J13*0.9,)</f>
        <v>#REF!</v>
      </c>
      <c r="K29" s="127" t="e">
        <f t="shared" ref="K29:P29" si="24">ROUNDUP(K13*0.9,)</f>
        <v>#REF!</v>
      </c>
      <c r="L29" s="127" t="e">
        <f t="shared" si="24"/>
        <v>#REF!</v>
      </c>
      <c r="M29" s="127" t="e">
        <f t="shared" si="24"/>
        <v>#REF!</v>
      </c>
      <c r="N29" s="127" t="e">
        <f t="shared" si="24"/>
        <v>#REF!</v>
      </c>
      <c r="O29" s="127" t="e">
        <f t="shared" si="24"/>
        <v>#REF!</v>
      </c>
      <c r="P29" s="127" t="e">
        <f t="shared" si="24"/>
        <v>#REF!</v>
      </c>
      <c r="Q29" s="127" t="e">
        <f t="shared" ref="Q29:R29" si="25">ROUNDUP(Q13*0.9,)</f>
        <v>#REF!</v>
      </c>
      <c r="R29" s="127" t="e">
        <f t="shared" si="25"/>
        <v>#REF!</v>
      </c>
      <c r="S29" s="127" t="e">
        <f t="shared" ref="S29:X29" si="26">ROUNDUP(S13*0.9,)</f>
        <v>#REF!</v>
      </c>
      <c r="T29" s="127" t="e">
        <f t="shared" si="26"/>
        <v>#REF!</v>
      </c>
      <c r="U29" s="127" t="e">
        <f t="shared" si="26"/>
        <v>#REF!</v>
      </c>
      <c r="V29" s="127" t="e">
        <f t="shared" si="26"/>
        <v>#REF!</v>
      </c>
      <c r="W29" s="127" t="e">
        <f t="shared" si="26"/>
        <v>#REF!</v>
      </c>
      <c r="X29" s="127" t="e">
        <f t="shared" si="26"/>
        <v>#REF!</v>
      </c>
    </row>
    <row r="30" spans="1:24" x14ac:dyDescent="0.2">
      <c r="A30" s="44">
        <v>2</v>
      </c>
      <c r="B30" s="127" t="e">
        <f t="shared" si="23"/>
        <v>#REF!</v>
      </c>
      <c r="C30" s="127" t="e">
        <f t="shared" si="23"/>
        <v>#REF!</v>
      </c>
      <c r="D30" s="127" t="e">
        <f t="shared" si="23"/>
        <v>#REF!</v>
      </c>
      <c r="E30" s="127" t="e">
        <f t="shared" si="12"/>
        <v>#REF!</v>
      </c>
      <c r="F30" s="127" t="e">
        <f t="shared" si="12"/>
        <v>#REF!</v>
      </c>
      <c r="G30" s="127" t="e">
        <f t="shared" si="12"/>
        <v>#REF!</v>
      </c>
      <c r="H30" s="127" t="e">
        <f t="shared" si="12"/>
        <v>#REF!</v>
      </c>
      <c r="I30" s="127" t="e">
        <f>ROUNDUP(I14*0.9,)</f>
        <v>#REF!</v>
      </c>
      <c r="J30" s="127" t="e">
        <f>ROUNDUP(J14*0.9,)</f>
        <v>#REF!</v>
      </c>
      <c r="K30" s="127" t="e">
        <f t="shared" ref="K30:P30" si="27">ROUNDUP(K14*0.9,)</f>
        <v>#REF!</v>
      </c>
      <c r="L30" s="127" t="e">
        <f t="shared" si="27"/>
        <v>#REF!</v>
      </c>
      <c r="M30" s="127" t="e">
        <f t="shared" si="27"/>
        <v>#REF!</v>
      </c>
      <c r="N30" s="127" t="e">
        <f t="shared" si="27"/>
        <v>#REF!</v>
      </c>
      <c r="O30" s="127" t="e">
        <f t="shared" si="27"/>
        <v>#REF!</v>
      </c>
      <c r="P30" s="127" t="e">
        <f t="shared" si="27"/>
        <v>#REF!</v>
      </c>
      <c r="Q30" s="127" t="e">
        <f t="shared" ref="Q30:R30" si="28">ROUNDUP(Q14*0.9,)</f>
        <v>#REF!</v>
      </c>
      <c r="R30" s="127" t="e">
        <f t="shared" si="28"/>
        <v>#REF!</v>
      </c>
      <c r="S30" s="127" t="e">
        <f t="shared" ref="S30:X30" si="29">ROUNDUP(S14*0.9,)</f>
        <v>#REF!</v>
      </c>
      <c r="T30" s="127" t="e">
        <f t="shared" si="29"/>
        <v>#REF!</v>
      </c>
      <c r="U30" s="127" t="e">
        <f t="shared" si="29"/>
        <v>#REF!</v>
      </c>
      <c r="V30" s="127" t="e">
        <f t="shared" si="29"/>
        <v>#REF!</v>
      </c>
      <c r="W30" s="127" t="e">
        <f t="shared" si="29"/>
        <v>#REF!</v>
      </c>
      <c r="X30" s="127" t="e">
        <f t="shared" si="29"/>
        <v>#REF!</v>
      </c>
    </row>
    <row r="31" spans="1:24" x14ac:dyDescent="0.2">
      <c r="A31" s="46" t="s">
        <v>105</v>
      </c>
      <c r="B31" s="127"/>
      <c r="C31" s="127"/>
      <c r="D31" s="127"/>
      <c r="E31" s="127"/>
      <c r="F31" s="127"/>
      <c r="G31" s="127"/>
      <c r="H31" s="127"/>
      <c r="I31" s="127"/>
      <c r="J31" s="127"/>
      <c r="K31" s="127"/>
      <c r="L31" s="127"/>
      <c r="M31" s="127"/>
      <c r="N31" s="127"/>
      <c r="O31" s="127"/>
      <c r="P31" s="127"/>
      <c r="Q31" s="127"/>
      <c r="R31" s="127"/>
      <c r="S31" s="127"/>
      <c r="T31" s="127"/>
      <c r="U31" s="127"/>
      <c r="V31" s="127"/>
      <c r="W31" s="127"/>
      <c r="X31" s="127"/>
    </row>
    <row r="32" spans="1:24" x14ac:dyDescent="0.2">
      <c r="A32" s="44">
        <v>1</v>
      </c>
      <c r="B32" s="127" t="e">
        <f t="shared" ref="B32:D33" si="30">B16*0.87</f>
        <v>#REF!</v>
      </c>
      <c r="C32" s="127" t="e">
        <f t="shared" si="30"/>
        <v>#REF!</v>
      </c>
      <c r="D32" s="127" t="e">
        <f t="shared" si="30"/>
        <v>#REF!</v>
      </c>
      <c r="E32" s="127" t="e">
        <f t="shared" si="12"/>
        <v>#REF!</v>
      </c>
      <c r="F32" s="127" t="e">
        <f t="shared" si="12"/>
        <v>#REF!</v>
      </c>
      <c r="G32" s="127" t="e">
        <f t="shared" si="12"/>
        <v>#REF!</v>
      </c>
      <c r="H32" s="127" t="e">
        <f t="shared" si="12"/>
        <v>#REF!</v>
      </c>
      <c r="I32" s="127" t="e">
        <f>ROUNDUP(I16*0.9,)</f>
        <v>#REF!</v>
      </c>
      <c r="J32" s="127" t="e">
        <f>ROUNDUP(J16*0.9,)</f>
        <v>#REF!</v>
      </c>
      <c r="K32" s="127" t="e">
        <f t="shared" ref="K32:P32" si="31">ROUNDUP(K16*0.9,)</f>
        <v>#REF!</v>
      </c>
      <c r="L32" s="127" t="e">
        <f t="shared" si="31"/>
        <v>#REF!</v>
      </c>
      <c r="M32" s="127" t="e">
        <f t="shared" si="31"/>
        <v>#REF!</v>
      </c>
      <c r="N32" s="127" t="e">
        <f t="shared" si="31"/>
        <v>#REF!</v>
      </c>
      <c r="O32" s="127" t="e">
        <f t="shared" si="31"/>
        <v>#REF!</v>
      </c>
      <c r="P32" s="127" t="e">
        <f t="shared" si="31"/>
        <v>#REF!</v>
      </c>
      <c r="Q32" s="127" t="e">
        <f t="shared" ref="Q32:R32" si="32">ROUNDUP(Q16*0.9,)</f>
        <v>#REF!</v>
      </c>
      <c r="R32" s="127" t="e">
        <f t="shared" si="32"/>
        <v>#REF!</v>
      </c>
      <c r="S32" s="127" t="e">
        <f t="shared" ref="S32:X32" si="33">ROUNDUP(S16*0.9,)</f>
        <v>#REF!</v>
      </c>
      <c r="T32" s="127" t="e">
        <f t="shared" si="33"/>
        <v>#REF!</v>
      </c>
      <c r="U32" s="127" t="e">
        <f t="shared" si="33"/>
        <v>#REF!</v>
      </c>
      <c r="V32" s="127" t="e">
        <f t="shared" si="33"/>
        <v>#REF!</v>
      </c>
      <c r="W32" s="127" t="e">
        <f t="shared" si="33"/>
        <v>#REF!</v>
      </c>
      <c r="X32" s="127" t="e">
        <f t="shared" si="33"/>
        <v>#REF!</v>
      </c>
    </row>
    <row r="33" spans="1:43" x14ac:dyDescent="0.2">
      <c r="A33" s="44">
        <v>2</v>
      </c>
      <c r="B33" s="127" t="e">
        <f t="shared" si="30"/>
        <v>#REF!</v>
      </c>
      <c r="C33" s="127" t="e">
        <f t="shared" si="30"/>
        <v>#REF!</v>
      </c>
      <c r="D33" s="127" t="e">
        <f t="shared" si="30"/>
        <v>#REF!</v>
      </c>
      <c r="E33" s="127" t="e">
        <f t="shared" si="12"/>
        <v>#REF!</v>
      </c>
      <c r="F33" s="127" t="e">
        <f t="shared" si="12"/>
        <v>#REF!</v>
      </c>
      <c r="G33" s="127" t="e">
        <f t="shared" si="12"/>
        <v>#REF!</v>
      </c>
      <c r="H33" s="127" t="e">
        <f t="shared" si="12"/>
        <v>#REF!</v>
      </c>
      <c r="I33" s="127" t="e">
        <f>ROUNDUP(I17*0.9,)</f>
        <v>#REF!</v>
      </c>
      <c r="J33" s="127" t="e">
        <f>ROUNDUP(J17*0.9,)</f>
        <v>#REF!</v>
      </c>
      <c r="K33" s="127" t="e">
        <f t="shared" ref="K33:P33" si="34">ROUNDUP(K17*0.9,)</f>
        <v>#REF!</v>
      </c>
      <c r="L33" s="127" t="e">
        <f t="shared" si="34"/>
        <v>#REF!</v>
      </c>
      <c r="M33" s="127" t="e">
        <f t="shared" si="34"/>
        <v>#REF!</v>
      </c>
      <c r="N33" s="127" t="e">
        <f t="shared" si="34"/>
        <v>#REF!</v>
      </c>
      <c r="O33" s="127" t="e">
        <f t="shared" si="34"/>
        <v>#REF!</v>
      </c>
      <c r="P33" s="127" t="e">
        <f t="shared" si="34"/>
        <v>#REF!</v>
      </c>
      <c r="Q33" s="127" t="e">
        <f t="shared" ref="Q33:R33" si="35">ROUNDUP(Q17*0.9,)</f>
        <v>#REF!</v>
      </c>
      <c r="R33" s="127" t="e">
        <f t="shared" si="35"/>
        <v>#REF!</v>
      </c>
      <c r="S33" s="127" t="e">
        <f t="shared" ref="S33:X33" si="36">ROUNDUP(S17*0.9,)</f>
        <v>#REF!</v>
      </c>
      <c r="T33" s="127" t="e">
        <f t="shared" si="36"/>
        <v>#REF!</v>
      </c>
      <c r="U33" s="127" t="e">
        <f t="shared" si="36"/>
        <v>#REF!</v>
      </c>
      <c r="V33" s="127" t="e">
        <f t="shared" si="36"/>
        <v>#REF!</v>
      </c>
      <c r="W33" s="127" t="e">
        <f t="shared" si="36"/>
        <v>#REF!</v>
      </c>
      <c r="X33" s="127" t="e">
        <f t="shared" si="36"/>
        <v>#REF!</v>
      </c>
    </row>
    <row r="34" spans="1:43" x14ac:dyDescent="0.2">
      <c r="E34" s="38"/>
      <c r="G34" s="38"/>
    </row>
    <row r="35" spans="1:43" customFormat="1" ht="14.45" customHeight="1" x14ac:dyDescent="0.2">
      <c r="A35" s="414" t="s">
        <v>190</v>
      </c>
      <c r="B35" s="414"/>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row>
    <row r="36" spans="1:43" x14ac:dyDescent="0.2">
      <c r="A36" s="247"/>
      <c r="E36" s="38"/>
      <c r="G36" s="38"/>
    </row>
    <row r="37" spans="1:43" s="124" customFormat="1" ht="12" x14ac:dyDescent="0.2">
      <c r="A37" s="248" t="s">
        <v>153</v>
      </c>
      <c r="E37" s="195"/>
      <c r="F37" s="195"/>
      <c r="G37" s="195"/>
      <c r="H37" s="195"/>
    </row>
    <row r="38" spans="1:43" s="124" customFormat="1" ht="12" x14ac:dyDescent="0.2">
      <c r="A38" s="99" t="s">
        <v>191</v>
      </c>
      <c r="B38" s="227"/>
      <c r="C38" s="227"/>
      <c r="D38" s="227"/>
      <c r="E38" s="228"/>
      <c r="F38" s="228"/>
      <c r="G38" s="228"/>
      <c r="H38" s="228"/>
      <c r="I38" s="227"/>
      <c r="J38" s="227"/>
      <c r="K38" s="227"/>
      <c r="L38" s="227"/>
      <c r="M38" s="227"/>
      <c r="N38" s="227"/>
      <c r="O38" s="242"/>
      <c r="P38" s="242"/>
      <c r="Q38" s="242"/>
      <c r="R38" s="242"/>
      <c r="S38" s="242"/>
      <c r="T38" s="242"/>
      <c r="U38" s="242"/>
      <c r="V38" s="242"/>
      <c r="W38" s="242"/>
    </row>
    <row r="39" spans="1:43" s="124" customFormat="1" ht="12" x14ac:dyDescent="0.2">
      <c r="A39" s="99" t="s">
        <v>192</v>
      </c>
      <c r="B39" s="227"/>
      <c r="C39" s="227"/>
      <c r="D39" s="227"/>
      <c r="E39" s="228"/>
      <c r="F39" s="228"/>
      <c r="G39" s="228"/>
      <c r="H39" s="228"/>
      <c r="I39" s="227"/>
      <c r="J39" s="227"/>
      <c r="K39" s="227"/>
      <c r="L39" s="227"/>
      <c r="M39" s="227"/>
      <c r="N39" s="227"/>
      <c r="O39" s="242"/>
      <c r="P39" s="242"/>
      <c r="Q39" s="242"/>
      <c r="R39" s="242"/>
      <c r="S39" s="242"/>
      <c r="T39" s="242"/>
      <c r="U39" s="242"/>
      <c r="V39" s="242"/>
      <c r="W39" s="242"/>
    </row>
    <row r="40" spans="1:43" s="124" customFormat="1" ht="12" x14ac:dyDescent="0.2">
      <c r="A40" s="110"/>
      <c r="E40" s="195"/>
      <c r="F40" s="195"/>
      <c r="G40" s="195"/>
      <c r="H40" s="195"/>
    </row>
    <row r="41" spans="1:43" s="124" customFormat="1" ht="12" x14ac:dyDescent="0.2">
      <c r="A41" s="102" t="s">
        <v>76</v>
      </c>
      <c r="E41" s="195"/>
      <c r="F41" s="195"/>
      <c r="G41" s="195"/>
      <c r="H41" s="195"/>
    </row>
    <row r="42" spans="1:43" s="124" customFormat="1" ht="12" x14ac:dyDescent="0.2">
      <c r="A42" s="203" t="s">
        <v>165</v>
      </c>
      <c r="E42" s="195"/>
      <c r="F42" s="195"/>
      <c r="G42" s="195"/>
      <c r="H42" s="195"/>
    </row>
    <row r="43" spans="1:43" s="124" customFormat="1" ht="12" x14ac:dyDescent="0.2">
      <c r="A43" s="75" t="s">
        <v>77</v>
      </c>
      <c r="E43" s="195"/>
      <c r="F43" s="195"/>
      <c r="G43" s="195"/>
      <c r="H43" s="195"/>
    </row>
    <row r="44" spans="1:43" s="124" customFormat="1" ht="12" x14ac:dyDescent="0.2">
      <c r="A44" s="75" t="s">
        <v>78</v>
      </c>
      <c r="E44" s="195"/>
      <c r="F44" s="195"/>
      <c r="G44" s="195"/>
      <c r="H44" s="195"/>
    </row>
    <row r="45" spans="1:43" s="124" customFormat="1" ht="24" x14ac:dyDescent="0.2">
      <c r="A45" s="189" t="s">
        <v>79</v>
      </c>
      <c r="E45" s="195"/>
      <c r="F45" s="195"/>
      <c r="G45" s="195"/>
      <c r="H45" s="195"/>
    </row>
    <row r="46" spans="1:43" s="124" customFormat="1" ht="12" x14ac:dyDescent="0.2">
      <c r="A46" s="75" t="s">
        <v>193</v>
      </c>
      <c r="E46" s="195"/>
      <c r="F46" s="195"/>
      <c r="G46" s="195"/>
      <c r="H46" s="195"/>
    </row>
    <row r="47" spans="1:43" s="124" customFormat="1" ht="24" x14ac:dyDescent="0.2">
      <c r="A47" s="107" t="s">
        <v>194</v>
      </c>
      <c r="E47" s="195"/>
      <c r="F47" s="195"/>
      <c r="G47" s="195"/>
      <c r="H47" s="195"/>
    </row>
    <row r="48" spans="1:43" s="124" customFormat="1" ht="12" x14ac:dyDescent="0.2">
      <c r="A48" s="107"/>
      <c r="E48" s="195"/>
      <c r="F48" s="195"/>
      <c r="G48" s="195"/>
      <c r="H48" s="195"/>
    </row>
    <row r="49" spans="1:16" s="124" customFormat="1" ht="25.5" x14ac:dyDescent="0.2">
      <c r="A49" s="219" t="s">
        <v>195</v>
      </c>
      <c r="E49" s="195"/>
      <c r="F49" s="195"/>
      <c r="G49" s="195"/>
      <c r="H49" s="195"/>
    </row>
    <row r="50" spans="1:16" s="124" customFormat="1" ht="12" x14ac:dyDescent="0.2">
      <c r="A50" s="231"/>
      <c r="E50" s="230"/>
      <c r="F50" s="230"/>
      <c r="G50" s="230"/>
      <c r="H50" s="230"/>
      <c r="I50" s="230"/>
      <c r="J50" s="230"/>
      <c r="K50" s="230"/>
      <c r="L50" s="230"/>
      <c r="M50" s="230"/>
      <c r="N50" s="230"/>
      <c r="O50" s="230"/>
      <c r="P50" s="230"/>
    </row>
    <row r="51" spans="1:16" s="124" customFormat="1" ht="42" x14ac:dyDescent="0.2">
      <c r="A51" s="220" t="s">
        <v>196</v>
      </c>
      <c r="B51" s="232"/>
      <c r="C51" s="232"/>
      <c r="D51" s="232"/>
      <c r="E51" s="230"/>
      <c r="F51" s="230"/>
      <c r="G51" s="230"/>
      <c r="H51" s="230"/>
      <c r="I51" s="230"/>
      <c r="J51" s="230"/>
      <c r="K51" s="230"/>
      <c r="L51" s="230"/>
      <c r="M51" s="230"/>
      <c r="N51" s="230"/>
      <c r="O51" s="230"/>
      <c r="P51" s="230"/>
    </row>
    <row r="52" spans="1:16" s="124" customFormat="1" ht="31.5" x14ac:dyDescent="0.2">
      <c r="A52" s="220" t="s">
        <v>197</v>
      </c>
      <c r="B52" s="233"/>
      <c r="C52" s="234"/>
      <c r="D52" s="235"/>
      <c r="E52" s="236"/>
      <c r="F52" s="236"/>
      <c r="G52" s="236"/>
      <c r="H52" s="236"/>
      <c r="I52" s="236"/>
      <c r="J52" s="236"/>
      <c r="K52" s="236"/>
      <c r="L52" s="236"/>
      <c r="M52" s="243"/>
      <c r="N52" s="243"/>
      <c r="O52" s="243"/>
      <c r="P52" s="230"/>
    </row>
    <row r="53" spans="1:16" s="124" customFormat="1" ht="63" x14ac:dyDescent="0.2">
      <c r="A53" s="220" t="s">
        <v>198</v>
      </c>
      <c r="B53" s="233"/>
      <c r="C53" s="234"/>
      <c r="D53" s="235"/>
      <c r="E53" s="236"/>
      <c r="F53" s="236"/>
      <c r="G53" s="236"/>
      <c r="H53" s="236"/>
      <c r="I53" s="236"/>
      <c r="J53" s="236"/>
      <c r="K53" s="236"/>
      <c r="L53" s="236"/>
      <c r="M53" s="243"/>
      <c r="N53" s="243"/>
      <c r="O53" s="243"/>
      <c r="P53" s="230"/>
    </row>
    <row r="54" spans="1:16" s="124" customFormat="1" ht="42" x14ac:dyDescent="0.2">
      <c r="A54" s="194" t="s">
        <v>199</v>
      </c>
      <c r="B54" s="237"/>
      <c r="C54" s="237"/>
      <c r="D54" s="237"/>
      <c r="E54" s="236"/>
      <c r="F54" s="236"/>
      <c r="G54" s="236"/>
      <c r="H54" s="236"/>
      <c r="I54" s="236"/>
      <c r="J54" s="236"/>
      <c r="K54" s="236"/>
      <c r="L54" s="236"/>
      <c r="M54" s="243"/>
      <c r="N54" s="243"/>
      <c r="O54" s="243"/>
      <c r="P54" s="230"/>
    </row>
    <row r="55" spans="1:16" s="124" customFormat="1" ht="52.5" x14ac:dyDescent="0.2">
      <c r="A55" s="220" t="s">
        <v>200</v>
      </c>
      <c r="E55" s="230"/>
      <c r="F55" s="230"/>
      <c r="G55" s="230"/>
      <c r="H55" s="230"/>
      <c r="I55" s="230"/>
      <c r="J55" s="230"/>
      <c r="K55" s="230"/>
      <c r="L55" s="230"/>
      <c r="M55" s="230"/>
      <c r="N55" s="230"/>
      <c r="O55" s="230"/>
      <c r="P55" s="230"/>
    </row>
    <row r="56" spans="1:16" s="124" customFormat="1" ht="31.5" customHeight="1" x14ac:dyDescent="0.2">
      <c r="A56" s="194" t="s">
        <v>201</v>
      </c>
      <c r="E56" s="230"/>
      <c r="F56" s="230"/>
      <c r="G56" s="230"/>
      <c r="H56" s="230"/>
      <c r="I56" s="230"/>
      <c r="J56" s="230"/>
      <c r="K56" s="230"/>
      <c r="L56" s="230"/>
      <c r="M56" s="230"/>
      <c r="N56" s="230"/>
      <c r="O56" s="230"/>
      <c r="P56" s="230"/>
    </row>
    <row r="57" spans="1:16" s="124" customFormat="1" ht="42" x14ac:dyDescent="0.2">
      <c r="A57" s="220" t="s">
        <v>202</v>
      </c>
      <c r="E57" s="230"/>
      <c r="F57" s="230"/>
      <c r="G57" s="230"/>
      <c r="H57" s="230"/>
      <c r="I57" s="230"/>
      <c r="J57" s="230"/>
      <c r="K57" s="230"/>
      <c r="L57" s="230"/>
      <c r="M57" s="230"/>
      <c r="N57" s="230"/>
      <c r="O57" s="230"/>
      <c r="P57" s="230"/>
    </row>
    <row r="58" spans="1:16" s="124" customFormat="1" ht="31.5" x14ac:dyDescent="0.2">
      <c r="A58" s="220" t="s">
        <v>203</v>
      </c>
      <c r="E58" s="230"/>
      <c r="F58" s="230"/>
      <c r="G58" s="230"/>
      <c r="H58" s="230"/>
      <c r="I58" s="230"/>
      <c r="J58" s="230"/>
      <c r="K58" s="230"/>
      <c r="L58" s="230"/>
      <c r="M58" s="230"/>
      <c r="N58" s="230"/>
      <c r="O58" s="230"/>
      <c r="P58" s="230"/>
    </row>
    <row r="59" spans="1:16" s="124" customFormat="1" ht="42" x14ac:dyDescent="0.2">
      <c r="A59" s="194" t="s">
        <v>204</v>
      </c>
      <c r="E59" s="195"/>
      <c r="F59" s="195"/>
      <c r="G59" s="195"/>
      <c r="H59" s="195"/>
    </row>
    <row r="60" spans="1:16" s="124" customFormat="1" ht="21" x14ac:dyDescent="0.2">
      <c r="A60" s="194" t="s">
        <v>205</v>
      </c>
      <c r="E60" s="195"/>
      <c r="F60" s="195"/>
      <c r="G60" s="195"/>
      <c r="H60" s="195"/>
    </row>
    <row r="61" spans="1:16" s="124" customFormat="1" ht="12" x14ac:dyDescent="0.2">
      <c r="A61" s="238"/>
      <c r="E61" s="195"/>
      <c r="F61" s="195"/>
      <c r="G61" s="195"/>
      <c r="H61" s="195"/>
    </row>
    <row r="62" spans="1:16" s="124" customFormat="1" ht="31.5" x14ac:dyDescent="0.2">
      <c r="A62" s="62" t="s">
        <v>206</v>
      </c>
      <c r="E62" s="195"/>
      <c r="F62" s="195"/>
      <c r="G62" s="195"/>
      <c r="H62" s="195"/>
    </row>
    <row r="63" spans="1:16" s="124" customFormat="1" ht="42" x14ac:dyDescent="0.2">
      <c r="A63" s="58" t="s">
        <v>175</v>
      </c>
      <c r="E63" s="195"/>
      <c r="F63" s="195"/>
      <c r="G63" s="195"/>
      <c r="H63" s="195"/>
    </row>
    <row r="64" spans="1:16" s="124" customFormat="1" ht="21" x14ac:dyDescent="0.2">
      <c r="A64" s="62" t="s">
        <v>176</v>
      </c>
      <c r="E64" s="195"/>
      <c r="F64" s="195"/>
      <c r="G64" s="195"/>
      <c r="H64" s="195"/>
    </row>
    <row r="65" spans="1:8" s="124" customFormat="1" ht="42.75" x14ac:dyDescent="0.2">
      <c r="A65" s="61" t="s">
        <v>177</v>
      </c>
      <c r="E65" s="195"/>
      <c r="F65" s="195"/>
      <c r="G65" s="195"/>
      <c r="H65" s="195"/>
    </row>
    <row r="66" spans="1:8" s="124" customFormat="1" ht="21" x14ac:dyDescent="0.2">
      <c r="A66" s="62" t="s">
        <v>178</v>
      </c>
      <c r="E66" s="195"/>
      <c r="F66" s="195"/>
      <c r="G66" s="195"/>
      <c r="H66" s="195"/>
    </row>
    <row r="67" spans="1:8" s="124" customFormat="1" ht="12" x14ac:dyDescent="0.2">
      <c r="A67" s="134"/>
      <c r="E67" s="195"/>
      <c r="F67" s="195"/>
      <c r="G67" s="195"/>
      <c r="H67" s="195"/>
    </row>
    <row r="68" spans="1:8" s="124" customFormat="1" ht="12" x14ac:dyDescent="0.2">
      <c r="A68" s="64" t="s">
        <v>83</v>
      </c>
      <c r="E68" s="195"/>
      <c r="F68" s="195"/>
      <c r="G68" s="195"/>
      <c r="H68" s="195"/>
    </row>
    <row r="69" spans="1:8" s="124" customFormat="1" ht="24" x14ac:dyDescent="0.2">
      <c r="A69" s="65" t="s">
        <v>156</v>
      </c>
      <c r="E69" s="195"/>
      <c r="F69" s="195"/>
      <c r="G69" s="195"/>
      <c r="H69" s="195"/>
    </row>
    <row r="70" spans="1:8" s="124" customFormat="1" ht="24" x14ac:dyDescent="0.2">
      <c r="A70" s="65" t="s">
        <v>157</v>
      </c>
      <c r="E70" s="195"/>
      <c r="F70" s="195"/>
      <c r="G70" s="195"/>
      <c r="H70" s="195"/>
    </row>
    <row r="71" spans="1:8" x14ac:dyDescent="0.2">
      <c r="A71" s="65"/>
      <c r="E71" s="38"/>
      <c r="G71" s="38"/>
    </row>
    <row r="72" spans="1:8" x14ac:dyDescent="0.2">
      <c r="E72" s="38"/>
      <c r="G72" s="38"/>
    </row>
    <row r="73" spans="1:8" x14ac:dyDescent="0.2">
      <c r="E73" s="38"/>
      <c r="G73" s="38"/>
    </row>
    <row r="74" spans="1:8" x14ac:dyDescent="0.2">
      <c r="E74" s="38"/>
      <c r="G74" s="38"/>
    </row>
    <row r="75" spans="1:8" x14ac:dyDescent="0.2">
      <c r="E75" s="38"/>
      <c r="G75" s="38"/>
    </row>
    <row r="76" spans="1:8" x14ac:dyDescent="0.2">
      <c r="E76" s="38"/>
      <c r="G76" s="38"/>
    </row>
    <row r="77" spans="1:8" x14ac:dyDescent="0.2">
      <c r="E77" s="38"/>
      <c r="G77" s="38"/>
    </row>
    <row r="78" spans="1:8" x14ac:dyDescent="0.2">
      <c r="E78" s="38"/>
      <c r="G78" s="38"/>
    </row>
    <row r="79" spans="1:8" x14ac:dyDescent="0.2">
      <c r="E79" s="38"/>
      <c r="G79" s="38"/>
    </row>
    <row r="80" spans="1:8" x14ac:dyDescent="0.2">
      <c r="E80" s="38"/>
      <c r="G80" s="38"/>
    </row>
    <row r="81" spans="5:7" x14ac:dyDescent="0.2">
      <c r="E81" s="38"/>
      <c r="G81" s="38"/>
    </row>
    <row r="82" spans="5:7" x14ac:dyDescent="0.2">
      <c r="E82" s="38"/>
      <c r="G82" s="38"/>
    </row>
    <row r="83" spans="5:7" x14ac:dyDescent="0.2">
      <c r="E83" s="38"/>
      <c r="G83" s="38"/>
    </row>
    <row r="84" spans="5:7" x14ac:dyDescent="0.2">
      <c r="E84" s="38"/>
      <c r="G84" s="38"/>
    </row>
    <row r="85" spans="5:7" x14ac:dyDescent="0.2">
      <c r="E85" s="38"/>
      <c r="G85" s="38"/>
    </row>
    <row r="86" spans="5:7" x14ac:dyDescent="0.2">
      <c r="E86" s="38"/>
      <c r="G86" s="38"/>
    </row>
    <row r="87" spans="5:7" x14ac:dyDescent="0.2">
      <c r="E87" s="38"/>
      <c r="G87" s="38"/>
    </row>
    <row r="88" spans="5:7" x14ac:dyDescent="0.2">
      <c r="E88" s="38"/>
      <c r="G88" s="38"/>
    </row>
    <row r="89" spans="5:7" x14ac:dyDescent="0.2">
      <c r="E89" s="38"/>
      <c r="G89" s="38"/>
    </row>
    <row r="90" spans="5:7" x14ac:dyDescent="0.2">
      <c r="E90" s="38"/>
      <c r="G90" s="38"/>
    </row>
    <row r="91" spans="5:7" x14ac:dyDescent="0.2">
      <c r="E91" s="38"/>
      <c r="G91" s="38"/>
    </row>
    <row r="92" spans="5:7" x14ac:dyDescent="0.2">
      <c r="E92" s="38"/>
      <c r="G92" s="38"/>
    </row>
    <row r="93" spans="5:7" x14ac:dyDescent="0.2">
      <c r="E93" s="38"/>
      <c r="G93" s="38"/>
    </row>
    <row r="94" spans="5:7" x14ac:dyDescent="0.2">
      <c r="E94" s="38"/>
      <c r="G94" s="38"/>
    </row>
    <row r="95" spans="5:7" x14ac:dyDescent="0.2">
      <c r="E95" s="38"/>
      <c r="G95" s="38"/>
    </row>
    <row r="96" spans="5:7" x14ac:dyDescent="0.2">
      <c r="E96" s="38"/>
      <c r="G96" s="38"/>
    </row>
    <row r="97" spans="5:7" x14ac:dyDescent="0.2">
      <c r="E97" s="38"/>
      <c r="G97" s="38"/>
    </row>
    <row r="98" spans="5:7" x14ac:dyDescent="0.2">
      <c r="E98" s="38"/>
      <c r="G98" s="38"/>
    </row>
    <row r="99" spans="5:7" x14ac:dyDescent="0.2">
      <c r="E99" s="38"/>
      <c r="G99" s="38"/>
    </row>
    <row r="100" spans="5:7" x14ac:dyDescent="0.2">
      <c r="E100" s="38"/>
      <c r="G100" s="38"/>
    </row>
    <row r="101" spans="5:7" x14ac:dyDescent="0.2">
      <c r="E101" s="38"/>
      <c r="G101" s="38"/>
    </row>
    <row r="102" spans="5:7" x14ac:dyDescent="0.2">
      <c r="E102" s="38"/>
      <c r="G102" s="38"/>
    </row>
    <row r="103" spans="5:7" x14ac:dyDescent="0.2">
      <c r="E103" s="38"/>
      <c r="G103" s="38"/>
    </row>
    <row r="104" spans="5:7" x14ac:dyDescent="0.2">
      <c r="E104" s="38"/>
      <c r="G104" s="38"/>
    </row>
    <row r="105" spans="5:7" x14ac:dyDescent="0.2">
      <c r="E105" s="38"/>
      <c r="G105" s="38"/>
    </row>
    <row r="106" spans="5:7" x14ac:dyDescent="0.2">
      <c r="E106" s="38"/>
      <c r="G106" s="38"/>
    </row>
    <row r="107" spans="5:7" x14ac:dyDescent="0.2">
      <c r="E107" s="38"/>
      <c r="G107" s="38"/>
    </row>
    <row r="108" spans="5:7" x14ac:dyDescent="0.2">
      <c r="E108" s="38"/>
      <c r="G108" s="38"/>
    </row>
    <row r="109" spans="5:7" x14ac:dyDescent="0.2">
      <c r="E109" s="38"/>
      <c r="G109" s="38"/>
    </row>
    <row r="110" spans="5:7" x14ac:dyDescent="0.2">
      <c r="E110" s="38"/>
      <c r="G110" s="38"/>
    </row>
  </sheetData>
  <mergeCells count="1">
    <mergeCell ref="A35:AQ3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41"/>
  <dimension ref="A1:AV93"/>
  <sheetViews>
    <sheetView workbookViewId="0">
      <pane xSplit="4" topLeftCell="E1" activePane="topRight" state="frozen"/>
      <selection pane="topRight" activeCell="U1" sqref="U1:V1048576"/>
    </sheetView>
  </sheetViews>
  <sheetFormatPr defaultColWidth="8.7109375" defaultRowHeight="12.75" x14ac:dyDescent="0.2"/>
  <cols>
    <col min="1" max="1" width="82.5703125" style="38" customWidth="1"/>
    <col min="2" max="4" width="8.7109375" style="38" hidden="1" customWidth="1"/>
    <col min="5" max="5" width="8.7109375" style="245" hidden="1" customWidth="1"/>
    <col min="6" max="6" width="8.7109375" style="38" hidden="1" customWidth="1"/>
    <col min="7" max="7" width="8.7109375" style="245" hidden="1" customWidth="1"/>
    <col min="8" max="22" width="8.7109375" style="38" hidden="1" customWidth="1"/>
    <col min="23" max="16384" width="8.7109375" style="38"/>
  </cols>
  <sheetData>
    <row r="1" spans="1:24" x14ac:dyDescent="0.2">
      <c r="A1" s="117" t="s">
        <v>63</v>
      </c>
      <c r="E1" s="38"/>
      <c r="G1" s="38"/>
    </row>
    <row r="2" spans="1:24" x14ac:dyDescent="0.2">
      <c r="E2" s="38"/>
      <c r="G2" s="38"/>
    </row>
    <row r="3" spans="1:24" x14ac:dyDescent="0.2">
      <c r="A3" s="246" t="s">
        <v>189</v>
      </c>
      <c r="E3" s="38"/>
      <c r="G3" s="38"/>
    </row>
    <row r="4" spans="1:24" x14ac:dyDescent="0.2">
      <c r="A4" s="246" t="s">
        <v>65</v>
      </c>
      <c r="E4" s="225" t="e">
        <f>BB!#REF!</f>
        <v>#REF!</v>
      </c>
      <c r="F4" s="225" t="e">
        <f>BB!#REF!</f>
        <v>#REF!</v>
      </c>
      <c r="G4" s="225" t="e">
        <f>BB!#REF!</f>
        <v>#REF!</v>
      </c>
      <c r="H4" s="225" t="e">
        <f>BB!#REF!</f>
        <v>#REF!</v>
      </c>
      <c r="I4" s="225" t="e">
        <f>BB!#REF!</f>
        <v>#REF!</v>
      </c>
      <c r="J4" s="225" t="e">
        <f>BB!#REF!</f>
        <v>#REF!</v>
      </c>
      <c r="K4" s="225" t="e">
        <f>BB!#REF!</f>
        <v>#REF!</v>
      </c>
      <c r="L4" s="225" t="e">
        <f>BB!#REF!</f>
        <v>#REF!</v>
      </c>
      <c r="M4" s="225" t="e">
        <f>BB!#REF!</f>
        <v>#REF!</v>
      </c>
      <c r="N4" s="225" t="e">
        <f>BB!#REF!</f>
        <v>#REF!</v>
      </c>
      <c r="O4" s="225" t="e">
        <f>BB!#REF!</f>
        <v>#REF!</v>
      </c>
      <c r="P4" s="225" t="e">
        <f>BB!#REF!</f>
        <v>#REF!</v>
      </c>
      <c r="Q4" s="225" t="e">
        <f>BB!#REF!</f>
        <v>#REF!</v>
      </c>
      <c r="R4" s="225" t="e">
        <f>BB!#REF!</f>
        <v>#REF!</v>
      </c>
      <c r="S4" s="225" t="e">
        <f>BB!#REF!</f>
        <v>#REF!</v>
      </c>
      <c r="T4" s="225" t="e">
        <f>BB!#REF!</f>
        <v>#REF!</v>
      </c>
      <c r="U4" s="225" t="e">
        <f>BB!#REF!</f>
        <v>#REF!</v>
      </c>
      <c r="V4" s="225" t="e">
        <f>BB!#REF!</f>
        <v>#REF!</v>
      </c>
      <c r="W4" s="225" t="e">
        <f>BB!#REF!</f>
        <v>#REF!</v>
      </c>
      <c r="X4" s="225" t="e">
        <f>BB!#REF!</f>
        <v>#REF!</v>
      </c>
    </row>
    <row r="5" spans="1:24" x14ac:dyDescent="0.2">
      <c r="A5" s="42" t="s">
        <v>66</v>
      </c>
      <c r="B5" s="225" t="e">
        <f>BB!#REF!</f>
        <v>#REF!</v>
      </c>
      <c r="C5" s="225" t="e">
        <f>BB!#REF!</f>
        <v>#REF!</v>
      </c>
      <c r="D5" s="225" t="e">
        <f>BB!#REF!</f>
        <v>#REF!</v>
      </c>
      <c r="E5" s="225" t="e">
        <f>BB!#REF!</f>
        <v>#REF!</v>
      </c>
      <c r="F5" s="225" t="e">
        <f>BB!#REF!</f>
        <v>#REF!</v>
      </c>
      <c r="G5" s="225" t="e">
        <f>BB!#REF!</f>
        <v>#REF!</v>
      </c>
      <c r="H5" s="225" t="e">
        <f>BB!#REF!</f>
        <v>#REF!</v>
      </c>
      <c r="I5" s="225" t="e">
        <f>BB!#REF!</f>
        <v>#REF!</v>
      </c>
      <c r="J5" s="225" t="e">
        <f>BB!#REF!</f>
        <v>#REF!</v>
      </c>
      <c r="K5" s="225" t="e">
        <f>BB!#REF!</f>
        <v>#REF!</v>
      </c>
      <c r="L5" s="225" t="e">
        <f>BB!#REF!</f>
        <v>#REF!</v>
      </c>
      <c r="M5" s="225" t="e">
        <f>BB!#REF!</f>
        <v>#REF!</v>
      </c>
      <c r="N5" s="225" t="e">
        <f>BB!#REF!</f>
        <v>#REF!</v>
      </c>
      <c r="O5" s="225" t="e">
        <f>BB!#REF!</f>
        <v>#REF!</v>
      </c>
      <c r="P5" s="225" t="e">
        <f>BB!#REF!</f>
        <v>#REF!</v>
      </c>
      <c r="Q5" s="225" t="e">
        <f>BB!#REF!</f>
        <v>#REF!</v>
      </c>
      <c r="R5" s="225" t="e">
        <f>BB!#REF!</f>
        <v>#REF!</v>
      </c>
      <c r="S5" s="225" t="e">
        <f>BB!#REF!</f>
        <v>#REF!</v>
      </c>
      <c r="T5" s="225" t="e">
        <f>BB!#REF!</f>
        <v>#REF!</v>
      </c>
      <c r="U5" s="225" t="e">
        <f>BB!#REF!</f>
        <v>#REF!</v>
      </c>
      <c r="V5" s="225" t="e">
        <f>BB!#REF!</f>
        <v>#REF!</v>
      </c>
      <c r="W5" s="225" t="e">
        <f>BB!#REF!</f>
        <v>#REF!</v>
      </c>
      <c r="X5" s="225" t="e">
        <f>BB!#REF!</f>
        <v>#REF!</v>
      </c>
    </row>
    <row r="6" spans="1:24" x14ac:dyDescent="0.2">
      <c r="A6" s="43" t="s">
        <v>134</v>
      </c>
      <c r="E6" s="38"/>
      <c r="G6" s="38"/>
    </row>
    <row r="7" spans="1:24" x14ac:dyDescent="0.2">
      <c r="A7" s="44">
        <v>1</v>
      </c>
      <c r="B7" s="182" t="e">
        <f>BB!#REF!*0.9</f>
        <v>#REF!</v>
      </c>
      <c r="C7" s="182" t="e">
        <f>BB!#REF!*0.9</f>
        <v>#REF!</v>
      </c>
      <c r="D7" s="182" t="e">
        <f>BB!#REF!*0.9</f>
        <v>#REF!</v>
      </c>
      <c r="E7" s="182" t="e">
        <f>BB!#REF!*0.9</f>
        <v>#REF!</v>
      </c>
      <c r="F7" s="182" t="e">
        <f>BB!#REF!*0.9</f>
        <v>#REF!</v>
      </c>
      <c r="G7" s="182" t="e">
        <f>BB!#REF!*0.9</f>
        <v>#REF!</v>
      </c>
      <c r="H7" s="182" t="e">
        <f>BB!#REF!*0.9</f>
        <v>#REF!</v>
      </c>
      <c r="I7" s="182" t="e">
        <f>BB!#REF!*0.9</f>
        <v>#REF!</v>
      </c>
      <c r="J7" s="182" t="e">
        <f>BB!#REF!*0.9</f>
        <v>#REF!</v>
      </c>
      <c r="K7" s="182" t="e">
        <f>BB!#REF!*0.9</f>
        <v>#REF!</v>
      </c>
      <c r="L7" s="182" t="e">
        <f>BB!#REF!*0.9</f>
        <v>#REF!</v>
      </c>
      <c r="M7" s="182" t="e">
        <f>BB!#REF!*0.9</f>
        <v>#REF!</v>
      </c>
      <c r="N7" s="182" t="e">
        <f>BB!#REF!*0.9</f>
        <v>#REF!</v>
      </c>
      <c r="O7" s="182" t="e">
        <f>BB!#REF!*0.9</f>
        <v>#REF!</v>
      </c>
      <c r="P7" s="182" t="e">
        <f>BB!#REF!*0.9</f>
        <v>#REF!</v>
      </c>
      <c r="Q7" s="182" t="e">
        <f>BB!#REF!*0.9</f>
        <v>#REF!</v>
      </c>
      <c r="R7" s="182" t="e">
        <f>BB!#REF!*0.9</f>
        <v>#REF!</v>
      </c>
      <c r="S7" s="182" t="e">
        <f>BB!#REF!*0.9</f>
        <v>#REF!</v>
      </c>
      <c r="T7" s="182" t="e">
        <f>BB!#REF!*0.9</f>
        <v>#REF!</v>
      </c>
      <c r="U7" s="182" t="e">
        <f>BB!#REF!*0.9</f>
        <v>#REF!</v>
      </c>
      <c r="V7" s="182" t="e">
        <f>BB!#REF!*0.9</f>
        <v>#REF!</v>
      </c>
      <c r="W7" s="182" t="e">
        <f>BB!#REF!*0.9</f>
        <v>#REF!</v>
      </c>
      <c r="X7" s="182" t="e">
        <f>BB!#REF!*0.9</f>
        <v>#REF!</v>
      </c>
    </row>
    <row r="8" spans="1:24" x14ac:dyDescent="0.2">
      <c r="A8" s="44">
        <v>2</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t="s">
        <v>135</v>
      </c>
      <c r="B9" s="182"/>
      <c r="C9" s="182"/>
      <c r="D9" s="182"/>
      <c r="E9" s="182"/>
      <c r="F9" s="182"/>
      <c r="G9" s="182"/>
      <c r="H9" s="182"/>
      <c r="I9" s="182"/>
      <c r="J9" s="182"/>
      <c r="K9" s="182"/>
      <c r="L9" s="182"/>
      <c r="M9" s="182"/>
      <c r="N9" s="182"/>
      <c r="O9" s="182"/>
      <c r="P9" s="182"/>
      <c r="Q9" s="182"/>
      <c r="R9" s="182"/>
      <c r="S9" s="182"/>
      <c r="T9" s="182"/>
      <c r="U9" s="182"/>
      <c r="V9" s="182"/>
      <c r="W9" s="182"/>
      <c r="X9" s="182"/>
    </row>
    <row r="10" spans="1:24" x14ac:dyDescent="0.2">
      <c r="A10" s="44">
        <v>1</v>
      </c>
      <c r="B10" s="182" t="e">
        <f>BB!#REF!*0.9</f>
        <v>#REF!</v>
      </c>
      <c r="C10" s="182" t="e">
        <f>BB!#REF!*0.9</f>
        <v>#REF!</v>
      </c>
      <c r="D10" s="182" t="e">
        <f>BB!#REF!*0.9</f>
        <v>#REF!</v>
      </c>
      <c r="E10" s="182" t="e">
        <f>BB!#REF!*0.9</f>
        <v>#REF!</v>
      </c>
      <c r="F10" s="182" t="e">
        <f>BB!#REF!*0.9</f>
        <v>#REF!</v>
      </c>
      <c r="G10" s="182" t="e">
        <f>BB!#REF!*0.9</f>
        <v>#REF!</v>
      </c>
      <c r="H10" s="182" t="e">
        <f>BB!#REF!*0.9</f>
        <v>#REF!</v>
      </c>
      <c r="I10" s="182" t="e">
        <f>BB!#REF!*0.9</f>
        <v>#REF!</v>
      </c>
      <c r="J10" s="182" t="e">
        <f>BB!#REF!*0.9</f>
        <v>#REF!</v>
      </c>
      <c r="K10" s="182" t="e">
        <f>BB!#REF!*0.9</f>
        <v>#REF!</v>
      </c>
      <c r="L10" s="182" t="e">
        <f>BB!#REF!*0.9</f>
        <v>#REF!</v>
      </c>
      <c r="M10" s="182" t="e">
        <f>BB!#REF!*0.9</f>
        <v>#REF!</v>
      </c>
      <c r="N10" s="182" t="e">
        <f>BB!#REF!*0.9</f>
        <v>#REF!</v>
      </c>
      <c r="O10" s="182" t="e">
        <f>BB!#REF!*0.9</f>
        <v>#REF!</v>
      </c>
      <c r="P10" s="182" t="e">
        <f>BB!#REF!*0.9</f>
        <v>#REF!</v>
      </c>
      <c r="Q10" s="182" t="e">
        <f>BB!#REF!*0.9</f>
        <v>#REF!</v>
      </c>
      <c r="R10" s="182" t="e">
        <f>BB!#REF!*0.9</f>
        <v>#REF!</v>
      </c>
      <c r="S10" s="182" t="e">
        <f>BB!#REF!*0.9</f>
        <v>#REF!</v>
      </c>
      <c r="T10" s="182" t="e">
        <f>BB!#REF!*0.9</f>
        <v>#REF!</v>
      </c>
      <c r="U10" s="182" t="e">
        <f>BB!#REF!*0.9</f>
        <v>#REF!</v>
      </c>
      <c r="V10" s="182" t="e">
        <f>BB!#REF!*0.9</f>
        <v>#REF!</v>
      </c>
      <c r="W10" s="182" t="e">
        <f>BB!#REF!*0.9</f>
        <v>#REF!</v>
      </c>
      <c r="X10" s="182" t="e">
        <f>BB!#REF!*0.9</f>
        <v>#REF!</v>
      </c>
    </row>
    <row r="11" spans="1:24" x14ac:dyDescent="0.2">
      <c r="A11" s="44">
        <v>2</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t="s">
        <v>104</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row>
    <row r="13" spans="1:24" x14ac:dyDescent="0.2">
      <c r="A13" s="44">
        <v>1</v>
      </c>
      <c r="B13" s="182" t="e">
        <f>BB!#REF!*0.9</f>
        <v>#REF!</v>
      </c>
      <c r="C13" s="182" t="e">
        <f>BB!#REF!*0.9</f>
        <v>#REF!</v>
      </c>
      <c r="D13" s="182" t="e">
        <f>BB!#REF!*0.9</f>
        <v>#REF!</v>
      </c>
      <c r="E13" s="182" t="e">
        <f>BB!#REF!*0.9</f>
        <v>#REF!</v>
      </c>
      <c r="F13" s="182" t="e">
        <f>BB!#REF!*0.9</f>
        <v>#REF!</v>
      </c>
      <c r="G13" s="182" t="e">
        <f>BB!#REF!*0.9</f>
        <v>#REF!</v>
      </c>
      <c r="H13" s="182" t="e">
        <f>BB!#REF!*0.9</f>
        <v>#REF!</v>
      </c>
      <c r="I13" s="182" t="e">
        <f>BB!#REF!*0.9</f>
        <v>#REF!</v>
      </c>
      <c r="J13" s="182" t="e">
        <f>BB!#REF!*0.9</f>
        <v>#REF!</v>
      </c>
      <c r="K13" s="182" t="e">
        <f>BB!#REF!*0.9</f>
        <v>#REF!</v>
      </c>
      <c r="L13" s="182" t="e">
        <f>BB!#REF!*0.9</f>
        <v>#REF!</v>
      </c>
      <c r="M13" s="182" t="e">
        <f>BB!#REF!*0.9</f>
        <v>#REF!</v>
      </c>
      <c r="N13" s="182" t="e">
        <f>BB!#REF!*0.9</f>
        <v>#REF!</v>
      </c>
      <c r="O13" s="182" t="e">
        <f>BB!#REF!*0.9</f>
        <v>#REF!</v>
      </c>
      <c r="P13" s="182" t="e">
        <f>BB!#REF!*0.9</f>
        <v>#REF!</v>
      </c>
      <c r="Q13" s="182" t="e">
        <f>BB!#REF!*0.9</f>
        <v>#REF!</v>
      </c>
      <c r="R13" s="182" t="e">
        <f>BB!#REF!*0.9</f>
        <v>#REF!</v>
      </c>
      <c r="S13" s="182" t="e">
        <f>BB!#REF!*0.9</f>
        <v>#REF!</v>
      </c>
      <c r="T13" s="182" t="e">
        <f>BB!#REF!*0.9</f>
        <v>#REF!</v>
      </c>
      <c r="U13" s="182" t="e">
        <f>BB!#REF!*0.9</f>
        <v>#REF!</v>
      </c>
      <c r="V13" s="182" t="e">
        <f>BB!#REF!*0.9</f>
        <v>#REF!</v>
      </c>
      <c r="W13" s="182" t="e">
        <f>BB!#REF!*0.9</f>
        <v>#REF!</v>
      </c>
      <c r="X13" s="182" t="e">
        <f>BB!#REF!*0.9</f>
        <v>#REF!</v>
      </c>
    </row>
    <row r="14" spans="1:24" x14ac:dyDescent="0.2">
      <c r="A14" s="44">
        <v>2</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6" t="s">
        <v>105</v>
      </c>
      <c r="B15" s="182"/>
      <c r="C15" s="182"/>
      <c r="D15" s="182"/>
      <c r="E15" s="182"/>
      <c r="F15" s="182"/>
      <c r="G15" s="182"/>
      <c r="H15" s="182"/>
      <c r="I15" s="182"/>
      <c r="J15" s="182"/>
      <c r="K15" s="182"/>
      <c r="L15" s="182"/>
      <c r="M15" s="182"/>
      <c r="N15" s="182"/>
      <c r="O15" s="182"/>
      <c r="P15" s="182"/>
      <c r="Q15" s="182"/>
      <c r="R15" s="182"/>
      <c r="S15" s="182"/>
      <c r="T15" s="182"/>
      <c r="U15" s="182"/>
      <c r="V15" s="182"/>
      <c r="W15" s="182"/>
      <c r="X15" s="182"/>
    </row>
    <row r="16" spans="1:24" x14ac:dyDescent="0.2">
      <c r="A16" s="44">
        <v>1</v>
      </c>
      <c r="B16" s="182" t="e">
        <f>BB!#REF!*0.9</f>
        <v>#REF!</v>
      </c>
      <c r="C16" s="182" t="e">
        <f>BB!#REF!*0.9</f>
        <v>#REF!</v>
      </c>
      <c r="D16" s="182" t="e">
        <f>BB!#REF!*0.9</f>
        <v>#REF!</v>
      </c>
      <c r="E16" s="182" t="e">
        <f>BB!#REF!*0.9</f>
        <v>#REF!</v>
      </c>
      <c r="F16" s="182" t="e">
        <f>BB!#REF!*0.9</f>
        <v>#REF!</v>
      </c>
      <c r="G16" s="182" t="e">
        <f>BB!#REF!*0.9</f>
        <v>#REF!</v>
      </c>
      <c r="H16" s="182" t="e">
        <f>BB!#REF!*0.9</f>
        <v>#REF!</v>
      </c>
      <c r="I16" s="182" t="e">
        <f>BB!#REF!*0.9</f>
        <v>#REF!</v>
      </c>
      <c r="J16" s="182" t="e">
        <f>BB!#REF!*0.9</f>
        <v>#REF!</v>
      </c>
      <c r="K16" s="182" t="e">
        <f>BB!#REF!*0.9</f>
        <v>#REF!</v>
      </c>
      <c r="L16" s="182" t="e">
        <f>BB!#REF!*0.9</f>
        <v>#REF!</v>
      </c>
      <c r="M16" s="182" t="e">
        <f>BB!#REF!*0.9</f>
        <v>#REF!</v>
      </c>
      <c r="N16" s="182" t="e">
        <f>BB!#REF!*0.9</f>
        <v>#REF!</v>
      </c>
      <c r="O16" s="182" t="e">
        <f>BB!#REF!*0.9</f>
        <v>#REF!</v>
      </c>
      <c r="P16" s="182" t="e">
        <f>BB!#REF!*0.9</f>
        <v>#REF!</v>
      </c>
      <c r="Q16" s="182" t="e">
        <f>BB!#REF!*0.9</f>
        <v>#REF!</v>
      </c>
      <c r="R16" s="182" t="e">
        <f>BB!#REF!*0.9</f>
        <v>#REF!</v>
      </c>
      <c r="S16" s="182" t="e">
        <f>BB!#REF!*0.9</f>
        <v>#REF!</v>
      </c>
      <c r="T16" s="182" t="e">
        <f>BB!#REF!*0.9</f>
        <v>#REF!</v>
      </c>
      <c r="U16" s="182" t="e">
        <f>BB!#REF!*0.9</f>
        <v>#REF!</v>
      </c>
      <c r="V16" s="182" t="e">
        <f>BB!#REF!*0.9</f>
        <v>#REF!</v>
      </c>
      <c r="W16" s="182" t="e">
        <f>BB!#REF!*0.9</f>
        <v>#REF!</v>
      </c>
      <c r="X16" s="182" t="e">
        <f>BB!#REF!*0.9</f>
        <v>#REF!</v>
      </c>
    </row>
    <row r="17" spans="1:24" x14ac:dyDescent="0.2">
      <c r="A17" s="44">
        <v>2</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24" x14ac:dyDescent="0.2">
      <c r="A18" s="67"/>
      <c r="E18" s="38"/>
      <c r="G18" s="38"/>
    </row>
    <row r="19" spans="1:24" x14ac:dyDescent="0.2">
      <c r="A19" s="126" t="s">
        <v>75</v>
      </c>
      <c r="E19" s="38"/>
      <c r="G19" s="38"/>
    </row>
    <row r="20" spans="1:24" x14ac:dyDescent="0.2">
      <c r="A20" s="67"/>
      <c r="B20" s="225" t="e">
        <f>B5</f>
        <v>#REF!</v>
      </c>
      <c r="C20" s="225" t="e">
        <f>C5</f>
        <v>#REF!</v>
      </c>
      <c r="D20" s="225" t="e">
        <f>D5</f>
        <v>#REF!</v>
      </c>
      <c r="E20" s="225" t="e">
        <f t="shared" ref="E20:J21" si="0">E4</f>
        <v>#REF!</v>
      </c>
      <c r="F20" s="225" t="e">
        <f t="shared" si="0"/>
        <v>#REF!</v>
      </c>
      <c r="G20" s="225" t="e">
        <f t="shared" si="0"/>
        <v>#REF!</v>
      </c>
      <c r="H20" s="112" t="e">
        <f t="shared" si="0"/>
        <v>#REF!</v>
      </c>
      <c r="I20" s="112" t="e">
        <f t="shared" si="0"/>
        <v>#REF!</v>
      </c>
      <c r="J20" s="112" t="e">
        <f t="shared" si="0"/>
        <v>#REF!</v>
      </c>
      <c r="K20" s="112" t="e">
        <f t="shared" ref="K20:P20" si="1">K4</f>
        <v>#REF!</v>
      </c>
      <c r="L20" s="112" t="e">
        <f t="shared" si="1"/>
        <v>#REF!</v>
      </c>
      <c r="M20" s="112" t="e">
        <f t="shared" si="1"/>
        <v>#REF!</v>
      </c>
      <c r="N20" s="112" t="e">
        <f t="shared" si="1"/>
        <v>#REF!</v>
      </c>
      <c r="O20" s="112" t="e">
        <f t="shared" si="1"/>
        <v>#REF!</v>
      </c>
      <c r="P20" s="112" t="e">
        <f t="shared" si="1"/>
        <v>#REF!</v>
      </c>
      <c r="Q20" s="112" t="e">
        <f t="shared" ref="Q20:R20" si="2">Q4</f>
        <v>#REF!</v>
      </c>
      <c r="R20" s="249" t="e">
        <f t="shared" si="2"/>
        <v>#REF!</v>
      </c>
      <c r="S20" s="249" t="e">
        <f t="shared" ref="S20:W20" si="3">S4</f>
        <v>#REF!</v>
      </c>
      <c r="T20" s="249" t="e">
        <f t="shared" si="3"/>
        <v>#REF!</v>
      </c>
      <c r="U20" s="112" t="e">
        <f t="shared" si="3"/>
        <v>#REF!</v>
      </c>
      <c r="V20" s="112" t="e">
        <f t="shared" si="3"/>
        <v>#REF!</v>
      </c>
      <c r="W20" s="112" t="e">
        <f t="shared" si="3"/>
        <v>#REF!</v>
      </c>
      <c r="X20" s="112" t="e">
        <f t="shared" ref="X20" si="4">X4</f>
        <v>#REF!</v>
      </c>
    </row>
    <row r="21" spans="1:24" x14ac:dyDescent="0.2">
      <c r="A21" s="69" t="s">
        <v>66</v>
      </c>
      <c r="B21" s="143"/>
      <c r="C21" s="143"/>
      <c r="D21" s="143"/>
      <c r="E21" s="225" t="e">
        <f t="shared" si="0"/>
        <v>#REF!</v>
      </c>
      <c r="F21" s="225" t="e">
        <f t="shared" si="0"/>
        <v>#REF!</v>
      </c>
      <c r="G21" s="225" t="e">
        <f t="shared" si="0"/>
        <v>#REF!</v>
      </c>
      <c r="H21" s="112" t="e">
        <f t="shared" si="0"/>
        <v>#REF!</v>
      </c>
      <c r="I21" s="112" t="e">
        <f t="shared" si="0"/>
        <v>#REF!</v>
      </c>
      <c r="J21" s="112" t="e">
        <f t="shared" si="0"/>
        <v>#REF!</v>
      </c>
      <c r="K21" s="112" t="e">
        <f t="shared" ref="K21:P21" si="5">K5</f>
        <v>#REF!</v>
      </c>
      <c r="L21" s="112" t="e">
        <f t="shared" si="5"/>
        <v>#REF!</v>
      </c>
      <c r="M21" s="112" t="e">
        <f t="shared" si="5"/>
        <v>#REF!</v>
      </c>
      <c r="N21" s="112" t="e">
        <f t="shared" si="5"/>
        <v>#REF!</v>
      </c>
      <c r="O21" s="112" t="e">
        <f t="shared" si="5"/>
        <v>#REF!</v>
      </c>
      <c r="P21" s="112" t="e">
        <f t="shared" si="5"/>
        <v>#REF!</v>
      </c>
      <c r="Q21" s="112" t="e">
        <f t="shared" ref="Q21:R21" si="6">Q5</f>
        <v>#REF!</v>
      </c>
      <c r="R21" s="249" t="e">
        <f t="shared" si="6"/>
        <v>#REF!</v>
      </c>
      <c r="S21" s="249" t="e">
        <f t="shared" ref="S21:W21" si="7">S5</f>
        <v>#REF!</v>
      </c>
      <c r="T21" s="249" t="e">
        <f t="shared" si="7"/>
        <v>#REF!</v>
      </c>
      <c r="U21" s="112" t="e">
        <f t="shared" si="7"/>
        <v>#REF!</v>
      </c>
      <c r="V21" s="112" t="e">
        <f t="shared" si="7"/>
        <v>#REF!</v>
      </c>
      <c r="W21" s="112" t="e">
        <f t="shared" si="7"/>
        <v>#REF!</v>
      </c>
      <c r="X21" s="112" t="e">
        <f t="shared" ref="X21" si="8">X5</f>
        <v>#REF!</v>
      </c>
    </row>
    <row r="22" spans="1:24" x14ac:dyDescent="0.2">
      <c r="A22" s="43" t="s">
        <v>134</v>
      </c>
      <c r="B22" s="143"/>
      <c r="C22" s="143"/>
      <c r="D22" s="143"/>
      <c r="E22" s="143"/>
      <c r="F22" s="143"/>
      <c r="G22" s="143"/>
      <c r="H22" s="143"/>
      <c r="I22" s="143"/>
      <c r="J22" s="143"/>
      <c r="K22" s="143"/>
      <c r="L22" s="143"/>
      <c r="M22" s="143"/>
      <c r="N22" s="143"/>
      <c r="O22" s="143"/>
      <c r="P22" s="143"/>
      <c r="Q22" s="143"/>
      <c r="R22" s="143"/>
      <c r="S22" s="143"/>
      <c r="T22" s="143"/>
      <c r="U22" s="143"/>
      <c r="V22" s="143"/>
      <c r="W22" s="143"/>
      <c r="X22" s="143"/>
    </row>
    <row r="23" spans="1:24" x14ac:dyDescent="0.2">
      <c r="A23" s="44">
        <v>1</v>
      </c>
      <c r="B23" s="127" t="e">
        <f t="shared" ref="B23:D24" si="9">B7*0.87</f>
        <v>#REF!</v>
      </c>
      <c r="C23" s="127" t="e">
        <f t="shared" si="9"/>
        <v>#REF!</v>
      </c>
      <c r="D23" s="127" t="e">
        <f t="shared" si="9"/>
        <v>#REF!</v>
      </c>
      <c r="E23" s="127" t="e">
        <f t="shared" ref="E23:J23" si="10">ROUNDUP(E7*0.87,)</f>
        <v>#REF!</v>
      </c>
      <c r="F23" s="127" t="e">
        <f t="shared" si="10"/>
        <v>#REF!</v>
      </c>
      <c r="G23" s="127" t="e">
        <f t="shared" si="10"/>
        <v>#REF!</v>
      </c>
      <c r="H23" s="127" t="e">
        <f t="shared" si="10"/>
        <v>#REF!</v>
      </c>
      <c r="I23" s="127" t="e">
        <f t="shared" si="10"/>
        <v>#REF!</v>
      </c>
      <c r="J23" s="127" t="e">
        <f t="shared" si="10"/>
        <v>#REF!</v>
      </c>
      <c r="K23" s="127" t="e">
        <f t="shared" ref="K23:P23" si="11">ROUNDUP(K7*0.87,)</f>
        <v>#REF!</v>
      </c>
      <c r="L23" s="127" t="e">
        <f t="shared" si="11"/>
        <v>#REF!</v>
      </c>
      <c r="M23" s="127" t="e">
        <f t="shared" si="11"/>
        <v>#REF!</v>
      </c>
      <c r="N23" s="127" t="e">
        <f t="shared" si="11"/>
        <v>#REF!</v>
      </c>
      <c r="O23" s="127" t="e">
        <f t="shared" si="11"/>
        <v>#REF!</v>
      </c>
      <c r="P23" s="127" t="e">
        <f t="shared" si="11"/>
        <v>#REF!</v>
      </c>
      <c r="Q23" s="127" t="e">
        <f t="shared" ref="Q23:R23" si="12">ROUNDUP(Q7*0.87,)</f>
        <v>#REF!</v>
      </c>
      <c r="R23" s="127" t="e">
        <f t="shared" si="12"/>
        <v>#REF!</v>
      </c>
      <c r="S23" s="127" t="e">
        <f t="shared" ref="S23:W23" si="13">ROUNDUP(S7*0.87,)</f>
        <v>#REF!</v>
      </c>
      <c r="T23" s="127" t="e">
        <f t="shared" si="13"/>
        <v>#REF!</v>
      </c>
      <c r="U23" s="127" t="e">
        <f t="shared" si="13"/>
        <v>#REF!</v>
      </c>
      <c r="V23" s="127" t="e">
        <f t="shared" si="13"/>
        <v>#REF!</v>
      </c>
      <c r="W23" s="127" t="e">
        <f t="shared" si="13"/>
        <v>#REF!</v>
      </c>
      <c r="X23" s="127" t="e">
        <f t="shared" ref="X23" si="14">ROUNDUP(X7*0.87,)</f>
        <v>#REF!</v>
      </c>
    </row>
    <row r="24" spans="1:24" x14ac:dyDescent="0.2">
      <c r="A24" s="44">
        <v>2</v>
      </c>
      <c r="B24" s="127" t="e">
        <f t="shared" si="9"/>
        <v>#REF!</v>
      </c>
      <c r="C24" s="127" t="e">
        <f t="shared" si="9"/>
        <v>#REF!</v>
      </c>
      <c r="D24" s="127" t="e">
        <f t="shared" si="9"/>
        <v>#REF!</v>
      </c>
      <c r="E24" s="127" t="e">
        <f t="shared" ref="E24:H33" si="15">ROUNDUP(E8*0.87,)</f>
        <v>#REF!</v>
      </c>
      <c r="F24" s="127" t="e">
        <f t="shared" si="15"/>
        <v>#REF!</v>
      </c>
      <c r="G24" s="127" t="e">
        <f t="shared" si="15"/>
        <v>#REF!</v>
      </c>
      <c r="H24" s="127" t="e">
        <f t="shared" si="15"/>
        <v>#REF!</v>
      </c>
      <c r="I24" s="127" t="e">
        <f>ROUNDUP(I8*0.87,)</f>
        <v>#REF!</v>
      </c>
      <c r="J24" s="127" t="e">
        <f>ROUNDUP(J8*0.87,)</f>
        <v>#REF!</v>
      </c>
      <c r="K24" s="127" t="e">
        <f t="shared" ref="K24:P24" si="16">ROUNDUP(K8*0.87,)</f>
        <v>#REF!</v>
      </c>
      <c r="L24" s="127" t="e">
        <f t="shared" si="16"/>
        <v>#REF!</v>
      </c>
      <c r="M24" s="127" t="e">
        <f t="shared" si="16"/>
        <v>#REF!</v>
      </c>
      <c r="N24" s="127" t="e">
        <f t="shared" si="16"/>
        <v>#REF!</v>
      </c>
      <c r="O24" s="127" t="e">
        <f t="shared" si="16"/>
        <v>#REF!</v>
      </c>
      <c r="P24" s="127" t="e">
        <f t="shared" si="16"/>
        <v>#REF!</v>
      </c>
      <c r="Q24" s="127" t="e">
        <f t="shared" ref="Q24:R24" si="17">ROUNDUP(Q8*0.87,)</f>
        <v>#REF!</v>
      </c>
      <c r="R24" s="127" t="e">
        <f t="shared" si="17"/>
        <v>#REF!</v>
      </c>
      <c r="S24" s="127" t="e">
        <f t="shared" ref="S24:W24" si="18">ROUNDUP(S8*0.87,)</f>
        <v>#REF!</v>
      </c>
      <c r="T24" s="127" t="e">
        <f t="shared" si="18"/>
        <v>#REF!</v>
      </c>
      <c r="U24" s="127" t="e">
        <f t="shared" si="18"/>
        <v>#REF!</v>
      </c>
      <c r="V24" s="127" t="e">
        <f t="shared" si="18"/>
        <v>#REF!</v>
      </c>
      <c r="W24" s="127" t="e">
        <f t="shared" si="18"/>
        <v>#REF!</v>
      </c>
      <c r="X24" s="127" t="e">
        <f t="shared" ref="X24" si="19">ROUNDUP(X8*0.87,)</f>
        <v>#REF!</v>
      </c>
    </row>
    <row r="25" spans="1:24" x14ac:dyDescent="0.2">
      <c r="A25" s="44" t="s">
        <v>135</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row>
    <row r="26" spans="1:24" x14ac:dyDescent="0.2">
      <c r="A26" s="44">
        <v>1</v>
      </c>
      <c r="B26" s="127" t="e">
        <f t="shared" ref="B26:D27" si="20">B10*0.87</f>
        <v>#REF!</v>
      </c>
      <c r="C26" s="127" t="e">
        <f t="shared" si="20"/>
        <v>#REF!</v>
      </c>
      <c r="D26" s="127" t="e">
        <f t="shared" si="20"/>
        <v>#REF!</v>
      </c>
      <c r="E26" s="127" t="e">
        <f t="shared" si="15"/>
        <v>#REF!</v>
      </c>
      <c r="F26" s="127" t="e">
        <f t="shared" si="15"/>
        <v>#REF!</v>
      </c>
      <c r="G26" s="127" t="e">
        <f t="shared" si="15"/>
        <v>#REF!</v>
      </c>
      <c r="H26" s="127" t="e">
        <f t="shared" si="15"/>
        <v>#REF!</v>
      </c>
      <c r="I26" s="127" t="e">
        <f>ROUNDUP(I10*0.87,)</f>
        <v>#REF!</v>
      </c>
      <c r="J26" s="127" t="e">
        <f>ROUNDUP(J10*0.87,)</f>
        <v>#REF!</v>
      </c>
      <c r="K26" s="127" t="e">
        <f t="shared" ref="K26:P26" si="21">ROUNDUP(K10*0.87,)</f>
        <v>#REF!</v>
      </c>
      <c r="L26" s="127" t="e">
        <f t="shared" si="21"/>
        <v>#REF!</v>
      </c>
      <c r="M26" s="127" t="e">
        <f t="shared" si="21"/>
        <v>#REF!</v>
      </c>
      <c r="N26" s="127" t="e">
        <f t="shared" si="21"/>
        <v>#REF!</v>
      </c>
      <c r="O26" s="127" t="e">
        <f t="shared" si="21"/>
        <v>#REF!</v>
      </c>
      <c r="P26" s="127" t="e">
        <f t="shared" si="21"/>
        <v>#REF!</v>
      </c>
      <c r="Q26" s="127" t="e">
        <f t="shared" ref="Q26:R26" si="22">ROUNDUP(Q10*0.87,)</f>
        <v>#REF!</v>
      </c>
      <c r="R26" s="127" t="e">
        <f t="shared" si="22"/>
        <v>#REF!</v>
      </c>
      <c r="S26" s="127" t="e">
        <f t="shared" ref="S26:W26" si="23">ROUNDUP(S10*0.87,)</f>
        <v>#REF!</v>
      </c>
      <c r="T26" s="127" t="e">
        <f t="shared" si="23"/>
        <v>#REF!</v>
      </c>
      <c r="U26" s="127" t="e">
        <f t="shared" si="23"/>
        <v>#REF!</v>
      </c>
      <c r="V26" s="127" t="e">
        <f t="shared" si="23"/>
        <v>#REF!</v>
      </c>
      <c r="W26" s="127" t="e">
        <f t="shared" si="23"/>
        <v>#REF!</v>
      </c>
      <c r="X26" s="127" t="e">
        <f t="shared" ref="X26" si="24">ROUNDUP(X10*0.87,)</f>
        <v>#REF!</v>
      </c>
    </row>
    <row r="27" spans="1:24" ht="11.45" customHeight="1" x14ac:dyDescent="0.2">
      <c r="A27" s="44">
        <v>2</v>
      </c>
      <c r="B27" s="127" t="e">
        <f t="shared" si="20"/>
        <v>#REF!</v>
      </c>
      <c r="C27" s="127" t="e">
        <f t="shared" si="20"/>
        <v>#REF!</v>
      </c>
      <c r="D27" s="127" t="e">
        <f t="shared" si="20"/>
        <v>#REF!</v>
      </c>
      <c r="E27" s="127" t="e">
        <f t="shared" si="15"/>
        <v>#REF!</v>
      </c>
      <c r="F27" s="127" t="e">
        <f t="shared" si="15"/>
        <v>#REF!</v>
      </c>
      <c r="G27" s="127" t="e">
        <f t="shared" si="15"/>
        <v>#REF!</v>
      </c>
      <c r="H27" s="127" t="e">
        <f t="shared" si="15"/>
        <v>#REF!</v>
      </c>
      <c r="I27" s="127" t="e">
        <f>ROUNDUP(I11*0.87,)</f>
        <v>#REF!</v>
      </c>
      <c r="J27" s="127" t="e">
        <f>ROUNDUP(J11*0.87,)</f>
        <v>#REF!</v>
      </c>
      <c r="K27" s="127" t="e">
        <f t="shared" ref="K27:P27" si="25">ROUNDUP(K11*0.87,)</f>
        <v>#REF!</v>
      </c>
      <c r="L27" s="127" t="e">
        <f t="shared" si="25"/>
        <v>#REF!</v>
      </c>
      <c r="M27" s="127" t="e">
        <f t="shared" si="25"/>
        <v>#REF!</v>
      </c>
      <c r="N27" s="127" t="e">
        <f t="shared" si="25"/>
        <v>#REF!</v>
      </c>
      <c r="O27" s="127" t="e">
        <f t="shared" si="25"/>
        <v>#REF!</v>
      </c>
      <c r="P27" s="127" t="e">
        <f t="shared" si="25"/>
        <v>#REF!</v>
      </c>
      <c r="Q27" s="127" t="e">
        <f t="shared" ref="Q27:R27" si="26">ROUNDUP(Q11*0.87,)</f>
        <v>#REF!</v>
      </c>
      <c r="R27" s="127" t="e">
        <f t="shared" si="26"/>
        <v>#REF!</v>
      </c>
      <c r="S27" s="127" t="e">
        <f t="shared" ref="S27:W27" si="27">ROUNDUP(S11*0.87,)</f>
        <v>#REF!</v>
      </c>
      <c r="T27" s="127" t="e">
        <f t="shared" si="27"/>
        <v>#REF!</v>
      </c>
      <c r="U27" s="127" t="e">
        <f t="shared" si="27"/>
        <v>#REF!</v>
      </c>
      <c r="V27" s="127" t="e">
        <f t="shared" si="27"/>
        <v>#REF!</v>
      </c>
      <c r="W27" s="127" t="e">
        <f t="shared" si="27"/>
        <v>#REF!</v>
      </c>
      <c r="X27" s="127" t="e">
        <f t="shared" ref="X27" si="28">ROUNDUP(X11*0.87,)</f>
        <v>#REF!</v>
      </c>
    </row>
    <row r="28" spans="1:24" x14ac:dyDescent="0.2">
      <c r="A28" s="44" t="s">
        <v>104</v>
      </c>
      <c r="B28" s="127"/>
      <c r="C28" s="127"/>
      <c r="D28" s="127"/>
      <c r="E28" s="127"/>
      <c r="F28" s="127"/>
      <c r="G28" s="127"/>
      <c r="H28" s="127"/>
      <c r="I28" s="127"/>
      <c r="J28" s="127"/>
      <c r="K28" s="127"/>
      <c r="L28" s="127"/>
      <c r="M28" s="127"/>
      <c r="N28" s="127"/>
      <c r="O28" s="127"/>
      <c r="P28" s="127"/>
      <c r="Q28" s="127"/>
      <c r="R28" s="127"/>
      <c r="S28" s="127"/>
      <c r="T28" s="127"/>
      <c r="U28" s="127"/>
      <c r="V28" s="127"/>
      <c r="W28" s="127"/>
      <c r="X28" s="127"/>
    </row>
    <row r="29" spans="1:24" x14ac:dyDescent="0.2">
      <c r="A29" s="44">
        <v>1</v>
      </c>
      <c r="B29" s="127" t="e">
        <f t="shared" ref="B29:D30" si="29">B13*0.87</f>
        <v>#REF!</v>
      </c>
      <c r="C29" s="127" t="e">
        <f t="shared" si="29"/>
        <v>#REF!</v>
      </c>
      <c r="D29" s="127" t="e">
        <f t="shared" si="29"/>
        <v>#REF!</v>
      </c>
      <c r="E29" s="127" t="e">
        <f t="shared" si="15"/>
        <v>#REF!</v>
      </c>
      <c r="F29" s="127" t="e">
        <f t="shared" si="15"/>
        <v>#REF!</v>
      </c>
      <c r="G29" s="127" t="e">
        <f t="shared" si="15"/>
        <v>#REF!</v>
      </c>
      <c r="H29" s="127" t="e">
        <f t="shared" si="15"/>
        <v>#REF!</v>
      </c>
      <c r="I29" s="127" t="e">
        <f>ROUNDUP(I13*0.87,)</f>
        <v>#REF!</v>
      </c>
      <c r="J29" s="127" t="e">
        <f>ROUNDUP(J13*0.87,)</f>
        <v>#REF!</v>
      </c>
      <c r="K29" s="127" t="e">
        <f t="shared" ref="K29:P29" si="30">ROUNDUP(K13*0.87,)</f>
        <v>#REF!</v>
      </c>
      <c r="L29" s="127" t="e">
        <f t="shared" si="30"/>
        <v>#REF!</v>
      </c>
      <c r="M29" s="127" t="e">
        <f t="shared" si="30"/>
        <v>#REF!</v>
      </c>
      <c r="N29" s="127" t="e">
        <f t="shared" si="30"/>
        <v>#REF!</v>
      </c>
      <c r="O29" s="127" t="e">
        <f t="shared" si="30"/>
        <v>#REF!</v>
      </c>
      <c r="P29" s="127" t="e">
        <f t="shared" si="30"/>
        <v>#REF!</v>
      </c>
      <c r="Q29" s="127" t="e">
        <f t="shared" ref="Q29:R29" si="31">ROUNDUP(Q13*0.87,)</f>
        <v>#REF!</v>
      </c>
      <c r="R29" s="127" t="e">
        <f t="shared" si="31"/>
        <v>#REF!</v>
      </c>
      <c r="S29" s="127" t="e">
        <f t="shared" ref="S29:W29" si="32">ROUNDUP(S13*0.87,)</f>
        <v>#REF!</v>
      </c>
      <c r="T29" s="127" t="e">
        <f t="shared" si="32"/>
        <v>#REF!</v>
      </c>
      <c r="U29" s="127" t="e">
        <f t="shared" si="32"/>
        <v>#REF!</v>
      </c>
      <c r="V29" s="127" t="e">
        <f t="shared" si="32"/>
        <v>#REF!</v>
      </c>
      <c r="W29" s="127" t="e">
        <f t="shared" si="32"/>
        <v>#REF!</v>
      </c>
      <c r="X29" s="127" t="e">
        <f t="shared" ref="X29" si="33">ROUNDUP(X13*0.87,)</f>
        <v>#REF!</v>
      </c>
    </row>
    <row r="30" spans="1:24" x14ac:dyDescent="0.2">
      <c r="A30" s="44">
        <v>2</v>
      </c>
      <c r="B30" s="127" t="e">
        <f t="shared" si="29"/>
        <v>#REF!</v>
      </c>
      <c r="C30" s="127" t="e">
        <f t="shared" si="29"/>
        <v>#REF!</v>
      </c>
      <c r="D30" s="127" t="e">
        <f t="shared" si="29"/>
        <v>#REF!</v>
      </c>
      <c r="E30" s="127" t="e">
        <f t="shared" si="15"/>
        <v>#REF!</v>
      </c>
      <c r="F30" s="127" t="e">
        <f t="shared" si="15"/>
        <v>#REF!</v>
      </c>
      <c r="G30" s="127" t="e">
        <f t="shared" si="15"/>
        <v>#REF!</v>
      </c>
      <c r="H30" s="127" t="e">
        <f t="shared" si="15"/>
        <v>#REF!</v>
      </c>
      <c r="I30" s="127" t="e">
        <f>ROUNDUP(I14*0.87,)</f>
        <v>#REF!</v>
      </c>
      <c r="J30" s="127" t="e">
        <f>ROUNDUP(J14*0.87,)</f>
        <v>#REF!</v>
      </c>
      <c r="K30" s="127" t="e">
        <f t="shared" ref="K30:P30" si="34">ROUNDUP(K14*0.87,)</f>
        <v>#REF!</v>
      </c>
      <c r="L30" s="127" t="e">
        <f t="shared" si="34"/>
        <v>#REF!</v>
      </c>
      <c r="M30" s="127" t="e">
        <f t="shared" si="34"/>
        <v>#REF!</v>
      </c>
      <c r="N30" s="127" t="e">
        <f t="shared" si="34"/>
        <v>#REF!</v>
      </c>
      <c r="O30" s="127" t="e">
        <f t="shared" si="34"/>
        <v>#REF!</v>
      </c>
      <c r="P30" s="127" t="e">
        <f t="shared" si="34"/>
        <v>#REF!</v>
      </c>
      <c r="Q30" s="127" t="e">
        <f t="shared" ref="Q30:R30" si="35">ROUNDUP(Q14*0.87,)</f>
        <v>#REF!</v>
      </c>
      <c r="R30" s="127" t="e">
        <f t="shared" si="35"/>
        <v>#REF!</v>
      </c>
      <c r="S30" s="127" t="e">
        <f t="shared" ref="S30:W30" si="36">ROUNDUP(S14*0.87,)</f>
        <v>#REF!</v>
      </c>
      <c r="T30" s="127" t="e">
        <f t="shared" si="36"/>
        <v>#REF!</v>
      </c>
      <c r="U30" s="127" t="e">
        <f t="shared" si="36"/>
        <v>#REF!</v>
      </c>
      <c r="V30" s="127" t="e">
        <f t="shared" si="36"/>
        <v>#REF!</v>
      </c>
      <c r="W30" s="127" t="e">
        <f t="shared" si="36"/>
        <v>#REF!</v>
      </c>
      <c r="X30" s="127" t="e">
        <f t="shared" ref="X30" si="37">ROUNDUP(X14*0.87,)</f>
        <v>#REF!</v>
      </c>
    </row>
    <row r="31" spans="1:24" x14ac:dyDescent="0.2">
      <c r="A31" s="46" t="s">
        <v>105</v>
      </c>
      <c r="B31" s="127"/>
      <c r="C31" s="127"/>
      <c r="D31" s="127"/>
      <c r="E31" s="127"/>
      <c r="F31" s="127"/>
      <c r="G31" s="127"/>
      <c r="H31" s="127"/>
      <c r="I31" s="127"/>
      <c r="J31" s="127"/>
      <c r="K31" s="127"/>
      <c r="L31" s="127"/>
      <c r="M31" s="127"/>
      <c r="N31" s="127"/>
      <c r="O31" s="127"/>
      <c r="P31" s="127"/>
      <c r="Q31" s="127"/>
      <c r="R31" s="127"/>
      <c r="S31" s="127"/>
      <c r="T31" s="127"/>
      <c r="U31" s="127"/>
      <c r="V31" s="127"/>
      <c r="W31" s="127"/>
      <c r="X31" s="127"/>
    </row>
    <row r="32" spans="1:24" x14ac:dyDescent="0.2">
      <c r="A32" s="44">
        <v>1</v>
      </c>
      <c r="B32" s="127" t="e">
        <f t="shared" ref="B32:D33" si="38">B16*0.87</f>
        <v>#REF!</v>
      </c>
      <c r="C32" s="127" t="e">
        <f t="shared" si="38"/>
        <v>#REF!</v>
      </c>
      <c r="D32" s="127" t="e">
        <f t="shared" si="38"/>
        <v>#REF!</v>
      </c>
      <c r="E32" s="127" t="e">
        <f t="shared" si="15"/>
        <v>#REF!</v>
      </c>
      <c r="F32" s="127" t="e">
        <f t="shared" si="15"/>
        <v>#REF!</v>
      </c>
      <c r="G32" s="127" t="e">
        <f t="shared" si="15"/>
        <v>#REF!</v>
      </c>
      <c r="H32" s="127" t="e">
        <f t="shared" si="15"/>
        <v>#REF!</v>
      </c>
      <c r="I32" s="127" t="e">
        <f>ROUNDUP(I16*0.87,)</f>
        <v>#REF!</v>
      </c>
      <c r="J32" s="127" t="e">
        <f>ROUNDUP(J16*0.87,)</f>
        <v>#REF!</v>
      </c>
      <c r="K32" s="127" t="e">
        <f t="shared" ref="K32:P32" si="39">ROUNDUP(K16*0.87,)</f>
        <v>#REF!</v>
      </c>
      <c r="L32" s="127" t="e">
        <f t="shared" si="39"/>
        <v>#REF!</v>
      </c>
      <c r="M32" s="127" t="e">
        <f t="shared" si="39"/>
        <v>#REF!</v>
      </c>
      <c r="N32" s="127" t="e">
        <f t="shared" si="39"/>
        <v>#REF!</v>
      </c>
      <c r="O32" s="127" t="e">
        <f t="shared" si="39"/>
        <v>#REF!</v>
      </c>
      <c r="P32" s="127" t="e">
        <f t="shared" si="39"/>
        <v>#REF!</v>
      </c>
      <c r="Q32" s="127" t="e">
        <f t="shared" ref="Q32:R32" si="40">ROUNDUP(Q16*0.87,)</f>
        <v>#REF!</v>
      </c>
      <c r="R32" s="127" t="e">
        <f t="shared" si="40"/>
        <v>#REF!</v>
      </c>
      <c r="S32" s="127" t="e">
        <f t="shared" ref="S32:W32" si="41">ROUNDUP(S16*0.87,)</f>
        <v>#REF!</v>
      </c>
      <c r="T32" s="127" t="e">
        <f t="shared" si="41"/>
        <v>#REF!</v>
      </c>
      <c r="U32" s="127" t="e">
        <f t="shared" si="41"/>
        <v>#REF!</v>
      </c>
      <c r="V32" s="127" t="e">
        <f t="shared" si="41"/>
        <v>#REF!</v>
      </c>
      <c r="W32" s="127" t="e">
        <f t="shared" si="41"/>
        <v>#REF!</v>
      </c>
      <c r="X32" s="127" t="e">
        <f t="shared" ref="X32" si="42">ROUNDUP(X16*0.87,)</f>
        <v>#REF!</v>
      </c>
    </row>
    <row r="33" spans="1:48" x14ac:dyDescent="0.2">
      <c r="A33" s="44">
        <v>2</v>
      </c>
      <c r="B33" s="127" t="e">
        <f t="shared" si="38"/>
        <v>#REF!</v>
      </c>
      <c r="C33" s="127" t="e">
        <f t="shared" si="38"/>
        <v>#REF!</v>
      </c>
      <c r="D33" s="127" t="e">
        <f t="shared" si="38"/>
        <v>#REF!</v>
      </c>
      <c r="E33" s="127" t="e">
        <f t="shared" si="15"/>
        <v>#REF!</v>
      </c>
      <c r="F33" s="127" t="e">
        <f t="shared" si="15"/>
        <v>#REF!</v>
      </c>
      <c r="G33" s="127" t="e">
        <f t="shared" si="15"/>
        <v>#REF!</v>
      </c>
      <c r="H33" s="127" t="e">
        <f t="shared" si="15"/>
        <v>#REF!</v>
      </c>
      <c r="I33" s="127" t="e">
        <f>ROUNDUP(I17*0.87,)</f>
        <v>#REF!</v>
      </c>
      <c r="J33" s="127" t="e">
        <f>ROUNDUP(J17*0.87,)</f>
        <v>#REF!</v>
      </c>
      <c r="K33" s="127" t="e">
        <f t="shared" ref="K33:P33" si="43">ROUNDUP(K17*0.87,)</f>
        <v>#REF!</v>
      </c>
      <c r="L33" s="127" t="e">
        <f t="shared" si="43"/>
        <v>#REF!</v>
      </c>
      <c r="M33" s="127" t="e">
        <f t="shared" si="43"/>
        <v>#REF!</v>
      </c>
      <c r="N33" s="127" t="e">
        <f t="shared" si="43"/>
        <v>#REF!</v>
      </c>
      <c r="O33" s="127" t="e">
        <f t="shared" si="43"/>
        <v>#REF!</v>
      </c>
      <c r="P33" s="127" t="e">
        <f t="shared" si="43"/>
        <v>#REF!</v>
      </c>
      <c r="Q33" s="127" t="e">
        <f t="shared" ref="Q33:R33" si="44">ROUNDUP(Q17*0.87,)</f>
        <v>#REF!</v>
      </c>
      <c r="R33" s="127" t="e">
        <f t="shared" si="44"/>
        <v>#REF!</v>
      </c>
      <c r="S33" s="127" t="e">
        <f t="shared" ref="S33:W33" si="45">ROUNDUP(S17*0.87,)</f>
        <v>#REF!</v>
      </c>
      <c r="T33" s="127" t="e">
        <f t="shared" si="45"/>
        <v>#REF!</v>
      </c>
      <c r="U33" s="127" t="e">
        <f t="shared" si="45"/>
        <v>#REF!</v>
      </c>
      <c r="V33" s="127" t="e">
        <f t="shared" si="45"/>
        <v>#REF!</v>
      </c>
      <c r="W33" s="127" t="e">
        <f t="shared" si="45"/>
        <v>#REF!</v>
      </c>
      <c r="X33" s="127" t="e">
        <f t="shared" ref="X33" si="46">ROUNDUP(X17*0.87,)</f>
        <v>#REF!</v>
      </c>
    </row>
    <row r="34" spans="1:48" x14ac:dyDescent="0.2">
      <c r="E34" s="38"/>
      <c r="G34" s="38"/>
    </row>
    <row r="35" spans="1:48" customFormat="1" ht="14.45" customHeight="1" x14ac:dyDescent="0.2">
      <c r="A35" s="414" t="s">
        <v>190</v>
      </c>
      <c r="B35" s="414"/>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14"/>
      <c r="AO35" s="414"/>
      <c r="AP35" s="414"/>
      <c r="AQ35" s="414"/>
      <c r="AR35" s="414"/>
      <c r="AS35" s="414"/>
      <c r="AT35" s="414"/>
      <c r="AU35" s="414"/>
      <c r="AV35" s="414"/>
    </row>
    <row r="36" spans="1:48" x14ac:dyDescent="0.2">
      <c r="A36" s="247"/>
      <c r="E36" s="38"/>
      <c r="G36" s="38"/>
    </row>
    <row r="37" spans="1:48" s="124" customFormat="1" ht="12" x14ac:dyDescent="0.2">
      <c r="A37" s="248" t="s">
        <v>153</v>
      </c>
      <c r="E37" s="195"/>
      <c r="F37" s="195"/>
      <c r="G37" s="195"/>
      <c r="H37" s="195"/>
    </row>
    <row r="38" spans="1:48" s="124" customFormat="1" ht="12" x14ac:dyDescent="0.2">
      <c r="A38" s="99" t="s">
        <v>191</v>
      </c>
      <c r="B38" s="227"/>
      <c r="C38" s="227"/>
      <c r="D38" s="227"/>
      <c r="E38" s="228"/>
      <c r="F38" s="228"/>
      <c r="G38" s="228"/>
      <c r="H38" s="228"/>
      <c r="I38" s="227"/>
      <c r="J38" s="227"/>
      <c r="K38" s="227"/>
      <c r="L38" s="227"/>
      <c r="M38" s="227"/>
      <c r="N38" s="227"/>
      <c r="O38" s="227"/>
      <c r="P38" s="242"/>
      <c r="Q38" s="242"/>
      <c r="R38" s="242"/>
      <c r="S38" s="242"/>
      <c r="T38" s="242"/>
      <c r="U38" s="242"/>
      <c r="V38" s="242"/>
      <c r="W38" s="242"/>
      <c r="X38" s="242"/>
      <c r="Y38" s="242"/>
      <c r="Z38" s="242"/>
      <c r="AA38" s="242"/>
      <c r="AB38" s="242"/>
      <c r="AC38" s="242"/>
    </row>
    <row r="39" spans="1:48" s="124" customFormat="1" ht="12" x14ac:dyDescent="0.2">
      <c r="A39" s="99" t="s">
        <v>192</v>
      </c>
      <c r="B39" s="227"/>
      <c r="C39" s="227"/>
      <c r="D39" s="227"/>
      <c r="E39" s="228"/>
      <c r="F39" s="228"/>
      <c r="G39" s="228"/>
      <c r="H39" s="228"/>
      <c r="I39" s="227"/>
      <c r="J39" s="227"/>
      <c r="K39" s="227"/>
      <c r="L39" s="227"/>
      <c r="M39" s="227"/>
      <c r="N39" s="227"/>
      <c r="O39" s="227"/>
      <c r="P39" s="242"/>
      <c r="Q39" s="242"/>
      <c r="R39" s="242"/>
      <c r="S39" s="242"/>
      <c r="T39" s="242"/>
      <c r="U39" s="242"/>
      <c r="V39" s="242"/>
      <c r="W39" s="242"/>
      <c r="X39" s="242"/>
      <c r="Y39" s="242"/>
      <c r="Z39" s="242"/>
      <c r="AA39" s="242"/>
      <c r="AB39" s="242"/>
      <c r="AC39" s="242"/>
    </row>
    <row r="40" spans="1:48" s="124" customFormat="1" ht="12" x14ac:dyDescent="0.2">
      <c r="A40" s="110"/>
      <c r="E40" s="195"/>
      <c r="F40" s="195"/>
      <c r="G40" s="195"/>
      <c r="H40" s="195"/>
    </row>
    <row r="41" spans="1:48" s="124" customFormat="1" ht="12" x14ac:dyDescent="0.2">
      <c r="A41" s="102" t="s">
        <v>76</v>
      </c>
      <c r="E41" s="195"/>
      <c r="F41" s="195"/>
      <c r="G41" s="195"/>
      <c r="H41" s="195"/>
    </row>
    <row r="42" spans="1:48" s="124" customFormat="1" ht="12" x14ac:dyDescent="0.2">
      <c r="A42" s="203" t="s">
        <v>165</v>
      </c>
      <c r="E42" s="195"/>
      <c r="F42" s="195"/>
      <c r="G42" s="195"/>
      <c r="H42" s="195"/>
    </row>
    <row r="43" spans="1:48" s="124" customFormat="1" ht="12" x14ac:dyDescent="0.2">
      <c r="A43" s="75" t="s">
        <v>77</v>
      </c>
      <c r="E43" s="195"/>
      <c r="F43" s="195"/>
      <c r="G43" s="195"/>
      <c r="H43" s="195"/>
    </row>
    <row r="44" spans="1:48" s="124" customFormat="1" ht="12" x14ac:dyDescent="0.2">
      <c r="A44" s="75" t="s">
        <v>78</v>
      </c>
      <c r="E44" s="195"/>
      <c r="F44" s="195"/>
      <c r="G44" s="195"/>
      <c r="H44" s="195"/>
    </row>
    <row r="45" spans="1:48" s="124" customFormat="1" ht="24" x14ac:dyDescent="0.2">
      <c r="A45" s="189" t="s">
        <v>79</v>
      </c>
      <c r="E45" s="195"/>
      <c r="F45" s="195"/>
      <c r="G45" s="195"/>
      <c r="H45" s="195"/>
    </row>
    <row r="46" spans="1:48" s="124" customFormat="1" ht="12" x14ac:dyDescent="0.2">
      <c r="A46" s="75" t="s">
        <v>193</v>
      </c>
      <c r="E46" s="195"/>
      <c r="F46" s="195"/>
      <c r="G46" s="195"/>
      <c r="H46" s="195"/>
    </row>
    <row r="47" spans="1:48" s="124" customFormat="1" ht="24" x14ac:dyDescent="0.2">
      <c r="A47" s="107" t="s">
        <v>194</v>
      </c>
      <c r="E47" s="195"/>
      <c r="F47" s="195"/>
      <c r="G47" s="195"/>
      <c r="H47" s="195"/>
    </row>
    <row r="48" spans="1:48" s="124" customFormat="1" ht="12" x14ac:dyDescent="0.2">
      <c r="A48" s="107"/>
      <c r="E48" s="195"/>
      <c r="F48" s="195"/>
      <c r="G48" s="195"/>
      <c r="H48" s="195"/>
    </row>
    <row r="49" spans="1:16" s="124" customFormat="1" ht="25.5" x14ac:dyDescent="0.2">
      <c r="A49" s="219" t="s">
        <v>195</v>
      </c>
      <c r="E49" s="195"/>
      <c r="F49" s="195"/>
      <c r="G49" s="195"/>
      <c r="H49" s="195"/>
    </row>
    <row r="50" spans="1:16" s="124" customFormat="1" ht="12" x14ac:dyDescent="0.2">
      <c r="A50" s="231"/>
      <c r="E50" s="230"/>
      <c r="F50" s="230"/>
      <c r="G50" s="230"/>
      <c r="H50" s="230"/>
      <c r="I50" s="230"/>
      <c r="J50" s="230"/>
      <c r="K50" s="230"/>
      <c r="L50" s="230"/>
      <c r="M50" s="230"/>
      <c r="N50" s="230"/>
      <c r="O50" s="230"/>
      <c r="P50" s="230"/>
    </row>
    <row r="51" spans="1:16" s="124" customFormat="1" ht="42" x14ac:dyDescent="0.2">
      <c r="A51" s="220" t="s">
        <v>196</v>
      </c>
      <c r="B51" s="232"/>
      <c r="C51" s="232"/>
      <c r="D51" s="232"/>
      <c r="E51" s="230"/>
      <c r="F51" s="230"/>
      <c r="G51" s="230"/>
      <c r="H51" s="230"/>
      <c r="I51" s="230"/>
      <c r="J51" s="230"/>
      <c r="K51" s="230"/>
      <c r="L51" s="230"/>
      <c r="M51" s="230"/>
      <c r="N51" s="230"/>
      <c r="O51" s="230"/>
      <c r="P51" s="230"/>
    </row>
    <row r="52" spans="1:16" s="124" customFormat="1" ht="31.5" x14ac:dyDescent="0.2">
      <c r="A52" s="220" t="s">
        <v>197</v>
      </c>
      <c r="B52" s="233"/>
      <c r="C52" s="234"/>
      <c r="D52" s="235"/>
      <c r="E52" s="236"/>
      <c r="F52" s="236"/>
      <c r="G52" s="236"/>
      <c r="H52" s="236"/>
      <c r="I52" s="236"/>
      <c r="J52" s="236"/>
      <c r="K52" s="236"/>
      <c r="L52" s="236"/>
      <c r="M52" s="236"/>
      <c r="N52" s="243"/>
      <c r="O52" s="243"/>
      <c r="P52" s="243"/>
    </row>
    <row r="53" spans="1:16" s="124" customFormat="1" ht="63" x14ac:dyDescent="0.2">
      <c r="A53" s="220" t="s">
        <v>198</v>
      </c>
      <c r="B53" s="233"/>
      <c r="C53" s="234"/>
      <c r="D53" s="235"/>
      <c r="E53" s="236"/>
      <c r="F53" s="236"/>
      <c r="G53" s="236"/>
      <c r="H53" s="236"/>
      <c r="I53" s="236"/>
      <c r="J53" s="236"/>
      <c r="K53" s="236"/>
      <c r="L53" s="236"/>
      <c r="M53" s="236"/>
      <c r="N53" s="243"/>
      <c r="O53" s="243"/>
      <c r="P53" s="243"/>
    </row>
    <row r="54" spans="1:16" s="124" customFormat="1" ht="42" x14ac:dyDescent="0.2">
      <c r="A54" s="194" t="s">
        <v>199</v>
      </c>
      <c r="B54" s="237"/>
      <c r="C54" s="237"/>
      <c r="D54" s="237"/>
      <c r="E54" s="236"/>
      <c r="F54" s="236"/>
      <c r="G54" s="236"/>
      <c r="H54" s="236"/>
      <c r="I54" s="236"/>
      <c r="J54" s="236"/>
      <c r="K54" s="236"/>
      <c r="L54" s="236"/>
      <c r="M54" s="236"/>
      <c r="N54" s="243"/>
      <c r="O54" s="243"/>
      <c r="P54" s="243"/>
    </row>
    <row r="55" spans="1:16" s="124" customFormat="1" ht="52.5" x14ac:dyDescent="0.2">
      <c r="A55" s="220" t="s">
        <v>200</v>
      </c>
      <c r="E55" s="230"/>
      <c r="F55" s="230"/>
      <c r="G55" s="230"/>
      <c r="H55" s="230"/>
      <c r="I55" s="230"/>
      <c r="J55" s="230"/>
      <c r="K55" s="230"/>
      <c r="L55" s="230"/>
      <c r="M55" s="230"/>
      <c r="N55" s="230"/>
      <c r="O55" s="230"/>
      <c r="P55" s="230"/>
    </row>
    <row r="56" spans="1:16" s="124" customFormat="1" ht="21" x14ac:dyDescent="0.2">
      <c r="A56" s="194" t="s">
        <v>201</v>
      </c>
      <c r="E56" s="230"/>
      <c r="F56" s="230"/>
      <c r="G56" s="230"/>
      <c r="H56" s="230"/>
      <c r="I56" s="230"/>
      <c r="J56" s="230"/>
      <c r="K56" s="230"/>
      <c r="L56" s="230"/>
      <c r="M56" s="230"/>
      <c r="N56" s="230"/>
      <c r="O56" s="230"/>
      <c r="P56" s="230"/>
    </row>
    <row r="57" spans="1:16" s="124" customFormat="1" ht="42" x14ac:dyDescent="0.2">
      <c r="A57" s="220" t="s">
        <v>202</v>
      </c>
      <c r="E57" s="230"/>
      <c r="F57" s="230"/>
      <c r="G57" s="230"/>
      <c r="H57" s="230"/>
      <c r="I57" s="230"/>
      <c r="J57" s="230"/>
      <c r="K57" s="230"/>
      <c r="L57" s="230"/>
      <c r="M57" s="230"/>
      <c r="N57" s="230"/>
      <c r="O57" s="230"/>
      <c r="P57" s="230"/>
    </row>
    <row r="58" spans="1:16" s="124" customFormat="1" ht="31.5" x14ac:dyDescent="0.2">
      <c r="A58" s="220" t="s">
        <v>203</v>
      </c>
      <c r="E58" s="230"/>
      <c r="F58" s="230"/>
      <c r="G58" s="230"/>
      <c r="H58" s="230"/>
      <c r="I58" s="230"/>
      <c r="J58" s="230"/>
      <c r="K58" s="230"/>
      <c r="L58" s="230"/>
      <c r="M58" s="230"/>
      <c r="N58" s="230"/>
      <c r="O58" s="230"/>
      <c r="P58" s="230"/>
    </row>
    <row r="59" spans="1:16" s="124" customFormat="1" ht="42" x14ac:dyDescent="0.2">
      <c r="A59" s="194" t="s">
        <v>204</v>
      </c>
      <c r="E59" s="195"/>
      <c r="F59" s="195"/>
      <c r="G59" s="195"/>
      <c r="H59" s="195"/>
    </row>
    <row r="60" spans="1:16" s="124" customFormat="1" ht="21" x14ac:dyDescent="0.2">
      <c r="A60" s="194" t="s">
        <v>205</v>
      </c>
      <c r="E60" s="195"/>
      <c r="F60" s="195"/>
      <c r="G60" s="195"/>
      <c r="H60" s="195"/>
    </row>
    <row r="61" spans="1:16" s="124" customFormat="1" ht="12" x14ac:dyDescent="0.2">
      <c r="A61" s="238"/>
      <c r="E61" s="195"/>
      <c r="F61" s="195"/>
      <c r="G61" s="195"/>
      <c r="H61" s="195"/>
    </row>
    <row r="62" spans="1:16" s="124" customFormat="1" ht="31.5" x14ac:dyDescent="0.2">
      <c r="A62" s="62" t="s">
        <v>206</v>
      </c>
      <c r="E62" s="195"/>
      <c r="F62" s="195"/>
      <c r="G62" s="195"/>
      <c r="H62" s="195"/>
    </row>
    <row r="63" spans="1:16" s="124" customFormat="1" ht="42" x14ac:dyDescent="0.2">
      <c r="A63" s="58" t="s">
        <v>175</v>
      </c>
      <c r="E63" s="195"/>
      <c r="F63" s="195"/>
      <c r="G63" s="195"/>
      <c r="H63" s="195"/>
    </row>
    <row r="64" spans="1:16" s="124" customFormat="1" ht="21" x14ac:dyDescent="0.2">
      <c r="A64" s="62" t="s">
        <v>176</v>
      </c>
      <c r="E64" s="195"/>
      <c r="F64" s="195"/>
      <c r="G64" s="195"/>
      <c r="H64" s="195"/>
    </row>
    <row r="65" spans="1:8" s="124" customFormat="1" ht="42.75" x14ac:dyDescent="0.2">
      <c r="A65" s="61" t="s">
        <v>177</v>
      </c>
      <c r="E65" s="195"/>
      <c r="F65" s="195"/>
      <c r="G65" s="195"/>
      <c r="H65" s="195"/>
    </row>
    <row r="66" spans="1:8" s="124" customFormat="1" ht="21" x14ac:dyDescent="0.2">
      <c r="A66" s="62" t="s">
        <v>178</v>
      </c>
      <c r="E66" s="195"/>
      <c r="F66" s="195"/>
      <c r="G66" s="195"/>
      <c r="H66" s="195"/>
    </row>
    <row r="67" spans="1:8" s="124" customFormat="1" ht="12" x14ac:dyDescent="0.2">
      <c r="A67" s="134"/>
      <c r="E67" s="195"/>
      <c r="F67" s="195"/>
      <c r="G67" s="195"/>
      <c r="H67" s="195"/>
    </row>
    <row r="68" spans="1:8" s="124" customFormat="1" ht="12" x14ac:dyDescent="0.2">
      <c r="A68" s="64" t="s">
        <v>83</v>
      </c>
      <c r="E68" s="195"/>
      <c r="F68" s="195"/>
      <c r="G68" s="195"/>
      <c r="H68" s="195"/>
    </row>
    <row r="69" spans="1:8" s="124" customFormat="1" ht="24" x14ac:dyDescent="0.2">
      <c r="A69" s="65" t="s">
        <v>156</v>
      </c>
      <c r="E69" s="195"/>
      <c r="F69" s="195"/>
      <c r="G69" s="195"/>
      <c r="H69" s="195"/>
    </row>
    <row r="70" spans="1:8" s="124" customFormat="1" ht="44.25" customHeight="1" x14ac:dyDescent="0.2">
      <c r="A70" s="65" t="s">
        <v>157</v>
      </c>
      <c r="E70" s="195"/>
      <c r="F70" s="195"/>
      <c r="G70" s="195"/>
      <c r="H70" s="195"/>
    </row>
    <row r="71" spans="1:8" x14ac:dyDescent="0.2">
      <c r="A71" s="65"/>
      <c r="E71" s="38"/>
      <c r="G71" s="38"/>
    </row>
    <row r="72" spans="1:8" x14ac:dyDescent="0.2">
      <c r="E72" s="38"/>
      <c r="G72" s="38"/>
    </row>
    <row r="73" spans="1:8" x14ac:dyDescent="0.2">
      <c r="E73" s="38"/>
      <c r="G73" s="38"/>
    </row>
    <row r="74" spans="1:8" x14ac:dyDescent="0.2">
      <c r="E74" s="38"/>
      <c r="G74" s="38"/>
    </row>
    <row r="75" spans="1:8" x14ac:dyDescent="0.2">
      <c r="E75" s="38"/>
      <c r="G75" s="38"/>
    </row>
    <row r="76" spans="1:8" x14ac:dyDescent="0.2">
      <c r="E76" s="38"/>
      <c r="G76" s="38"/>
    </row>
    <row r="77" spans="1:8" x14ac:dyDescent="0.2">
      <c r="E77" s="38"/>
      <c r="G77" s="38"/>
    </row>
    <row r="78" spans="1:8" x14ac:dyDescent="0.2">
      <c r="E78" s="38"/>
      <c r="G78" s="38"/>
    </row>
    <row r="79" spans="1:8" x14ac:dyDescent="0.2">
      <c r="E79" s="38"/>
      <c r="G79" s="38"/>
    </row>
    <row r="80" spans="1:8" x14ac:dyDescent="0.2">
      <c r="E80" s="38"/>
      <c r="G80" s="38"/>
    </row>
    <row r="81" spans="5:7" x14ac:dyDescent="0.2">
      <c r="E81" s="38"/>
      <c r="G81" s="38"/>
    </row>
    <row r="82" spans="5:7" x14ac:dyDescent="0.2">
      <c r="E82" s="38"/>
      <c r="G82" s="38"/>
    </row>
    <row r="83" spans="5:7" x14ac:dyDescent="0.2">
      <c r="E83" s="38"/>
      <c r="G83" s="38"/>
    </row>
    <row r="84" spans="5:7" x14ac:dyDescent="0.2">
      <c r="E84" s="38"/>
      <c r="G84" s="38"/>
    </row>
    <row r="85" spans="5:7" x14ac:dyDescent="0.2">
      <c r="E85" s="38"/>
      <c r="G85" s="38"/>
    </row>
    <row r="86" spans="5:7" x14ac:dyDescent="0.2">
      <c r="E86" s="38"/>
      <c r="G86" s="38"/>
    </row>
    <row r="87" spans="5:7" x14ac:dyDescent="0.2">
      <c r="E87" s="38"/>
      <c r="G87" s="38"/>
    </row>
    <row r="88" spans="5:7" x14ac:dyDescent="0.2">
      <c r="E88" s="38"/>
      <c r="G88" s="38"/>
    </row>
    <row r="89" spans="5:7" x14ac:dyDescent="0.2">
      <c r="E89" s="38"/>
      <c r="G89" s="38"/>
    </row>
    <row r="90" spans="5:7" x14ac:dyDescent="0.2">
      <c r="E90" s="38"/>
      <c r="G90" s="38"/>
    </row>
    <row r="91" spans="5:7" x14ac:dyDescent="0.2">
      <c r="E91" s="38"/>
      <c r="G91" s="38"/>
    </row>
    <row r="92" spans="5:7" x14ac:dyDescent="0.2">
      <c r="E92" s="38"/>
      <c r="G92" s="38"/>
    </row>
    <row r="93" spans="5:7" x14ac:dyDescent="0.2">
      <c r="E93" s="38"/>
      <c r="G93" s="38"/>
    </row>
  </sheetData>
  <mergeCells count="1">
    <mergeCell ref="A35:AV35"/>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2"/>
  <dimension ref="A1:AX77"/>
  <sheetViews>
    <sheetView workbookViewId="0">
      <pane xSplit="4" topLeftCell="O1" activePane="topRight" state="frozen"/>
      <selection pane="topRight" activeCell="U1" sqref="U1:V1048576"/>
    </sheetView>
  </sheetViews>
  <sheetFormatPr defaultColWidth="8.7109375" defaultRowHeight="12.75" x14ac:dyDescent="0.2"/>
  <cols>
    <col min="1" max="1" width="82.5703125" style="38" customWidth="1"/>
    <col min="2" max="4" width="8.7109375" style="38" hidden="1" customWidth="1"/>
    <col min="5" max="5" width="8.7109375" style="245" hidden="1" customWidth="1"/>
    <col min="6" max="6" width="8.7109375" style="38" hidden="1" customWidth="1"/>
    <col min="7" max="7" width="8.7109375" style="245" hidden="1" customWidth="1"/>
    <col min="8" max="22" width="8.7109375" style="38" hidden="1" customWidth="1"/>
    <col min="23" max="16384" width="8.7109375" style="38"/>
  </cols>
  <sheetData>
    <row r="1" spans="1:24" x14ac:dyDescent="0.2">
      <c r="A1" s="117" t="s">
        <v>63</v>
      </c>
      <c r="E1" s="38"/>
      <c r="G1" s="38"/>
    </row>
    <row r="2" spans="1:24" x14ac:dyDescent="0.2">
      <c r="E2" s="38"/>
      <c r="G2" s="38"/>
    </row>
    <row r="3" spans="1:24" x14ac:dyDescent="0.2">
      <c r="A3" s="246" t="s">
        <v>189</v>
      </c>
      <c r="E3" s="38"/>
      <c r="G3" s="38"/>
    </row>
    <row r="4" spans="1:24" x14ac:dyDescent="0.2">
      <c r="A4" s="246" t="s">
        <v>65</v>
      </c>
      <c r="E4" s="225" t="e">
        <f>BB!#REF!</f>
        <v>#REF!</v>
      </c>
      <c r="F4" s="225" t="e">
        <f>BB!#REF!</f>
        <v>#REF!</v>
      </c>
      <c r="G4" s="225" t="e">
        <f>BB!#REF!</f>
        <v>#REF!</v>
      </c>
      <c r="H4" s="112" t="e">
        <f>BB!#REF!</f>
        <v>#REF!</v>
      </c>
      <c r="I4" s="112" t="e">
        <f>BB!#REF!</f>
        <v>#REF!</v>
      </c>
      <c r="J4" s="112" t="e">
        <f>BB!#REF!</f>
        <v>#REF!</v>
      </c>
      <c r="K4" s="112" t="e">
        <f>BB!#REF!</f>
        <v>#REF!</v>
      </c>
      <c r="L4" s="112" t="e">
        <f>BB!#REF!</f>
        <v>#REF!</v>
      </c>
      <c r="M4" s="112" t="e">
        <f>BB!#REF!</f>
        <v>#REF!</v>
      </c>
      <c r="N4" s="112" t="e">
        <f>BB!#REF!</f>
        <v>#REF!</v>
      </c>
      <c r="O4" s="112" t="e">
        <f>BB!#REF!</f>
        <v>#REF!</v>
      </c>
      <c r="P4" s="112" t="e">
        <f>BB!#REF!</f>
        <v>#REF!</v>
      </c>
      <c r="Q4" s="112" t="e">
        <f>BB!#REF!</f>
        <v>#REF!</v>
      </c>
      <c r="R4" s="249" t="e">
        <f>BB!#REF!</f>
        <v>#REF!</v>
      </c>
      <c r="S4" s="249" t="e">
        <f>BB!#REF!</f>
        <v>#REF!</v>
      </c>
      <c r="T4" s="249" t="e">
        <f>BB!#REF!</f>
        <v>#REF!</v>
      </c>
      <c r="U4" s="112" t="e">
        <f>BB!#REF!</f>
        <v>#REF!</v>
      </c>
      <c r="V4" s="112" t="e">
        <f>BB!#REF!</f>
        <v>#REF!</v>
      </c>
      <c r="W4" s="112" t="e">
        <f>BB!#REF!</f>
        <v>#REF!</v>
      </c>
      <c r="X4" s="112" t="e">
        <f>BB!#REF!</f>
        <v>#REF!</v>
      </c>
    </row>
    <row r="5" spans="1:24" x14ac:dyDescent="0.2">
      <c r="A5" s="42" t="s">
        <v>66</v>
      </c>
      <c r="B5" s="225" t="e">
        <f>BB!#REF!</f>
        <v>#REF!</v>
      </c>
      <c r="C5" s="225" t="e">
        <f>BB!#REF!</f>
        <v>#REF!</v>
      </c>
      <c r="D5" s="225" t="e">
        <f>BB!#REF!</f>
        <v>#REF!</v>
      </c>
      <c r="E5" s="225" t="e">
        <f>BB!#REF!</f>
        <v>#REF!</v>
      </c>
      <c r="F5" s="225" t="e">
        <f>BB!#REF!</f>
        <v>#REF!</v>
      </c>
      <c r="G5" s="225" t="e">
        <f>BB!#REF!</f>
        <v>#REF!</v>
      </c>
      <c r="H5" s="112" t="e">
        <f>BB!#REF!</f>
        <v>#REF!</v>
      </c>
      <c r="I5" s="112" t="e">
        <f>BB!#REF!</f>
        <v>#REF!</v>
      </c>
      <c r="J5" s="112" t="e">
        <f>BB!#REF!</f>
        <v>#REF!</v>
      </c>
      <c r="K5" s="112" t="e">
        <f>BB!#REF!</f>
        <v>#REF!</v>
      </c>
      <c r="L5" s="112" t="e">
        <f>BB!#REF!</f>
        <v>#REF!</v>
      </c>
      <c r="M5" s="112" t="e">
        <f>BB!#REF!</f>
        <v>#REF!</v>
      </c>
      <c r="N5" s="112" t="e">
        <f>BB!#REF!</f>
        <v>#REF!</v>
      </c>
      <c r="O5" s="112" t="e">
        <f>BB!#REF!</f>
        <v>#REF!</v>
      </c>
      <c r="P5" s="112" t="e">
        <f>BB!#REF!</f>
        <v>#REF!</v>
      </c>
      <c r="Q5" s="112" t="e">
        <f>BB!#REF!</f>
        <v>#REF!</v>
      </c>
      <c r="R5" s="249" t="e">
        <f>BB!#REF!</f>
        <v>#REF!</v>
      </c>
      <c r="S5" s="249" t="e">
        <f>BB!#REF!</f>
        <v>#REF!</v>
      </c>
      <c r="T5" s="249" t="e">
        <f>BB!#REF!</f>
        <v>#REF!</v>
      </c>
      <c r="U5" s="112" t="e">
        <f>BB!#REF!</f>
        <v>#REF!</v>
      </c>
      <c r="V5" s="112" t="e">
        <f>BB!#REF!</f>
        <v>#REF!</v>
      </c>
      <c r="W5" s="112" t="e">
        <f>BB!#REF!</f>
        <v>#REF!</v>
      </c>
      <c r="X5" s="112" t="e">
        <f>BB!#REF!</f>
        <v>#REF!</v>
      </c>
    </row>
    <row r="6" spans="1:24" x14ac:dyDescent="0.2">
      <c r="A6" s="43" t="s">
        <v>134</v>
      </c>
      <c r="E6" s="38"/>
      <c r="G6" s="38"/>
    </row>
    <row r="7" spans="1:24" x14ac:dyDescent="0.2">
      <c r="A7" s="44">
        <v>1</v>
      </c>
      <c r="B7" s="182" t="e">
        <f>BB!#REF!*0.9</f>
        <v>#REF!</v>
      </c>
      <c r="C7" s="182" t="e">
        <f>BB!#REF!*0.9</f>
        <v>#REF!</v>
      </c>
      <c r="D7" s="182" t="e">
        <f>BB!#REF!*0.9</f>
        <v>#REF!</v>
      </c>
      <c r="E7" s="182" t="e">
        <f>BB!#REF!*0.9</f>
        <v>#REF!</v>
      </c>
      <c r="F7" s="182" t="e">
        <f>BB!#REF!*0.9</f>
        <v>#REF!</v>
      </c>
      <c r="G7" s="182" t="e">
        <f>BB!#REF!*0.9</f>
        <v>#REF!</v>
      </c>
      <c r="H7" s="182" t="e">
        <f>BB!#REF!*0.9</f>
        <v>#REF!</v>
      </c>
      <c r="I7" s="182" t="e">
        <f>BB!#REF!*0.9</f>
        <v>#REF!</v>
      </c>
      <c r="J7" s="182" t="e">
        <f>BB!#REF!*0.9</f>
        <v>#REF!</v>
      </c>
      <c r="K7" s="182" t="e">
        <f>BB!#REF!*0.9</f>
        <v>#REF!</v>
      </c>
      <c r="L7" s="182" t="e">
        <f>BB!#REF!*0.9</f>
        <v>#REF!</v>
      </c>
      <c r="M7" s="182" t="e">
        <f>BB!#REF!*0.9</f>
        <v>#REF!</v>
      </c>
      <c r="N7" s="182" t="e">
        <f>BB!#REF!*0.9</f>
        <v>#REF!</v>
      </c>
      <c r="O7" s="182" t="e">
        <f>BB!#REF!*0.9</f>
        <v>#REF!</v>
      </c>
      <c r="P7" s="182" t="e">
        <f>BB!#REF!*0.9</f>
        <v>#REF!</v>
      </c>
      <c r="Q7" s="182" t="e">
        <f>BB!#REF!*0.9</f>
        <v>#REF!</v>
      </c>
      <c r="R7" s="182" t="e">
        <f>BB!#REF!*0.9</f>
        <v>#REF!</v>
      </c>
      <c r="S7" s="182" t="e">
        <f>BB!#REF!*0.9</f>
        <v>#REF!</v>
      </c>
      <c r="T7" s="182" t="e">
        <f>BB!#REF!*0.9</f>
        <v>#REF!</v>
      </c>
      <c r="U7" s="182" t="e">
        <f>BB!#REF!*0.9</f>
        <v>#REF!</v>
      </c>
      <c r="V7" s="182" t="e">
        <f>BB!#REF!*0.9</f>
        <v>#REF!</v>
      </c>
      <c r="W7" s="182" t="e">
        <f>BB!#REF!*0.9</f>
        <v>#REF!</v>
      </c>
      <c r="X7" s="182" t="e">
        <f>BB!#REF!*0.9</f>
        <v>#REF!</v>
      </c>
    </row>
    <row r="8" spans="1:24" x14ac:dyDescent="0.2">
      <c r="A8" s="44">
        <v>2</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t="s">
        <v>135</v>
      </c>
      <c r="B9" s="182"/>
      <c r="C9" s="182"/>
      <c r="D9" s="182"/>
      <c r="E9" s="182"/>
      <c r="F9" s="182"/>
      <c r="G9" s="182"/>
      <c r="H9" s="182"/>
      <c r="I9" s="182"/>
      <c r="J9" s="182"/>
      <c r="K9" s="182"/>
      <c r="L9" s="182"/>
      <c r="M9" s="182"/>
      <c r="N9" s="182"/>
      <c r="O9" s="182"/>
      <c r="P9" s="182"/>
      <c r="Q9" s="182"/>
      <c r="R9" s="182"/>
      <c r="S9" s="182"/>
      <c r="T9" s="182"/>
      <c r="U9" s="182"/>
      <c r="V9" s="182"/>
      <c r="W9" s="182"/>
      <c r="X9" s="182"/>
    </row>
    <row r="10" spans="1:24" x14ac:dyDescent="0.2">
      <c r="A10" s="44">
        <v>1</v>
      </c>
      <c r="B10" s="182" t="e">
        <f>BB!#REF!*0.9</f>
        <v>#REF!</v>
      </c>
      <c r="C10" s="182" t="e">
        <f>BB!#REF!*0.9</f>
        <v>#REF!</v>
      </c>
      <c r="D10" s="182" t="e">
        <f>BB!#REF!*0.9</f>
        <v>#REF!</v>
      </c>
      <c r="E10" s="182" t="e">
        <f>BB!#REF!*0.9</f>
        <v>#REF!</v>
      </c>
      <c r="F10" s="182" t="e">
        <f>BB!#REF!*0.9</f>
        <v>#REF!</v>
      </c>
      <c r="G10" s="182" t="e">
        <f>BB!#REF!*0.9</f>
        <v>#REF!</v>
      </c>
      <c r="H10" s="182" t="e">
        <f>BB!#REF!*0.9</f>
        <v>#REF!</v>
      </c>
      <c r="I10" s="182" t="e">
        <f>BB!#REF!*0.9</f>
        <v>#REF!</v>
      </c>
      <c r="J10" s="182" t="e">
        <f>BB!#REF!*0.9</f>
        <v>#REF!</v>
      </c>
      <c r="K10" s="182" t="e">
        <f>BB!#REF!*0.9</f>
        <v>#REF!</v>
      </c>
      <c r="L10" s="182" t="e">
        <f>BB!#REF!*0.9</f>
        <v>#REF!</v>
      </c>
      <c r="M10" s="182" t="e">
        <f>BB!#REF!*0.9</f>
        <v>#REF!</v>
      </c>
      <c r="N10" s="182" t="e">
        <f>BB!#REF!*0.9</f>
        <v>#REF!</v>
      </c>
      <c r="O10" s="182" t="e">
        <f>BB!#REF!*0.9</f>
        <v>#REF!</v>
      </c>
      <c r="P10" s="182" t="e">
        <f>BB!#REF!*0.9</f>
        <v>#REF!</v>
      </c>
      <c r="Q10" s="182" t="e">
        <f>BB!#REF!*0.9</f>
        <v>#REF!</v>
      </c>
      <c r="R10" s="182" t="e">
        <f>BB!#REF!*0.9</f>
        <v>#REF!</v>
      </c>
      <c r="S10" s="182" t="e">
        <f>BB!#REF!*0.9</f>
        <v>#REF!</v>
      </c>
      <c r="T10" s="182" t="e">
        <f>BB!#REF!*0.9</f>
        <v>#REF!</v>
      </c>
      <c r="U10" s="182" t="e">
        <f>BB!#REF!*0.9</f>
        <v>#REF!</v>
      </c>
      <c r="V10" s="182" t="e">
        <f>BB!#REF!*0.9</f>
        <v>#REF!</v>
      </c>
      <c r="W10" s="182" t="e">
        <f>BB!#REF!*0.9</f>
        <v>#REF!</v>
      </c>
      <c r="X10" s="182" t="e">
        <f>BB!#REF!*0.9</f>
        <v>#REF!</v>
      </c>
    </row>
    <row r="11" spans="1:24" x14ac:dyDescent="0.2">
      <c r="A11" s="44">
        <v>2</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t="s">
        <v>104</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row>
    <row r="13" spans="1:24" x14ac:dyDescent="0.2">
      <c r="A13" s="44">
        <v>1</v>
      </c>
      <c r="B13" s="182" t="e">
        <f>BB!#REF!*0.9</f>
        <v>#REF!</v>
      </c>
      <c r="C13" s="182" t="e">
        <f>BB!#REF!*0.9</f>
        <v>#REF!</v>
      </c>
      <c r="D13" s="182" t="e">
        <f>BB!#REF!*0.9</f>
        <v>#REF!</v>
      </c>
      <c r="E13" s="182" t="e">
        <f>BB!#REF!*0.9</f>
        <v>#REF!</v>
      </c>
      <c r="F13" s="182" t="e">
        <f>BB!#REF!*0.9</f>
        <v>#REF!</v>
      </c>
      <c r="G13" s="182" t="e">
        <f>BB!#REF!*0.9</f>
        <v>#REF!</v>
      </c>
      <c r="H13" s="182" t="e">
        <f>BB!#REF!*0.9</f>
        <v>#REF!</v>
      </c>
      <c r="I13" s="182" t="e">
        <f>BB!#REF!*0.9</f>
        <v>#REF!</v>
      </c>
      <c r="J13" s="182" t="e">
        <f>BB!#REF!*0.9</f>
        <v>#REF!</v>
      </c>
      <c r="K13" s="182" t="e">
        <f>BB!#REF!*0.9</f>
        <v>#REF!</v>
      </c>
      <c r="L13" s="182" t="e">
        <f>BB!#REF!*0.9</f>
        <v>#REF!</v>
      </c>
      <c r="M13" s="182" t="e">
        <f>BB!#REF!*0.9</f>
        <v>#REF!</v>
      </c>
      <c r="N13" s="182" t="e">
        <f>BB!#REF!*0.9</f>
        <v>#REF!</v>
      </c>
      <c r="O13" s="182" t="e">
        <f>BB!#REF!*0.9</f>
        <v>#REF!</v>
      </c>
      <c r="P13" s="182" t="e">
        <f>BB!#REF!*0.9</f>
        <v>#REF!</v>
      </c>
      <c r="Q13" s="182" t="e">
        <f>BB!#REF!*0.9</f>
        <v>#REF!</v>
      </c>
      <c r="R13" s="182" t="e">
        <f>BB!#REF!*0.9</f>
        <v>#REF!</v>
      </c>
      <c r="S13" s="182" t="e">
        <f>BB!#REF!*0.9</f>
        <v>#REF!</v>
      </c>
      <c r="T13" s="182" t="e">
        <f>BB!#REF!*0.9</f>
        <v>#REF!</v>
      </c>
      <c r="U13" s="182" t="e">
        <f>BB!#REF!*0.9</f>
        <v>#REF!</v>
      </c>
      <c r="V13" s="182" t="e">
        <f>BB!#REF!*0.9</f>
        <v>#REF!</v>
      </c>
      <c r="W13" s="182" t="e">
        <f>BB!#REF!*0.9</f>
        <v>#REF!</v>
      </c>
      <c r="X13" s="182" t="e">
        <f>BB!#REF!*0.9</f>
        <v>#REF!</v>
      </c>
    </row>
    <row r="14" spans="1:24" x14ac:dyDescent="0.2">
      <c r="A14" s="44">
        <v>2</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6" t="s">
        <v>105</v>
      </c>
      <c r="B15" s="182"/>
      <c r="C15" s="182"/>
      <c r="D15" s="182"/>
      <c r="E15" s="182"/>
      <c r="F15" s="182"/>
      <c r="G15" s="182"/>
      <c r="H15" s="182"/>
      <c r="I15" s="182"/>
      <c r="J15" s="182"/>
      <c r="K15" s="182"/>
      <c r="L15" s="182"/>
      <c r="M15" s="182"/>
      <c r="N15" s="182"/>
      <c r="O15" s="182"/>
      <c r="P15" s="182"/>
      <c r="Q15" s="182"/>
      <c r="R15" s="182"/>
      <c r="S15" s="182"/>
      <c r="T15" s="182"/>
      <c r="U15" s="182"/>
      <c r="V15" s="182"/>
      <c r="W15" s="182"/>
      <c r="X15" s="182"/>
    </row>
    <row r="16" spans="1:24" x14ac:dyDescent="0.2">
      <c r="A16" s="44">
        <v>1</v>
      </c>
      <c r="B16" s="182" t="e">
        <f>BB!#REF!*0.9</f>
        <v>#REF!</v>
      </c>
      <c r="C16" s="182" t="e">
        <f>BB!#REF!*0.9</f>
        <v>#REF!</v>
      </c>
      <c r="D16" s="182" t="e">
        <f>BB!#REF!*0.9</f>
        <v>#REF!</v>
      </c>
      <c r="E16" s="182" t="e">
        <f>BB!#REF!*0.9</f>
        <v>#REF!</v>
      </c>
      <c r="F16" s="182" t="e">
        <f>BB!#REF!*0.9</f>
        <v>#REF!</v>
      </c>
      <c r="G16" s="182" t="e">
        <f>BB!#REF!*0.9</f>
        <v>#REF!</v>
      </c>
      <c r="H16" s="182" t="e">
        <f>BB!#REF!*0.9</f>
        <v>#REF!</v>
      </c>
      <c r="I16" s="182" t="e">
        <f>BB!#REF!*0.9</f>
        <v>#REF!</v>
      </c>
      <c r="J16" s="182" t="e">
        <f>BB!#REF!*0.9</f>
        <v>#REF!</v>
      </c>
      <c r="K16" s="182" t="e">
        <f>BB!#REF!*0.9</f>
        <v>#REF!</v>
      </c>
      <c r="L16" s="182" t="e">
        <f>BB!#REF!*0.9</f>
        <v>#REF!</v>
      </c>
      <c r="M16" s="182" t="e">
        <f>BB!#REF!*0.9</f>
        <v>#REF!</v>
      </c>
      <c r="N16" s="182" t="e">
        <f>BB!#REF!*0.9</f>
        <v>#REF!</v>
      </c>
      <c r="O16" s="182" t="e">
        <f>BB!#REF!*0.9</f>
        <v>#REF!</v>
      </c>
      <c r="P16" s="182" t="e">
        <f>BB!#REF!*0.9</f>
        <v>#REF!</v>
      </c>
      <c r="Q16" s="182" t="e">
        <f>BB!#REF!*0.9</f>
        <v>#REF!</v>
      </c>
      <c r="R16" s="182" t="e">
        <f>BB!#REF!*0.9</f>
        <v>#REF!</v>
      </c>
      <c r="S16" s="182" t="e">
        <f>BB!#REF!*0.9</f>
        <v>#REF!</v>
      </c>
      <c r="T16" s="182" t="e">
        <f>BB!#REF!*0.9</f>
        <v>#REF!</v>
      </c>
      <c r="U16" s="182" t="e">
        <f>BB!#REF!*0.9</f>
        <v>#REF!</v>
      </c>
      <c r="V16" s="182" t="e">
        <f>BB!#REF!*0.9</f>
        <v>#REF!</v>
      </c>
      <c r="W16" s="182" t="e">
        <f>BB!#REF!*0.9</f>
        <v>#REF!</v>
      </c>
      <c r="X16" s="182" t="e">
        <f>BB!#REF!*0.9</f>
        <v>#REF!</v>
      </c>
    </row>
    <row r="17" spans="1:50" x14ac:dyDescent="0.2">
      <c r="A17" s="44">
        <v>2</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50" x14ac:dyDescent="0.2">
      <c r="E18" s="38"/>
      <c r="G18" s="38"/>
    </row>
    <row r="19" spans="1:50" customFormat="1" ht="14.45" customHeight="1" x14ac:dyDescent="0.2">
      <c r="A19" s="414" t="s">
        <v>190</v>
      </c>
      <c r="B19" s="414"/>
      <c r="C19" s="414"/>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4"/>
      <c r="AL19" s="414"/>
      <c r="AM19" s="414"/>
      <c r="AN19" s="414"/>
      <c r="AO19" s="414"/>
      <c r="AP19" s="414"/>
      <c r="AQ19" s="414"/>
      <c r="AR19" s="414"/>
      <c r="AS19" s="414"/>
      <c r="AT19" s="414"/>
      <c r="AU19" s="414"/>
      <c r="AV19" s="414"/>
      <c r="AW19" s="414"/>
      <c r="AX19" s="414"/>
    </row>
    <row r="20" spans="1:50" x14ac:dyDescent="0.2">
      <c r="A20" s="247"/>
      <c r="E20" s="38"/>
      <c r="G20" s="38"/>
    </row>
    <row r="21" spans="1:50" s="124" customFormat="1" ht="12" x14ac:dyDescent="0.2">
      <c r="A21" s="248" t="s">
        <v>153</v>
      </c>
      <c r="E21" s="195"/>
      <c r="F21" s="195"/>
      <c r="G21" s="195"/>
      <c r="H21" s="195"/>
    </row>
    <row r="22" spans="1:50" s="124" customFormat="1" ht="12" x14ac:dyDescent="0.2">
      <c r="A22" s="99" t="s">
        <v>191</v>
      </c>
      <c r="B22" s="227"/>
      <c r="C22" s="227"/>
      <c r="D22" s="227"/>
      <c r="E22" s="228"/>
      <c r="F22" s="228"/>
      <c r="G22" s="228"/>
      <c r="H22" s="228"/>
      <c r="I22" s="227"/>
      <c r="J22" s="227"/>
      <c r="K22" s="227"/>
      <c r="L22" s="227"/>
      <c r="M22" s="227"/>
      <c r="N22" s="227"/>
      <c r="O22" s="227"/>
      <c r="P22" s="227"/>
      <c r="Q22" s="242"/>
      <c r="R22" s="242"/>
      <c r="S22" s="242"/>
      <c r="T22" s="242"/>
      <c r="U22" s="242"/>
      <c r="V22" s="242"/>
      <c r="W22" s="242"/>
      <c r="X22" s="242"/>
      <c r="Y22" s="242"/>
      <c r="Z22" s="242"/>
      <c r="AA22" s="242"/>
      <c r="AB22" s="242"/>
      <c r="AC22" s="242"/>
      <c r="AD22" s="242"/>
      <c r="AE22" s="242"/>
      <c r="AF22" s="242"/>
      <c r="AG22" s="242"/>
      <c r="AH22" s="242"/>
      <c r="AI22" s="242"/>
    </row>
    <row r="23" spans="1:50" s="124" customFormat="1" ht="12" x14ac:dyDescent="0.2">
      <c r="A23" s="99" t="s">
        <v>192</v>
      </c>
      <c r="B23" s="227"/>
      <c r="C23" s="227"/>
      <c r="D23" s="227"/>
      <c r="E23" s="228"/>
      <c r="F23" s="228"/>
      <c r="G23" s="228"/>
      <c r="H23" s="228"/>
      <c r="I23" s="227"/>
      <c r="J23" s="227"/>
      <c r="K23" s="227"/>
      <c r="L23" s="227"/>
      <c r="M23" s="227"/>
      <c r="N23" s="227"/>
      <c r="O23" s="227"/>
      <c r="P23" s="227"/>
      <c r="Q23" s="242"/>
      <c r="R23" s="242"/>
      <c r="S23" s="242"/>
      <c r="T23" s="242"/>
      <c r="U23" s="242"/>
      <c r="V23" s="242"/>
      <c r="W23" s="242"/>
      <c r="X23" s="242"/>
      <c r="Y23" s="242"/>
      <c r="Z23" s="242"/>
      <c r="AA23" s="242"/>
      <c r="AB23" s="242"/>
      <c r="AC23" s="242"/>
      <c r="AD23" s="242"/>
      <c r="AE23" s="242"/>
      <c r="AF23" s="242"/>
      <c r="AG23" s="242"/>
      <c r="AH23" s="242"/>
      <c r="AI23" s="242"/>
    </row>
    <row r="24" spans="1:50" s="124" customFormat="1" ht="12" x14ac:dyDescent="0.2">
      <c r="A24" s="110"/>
      <c r="E24" s="195"/>
      <c r="F24" s="195"/>
      <c r="G24" s="195"/>
      <c r="H24" s="195"/>
    </row>
    <row r="25" spans="1:50" s="124" customFormat="1" ht="12" x14ac:dyDescent="0.2">
      <c r="A25" s="102" t="s">
        <v>76</v>
      </c>
      <c r="E25" s="195"/>
      <c r="F25" s="195"/>
      <c r="G25" s="195"/>
      <c r="H25" s="195"/>
    </row>
    <row r="26" spans="1:50" s="124" customFormat="1" ht="12" x14ac:dyDescent="0.2">
      <c r="A26" s="203" t="s">
        <v>165</v>
      </c>
      <c r="E26" s="195"/>
      <c r="F26" s="195"/>
      <c r="G26" s="195"/>
      <c r="H26" s="195"/>
    </row>
    <row r="27" spans="1:50" s="124" customFormat="1" ht="12" x14ac:dyDescent="0.2">
      <c r="A27" s="75" t="s">
        <v>77</v>
      </c>
      <c r="E27" s="195"/>
      <c r="F27" s="195"/>
      <c r="G27" s="195"/>
      <c r="H27" s="195"/>
    </row>
    <row r="28" spans="1:50" s="124" customFormat="1" ht="12" x14ac:dyDescent="0.2">
      <c r="A28" s="75" t="s">
        <v>78</v>
      </c>
      <c r="E28" s="195"/>
      <c r="F28" s="195"/>
      <c r="G28" s="195"/>
      <c r="H28" s="195"/>
    </row>
    <row r="29" spans="1:50" s="124" customFormat="1" ht="24" x14ac:dyDescent="0.2">
      <c r="A29" s="189" t="s">
        <v>79</v>
      </c>
      <c r="E29" s="195"/>
      <c r="F29" s="195"/>
      <c r="G29" s="195"/>
      <c r="H29" s="195"/>
    </row>
    <row r="30" spans="1:50" s="124" customFormat="1" ht="12" x14ac:dyDescent="0.2">
      <c r="A30" s="75" t="s">
        <v>193</v>
      </c>
      <c r="E30" s="195"/>
      <c r="F30" s="195"/>
      <c r="G30" s="195"/>
      <c r="H30" s="195"/>
    </row>
    <row r="31" spans="1:50" s="124" customFormat="1" ht="24" x14ac:dyDescent="0.2">
      <c r="A31" s="107" t="s">
        <v>194</v>
      </c>
      <c r="E31" s="195"/>
      <c r="F31" s="195"/>
      <c r="G31" s="195"/>
      <c r="H31" s="195"/>
    </row>
    <row r="32" spans="1:50" s="124" customFormat="1" ht="12" x14ac:dyDescent="0.2">
      <c r="A32" s="107"/>
      <c r="E32" s="195"/>
      <c r="F32" s="195"/>
      <c r="G32" s="195"/>
      <c r="H32" s="195"/>
    </row>
    <row r="33" spans="1:21" s="124" customFormat="1" ht="25.5" x14ac:dyDescent="0.2">
      <c r="A33" s="219" t="s">
        <v>195</v>
      </c>
      <c r="E33" s="195"/>
      <c r="F33" s="195"/>
      <c r="G33" s="195"/>
      <c r="H33" s="195"/>
    </row>
    <row r="34" spans="1:21" s="124" customFormat="1" ht="12" x14ac:dyDescent="0.2">
      <c r="A34" s="231"/>
      <c r="E34" s="230"/>
      <c r="F34" s="230"/>
      <c r="G34" s="230"/>
      <c r="H34" s="230"/>
      <c r="I34" s="230"/>
      <c r="J34" s="230"/>
      <c r="K34" s="230"/>
      <c r="L34" s="230"/>
      <c r="M34" s="230"/>
      <c r="N34" s="230"/>
      <c r="O34" s="230"/>
      <c r="P34" s="230"/>
      <c r="Q34" s="230"/>
      <c r="R34" s="230"/>
      <c r="S34" s="230"/>
      <c r="T34" s="230"/>
      <c r="U34" s="230"/>
    </row>
    <row r="35" spans="1:21" s="124" customFormat="1" ht="42" x14ac:dyDescent="0.2">
      <c r="A35" s="220" t="s">
        <v>196</v>
      </c>
      <c r="B35" s="232"/>
      <c r="C35" s="232"/>
      <c r="D35" s="232"/>
      <c r="E35" s="230"/>
      <c r="F35" s="230"/>
      <c r="G35" s="230"/>
      <c r="H35" s="230"/>
      <c r="I35" s="230"/>
      <c r="J35" s="230"/>
      <c r="K35" s="230"/>
      <c r="L35" s="230"/>
      <c r="M35" s="230"/>
      <c r="N35" s="230"/>
      <c r="O35" s="230"/>
      <c r="P35" s="230"/>
      <c r="Q35" s="230"/>
      <c r="R35" s="230"/>
      <c r="S35" s="230"/>
      <c r="T35" s="230"/>
      <c r="U35" s="230"/>
    </row>
    <row r="36" spans="1:21" s="124" customFormat="1" ht="31.5" x14ac:dyDescent="0.2">
      <c r="A36" s="220" t="s">
        <v>197</v>
      </c>
      <c r="B36" s="233"/>
      <c r="C36" s="234"/>
      <c r="D36" s="235"/>
      <c r="E36" s="236"/>
      <c r="F36" s="236"/>
      <c r="G36" s="236"/>
      <c r="H36" s="236"/>
      <c r="I36" s="236"/>
      <c r="J36" s="236"/>
      <c r="K36" s="236"/>
      <c r="L36" s="236"/>
      <c r="M36" s="236"/>
      <c r="N36" s="236"/>
      <c r="O36" s="243"/>
      <c r="P36" s="243"/>
      <c r="Q36" s="230"/>
      <c r="R36" s="230"/>
      <c r="S36" s="230"/>
      <c r="T36" s="230"/>
      <c r="U36" s="230"/>
    </row>
    <row r="37" spans="1:21" s="124" customFormat="1" ht="63" x14ac:dyDescent="0.2">
      <c r="A37" s="220" t="s">
        <v>198</v>
      </c>
      <c r="B37" s="233"/>
      <c r="C37" s="234"/>
      <c r="D37" s="235"/>
      <c r="E37" s="236"/>
      <c r="F37" s="236"/>
      <c r="G37" s="236"/>
      <c r="H37" s="236"/>
      <c r="I37" s="236"/>
      <c r="J37" s="236"/>
      <c r="K37" s="236"/>
      <c r="L37" s="236"/>
      <c r="M37" s="236"/>
      <c r="N37" s="236"/>
      <c r="O37" s="243"/>
      <c r="P37" s="243"/>
      <c r="Q37" s="230"/>
      <c r="R37" s="230"/>
      <c r="S37" s="230"/>
      <c r="T37" s="230"/>
      <c r="U37" s="230"/>
    </row>
    <row r="38" spans="1:21" s="124" customFormat="1" ht="42" x14ac:dyDescent="0.2">
      <c r="A38" s="194" t="s">
        <v>199</v>
      </c>
      <c r="B38" s="237"/>
      <c r="C38" s="237"/>
      <c r="D38" s="237"/>
      <c r="E38" s="236"/>
      <c r="F38" s="236"/>
      <c r="G38" s="236"/>
      <c r="H38" s="236"/>
      <c r="I38" s="236"/>
      <c r="J38" s="236"/>
      <c r="K38" s="236"/>
      <c r="L38" s="236"/>
      <c r="M38" s="236"/>
      <c r="N38" s="236"/>
      <c r="O38" s="243"/>
      <c r="P38" s="243"/>
      <c r="Q38" s="230"/>
      <c r="R38" s="230"/>
      <c r="S38" s="230"/>
      <c r="T38" s="230"/>
      <c r="U38" s="230"/>
    </row>
    <row r="39" spans="1:21" s="124" customFormat="1" ht="52.5" x14ac:dyDescent="0.2">
      <c r="A39" s="220" t="s">
        <v>200</v>
      </c>
      <c r="E39" s="230"/>
      <c r="F39" s="230"/>
      <c r="G39" s="230"/>
      <c r="H39" s="230"/>
      <c r="I39" s="230"/>
      <c r="J39" s="230"/>
      <c r="K39" s="230"/>
      <c r="L39" s="230"/>
      <c r="M39" s="230"/>
      <c r="N39" s="230"/>
      <c r="O39" s="230"/>
      <c r="P39" s="230"/>
      <c r="Q39" s="230"/>
      <c r="R39" s="230"/>
      <c r="S39" s="230"/>
      <c r="T39" s="230"/>
      <c r="U39" s="230"/>
    </row>
    <row r="40" spans="1:21" s="124" customFormat="1" ht="21" x14ac:dyDescent="0.2">
      <c r="A40" s="194" t="s">
        <v>201</v>
      </c>
      <c r="E40" s="230"/>
      <c r="F40" s="230"/>
      <c r="G40" s="230"/>
      <c r="H40" s="230"/>
      <c r="I40" s="230"/>
      <c r="J40" s="230"/>
      <c r="K40" s="230"/>
      <c r="L40" s="230"/>
      <c r="M40" s="230"/>
      <c r="N40" s="230"/>
      <c r="O40" s="230"/>
      <c r="P40" s="230"/>
      <c r="Q40" s="230"/>
      <c r="R40" s="230"/>
      <c r="S40" s="230"/>
      <c r="T40" s="230"/>
      <c r="U40" s="230"/>
    </row>
    <row r="41" spans="1:21" s="124" customFormat="1" ht="42" x14ac:dyDescent="0.2">
      <c r="A41" s="220" t="s">
        <v>202</v>
      </c>
      <c r="E41" s="230"/>
      <c r="F41" s="230"/>
      <c r="G41" s="230"/>
      <c r="H41" s="230"/>
      <c r="I41" s="230"/>
      <c r="J41" s="230"/>
      <c r="K41" s="230"/>
      <c r="L41" s="230"/>
      <c r="M41" s="230"/>
      <c r="N41" s="230"/>
      <c r="O41" s="230"/>
      <c r="P41" s="230"/>
      <c r="Q41" s="230"/>
      <c r="R41" s="230"/>
      <c r="S41" s="230"/>
      <c r="T41" s="230"/>
      <c r="U41" s="230"/>
    </row>
    <row r="42" spans="1:21" s="124" customFormat="1" ht="31.5" x14ac:dyDescent="0.2">
      <c r="A42" s="220" t="s">
        <v>203</v>
      </c>
      <c r="E42" s="230"/>
      <c r="F42" s="230"/>
      <c r="G42" s="230"/>
      <c r="H42" s="230"/>
      <c r="I42" s="230"/>
      <c r="J42" s="230"/>
      <c r="K42" s="230"/>
      <c r="L42" s="230"/>
      <c r="M42" s="230"/>
      <c r="N42" s="230"/>
      <c r="O42" s="230"/>
      <c r="P42" s="230"/>
      <c r="Q42" s="230"/>
      <c r="R42" s="230"/>
      <c r="S42" s="230"/>
      <c r="T42" s="230"/>
      <c r="U42" s="230"/>
    </row>
    <row r="43" spans="1:21" s="124" customFormat="1" ht="42" x14ac:dyDescent="0.2">
      <c r="A43" s="194" t="s">
        <v>204</v>
      </c>
      <c r="E43" s="195"/>
      <c r="F43" s="195"/>
      <c r="G43" s="195"/>
      <c r="H43" s="195"/>
    </row>
    <row r="44" spans="1:21" s="124" customFormat="1" ht="21" x14ac:dyDescent="0.2">
      <c r="A44" s="194" t="s">
        <v>205</v>
      </c>
      <c r="E44" s="195"/>
      <c r="F44" s="195"/>
      <c r="G44" s="195"/>
      <c r="H44" s="195"/>
    </row>
    <row r="45" spans="1:21" s="124" customFormat="1" ht="12" x14ac:dyDescent="0.2">
      <c r="A45" s="238"/>
      <c r="E45" s="195"/>
      <c r="F45" s="195"/>
      <c r="G45" s="195"/>
      <c r="H45" s="195"/>
    </row>
    <row r="46" spans="1:21" s="124" customFormat="1" ht="31.5" x14ac:dyDescent="0.2">
      <c r="A46" s="62" t="s">
        <v>206</v>
      </c>
      <c r="E46" s="195"/>
      <c r="F46" s="195"/>
      <c r="G46" s="195"/>
      <c r="H46" s="195"/>
    </row>
    <row r="47" spans="1:21" s="124" customFormat="1" ht="42" x14ac:dyDescent="0.2">
      <c r="A47" s="58" t="s">
        <v>175</v>
      </c>
      <c r="E47" s="195"/>
      <c r="F47" s="195"/>
      <c r="G47" s="195"/>
      <c r="H47" s="195"/>
    </row>
    <row r="48" spans="1:21" s="124" customFormat="1" ht="21" x14ac:dyDescent="0.2">
      <c r="A48" s="62" t="s">
        <v>176</v>
      </c>
      <c r="E48" s="195"/>
      <c r="F48" s="195"/>
      <c r="G48" s="195"/>
      <c r="H48" s="195"/>
    </row>
    <row r="49" spans="1:8" s="124" customFormat="1" ht="42.75" x14ac:dyDescent="0.2">
      <c r="A49" s="61" t="s">
        <v>177</v>
      </c>
      <c r="E49" s="195"/>
      <c r="F49" s="195"/>
      <c r="G49" s="195"/>
      <c r="H49" s="195"/>
    </row>
    <row r="50" spans="1:8" s="124" customFormat="1" ht="21" x14ac:dyDescent="0.2">
      <c r="A50" s="62" t="s">
        <v>178</v>
      </c>
      <c r="E50" s="195"/>
      <c r="F50" s="195"/>
      <c r="G50" s="195"/>
      <c r="H50" s="195"/>
    </row>
    <row r="51" spans="1:8" s="124" customFormat="1" ht="12" x14ac:dyDescent="0.2">
      <c r="A51" s="134"/>
      <c r="E51" s="195"/>
      <c r="F51" s="195"/>
      <c r="G51" s="195"/>
      <c r="H51" s="195"/>
    </row>
    <row r="52" spans="1:8" s="124" customFormat="1" ht="12" x14ac:dyDescent="0.2">
      <c r="A52" s="64" t="s">
        <v>83</v>
      </c>
      <c r="E52" s="195"/>
      <c r="F52" s="195"/>
      <c r="G52" s="195"/>
      <c r="H52" s="195"/>
    </row>
    <row r="53" spans="1:8" s="124" customFormat="1" ht="24" x14ac:dyDescent="0.2">
      <c r="A53" s="65" t="s">
        <v>156</v>
      </c>
      <c r="E53" s="195"/>
      <c r="F53" s="195"/>
      <c r="G53" s="195"/>
      <c r="H53" s="195"/>
    </row>
    <row r="54" spans="1:8" s="124" customFormat="1" ht="24" x14ac:dyDescent="0.2">
      <c r="A54" s="65" t="s">
        <v>157</v>
      </c>
      <c r="E54" s="195"/>
      <c r="F54" s="195"/>
      <c r="G54" s="195"/>
      <c r="H54" s="195"/>
    </row>
    <row r="55" spans="1:8" x14ac:dyDescent="0.2">
      <c r="A55" s="65"/>
      <c r="E55" s="38"/>
      <c r="G55" s="38"/>
    </row>
    <row r="56" spans="1:8" x14ac:dyDescent="0.2">
      <c r="E56" s="38"/>
      <c r="G56" s="38"/>
    </row>
    <row r="57" spans="1:8" x14ac:dyDescent="0.2">
      <c r="E57" s="38"/>
      <c r="G57" s="38"/>
    </row>
    <row r="58" spans="1:8" x14ac:dyDescent="0.2">
      <c r="E58" s="38"/>
      <c r="G58" s="38"/>
    </row>
    <row r="59" spans="1:8" x14ac:dyDescent="0.2">
      <c r="E59" s="38"/>
      <c r="G59" s="38"/>
    </row>
    <row r="60" spans="1:8" x14ac:dyDescent="0.2">
      <c r="E60" s="38"/>
      <c r="G60" s="38"/>
    </row>
    <row r="61" spans="1:8" x14ac:dyDescent="0.2">
      <c r="E61" s="38"/>
      <c r="G61" s="38"/>
    </row>
    <row r="62" spans="1:8" x14ac:dyDescent="0.2">
      <c r="E62" s="38"/>
      <c r="G62" s="38"/>
    </row>
    <row r="63" spans="1:8" x14ac:dyDescent="0.2">
      <c r="E63" s="38"/>
      <c r="G63" s="38"/>
    </row>
    <row r="64" spans="1:8" x14ac:dyDescent="0.2">
      <c r="E64" s="38"/>
      <c r="G64" s="38"/>
    </row>
    <row r="65" spans="5:7" x14ac:dyDescent="0.2">
      <c r="E65" s="38"/>
      <c r="G65" s="38"/>
    </row>
    <row r="66" spans="5:7" x14ac:dyDescent="0.2">
      <c r="E66" s="38"/>
      <c r="G66" s="38"/>
    </row>
    <row r="67" spans="5:7" x14ac:dyDescent="0.2">
      <c r="E67" s="38"/>
      <c r="G67" s="38"/>
    </row>
    <row r="68" spans="5:7" x14ac:dyDescent="0.2">
      <c r="E68" s="38"/>
      <c r="G68" s="38"/>
    </row>
    <row r="69" spans="5:7" x14ac:dyDescent="0.2">
      <c r="E69" s="38"/>
      <c r="G69" s="38"/>
    </row>
    <row r="70" spans="5:7" x14ac:dyDescent="0.2">
      <c r="E70" s="38"/>
      <c r="G70" s="38"/>
    </row>
    <row r="71" spans="5:7" x14ac:dyDescent="0.2">
      <c r="E71" s="38"/>
      <c r="G71" s="38"/>
    </row>
    <row r="72" spans="5:7" x14ac:dyDescent="0.2">
      <c r="E72" s="38"/>
      <c r="G72" s="38"/>
    </row>
    <row r="73" spans="5:7" x14ac:dyDescent="0.2">
      <c r="E73" s="38"/>
      <c r="G73" s="38"/>
    </row>
    <row r="74" spans="5:7" x14ac:dyDescent="0.2">
      <c r="E74" s="38"/>
      <c r="G74" s="38"/>
    </row>
    <row r="75" spans="5:7" x14ac:dyDescent="0.2">
      <c r="E75" s="38"/>
      <c r="G75" s="38"/>
    </row>
    <row r="76" spans="5:7" x14ac:dyDescent="0.2">
      <c r="E76" s="38"/>
      <c r="G76" s="38"/>
    </row>
    <row r="77" spans="5:7" x14ac:dyDescent="0.2">
      <c r="E77" s="38"/>
      <c r="G77" s="38"/>
    </row>
  </sheetData>
  <mergeCells count="1">
    <mergeCell ref="A19:AX1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33"/>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14</v>
      </c>
      <c r="B1" s="377"/>
      <c r="C1" s="377"/>
      <c r="D1" s="377"/>
    </row>
    <row r="2" spans="1:4" x14ac:dyDescent="0.2">
      <c r="A2" s="378" t="s">
        <v>8</v>
      </c>
      <c r="B2" s="398">
        <v>42855</v>
      </c>
      <c r="C2" s="395"/>
      <c r="D2" s="395"/>
    </row>
    <row r="3" spans="1:4" x14ac:dyDescent="0.2">
      <c r="A3" s="380" t="s">
        <v>16</v>
      </c>
      <c r="B3" s="378"/>
      <c r="C3" s="28"/>
      <c r="D3" s="28"/>
    </row>
    <row r="4" spans="1:4" x14ac:dyDescent="0.2">
      <c r="A4" s="378">
        <v>1</v>
      </c>
      <c r="B4" s="381">
        <v>5300</v>
      </c>
      <c r="C4" s="28"/>
      <c r="D4" s="28"/>
    </row>
    <row r="5" spans="1:4" x14ac:dyDescent="0.2">
      <c r="A5" s="378">
        <v>2</v>
      </c>
      <c r="B5" s="381">
        <v>6300</v>
      </c>
      <c r="C5" s="28"/>
      <c r="D5" s="28"/>
    </row>
    <row r="6" spans="1:4" x14ac:dyDescent="0.2">
      <c r="C6" s="28"/>
      <c r="D6" s="28"/>
    </row>
    <row r="7" spans="1:4" x14ac:dyDescent="0.2">
      <c r="C7" s="28"/>
      <c r="D7" s="28"/>
    </row>
    <row r="8" spans="1:4" x14ac:dyDescent="0.2">
      <c r="A8" s="110" t="s">
        <v>14</v>
      </c>
      <c r="B8" s="382"/>
      <c r="C8" s="28"/>
      <c r="D8" s="28"/>
    </row>
    <row r="9" spans="1:4" x14ac:dyDescent="0.2">
      <c r="A9" s="378" t="s">
        <v>8</v>
      </c>
      <c r="B9" s="398">
        <v>42855</v>
      </c>
      <c r="C9" s="28"/>
      <c r="D9" s="28"/>
    </row>
    <row r="10" spans="1:4" x14ac:dyDescent="0.2">
      <c r="A10" s="380" t="s">
        <v>20</v>
      </c>
      <c r="B10" s="378"/>
      <c r="C10" s="28"/>
      <c r="D10" s="28"/>
    </row>
    <row r="11" spans="1:4" x14ac:dyDescent="0.2">
      <c r="A11" s="378">
        <v>1</v>
      </c>
      <c r="B11" s="381">
        <v>5300</v>
      </c>
      <c r="C11" s="28"/>
      <c r="D11" s="28"/>
    </row>
    <row r="12" spans="1:4" x14ac:dyDescent="0.2">
      <c r="A12" s="378">
        <v>2</v>
      </c>
      <c r="B12" s="381">
        <v>6300</v>
      </c>
      <c r="C12" s="28"/>
      <c r="D12" s="28"/>
    </row>
    <row r="13" spans="1:4" ht="15" customHeight="1" x14ac:dyDescent="0.2">
      <c r="A13" s="110"/>
      <c r="C13" s="395"/>
      <c r="D13" s="395"/>
    </row>
    <row r="14" spans="1:4" x14ac:dyDescent="0.2">
      <c r="A14" s="110"/>
      <c r="C14" s="28"/>
      <c r="D14" s="28"/>
    </row>
    <row r="15" spans="1:4" x14ac:dyDescent="0.2">
      <c r="A15" s="110" t="s">
        <v>14</v>
      </c>
      <c r="B15" s="382"/>
      <c r="C15" s="28"/>
      <c r="D15" s="28"/>
    </row>
    <row r="16" spans="1:4" x14ac:dyDescent="0.2">
      <c r="A16" s="378" t="s">
        <v>8</v>
      </c>
      <c r="B16" s="398">
        <v>42855</v>
      </c>
      <c r="C16" s="28"/>
      <c r="D16" s="28"/>
    </row>
    <row r="17" spans="1:4" x14ac:dyDescent="0.2">
      <c r="A17" s="380" t="s">
        <v>21</v>
      </c>
      <c r="B17" s="378"/>
      <c r="C17" s="28"/>
      <c r="D17" s="28"/>
    </row>
    <row r="18" spans="1:4" x14ac:dyDescent="0.2">
      <c r="A18" s="378">
        <v>1</v>
      </c>
      <c r="B18" s="381">
        <v>6000</v>
      </c>
      <c r="C18" s="28"/>
      <c r="D18" s="28"/>
    </row>
    <row r="19" spans="1:4" x14ac:dyDescent="0.2">
      <c r="A19" s="378">
        <v>2</v>
      </c>
      <c r="B19" s="381">
        <v>7000</v>
      </c>
      <c r="C19" s="28"/>
      <c r="D19" s="28"/>
    </row>
    <row r="22" spans="1:4" x14ac:dyDescent="0.2">
      <c r="A22" s="110" t="s">
        <v>14</v>
      </c>
      <c r="B22" s="382"/>
      <c r="C22" s="28"/>
      <c r="D22" s="28"/>
    </row>
    <row r="23" spans="1:4" x14ac:dyDescent="0.2">
      <c r="A23" s="378" t="s">
        <v>8</v>
      </c>
      <c r="B23" s="398">
        <v>42855</v>
      </c>
      <c r="C23" s="28"/>
      <c r="D23" s="28"/>
    </row>
    <row r="24" spans="1:4" x14ac:dyDescent="0.2">
      <c r="A24" s="380" t="s">
        <v>22</v>
      </c>
      <c r="B24" s="378"/>
      <c r="C24" s="28"/>
      <c r="D24" s="28"/>
    </row>
    <row r="25" spans="1:4" x14ac:dyDescent="0.2">
      <c r="A25" s="378">
        <v>1</v>
      </c>
      <c r="B25" s="381">
        <v>6000</v>
      </c>
      <c r="C25" s="28"/>
      <c r="D25" s="28"/>
    </row>
    <row r="26" spans="1:4" x14ac:dyDescent="0.2">
      <c r="A26" s="378">
        <v>2</v>
      </c>
      <c r="B26" s="381">
        <v>7000</v>
      </c>
      <c r="C26" s="28"/>
      <c r="D26" s="28"/>
    </row>
    <row r="29" spans="1:4" x14ac:dyDescent="0.2">
      <c r="A29" s="110" t="s">
        <v>14</v>
      </c>
      <c r="B29" s="382"/>
      <c r="C29" s="28"/>
      <c r="D29" s="28"/>
    </row>
    <row r="30" spans="1:4" x14ac:dyDescent="0.2">
      <c r="A30" s="378" t="s">
        <v>8</v>
      </c>
      <c r="B30" s="398">
        <v>42855</v>
      </c>
      <c r="C30" s="28"/>
      <c r="D30" s="28"/>
    </row>
    <row r="31" spans="1:4" x14ac:dyDescent="0.2">
      <c r="A31" s="380" t="s">
        <v>31</v>
      </c>
      <c r="B31" s="378"/>
      <c r="C31" s="28"/>
      <c r="D31" s="28"/>
    </row>
    <row r="32" spans="1:4" x14ac:dyDescent="0.2">
      <c r="A32" s="378">
        <v>1</v>
      </c>
      <c r="B32" s="381">
        <v>8800</v>
      </c>
      <c r="C32" s="28"/>
      <c r="D32" s="28"/>
    </row>
    <row r="33" spans="1:4" x14ac:dyDescent="0.2">
      <c r="A33" s="378">
        <v>2</v>
      </c>
      <c r="B33" s="381">
        <v>9800</v>
      </c>
      <c r="C33" s="28"/>
      <c r="D33" s="28"/>
    </row>
  </sheetData>
  <pageMargins left="0.75" right="0.75" top="1" bottom="1" header="0.5" footer="0.5"/>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3"/>
  <dimension ref="A1:AG73"/>
  <sheetViews>
    <sheetView zoomScale="90" zoomScaleNormal="90" workbookViewId="0">
      <pane xSplit="4" topLeftCell="E1" activePane="topRight" state="frozen"/>
      <selection pane="topRight" activeCell="U1" sqref="U1:V1048576"/>
    </sheetView>
  </sheetViews>
  <sheetFormatPr defaultColWidth="8.7109375" defaultRowHeight="12.75" x14ac:dyDescent="0.2"/>
  <cols>
    <col min="1" max="1" width="82.5703125" style="38" customWidth="1"/>
    <col min="2" max="22" width="8.7109375" style="38" hidden="1" customWidth="1"/>
    <col min="23" max="16384" width="8.7109375" style="38"/>
  </cols>
  <sheetData>
    <row r="1" spans="1:24" x14ac:dyDescent="0.2">
      <c r="A1" s="117" t="s">
        <v>63</v>
      </c>
    </row>
    <row r="3" spans="1:24" x14ac:dyDescent="0.2">
      <c r="A3" s="126" t="s">
        <v>207</v>
      </c>
    </row>
    <row r="4" spans="1:24" x14ac:dyDescent="0.2">
      <c r="A4" s="126" t="s">
        <v>65</v>
      </c>
    </row>
    <row r="5" spans="1:24" ht="42.6" customHeight="1" x14ac:dyDescent="0.2">
      <c r="A5" s="42" t="s">
        <v>66</v>
      </c>
      <c r="B5" s="225" t="e">
        <f>BB!#REF!</f>
        <v>#REF!</v>
      </c>
      <c r="C5" s="225" t="e">
        <f>BB!#REF!</f>
        <v>#REF!</v>
      </c>
      <c r="D5" s="225" t="e">
        <f>BB!#REF!</f>
        <v>#REF!</v>
      </c>
      <c r="E5" s="225" t="e">
        <f>BB!#REF!</f>
        <v>#REF!</v>
      </c>
      <c r="F5" s="225" t="e">
        <f>BB!#REF!</f>
        <v>#REF!</v>
      </c>
      <c r="G5" s="225" t="e">
        <f>BB!#REF!</f>
        <v>#REF!</v>
      </c>
      <c r="H5" s="225" t="e">
        <f>BB!#REF!</f>
        <v>#REF!</v>
      </c>
      <c r="I5" s="225" t="e">
        <f>BB!#REF!</f>
        <v>#REF!</v>
      </c>
      <c r="J5" s="225" t="e">
        <f>BB!#REF!</f>
        <v>#REF!</v>
      </c>
      <c r="K5" s="225" t="e">
        <f>BB!#REF!</f>
        <v>#REF!</v>
      </c>
      <c r="L5" s="225" t="e">
        <f>BB!#REF!</f>
        <v>#REF!</v>
      </c>
      <c r="M5" s="225" t="e">
        <f>BB!#REF!</f>
        <v>#REF!</v>
      </c>
      <c r="N5" s="225" t="e">
        <f>BB!#REF!</f>
        <v>#REF!</v>
      </c>
      <c r="O5" s="225" t="e">
        <f>BB!#REF!</f>
        <v>#REF!</v>
      </c>
      <c r="P5" s="225" t="e">
        <f>BB!#REF!</f>
        <v>#REF!</v>
      </c>
      <c r="Q5" s="225" t="e">
        <f>BB!#REF!</f>
        <v>#REF!</v>
      </c>
      <c r="R5" s="225" t="e">
        <f>BB!#REF!</f>
        <v>#REF!</v>
      </c>
      <c r="S5" s="225" t="e">
        <f>BB!#REF!</f>
        <v>#REF!</v>
      </c>
      <c r="T5" s="225" t="e">
        <f>BB!#REF!</f>
        <v>#REF!</v>
      </c>
      <c r="U5" s="225" t="e">
        <f>BB!#REF!</f>
        <v>#REF!</v>
      </c>
      <c r="V5" s="225" t="e">
        <f>BB!#REF!</f>
        <v>#REF!</v>
      </c>
      <c r="W5" s="225" t="e">
        <f>BB!#REF!</f>
        <v>#REF!</v>
      </c>
      <c r="X5" s="225" t="e">
        <f>BB!#REF!</f>
        <v>#REF!</v>
      </c>
    </row>
    <row r="6" spans="1:24" ht="42.6" customHeight="1" x14ac:dyDescent="0.2">
      <c r="A6" s="42"/>
      <c r="B6" s="226"/>
      <c r="C6" s="226"/>
      <c r="D6" s="226"/>
      <c r="E6" s="225" t="e">
        <f>BB!#REF!</f>
        <v>#REF!</v>
      </c>
      <c r="F6" s="225" t="e">
        <f>BB!#REF!</f>
        <v>#REF!</v>
      </c>
      <c r="G6" s="225" t="e">
        <f>BB!#REF!</f>
        <v>#REF!</v>
      </c>
      <c r="H6" s="225" t="e">
        <f>BB!#REF!</f>
        <v>#REF!</v>
      </c>
      <c r="I6" s="225" t="e">
        <f>BB!#REF!</f>
        <v>#REF!</v>
      </c>
      <c r="J6" s="225" t="e">
        <f>BB!#REF!</f>
        <v>#REF!</v>
      </c>
      <c r="K6" s="225" t="e">
        <f>BB!#REF!</f>
        <v>#REF!</v>
      </c>
      <c r="L6" s="225" t="e">
        <f>BB!#REF!</f>
        <v>#REF!</v>
      </c>
      <c r="M6" s="225" t="e">
        <f>BB!#REF!</f>
        <v>#REF!</v>
      </c>
      <c r="N6" s="225" t="e">
        <f>BB!#REF!</f>
        <v>#REF!</v>
      </c>
      <c r="O6" s="225" t="e">
        <f>BB!#REF!</f>
        <v>#REF!</v>
      </c>
      <c r="P6" s="225" t="e">
        <f>BB!#REF!</f>
        <v>#REF!</v>
      </c>
      <c r="Q6" s="225" t="e">
        <f>BB!#REF!</f>
        <v>#REF!</v>
      </c>
      <c r="R6" s="225" t="e">
        <f>BB!#REF!</f>
        <v>#REF!</v>
      </c>
      <c r="S6" s="225" t="e">
        <f>BB!#REF!</f>
        <v>#REF!</v>
      </c>
      <c r="T6" s="225" t="e">
        <f>BB!#REF!</f>
        <v>#REF!</v>
      </c>
      <c r="U6" s="225" t="e">
        <f>BB!#REF!</f>
        <v>#REF!</v>
      </c>
      <c r="V6" s="225" t="e">
        <f>BB!#REF!</f>
        <v>#REF!</v>
      </c>
      <c r="W6" s="225" t="e">
        <f>BB!#REF!</f>
        <v>#REF!</v>
      </c>
      <c r="X6" s="225" t="e">
        <f>BB!#REF!</f>
        <v>#REF!</v>
      </c>
    </row>
    <row r="7" spans="1:24" x14ac:dyDescent="0.2">
      <c r="A7" s="43" t="s">
        <v>134</v>
      </c>
    </row>
    <row r="8" spans="1:24" x14ac:dyDescent="0.2">
      <c r="A8" s="44">
        <v>1</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v>2</v>
      </c>
      <c r="B9" s="182" t="e">
        <f>BB!#REF!*0.9</f>
        <v>#REF!</v>
      </c>
      <c r="C9" s="182" t="e">
        <f>BB!#REF!*0.9</f>
        <v>#REF!</v>
      </c>
      <c r="D9" s="182" t="e">
        <f>BB!#REF!*0.9</f>
        <v>#REF!</v>
      </c>
      <c r="E9" s="182" t="e">
        <f>BB!#REF!*0.9</f>
        <v>#REF!</v>
      </c>
      <c r="F9" s="182" t="e">
        <f>BB!#REF!*0.9</f>
        <v>#REF!</v>
      </c>
      <c r="G9" s="182" t="e">
        <f>BB!#REF!*0.9</f>
        <v>#REF!</v>
      </c>
      <c r="H9" s="182" t="e">
        <f>BB!#REF!*0.9</f>
        <v>#REF!</v>
      </c>
      <c r="I9" s="182" t="e">
        <f>BB!#REF!*0.9</f>
        <v>#REF!</v>
      </c>
      <c r="J9" s="182" t="e">
        <f>BB!#REF!*0.9</f>
        <v>#REF!</v>
      </c>
      <c r="K9" s="182" t="e">
        <f>BB!#REF!*0.9</f>
        <v>#REF!</v>
      </c>
      <c r="L9" s="182" t="e">
        <f>BB!#REF!*0.9</f>
        <v>#REF!</v>
      </c>
      <c r="M9" s="182" t="e">
        <f>BB!#REF!*0.9</f>
        <v>#REF!</v>
      </c>
      <c r="N9" s="182" t="e">
        <f>BB!#REF!*0.9</f>
        <v>#REF!</v>
      </c>
      <c r="O9" s="182" t="e">
        <f>BB!#REF!*0.9</f>
        <v>#REF!</v>
      </c>
      <c r="P9" s="182" t="e">
        <f>BB!#REF!*0.9</f>
        <v>#REF!</v>
      </c>
      <c r="Q9" s="182" t="e">
        <f>BB!#REF!*0.9</f>
        <v>#REF!</v>
      </c>
      <c r="R9" s="182" t="e">
        <f>BB!#REF!*0.9</f>
        <v>#REF!</v>
      </c>
      <c r="S9" s="182" t="e">
        <f>BB!#REF!*0.9</f>
        <v>#REF!</v>
      </c>
      <c r="T9" s="182" t="e">
        <f>BB!#REF!*0.9</f>
        <v>#REF!</v>
      </c>
      <c r="U9" s="182" t="e">
        <f>BB!#REF!*0.9</f>
        <v>#REF!</v>
      </c>
      <c r="V9" s="182" t="e">
        <f>BB!#REF!*0.9</f>
        <v>#REF!</v>
      </c>
      <c r="W9" s="182" t="e">
        <f>BB!#REF!*0.9</f>
        <v>#REF!</v>
      </c>
      <c r="X9" s="182" t="e">
        <f>BB!#REF!*0.9</f>
        <v>#REF!</v>
      </c>
    </row>
    <row r="10" spans="1:24" x14ac:dyDescent="0.2">
      <c r="A10" s="44" t="s">
        <v>135</v>
      </c>
      <c r="B10" s="182"/>
      <c r="C10" s="182"/>
      <c r="D10" s="182"/>
      <c r="E10" s="182"/>
      <c r="F10" s="182"/>
      <c r="G10" s="182"/>
      <c r="H10" s="182"/>
      <c r="I10" s="182"/>
      <c r="J10" s="182"/>
      <c r="K10" s="182"/>
      <c r="L10" s="182"/>
      <c r="M10" s="182"/>
      <c r="N10" s="182"/>
      <c r="O10" s="182"/>
      <c r="P10" s="182"/>
      <c r="Q10" s="182"/>
      <c r="R10" s="182"/>
      <c r="S10" s="182"/>
      <c r="T10" s="182"/>
      <c r="U10" s="182"/>
      <c r="V10" s="182"/>
      <c r="W10" s="182"/>
      <c r="X10" s="182"/>
    </row>
    <row r="11" spans="1:24" x14ac:dyDescent="0.2">
      <c r="A11" s="44">
        <v>1</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v>2</v>
      </c>
      <c r="B12" s="182" t="e">
        <f>BB!#REF!*0.9</f>
        <v>#REF!</v>
      </c>
      <c r="C12" s="182" t="e">
        <f>BB!#REF!*0.9</f>
        <v>#REF!</v>
      </c>
      <c r="D12" s="182" t="e">
        <f>BB!#REF!*0.9</f>
        <v>#REF!</v>
      </c>
      <c r="E12" s="182" t="e">
        <f>BB!#REF!*0.9</f>
        <v>#REF!</v>
      </c>
      <c r="F12" s="182" t="e">
        <f>BB!#REF!*0.9</f>
        <v>#REF!</v>
      </c>
      <c r="G12" s="182" t="e">
        <f>BB!#REF!*0.9</f>
        <v>#REF!</v>
      </c>
      <c r="H12" s="182" t="e">
        <f>BB!#REF!*0.9</f>
        <v>#REF!</v>
      </c>
      <c r="I12" s="182" t="e">
        <f>BB!#REF!*0.9</f>
        <v>#REF!</v>
      </c>
      <c r="J12" s="182" t="e">
        <f>BB!#REF!*0.9</f>
        <v>#REF!</v>
      </c>
      <c r="K12" s="182" t="e">
        <f>BB!#REF!*0.9</f>
        <v>#REF!</v>
      </c>
      <c r="L12" s="182" t="e">
        <f>BB!#REF!*0.9</f>
        <v>#REF!</v>
      </c>
      <c r="M12" s="182" t="e">
        <f>BB!#REF!*0.9</f>
        <v>#REF!</v>
      </c>
      <c r="N12" s="182" t="e">
        <f>BB!#REF!*0.9</f>
        <v>#REF!</v>
      </c>
      <c r="O12" s="182" t="e">
        <f>BB!#REF!*0.9</f>
        <v>#REF!</v>
      </c>
      <c r="P12" s="182" t="e">
        <f>BB!#REF!*0.9</f>
        <v>#REF!</v>
      </c>
      <c r="Q12" s="182" t="e">
        <f>BB!#REF!*0.9</f>
        <v>#REF!</v>
      </c>
      <c r="R12" s="182" t="e">
        <f>BB!#REF!*0.9</f>
        <v>#REF!</v>
      </c>
      <c r="S12" s="182" t="e">
        <f>BB!#REF!*0.9</f>
        <v>#REF!</v>
      </c>
      <c r="T12" s="182" t="e">
        <f>BB!#REF!*0.9</f>
        <v>#REF!</v>
      </c>
      <c r="U12" s="182" t="e">
        <f>BB!#REF!*0.9</f>
        <v>#REF!</v>
      </c>
      <c r="V12" s="182" t="e">
        <f>BB!#REF!*0.9</f>
        <v>#REF!</v>
      </c>
      <c r="W12" s="182" t="e">
        <f>BB!#REF!*0.9</f>
        <v>#REF!</v>
      </c>
      <c r="X12" s="182" t="e">
        <f>BB!#REF!*0.9</f>
        <v>#REF!</v>
      </c>
    </row>
    <row r="13" spans="1:24" x14ac:dyDescent="0.2">
      <c r="A13" s="44" t="s">
        <v>104</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row>
    <row r="14" spans="1:24" x14ac:dyDescent="0.2">
      <c r="A14" s="44">
        <v>1</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4">
        <v>2</v>
      </c>
      <c r="B15" s="182" t="e">
        <f>BB!#REF!*0.9</f>
        <v>#REF!</v>
      </c>
      <c r="C15" s="182" t="e">
        <f>BB!#REF!*0.9</f>
        <v>#REF!</v>
      </c>
      <c r="D15" s="182" t="e">
        <f>BB!#REF!*0.9</f>
        <v>#REF!</v>
      </c>
      <c r="E15" s="182" t="e">
        <f>BB!#REF!*0.9</f>
        <v>#REF!</v>
      </c>
      <c r="F15" s="182" t="e">
        <f>BB!#REF!*0.9</f>
        <v>#REF!</v>
      </c>
      <c r="G15" s="182" t="e">
        <f>BB!#REF!*0.9</f>
        <v>#REF!</v>
      </c>
      <c r="H15" s="182" t="e">
        <f>BB!#REF!*0.9</f>
        <v>#REF!</v>
      </c>
      <c r="I15" s="182" t="e">
        <f>BB!#REF!*0.9</f>
        <v>#REF!</v>
      </c>
      <c r="J15" s="182" t="e">
        <f>BB!#REF!*0.9</f>
        <v>#REF!</v>
      </c>
      <c r="K15" s="182" t="e">
        <f>BB!#REF!*0.9</f>
        <v>#REF!</v>
      </c>
      <c r="L15" s="182" t="e">
        <f>BB!#REF!*0.9</f>
        <v>#REF!</v>
      </c>
      <c r="M15" s="182" t="e">
        <f>BB!#REF!*0.9</f>
        <v>#REF!</v>
      </c>
      <c r="N15" s="182" t="e">
        <f>BB!#REF!*0.9</f>
        <v>#REF!</v>
      </c>
      <c r="O15" s="182" t="e">
        <f>BB!#REF!*0.9</f>
        <v>#REF!</v>
      </c>
      <c r="P15" s="182" t="e">
        <f>BB!#REF!*0.9</f>
        <v>#REF!</v>
      </c>
      <c r="Q15" s="182" t="e">
        <f>BB!#REF!*0.9</f>
        <v>#REF!</v>
      </c>
      <c r="R15" s="182" t="e">
        <f>BB!#REF!*0.9</f>
        <v>#REF!</v>
      </c>
      <c r="S15" s="182" t="e">
        <f>BB!#REF!*0.9</f>
        <v>#REF!</v>
      </c>
      <c r="T15" s="182" t="e">
        <f>BB!#REF!*0.9</f>
        <v>#REF!</v>
      </c>
      <c r="U15" s="182" t="e">
        <f>BB!#REF!*0.9</f>
        <v>#REF!</v>
      </c>
      <c r="V15" s="182" t="e">
        <f>BB!#REF!*0.9</f>
        <v>#REF!</v>
      </c>
      <c r="W15" s="182" t="e">
        <f>BB!#REF!*0.9</f>
        <v>#REF!</v>
      </c>
      <c r="X15" s="182" t="e">
        <f>BB!#REF!*0.9</f>
        <v>#REF!</v>
      </c>
    </row>
    <row r="16" spans="1:24" x14ac:dyDescent="0.2">
      <c r="A16" s="46" t="s">
        <v>105</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row>
    <row r="17" spans="1:24" x14ac:dyDescent="0.2">
      <c r="A17" s="44">
        <v>1</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24" x14ac:dyDescent="0.2">
      <c r="A18" s="44">
        <v>2</v>
      </c>
      <c r="B18" s="182" t="e">
        <f>BB!#REF!*0.9</f>
        <v>#REF!</v>
      </c>
      <c r="C18" s="182" t="e">
        <f>BB!#REF!*0.9</f>
        <v>#REF!</v>
      </c>
      <c r="D18" s="182" t="e">
        <f>BB!#REF!*0.9</f>
        <v>#REF!</v>
      </c>
      <c r="E18" s="182" t="e">
        <f>BB!#REF!*0.9</f>
        <v>#REF!</v>
      </c>
      <c r="F18" s="182" t="e">
        <f>BB!#REF!*0.9</f>
        <v>#REF!</v>
      </c>
      <c r="G18" s="182" t="e">
        <f>BB!#REF!*0.9</f>
        <v>#REF!</v>
      </c>
      <c r="H18" s="182" t="e">
        <f>BB!#REF!*0.9</f>
        <v>#REF!</v>
      </c>
      <c r="I18" s="182" t="e">
        <f>BB!#REF!*0.9</f>
        <v>#REF!</v>
      </c>
      <c r="J18" s="182" t="e">
        <f>BB!#REF!*0.9</f>
        <v>#REF!</v>
      </c>
      <c r="K18" s="182" t="e">
        <f>BB!#REF!*0.9</f>
        <v>#REF!</v>
      </c>
      <c r="L18" s="182" t="e">
        <f>BB!#REF!*0.9</f>
        <v>#REF!</v>
      </c>
      <c r="M18" s="182" t="e">
        <f>BB!#REF!*0.9</f>
        <v>#REF!</v>
      </c>
      <c r="N18" s="182" t="e">
        <f>BB!#REF!*0.9</f>
        <v>#REF!</v>
      </c>
      <c r="O18" s="182" t="e">
        <f>BB!#REF!*0.9</f>
        <v>#REF!</v>
      </c>
      <c r="P18" s="182" t="e">
        <f>BB!#REF!*0.9</f>
        <v>#REF!</v>
      </c>
      <c r="Q18" s="182" t="e">
        <f>BB!#REF!*0.9</f>
        <v>#REF!</v>
      </c>
      <c r="R18" s="182" t="e">
        <f>BB!#REF!*0.9</f>
        <v>#REF!</v>
      </c>
      <c r="S18" s="182" t="e">
        <f>BB!#REF!*0.9</f>
        <v>#REF!</v>
      </c>
      <c r="T18" s="182" t="e">
        <f>BB!#REF!*0.9</f>
        <v>#REF!</v>
      </c>
      <c r="U18" s="182" t="e">
        <f>BB!#REF!*0.9</f>
        <v>#REF!</v>
      </c>
      <c r="V18" s="182" t="e">
        <f>BB!#REF!*0.9</f>
        <v>#REF!</v>
      </c>
      <c r="W18" s="182" t="e">
        <f>BB!#REF!*0.9</f>
        <v>#REF!</v>
      </c>
      <c r="X18" s="182" t="e">
        <f>BB!#REF!*0.9</f>
        <v>#REF!</v>
      </c>
    </row>
    <row r="19" spans="1:24" x14ac:dyDescent="0.2">
      <c r="A19" s="67"/>
    </row>
    <row r="20" spans="1:24" ht="21.75" customHeight="1" x14ac:dyDescent="0.2">
      <c r="A20" s="126" t="s">
        <v>75</v>
      </c>
    </row>
    <row r="21" spans="1:24" ht="33.75" customHeight="1" x14ac:dyDescent="0.2">
      <c r="A21" s="67"/>
      <c r="B21" s="225" t="e">
        <f t="shared" ref="B21:E22" si="0">B5</f>
        <v>#REF!</v>
      </c>
      <c r="C21" s="225" t="e">
        <f t="shared" si="0"/>
        <v>#REF!</v>
      </c>
      <c r="D21" s="225" t="e">
        <f t="shared" si="0"/>
        <v>#REF!</v>
      </c>
      <c r="E21" s="225" t="e">
        <f t="shared" si="0"/>
        <v>#REF!</v>
      </c>
      <c r="F21" s="225" t="e">
        <f t="shared" ref="F21:J22" si="1">F5</f>
        <v>#REF!</v>
      </c>
      <c r="G21" s="225" t="e">
        <f t="shared" si="1"/>
        <v>#REF!</v>
      </c>
      <c r="H21" s="77" t="e">
        <f t="shared" si="1"/>
        <v>#REF!</v>
      </c>
      <c r="I21" s="77" t="e">
        <f t="shared" si="1"/>
        <v>#REF!</v>
      </c>
      <c r="J21" s="77" t="e">
        <f t="shared" si="1"/>
        <v>#REF!</v>
      </c>
      <c r="K21" s="77" t="e">
        <f t="shared" ref="K21:P21" si="2">K5</f>
        <v>#REF!</v>
      </c>
      <c r="L21" s="77" t="e">
        <f t="shared" si="2"/>
        <v>#REF!</v>
      </c>
      <c r="M21" s="77" t="e">
        <f t="shared" si="2"/>
        <v>#REF!</v>
      </c>
      <c r="N21" s="77" t="e">
        <f t="shared" si="2"/>
        <v>#REF!</v>
      </c>
      <c r="O21" s="77" t="e">
        <f t="shared" si="2"/>
        <v>#REF!</v>
      </c>
      <c r="P21" s="77" t="e">
        <f t="shared" si="2"/>
        <v>#REF!</v>
      </c>
      <c r="Q21" s="77" t="e">
        <f t="shared" ref="Q21:R21" si="3">Q5</f>
        <v>#REF!</v>
      </c>
      <c r="R21" s="241" t="e">
        <f t="shared" si="3"/>
        <v>#REF!</v>
      </c>
      <c r="S21" s="241" t="e">
        <f t="shared" ref="S21:X21" si="4">S5</f>
        <v>#REF!</v>
      </c>
      <c r="T21" s="241" t="e">
        <f t="shared" si="4"/>
        <v>#REF!</v>
      </c>
      <c r="U21" s="77" t="e">
        <f t="shared" si="4"/>
        <v>#REF!</v>
      </c>
      <c r="V21" s="77" t="e">
        <f t="shared" si="4"/>
        <v>#REF!</v>
      </c>
      <c r="W21" s="77" t="e">
        <f t="shared" si="4"/>
        <v>#REF!</v>
      </c>
      <c r="X21" s="77" t="e">
        <f t="shared" si="4"/>
        <v>#REF!</v>
      </c>
    </row>
    <row r="22" spans="1:24" x14ac:dyDescent="0.2">
      <c r="A22" s="69" t="s">
        <v>66</v>
      </c>
      <c r="B22" s="143"/>
      <c r="C22" s="143"/>
      <c r="D22" s="143"/>
      <c r="E22" s="225" t="e">
        <f t="shared" si="0"/>
        <v>#REF!</v>
      </c>
      <c r="F22" s="225" t="e">
        <f t="shared" si="1"/>
        <v>#REF!</v>
      </c>
      <c r="G22" s="225" t="e">
        <f t="shared" si="1"/>
        <v>#REF!</v>
      </c>
      <c r="H22" s="77" t="e">
        <f t="shared" si="1"/>
        <v>#REF!</v>
      </c>
      <c r="I22" s="77" t="e">
        <f t="shared" si="1"/>
        <v>#REF!</v>
      </c>
      <c r="J22" s="77" t="e">
        <f t="shared" si="1"/>
        <v>#REF!</v>
      </c>
      <c r="K22" s="77" t="e">
        <f t="shared" ref="K22:P22" si="5">K6</f>
        <v>#REF!</v>
      </c>
      <c r="L22" s="77" t="e">
        <f t="shared" si="5"/>
        <v>#REF!</v>
      </c>
      <c r="M22" s="77" t="e">
        <f t="shared" si="5"/>
        <v>#REF!</v>
      </c>
      <c r="N22" s="77" t="e">
        <f t="shared" si="5"/>
        <v>#REF!</v>
      </c>
      <c r="O22" s="77" t="e">
        <f t="shared" si="5"/>
        <v>#REF!</v>
      </c>
      <c r="P22" s="77" t="e">
        <f t="shared" si="5"/>
        <v>#REF!</v>
      </c>
      <c r="Q22" s="77" t="e">
        <f t="shared" ref="Q22:R22" si="6">Q6</f>
        <v>#REF!</v>
      </c>
      <c r="R22" s="241" t="e">
        <f t="shared" si="6"/>
        <v>#REF!</v>
      </c>
      <c r="S22" s="241" t="e">
        <f t="shared" ref="S22:X22" si="7">S6</f>
        <v>#REF!</v>
      </c>
      <c r="T22" s="241" t="e">
        <f t="shared" si="7"/>
        <v>#REF!</v>
      </c>
      <c r="U22" s="77" t="e">
        <f t="shared" si="7"/>
        <v>#REF!</v>
      </c>
      <c r="V22" s="77" t="e">
        <f t="shared" si="7"/>
        <v>#REF!</v>
      </c>
      <c r="W22" s="77" t="e">
        <f t="shared" si="7"/>
        <v>#REF!</v>
      </c>
      <c r="X22" s="77" t="e">
        <f t="shared" si="7"/>
        <v>#REF!</v>
      </c>
    </row>
    <row r="23" spans="1:24" x14ac:dyDescent="0.2">
      <c r="A23" s="43" t="s">
        <v>134</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row>
    <row r="24" spans="1:24" x14ac:dyDescent="0.2">
      <c r="A24" s="44">
        <v>1</v>
      </c>
      <c r="B24" s="127" t="e">
        <f t="shared" ref="B24:D25" si="8">B8*0.87</f>
        <v>#REF!</v>
      </c>
      <c r="C24" s="127" t="e">
        <f t="shared" si="8"/>
        <v>#REF!</v>
      </c>
      <c r="D24" s="127" t="e">
        <f t="shared" si="8"/>
        <v>#REF!</v>
      </c>
      <c r="E24" s="127" t="e">
        <f t="shared" ref="E24:J24" si="9">ROUNDUP(E8*0.9,)</f>
        <v>#REF!</v>
      </c>
      <c r="F24" s="127" t="e">
        <f t="shared" si="9"/>
        <v>#REF!</v>
      </c>
      <c r="G24" s="127" t="e">
        <f t="shared" si="9"/>
        <v>#REF!</v>
      </c>
      <c r="H24" s="127" t="e">
        <f t="shared" si="9"/>
        <v>#REF!</v>
      </c>
      <c r="I24" s="127" t="e">
        <f t="shared" si="9"/>
        <v>#REF!</v>
      </c>
      <c r="J24" s="127" t="e">
        <f t="shared" si="9"/>
        <v>#REF!</v>
      </c>
      <c r="K24" s="127" t="e">
        <f t="shared" ref="K24:P24" si="10">ROUNDUP(K8*0.9,)</f>
        <v>#REF!</v>
      </c>
      <c r="L24" s="127" t="e">
        <f t="shared" si="10"/>
        <v>#REF!</v>
      </c>
      <c r="M24" s="127" t="e">
        <f t="shared" si="10"/>
        <v>#REF!</v>
      </c>
      <c r="N24" s="127" t="e">
        <f t="shared" si="10"/>
        <v>#REF!</v>
      </c>
      <c r="O24" s="127" t="e">
        <f t="shared" si="10"/>
        <v>#REF!</v>
      </c>
      <c r="P24" s="127" t="e">
        <f t="shared" si="10"/>
        <v>#REF!</v>
      </c>
      <c r="Q24" s="127" t="e">
        <f t="shared" ref="Q24:R24" si="11">ROUNDUP(Q8*0.9,)</f>
        <v>#REF!</v>
      </c>
      <c r="R24" s="127" t="e">
        <f t="shared" si="11"/>
        <v>#REF!</v>
      </c>
      <c r="S24" s="127" t="e">
        <f t="shared" ref="S24:X24" si="12">ROUNDUP(S8*0.9,)</f>
        <v>#REF!</v>
      </c>
      <c r="T24" s="127" t="e">
        <f t="shared" si="12"/>
        <v>#REF!</v>
      </c>
      <c r="U24" s="127" t="e">
        <f t="shared" si="12"/>
        <v>#REF!</v>
      </c>
      <c r="V24" s="127" t="e">
        <f t="shared" si="12"/>
        <v>#REF!</v>
      </c>
      <c r="W24" s="127" t="e">
        <f t="shared" si="12"/>
        <v>#REF!</v>
      </c>
      <c r="X24" s="127" t="e">
        <f t="shared" si="12"/>
        <v>#REF!</v>
      </c>
    </row>
    <row r="25" spans="1:24" x14ac:dyDescent="0.2">
      <c r="A25" s="44">
        <v>2</v>
      </c>
      <c r="B25" s="127" t="e">
        <f t="shared" si="8"/>
        <v>#REF!</v>
      </c>
      <c r="C25" s="127" t="e">
        <f t="shared" si="8"/>
        <v>#REF!</v>
      </c>
      <c r="D25" s="127" t="e">
        <f t="shared" si="8"/>
        <v>#REF!</v>
      </c>
      <c r="E25" s="127" t="e">
        <f t="shared" ref="E25:E34" si="13">ROUNDUP(E9*0.9,)</f>
        <v>#REF!</v>
      </c>
      <c r="F25" s="127" t="e">
        <f>ROUNDUP(F9*0.9,)</f>
        <v>#REF!</v>
      </c>
      <c r="G25" s="127" t="e">
        <f>ROUNDUP(G9*0.9,)</f>
        <v>#REF!</v>
      </c>
      <c r="H25" s="127" t="e">
        <f>ROUNDUP(H9*0.9,)</f>
        <v>#REF!</v>
      </c>
      <c r="I25" s="127" t="e">
        <f>ROUNDUP(I9*0.9,)</f>
        <v>#REF!</v>
      </c>
      <c r="J25" s="127" t="e">
        <f>ROUNDUP(J9*0.9,)</f>
        <v>#REF!</v>
      </c>
      <c r="K25" s="127" t="e">
        <f t="shared" ref="K25:P25" si="14">ROUNDUP(K9*0.9,)</f>
        <v>#REF!</v>
      </c>
      <c r="L25" s="127" t="e">
        <f t="shared" si="14"/>
        <v>#REF!</v>
      </c>
      <c r="M25" s="127" t="e">
        <f t="shared" si="14"/>
        <v>#REF!</v>
      </c>
      <c r="N25" s="127" t="e">
        <f t="shared" si="14"/>
        <v>#REF!</v>
      </c>
      <c r="O25" s="127" t="e">
        <f t="shared" si="14"/>
        <v>#REF!</v>
      </c>
      <c r="P25" s="127" t="e">
        <f t="shared" si="14"/>
        <v>#REF!</v>
      </c>
      <c r="Q25" s="127" t="e">
        <f t="shared" ref="Q25:R25" si="15">ROUNDUP(Q9*0.9,)</f>
        <v>#REF!</v>
      </c>
      <c r="R25" s="127" t="e">
        <f t="shared" si="15"/>
        <v>#REF!</v>
      </c>
      <c r="S25" s="127" t="e">
        <f t="shared" ref="S25:X25" si="16">ROUNDUP(S9*0.9,)</f>
        <v>#REF!</v>
      </c>
      <c r="T25" s="127" t="e">
        <f t="shared" si="16"/>
        <v>#REF!</v>
      </c>
      <c r="U25" s="127" t="e">
        <f t="shared" si="16"/>
        <v>#REF!</v>
      </c>
      <c r="V25" s="127" t="e">
        <f t="shared" si="16"/>
        <v>#REF!</v>
      </c>
      <c r="W25" s="127" t="e">
        <f t="shared" si="16"/>
        <v>#REF!</v>
      </c>
      <c r="X25" s="127" t="e">
        <f t="shared" si="16"/>
        <v>#REF!</v>
      </c>
    </row>
    <row r="26" spans="1:24" x14ac:dyDescent="0.2">
      <c r="A26" s="44" t="s">
        <v>135</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row>
    <row r="27" spans="1:24" x14ac:dyDescent="0.2">
      <c r="A27" s="44">
        <v>1</v>
      </c>
      <c r="B27" s="127" t="e">
        <f t="shared" ref="B27:D28" si="17">B11*0.87</f>
        <v>#REF!</v>
      </c>
      <c r="C27" s="127" t="e">
        <f t="shared" si="17"/>
        <v>#REF!</v>
      </c>
      <c r="D27" s="127" t="e">
        <f t="shared" si="17"/>
        <v>#REF!</v>
      </c>
      <c r="E27" s="127" t="e">
        <f t="shared" si="13"/>
        <v>#REF!</v>
      </c>
      <c r="F27" s="127" t="e">
        <f t="shared" ref="F27:J28" si="18">ROUNDUP(F11*0.9,)</f>
        <v>#REF!</v>
      </c>
      <c r="G27" s="127" t="e">
        <f t="shared" si="18"/>
        <v>#REF!</v>
      </c>
      <c r="H27" s="127" t="e">
        <f t="shared" si="18"/>
        <v>#REF!</v>
      </c>
      <c r="I27" s="127" t="e">
        <f t="shared" si="18"/>
        <v>#REF!</v>
      </c>
      <c r="J27" s="127" t="e">
        <f t="shared" si="18"/>
        <v>#REF!</v>
      </c>
      <c r="K27" s="127" t="e">
        <f t="shared" ref="K27:P27" si="19">ROUNDUP(K11*0.9,)</f>
        <v>#REF!</v>
      </c>
      <c r="L27" s="127" t="e">
        <f t="shared" si="19"/>
        <v>#REF!</v>
      </c>
      <c r="M27" s="127" t="e">
        <f t="shared" si="19"/>
        <v>#REF!</v>
      </c>
      <c r="N27" s="127" t="e">
        <f t="shared" si="19"/>
        <v>#REF!</v>
      </c>
      <c r="O27" s="127" t="e">
        <f t="shared" si="19"/>
        <v>#REF!</v>
      </c>
      <c r="P27" s="127" t="e">
        <f t="shared" si="19"/>
        <v>#REF!</v>
      </c>
      <c r="Q27" s="127" t="e">
        <f t="shared" ref="Q27:R27" si="20">ROUNDUP(Q11*0.9,)</f>
        <v>#REF!</v>
      </c>
      <c r="R27" s="127" t="e">
        <f t="shared" si="20"/>
        <v>#REF!</v>
      </c>
      <c r="S27" s="127" t="e">
        <f t="shared" ref="S27:X27" si="21">ROUNDUP(S11*0.9,)</f>
        <v>#REF!</v>
      </c>
      <c r="T27" s="127" t="e">
        <f t="shared" si="21"/>
        <v>#REF!</v>
      </c>
      <c r="U27" s="127" t="e">
        <f t="shared" si="21"/>
        <v>#REF!</v>
      </c>
      <c r="V27" s="127" t="e">
        <f t="shared" si="21"/>
        <v>#REF!</v>
      </c>
      <c r="W27" s="127" t="e">
        <f t="shared" si="21"/>
        <v>#REF!</v>
      </c>
      <c r="X27" s="127" t="e">
        <f t="shared" si="21"/>
        <v>#REF!</v>
      </c>
    </row>
    <row r="28" spans="1:24" ht="11.45" customHeight="1" x14ac:dyDescent="0.2">
      <c r="A28" s="44">
        <v>2</v>
      </c>
      <c r="B28" s="127" t="e">
        <f t="shared" si="17"/>
        <v>#REF!</v>
      </c>
      <c r="C28" s="127" t="e">
        <f t="shared" si="17"/>
        <v>#REF!</v>
      </c>
      <c r="D28" s="127" t="e">
        <f t="shared" si="17"/>
        <v>#REF!</v>
      </c>
      <c r="E28" s="127" t="e">
        <f t="shared" si="13"/>
        <v>#REF!</v>
      </c>
      <c r="F28" s="127" t="e">
        <f t="shared" si="18"/>
        <v>#REF!</v>
      </c>
      <c r="G28" s="127" t="e">
        <f t="shared" si="18"/>
        <v>#REF!</v>
      </c>
      <c r="H28" s="127" t="e">
        <f t="shared" si="18"/>
        <v>#REF!</v>
      </c>
      <c r="I28" s="127" t="e">
        <f t="shared" si="18"/>
        <v>#REF!</v>
      </c>
      <c r="J28" s="127" t="e">
        <f t="shared" si="18"/>
        <v>#REF!</v>
      </c>
      <c r="K28" s="127" t="e">
        <f t="shared" ref="K28:P28" si="22">ROUNDUP(K12*0.9,)</f>
        <v>#REF!</v>
      </c>
      <c r="L28" s="127" t="e">
        <f t="shared" si="22"/>
        <v>#REF!</v>
      </c>
      <c r="M28" s="127" t="e">
        <f t="shared" si="22"/>
        <v>#REF!</v>
      </c>
      <c r="N28" s="127" t="e">
        <f t="shared" si="22"/>
        <v>#REF!</v>
      </c>
      <c r="O28" s="127" t="e">
        <f t="shared" si="22"/>
        <v>#REF!</v>
      </c>
      <c r="P28" s="127" t="e">
        <f t="shared" si="22"/>
        <v>#REF!</v>
      </c>
      <c r="Q28" s="127" t="e">
        <f t="shared" ref="Q28:R28" si="23">ROUNDUP(Q12*0.9,)</f>
        <v>#REF!</v>
      </c>
      <c r="R28" s="127" t="e">
        <f t="shared" si="23"/>
        <v>#REF!</v>
      </c>
      <c r="S28" s="127" t="e">
        <f t="shared" ref="S28:X28" si="24">ROUNDUP(S12*0.9,)</f>
        <v>#REF!</v>
      </c>
      <c r="T28" s="127" t="e">
        <f t="shared" si="24"/>
        <v>#REF!</v>
      </c>
      <c r="U28" s="127" t="e">
        <f t="shared" si="24"/>
        <v>#REF!</v>
      </c>
      <c r="V28" s="127" t="e">
        <f t="shared" si="24"/>
        <v>#REF!</v>
      </c>
      <c r="W28" s="127" t="e">
        <f t="shared" si="24"/>
        <v>#REF!</v>
      </c>
      <c r="X28" s="127" t="e">
        <f t="shared" si="24"/>
        <v>#REF!</v>
      </c>
    </row>
    <row r="29" spans="1:24" x14ac:dyDescent="0.2">
      <c r="A29" s="44" t="s">
        <v>104</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row>
    <row r="30" spans="1:24" x14ac:dyDescent="0.2">
      <c r="A30" s="44">
        <v>1</v>
      </c>
      <c r="B30" s="127" t="e">
        <f t="shared" ref="B30:D31" si="25">B14*0.87</f>
        <v>#REF!</v>
      </c>
      <c r="C30" s="127" t="e">
        <f t="shared" si="25"/>
        <v>#REF!</v>
      </c>
      <c r="D30" s="127" t="e">
        <f t="shared" si="25"/>
        <v>#REF!</v>
      </c>
      <c r="E30" s="127" t="e">
        <f t="shared" si="13"/>
        <v>#REF!</v>
      </c>
      <c r="F30" s="127" t="e">
        <f t="shared" ref="F30:J31" si="26">ROUNDUP(F14*0.9,)</f>
        <v>#REF!</v>
      </c>
      <c r="G30" s="127" t="e">
        <f t="shared" si="26"/>
        <v>#REF!</v>
      </c>
      <c r="H30" s="127" t="e">
        <f t="shared" si="26"/>
        <v>#REF!</v>
      </c>
      <c r="I30" s="127" t="e">
        <f t="shared" si="26"/>
        <v>#REF!</v>
      </c>
      <c r="J30" s="127" t="e">
        <f t="shared" si="26"/>
        <v>#REF!</v>
      </c>
      <c r="K30" s="127" t="e">
        <f t="shared" ref="K30:P30" si="27">ROUNDUP(K14*0.9,)</f>
        <v>#REF!</v>
      </c>
      <c r="L30" s="127" t="e">
        <f t="shared" si="27"/>
        <v>#REF!</v>
      </c>
      <c r="M30" s="127" t="e">
        <f t="shared" si="27"/>
        <v>#REF!</v>
      </c>
      <c r="N30" s="127" t="e">
        <f t="shared" si="27"/>
        <v>#REF!</v>
      </c>
      <c r="O30" s="127" t="e">
        <f t="shared" si="27"/>
        <v>#REF!</v>
      </c>
      <c r="P30" s="127" t="e">
        <f t="shared" si="27"/>
        <v>#REF!</v>
      </c>
      <c r="Q30" s="127" t="e">
        <f t="shared" ref="Q30:R30" si="28">ROUNDUP(Q14*0.9,)</f>
        <v>#REF!</v>
      </c>
      <c r="R30" s="127" t="e">
        <f t="shared" si="28"/>
        <v>#REF!</v>
      </c>
      <c r="S30" s="127" t="e">
        <f t="shared" ref="S30:X30" si="29">ROUNDUP(S14*0.9,)</f>
        <v>#REF!</v>
      </c>
      <c r="T30" s="127" t="e">
        <f t="shared" si="29"/>
        <v>#REF!</v>
      </c>
      <c r="U30" s="127" t="e">
        <f t="shared" si="29"/>
        <v>#REF!</v>
      </c>
      <c r="V30" s="127" t="e">
        <f t="shared" si="29"/>
        <v>#REF!</v>
      </c>
      <c r="W30" s="127" t="e">
        <f t="shared" si="29"/>
        <v>#REF!</v>
      </c>
      <c r="X30" s="127" t="e">
        <f t="shared" si="29"/>
        <v>#REF!</v>
      </c>
    </row>
    <row r="31" spans="1:24" x14ac:dyDescent="0.2">
      <c r="A31" s="44">
        <v>2</v>
      </c>
      <c r="B31" s="127" t="e">
        <f t="shared" si="25"/>
        <v>#REF!</v>
      </c>
      <c r="C31" s="127" t="e">
        <f t="shared" si="25"/>
        <v>#REF!</v>
      </c>
      <c r="D31" s="127" t="e">
        <f t="shared" si="25"/>
        <v>#REF!</v>
      </c>
      <c r="E31" s="127" t="e">
        <f t="shared" si="13"/>
        <v>#REF!</v>
      </c>
      <c r="F31" s="127" t="e">
        <f t="shared" si="26"/>
        <v>#REF!</v>
      </c>
      <c r="G31" s="127" t="e">
        <f t="shared" si="26"/>
        <v>#REF!</v>
      </c>
      <c r="H31" s="127" t="e">
        <f t="shared" si="26"/>
        <v>#REF!</v>
      </c>
      <c r="I31" s="127" t="e">
        <f t="shared" si="26"/>
        <v>#REF!</v>
      </c>
      <c r="J31" s="127" t="e">
        <f t="shared" si="26"/>
        <v>#REF!</v>
      </c>
      <c r="K31" s="127" t="e">
        <f t="shared" ref="K31:P31" si="30">ROUNDUP(K15*0.9,)</f>
        <v>#REF!</v>
      </c>
      <c r="L31" s="127" t="e">
        <f t="shared" si="30"/>
        <v>#REF!</v>
      </c>
      <c r="M31" s="127" t="e">
        <f t="shared" si="30"/>
        <v>#REF!</v>
      </c>
      <c r="N31" s="127" t="e">
        <f t="shared" si="30"/>
        <v>#REF!</v>
      </c>
      <c r="O31" s="127" t="e">
        <f t="shared" si="30"/>
        <v>#REF!</v>
      </c>
      <c r="P31" s="127" t="e">
        <f t="shared" si="30"/>
        <v>#REF!</v>
      </c>
      <c r="Q31" s="127" t="e">
        <f t="shared" ref="Q31:R31" si="31">ROUNDUP(Q15*0.9,)</f>
        <v>#REF!</v>
      </c>
      <c r="R31" s="127" t="e">
        <f t="shared" si="31"/>
        <v>#REF!</v>
      </c>
      <c r="S31" s="127" t="e">
        <f t="shared" ref="S31:X31" si="32">ROUNDUP(S15*0.9,)</f>
        <v>#REF!</v>
      </c>
      <c r="T31" s="127" t="e">
        <f t="shared" si="32"/>
        <v>#REF!</v>
      </c>
      <c r="U31" s="127" t="e">
        <f t="shared" si="32"/>
        <v>#REF!</v>
      </c>
      <c r="V31" s="127" t="e">
        <f t="shared" si="32"/>
        <v>#REF!</v>
      </c>
      <c r="W31" s="127" t="e">
        <f t="shared" si="32"/>
        <v>#REF!</v>
      </c>
      <c r="X31" s="127" t="e">
        <f t="shared" si="32"/>
        <v>#REF!</v>
      </c>
    </row>
    <row r="32" spans="1:24" x14ac:dyDescent="0.2">
      <c r="A32" s="46" t="s">
        <v>105</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row>
    <row r="33" spans="1:33" x14ac:dyDescent="0.2">
      <c r="A33" s="44">
        <v>1</v>
      </c>
      <c r="B33" s="127" t="e">
        <f t="shared" ref="B33:D34" si="33">B17*0.87</f>
        <v>#REF!</v>
      </c>
      <c r="C33" s="127" t="e">
        <f t="shared" si="33"/>
        <v>#REF!</v>
      </c>
      <c r="D33" s="127" t="e">
        <f t="shared" si="33"/>
        <v>#REF!</v>
      </c>
      <c r="E33" s="127" t="e">
        <f t="shared" si="13"/>
        <v>#REF!</v>
      </c>
      <c r="F33" s="127" t="e">
        <f t="shared" ref="F33:J34" si="34">ROUNDUP(F17*0.9,)</f>
        <v>#REF!</v>
      </c>
      <c r="G33" s="127" t="e">
        <f t="shared" si="34"/>
        <v>#REF!</v>
      </c>
      <c r="H33" s="127" t="e">
        <f t="shared" si="34"/>
        <v>#REF!</v>
      </c>
      <c r="I33" s="127" t="e">
        <f t="shared" si="34"/>
        <v>#REF!</v>
      </c>
      <c r="J33" s="127" t="e">
        <f t="shared" si="34"/>
        <v>#REF!</v>
      </c>
      <c r="K33" s="127" t="e">
        <f t="shared" ref="K33:P33" si="35">ROUNDUP(K17*0.9,)</f>
        <v>#REF!</v>
      </c>
      <c r="L33" s="127" t="e">
        <f t="shared" si="35"/>
        <v>#REF!</v>
      </c>
      <c r="M33" s="127" t="e">
        <f t="shared" si="35"/>
        <v>#REF!</v>
      </c>
      <c r="N33" s="127" t="e">
        <f t="shared" si="35"/>
        <v>#REF!</v>
      </c>
      <c r="O33" s="127" t="e">
        <f t="shared" si="35"/>
        <v>#REF!</v>
      </c>
      <c r="P33" s="127" t="e">
        <f t="shared" si="35"/>
        <v>#REF!</v>
      </c>
      <c r="Q33" s="127" t="e">
        <f t="shared" ref="Q33:R33" si="36">ROUNDUP(Q17*0.9,)</f>
        <v>#REF!</v>
      </c>
      <c r="R33" s="127" t="e">
        <f t="shared" si="36"/>
        <v>#REF!</v>
      </c>
      <c r="S33" s="127" t="e">
        <f t="shared" ref="S33:X33" si="37">ROUNDUP(S17*0.9,)</f>
        <v>#REF!</v>
      </c>
      <c r="T33" s="127" t="e">
        <f t="shared" si="37"/>
        <v>#REF!</v>
      </c>
      <c r="U33" s="127" t="e">
        <f t="shared" si="37"/>
        <v>#REF!</v>
      </c>
      <c r="V33" s="127" t="e">
        <f t="shared" si="37"/>
        <v>#REF!</v>
      </c>
      <c r="W33" s="127" t="e">
        <f t="shared" si="37"/>
        <v>#REF!</v>
      </c>
      <c r="X33" s="127" t="e">
        <f t="shared" si="37"/>
        <v>#REF!</v>
      </c>
    </row>
    <row r="34" spans="1:33" x14ac:dyDescent="0.2">
      <c r="A34" s="44">
        <v>2</v>
      </c>
      <c r="B34" s="127" t="e">
        <f t="shared" si="33"/>
        <v>#REF!</v>
      </c>
      <c r="C34" s="127" t="e">
        <f t="shared" si="33"/>
        <v>#REF!</v>
      </c>
      <c r="D34" s="127" t="e">
        <f t="shared" si="33"/>
        <v>#REF!</v>
      </c>
      <c r="E34" s="127" t="e">
        <f t="shared" si="13"/>
        <v>#REF!</v>
      </c>
      <c r="F34" s="127" t="e">
        <f t="shared" si="34"/>
        <v>#REF!</v>
      </c>
      <c r="G34" s="127" t="e">
        <f t="shared" si="34"/>
        <v>#REF!</v>
      </c>
      <c r="H34" s="127" t="e">
        <f t="shared" si="34"/>
        <v>#REF!</v>
      </c>
      <c r="I34" s="127" t="e">
        <f t="shared" si="34"/>
        <v>#REF!</v>
      </c>
      <c r="J34" s="127" t="e">
        <f t="shared" si="34"/>
        <v>#REF!</v>
      </c>
      <c r="K34" s="127" t="e">
        <f t="shared" ref="K34:P34" si="38">ROUNDUP(K18*0.9,)</f>
        <v>#REF!</v>
      </c>
      <c r="L34" s="127" t="e">
        <f t="shared" si="38"/>
        <v>#REF!</v>
      </c>
      <c r="M34" s="127" t="e">
        <f t="shared" si="38"/>
        <v>#REF!</v>
      </c>
      <c r="N34" s="127" t="e">
        <f t="shared" si="38"/>
        <v>#REF!</v>
      </c>
      <c r="O34" s="127" t="e">
        <f t="shared" si="38"/>
        <v>#REF!</v>
      </c>
      <c r="P34" s="127" t="e">
        <f t="shared" si="38"/>
        <v>#REF!</v>
      </c>
      <c r="Q34" s="127" t="e">
        <f t="shared" ref="Q34:R34" si="39">ROUNDUP(Q18*0.9,)</f>
        <v>#REF!</v>
      </c>
      <c r="R34" s="127" t="e">
        <f t="shared" si="39"/>
        <v>#REF!</v>
      </c>
      <c r="S34" s="127" t="e">
        <f t="shared" ref="S34:X34" si="40">ROUNDUP(S18*0.9,)</f>
        <v>#REF!</v>
      </c>
      <c r="T34" s="127" t="e">
        <f t="shared" si="40"/>
        <v>#REF!</v>
      </c>
      <c r="U34" s="127" t="e">
        <f t="shared" si="40"/>
        <v>#REF!</v>
      </c>
      <c r="V34" s="127" t="e">
        <f t="shared" si="40"/>
        <v>#REF!</v>
      </c>
      <c r="W34" s="127" t="e">
        <f t="shared" si="40"/>
        <v>#REF!</v>
      </c>
      <c r="X34" s="127" t="e">
        <f t="shared" si="40"/>
        <v>#REF!</v>
      </c>
    </row>
    <row r="36" spans="1:33" s="124" customFormat="1" ht="126.75" customHeight="1" x14ac:dyDescent="0.2">
      <c r="A36" s="415" t="s">
        <v>208</v>
      </c>
      <c r="B36" s="415"/>
      <c r="C36" s="415"/>
      <c r="D36" s="415"/>
      <c r="E36" s="415"/>
      <c r="F36" s="415"/>
      <c r="G36" s="415"/>
      <c r="H36" s="415"/>
    </row>
    <row r="37" spans="1:33" s="124" customFormat="1" ht="12" x14ac:dyDescent="0.2">
      <c r="A37" s="99" t="s">
        <v>209</v>
      </c>
      <c r="E37" s="195"/>
      <c r="F37" s="195"/>
      <c r="G37" s="195"/>
      <c r="H37" s="195"/>
    </row>
    <row r="38" spans="1:33" s="124" customFormat="1" ht="12" x14ac:dyDescent="0.2">
      <c r="A38" s="99" t="s">
        <v>192</v>
      </c>
      <c r="B38" s="227"/>
      <c r="C38" s="227"/>
      <c r="D38" s="227"/>
      <c r="E38" s="228"/>
      <c r="F38" s="228"/>
      <c r="G38" s="228"/>
      <c r="H38" s="228"/>
      <c r="I38" s="227"/>
      <c r="J38" s="227"/>
      <c r="K38" s="227"/>
      <c r="L38" s="227"/>
      <c r="M38" s="227"/>
      <c r="N38" s="227"/>
      <c r="O38" s="227"/>
      <c r="P38" s="227"/>
      <c r="Q38" s="242"/>
      <c r="R38" s="242"/>
      <c r="S38" s="242"/>
      <c r="T38" s="242"/>
      <c r="U38" s="242"/>
      <c r="V38" s="242"/>
      <c r="W38" s="242"/>
      <c r="X38" s="242"/>
      <c r="Y38" s="242"/>
      <c r="Z38" s="242"/>
      <c r="AA38" s="242"/>
      <c r="AB38" s="242"/>
      <c r="AC38" s="242"/>
      <c r="AD38" s="242"/>
      <c r="AE38" s="242"/>
      <c r="AF38" s="242"/>
      <c r="AG38" s="242"/>
    </row>
    <row r="39" spans="1:33" s="124" customFormat="1" ht="12" x14ac:dyDescent="0.2">
      <c r="A39" s="62" t="s">
        <v>210</v>
      </c>
      <c r="B39" s="227"/>
      <c r="C39" s="227"/>
      <c r="D39" s="227"/>
      <c r="E39" s="228"/>
      <c r="F39" s="228"/>
      <c r="G39" s="228"/>
      <c r="H39" s="228"/>
      <c r="I39" s="227"/>
      <c r="J39" s="227"/>
      <c r="K39" s="227"/>
      <c r="L39" s="227"/>
      <c r="M39" s="227"/>
      <c r="N39" s="227"/>
      <c r="O39" s="227"/>
      <c r="P39" s="227"/>
      <c r="Q39" s="242"/>
      <c r="R39" s="242"/>
      <c r="S39" s="242"/>
      <c r="T39" s="242"/>
      <c r="U39" s="242"/>
      <c r="V39" s="242"/>
      <c r="W39" s="242"/>
      <c r="X39" s="242"/>
      <c r="Y39" s="242"/>
      <c r="Z39" s="242"/>
      <c r="AA39" s="242"/>
      <c r="AB39" s="242"/>
      <c r="AC39" s="242"/>
      <c r="AD39" s="242"/>
      <c r="AE39" s="242"/>
      <c r="AF39" s="242"/>
      <c r="AG39" s="242"/>
    </row>
    <row r="40" spans="1:33" s="124" customFormat="1" ht="12" x14ac:dyDescent="0.2">
      <c r="A40" s="134"/>
      <c r="E40" s="195"/>
      <c r="F40" s="195"/>
      <c r="G40" s="195"/>
      <c r="H40" s="195"/>
    </row>
    <row r="41" spans="1:33" s="124" customFormat="1" ht="12" x14ac:dyDescent="0.2">
      <c r="A41" s="102" t="s">
        <v>76</v>
      </c>
      <c r="E41" s="195"/>
      <c r="F41" s="195"/>
      <c r="G41" s="195"/>
      <c r="H41" s="195"/>
    </row>
    <row r="42" spans="1:33" s="124" customFormat="1" ht="12" x14ac:dyDescent="0.2">
      <c r="A42" s="203" t="s">
        <v>165</v>
      </c>
      <c r="E42" s="195"/>
      <c r="F42" s="195"/>
      <c r="G42" s="195"/>
      <c r="H42" s="195"/>
    </row>
    <row r="43" spans="1:33" s="124" customFormat="1" ht="12" x14ac:dyDescent="0.2">
      <c r="A43" s="75" t="s">
        <v>77</v>
      </c>
      <c r="E43" s="195"/>
      <c r="F43" s="195"/>
      <c r="G43" s="195"/>
      <c r="H43" s="195"/>
    </row>
    <row r="44" spans="1:33" s="124" customFormat="1" ht="12" x14ac:dyDescent="0.2">
      <c r="A44" s="75" t="s">
        <v>211</v>
      </c>
      <c r="E44" s="195"/>
      <c r="F44" s="195"/>
      <c r="G44" s="195"/>
      <c r="H44" s="195"/>
    </row>
    <row r="45" spans="1:33" s="124" customFormat="1" ht="12" x14ac:dyDescent="0.2">
      <c r="A45" s="75" t="s">
        <v>78</v>
      </c>
      <c r="E45" s="195"/>
      <c r="F45" s="195"/>
      <c r="G45" s="195"/>
      <c r="H45" s="195"/>
    </row>
    <row r="46" spans="1:33" s="124" customFormat="1" ht="24" x14ac:dyDescent="0.2">
      <c r="A46" s="189" t="s">
        <v>79</v>
      </c>
      <c r="E46" s="195"/>
      <c r="F46" s="195"/>
      <c r="G46" s="195"/>
      <c r="H46" s="195"/>
    </row>
    <row r="47" spans="1:33" s="124" customFormat="1" ht="12" x14ac:dyDescent="0.2">
      <c r="A47" s="75" t="s">
        <v>193</v>
      </c>
      <c r="E47" s="195"/>
      <c r="F47" s="195"/>
      <c r="G47" s="195"/>
      <c r="H47" s="195"/>
    </row>
    <row r="48" spans="1:33" s="124" customFormat="1" ht="24" x14ac:dyDescent="0.2">
      <c r="A48" s="189" t="s">
        <v>212</v>
      </c>
      <c r="E48" s="195"/>
      <c r="F48" s="195"/>
      <c r="G48" s="195"/>
      <c r="H48" s="195"/>
    </row>
    <row r="49" spans="1:20" s="124" customFormat="1" ht="12" x14ac:dyDescent="0.2">
      <c r="A49" s="107"/>
      <c r="E49" s="195"/>
      <c r="F49" s="195"/>
      <c r="G49" s="195"/>
      <c r="H49" s="195"/>
    </row>
    <row r="50" spans="1:20" s="124" customFormat="1" ht="22.5" x14ac:dyDescent="0.2">
      <c r="A50" s="229" t="s">
        <v>213</v>
      </c>
      <c r="E50" s="230"/>
      <c r="F50" s="230"/>
      <c r="G50" s="230"/>
      <c r="H50" s="230"/>
      <c r="I50" s="230"/>
      <c r="J50" s="230"/>
      <c r="K50" s="230"/>
      <c r="L50" s="230"/>
      <c r="M50" s="230"/>
      <c r="N50" s="230"/>
      <c r="O50" s="230"/>
      <c r="P50" s="230"/>
      <c r="Q50" s="230"/>
      <c r="R50" s="230"/>
      <c r="S50" s="230"/>
    </row>
    <row r="51" spans="1:20" s="124" customFormat="1" ht="12" x14ac:dyDescent="0.2">
      <c r="A51" s="231"/>
      <c r="B51" s="232"/>
      <c r="C51" s="232"/>
      <c r="D51" s="232"/>
      <c r="E51" s="230"/>
      <c r="F51" s="230"/>
      <c r="G51" s="230"/>
      <c r="H51" s="230"/>
      <c r="I51" s="230"/>
      <c r="J51" s="230"/>
      <c r="K51" s="230"/>
      <c r="L51" s="230"/>
      <c r="M51" s="230"/>
      <c r="N51" s="230"/>
      <c r="O51" s="230"/>
      <c r="P51" s="230"/>
      <c r="Q51" s="230"/>
      <c r="R51" s="230"/>
      <c r="S51" s="230"/>
    </row>
    <row r="52" spans="1:20" s="124" customFormat="1" ht="30.75" customHeight="1" x14ac:dyDescent="0.2">
      <c r="A52" s="220" t="s">
        <v>196</v>
      </c>
      <c r="B52" s="233"/>
      <c r="C52" s="234"/>
      <c r="D52" s="235"/>
      <c r="E52" s="236"/>
      <c r="F52" s="236"/>
      <c r="G52" s="236"/>
      <c r="H52" s="236"/>
      <c r="I52" s="236"/>
      <c r="J52" s="236"/>
      <c r="K52" s="236"/>
      <c r="L52" s="236"/>
      <c r="M52" s="236"/>
      <c r="N52" s="236"/>
      <c r="O52" s="236"/>
      <c r="P52" s="236"/>
      <c r="Q52" s="230"/>
      <c r="R52" s="230"/>
      <c r="S52" s="230"/>
      <c r="T52" s="244"/>
    </row>
    <row r="53" spans="1:20" s="124" customFormat="1" ht="30.75" customHeight="1" x14ac:dyDescent="0.2">
      <c r="A53" s="220" t="s">
        <v>197</v>
      </c>
      <c r="B53" s="233"/>
      <c r="C53" s="234"/>
      <c r="D53" s="235"/>
      <c r="E53" s="236"/>
      <c r="F53" s="236"/>
      <c r="G53" s="236"/>
      <c r="H53" s="236"/>
      <c r="I53" s="236"/>
      <c r="J53" s="236"/>
      <c r="K53" s="236"/>
      <c r="L53" s="236"/>
      <c r="M53" s="236"/>
      <c r="N53" s="236"/>
      <c r="O53" s="236"/>
      <c r="P53" s="236"/>
      <c r="Q53" s="230"/>
      <c r="R53" s="230"/>
      <c r="S53" s="230"/>
      <c r="T53" s="244"/>
    </row>
    <row r="54" spans="1:20" s="124" customFormat="1" ht="30.75" customHeight="1" x14ac:dyDescent="0.2">
      <c r="A54" s="220" t="s">
        <v>214</v>
      </c>
      <c r="B54" s="237"/>
      <c r="C54" s="237"/>
      <c r="D54" s="237"/>
      <c r="E54" s="236"/>
      <c r="F54" s="236"/>
      <c r="G54" s="236"/>
      <c r="H54" s="236"/>
      <c r="I54" s="236"/>
      <c r="J54" s="236"/>
      <c r="K54" s="236"/>
      <c r="L54" s="236"/>
      <c r="M54" s="236"/>
      <c r="N54" s="236"/>
      <c r="O54" s="236"/>
      <c r="P54" s="236"/>
      <c r="Q54" s="230"/>
      <c r="R54" s="230"/>
      <c r="S54" s="230"/>
      <c r="T54" s="244"/>
    </row>
    <row r="55" spans="1:20" s="124" customFormat="1" ht="30.75" customHeight="1" x14ac:dyDescent="0.2">
      <c r="A55" s="220" t="s">
        <v>215</v>
      </c>
      <c r="E55" s="230"/>
      <c r="F55" s="230"/>
      <c r="G55" s="230"/>
      <c r="H55" s="230"/>
      <c r="I55" s="230"/>
      <c r="J55" s="230"/>
      <c r="K55" s="230"/>
      <c r="L55" s="230"/>
      <c r="M55" s="230"/>
      <c r="N55" s="230"/>
      <c r="O55" s="230"/>
      <c r="P55" s="230"/>
      <c r="Q55" s="230"/>
      <c r="R55" s="230"/>
      <c r="S55" s="230"/>
    </row>
    <row r="56" spans="1:20" s="124" customFormat="1" ht="21" x14ac:dyDescent="0.2">
      <c r="A56" s="220" t="s">
        <v>216</v>
      </c>
      <c r="E56" s="230"/>
      <c r="F56" s="230"/>
      <c r="G56" s="230"/>
      <c r="H56" s="230"/>
      <c r="I56" s="230"/>
      <c r="J56" s="230"/>
      <c r="K56" s="230"/>
      <c r="L56" s="230"/>
      <c r="M56" s="230"/>
      <c r="N56" s="230"/>
      <c r="O56" s="230"/>
      <c r="P56" s="230"/>
      <c r="Q56" s="230"/>
      <c r="R56" s="230"/>
      <c r="S56" s="230"/>
    </row>
    <row r="57" spans="1:20" s="124" customFormat="1" ht="30.75" customHeight="1" x14ac:dyDescent="0.2">
      <c r="A57" s="220" t="s">
        <v>217</v>
      </c>
      <c r="E57" s="195"/>
      <c r="F57" s="195"/>
      <c r="G57" s="195"/>
      <c r="H57" s="195"/>
    </row>
    <row r="58" spans="1:20" s="124" customFormat="1" ht="52.5" x14ac:dyDescent="0.2">
      <c r="A58" s="220" t="s">
        <v>218</v>
      </c>
      <c r="E58" s="195"/>
      <c r="F58" s="195"/>
      <c r="G58" s="195"/>
      <c r="H58" s="195"/>
    </row>
    <row r="59" spans="1:20" s="124" customFormat="1" ht="30.75" customHeight="1" x14ac:dyDescent="0.2">
      <c r="A59" s="220" t="s">
        <v>219</v>
      </c>
      <c r="E59" s="195"/>
      <c r="F59" s="195"/>
      <c r="G59" s="195"/>
      <c r="H59" s="195"/>
    </row>
    <row r="60" spans="1:20" s="124" customFormat="1" ht="52.5" x14ac:dyDescent="0.2">
      <c r="A60" s="220" t="s">
        <v>220</v>
      </c>
      <c r="E60" s="195"/>
      <c r="F60" s="195"/>
      <c r="G60" s="195"/>
      <c r="H60" s="195"/>
    </row>
    <row r="61" spans="1:20" s="124" customFormat="1" ht="30.75" customHeight="1" x14ac:dyDescent="0.2">
      <c r="A61" s="58" t="s">
        <v>175</v>
      </c>
      <c r="E61" s="195"/>
      <c r="F61" s="195"/>
      <c r="G61" s="195"/>
      <c r="H61" s="195"/>
    </row>
    <row r="62" spans="1:20" s="124" customFormat="1" ht="12" x14ac:dyDescent="0.2">
      <c r="A62" s="238"/>
      <c r="E62" s="195"/>
      <c r="F62" s="195"/>
      <c r="G62" s="195"/>
      <c r="H62" s="195"/>
    </row>
    <row r="63" spans="1:20" s="124" customFormat="1" ht="39" customHeight="1" x14ac:dyDescent="0.2">
      <c r="A63" s="62" t="s">
        <v>221</v>
      </c>
      <c r="E63" s="195"/>
      <c r="F63" s="195"/>
      <c r="G63" s="195"/>
      <c r="H63" s="195"/>
    </row>
    <row r="64" spans="1:20" s="124" customFormat="1" ht="12" x14ac:dyDescent="0.2">
      <c r="A64" s="238"/>
      <c r="E64" s="195"/>
      <c r="F64" s="195"/>
      <c r="G64" s="195"/>
      <c r="H64" s="195"/>
    </row>
    <row r="65" spans="1:8" s="124" customFormat="1" ht="21" x14ac:dyDescent="0.2">
      <c r="A65" s="239" t="s">
        <v>222</v>
      </c>
      <c r="E65" s="195"/>
      <c r="F65" s="195"/>
      <c r="G65" s="195"/>
      <c r="H65" s="195"/>
    </row>
    <row r="66" spans="1:8" s="124" customFormat="1" ht="12" x14ac:dyDescent="0.2">
      <c r="A66" s="238"/>
      <c r="E66" s="195"/>
      <c r="F66" s="195"/>
      <c r="G66" s="195"/>
      <c r="H66" s="195"/>
    </row>
    <row r="67" spans="1:8" s="124" customFormat="1" ht="32.25" x14ac:dyDescent="0.2">
      <c r="A67" s="61" t="s">
        <v>223</v>
      </c>
      <c r="E67" s="195"/>
      <c r="F67" s="195"/>
      <c r="G67" s="195"/>
      <c r="H67" s="195"/>
    </row>
    <row r="68" spans="1:8" s="124" customFormat="1" ht="12" x14ac:dyDescent="0.2">
      <c r="A68" s="61"/>
      <c r="E68" s="195"/>
      <c r="F68" s="195"/>
      <c r="G68" s="195"/>
      <c r="H68" s="195"/>
    </row>
    <row r="69" spans="1:8" s="124" customFormat="1" ht="42.75" x14ac:dyDescent="0.2">
      <c r="A69" s="61" t="s">
        <v>177</v>
      </c>
      <c r="E69" s="195"/>
      <c r="F69" s="195"/>
      <c r="G69" s="195"/>
      <c r="H69" s="195"/>
    </row>
    <row r="70" spans="1:8" s="124" customFormat="1" ht="12" x14ac:dyDescent="0.2">
      <c r="A70" s="240"/>
      <c r="E70" s="195"/>
      <c r="F70" s="195"/>
      <c r="G70" s="195"/>
      <c r="H70" s="195"/>
    </row>
    <row r="71" spans="1:8" s="124" customFormat="1" ht="12" x14ac:dyDescent="0.2">
      <c r="A71" s="64" t="s">
        <v>83</v>
      </c>
      <c r="E71" s="195"/>
      <c r="F71" s="195"/>
      <c r="G71" s="195"/>
      <c r="H71" s="195"/>
    </row>
    <row r="72" spans="1:8" s="124" customFormat="1" ht="24" x14ac:dyDescent="0.2">
      <c r="A72" s="65" t="s">
        <v>156</v>
      </c>
      <c r="E72" s="195"/>
      <c r="F72" s="195"/>
      <c r="G72" s="195"/>
      <c r="H72" s="195"/>
    </row>
    <row r="73" spans="1:8" s="124" customFormat="1" ht="24" x14ac:dyDescent="0.2">
      <c r="A73" s="65" t="s">
        <v>157</v>
      </c>
      <c r="E73" s="195"/>
      <c r="F73" s="195"/>
      <c r="G73" s="195"/>
      <c r="H73" s="195"/>
    </row>
  </sheetData>
  <mergeCells count="1">
    <mergeCell ref="A36:H36"/>
  </mergeCells>
  <pageMargins left="0.7" right="0.7" top="0.75" bottom="0.75" header="0.3" footer="0.3"/>
  <pageSetup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4"/>
  <dimension ref="A1:AL72"/>
  <sheetViews>
    <sheetView zoomScale="90" zoomScaleNormal="90" workbookViewId="0">
      <pane xSplit="4" topLeftCell="E1" activePane="topRight" state="frozen"/>
      <selection pane="topRight" activeCell="U1" sqref="U1:V1048576"/>
    </sheetView>
  </sheetViews>
  <sheetFormatPr defaultColWidth="8.7109375" defaultRowHeight="12.75" x14ac:dyDescent="0.2"/>
  <cols>
    <col min="1" max="1" width="82.5703125" style="38" customWidth="1"/>
    <col min="2" max="22" width="8.7109375" style="38" hidden="1" customWidth="1"/>
    <col min="23" max="16384" width="8.7109375" style="38"/>
  </cols>
  <sheetData>
    <row r="1" spans="1:24" x14ac:dyDescent="0.2">
      <c r="A1" s="117" t="s">
        <v>63</v>
      </c>
    </row>
    <row r="3" spans="1:24" x14ac:dyDescent="0.2">
      <c r="A3" s="126" t="s">
        <v>207</v>
      </c>
    </row>
    <row r="4" spans="1:24" x14ac:dyDescent="0.2">
      <c r="A4" s="126" t="s">
        <v>65</v>
      </c>
    </row>
    <row r="5" spans="1:24" ht="42.6" customHeight="1" x14ac:dyDescent="0.2">
      <c r="A5" s="42" t="s">
        <v>66</v>
      </c>
      <c r="B5" s="225" t="e">
        <f>BB!#REF!</f>
        <v>#REF!</v>
      </c>
      <c r="C5" s="225" t="e">
        <f>BB!#REF!</f>
        <v>#REF!</v>
      </c>
      <c r="D5" s="225" t="e">
        <f>BB!#REF!</f>
        <v>#REF!</v>
      </c>
      <c r="E5" s="225" t="e">
        <f>BB!#REF!</f>
        <v>#REF!</v>
      </c>
      <c r="F5" s="225" t="e">
        <f>BB!#REF!</f>
        <v>#REF!</v>
      </c>
      <c r="G5" s="225" t="e">
        <f>BB!#REF!</f>
        <v>#REF!</v>
      </c>
      <c r="H5" s="225" t="e">
        <f>BB!#REF!</f>
        <v>#REF!</v>
      </c>
      <c r="I5" s="225" t="e">
        <f>BB!#REF!</f>
        <v>#REF!</v>
      </c>
      <c r="J5" s="225" t="e">
        <f>BB!#REF!</f>
        <v>#REF!</v>
      </c>
      <c r="K5" s="225" t="e">
        <f>BB!#REF!</f>
        <v>#REF!</v>
      </c>
      <c r="L5" s="225" t="e">
        <f>BB!#REF!</f>
        <v>#REF!</v>
      </c>
      <c r="M5" s="225" t="e">
        <f>BB!#REF!</f>
        <v>#REF!</v>
      </c>
      <c r="N5" s="225" t="e">
        <f>BB!#REF!</f>
        <v>#REF!</v>
      </c>
      <c r="O5" s="225" t="e">
        <f>BB!#REF!</f>
        <v>#REF!</v>
      </c>
      <c r="P5" s="225" t="e">
        <f>BB!#REF!</f>
        <v>#REF!</v>
      </c>
      <c r="Q5" s="225" t="e">
        <f>BB!#REF!</f>
        <v>#REF!</v>
      </c>
      <c r="R5" s="225" t="e">
        <f>BB!#REF!</f>
        <v>#REF!</v>
      </c>
      <c r="S5" s="225" t="e">
        <f>BB!#REF!</f>
        <v>#REF!</v>
      </c>
      <c r="T5" s="225" t="e">
        <f>BB!#REF!</f>
        <v>#REF!</v>
      </c>
      <c r="U5" s="225" t="e">
        <f>BB!#REF!</f>
        <v>#REF!</v>
      </c>
      <c r="V5" s="225" t="e">
        <f>BB!#REF!</f>
        <v>#REF!</v>
      </c>
      <c r="W5" s="225" t="e">
        <f>BB!#REF!</f>
        <v>#REF!</v>
      </c>
      <c r="X5" s="225" t="e">
        <f>BB!#REF!</f>
        <v>#REF!</v>
      </c>
    </row>
    <row r="6" spans="1:24" ht="42.6" customHeight="1" x14ac:dyDescent="0.2">
      <c r="A6" s="42"/>
      <c r="B6" s="226"/>
      <c r="C6" s="226"/>
      <c r="D6" s="226"/>
      <c r="E6" s="225" t="e">
        <f>BB!#REF!</f>
        <v>#REF!</v>
      </c>
      <c r="F6" s="225" t="e">
        <f>BB!#REF!</f>
        <v>#REF!</v>
      </c>
      <c r="G6" s="225" t="e">
        <f>BB!#REF!</f>
        <v>#REF!</v>
      </c>
      <c r="H6" s="225" t="e">
        <f>BB!#REF!</f>
        <v>#REF!</v>
      </c>
      <c r="I6" s="225" t="e">
        <f>BB!#REF!</f>
        <v>#REF!</v>
      </c>
      <c r="J6" s="225" t="e">
        <f>BB!#REF!</f>
        <v>#REF!</v>
      </c>
      <c r="K6" s="225" t="e">
        <f>BB!#REF!</f>
        <v>#REF!</v>
      </c>
      <c r="L6" s="225" t="e">
        <f>BB!#REF!</f>
        <v>#REF!</v>
      </c>
      <c r="M6" s="225" t="e">
        <f>BB!#REF!</f>
        <v>#REF!</v>
      </c>
      <c r="N6" s="225" t="e">
        <f>BB!#REF!</f>
        <v>#REF!</v>
      </c>
      <c r="O6" s="225" t="e">
        <f>BB!#REF!</f>
        <v>#REF!</v>
      </c>
      <c r="P6" s="225" t="e">
        <f>BB!#REF!</f>
        <v>#REF!</v>
      </c>
      <c r="Q6" s="225" t="e">
        <f>BB!#REF!</f>
        <v>#REF!</v>
      </c>
      <c r="R6" s="225" t="e">
        <f>BB!#REF!</f>
        <v>#REF!</v>
      </c>
      <c r="S6" s="225" t="e">
        <f>BB!#REF!</f>
        <v>#REF!</v>
      </c>
      <c r="T6" s="225" t="e">
        <f>BB!#REF!</f>
        <v>#REF!</v>
      </c>
      <c r="U6" s="225" t="e">
        <f>BB!#REF!</f>
        <v>#REF!</v>
      </c>
      <c r="V6" s="225" t="e">
        <f>BB!#REF!</f>
        <v>#REF!</v>
      </c>
      <c r="W6" s="225" t="e">
        <f>BB!#REF!</f>
        <v>#REF!</v>
      </c>
      <c r="X6" s="225" t="e">
        <f>BB!#REF!</f>
        <v>#REF!</v>
      </c>
    </row>
    <row r="7" spans="1:24" x14ac:dyDescent="0.2">
      <c r="A7" s="43" t="s">
        <v>134</v>
      </c>
    </row>
    <row r="8" spans="1:24" x14ac:dyDescent="0.2">
      <c r="A8" s="44">
        <v>1</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v>2</v>
      </c>
      <c r="B9" s="182" t="e">
        <f>BB!#REF!*0.9</f>
        <v>#REF!</v>
      </c>
      <c r="C9" s="182" t="e">
        <f>BB!#REF!*0.9</f>
        <v>#REF!</v>
      </c>
      <c r="D9" s="182" t="e">
        <f>BB!#REF!*0.9</f>
        <v>#REF!</v>
      </c>
      <c r="E9" s="182" t="e">
        <f>BB!#REF!*0.9</f>
        <v>#REF!</v>
      </c>
      <c r="F9" s="182" t="e">
        <f>BB!#REF!*0.9</f>
        <v>#REF!</v>
      </c>
      <c r="G9" s="182" t="e">
        <f>BB!#REF!*0.9</f>
        <v>#REF!</v>
      </c>
      <c r="H9" s="182" t="e">
        <f>BB!#REF!*0.9</f>
        <v>#REF!</v>
      </c>
      <c r="I9" s="182" t="e">
        <f>BB!#REF!*0.9</f>
        <v>#REF!</v>
      </c>
      <c r="J9" s="182" t="e">
        <f>BB!#REF!*0.9</f>
        <v>#REF!</v>
      </c>
      <c r="K9" s="182" t="e">
        <f>BB!#REF!*0.9</f>
        <v>#REF!</v>
      </c>
      <c r="L9" s="182" t="e">
        <f>BB!#REF!*0.9</f>
        <v>#REF!</v>
      </c>
      <c r="M9" s="182" t="e">
        <f>BB!#REF!*0.9</f>
        <v>#REF!</v>
      </c>
      <c r="N9" s="182" t="e">
        <f>BB!#REF!*0.9</f>
        <v>#REF!</v>
      </c>
      <c r="O9" s="182" t="e">
        <f>BB!#REF!*0.9</f>
        <v>#REF!</v>
      </c>
      <c r="P9" s="182" t="e">
        <f>BB!#REF!*0.9</f>
        <v>#REF!</v>
      </c>
      <c r="Q9" s="182" t="e">
        <f>BB!#REF!*0.9</f>
        <v>#REF!</v>
      </c>
      <c r="R9" s="182" t="e">
        <f>BB!#REF!*0.9</f>
        <v>#REF!</v>
      </c>
      <c r="S9" s="182" t="e">
        <f>BB!#REF!*0.9</f>
        <v>#REF!</v>
      </c>
      <c r="T9" s="182" t="e">
        <f>BB!#REF!*0.9</f>
        <v>#REF!</v>
      </c>
      <c r="U9" s="182" t="e">
        <f>BB!#REF!*0.9</f>
        <v>#REF!</v>
      </c>
      <c r="V9" s="182" t="e">
        <f>BB!#REF!*0.9</f>
        <v>#REF!</v>
      </c>
      <c r="W9" s="182" t="e">
        <f>BB!#REF!*0.9</f>
        <v>#REF!</v>
      </c>
      <c r="X9" s="182" t="e">
        <f>BB!#REF!*0.9</f>
        <v>#REF!</v>
      </c>
    </row>
    <row r="10" spans="1:24" x14ac:dyDescent="0.2">
      <c r="A10" s="44" t="s">
        <v>135</v>
      </c>
      <c r="B10" s="182"/>
      <c r="C10" s="182"/>
      <c r="D10" s="182"/>
      <c r="E10" s="182"/>
      <c r="F10" s="182"/>
      <c r="G10" s="182"/>
      <c r="H10" s="182"/>
      <c r="I10" s="182"/>
      <c r="J10" s="182"/>
      <c r="K10" s="182"/>
      <c r="L10" s="182"/>
      <c r="M10" s="182"/>
      <c r="N10" s="182"/>
      <c r="O10" s="182"/>
      <c r="P10" s="182"/>
      <c r="Q10" s="182"/>
      <c r="R10" s="182"/>
      <c r="S10" s="182"/>
      <c r="T10" s="182"/>
      <c r="U10" s="182"/>
      <c r="V10" s="182"/>
      <c r="W10" s="182"/>
      <c r="X10" s="182"/>
    </row>
    <row r="11" spans="1:24" x14ac:dyDescent="0.2">
      <c r="A11" s="44">
        <v>1</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v>2</v>
      </c>
      <c r="B12" s="182" t="e">
        <f>BB!#REF!*0.9</f>
        <v>#REF!</v>
      </c>
      <c r="C12" s="182" t="e">
        <f>BB!#REF!*0.9</f>
        <v>#REF!</v>
      </c>
      <c r="D12" s="182" t="e">
        <f>BB!#REF!*0.9</f>
        <v>#REF!</v>
      </c>
      <c r="E12" s="182" t="e">
        <f>BB!#REF!*0.9</f>
        <v>#REF!</v>
      </c>
      <c r="F12" s="182" t="e">
        <f>BB!#REF!*0.9</f>
        <v>#REF!</v>
      </c>
      <c r="G12" s="182" t="e">
        <f>BB!#REF!*0.9</f>
        <v>#REF!</v>
      </c>
      <c r="H12" s="182" t="e">
        <f>BB!#REF!*0.9</f>
        <v>#REF!</v>
      </c>
      <c r="I12" s="182" t="e">
        <f>BB!#REF!*0.9</f>
        <v>#REF!</v>
      </c>
      <c r="J12" s="182" t="e">
        <f>BB!#REF!*0.9</f>
        <v>#REF!</v>
      </c>
      <c r="K12" s="182" t="e">
        <f>BB!#REF!*0.9</f>
        <v>#REF!</v>
      </c>
      <c r="L12" s="182" t="e">
        <f>BB!#REF!*0.9</f>
        <v>#REF!</v>
      </c>
      <c r="M12" s="182" t="e">
        <f>BB!#REF!*0.9</f>
        <v>#REF!</v>
      </c>
      <c r="N12" s="182" t="e">
        <f>BB!#REF!*0.9</f>
        <v>#REF!</v>
      </c>
      <c r="O12" s="182" t="e">
        <f>BB!#REF!*0.9</f>
        <v>#REF!</v>
      </c>
      <c r="P12" s="182" t="e">
        <f>BB!#REF!*0.9</f>
        <v>#REF!</v>
      </c>
      <c r="Q12" s="182" t="e">
        <f>BB!#REF!*0.9</f>
        <v>#REF!</v>
      </c>
      <c r="R12" s="182" t="e">
        <f>BB!#REF!*0.9</f>
        <v>#REF!</v>
      </c>
      <c r="S12" s="182" t="e">
        <f>BB!#REF!*0.9</f>
        <v>#REF!</v>
      </c>
      <c r="T12" s="182" t="e">
        <f>BB!#REF!*0.9</f>
        <v>#REF!</v>
      </c>
      <c r="U12" s="182" t="e">
        <f>BB!#REF!*0.9</f>
        <v>#REF!</v>
      </c>
      <c r="V12" s="182" t="e">
        <f>BB!#REF!*0.9</f>
        <v>#REF!</v>
      </c>
      <c r="W12" s="182" t="e">
        <f>BB!#REF!*0.9</f>
        <v>#REF!</v>
      </c>
      <c r="X12" s="182" t="e">
        <f>BB!#REF!*0.9</f>
        <v>#REF!</v>
      </c>
    </row>
    <row r="13" spans="1:24" x14ac:dyDescent="0.2">
      <c r="A13" s="44" t="s">
        <v>104</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row>
    <row r="14" spans="1:24" x14ac:dyDescent="0.2">
      <c r="A14" s="44">
        <v>1</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4">
        <v>2</v>
      </c>
      <c r="B15" s="182" t="e">
        <f>BB!#REF!*0.9</f>
        <v>#REF!</v>
      </c>
      <c r="C15" s="182" t="e">
        <f>BB!#REF!*0.9</f>
        <v>#REF!</v>
      </c>
      <c r="D15" s="182" t="e">
        <f>BB!#REF!*0.9</f>
        <v>#REF!</v>
      </c>
      <c r="E15" s="182" t="e">
        <f>BB!#REF!*0.9</f>
        <v>#REF!</v>
      </c>
      <c r="F15" s="182" t="e">
        <f>BB!#REF!*0.9</f>
        <v>#REF!</v>
      </c>
      <c r="G15" s="182" t="e">
        <f>BB!#REF!*0.9</f>
        <v>#REF!</v>
      </c>
      <c r="H15" s="182" t="e">
        <f>BB!#REF!*0.9</f>
        <v>#REF!</v>
      </c>
      <c r="I15" s="182" t="e">
        <f>BB!#REF!*0.9</f>
        <v>#REF!</v>
      </c>
      <c r="J15" s="182" t="e">
        <f>BB!#REF!*0.9</f>
        <v>#REF!</v>
      </c>
      <c r="K15" s="182" t="e">
        <f>BB!#REF!*0.9</f>
        <v>#REF!</v>
      </c>
      <c r="L15" s="182" t="e">
        <f>BB!#REF!*0.9</f>
        <v>#REF!</v>
      </c>
      <c r="M15" s="182" t="e">
        <f>BB!#REF!*0.9</f>
        <v>#REF!</v>
      </c>
      <c r="N15" s="182" t="e">
        <f>BB!#REF!*0.9</f>
        <v>#REF!</v>
      </c>
      <c r="O15" s="182" t="e">
        <f>BB!#REF!*0.9</f>
        <v>#REF!</v>
      </c>
      <c r="P15" s="182" t="e">
        <f>BB!#REF!*0.9</f>
        <v>#REF!</v>
      </c>
      <c r="Q15" s="182" t="e">
        <f>BB!#REF!*0.9</f>
        <v>#REF!</v>
      </c>
      <c r="R15" s="182" t="e">
        <f>BB!#REF!*0.9</f>
        <v>#REF!</v>
      </c>
      <c r="S15" s="182" t="e">
        <f>BB!#REF!*0.9</f>
        <v>#REF!</v>
      </c>
      <c r="T15" s="182" t="e">
        <f>BB!#REF!*0.9</f>
        <v>#REF!</v>
      </c>
      <c r="U15" s="182" t="e">
        <f>BB!#REF!*0.9</f>
        <v>#REF!</v>
      </c>
      <c r="V15" s="182" t="e">
        <f>BB!#REF!*0.9</f>
        <v>#REF!</v>
      </c>
      <c r="W15" s="182" t="e">
        <f>BB!#REF!*0.9</f>
        <v>#REF!</v>
      </c>
      <c r="X15" s="182" t="e">
        <f>BB!#REF!*0.9</f>
        <v>#REF!</v>
      </c>
    </row>
    <row r="16" spans="1:24" x14ac:dyDescent="0.2">
      <c r="A16" s="46" t="s">
        <v>105</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row>
    <row r="17" spans="1:24" x14ac:dyDescent="0.2">
      <c r="A17" s="44">
        <v>1</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24" x14ac:dyDescent="0.2">
      <c r="A18" s="44">
        <v>2</v>
      </c>
      <c r="B18" s="182" t="e">
        <f>BB!#REF!*0.9</f>
        <v>#REF!</v>
      </c>
      <c r="C18" s="182" t="e">
        <f>BB!#REF!*0.9</f>
        <v>#REF!</v>
      </c>
      <c r="D18" s="182" t="e">
        <f>BB!#REF!*0.9</f>
        <v>#REF!</v>
      </c>
      <c r="E18" s="182" t="e">
        <f>BB!#REF!*0.9</f>
        <v>#REF!</v>
      </c>
      <c r="F18" s="182" t="e">
        <f>BB!#REF!*0.9</f>
        <v>#REF!</v>
      </c>
      <c r="G18" s="182" t="e">
        <f>BB!#REF!*0.9</f>
        <v>#REF!</v>
      </c>
      <c r="H18" s="182" t="e">
        <f>BB!#REF!*0.9</f>
        <v>#REF!</v>
      </c>
      <c r="I18" s="182" t="e">
        <f>BB!#REF!*0.9</f>
        <v>#REF!</v>
      </c>
      <c r="J18" s="182" t="e">
        <f>BB!#REF!*0.9</f>
        <v>#REF!</v>
      </c>
      <c r="K18" s="182" t="e">
        <f>BB!#REF!*0.9</f>
        <v>#REF!</v>
      </c>
      <c r="L18" s="182" t="e">
        <f>BB!#REF!*0.9</f>
        <v>#REF!</v>
      </c>
      <c r="M18" s="182" t="e">
        <f>BB!#REF!*0.9</f>
        <v>#REF!</v>
      </c>
      <c r="N18" s="182" t="e">
        <f>BB!#REF!*0.9</f>
        <v>#REF!</v>
      </c>
      <c r="O18" s="182" t="e">
        <f>BB!#REF!*0.9</f>
        <v>#REF!</v>
      </c>
      <c r="P18" s="182" t="e">
        <f>BB!#REF!*0.9</f>
        <v>#REF!</v>
      </c>
      <c r="Q18" s="182" t="e">
        <f>BB!#REF!*0.9</f>
        <v>#REF!</v>
      </c>
      <c r="R18" s="182" t="e">
        <f>BB!#REF!*0.9</f>
        <v>#REF!</v>
      </c>
      <c r="S18" s="182" t="e">
        <f>BB!#REF!*0.9</f>
        <v>#REF!</v>
      </c>
      <c r="T18" s="182" t="e">
        <f>BB!#REF!*0.9</f>
        <v>#REF!</v>
      </c>
      <c r="U18" s="182" t="e">
        <f>BB!#REF!*0.9</f>
        <v>#REF!</v>
      </c>
      <c r="V18" s="182" t="e">
        <f>BB!#REF!*0.9</f>
        <v>#REF!</v>
      </c>
      <c r="W18" s="182" t="e">
        <f>BB!#REF!*0.9</f>
        <v>#REF!</v>
      </c>
      <c r="X18" s="182" t="e">
        <f>BB!#REF!*0.9</f>
        <v>#REF!</v>
      </c>
    </row>
    <row r="19" spans="1:24" x14ac:dyDescent="0.2">
      <c r="A19" s="67"/>
    </row>
    <row r="20" spans="1:24" ht="21.75" customHeight="1" x14ac:dyDescent="0.2">
      <c r="A20" s="126" t="s">
        <v>75</v>
      </c>
    </row>
    <row r="21" spans="1:24" ht="33.75" customHeight="1" x14ac:dyDescent="0.2">
      <c r="A21" s="67"/>
      <c r="B21" s="225" t="e">
        <f t="shared" ref="B21:E22" si="0">B5</f>
        <v>#REF!</v>
      </c>
      <c r="C21" s="225" t="e">
        <f t="shared" si="0"/>
        <v>#REF!</v>
      </c>
      <c r="D21" s="225" t="e">
        <f t="shared" si="0"/>
        <v>#REF!</v>
      </c>
      <c r="E21" s="225" t="e">
        <f t="shared" si="0"/>
        <v>#REF!</v>
      </c>
      <c r="F21" s="225" t="e">
        <f t="shared" ref="F21:J22" si="1">F5</f>
        <v>#REF!</v>
      </c>
      <c r="G21" s="225" t="e">
        <f t="shared" si="1"/>
        <v>#REF!</v>
      </c>
      <c r="H21" s="77" t="e">
        <f t="shared" si="1"/>
        <v>#REF!</v>
      </c>
      <c r="I21" s="77" t="e">
        <f t="shared" si="1"/>
        <v>#REF!</v>
      </c>
      <c r="J21" s="77" t="e">
        <f t="shared" si="1"/>
        <v>#REF!</v>
      </c>
      <c r="K21" s="77" t="e">
        <f t="shared" ref="K21:P21" si="2">K5</f>
        <v>#REF!</v>
      </c>
      <c r="L21" s="77" t="e">
        <f t="shared" si="2"/>
        <v>#REF!</v>
      </c>
      <c r="M21" s="77" t="e">
        <f t="shared" si="2"/>
        <v>#REF!</v>
      </c>
      <c r="N21" s="77" t="e">
        <f t="shared" si="2"/>
        <v>#REF!</v>
      </c>
      <c r="O21" s="77" t="e">
        <f t="shared" si="2"/>
        <v>#REF!</v>
      </c>
      <c r="P21" s="77" t="e">
        <f t="shared" si="2"/>
        <v>#REF!</v>
      </c>
      <c r="Q21" s="77" t="e">
        <f t="shared" ref="Q21:R21" si="3">Q5</f>
        <v>#REF!</v>
      </c>
      <c r="R21" s="241" t="e">
        <f t="shared" si="3"/>
        <v>#REF!</v>
      </c>
      <c r="S21" s="241" t="e">
        <f t="shared" ref="S21:X21" si="4">S5</f>
        <v>#REF!</v>
      </c>
      <c r="T21" s="241" t="e">
        <f t="shared" si="4"/>
        <v>#REF!</v>
      </c>
      <c r="U21" s="77" t="e">
        <f t="shared" si="4"/>
        <v>#REF!</v>
      </c>
      <c r="V21" s="77" t="e">
        <f t="shared" si="4"/>
        <v>#REF!</v>
      </c>
      <c r="W21" s="77" t="e">
        <f t="shared" si="4"/>
        <v>#REF!</v>
      </c>
      <c r="X21" s="77" t="e">
        <f t="shared" si="4"/>
        <v>#REF!</v>
      </c>
    </row>
    <row r="22" spans="1:24" x14ac:dyDescent="0.2">
      <c r="A22" s="69" t="s">
        <v>66</v>
      </c>
      <c r="B22" s="143"/>
      <c r="C22" s="143"/>
      <c r="D22" s="143"/>
      <c r="E22" s="225" t="e">
        <f t="shared" si="0"/>
        <v>#REF!</v>
      </c>
      <c r="F22" s="225" t="e">
        <f t="shared" si="1"/>
        <v>#REF!</v>
      </c>
      <c r="G22" s="225" t="e">
        <f t="shared" si="1"/>
        <v>#REF!</v>
      </c>
      <c r="H22" s="77" t="e">
        <f t="shared" si="1"/>
        <v>#REF!</v>
      </c>
      <c r="I22" s="77" t="e">
        <f t="shared" si="1"/>
        <v>#REF!</v>
      </c>
      <c r="J22" s="77" t="e">
        <f t="shared" si="1"/>
        <v>#REF!</v>
      </c>
      <c r="K22" s="77" t="e">
        <f t="shared" ref="K22:P22" si="5">K6</f>
        <v>#REF!</v>
      </c>
      <c r="L22" s="77" t="e">
        <f t="shared" si="5"/>
        <v>#REF!</v>
      </c>
      <c r="M22" s="77" t="e">
        <f t="shared" si="5"/>
        <v>#REF!</v>
      </c>
      <c r="N22" s="77" t="e">
        <f t="shared" si="5"/>
        <v>#REF!</v>
      </c>
      <c r="O22" s="77" t="e">
        <f t="shared" si="5"/>
        <v>#REF!</v>
      </c>
      <c r="P22" s="77" t="e">
        <f t="shared" si="5"/>
        <v>#REF!</v>
      </c>
      <c r="Q22" s="77" t="e">
        <f t="shared" ref="Q22:R22" si="6">Q6</f>
        <v>#REF!</v>
      </c>
      <c r="R22" s="241" t="e">
        <f t="shared" si="6"/>
        <v>#REF!</v>
      </c>
      <c r="S22" s="241" t="e">
        <f t="shared" ref="S22:X22" si="7">S6</f>
        <v>#REF!</v>
      </c>
      <c r="T22" s="241" t="e">
        <f t="shared" si="7"/>
        <v>#REF!</v>
      </c>
      <c r="U22" s="77" t="e">
        <f t="shared" si="7"/>
        <v>#REF!</v>
      </c>
      <c r="V22" s="77" t="e">
        <f t="shared" si="7"/>
        <v>#REF!</v>
      </c>
      <c r="W22" s="77" t="e">
        <f t="shared" si="7"/>
        <v>#REF!</v>
      </c>
      <c r="X22" s="77" t="e">
        <f t="shared" si="7"/>
        <v>#REF!</v>
      </c>
    </row>
    <row r="23" spans="1:24" x14ac:dyDescent="0.2">
      <c r="A23" s="43" t="s">
        <v>134</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row>
    <row r="24" spans="1:24" x14ac:dyDescent="0.2">
      <c r="A24" s="44">
        <v>1</v>
      </c>
      <c r="B24" s="127" t="e">
        <f t="shared" ref="B24:D25" si="8">B8*0.87</f>
        <v>#REF!</v>
      </c>
      <c r="C24" s="127" t="e">
        <f t="shared" si="8"/>
        <v>#REF!</v>
      </c>
      <c r="D24" s="127" t="e">
        <f t="shared" si="8"/>
        <v>#REF!</v>
      </c>
      <c r="E24" s="127" t="e">
        <f t="shared" ref="E24:J24" si="9">ROUNDUP(E8*0.87,)</f>
        <v>#REF!</v>
      </c>
      <c r="F24" s="127" t="e">
        <f t="shared" si="9"/>
        <v>#REF!</v>
      </c>
      <c r="G24" s="127" t="e">
        <f t="shared" si="9"/>
        <v>#REF!</v>
      </c>
      <c r="H24" s="127" t="e">
        <f t="shared" si="9"/>
        <v>#REF!</v>
      </c>
      <c r="I24" s="127" t="e">
        <f t="shared" si="9"/>
        <v>#REF!</v>
      </c>
      <c r="J24" s="127" t="e">
        <f t="shared" si="9"/>
        <v>#REF!</v>
      </c>
      <c r="K24" s="127" t="e">
        <f t="shared" ref="K24:P24" si="10">ROUNDUP(K8*0.87,)</f>
        <v>#REF!</v>
      </c>
      <c r="L24" s="127" t="e">
        <f t="shared" si="10"/>
        <v>#REF!</v>
      </c>
      <c r="M24" s="127" t="e">
        <f t="shared" si="10"/>
        <v>#REF!</v>
      </c>
      <c r="N24" s="127" t="e">
        <f t="shared" si="10"/>
        <v>#REF!</v>
      </c>
      <c r="O24" s="127" t="e">
        <f t="shared" si="10"/>
        <v>#REF!</v>
      </c>
      <c r="P24" s="127" t="e">
        <f t="shared" si="10"/>
        <v>#REF!</v>
      </c>
      <c r="Q24" s="127" t="e">
        <f t="shared" ref="Q24:R24" si="11">ROUNDUP(Q8*0.87,)</f>
        <v>#REF!</v>
      </c>
      <c r="R24" s="127" t="e">
        <f t="shared" si="11"/>
        <v>#REF!</v>
      </c>
      <c r="S24" s="127" t="e">
        <f t="shared" ref="S24:X24" si="12">ROUNDUP(S8*0.87,)</f>
        <v>#REF!</v>
      </c>
      <c r="T24" s="127" t="e">
        <f t="shared" si="12"/>
        <v>#REF!</v>
      </c>
      <c r="U24" s="127" t="e">
        <f t="shared" si="12"/>
        <v>#REF!</v>
      </c>
      <c r="V24" s="127" t="e">
        <f t="shared" si="12"/>
        <v>#REF!</v>
      </c>
      <c r="W24" s="127" t="e">
        <f t="shared" si="12"/>
        <v>#REF!</v>
      </c>
      <c r="X24" s="127" t="e">
        <f t="shared" si="12"/>
        <v>#REF!</v>
      </c>
    </row>
    <row r="25" spans="1:24" x14ac:dyDescent="0.2">
      <c r="A25" s="44">
        <v>2</v>
      </c>
      <c r="B25" s="127" t="e">
        <f t="shared" si="8"/>
        <v>#REF!</v>
      </c>
      <c r="C25" s="127" t="e">
        <f t="shared" si="8"/>
        <v>#REF!</v>
      </c>
      <c r="D25" s="127" t="e">
        <f t="shared" si="8"/>
        <v>#REF!</v>
      </c>
      <c r="E25" s="127" t="e">
        <f t="shared" ref="E25:E34" si="13">ROUNDUP(E9*0.87,)</f>
        <v>#REF!</v>
      </c>
      <c r="F25" s="127" t="e">
        <f>ROUNDUP(F9*0.87,)</f>
        <v>#REF!</v>
      </c>
      <c r="G25" s="127" t="e">
        <f>ROUNDUP(G9*0.87,)</f>
        <v>#REF!</v>
      </c>
      <c r="H25" s="127" t="e">
        <f>ROUNDUP(H9*0.87,)</f>
        <v>#REF!</v>
      </c>
      <c r="I25" s="127" t="e">
        <f>ROUNDUP(I9*0.87,)</f>
        <v>#REF!</v>
      </c>
      <c r="J25" s="127" t="e">
        <f>ROUNDUP(J9*0.87,)</f>
        <v>#REF!</v>
      </c>
      <c r="K25" s="127" t="e">
        <f t="shared" ref="K25:P25" si="14">ROUNDUP(K9*0.87,)</f>
        <v>#REF!</v>
      </c>
      <c r="L25" s="127" t="e">
        <f t="shared" si="14"/>
        <v>#REF!</v>
      </c>
      <c r="M25" s="127" t="e">
        <f t="shared" si="14"/>
        <v>#REF!</v>
      </c>
      <c r="N25" s="127" t="e">
        <f t="shared" si="14"/>
        <v>#REF!</v>
      </c>
      <c r="O25" s="127" t="e">
        <f t="shared" si="14"/>
        <v>#REF!</v>
      </c>
      <c r="P25" s="127" t="e">
        <f t="shared" si="14"/>
        <v>#REF!</v>
      </c>
      <c r="Q25" s="127" t="e">
        <f t="shared" ref="Q25:R25" si="15">ROUNDUP(Q9*0.87,)</f>
        <v>#REF!</v>
      </c>
      <c r="R25" s="127" t="e">
        <f t="shared" si="15"/>
        <v>#REF!</v>
      </c>
      <c r="S25" s="127" t="e">
        <f t="shared" ref="S25:X25" si="16">ROUNDUP(S9*0.87,)</f>
        <v>#REF!</v>
      </c>
      <c r="T25" s="127" t="e">
        <f t="shared" si="16"/>
        <v>#REF!</v>
      </c>
      <c r="U25" s="127" t="e">
        <f t="shared" si="16"/>
        <v>#REF!</v>
      </c>
      <c r="V25" s="127" t="e">
        <f t="shared" si="16"/>
        <v>#REF!</v>
      </c>
      <c r="W25" s="127" t="e">
        <f t="shared" si="16"/>
        <v>#REF!</v>
      </c>
      <c r="X25" s="127" t="e">
        <f t="shared" si="16"/>
        <v>#REF!</v>
      </c>
    </row>
    <row r="26" spans="1:24" x14ac:dyDescent="0.2">
      <c r="A26" s="44" t="s">
        <v>135</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row>
    <row r="27" spans="1:24" x14ac:dyDescent="0.2">
      <c r="A27" s="44">
        <v>1</v>
      </c>
      <c r="B27" s="127" t="e">
        <f t="shared" ref="B27:D28" si="17">B11*0.87</f>
        <v>#REF!</v>
      </c>
      <c r="C27" s="127" t="e">
        <f t="shared" si="17"/>
        <v>#REF!</v>
      </c>
      <c r="D27" s="127" t="e">
        <f t="shared" si="17"/>
        <v>#REF!</v>
      </c>
      <c r="E27" s="127" t="e">
        <f t="shared" si="13"/>
        <v>#REF!</v>
      </c>
      <c r="F27" s="127" t="e">
        <f t="shared" ref="F27:J28" si="18">ROUNDUP(F11*0.87,)</f>
        <v>#REF!</v>
      </c>
      <c r="G27" s="127" t="e">
        <f t="shared" si="18"/>
        <v>#REF!</v>
      </c>
      <c r="H27" s="127" t="e">
        <f t="shared" si="18"/>
        <v>#REF!</v>
      </c>
      <c r="I27" s="127" t="e">
        <f t="shared" si="18"/>
        <v>#REF!</v>
      </c>
      <c r="J27" s="127" t="e">
        <f t="shared" si="18"/>
        <v>#REF!</v>
      </c>
      <c r="K27" s="127" t="e">
        <f t="shared" ref="K27:P27" si="19">ROUNDUP(K11*0.87,)</f>
        <v>#REF!</v>
      </c>
      <c r="L27" s="127" t="e">
        <f t="shared" si="19"/>
        <v>#REF!</v>
      </c>
      <c r="M27" s="127" t="e">
        <f t="shared" si="19"/>
        <v>#REF!</v>
      </c>
      <c r="N27" s="127" t="e">
        <f t="shared" si="19"/>
        <v>#REF!</v>
      </c>
      <c r="O27" s="127" t="e">
        <f t="shared" si="19"/>
        <v>#REF!</v>
      </c>
      <c r="P27" s="127" t="e">
        <f t="shared" si="19"/>
        <v>#REF!</v>
      </c>
      <c r="Q27" s="127" t="e">
        <f t="shared" ref="Q27:R27" si="20">ROUNDUP(Q11*0.87,)</f>
        <v>#REF!</v>
      </c>
      <c r="R27" s="127" t="e">
        <f t="shared" si="20"/>
        <v>#REF!</v>
      </c>
      <c r="S27" s="127" t="e">
        <f t="shared" ref="S27:X27" si="21">ROUNDUP(S11*0.87,)</f>
        <v>#REF!</v>
      </c>
      <c r="T27" s="127" t="e">
        <f t="shared" si="21"/>
        <v>#REF!</v>
      </c>
      <c r="U27" s="127" t="e">
        <f t="shared" si="21"/>
        <v>#REF!</v>
      </c>
      <c r="V27" s="127" t="e">
        <f t="shared" si="21"/>
        <v>#REF!</v>
      </c>
      <c r="W27" s="127" t="e">
        <f t="shared" si="21"/>
        <v>#REF!</v>
      </c>
      <c r="X27" s="127" t="e">
        <f t="shared" si="21"/>
        <v>#REF!</v>
      </c>
    </row>
    <row r="28" spans="1:24" ht="11.45" customHeight="1" x14ac:dyDescent="0.2">
      <c r="A28" s="44">
        <v>2</v>
      </c>
      <c r="B28" s="127" t="e">
        <f t="shared" si="17"/>
        <v>#REF!</v>
      </c>
      <c r="C28" s="127" t="e">
        <f t="shared" si="17"/>
        <v>#REF!</v>
      </c>
      <c r="D28" s="127" t="e">
        <f t="shared" si="17"/>
        <v>#REF!</v>
      </c>
      <c r="E28" s="127" t="e">
        <f t="shared" si="13"/>
        <v>#REF!</v>
      </c>
      <c r="F28" s="127" t="e">
        <f t="shared" si="18"/>
        <v>#REF!</v>
      </c>
      <c r="G28" s="127" t="e">
        <f t="shared" si="18"/>
        <v>#REF!</v>
      </c>
      <c r="H28" s="127" t="e">
        <f t="shared" si="18"/>
        <v>#REF!</v>
      </c>
      <c r="I28" s="127" t="e">
        <f t="shared" si="18"/>
        <v>#REF!</v>
      </c>
      <c r="J28" s="127" t="e">
        <f t="shared" si="18"/>
        <v>#REF!</v>
      </c>
      <c r="K28" s="127" t="e">
        <f t="shared" ref="K28:P28" si="22">ROUNDUP(K12*0.87,)</f>
        <v>#REF!</v>
      </c>
      <c r="L28" s="127" t="e">
        <f t="shared" si="22"/>
        <v>#REF!</v>
      </c>
      <c r="M28" s="127" t="e">
        <f t="shared" si="22"/>
        <v>#REF!</v>
      </c>
      <c r="N28" s="127" t="e">
        <f t="shared" si="22"/>
        <v>#REF!</v>
      </c>
      <c r="O28" s="127" t="e">
        <f t="shared" si="22"/>
        <v>#REF!</v>
      </c>
      <c r="P28" s="127" t="e">
        <f t="shared" si="22"/>
        <v>#REF!</v>
      </c>
      <c r="Q28" s="127" t="e">
        <f t="shared" ref="Q28:R28" si="23">ROUNDUP(Q12*0.87,)</f>
        <v>#REF!</v>
      </c>
      <c r="R28" s="127" t="e">
        <f t="shared" si="23"/>
        <v>#REF!</v>
      </c>
      <c r="S28" s="127" t="e">
        <f t="shared" ref="S28:X28" si="24">ROUNDUP(S12*0.87,)</f>
        <v>#REF!</v>
      </c>
      <c r="T28" s="127" t="e">
        <f t="shared" si="24"/>
        <v>#REF!</v>
      </c>
      <c r="U28" s="127" t="e">
        <f t="shared" si="24"/>
        <v>#REF!</v>
      </c>
      <c r="V28" s="127" t="e">
        <f t="shared" si="24"/>
        <v>#REF!</v>
      </c>
      <c r="W28" s="127" t="e">
        <f t="shared" si="24"/>
        <v>#REF!</v>
      </c>
      <c r="X28" s="127" t="e">
        <f t="shared" si="24"/>
        <v>#REF!</v>
      </c>
    </row>
    <row r="29" spans="1:24" x14ac:dyDescent="0.2">
      <c r="A29" s="44" t="s">
        <v>104</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row>
    <row r="30" spans="1:24" x14ac:dyDescent="0.2">
      <c r="A30" s="44">
        <v>1</v>
      </c>
      <c r="B30" s="127" t="e">
        <f t="shared" ref="B30:D31" si="25">B14*0.87</f>
        <v>#REF!</v>
      </c>
      <c r="C30" s="127" t="e">
        <f t="shared" si="25"/>
        <v>#REF!</v>
      </c>
      <c r="D30" s="127" t="e">
        <f t="shared" si="25"/>
        <v>#REF!</v>
      </c>
      <c r="E30" s="127" t="e">
        <f t="shared" si="13"/>
        <v>#REF!</v>
      </c>
      <c r="F30" s="127" t="e">
        <f t="shared" ref="F30:J31" si="26">ROUNDUP(F14*0.87,)</f>
        <v>#REF!</v>
      </c>
      <c r="G30" s="127" t="e">
        <f t="shared" si="26"/>
        <v>#REF!</v>
      </c>
      <c r="H30" s="127" t="e">
        <f t="shared" si="26"/>
        <v>#REF!</v>
      </c>
      <c r="I30" s="127" t="e">
        <f t="shared" si="26"/>
        <v>#REF!</v>
      </c>
      <c r="J30" s="127" t="e">
        <f t="shared" si="26"/>
        <v>#REF!</v>
      </c>
      <c r="K30" s="127" t="e">
        <f t="shared" ref="K30:P30" si="27">ROUNDUP(K14*0.87,)</f>
        <v>#REF!</v>
      </c>
      <c r="L30" s="127" t="e">
        <f t="shared" si="27"/>
        <v>#REF!</v>
      </c>
      <c r="M30" s="127" t="e">
        <f t="shared" si="27"/>
        <v>#REF!</v>
      </c>
      <c r="N30" s="127" t="e">
        <f t="shared" si="27"/>
        <v>#REF!</v>
      </c>
      <c r="O30" s="127" t="e">
        <f t="shared" si="27"/>
        <v>#REF!</v>
      </c>
      <c r="P30" s="127" t="e">
        <f t="shared" si="27"/>
        <v>#REF!</v>
      </c>
      <c r="Q30" s="127" t="e">
        <f t="shared" ref="Q30:R30" si="28">ROUNDUP(Q14*0.87,)</f>
        <v>#REF!</v>
      </c>
      <c r="R30" s="127" t="e">
        <f t="shared" si="28"/>
        <v>#REF!</v>
      </c>
      <c r="S30" s="127" t="e">
        <f t="shared" ref="S30:X30" si="29">ROUNDUP(S14*0.87,)</f>
        <v>#REF!</v>
      </c>
      <c r="T30" s="127" t="e">
        <f t="shared" si="29"/>
        <v>#REF!</v>
      </c>
      <c r="U30" s="127" t="e">
        <f t="shared" si="29"/>
        <v>#REF!</v>
      </c>
      <c r="V30" s="127" t="e">
        <f t="shared" si="29"/>
        <v>#REF!</v>
      </c>
      <c r="W30" s="127" t="e">
        <f t="shared" si="29"/>
        <v>#REF!</v>
      </c>
      <c r="X30" s="127" t="e">
        <f t="shared" si="29"/>
        <v>#REF!</v>
      </c>
    </row>
    <row r="31" spans="1:24" x14ac:dyDescent="0.2">
      <c r="A31" s="44">
        <v>2</v>
      </c>
      <c r="B31" s="127" t="e">
        <f t="shared" si="25"/>
        <v>#REF!</v>
      </c>
      <c r="C31" s="127" t="e">
        <f t="shared" si="25"/>
        <v>#REF!</v>
      </c>
      <c r="D31" s="127" t="e">
        <f t="shared" si="25"/>
        <v>#REF!</v>
      </c>
      <c r="E31" s="127" t="e">
        <f t="shared" si="13"/>
        <v>#REF!</v>
      </c>
      <c r="F31" s="127" t="e">
        <f t="shared" si="26"/>
        <v>#REF!</v>
      </c>
      <c r="G31" s="127" t="e">
        <f t="shared" si="26"/>
        <v>#REF!</v>
      </c>
      <c r="H31" s="127" t="e">
        <f t="shared" si="26"/>
        <v>#REF!</v>
      </c>
      <c r="I31" s="127" t="e">
        <f t="shared" si="26"/>
        <v>#REF!</v>
      </c>
      <c r="J31" s="127" t="e">
        <f t="shared" si="26"/>
        <v>#REF!</v>
      </c>
      <c r="K31" s="127" t="e">
        <f t="shared" ref="K31:P31" si="30">ROUNDUP(K15*0.87,)</f>
        <v>#REF!</v>
      </c>
      <c r="L31" s="127" t="e">
        <f t="shared" si="30"/>
        <v>#REF!</v>
      </c>
      <c r="M31" s="127" t="e">
        <f t="shared" si="30"/>
        <v>#REF!</v>
      </c>
      <c r="N31" s="127" t="e">
        <f t="shared" si="30"/>
        <v>#REF!</v>
      </c>
      <c r="O31" s="127" t="e">
        <f t="shared" si="30"/>
        <v>#REF!</v>
      </c>
      <c r="P31" s="127" t="e">
        <f t="shared" si="30"/>
        <v>#REF!</v>
      </c>
      <c r="Q31" s="127" t="e">
        <f t="shared" ref="Q31:R31" si="31">ROUNDUP(Q15*0.87,)</f>
        <v>#REF!</v>
      </c>
      <c r="R31" s="127" t="e">
        <f t="shared" si="31"/>
        <v>#REF!</v>
      </c>
      <c r="S31" s="127" t="e">
        <f t="shared" ref="S31:X31" si="32">ROUNDUP(S15*0.87,)</f>
        <v>#REF!</v>
      </c>
      <c r="T31" s="127" t="e">
        <f t="shared" si="32"/>
        <v>#REF!</v>
      </c>
      <c r="U31" s="127" t="e">
        <f t="shared" si="32"/>
        <v>#REF!</v>
      </c>
      <c r="V31" s="127" t="e">
        <f t="shared" si="32"/>
        <v>#REF!</v>
      </c>
      <c r="W31" s="127" t="e">
        <f t="shared" si="32"/>
        <v>#REF!</v>
      </c>
      <c r="X31" s="127" t="e">
        <f t="shared" si="32"/>
        <v>#REF!</v>
      </c>
    </row>
    <row r="32" spans="1:24" x14ac:dyDescent="0.2">
      <c r="A32" s="46" t="s">
        <v>105</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row>
    <row r="33" spans="1:38" x14ac:dyDescent="0.2">
      <c r="A33" s="44">
        <v>1</v>
      </c>
      <c r="B33" s="127" t="e">
        <f t="shared" ref="B33:D34" si="33">B17*0.87</f>
        <v>#REF!</v>
      </c>
      <c r="C33" s="127" t="e">
        <f t="shared" si="33"/>
        <v>#REF!</v>
      </c>
      <c r="D33" s="127" t="e">
        <f t="shared" si="33"/>
        <v>#REF!</v>
      </c>
      <c r="E33" s="127" t="e">
        <f t="shared" si="13"/>
        <v>#REF!</v>
      </c>
      <c r="F33" s="127" t="e">
        <f t="shared" ref="F33:J34" si="34">ROUNDUP(F17*0.87,)</f>
        <v>#REF!</v>
      </c>
      <c r="G33" s="127" t="e">
        <f t="shared" si="34"/>
        <v>#REF!</v>
      </c>
      <c r="H33" s="127" t="e">
        <f t="shared" si="34"/>
        <v>#REF!</v>
      </c>
      <c r="I33" s="127" t="e">
        <f t="shared" si="34"/>
        <v>#REF!</v>
      </c>
      <c r="J33" s="127" t="e">
        <f t="shared" si="34"/>
        <v>#REF!</v>
      </c>
      <c r="K33" s="127" t="e">
        <f t="shared" ref="K33:P33" si="35">ROUNDUP(K17*0.87,)</f>
        <v>#REF!</v>
      </c>
      <c r="L33" s="127" t="e">
        <f t="shared" si="35"/>
        <v>#REF!</v>
      </c>
      <c r="M33" s="127" t="e">
        <f t="shared" si="35"/>
        <v>#REF!</v>
      </c>
      <c r="N33" s="127" t="e">
        <f t="shared" si="35"/>
        <v>#REF!</v>
      </c>
      <c r="O33" s="127" t="e">
        <f t="shared" si="35"/>
        <v>#REF!</v>
      </c>
      <c r="P33" s="127" t="e">
        <f t="shared" si="35"/>
        <v>#REF!</v>
      </c>
      <c r="Q33" s="127" t="e">
        <f t="shared" ref="Q33:R33" si="36">ROUNDUP(Q17*0.87,)</f>
        <v>#REF!</v>
      </c>
      <c r="R33" s="127" t="e">
        <f t="shared" si="36"/>
        <v>#REF!</v>
      </c>
      <c r="S33" s="127" t="e">
        <f t="shared" ref="S33:X33" si="37">ROUNDUP(S17*0.87,)</f>
        <v>#REF!</v>
      </c>
      <c r="T33" s="127" t="e">
        <f t="shared" si="37"/>
        <v>#REF!</v>
      </c>
      <c r="U33" s="127" t="e">
        <f t="shared" si="37"/>
        <v>#REF!</v>
      </c>
      <c r="V33" s="127" t="e">
        <f t="shared" si="37"/>
        <v>#REF!</v>
      </c>
      <c r="W33" s="127" t="e">
        <f t="shared" si="37"/>
        <v>#REF!</v>
      </c>
      <c r="X33" s="127" t="e">
        <f t="shared" si="37"/>
        <v>#REF!</v>
      </c>
    </row>
    <row r="34" spans="1:38" x14ac:dyDescent="0.2">
      <c r="A34" s="44">
        <v>2</v>
      </c>
      <c r="B34" s="127" t="e">
        <f t="shared" si="33"/>
        <v>#REF!</v>
      </c>
      <c r="C34" s="127" t="e">
        <f t="shared" si="33"/>
        <v>#REF!</v>
      </c>
      <c r="D34" s="127" t="e">
        <f t="shared" si="33"/>
        <v>#REF!</v>
      </c>
      <c r="E34" s="127" t="e">
        <f t="shared" si="13"/>
        <v>#REF!</v>
      </c>
      <c r="F34" s="127" t="e">
        <f t="shared" si="34"/>
        <v>#REF!</v>
      </c>
      <c r="G34" s="127" t="e">
        <f t="shared" si="34"/>
        <v>#REF!</v>
      </c>
      <c r="H34" s="127" t="e">
        <f t="shared" si="34"/>
        <v>#REF!</v>
      </c>
      <c r="I34" s="127" t="e">
        <f t="shared" si="34"/>
        <v>#REF!</v>
      </c>
      <c r="J34" s="127" t="e">
        <f t="shared" si="34"/>
        <v>#REF!</v>
      </c>
      <c r="K34" s="127" t="e">
        <f t="shared" ref="K34:P34" si="38">ROUNDUP(K18*0.87,)</f>
        <v>#REF!</v>
      </c>
      <c r="L34" s="127" t="e">
        <f t="shared" si="38"/>
        <v>#REF!</v>
      </c>
      <c r="M34" s="127" t="e">
        <f t="shared" si="38"/>
        <v>#REF!</v>
      </c>
      <c r="N34" s="127" t="e">
        <f t="shared" si="38"/>
        <v>#REF!</v>
      </c>
      <c r="O34" s="127" t="e">
        <f t="shared" si="38"/>
        <v>#REF!</v>
      </c>
      <c r="P34" s="127" t="e">
        <f t="shared" si="38"/>
        <v>#REF!</v>
      </c>
      <c r="Q34" s="127" t="e">
        <f t="shared" ref="Q34:R34" si="39">ROUNDUP(Q18*0.87,)</f>
        <v>#REF!</v>
      </c>
      <c r="R34" s="127" t="e">
        <f t="shared" si="39"/>
        <v>#REF!</v>
      </c>
      <c r="S34" s="127" t="e">
        <f t="shared" ref="S34:X34" si="40">ROUNDUP(S18*0.87,)</f>
        <v>#REF!</v>
      </c>
      <c r="T34" s="127" t="e">
        <f t="shared" si="40"/>
        <v>#REF!</v>
      </c>
      <c r="U34" s="127" t="e">
        <f t="shared" si="40"/>
        <v>#REF!</v>
      </c>
      <c r="V34" s="127" t="e">
        <f t="shared" si="40"/>
        <v>#REF!</v>
      </c>
      <c r="W34" s="127" t="e">
        <f t="shared" si="40"/>
        <v>#REF!</v>
      </c>
      <c r="X34" s="127" t="e">
        <f t="shared" si="40"/>
        <v>#REF!</v>
      </c>
    </row>
    <row r="36" spans="1:38" s="124" customFormat="1" ht="113.25" customHeight="1" x14ac:dyDescent="0.2">
      <c r="A36" s="415" t="s">
        <v>208</v>
      </c>
      <c r="B36" s="415"/>
      <c r="C36" s="415"/>
      <c r="D36" s="415"/>
      <c r="E36" s="415"/>
      <c r="F36" s="415"/>
      <c r="G36" s="415"/>
      <c r="H36" s="415"/>
    </row>
    <row r="37" spans="1:38" s="124" customFormat="1" ht="12" x14ac:dyDescent="0.2">
      <c r="A37" s="99" t="s">
        <v>209</v>
      </c>
      <c r="E37" s="195"/>
      <c r="F37" s="195"/>
      <c r="G37" s="195"/>
      <c r="H37" s="195"/>
    </row>
    <row r="38" spans="1:38" s="124" customFormat="1" ht="12" x14ac:dyDescent="0.2">
      <c r="A38" s="99" t="s">
        <v>192</v>
      </c>
      <c r="B38" s="227"/>
      <c r="C38" s="227"/>
      <c r="D38" s="227"/>
      <c r="E38" s="228"/>
      <c r="F38" s="228"/>
      <c r="G38" s="228"/>
      <c r="H38" s="228"/>
      <c r="I38" s="227"/>
      <c r="J38" s="227"/>
      <c r="K38" s="227"/>
      <c r="L38" s="227"/>
      <c r="M38" s="227"/>
      <c r="N38" s="227"/>
      <c r="O38" s="227"/>
      <c r="P38" s="227"/>
      <c r="Q38" s="227"/>
      <c r="R38" s="227"/>
      <c r="S38" s="242"/>
      <c r="T38" s="242"/>
      <c r="U38" s="242"/>
      <c r="V38" s="242"/>
      <c r="W38" s="242"/>
      <c r="X38" s="242"/>
      <c r="Y38" s="242"/>
      <c r="Z38" s="242"/>
      <c r="AA38" s="242"/>
      <c r="AB38" s="242"/>
      <c r="AC38" s="242"/>
      <c r="AD38" s="242"/>
      <c r="AE38" s="242"/>
      <c r="AF38" s="242"/>
      <c r="AG38" s="242"/>
      <c r="AH38" s="242"/>
      <c r="AI38" s="242"/>
      <c r="AJ38" s="242"/>
      <c r="AK38" s="242"/>
      <c r="AL38" s="242"/>
    </row>
    <row r="39" spans="1:38" s="124" customFormat="1" ht="12" x14ac:dyDescent="0.2">
      <c r="A39" s="62" t="s">
        <v>210</v>
      </c>
      <c r="B39" s="227"/>
      <c r="C39" s="227"/>
      <c r="D39" s="227"/>
      <c r="E39" s="228"/>
      <c r="F39" s="228"/>
      <c r="G39" s="228"/>
      <c r="H39" s="228"/>
      <c r="I39" s="227"/>
      <c r="J39" s="227"/>
      <c r="K39" s="227"/>
      <c r="L39" s="227"/>
      <c r="M39" s="227"/>
      <c r="N39" s="227"/>
      <c r="O39" s="227"/>
      <c r="P39" s="227"/>
      <c r="Q39" s="227"/>
      <c r="R39" s="227"/>
      <c r="S39" s="242"/>
      <c r="T39" s="242"/>
      <c r="U39" s="242"/>
      <c r="V39" s="242"/>
      <c r="W39" s="242"/>
      <c r="X39" s="242"/>
      <c r="Y39" s="242"/>
      <c r="Z39" s="242"/>
      <c r="AA39" s="242"/>
      <c r="AB39" s="242"/>
      <c r="AC39" s="242"/>
      <c r="AD39" s="242"/>
      <c r="AE39" s="242"/>
      <c r="AF39" s="242"/>
      <c r="AG39" s="242"/>
      <c r="AH39" s="242"/>
      <c r="AI39" s="242"/>
      <c r="AJ39" s="242"/>
      <c r="AK39" s="242"/>
      <c r="AL39" s="242"/>
    </row>
    <row r="40" spans="1:38" s="124" customFormat="1" ht="12" x14ac:dyDescent="0.2">
      <c r="A40" s="134"/>
      <c r="E40" s="195"/>
      <c r="F40" s="195"/>
      <c r="G40" s="195"/>
      <c r="H40" s="195"/>
    </row>
    <row r="41" spans="1:38" s="124" customFormat="1" ht="12" x14ac:dyDescent="0.2">
      <c r="A41" s="102" t="s">
        <v>76</v>
      </c>
      <c r="E41" s="195"/>
      <c r="F41" s="195"/>
      <c r="G41" s="195"/>
      <c r="H41" s="195"/>
    </row>
    <row r="42" spans="1:38" s="124" customFormat="1" ht="12" x14ac:dyDescent="0.2">
      <c r="A42" s="203" t="s">
        <v>165</v>
      </c>
      <c r="E42" s="195"/>
      <c r="F42" s="195"/>
      <c r="G42" s="195"/>
      <c r="H42" s="195"/>
    </row>
    <row r="43" spans="1:38" s="124" customFormat="1" ht="12" x14ac:dyDescent="0.2">
      <c r="A43" s="75" t="s">
        <v>77</v>
      </c>
      <c r="E43" s="195"/>
      <c r="F43" s="195"/>
      <c r="G43" s="195"/>
      <c r="H43" s="195"/>
    </row>
    <row r="44" spans="1:38" s="124" customFormat="1" ht="12" x14ac:dyDescent="0.2">
      <c r="A44" s="75" t="s">
        <v>211</v>
      </c>
      <c r="E44" s="195"/>
      <c r="F44" s="195"/>
      <c r="G44" s="195"/>
      <c r="H44" s="195"/>
    </row>
    <row r="45" spans="1:38" s="124" customFormat="1" ht="12" x14ac:dyDescent="0.2">
      <c r="A45" s="75" t="s">
        <v>78</v>
      </c>
      <c r="E45" s="195"/>
      <c r="F45" s="195"/>
      <c r="G45" s="195"/>
      <c r="H45" s="195"/>
    </row>
    <row r="46" spans="1:38" s="124" customFormat="1" ht="24" x14ac:dyDescent="0.2">
      <c r="A46" s="189" t="s">
        <v>79</v>
      </c>
      <c r="E46" s="195"/>
      <c r="F46" s="195"/>
      <c r="G46" s="195"/>
      <c r="H46" s="195"/>
    </row>
    <row r="47" spans="1:38" s="124" customFormat="1" ht="12" x14ac:dyDescent="0.2">
      <c r="A47" s="75" t="s">
        <v>193</v>
      </c>
      <c r="E47" s="195"/>
      <c r="F47" s="195"/>
      <c r="G47" s="195"/>
      <c r="H47" s="195"/>
    </row>
    <row r="48" spans="1:38" s="124" customFormat="1" ht="24" x14ac:dyDescent="0.2">
      <c r="A48" s="189" t="s">
        <v>212</v>
      </c>
      <c r="E48" s="195"/>
      <c r="F48" s="195"/>
      <c r="G48" s="195"/>
      <c r="H48" s="195"/>
    </row>
    <row r="49" spans="1:24" s="124" customFormat="1" ht="12" x14ac:dyDescent="0.2">
      <c r="A49" s="107"/>
      <c r="E49" s="195"/>
      <c r="F49" s="195"/>
      <c r="G49" s="195"/>
      <c r="H49" s="195"/>
    </row>
    <row r="50" spans="1:24" s="124" customFormat="1" ht="22.5" x14ac:dyDescent="0.2">
      <c r="A50" s="229" t="s">
        <v>213</v>
      </c>
      <c r="E50" s="230"/>
      <c r="F50" s="230"/>
      <c r="G50" s="230"/>
      <c r="H50" s="230"/>
      <c r="I50" s="230"/>
      <c r="J50" s="230"/>
      <c r="K50" s="230"/>
      <c r="L50" s="230"/>
      <c r="M50" s="230"/>
      <c r="N50" s="230"/>
      <c r="O50" s="230"/>
      <c r="P50" s="230"/>
      <c r="Q50" s="230"/>
      <c r="R50" s="230"/>
      <c r="S50" s="230"/>
      <c r="T50" s="230"/>
      <c r="U50" s="230"/>
      <c r="V50" s="230"/>
      <c r="W50" s="230"/>
    </row>
    <row r="51" spans="1:24" s="124" customFormat="1" ht="12" x14ac:dyDescent="0.2">
      <c r="A51" s="231"/>
      <c r="B51" s="232"/>
      <c r="C51" s="232"/>
      <c r="D51" s="232"/>
      <c r="E51" s="230"/>
      <c r="F51" s="230"/>
      <c r="G51" s="230"/>
      <c r="H51" s="230"/>
      <c r="I51" s="230"/>
      <c r="J51" s="230"/>
      <c r="K51" s="230"/>
      <c r="L51" s="230"/>
      <c r="M51" s="230"/>
      <c r="N51" s="230"/>
      <c r="O51" s="230"/>
      <c r="P51" s="230"/>
      <c r="Q51" s="230"/>
      <c r="R51" s="230"/>
      <c r="S51" s="230"/>
      <c r="T51" s="230"/>
      <c r="U51" s="230"/>
      <c r="V51" s="230"/>
      <c r="W51" s="230"/>
    </row>
    <row r="52" spans="1:24" s="124" customFormat="1" ht="30.75" customHeight="1" x14ac:dyDescent="0.2">
      <c r="A52" s="220" t="s">
        <v>196</v>
      </c>
      <c r="B52" s="233"/>
      <c r="C52" s="234"/>
      <c r="D52" s="235"/>
      <c r="E52" s="236"/>
      <c r="F52" s="236"/>
      <c r="G52" s="236"/>
      <c r="H52" s="236"/>
      <c r="I52" s="236"/>
      <c r="J52" s="236"/>
      <c r="K52" s="236"/>
      <c r="L52" s="236"/>
      <c r="M52" s="236"/>
      <c r="N52" s="236"/>
      <c r="O52" s="236"/>
      <c r="P52" s="236"/>
      <c r="Q52" s="243"/>
      <c r="R52" s="243"/>
      <c r="S52" s="243"/>
      <c r="T52" s="230"/>
      <c r="U52" s="230"/>
      <c r="V52" s="230"/>
      <c r="W52" s="230"/>
      <c r="X52" s="244"/>
    </row>
    <row r="53" spans="1:24" s="124" customFormat="1" ht="30.75" customHeight="1" x14ac:dyDescent="0.2">
      <c r="A53" s="220" t="s">
        <v>197</v>
      </c>
      <c r="B53" s="233"/>
      <c r="C53" s="234"/>
      <c r="D53" s="235"/>
      <c r="E53" s="236"/>
      <c r="F53" s="236"/>
      <c r="G53" s="236"/>
      <c r="H53" s="236"/>
      <c r="I53" s="236"/>
      <c r="J53" s="236"/>
      <c r="K53" s="236"/>
      <c r="L53" s="236"/>
      <c r="M53" s="236"/>
      <c r="N53" s="236"/>
      <c r="O53" s="236"/>
      <c r="P53" s="236"/>
      <c r="Q53" s="243"/>
      <c r="R53" s="243"/>
      <c r="S53" s="243"/>
      <c r="T53" s="230"/>
      <c r="U53" s="230"/>
      <c r="V53" s="230"/>
      <c r="W53" s="230"/>
      <c r="X53" s="244"/>
    </row>
    <row r="54" spans="1:24" s="124" customFormat="1" ht="30.75" customHeight="1" x14ac:dyDescent="0.2">
      <c r="A54" s="220" t="s">
        <v>214</v>
      </c>
      <c r="B54" s="237"/>
      <c r="C54" s="237"/>
      <c r="D54" s="237"/>
      <c r="E54" s="236"/>
      <c r="F54" s="236"/>
      <c r="G54" s="236"/>
      <c r="H54" s="236"/>
      <c r="I54" s="236"/>
      <c r="J54" s="236"/>
      <c r="K54" s="236"/>
      <c r="L54" s="236"/>
      <c r="M54" s="236"/>
      <c r="N54" s="236"/>
      <c r="O54" s="236"/>
      <c r="P54" s="236"/>
      <c r="Q54" s="243"/>
      <c r="R54" s="243"/>
      <c r="S54" s="243"/>
      <c r="T54" s="230"/>
      <c r="U54" s="230"/>
      <c r="V54" s="230"/>
      <c r="W54" s="230"/>
      <c r="X54" s="244"/>
    </row>
    <row r="55" spans="1:24" s="124" customFormat="1" ht="30.75" customHeight="1" x14ac:dyDescent="0.2">
      <c r="A55" s="220" t="s">
        <v>215</v>
      </c>
      <c r="E55" s="230"/>
      <c r="F55" s="230"/>
      <c r="G55" s="230"/>
      <c r="H55" s="230"/>
      <c r="I55" s="230"/>
      <c r="J55" s="230"/>
      <c r="K55" s="230"/>
      <c r="L55" s="230"/>
      <c r="M55" s="230"/>
      <c r="N55" s="230"/>
      <c r="O55" s="230"/>
      <c r="P55" s="230"/>
      <c r="Q55" s="230"/>
      <c r="R55" s="230"/>
      <c r="S55" s="230"/>
      <c r="T55" s="230"/>
      <c r="U55" s="230"/>
      <c r="V55" s="230"/>
      <c r="W55" s="230"/>
    </row>
    <row r="56" spans="1:24" s="124" customFormat="1" ht="30.75" customHeight="1" x14ac:dyDescent="0.2">
      <c r="A56" s="220" t="s">
        <v>216</v>
      </c>
      <c r="E56" s="230"/>
      <c r="F56" s="230"/>
      <c r="G56" s="230"/>
      <c r="H56" s="230"/>
      <c r="I56" s="230"/>
      <c r="J56" s="230"/>
      <c r="K56" s="230"/>
      <c r="L56" s="230"/>
      <c r="M56" s="230"/>
      <c r="N56" s="230"/>
      <c r="O56" s="230"/>
      <c r="P56" s="230"/>
      <c r="Q56" s="230"/>
      <c r="R56" s="230"/>
      <c r="S56" s="230"/>
      <c r="T56" s="230"/>
      <c r="U56" s="230"/>
      <c r="V56" s="230"/>
      <c r="W56" s="230"/>
    </row>
    <row r="57" spans="1:24" s="124" customFormat="1" ht="30.75" customHeight="1" x14ac:dyDescent="0.2">
      <c r="A57" s="220" t="s">
        <v>217</v>
      </c>
      <c r="E57" s="195"/>
      <c r="F57" s="195"/>
      <c r="G57" s="195"/>
      <c r="H57" s="195"/>
    </row>
    <row r="58" spans="1:24" s="124" customFormat="1" ht="30.75" customHeight="1" x14ac:dyDescent="0.2">
      <c r="A58" s="220" t="s">
        <v>218</v>
      </c>
      <c r="E58" s="195"/>
      <c r="F58" s="195"/>
      <c r="G58" s="195"/>
      <c r="H58" s="195"/>
    </row>
    <row r="59" spans="1:24" s="124" customFormat="1" ht="30.75" customHeight="1" x14ac:dyDescent="0.2">
      <c r="A59" s="220" t="s">
        <v>219</v>
      </c>
      <c r="E59" s="195"/>
      <c r="F59" s="195"/>
      <c r="G59" s="195"/>
      <c r="H59" s="195"/>
    </row>
    <row r="60" spans="1:24" s="124" customFormat="1" ht="30.75" customHeight="1" x14ac:dyDescent="0.2">
      <c r="A60" s="220" t="s">
        <v>220</v>
      </c>
      <c r="E60" s="195"/>
      <c r="F60" s="195"/>
      <c r="G60" s="195"/>
      <c r="H60" s="195"/>
    </row>
    <row r="61" spans="1:24" s="124" customFormat="1" ht="42" x14ac:dyDescent="0.2">
      <c r="A61" s="58" t="s">
        <v>175</v>
      </c>
      <c r="E61" s="195"/>
      <c r="F61" s="195"/>
      <c r="G61" s="195"/>
      <c r="H61" s="195"/>
    </row>
    <row r="62" spans="1:24" s="124" customFormat="1" ht="39" customHeight="1" x14ac:dyDescent="0.2">
      <c r="A62" s="62" t="s">
        <v>221</v>
      </c>
      <c r="E62" s="195"/>
      <c r="F62" s="195"/>
      <c r="G62" s="195"/>
      <c r="H62" s="195"/>
    </row>
    <row r="63" spans="1:24" s="124" customFormat="1" ht="12" x14ac:dyDescent="0.2">
      <c r="A63" s="238"/>
      <c r="E63" s="195"/>
      <c r="F63" s="195"/>
      <c r="G63" s="195"/>
      <c r="H63" s="195"/>
    </row>
    <row r="64" spans="1:24" s="124" customFormat="1" ht="21" x14ac:dyDescent="0.2">
      <c r="A64" s="239" t="s">
        <v>222</v>
      </c>
      <c r="E64" s="195"/>
      <c r="F64" s="195"/>
      <c r="G64" s="195"/>
      <c r="H64" s="195"/>
    </row>
    <row r="65" spans="1:8" s="124" customFormat="1" ht="12" x14ac:dyDescent="0.2">
      <c r="A65" s="238"/>
      <c r="E65" s="195"/>
      <c r="F65" s="195"/>
      <c r="G65" s="195"/>
      <c r="H65" s="195"/>
    </row>
    <row r="66" spans="1:8" s="124" customFormat="1" ht="32.25" x14ac:dyDescent="0.2">
      <c r="A66" s="61" t="s">
        <v>223</v>
      </c>
      <c r="E66" s="195"/>
      <c r="F66" s="195"/>
      <c r="G66" s="195"/>
      <c r="H66" s="195"/>
    </row>
    <row r="67" spans="1:8" s="124" customFormat="1" ht="12" x14ac:dyDescent="0.2">
      <c r="A67" s="61"/>
      <c r="E67" s="195"/>
      <c r="F67" s="195"/>
      <c r="G67" s="195"/>
      <c r="H67" s="195"/>
    </row>
    <row r="68" spans="1:8" s="124" customFormat="1" ht="42.75" x14ac:dyDescent="0.2">
      <c r="A68" s="61" t="s">
        <v>177</v>
      </c>
      <c r="E68" s="195"/>
      <c r="F68" s="195"/>
      <c r="G68" s="195"/>
      <c r="H68" s="195"/>
    </row>
    <row r="69" spans="1:8" s="124" customFormat="1" ht="12" x14ac:dyDescent="0.2">
      <c r="A69" s="240"/>
      <c r="E69" s="195"/>
      <c r="F69" s="195"/>
      <c r="G69" s="195"/>
      <c r="H69" s="195"/>
    </row>
    <row r="70" spans="1:8" s="124" customFormat="1" ht="12" x14ac:dyDescent="0.2">
      <c r="A70" s="64" t="s">
        <v>83</v>
      </c>
      <c r="E70" s="195"/>
      <c r="F70" s="195"/>
      <c r="G70" s="195"/>
      <c r="H70" s="195"/>
    </row>
    <row r="71" spans="1:8" s="124" customFormat="1" ht="24" x14ac:dyDescent="0.2">
      <c r="A71" s="65" t="s">
        <v>156</v>
      </c>
      <c r="E71" s="195"/>
      <c r="F71" s="195"/>
      <c r="G71" s="195"/>
      <c r="H71" s="195"/>
    </row>
    <row r="72" spans="1:8" s="124" customFormat="1" ht="24" x14ac:dyDescent="0.2">
      <c r="A72" s="65" t="s">
        <v>157</v>
      </c>
      <c r="E72" s="195"/>
      <c r="F72" s="195"/>
      <c r="G72" s="195"/>
      <c r="H72" s="195"/>
    </row>
  </sheetData>
  <mergeCells count="1">
    <mergeCell ref="A36:H36"/>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5"/>
  <dimension ref="A1:AK57"/>
  <sheetViews>
    <sheetView zoomScale="90" zoomScaleNormal="90" workbookViewId="0">
      <pane xSplit="4" topLeftCell="E1" activePane="topRight" state="frozen"/>
      <selection pane="topRight" activeCell="U1" sqref="U1:V1048576"/>
    </sheetView>
  </sheetViews>
  <sheetFormatPr defaultColWidth="8.7109375" defaultRowHeight="12.75" x14ac:dyDescent="0.2"/>
  <cols>
    <col min="1" max="1" width="82.5703125" style="38" customWidth="1"/>
    <col min="2" max="22" width="8.7109375" style="38" hidden="1" customWidth="1"/>
    <col min="23" max="16384" width="8.7109375" style="38"/>
  </cols>
  <sheetData>
    <row r="1" spans="1:24" x14ac:dyDescent="0.2">
      <c r="A1" s="117" t="s">
        <v>63</v>
      </c>
    </row>
    <row r="3" spans="1:24" x14ac:dyDescent="0.2">
      <c r="A3" s="126" t="s">
        <v>207</v>
      </c>
    </row>
    <row r="4" spans="1:24" x14ac:dyDescent="0.2">
      <c r="A4" s="126" t="s">
        <v>65</v>
      </c>
    </row>
    <row r="5" spans="1:24" ht="42.6" customHeight="1" x14ac:dyDescent="0.2">
      <c r="A5" s="42" t="s">
        <v>66</v>
      </c>
      <c r="B5" s="225" t="e">
        <f>BB!#REF!</f>
        <v>#REF!</v>
      </c>
      <c r="C5" s="225" t="e">
        <f>BB!#REF!</f>
        <v>#REF!</v>
      </c>
      <c r="D5" s="225" t="e">
        <f>BB!#REF!</f>
        <v>#REF!</v>
      </c>
      <c r="E5" s="225" t="e">
        <f>BB!#REF!</f>
        <v>#REF!</v>
      </c>
      <c r="F5" s="225" t="e">
        <f>BB!#REF!</f>
        <v>#REF!</v>
      </c>
      <c r="G5" s="225" t="e">
        <f>BB!#REF!</f>
        <v>#REF!</v>
      </c>
      <c r="H5" s="77" t="e">
        <f>BB!#REF!</f>
        <v>#REF!</v>
      </c>
      <c r="I5" s="77" t="e">
        <f>BB!#REF!</f>
        <v>#REF!</v>
      </c>
      <c r="J5" s="77" t="e">
        <f>BB!#REF!</f>
        <v>#REF!</v>
      </c>
      <c r="K5" s="77" t="e">
        <f>BB!#REF!</f>
        <v>#REF!</v>
      </c>
      <c r="L5" s="77" t="e">
        <f>BB!#REF!</f>
        <v>#REF!</v>
      </c>
      <c r="M5" s="77" t="e">
        <f>BB!#REF!</f>
        <v>#REF!</v>
      </c>
      <c r="N5" s="77" t="e">
        <f>BB!#REF!</f>
        <v>#REF!</v>
      </c>
      <c r="O5" s="77" t="e">
        <f>BB!#REF!</f>
        <v>#REF!</v>
      </c>
      <c r="P5" s="77" t="e">
        <f>BB!#REF!</f>
        <v>#REF!</v>
      </c>
      <c r="Q5" s="77" t="e">
        <f>BB!#REF!</f>
        <v>#REF!</v>
      </c>
      <c r="R5" s="241" t="e">
        <f>BB!#REF!</f>
        <v>#REF!</v>
      </c>
      <c r="S5" s="241" t="e">
        <f>BB!#REF!</f>
        <v>#REF!</v>
      </c>
      <c r="T5" s="241" t="e">
        <f>BB!#REF!</f>
        <v>#REF!</v>
      </c>
      <c r="U5" s="77" t="e">
        <f>BB!#REF!</f>
        <v>#REF!</v>
      </c>
      <c r="V5" s="77" t="e">
        <f>BB!#REF!</f>
        <v>#REF!</v>
      </c>
      <c r="W5" s="77" t="e">
        <f>BB!#REF!</f>
        <v>#REF!</v>
      </c>
      <c r="X5" s="77" t="e">
        <f>BB!#REF!</f>
        <v>#REF!</v>
      </c>
    </row>
    <row r="6" spans="1:24" ht="42.6" customHeight="1" x14ac:dyDescent="0.2">
      <c r="A6" s="42"/>
      <c r="B6" s="226"/>
      <c r="C6" s="226"/>
      <c r="D6" s="226"/>
      <c r="E6" s="225" t="e">
        <f>BB!#REF!</f>
        <v>#REF!</v>
      </c>
      <c r="F6" s="225" t="e">
        <f>BB!#REF!</f>
        <v>#REF!</v>
      </c>
      <c r="G6" s="225" t="e">
        <f>BB!#REF!</f>
        <v>#REF!</v>
      </c>
      <c r="H6" s="77" t="e">
        <f>BB!#REF!</f>
        <v>#REF!</v>
      </c>
      <c r="I6" s="77" t="e">
        <f>BB!#REF!</f>
        <v>#REF!</v>
      </c>
      <c r="J6" s="77" t="e">
        <f>BB!#REF!</f>
        <v>#REF!</v>
      </c>
      <c r="K6" s="77" t="e">
        <f>BB!#REF!</f>
        <v>#REF!</v>
      </c>
      <c r="L6" s="77" t="e">
        <f>BB!#REF!</f>
        <v>#REF!</v>
      </c>
      <c r="M6" s="77" t="e">
        <f>BB!#REF!</f>
        <v>#REF!</v>
      </c>
      <c r="N6" s="77" t="e">
        <f>BB!#REF!</f>
        <v>#REF!</v>
      </c>
      <c r="O6" s="77" t="e">
        <f>BB!#REF!</f>
        <v>#REF!</v>
      </c>
      <c r="P6" s="77" t="e">
        <f>BB!#REF!</f>
        <v>#REF!</v>
      </c>
      <c r="Q6" s="77" t="e">
        <f>BB!#REF!</f>
        <v>#REF!</v>
      </c>
      <c r="R6" s="241" t="e">
        <f>BB!#REF!</f>
        <v>#REF!</v>
      </c>
      <c r="S6" s="241" t="e">
        <f>BB!#REF!</f>
        <v>#REF!</v>
      </c>
      <c r="T6" s="241" t="e">
        <f>BB!#REF!</f>
        <v>#REF!</v>
      </c>
      <c r="U6" s="77" t="e">
        <f>BB!#REF!</f>
        <v>#REF!</v>
      </c>
      <c r="V6" s="77" t="e">
        <f>BB!#REF!</f>
        <v>#REF!</v>
      </c>
      <c r="W6" s="77" t="e">
        <f>BB!#REF!</f>
        <v>#REF!</v>
      </c>
      <c r="X6" s="77" t="e">
        <f>BB!#REF!</f>
        <v>#REF!</v>
      </c>
    </row>
    <row r="7" spans="1:24" x14ac:dyDescent="0.2">
      <c r="A7" s="43" t="s">
        <v>134</v>
      </c>
    </row>
    <row r="8" spans="1:24" x14ac:dyDescent="0.2">
      <c r="A8" s="44">
        <v>1</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row>
    <row r="9" spans="1:24" x14ac:dyDescent="0.2">
      <c r="A9" s="44">
        <v>2</v>
      </c>
      <c r="B9" s="182" t="e">
        <f>BB!#REF!*0.9</f>
        <v>#REF!</v>
      </c>
      <c r="C9" s="182" t="e">
        <f>BB!#REF!*0.9</f>
        <v>#REF!</v>
      </c>
      <c r="D9" s="182" t="e">
        <f>BB!#REF!*0.9</f>
        <v>#REF!</v>
      </c>
      <c r="E9" s="182" t="e">
        <f>BB!#REF!*0.9</f>
        <v>#REF!</v>
      </c>
      <c r="F9" s="182" t="e">
        <f>BB!#REF!*0.9</f>
        <v>#REF!</v>
      </c>
      <c r="G9" s="182" t="e">
        <f>BB!#REF!*0.9</f>
        <v>#REF!</v>
      </c>
      <c r="H9" s="182" t="e">
        <f>BB!#REF!*0.9</f>
        <v>#REF!</v>
      </c>
      <c r="I9" s="182" t="e">
        <f>BB!#REF!*0.9</f>
        <v>#REF!</v>
      </c>
      <c r="J9" s="182" t="e">
        <f>BB!#REF!*0.9</f>
        <v>#REF!</v>
      </c>
      <c r="K9" s="182" t="e">
        <f>BB!#REF!*0.9</f>
        <v>#REF!</v>
      </c>
      <c r="L9" s="182" t="e">
        <f>BB!#REF!*0.9</f>
        <v>#REF!</v>
      </c>
      <c r="M9" s="182" t="e">
        <f>BB!#REF!*0.9</f>
        <v>#REF!</v>
      </c>
      <c r="N9" s="182" t="e">
        <f>BB!#REF!*0.9</f>
        <v>#REF!</v>
      </c>
      <c r="O9" s="182" t="e">
        <f>BB!#REF!*0.9</f>
        <v>#REF!</v>
      </c>
      <c r="P9" s="182" t="e">
        <f>BB!#REF!*0.9</f>
        <v>#REF!</v>
      </c>
      <c r="Q9" s="182" t="e">
        <f>BB!#REF!*0.9</f>
        <v>#REF!</v>
      </c>
      <c r="R9" s="182" t="e">
        <f>BB!#REF!*0.9</f>
        <v>#REF!</v>
      </c>
      <c r="S9" s="182" t="e">
        <f>BB!#REF!*0.9</f>
        <v>#REF!</v>
      </c>
      <c r="T9" s="182" t="e">
        <f>BB!#REF!*0.9</f>
        <v>#REF!</v>
      </c>
      <c r="U9" s="182" t="e">
        <f>BB!#REF!*0.9</f>
        <v>#REF!</v>
      </c>
      <c r="V9" s="182" t="e">
        <f>BB!#REF!*0.9</f>
        <v>#REF!</v>
      </c>
      <c r="W9" s="182" t="e">
        <f>BB!#REF!*0.9</f>
        <v>#REF!</v>
      </c>
      <c r="X9" s="182" t="e">
        <f>BB!#REF!*0.9</f>
        <v>#REF!</v>
      </c>
    </row>
    <row r="10" spans="1:24" x14ac:dyDescent="0.2">
      <c r="A10" s="44" t="s">
        <v>135</v>
      </c>
      <c r="B10" s="182"/>
      <c r="C10" s="182"/>
      <c r="D10" s="182"/>
      <c r="E10" s="182"/>
      <c r="F10" s="182"/>
      <c r="G10" s="182"/>
      <c r="H10" s="182"/>
      <c r="I10" s="182"/>
      <c r="J10" s="182"/>
      <c r="K10" s="182"/>
      <c r="L10" s="182"/>
      <c r="M10" s="182"/>
      <c r="N10" s="182"/>
      <c r="O10" s="182"/>
      <c r="P10" s="182"/>
      <c r="Q10" s="182"/>
      <c r="R10" s="182"/>
      <c r="S10" s="182"/>
      <c r="T10" s="182"/>
      <c r="U10" s="182"/>
      <c r="V10" s="182"/>
      <c r="W10" s="182"/>
      <c r="X10" s="182"/>
    </row>
    <row r="11" spans="1:24" x14ac:dyDescent="0.2">
      <c r="A11" s="44">
        <v>1</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row>
    <row r="12" spans="1:24" x14ac:dyDescent="0.2">
      <c r="A12" s="44">
        <v>2</v>
      </c>
      <c r="B12" s="182" t="e">
        <f>BB!#REF!*0.9</f>
        <v>#REF!</v>
      </c>
      <c r="C12" s="182" t="e">
        <f>BB!#REF!*0.9</f>
        <v>#REF!</v>
      </c>
      <c r="D12" s="182" t="e">
        <f>BB!#REF!*0.9</f>
        <v>#REF!</v>
      </c>
      <c r="E12" s="182" t="e">
        <f>BB!#REF!*0.9</f>
        <v>#REF!</v>
      </c>
      <c r="F12" s="182" t="e">
        <f>BB!#REF!*0.9</f>
        <v>#REF!</v>
      </c>
      <c r="G12" s="182" t="e">
        <f>BB!#REF!*0.9</f>
        <v>#REF!</v>
      </c>
      <c r="H12" s="182" t="e">
        <f>BB!#REF!*0.9</f>
        <v>#REF!</v>
      </c>
      <c r="I12" s="182" t="e">
        <f>BB!#REF!*0.9</f>
        <v>#REF!</v>
      </c>
      <c r="J12" s="182" t="e">
        <f>BB!#REF!*0.9</f>
        <v>#REF!</v>
      </c>
      <c r="K12" s="182" t="e">
        <f>BB!#REF!*0.9</f>
        <v>#REF!</v>
      </c>
      <c r="L12" s="182" t="e">
        <f>BB!#REF!*0.9</f>
        <v>#REF!</v>
      </c>
      <c r="M12" s="182" t="e">
        <f>BB!#REF!*0.9</f>
        <v>#REF!</v>
      </c>
      <c r="N12" s="182" t="e">
        <f>BB!#REF!*0.9</f>
        <v>#REF!</v>
      </c>
      <c r="O12" s="182" t="e">
        <f>BB!#REF!*0.9</f>
        <v>#REF!</v>
      </c>
      <c r="P12" s="182" t="e">
        <f>BB!#REF!*0.9</f>
        <v>#REF!</v>
      </c>
      <c r="Q12" s="182" t="e">
        <f>BB!#REF!*0.9</f>
        <v>#REF!</v>
      </c>
      <c r="R12" s="182" t="e">
        <f>BB!#REF!*0.9</f>
        <v>#REF!</v>
      </c>
      <c r="S12" s="182" t="e">
        <f>BB!#REF!*0.9</f>
        <v>#REF!</v>
      </c>
      <c r="T12" s="182" t="e">
        <f>BB!#REF!*0.9</f>
        <v>#REF!</v>
      </c>
      <c r="U12" s="182" t="e">
        <f>BB!#REF!*0.9</f>
        <v>#REF!</v>
      </c>
      <c r="V12" s="182" t="e">
        <f>BB!#REF!*0.9</f>
        <v>#REF!</v>
      </c>
      <c r="W12" s="182" t="e">
        <f>BB!#REF!*0.9</f>
        <v>#REF!</v>
      </c>
      <c r="X12" s="182" t="e">
        <f>BB!#REF!*0.9</f>
        <v>#REF!</v>
      </c>
    </row>
    <row r="13" spans="1:24" x14ac:dyDescent="0.2">
      <c r="A13" s="44" t="s">
        <v>104</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row>
    <row r="14" spans="1:24" x14ac:dyDescent="0.2">
      <c r="A14" s="44">
        <v>1</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row>
    <row r="15" spans="1:24" x14ac:dyDescent="0.2">
      <c r="A15" s="44">
        <v>2</v>
      </c>
      <c r="B15" s="182" t="e">
        <f>BB!#REF!*0.9</f>
        <v>#REF!</v>
      </c>
      <c r="C15" s="182" t="e">
        <f>BB!#REF!*0.9</f>
        <v>#REF!</v>
      </c>
      <c r="D15" s="182" t="e">
        <f>BB!#REF!*0.9</f>
        <v>#REF!</v>
      </c>
      <c r="E15" s="182" t="e">
        <f>BB!#REF!*0.9</f>
        <v>#REF!</v>
      </c>
      <c r="F15" s="182" t="e">
        <f>BB!#REF!*0.9</f>
        <v>#REF!</v>
      </c>
      <c r="G15" s="182" t="e">
        <f>BB!#REF!*0.9</f>
        <v>#REF!</v>
      </c>
      <c r="H15" s="182" t="e">
        <f>BB!#REF!*0.9</f>
        <v>#REF!</v>
      </c>
      <c r="I15" s="182" t="e">
        <f>BB!#REF!*0.9</f>
        <v>#REF!</v>
      </c>
      <c r="J15" s="182" t="e">
        <f>BB!#REF!*0.9</f>
        <v>#REF!</v>
      </c>
      <c r="K15" s="182" t="e">
        <f>BB!#REF!*0.9</f>
        <v>#REF!</v>
      </c>
      <c r="L15" s="182" t="e">
        <f>BB!#REF!*0.9</f>
        <v>#REF!</v>
      </c>
      <c r="M15" s="182" t="e">
        <f>BB!#REF!*0.9</f>
        <v>#REF!</v>
      </c>
      <c r="N15" s="182" t="e">
        <f>BB!#REF!*0.9</f>
        <v>#REF!</v>
      </c>
      <c r="O15" s="182" t="e">
        <f>BB!#REF!*0.9</f>
        <v>#REF!</v>
      </c>
      <c r="P15" s="182" t="e">
        <f>BB!#REF!*0.9</f>
        <v>#REF!</v>
      </c>
      <c r="Q15" s="182" t="e">
        <f>BB!#REF!*0.9</f>
        <v>#REF!</v>
      </c>
      <c r="R15" s="182" t="e">
        <f>BB!#REF!*0.9</f>
        <v>#REF!</v>
      </c>
      <c r="S15" s="182" t="e">
        <f>BB!#REF!*0.9</f>
        <v>#REF!</v>
      </c>
      <c r="T15" s="182" t="e">
        <f>BB!#REF!*0.9</f>
        <v>#REF!</v>
      </c>
      <c r="U15" s="182" t="e">
        <f>BB!#REF!*0.9</f>
        <v>#REF!</v>
      </c>
      <c r="V15" s="182" t="e">
        <f>BB!#REF!*0.9</f>
        <v>#REF!</v>
      </c>
      <c r="W15" s="182" t="e">
        <f>BB!#REF!*0.9</f>
        <v>#REF!</v>
      </c>
      <c r="X15" s="182" t="e">
        <f>BB!#REF!*0.9</f>
        <v>#REF!</v>
      </c>
    </row>
    <row r="16" spans="1:24" x14ac:dyDescent="0.2">
      <c r="A16" s="46" t="s">
        <v>105</v>
      </c>
      <c r="B16" s="182"/>
      <c r="C16" s="182"/>
      <c r="D16" s="182"/>
      <c r="E16" s="182"/>
      <c r="F16" s="182"/>
      <c r="G16" s="182"/>
      <c r="H16" s="182"/>
      <c r="I16" s="182"/>
      <c r="J16" s="182"/>
      <c r="K16" s="182"/>
      <c r="L16" s="182"/>
      <c r="M16" s="182"/>
      <c r="N16" s="182"/>
      <c r="O16" s="182"/>
      <c r="P16" s="182"/>
      <c r="Q16" s="182"/>
      <c r="R16" s="182"/>
      <c r="S16" s="182"/>
      <c r="T16" s="182"/>
      <c r="U16" s="182"/>
      <c r="V16" s="182"/>
      <c r="W16" s="182"/>
      <c r="X16" s="182"/>
    </row>
    <row r="17" spans="1:37" x14ac:dyDescent="0.2">
      <c r="A17" s="44">
        <v>1</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row>
    <row r="18" spans="1:37" x14ac:dyDescent="0.2">
      <c r="A18" s="44">
        <v>2</v>
      </c>
      <c r="B18" s="182" t="e">
        <f>BB!#REF!*0.9</f>
        <v>#REF!</v>
      </c>
      <c r="C18" s="182" t="e">
        <f>BB!#REF!*0.9</f>
        <v>#REF!</v>
      </c>
      <c r="D18" s="182" t="e">
        <f>BB!#REF!*0.9</f>
        <v>#REF!</v>
      </c>
      <c r="E18" s="182" t="e">
        <f>BB!#REF!*0.9</f>
        <v>#REF!</v>
      </c>
      <c r="F18" s="182" t="e">
        <f>BB!#REF!*0.9</f>
        <v>#REF!</v>
      </c>
      <c r="G18" s="182" t="e">
        <f>BB!#REF!*0.9</f>
        <v>#REF!</v>
      </c>
      <c r="H18" s="182" t="e">
        <f>BB!#REF!*0.9</f>
        <v>#REF!</v>
      </c>
      <c r="I18" s="182" t="e">
        <f>BB!#REF!*0.9</f>
        <v>#REF!</v>
      </c>
      <c r="J18" s="182" t="e">
        <f>BB!#REF!*0.9</f>
        <v>#REF!</v>
      </c>
      <c r="K18" s="182" t="e">
        <f>BB!#REF!*0.9</f>
        <v>#REF!</v>
      </c>
      <c r="L18" s="182" t="e">
        <f>BB!#REF!*0.9</f>
        <v>#REF!</v>
      </c>
      <c r="M18" s="182" t="e">
        <f>BB!#REF!*0.9</f>
        <v>#REF!</v>
      </c>
      <c r="N18" s="182" t="e">
        <f>BB!#REF!*0.9</f>
        <v>#REF!</v>
      </c>
      <c r="O18" s="182" t="e">
        <f>BB!#REF!*0.9</f>
        <v>#REF!</v>
      </c>
      <c r="P18" s="182" t="e">
        <f>BB!#REF!*0.9</f>
        <v>#REF!</v>
      </c>
      <c r="Q18" s="182" t="e">
        <f>BB!#REF!*0.9</f>
        <v>#REF!</v>
      </c>
      <c r="R18" s="182" t="e">
        <f>BB!#REF!*0.9</f>
        <v>#REF!</v>
      </c>
      <c r="S18" s="182" t="e">
        <f>BB!#REF!*0.9</f>
        <v>#REF!</v>
      </c>
      <c r="T18" s="182" t="e">
        <f>BB!#REF!*0.9</f>
        <v>#REF!</v>
      </c>
      <c r="U18" s="182" t="e">
        <f>BB!#REF!*0.9</f>
        <v>#REF!</v>
      </c>
      <c r="V18" s="182" t="e">
        <f>BB!#REF!*0.9</f>
        <v>#REF!</v>
      </c>
      <c r="W18" s="182" t="e">
        <f>BB!#REF!*0.9</f>
        <v>#REF!</v>
      </c>
      <c r="X18" s="182" t="e">
        <f>BB!#REF!*0.9</f>
        <v>#REF!</v>
      </c>
    </row>
    <row r="19" spans="1:37" x14ac:dyDescent="0.2">
      <c r="A19" s="67"/>
    </row>
    <row r="21" spans="1:37" s="124" customFormat="1" ht="119.25" customHeight="1" x14ac:dyDescent="0.2">
      <c r="A21" s="415" t="s">
        <v>208</v>
      </c>
      <c r="B21" s="415"/>
      <c r="C21" s="415"/>
      <c r="D21" s="415"/>
      <c r="E21" s="415"/>
      <c r="F21" s="415"/>
      <c r="G21" s="415"/>
      <c r="H21" s="415"/>
    </row>
    <row r="22" spans="1:37" s="124" customFormat="1" ht="12" x14ac:dyDescent="0.2">
      <c r="A22" s="99" t="s">
        <v>209</v>
      </c>
      <c r="E22" s="195"/>
      <c r="F22" s="195"/>
      <c r="G22" s="195"/>
      <c r="H22" s="195"/>
    </row>
    <row r="23" spans="1:37" s="124" customFormat="1" ht="12" x14ac:dyDescent="0.2">
      <c r="A23" s="99" t="s">
        <v>192</v>
      </c>
      <c r="B23" s="227"/>
      <c r="C23" s="227"/>
      <c r="D23" s="227"/>
      <c r="E23" s="228"/>
      <c r="F23" s="228"/>
      <c r="G23" s="228"/>
      <c r="H23" s="228"/>
      <c r="I23" s="227"/>
      <c r="J23" s="227"/>
      <c r="K23" s="227"/>
      <c r="L23" s="227"/>
      <c r="M23" s="227"/>
      <c r="N23" s="227"/>
      <c r="O23" s="227"/>
      <c r="P23" s="227"/>
      <c r="Q23" s="227"/>
      <c r="R23" s="242"/>
      <c r="S23" s="242"/>
      <c r="T23" s="242"/>
      <c r="U23" s="242"/>
      <c r="V23" s="242"/>
      <c r="W23" s="242"/>
      <c r="X23" s="242"/>
      <c r="Y23" s="242"/>
      <c r="Z23" s="242"/>
      <c r="AA23" s="242"/>
      <c r="AB23" s="242"/>
      <c r="AC23" s="242"/>
      <c r="AD23" s="242"/>
      <c r="AE23" s="242"/>
      <c r="AF23" s="242"/>
      <c r="AG23" s="242"/>
      <c r="AH23" s="242"/>
      <c r="AI23" s="242"/>
      <c r="AJ23" s="242"/>
      <c r="AK23" s="242"/>
    </row>
    <row r="24" spans="1:37" s="124" customFormat="1" ht="12" x14ac:dyDescent="0.2">
      <c r="A24" s="62" t="s">
        <v>210</v>
      </c>
      <c r="B24" s="227"/>
      <c r="C24" s="227"/>
      <c r="D24" s="227"/>
      <c r="E24" s="228"/>
      <c r="F24" s="228"/>
      <c r="G24" s="228"/>
      <c r="H24" s="228"/>
      <c r="I24" s="227"/>
      <c r="J24" s="227"/>
      <c r="K24" s="227"/>
      <c r="L24" s="227"/>
      <c r="M24" s="227"/>
      <c r="N24" s="227"/>
      <c r="O24" s="227"/>
      <c r="P24" s="227"/>
      <c r="Q24" s="227"/>
      <c r="R24" s="242"/>
      <c r="S24" s="242"/>
      <c r="T24" s="242"/>
      <c r="U24" s="242"/>
      <c r="V24" s="242"/>
      <c r="W24" s="242"/>
      <c r="X24" s="242"/>
      <c r="Y24" s="242"/>
      <c r="Z24" s="242"/>
      <c r="AA24" s="242"/>
      <c r="AB24" s="242"/>
      <c r="AC24" s="242"/>
      <c r="AD24" s="242"/>
      <c r="AE24" s="242"/>
      <c r="AF24" s="242"/>
      <c r="AG24" s="242"/>
      <c r="AH24" s="242"/>
      <c r="AI24" s="242"/>
      <c r="AJ24" s="242"/>
      <c r="AK24" s="242"/>
    </row>
    <row r="25" spans="1:37" s="124" customFormat="1" ht="12" x14ac:dyDescent="0.2">
      <c r="A25" s="134"/>
      <c r="E25" s="195"/>
      <c r="F25" s="195"/>
      <c r="G25" s="195"/>
      <c r="H25" s="195"/>
    </row>
    <row r="26" spans="1:37" s="124" customFormat="1" ht="12" x14ac:dyDescent="0.2">
      <c r="A26" s="102" t="s">
        <v>76</v>
      </c>
      <c r="E26" s="195"/>
      <c r="F26" s="195"/>
      <c r="G26" s="195"/>
      <c r="H26" s="195"/>
    </row>
    <row r="27" spans="1:37" s="124" customFormat="1" ht="12" x14ac:dyDescent="0.2">
      <c r="A27" s="203" t="s">
        <v>165</v>
      </c>
      <c r="E27" s="195"/>
      <c r="F27" s="195"/>
      <c r="G27" s="195"/>
      <c r="H27" s="195"/>
    </row>
    <row r="28" spans="1:37" s="124" customFormat="1" ht="12" x14ac:dyDescent="0.2">
      <c r="A28" s="75" t="s">
        <v>77</v>
      </c>
      <c r="E28" s="195"/>
      <c r="F28" s="195"/>
      <c r="G28" s="195"/>
      <c r="H28" s="195"/>
    </row>
    <row r="29" spans="1:37" s="124" customFormat="1" ht="12" x14ac:dyDescent="0.2">
      <c r="A29" s="75" t="s">
        <v>211</v>
      </c>
      <c r="E29" s="195"/>
      <c r="F29" s="195"/>
      <c r="G29" s="195"/>
      <c r="H29" s="195"/>
    </row>
    <row r="30" spans="1:37" s="124" customFormat="1" ht="12" x14ac:dyDescent="0.2">
      <c r="A30" s="75" t="s">
        <v>78</v>
      </c>
      <c r="E30" s="195"/>
      <c r="F30" s="195"/>
      <c r="G30" s="195"/>
      <c r="H30" s="195"/>
    </row>
    <row r="31" spans="1:37" s="124" customFormat="1" ht="24" x14ac:dyDescent="0.2">
      <c r="A31" s="189" t="s">
        <v>79</v>
      </c>
      <c r="E31" s="195"/>
      <c r="F31" s="195"/>
      <c r="G31" s="195"/>
      <c r="H31" s="195"/>
    </row>
    <row r="32" spans="1:37" s="124" customFormat="1" ht="12" x14ac:dyDescent="0.2">
      <c r="A32" s="75" t="s">
        <v>193</v>
      </c>
      <c r="E32" s="195"/>
      <c r="F32" s="195"/>
      <c r="G32" s="195"/>
      <c r="H32" s="195"/>
    </row>
    <row r="33" spans="1:23" s="124" customFormat="1" ht="24" x14ac:dyDescent="0.2">
      <c r="A33" s="189" t="s">
        <v>224</v>
      </c>
      <c r="E33" s="195"/>
      <c r="F33" s="195"/>
      <c r="G33" s="195"/>
      <c r="H33" s="195"/>
    </row>
    <row r="34" spans="1:23" s="124" customFormat="1" ht="12" x14ac:dyDescent="0.2">
      <c r="A34" s="107"/>
      <c r="E34" s="195"/>
      <c r="F34" s="195"/>
      <c r="G34" s="195"/>
      <c r="H34" s="195"/>
    </row>
    <row r="35" spans="1:23" s="124" customFormat="1" ht="22.5" x14ac:dyDescent="0.2">
      <c r="A35" s="229" t="s">
        <v>213</v>
      </c>
      <c r="E35" s="230"/>
      <c r="F35" s="230"/>
      <c r="G35" s="230"/>
      <c r="H35" s="230"/>
      <c r="I35" s="230"/>
      <c r="J35" s="230"/>
      <c r="K35" s="230"/>
      <c r="L35" s="230"/>
      <c r="M35" s="230"/>
      <c r="N35" s="230"/>
      <c r="O35" s="230"/>
      <c r="P35" s="230"/>
      <c r="Q35" s="230"/>
      <c r="R35" s="230"/>
      <c r="S35" s="230"/>
      <c r="T35" s="230"/>
      <c r="U35" s="230"/>
      <c r="V35" s="230"/>
    </row>
    <row r="36" spans="1:23" s="124" customFormat="1" ht="12" x14ac:dyDescent="0.2">
      <c r="A36" s="231"/>
      <c r="B36" s="232"/>
      <c r="C36" s="232"/>
      <c r="D36" s="232"/>
      <c r="E36" s="230"/>
      <c r="F36" s="230"/>
      <c r="G36" s="230"/>
      <c r="H36" s="230"/>
      <c r="I36" s="230"/>
      <c r="J36" s="230"/>
      <c r="K36" s="230"/>
      <c r="L36" s="230"/>
      <c r="M36" s="230"/>
      <c r="N36" s="230"/>
      <c r="O36" s="230"/>
      <c r="P36" s="230"/>
      <c r="Q36" s="230"/>
      <c r="R36" s="230"/>
      <c r="S36" s="230"/>
      <c r="T36" s="230"/>
      <c r="U36" s="230"/>
      <c r="V36" s="230"/>
    </row>
    <row r="37" spans="1:23" s="124" customFormat="1" ht="30.75" customHeight="1" x14ac:dyDescent="0.2">
      <c r="A37" s="220" t="s">
        <v>196</v>
      </c>
      <c r="B37" s="233"/>
      <c r="C37" s="234"/>
      <c r="D37" s="235"/>
      <c r="E37" s="236"/>
      <c r="F37" s="236"/>
      <c r="G37" s="236"/>
      <c r="H37" s="236"/>
      <c r="I37" s="236"/>
      <c r="J37" s="236"/>
      <c r="K37" s="236"/>
      <c r="L37" s="236"/>
      <c r="M37" s="236"/>
      <c r="N37" s="236"/>
      <c r="O37" s="236"/>
      <c r="P37" s="236"/>
      <c r="Q37" s="243"/>
      <c r="R37" s="243"/>
      <c r="S37" s="230"/>
      <c r="T37" s="230"/>
      <c r="U37" s="230"/>
      <c r="V37" s="230"/>
      <c r="W37" s="244"/>
    </row>
    <row r="38" spans="1:23" s="124" customFormat="1" ht="30.75" customHeight="1" x14ac:dyDescent="0.2">
      <c r="A38" s="220" t="s">
        <v>197</v>
      </c>
      <c r="B38" s="233"/>
      <c r="C38" s="234"/>
      <c r="D38" s="235"/>
      <c r="E38" s="236"/>
      <c r="F38" s="236"/>
      <c r="G38" s="236"/>
      <c r="H38" s="236"/>
      <c r="I38" s="236"/>
      <c r="J38" s="236"/>
      <c r="K38" s="236"/>
      <c r="L38" s="236"/>
      <c r="M38" s="236"/>
      <c r="N38" s="236"/>
      <c r="O38" s="236"/>
      <c r="P38" s="236"/>
      <c r="Q38" s="243"/>
      <c r="R38" s="243"/>
      <c r="S38" s="230"/>
      <c r="T38" s="230"/>
      <c r="U38" s="230"/>
      <c r="V38" s="230"/>
      <c r="W38" s="244"/>
    </row>
    <row r="39" spans="1:23" s="124" customFormat="1" ht="30.75" customHeight="1" x14ac:dyDescent="0.2">
      <c r="A39" s="220" t="s">
        <v>214</v>
      </c>
      <c r="B39" s="237"/>
      <c r="C39" s="237"/>
      <c r="D39" s="237"/>
      <c r="E39" s="236"/>
      <c r="F39" s="236"/>
      <c r="G39" s="236"/>
      <c r="H39" s="236"/>
      <c r="I39" s="236"/>
      <c r="J39" s="236"/>
      <c r="K39" s="236"/>
      <c r="L39" s="236"/>
      <c r="M39" s="236"/>
      <c r="N39" s="236"/>
      <c r="O39" s="236"/>
      <c r="P39" s="236"/>
      <c r="Q39" s="243"/>
      <c r="R39" s="243"/>
      <c r="S39" s="230"/>
      <c r="T39" s="230"/>
      <c r="U39" s="230"/>
      <c r="V39" s="230"/>
      <c r="W39" s="244"/>
    </row>
    <row r="40" spans="1:23" s="124" customFormat="1" ht="30.75" customHeight="1" x14ac:dyDescent="0.2">
      <c r="A40" s="220" t="s">
        <v>215</v>
      </c>
      <c r="E40" s="230"/>
      <c r="F40" s="230"/>
      <c r="G40" s="230"/>
      <c r="H40" s="230"/>
      <c r="I40" s="230"/>
      <c r="J40" s="230"/>
      <c r="K40" s="230"/>
      <c r="L40" s="230"/>
      <c r="M40" s="230"/>
      <c r="N40" s="230"/>
      <c r="O40" s="230"/>
      <c r="P40" s="230"/>
      <c r="Q40" s="230"/>
      <c r="R40" s="230"/>
      <c r="S40" s="230"/>
      <c r="T40" s="230"/>
      <c r="U40" s="230"/>
      <c r="V40" s="230"/>
    </row>
    <row r="41" spans="1:23" s="124" customFormat="1" ht="30.75" customHeight="1" x14ac:dyDescent="0.2">
      <c r="A41" s="220" t="s">
        <v>216</v>
      </c>
      <c r="E41" s="230"/>
      <c r="F41" s="230"/>
      <c r="G41" s="230"/>
      <c r="H41" s="230"/>
      <c r="I41" s="230"/>
      <c r="J41" s="230"/>
      <c r="K41" s="230"/>
      <c r="L41" s="230"/>
      <c r="M41" s="230"/>
      <c r="N41" s="230"/>
      <c r="O41" s="230"/>
      <c r="P41" s="230"/>
      <c r="Q41" s="230"/>
      <c r="R41" s="230"/>
      <c r="S41" s="230"/>
      <c r="T41" s="230"/>
      <c r="U41" s="230"/>
      <c r="V41" s="230"/>
    </row>
    <row r="42" spans="1:23" s="124" customFormat="1" ht="30.75" customHeight="1" x14ac:dyDescent="0.2">
      <c r="A42" s="220" t="s">
        <v>217</v>
      </c>
      <c r="E42" s="195"/>
      <c r="F42" s="195"/>
      <c r="G42" s="195"/>
      <c r="H42" s="195"/>
    </row>
    <row r="43" spans="1:23" s="124" customFormat="1" ht="30.75" customHeight="1" x14ac:dyDescent="0.2">
      <c r="A43" s="220" t="s">
        <v>218</v>
      </c>
      <c r="E43" s="195"/>
      <c r="F43" s="195"/>
      <c r="G43" s="195"/>
      <c r="H43" s="195"/>
    </row>
    <row r="44" spans="1:23" s="124" customFormat="1" ht="30.75" customHeight="1" x14ac:dyDescent="0.2">
      <c r="A44" s="220" t="s">
        <v>219</v>
      </c>
      <c r="E44" s="195"/>
      <c r="F44" s="195"/>
      <c r="G44" s="195"/>
      <c r="H44" s="195"/>
    </row>
    <row r="45" spans="1:23" s="124" customFormat="1" ht="30.75" customHeight="1" x14ac:dyDescent="0.2">
      <c r="A45" s="220" t="s">
        <v>220</v>
      </c>
      <c r="E45" s="195"/>
      <c r="F45" s="195"/>
      <c r="G45" s="195"/>
      <c r="H45" s="195"/>
    </row>
    <row r="46" spans="1:23" s="124" customFormat="1" ht="42" x14ac:dyDescent="0.2">
      <c r="A46" s="58" t="s">
        <v>175</v>
      </c>
      <c r="E46" s="195"/>
      <c r="F46" s="195"/>
      <c r="G46" s="195"/>
      <c r="H46" s="195"/>
    </row>
    <row r="47" spans="1:23" s="124" customFormat="1" ht="39" customHeight="1" x14ac:dyDescent="0.2">
      <c r="A47" s="62" t="s">
        <v>221</v>
      </c>
      <c r="E47" s="195"/>
      <c r="F47" s="195"/>
      <c r="G47" s="195"/>
      <c r="H47" s="195"/>
    </row>
    <row r="48" spans="1:23" s="124" customFormat="1" ht="12" x14ac:dyDescent="0.2">
      <c r="A48" s="238"/>
      <c r="E48" s="195"/>
      <c r="F48" s="195"/>
      <c r="G48" s="195"/>
      <c r="H48" s="195"/>
    </row>
    <row r="49" spans="1:8" s="124" customFormat="1" ht="21" x14ac:dyDescent="0.2">
      <c r="A49" s="239" t="s">
        <v>222</v>
      </c>
      <c r="E49" s="195"/>
      <c r="F49" s="195"/>
      <c r="G49" s="195"/>
      <c r="H49" s="195"/>
    </row>
    <row r="50" spans="1:8" s="124" customFormat="1" ht="12" x14ac:dyDescent="0.2">
      <c r="A50" s="238"/>
      <c r="E50" s="195"/>
      <c r="F50" s="195"/>
      <c r="G50" s="195"/>
      <c r="H50" s="195"/>
    </row>
    <row r="51" spans="1:8" s="124" customFormat="1" ht="32.25" x14ac:dyDescent="0.2">
      <c r="A51" s="61" t="s">
        <v>223</v>
      </c>
      <c r="E51" s="195"/>
      <c r="F51" s="195"/>
      <c r="G51" s="195"/>
      <c r="H51" s="195"/>
    </row>
    <row r="52" spans="1:8" s="124" customFormat="1" ht="12" x14ac:dyDescent="0.2">
      <c r="A52" s="61"/>
      <c r="E52" s="195"/>
      <c r="F52" s="195"/>
      <c r="G52" s="195"/>
      <c r="H52" s="195"/>
    </row>
    <row r="53" spans="1:8" s="124" customFormat="1" ht="42.75" x14ac:dyDescent="0.2">
      <c r="A53" s="61" t="s">
        <v>177</v>
      </c>
      <c r="E53" s="195"/>
      <c r="F53" s="195"/>
      <c r="G53" s="195"/>
      <c r="H53" s="195"/>
    </row>
    <row r="54" spans="1:8" s="124" customFormat="1" ht="12" x14ac:dyDescent="0.2">
      <c r="A54" s="240"/>
      <c r="E54" s="195"/>
      <c r="F54" s="195"/>
      <c r="G54" s="195"/>
      <c r="H54" s="195"/>
    </row>
    <row r="55" spans="1:8" s="124" customFormat="1" ht="12" x14ac:dyDescent="0.2">
      <c r="A55" s="64" t="s">
        <v>83</v>
      </c>
      <c r="E55" s="195"/>
      <c r="F55" s="195"/>
      <c r="G55" s="195"/>
      <c r="H55" s="195"/>
    </row>
    <row r="56" spans="1:8" s="124" customFormat="1" ht="24" x14ac:dyDescent="0.2">
      <c r="A56" s="65" t="s">
        <v>156</v>
      </c>
      <c r="E56" s="195"/>
      <c r="F56" s="195"/>
      <c r="G56" s="195"/>
      <c r="H56" s="195"/>
    </row>
    <row r="57" spans="1:8" s="124" customFormat="1" ht="24" x14ac:dyDescent="0.2">
      <c r="A57" s="65" t="s">
        <v>157</v>
      </c>
      <c r="E57" s="195"/>
      <c r="F57" s="195"/>
      <c r="G57" s="195"/>
      <c r="H57" s="195"/>
    </row>
  </sheetData>
  <mergeCells count="1">
    <mergeCell ref="A21:H21"/>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9"/>
  <dimension ref="A1:C71"/>
  <sheetViews>
    <sheetView workbookViewId="0">
      <pane xSplit="1" topLeftCell="B1" activePane="topRight" state="frozen"/>
      <selection pane="topRight" activeCell="B1" sqref="B1:C1048576"/>
    </sheetView>
  </sheetViews>
  <sheetFormatPr defaultColWidth="8.7109375" defaultRowHeight="12.75" x14ac:dyDescent="0.2"/>
  <cols>
    <col min="1" max="1" width="82.5703125" style="38" customWidth="1"/>
    <col min="2" max="16384" width="8.7109375" style="38"/>
  </cols>
  <sheetData>
    <row r="1" spans="1:3" x14ac:dyDescent="0.2">
      <c r="A1" s="117" t="s">
        <v>63</v>
      </c>
    </row>
    <row r="3" spans="1:3" x14ac:dyDescent="0.2">
      <c r="A3" s="184" t="s">
        <v>225</v>
      </c>
    </row>
    <row r="4" spans="1:3" x14ac:dyDescent="0.2">
      <c r="A4" s="126" t="s">
        <v>65</v>
      </c>
      <c r="B4" s="77" t="e">
        <f>BB!#REF!</f>
        <v>#REF!</v>
      </c>
      <c r="C4" s="77" t="e">
        <f>BB!#REF!</f>
        <v>#REF!</v>
      </c>
    </row>
    <row r="5" spans="1:3" x14ac:dyDescent="0.2">
      <c r="A5" s="42" t="s">
        <v>66</v>
      </c>
      <c r="B5" s="77" t="e">
        <f>BB!#REF!</f>
        <v>#REF!</v>
      </c>
      <c r="C5" s="77" t="e">
        <f>BB!#REF!</f>
        <v>#REF!</v>
      </c>
    </row>
    <row r="6" spans="1:3" x14ac:dyDescent="0.2">
      <c r="A6" s="43" t="s">
        <v>134</v>
      </c>
    </row>
    <row r="7" spans="1:3" x14ac:dyDescent="0.2">
      <c r="A7" s="44">
        <v>1</v>
      </c>
      <c r="B7" s="182" t="e">
        <f>BB!#REF!*0.9</f>
        <v>#REF!</v>
      </c>
      <c r="C7" s="182" t="e">
        <f>BB!#REF!*0.9</f>
        <v>#REF!</v>
      </c>
    </row>
    <row r="8" spans="1:3" x14ac:dyDescent="0.2">
      <c r="A8" s="44">
        <v>2</v>
      </c>
      <c r="B8" s="182" t="e">
        <f>BB!#REF!*0.9</f>
        <v>#REF!</v>
      </c>
      <c r="C8" s="182" t="e">
        <f>BB!#REF!*0.9</f>
        <v>#REF!</v>
      </c>
    </row>
    <row r="9" spans="1:3" x14ac:dyDescent="0.2">
      <c r="A9" s="44" t="s">
        <v>135</v>
      </c>
      <c r="B9" s="182"/>
      <c r="C9" s="182"/>
    </row>
    <row r="10" spans="1:3" x14ac:dyDescent="0.2">
      <c r="A10" s="44">
        <v>1</v>
      </c>
      <c r="B10" s="182" t="e">
        <f>BB!#REF!*0.9</f>
        <v>#REF!</v>
      </c>
      <c r="C10" s="182" t="e">
        <f>BB!#REF!*0.9</f>
        <v>#REF!</v>
      </c>
    </row>
    <row r="11" spans="1:3" x14ac:dyDescent="0.2">
      <c r="A11" s="44">
        <v>2</v>
      </c>
      <c r="B11" s="182" t="e">
        <f>BB!#REF!*0.9</f>
        <v>#REF!</v>
      </c>
      <c r="C11" s="182" t="e">
        <f>BB!#REF!*0.9</f>
        <v>#REF!</v>
      </c>
    </row>
    <row r="12" spans="1:3" x14ac:dyDescent="0.2">
      <c r="A12" s="44" t="s">
        <v>104</v>
      </c>
      <c r="B12" s="182"/>
      <c r="C12" s="182"/>
    </row>
    <row r="13" spans="1:3" x14ac:dyDescent="0.2">
      <c r="A13" s="44">
        <v>1</v>
      </c>
      <c r="B13" s="182" t="e">
        <f>BB!#REF!*0.9</f>
        <v>#REF!</v>
      </c>
      <c r="C13" s="182" t="e">
        <f>BB!#REF!*0.9</f>
        <v>#REF!</v>
      </c>
    </row>
    <row r="14" spans="1:3" x14ac:dyDescent="0.2">
      <c r="A14" s="44">
        <v>2</v>
      </c>
      <c r="B14" s="182" t="e">
        <f>BB!#REF!*0.9</f>
        <v>#REF!</v>
      </c>
      <c r="C14" s="182" t="e">
        <f>BB!#REF!*0.9</f>
        <v>#REF!</v>
      </c>
    </row>
    <row r="15" spans="1:3" x14ac:dyDescent="0.2">
      <c r="A15" s="46" t="s">
        <v>105</v>
      </c>
      <c r="B15" s="182"/>
      <c r="C15" s="182"/>
    </row>
    <row r="16" spans="1:3" x14ac:dyDescent="0.2">
      <c r="A16" s="44">
        <v>1</v>
      </c>
      <c r="B16" s="182" t="e">
        <f>BB!#REF!*0.9</f>
        <v>#REF!</v>
      </c>
      <c r="C16" s="182" t="e">
        <f>BB!#REF!*0.9</f>
        <v>#REF!</v>
      </c>
    </row>
    <row r="17" spans="1:3" x14ac:dyDescent="0.2">
      <c r="A17" s="44">
        <v>2</v>
      </c>
      <c r="B17" s="182" t="e">
        <f>BB!#REF!*0.9</f>
        <v>#REF!</v>
      </c>
      <c r="C17" s="182" t="e">
        <f>BB!#REF!*0.9</f>
        <v>#REF!</v>
      </c>
    </row>
    <row r="18" spans="1:3" x14ac:dyDescent="0.2">
      <c r="A18" s="67"/>
    </row>
    <row r="19" spans="1:3" x14ac:dyDescent="0.2">
      <c r="A19" s="126" t="s">
        <v>75</v>
      </c>
    </row>
    <row r="20" spans="1:3" x14ac:dyDescent="0.2">
      <c r="A20" s="67"/>
      <c r="B20" s="118" t="e">
        <f t="shared" ref="B20:C20" si="0">B4</f>
        <v>#REF!</v>
      </c>
      <c r="C20" s="118" t="e">
        <f t="shared" si="0"/>
        <v>#REF!</v>
      </c>
    </row>
    <row r="21" spans="1:3" ht="19.5" customHeight="1" x14ac:dyDescent="0.2">
      <c r="A21" s="69" t="s">
        <v>66</v>
      </c>
      <c r="B21" s="119" t="e">
        <f t="shared" ref="B21:C21" si="1">B5</f>
        <v>#REF!</v>
      </c>
      <c r="C21" s="119" t="e">
        <f t="shared" si="1"/>
        <v>#REF!</v>
      </c>
    </row>
    <row r="22" spans="1:3" x14ac:dyDescent="0.2">
      <c r="A22" s="43" t="s">
        <v>134</v>
      </c>
      <c r="B22" s="143"/>
      <c r="C22" s="143"/>
    </row>
    <row r="23" spans="1:3" ht="18" customHeight="1" x14ac:dyDescent="0.2">
      <c r="A23" s="44">
        <v>1</v>
      </c>
      <c r="B23" s="127" t="e">
        <f t="shared" ref="B23:C23" si="2">ROUNDUP(B7*0.87,)</f>
        <v>#REF!</v>
      </c>
      <c r="C23" s="127" t="e">
        <f t="shared" si="2"/>
        <v>#REF!</v>
      </c>
    </row>
    <row r="24" spans="1:3" ht="17.100000000000001" customHeight="1" x14ac:dyDescent="0.2">
      <c r="A24" s="44">
        <v>2</v>
      </c>
      <c r="B24" s="127" t="e">
        <f t="shared" ref="B24:C24" si="3">ROUNDUP(B8*0.87,)</f>
        <v>#REF!</v>
      </c>
      <c r="C24" s="127" t="e">
        <f t="shared" si="3"/>
        <v>#REF!</v>
      </c>
    </row>
    <row r="25" spans="1:3" x14ac:dyDescent="0.2">
      <c r="A25" s="44" t="s">
        <v>135</v>
      </c>
      <c r="B25" s="127"/>
      <c r="C25" s="127"/>
    </row>
    <row r="26" spans="1:3" x14ac:dyDescent="0.2">
      <c r="A26" s="44">
        <v>1</v>
      </c>
      <c r="B26" s="127" t="e">
        <f t="shared" ref="B26:C26" si="4">ROUNDUP(B10*0.87,)</f>
        <v>#REF!</v>
      </c>
      <c r="C26" s="127" t="e">
        <f t="shared" si="4"/>
        <v>#REF!</v>
      </c>
    </row>
    <row r="27" spans="1:3" ht="11.45" customHeight="1" x14ac:dyDescent="0.2">
      <c r="A27" s="44">
        <v>2</v>
      </c>
      <c r="B27" s="127" t="e">
        <f t="shared" ref="B27:C27" si="5">ROUNDUP(B11*0.87,)</f>
        <v>#REF!</v>
      </c>
      <c r="C27" s="127" t="e">
        <f t="shared" si="5"/>
        <v>#REF!</v>
      </c>
    </row>
    <row r="28" spans="1:3" x14ac:dyDescent="0.2">
      <c r="A28" s="44" t="s">
        <v>104</v>
      </c>
      <c r="B28" s="127"/>
      <c r="C28" s="127"/>
    </row>
    <row r="29" spans="1:3" x14ac:dyDescent="0.2">
      <c r="A29" s="44">
        <v>1</v>
      </c>
      <c r="B29" s="127" t="e">
        <f t="shared" ref="B29:C29" si="6">ROUNDUP(B13*0.87,)</f>
        <v>#REF!</v>
      </c>
      <c r="C29" s="127" t="e">
        <f t="shared" si="6"/>
        <v>#REF!</v>
      </c>
    </row>
    <row r="30" spans="1:3" x14ac:dyDescent="0.2">
      <c r="A30" s="44">
        <v>2</v>
      </c>
      <c r="B30" s="127" t="e">
        <f t="shared" ref="B30:C30" si="7">ROUNDUP(B14*0.87,)</f>
        <v>#REF!</v>
      </c>
      <c r="C30" s="127" t="e">
        <f t="shared" si="7"/>
        <v>#REF!</v>
      </c>
    </row>
    <row r="31" spans="1:3" x14ac:dyDescent="0.2">
      <c r="A31" s="46" t="s">
        <v>105</v>
      </c>
      <c r="B31" s="127"/>
      <c r="C31" s="127"/>
    </row>
    <row r="32" spans="1:3" x14ac:dyDescent="0.2">
      <c r="A32" s="44">
        <v>1</v>
      </c>
      <c r="B32" s="127" t="e">
        <f t="shared" ref="B32:C32" si="8">ROUNDUP(B16*0.87,)</f>
        <v>#REF!</v>
      </c>
      <c r="C32" s="127" t="e">
        <f t="shared" si="8"/>
        <v>#REF!</v>
      </c>
    </row>
    <row r="33" spans="1:3" x14ac:dyDescent="0.2">
      <c r="A33" s="44">
        <v>2</v>
      </c>
      <c r="B33" s="127" t="e">
        <f t="shared" ref="B33:C33" si="9">ROUNDUP(B17*0.87,)</f>
        <v>#REF!</v>
      </c>
      <c r="C33" s="127" t="e">
        <f t="shared" si="9"/>
        <v>#REF!</v>
      </c>
    </row>
    <row r="35" spans="1:3" ht="113.25" customHeight="1" x14ac:dyDescent="0.2">
      <c r="A35" s="49" t="s">
        <v>226</v>
      </c>
    </row>
    <row r="36" spans="1:3" x14ac:dyDescent="0.2">
      <c r="A36" s="190" t="s">
        <v>153</v>
      </c>
    </row>
    <row r="37" spans="1:3" x14ac:dyDescent="0.2">
      <c r="A37" s="191" t="s">
        <v>227</v>
      </c>
    </row>
    <row r="38" spans="1:3" x14ac:dyDescent="0.2">
      <c r="A38" s="192" t="s">
        <v>228</v>
      </c>
    </row>
    <row r="39" spans="1:3" x14ac:dyDescent="0.2">
      <c r="A39" s="202"/>
    </row>
    <row r="40" spans="1:3" x14ac:dyDescent="0.2">
      <c r="A40" s="219" t="s">
        <v>76</v>
      </c>
    </row>
    <row r="41" spans="1:3" x14ac:dyDescent="0.2">
      <c r="A41" s="203" t="s">
        <v>165</v>
      </c>
    </row>
    <row r="42" spans="1:3" x14ac:dyDescent="0.2">
      <c r="A42" s="75" t="s">
        <v>77</v>
      </c>
    </row>
    <row r="43" spans="1:3" x14ac:dyDescent="0.2">
      <c r="A43" s="75" t="s">
        <v>78</v>
      </c>
    </row>
    <row r="44" spans="1:3" ht="24" x14ac:dyDescent="0.2">
      <c r="A44" s="189" t="s">
        <v>79</v>
      </c>
    </row>
    <row r="45" spans="1:3" x14ac:dyDescent="0.2">
      <c r="A45" s="75" t="s">
        <v>193</v>
      </c>
    </row>
    <row r="46" spans="1:3" ht="24" x14ac:dyDescent="0.2">
      <c r="A46" s="189" t="s">
        <v>229</v>
      </c>
    </row>
    <row r="47" spans="1:3" x14ac:dyDescent="0.2">
      <c r="A47" s="204"/>
    </row>
    <row r="48" spans="1:3" ht="25.5" x14ac:dyDescent="0.2">
      <c r="A48" s="193" t="s">
        <v>230</v>
      </c>
    </row>
    <row r="49" spans="1:1" ht="63" x14ac:dyDescent="0.2">
      <c r="A49" s="220" t="s">
        <v>231</v>
      </c>
    </row>
    <row r="50" spans="1:1" ht="31.5" x14ac:dyDescent="0.2">
      <c r="A50" s="220" t="s">
        <v>232</v>
      </c>
    </row>
    <row r="51" spans="1:1" ht="52.5" x14ac:dyDescent="0.2">
      <c r="A51" s="220" t="s">
        <v>233</v>
      </c>
    </row>
    <row r="52" spans="1:1" ht="31.5" x14ac:dyDescent="0.2">
      <c r="A52" s="220" t="s">
        <v>234</v>
      </c>
    </row>
    <row r="53" spans="1:1" ht="63" x14ac:dyDescent="0.2">
      <c r="A53" s="220" t="s">
        <v>235</v>
      </c>
    </row>
    <row r="54" spans="1:1" ht="31.5" x14ac:dyDescent="0.2">
      <c r="A54" s="220" t="s">
        <v>236</v>
      </c>
    </row>
    <row r="55" spans="1:1" ht="31.5" x14ac:dyDescent="0.2">
      <c r="A55" s="220" t="s">
        <v>237</v>
      </c>
    </row>
    <row r="56" spans="1:1" ht="31.5" x14ac:dyDescent="0.2">
      <c r="A56" s="220" t="s">
        <v>238</v>
      </c>
    </row>
    <row r="57" spans="1:1" ht="42" x14ac:dyDescent="0.2">
      <c r="A57" s="220" t="s">
        <v>239</v>
      </c>
    </row>
    <row r="58" spans="1:1" ht="31.5" x14ac:dyDescent="0.2">
      <c r="A58" s="220" t="s">
        <v>240</v>
      </c>
    </row>
    <row r="59" spans="1:1" x14ac:dyDescent="0.2">
      <c r="A59" s="195"/>
    </row>
    <row r="60" spans="1:1" ht="42" x14ac:dyDescent="0.2">
      <c r="A60" s="58" t="s">
        <v>175</v>
      </c>
    </row>
    <row r="61" spans="1:1" ht="21" x14ac:dyDescent="0.2">
      <c r="A61" s="60" t="s">
        <v>176</v>
      </c>
    </row>
    <row r="62" spans="1:1" ht="42.75" x14ac:dyDescent="0.2">
      <c r="A62" s="61" t="s">
        <v>177</v>
      </c>
    </row>
    <row r="63" spans="1:1" ht="21" x14ac:dyDescent="0.2">
      <c r="A63" s="62" t="s">
        <v>178</v>
      </c>
    </row>
    <row r="64" spans="1:1" x14ac:dyDescent="0.2">
      <c r="A64" s="63"/>
    </row>
    <row r="65" spans="1:1" x14ac:dyDescent="0.2">
      <c r="A65" s="64" t="s">
        <v>83</v>
      </c>
    </row>
    <row r="66" spans="1:1" ht="24" x14ac:dyDescent="0.2">
      <c r="A66" s="65" t="s">
        <v>156</v>
      </c>
    </row>
    <row r="67" spans="1:1" ht="24" x14ac:dyDescent="0.2">
      <c r="A67" s="65" t="s">
        <v>157</v>
      </c>
    </row>
    <row r="68" spans="1:1" x14ac:dyDescent="0.2">
      <c r="A68" s="207"/>
    </row>
    <row r="69" spans="1:1" x14ac:dyDescent="0.2">
      <c r="A69" s="63"/>
    </row>
    <row r="71" spans="1:1" x14ac:dyDescent="0.2">
      <c r="A71" s="65"/>
    </row>
  </sheetData>
  <pageMargins left="0.7" right="0.7"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0"/>
  <dimension ref="A1:C55"/>
  <sheetViews>
    <sheetView workbookViewId="0">
      <pane xSplit="1" topLeftCell="B1" activePane="topRight" state="frozen"/>
      <selection pane="topRight" activeCell="B1" sqref="B1:C1048576"/>
    </sheetView>
  </sheetViews>
  <sheetFormatPr defaultColWidth="8.7109375" defaultRowHeight="12.75" x14ac:dyDescent="0.2"/>
  <cols>
    <col min="1" max="1" width="82.5703125" style="38" customWidth="1"/>
    <col min="2" max="16384" width="8.7109375" style="38"/>
  </cols>
  <sheetData>
    <row r="1" spans="1:3" x14ac:dyDescent="0.2">
      <c r="A1" s="117" t="s">
        <v>63</v>
      </c>
    </row>
    <row r="3" spans="1:3" x14ac:dyDescent="0.2">
      <c r="A3" s="184" t="s">
        <v>225</v>
      </c>
    </row>
    <row r="4" spans="1:3" x14ac:dyDescent="0.2">
      <c r="A4" s="126" t="s">
        <v>65</v>
      </c>
      <c r="B4" s="118" t="e">
        <f>BB!#REF!</f>
        <v>#REF!</v>
      </c>
      <c r="C4" s="118" t="e">
        <f>BB!#REF!</f>
        <v>#REF!</v>
      </c>
    </row>
    <row r="5" spans="1:3" x14ac:dyDescent="0.2">
      <c r="A5" s="42" t="s">
        <v>66</v>
      </c>
      <c r="B5" s="119" t="e">
        <f>BB!#REF!</f>
        <v>#REF!</v>
      </c>
      <c r="C5" s="119" t="e">
        <f>BB!#REF!</f>
        <v>#REF!</v>
      </c>
    </row>
    <row r="6" spans="1:3" x14ac:dyDescent="0.2">
      <c r="A6" s="43" t="s">
        <v>134</v>
      </c>
    </row>
    <row r="7" spans="1:3" x14ac:dyDescent="0.2">
      <c r="A7" s="44">
        <v>1</v>
      </c>
      <c r="B7" s="182" t="e">
        <f>BB!#REF!*0.9</f>
        <v>#REF!</v>
      </c>
      <c r="C7" s="182" t="e">
        <f>BB!#REF!*0.9</f>
        <v>#REF!</v>
      </c>
    </row>
    <row r="8" spans="1:3" x14ac:dyDescent="0.2">
      <c r="A8" s="44">
        <v>2</v>
      </c>
      <c r="B8" s="182" t="e">
        <f>BB!#REF!*0.9</f>
        <v>#REF!</v>
      </c>
      <c r="C8" s="182" t="e">
        <f>BB!#REF!*0.9</f>
        <v>#REF!</v>
      </c>
    </row>
    <row r="9" spans="1:3" x14ac:dyDescent="0.2">
      <c r="A9" s="44" t="s">
        <v>135</v>
      </c>
      <c r="B9" s="182"/>
      <c r="C9" s="182"/>
    </row>
    <row r="10" spans="1:3" x14ac:dyDescent="0.2">
      <c r="A10" s="44">
        <v>1</v>
      </c>
      <c r="B10" s="182" t="e">
        <f>BB!#REF!*0.9</f>
        <v>#REF!</v>
      </c>
      <c r="C10" s="182" t="e">
        <f>BB!#REF!*0.9</f>
        <v>#REF!</v>
      </c>
    </row>
    <row r="11" spans="1:3" x14ac:dyDescent="0.2">
      <c r="A11" s="44">
        <v>2</v>
      </c>
      <c r="B11" s="182" t="e">
        <f>BB!#REF!*0.9</f>
        <v>#REF!</v>
      </c>
      <c r="C11" s="182" t="e">
        <f>BB!#REF!*0.9</f>
        <v>#REF!</v>
      </c>
    </row>
    <row r="12" spans="1:3" x14ac:dyDescent="0.2">
      <c r="A12" s="44" t="s">
        <v>104</v>
      </c>
      <c r="B12" s="182"/>
      <c r="C12" s="182"/>
    </row>
    <row r="13" spans="1:3" x14ac:dyDescent="0.2">
      <c r="A13" s="44">
        <v>1</v>
      </c>
      <c r="B13" s="182" t="e">
        <f>BB!#REF!*0.9</f>
        <v>#REF!</v>
      </c>
      <c r="C13" s="182" t="e">
        <f>BB!#REF!*0.9</f>
        <v>#REF!</v>
      </c>
    </row>
    <row r="14" spans="1:3" x14ac:dyDescent="0.2">
      <c r="A14" s="44">
        <v>2</v>
      </c>
      <c r="B14" s="182" t="e">
        <f>BB!#REF!*0.9</f>
        <v>#REF!</v>
      </c>
      <c r="C14" s="182" t="e">
        <f>BB!#REF!*0.9</f>
        <v>#REF!</v>
      </c>
    </row>
    <row r="15" spans="1:3" x14ac:dyDescent="0.2">
      <c r="A15" s="46" t="s">
        <v>105</v>
      </c>
      <c r="B15" s="182"/>
      <c r="C15" s="182"/>
    </row>
    <row r="16" spans="1:3" x14ac:dyDescent="0.2">
      <c r="A16" s="44">
        <v>1</v>
      </c>
      <c r="B16" s="182" t="e">
        <f>BB!#REF!*0.9</f>
        <v>#REF!</v>
      </c>
      <c r="C16" s="182" t="e">
        <f>BB!#REF!*0.9</f>
        <v>#REF!</v>
      </c>
    </row>
    <row r="17" spans="1:3" x14ac:dyDescent="0.2">
      <c r="A17" s="44">
        <v>2</v>
      </c>
      <c r="B17" s="182" t="e">
        <f>BB!#REF!*0.9</f>
        <v>#REF!</v>
      </c>
      <c r="C17" s="182" t="e">
        <f>BB!#REF!*0.9</f>
        <v>#REF!</v>
      </c>
    </row>
    <row r="19" spans="1:3" ht="113.25" customHeight="1" x14ac:dyDescent="0.2">
      <c r="A19" s="49" t="s">
        <v>226</v>
      </c>
    </row>
    <row r="20" spans="1:3" x14ac:dyDescent="0.2">
      <c r="A20" s="190" t="s">
        <v>153</v>
      </c>
    </row>
    <row r="21" spans="1:3" x14ac:dyDescent="0.2">
      <c r="A21" s="191" t="s">
        <v>227</v>
      </c>
    </row>
    <row r="22" spans="1:3" x14ac:dyDescent="0.2">
      <c r="A22" s="192" t="s">
        <v>228</v>
      </c>
    </row>
    <row r="23" spans="1:3" x14ac:dyDescent="0.2">
      <c r="A23" s="202"/>
    </row>
    <row r="24" spans="1:3" x14ac:dyDescent="0.2">
      <c r="A24" s="219" t="s">
        <v>76</v>
      </c>
    </row>
    <row r="25" spans="1:3" x14ac:dyDescent="0.2">
      <c r="A25" s="203" t="s">
        <v>165</v>
      </c>
    </row>
    <row r="26" spans="1:3" x14ac:dyDescent="0.2">
      <c r="A26" s="75" t="s">
        <v>77</v>
      </c>
    </row>
    <row r="27" spans="1:3" x14ac:dyDescent="0.2">
      <c r="A27" s="75" t="s">
        <v>78</v>
      </c>
    </row>
    <row r="28" spans="1:3" ht="24" x14ac:dyDescent="0.2">
      <c r="A28" s="189" t="s">
        <v>79</v>
      </c>
    </row>
    <row r="29" spans="1:3" x14ac:dyDescent="0.2">
      <c r="A29" s="75" t="s">
        <v>193</v>
      </c>
    </row>
    <row r="30" spans="1:3" ht="24" x14ac:dyDescent="0.2">
      <c r="A30" s="189" t="s">
        <v>229</v>
      </c>
    </row>
    <row r="31" spans="1:3" x14ac:dyDescent="0.2">
      <c r="A31" s="204"/>
    </row>
    <row r="32" spans="1:3" ht="25.5" x14ac:dyDescent="0.2">
      <c r="A32" s="193" t="s">
        <v>230</v>
      </c>
    </row>
    <row r="33" spans="1:1" ht="63" x14ac:dyDescent="0.2">
      <c r="A33" s="220" t="s">
        <v>231</v>
      </c>
    </row>
    <row r="34" spans="1:1" ht="31.5" x14ac:dyDescent="0.2">
      <c r="A34" s="220" t="s">
        <v>232</v>
      </c>
    </row>
    <row r="35" spans="1:1" ht="52.5" x14ac:dyDescent="0.2">
      <c r="A35" s="220" t="s">
        <v>233</v>
      </c>
    </row>
    <row r="36" spans="1:1" ht="31.5" x14ac:dyDescent="0.2">
      <c r="A36" s="220" t="s">
        <v>234</v>
      </c>
    </row>
    <row r="37" spans="1:1" ht="63" x14ac:dyDescent="0.2">
      <c r="A37" s="220" t="s">
        <v>235</v>
      </c>
    </row>
    <row r="38" spans="1:1" ht="31.5" x14ac:dyDescent="0.2">
      <c r="A38" s="220" t="s">
        <v>236</v>
      </c>
    </row>
    <row r="39" spans="1:1" ht="31.5" x14ac:dyDescent="0.2">
      <c r="A39" s="220" t="s">
        <v>237</v>
      </c>
    </row>
    <row r="40" spans="1:1" ht="31.5" x14ac:dyDescent="0.2">
      <c r="A40" s="220" t="s">
        <v>238</v>
      </c>
    </row>
    <row r="41" spans="1:1" ht="42" x14ac:dyDescent="0.2">
      <c r="A41" s="220" t="s">
        <v>239</v>
      </c>
    </row>
    <row r="42" spans="1:1" ht="31.5" x14ac:dyDescent="0.2">
      <c r="A42" s="220" t="s">
        <v>240</v>
      </c>
    </row>
    <row r="43" spans="1:1" x14ac:dyDescent="0.2">
      <c r="A43" s="195"/>
    </row>
    <row r="44" spans="1:1" ht="42" x14ac:dyDescent="0.2">
      <c r="A44" s="58" t="s">
        <v>175</v>
      </c>
    </row>
    <row r="45" spans="1:1" ht="21" x14ac:dyDescent="0.2">
      <c r="A45" s="60" t="s">
        <v>176</v>
      </c>
    </row>
    <row r="46" spans="1:1" ht="42.75" x14ac:dyDescent="0.2">
      <c r="A46" s="61" t="s">
        <v>177</v>
      </c>
    </row>
    <row r="47" spans="1:1" ht="21" x14ac:dyDescent="0.2">
      <c r="A47" s="62" t="s">
        <v>178</v>
      </c>
    </row>
    <row r="48" spans="1:1" x14ac:dyDescent="0.2">
      <c r="A48" s="63"/>
    </row>
    <row r="49" spans="1:1" x14ac:dyDescent="0.2">
      <c r="A49" s="64" t="s">
        <v>83</v>
      </c>
    </row>
    <row r="50" spans="1:1" ht="24" x14ac:dyDescent="0.2">
      <c r="A50" s="65" t="s">
        <v>156</v>
      </c>
    </row>
    <row r="51" spans="1:1" ht="24" x14ac:dyDescent="0.2">
      <c r="A51" s="65" t="s">
        <v>157</v>
      </c>
    </row>
    <row r="52" spans="1:1" x14ac:dyDescent="0.2">
      <c r="A52" s="207"/>
    </row>
    <row r="53" spans="1:1" x14ac:dyDescent="0.2">
      <c r="A53" s="63"/>
    </row>
    <row r="55" spans="1:1" x14ac:dyDescent="0.2">
      <c r="A55" s="65"/>
    </row>
  </sheetData>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A74"/>
  <sheetViews>
    <sheetView topLeftCell="A40" workbookViewId="0">
      <pane xSplit="1" topLeftCell="B1" activePane="topRight" state="frozen"/>
      <selection pane="topRight" activeCell="A42" sqref="A42"/>
    </sheetView>
  </sheetViews>
  <sheetFormatPr defaultColWidth="8.7109375" defaultRowHeight="12.75" x14ac:dyDescent="0.2"/>
  <cols>
    <col min="1" max="1" width="82.5703125" style="38" customWidth="1"/>
    <col min="2" max="16384" width="8.7109375" style="38"/>
  </cols>
  <sheetData>
    <row r="1" spans="1:27" x14ac:dyDescent="0.2">
      <c r="A1" s="117" t="s">
        <v>63</v>
      </c>
    </row>
    <row r="3" spans="1:27" x14ac:dyDescent="0.2">
      <c r="A3" s="221" t="s">
        <v>241</v>
      </c>
    </row>
    <row r="4" spans="1:27" ht="18" customHeight="1" x14ac:dyDescent="0.2">
      <c r="A4" s="221" t="s">
        <v>65</v>
      </c>
      <c r="B4" s="77" t="e">
        <f>'ЗЭГ | FIT15'!#REF!</f>
        <v>#REF!</v>
      </c>
      <c r="C4" s="77" t="e">
        <f>'ЗЭГ | FIT15'!#REF!</f>
        <v>#REF!</v>
      </c>
      <c r="D4" s="77" t="e">
        <f>'ЗЭГ | FIT15'!#REF!</f>
        <v>#REF!</v>
      </c>
      <c r="E4" s="77" t="e">
        <f>'ЗЭГ | FIT15'!#REF!</f>
        <v>#REF!</v>
      </c>
      <c r="F4" s="77" t="e">
        <f>'ЗЭГ | FIT15'!#REF!</f>
        <v>#REF!</v>
      </c>
      <c r="G4" s="77" t="e">
        <f>'ЗЭГ | FIT15'!#REF!</f>
        <v>#REF!</v>
      </c>
      <c r="H4" s="77" t="e">
        <f>'ЗЭГ | FIT15'!#REF!</f>
        <v>#REF!</v>
      </c>
      <c r="I4" s="77" t="e">
        <f>'ЗЭГ | FIT15'!#REF!</f>
        <v>#REF!</v>
      </c>
      <c r="J4" s="77" t="e">
        <f>'ЗЭГ | FIT15'!#REF!</f>
        <v>#REF!</v>
      </c>
      <c r="K4" s="77" t="e">
        <f>'ЗЭГ | FIT15'!#REF!</f>
        <v>#REF!</v>
      </c>
      <c r="L4" s="77" t="e">
        <f>'ЗЭГ | FIT15'!#REF!</f>
        <v>#REF!</v>
      </c>
      <c r="M4" s="77" t="e">
        <f>'ЗЭГ | FIT15'!#REF!</f>
        <v>#REF!</v>
      </c>
      <c r="N4" s="77" t="e">
        <f>'ЗЭГ | FIT15'!#REF!</f>
        <v>#REF!</v>
      </c>
      <c r="O4" s="77" t="e">
        <f>'ЗЭГ | FIT15'!#REF!</f>
        <v>#REF!</v>
      </c>
      <c r="P4" s="77" t="e">
        <f>'ЗЭГ | FIT15'!#REF!</f>
        <v>#REF!</v>
      </c>
      <c r="Q4" s="77" t="e">
        <f>'ЗЭГ | FIT15'!#REF!</f>
        <v>#REF!</v>
      </c>
      <c r="R4" s="77" t="e">
        <f>'ЗЭГ | FIT15'!#REF!</f>
        <v>#REF!</v>
      </c>
      <c r="S4" s="77" t="e">
        <f>'ЗЭГ | FIT15'!#REF!</f>
        <v>#REF!</v>
      </c>
      <c r="T4" s="77" t="e">
        <f>'ЗЭГ | FIT15'!#REF!</f>
        <v>#REF!</v>
      </c>
      <c r="U4" s="77" t="e">
        <f>'ЗЭГ | FIT15'!#REF!</f>
        <v>#REF!</v>
      </c>
      <c r="V4" s="77" t="e">
        <f>'ЗЭГ | FIT15'!#REF!</f>
        <v>#REF!</v>
      </c>
      <c r="W4" s="77" t="e">
        <f>'ЗЭГ | FIT15'!#REF!</f>
        <v>#REF!</v>
      </c>
      <c r="X4" s="77" t="e">
        <f>'ЗЭГ | FIT15'!#REF!</f>
        <v>#REF!</v>
      </c>
      <c r="Y4" s="77" t="e">
        <f>'ЗЭГ | FIT15'!#REF!</f>
        <v>#REF!</v>
      </c>
      <c r="Z4" s="77" t="e">
        <f>'ЗЭГ | FIT15'!#REF!</f>
        <v>#REF!</v>
      </c>
      <c r="AA4" s="77" t="e">
        <f>'ЗЭГ | FIT15'!#REF!</f>
        <v>#REF!</v>
      </c>
    </row>
    <row r="5" spans="1:27" x14ac:dyDescent="0.2">
      <c r="A5" s="42" t="s">
        <v>66</v>
      </c>
      <c r="B5" s="77" t="e">
        <f>'ЗЭГ | FIT15'!#REF!</f>
        <v>#REF!</v>
      </c>
      <c r="C5" s="77" t="e">
        <f>'ЗЭГ | FIT15'!#REF!</f>
        <v>#REF!</v>
      </c>
      <c r="D5" s="77" t="e">
        <f>'ЗЭГ | FIT15'!#REF!</f>
        <v>#REF!</v>
      </c>
      <c r="E5" s="77" t="e">
        <f>'ЗЭГ | FIT15'!#REF!</f>
        <v>#REF!</v>
      </c>
      <c r="F5" s="77" t="e">
        <f>'ЗЭГ | FIT15'!#REF!</f>
        <v>#REF!</v>
      </c>
      <c r="G5" s="77" t="e">
        <f>'ЗЭГ | FIT15'!#REF!</f>
        <v>#REF!</v>
      </c>
      <c r="H5" s="77" t="e">
        <f>'ЗЭГ | FIT15'!#REF!</f>
        <v>#REF!</v>
      </c>
      <c r="I5" s="77" t="e">
        <f>'ЗЭГ | FIT15'!#REF!</f>
        <v>#REF!</v>
      </c>
      <c r="J5" s="77" t="e">
        <f>'ЗЭГ | FIT15'!#REF!</f>
        <v>#REF!</v>
      </c>
      <c r="K5" s="77" t="e">
        <f>'ЗЭГ | FIT15'!#REF!</f>
        <v>#REF!</v>
      </c>
      <c r="L5" s="77" t="e">
        <f>'ЗЭГ | FIT15'!#REF!</f>
        <v>#REF!</v>
      </c>
      <c r="M5" s="77" t="e">
        <f>'ЗЭГ | FIT15'!#REF!</f>
        <v>#REF!</v>
      </c>
      <c r="N5" s="77" t="e">
        <f>'ЗЭГ | FIT15'!#REF!</f>
        <v>#REF!</v>
      </c>
      <c r="O5" s="77" t="e">
        <f>'ЗЭГ | FIT15'!#REF!</f>
        <v>#REF!</v>
      </c>
      <c r="P5" s="77" t="e">
        <f>'ЗЭГ | FIT15'!#REF!</f>
        <v>#REF!</v>
      </c>
      <c r="Q5" s="77" t="e">
        <f>'ЗЭГ | FIT15'!#REF!</f>
        <v>#REF!</v>
      </c>
      <c r="R5" s="77" t="e">
        <f>'ЗЭГ | FIT15'!#REF!</f>
        <v>#REF!</v>
      </c>
      <c r="S5" s="77" t="e">
        <f>'ЗЭГ | FIT15'!#REF!</f>
        <v>#REF!</v>
      </c>
      <c r="T5" s="77" t="e">
        <f>'ЗЭГ | FIT15'!#REF!</f>
        <v>#REF!</v>
      </c>
      <c r="U5" s="77" t="e">
        <f>'ЗЭГ | FIT15'!#REF!</f>
        <v>#REF!</v>
      </c>
      <c r="V5" s="77" t="e">
        <f>'ЗЭГ | FIT15'!#REF!</f>
        <v>#REF!</v>
      </c>
      <c r="W5" s="77" t="e">
        <f>'ЗЭГ | FIT15'!#REF!</f>
        <v>#REF!</v>
      </c>
      <c r="X5" s="77" t="e">
        <f>'ЗЭГ | FIT15'!#REF!</f>
        <v>#REF!</v>
      </c>
      <c r="Y5" s="77" t="e">
        <f>'ЗЭГ | FIT15'!#REF!</f>
        <v>#REF!</v>
      </c>
      <c r="Z5" s="77" t="e">
        <f>'ЗЭГ | FIT15'!#REF!</f>
        <v>#REF!</v>
      </c>
      <c r="AA5" s="77" t="e">
        <f>'ЗЭГ | FIT15'!#REF!</f>
        <v>#REF!</v>
      </c>
    </row>
    <row r="6" spans="1:27" x14ac:dyDescent="0.2">
      <c r="A6" s="43" t="s">
        <v>134</v>
      </c>
    </row>
    <row r="7" spans="1:27" ht="20.25" customHeight="1" x14ac:dyDescent="0.2">
      <c r="A7" s="44">
        <v>1</v>
      </c>
      <c r="B7" s="182" t="e">
        <f>BB!#REF!*0.9</f>
        <v>#REF!</v>
      </c>
      <c r="C7" s="182" t="e">
        <f>BB!#REF!*0.9</f>
        <v>#REF!</v>
      </c>
      <c r="D7" s="182" t="e">
        <f>BB!#REF!*0.9</f>
        <v>#REF!</v>
      </c>
      <c r="E7" s="182" t="e">
        <f>BB!#REF!*0.9</f>
        <v>#REF!</v>
      </c>
      <c r="F7" s="182" t="e">
        <f>BB!#REF!*0.9</f>
        <v>#REF!</v>
      </c>
      <c r="G7" s="182" t="e">
        <f>BB!#REF!*0.9</f>
        <v>#REF!</v>
      </c>
      <c r="H7" s="182" t="e">
        <f>BB!#REF!*0.9</f>
        <v>#REF!</v>
      </c>
      <c r="I7" s="182" t="e">
        <f>BB!#REF!*0.9</f>
        <v>#REF!</v>
      </c>
      <c r="J7" s="182" t="e">
        <f>BB!#REF!*0.9</f>
        <v>#REF!</v>
      </c>
      <c r="K7" s="182" t="e">
        <f>BB!#REF!*0.9</f>
        <v>#REF!</v>
      </c>
      <c r="L7" s="182" t="e">
        <f>BB!#REF!*0.9</f>
        <v>#REF!</v>
      </c>
      <c r="M7" s="182" t="e">
        <f>BB!#REF!*0.9</f>
        <v>#REF!</v>
      </c>
      <c r="N7" s="182" t="e">
        <f>BB!#REF!*0.9</f>
        <v>#REF!</v>
      </c>
      <c r="O7" s="182" t="e">
        <f>BB!#REF!*0.9</f>
        <v>#REF!</v>
      </c>
      <c r="P7" s="182" t="e">
        <f>BB!#REF!*0.9</f>
        <v>#REF!</v>
      </c>
      <c r="Q7" s="182" t="e">
        <f>BB!#REF!*0.9</f>
        <v>#REF!</v>
      </c>
      <c r="R7" s="182" t="e">
        <f>BB!#REF!*0.9</f>
        <v>#REF!</v>
      </c>
      <c r="S7" s="182" t="e">
        <f>BB!#REF!*0.9</f>
        <v>#REF!</v>
      </c>
      <c r="T7" s="182" t="e">
        <f>BB!#REF!*0.9</f>
        <v>#REF!</v>
      </c>
      <c r="U7" s="182" t="e">
        <f>BB!#REF!*0.9</f>
        <v>#REF!</v>
      </c>
      <c r="V7" s="182" t="e">
        <f>BB!#REF!*0.9</f>
        <v>#REF!</v>
      </c>
      <c r="W7" s="182" t="e">
        <f>BB!#REF!*0.9</f>
        <v>#REF!</v>
      </c>
      <c r="X7" s="182" t="e">
        <f>BB!#REF!*0.9</f>
        <v>#REF!</v>
      </c>
      <c r="Y7" s="182" t="e">
        <f>BB!#REF!*0.9</f>
        <v>#REF!</v>
      </c>
      <c r="Z7" s="182" t="e">
        <f>BB!#REF!*0.9</f>
        <v>#REF!</v>
      </c>
      <c r="AA7" s="182" t="e">
        <f>BB!#REF!*0.9</f>
        <v>#REF!</v>
      </c>
    </row>
    <row r="8" spans="1:27" x14ac:dyDescent="0.2">
      <c r="A8" s="44">
        <v>2</v>
      </c>
      <c r="B8" s="182" t="e">
        <f>BB!#REF!*0.9</f>
        <v>#REF!</v>
      </c>
      <c r="C8" s="182" t="e">
        <f>BB!#REF!*0.9</f>
        <v>#REF!</v>
      </c>
      <c r="D8" s="182" t="e">
        <f>BB!#REF!*0.9</f>
        <v>#REF!</v>
      </c>
      <c r="E8" s="182" t="e">
        <f>BB!#REF!*0.9</f>
        <v>#REF!</v>
      </c>
      <c r="F8" s="182" t="e">
        <f>BB!#REF!*0.9</f>
        <v>#REF!</v>
      </c>
      <c r="G8" s="182" t="e">
        <f>BB!#REF!*0.9</f>
        <v>#REF!</v>
      </c>
      <c r="H8" s="182" t="e">
        <f>BB!#REF!*0.9</f>
        <v>#REF!</v>
      </c>
      <c r="I8" s="182" t="e">
        <f>BB!#REF!*0.9</f>
        <v>#REF!</v>
      </c>
      <c r="J8" s="182" t="e">
        <f>BB!#REF!*0.9</f>
        <v>#REF!</v>
      </c>
      <c r="K8" s="182" t="e">
        <f>BB!#REF!*0.9</f>
        <v>#REF!</v>
      </c>
      <c r="L8" s="182" t="e">
        <f>BB!#REF!*0.9</f>
        <v>#REF!</v>
      </c>
      <c r="M8" s="182" t="e">
        <f>BB!#REF!*0.9</f>
        <v>#REF!</v>
      </c>
      <c r="N8" s="182" t="e">
        <f>BB!#REF!*0.9</f>
        <v>#REF!</v>
      </c>
      <c r="O8" s="182" t="e">
        <f>BB!#REF!*0.9</f>
        <v>#REF!</v>
      </c>
      <c r="P8" s="182" t="e">
        <f>BB!#REF!*0.9</f>
        <v>#REF!</v>
      </c>
      <c r="Q8" s="182" t="e">
        <f>BB!#REF!*0.9</f>
        <v>#REF!</v>
      </c>
      <c r="R8" s="182" t="e">
        <f>BB!#REF!*0.9</f>
        <v>#REF!</v>
      </c>
      <c r="S8" s="182" t="e">
        <f>BB!#REF!*0.9</f>
        <v>#REF!</v>
      </c>
      <c r="T8" s="182" t="e">
        <f>BB!#REF!*0.9</f>
        <v>#REF!</v>
      </c>
      <c r="U8" s="182" t="e">
        <f>BB!#REF!*0.9</f>
        <v>#REF!</v>
      </c>
      <c r="V8" s="182" t="e">
        <f>BB!#REF!*0.9</f>
        <v>#REF!</v>
      </c>
      <c r="W8" s="182" t="e">
        <f>BB!#REF!*0.9</f>
        <v>#REF!</v>
      </c>
      <c r="X8" s="182" t="e">
        <f>BB!#REF!*0.9</f>
        <v>#REF!</v>
      </c>
      <c r="Y8" s="182" t="e">
        <f>BB!#REF!*0.9</f>
        <v>#REF!</v>
      </c>
      <c r="Z8" s="182" t="e">
        <f>BB!#REF!*0.9</f>
        <v>#REF!</v>
      </c>
      <c r="AA8" s="182" t="e">
        <f>BB!#REF!*0.9</f>
        <v>#REF!</v>
      </c>
    </row>
    <row r="9" spans="1:27" x14ac:dyDescent="0.2">
      <c r="A9" s="44" t="s">
        <v>135</v>
      </c>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row>
    <row r="10" spans="1:27" ht="18.75" customHeight="1" x14ac:dyDescent="0.2">
      <c r="A10" s="44">
        <v>1</v>
      </c>
      <c r="B10" s="182" t="e">
        <f>BB!#REF!*0.9</f>
        <v>#REF!</v>
      </c>
      <c r="C10" s="182" t="e">
        <f>BB!#REF!*0.9</f>
        <v>#REF!</v>
      </c>
      <c r="D10" s="182" t="e">
        <f>BB!#REF!*0.9</f>
        <v>#REF!</v>
      </c>
      <c r="E10" s="182" t="e">
        <f>BB!#REF!*0.9</f>
        <v>#REF!</v>
      </c>
      <c r="F10" s="182" t="e">
        <f>BB!#REF!*0.9</f>
        <v>#REF!</v>
      </c>
      <c r="G10" s="182" t="e">
        <f>BB!#REF!*0.9</f>
        <v>#REF!</v>
      </c>
      <c r="H10" s="182" t="e">
        <f>BB!#REF!*0.9</f>
        <v>#REF!</v>
      </c>
      <c r="I10" s="182" t="e">
        <f>BB!#REF!*0.9</f>
        <v>#REF!</v>
      </c>
      <c r="J10" s="182" t="e">
        <f>BB!#REF!*0.9</f>
        <v>#REF!</v>
      </c>
      <c r="K10" s="182" t="e">
        <f>BB!#REF!*0.9</f>
        <v>#REF!</v>
      </c>
      <c r="L10" s="182" t="e">
        <f>BB!#REF!*0.9</f>
        <v>#REF!</v>
      </c>
      <c r="M10" s="182" t="e">
        <f>BB!#REF!*0.9</f>
        <v>#REF!</v>
      </c>
      <c r="N10" s="182" t="e">
        <f>BB!#REF!*0.9</f>
        <v>#REF!</v>
      </c>
      <c r="O10" s="182" t="e">
        <f>BB!#REF!*0.9</f>
        <v>#REF!</v>
      </c>
      <c r="P10" s="182" t="e">
        <f>BB!#REF!*0.9</f>
        <v>#REF!</v>
      </c>
      <c r="Q10" s="182" t="e">
        <f>BB!#REF!*0.9</f>
        <v>#REF!</v>
      </c>
      <c r="R10" s="182" t="e">
        <f>BB!#REF!*0.9</f>
        <v>#REF!</v>
      </c>
      <c r="S10" s="182" t="e">
        <f>BB!#REF!*0.9</f>
        <v>#REF!</v>
      </c>
      <c r="T10" s="182" t="e">
        <f>BB!#REF!*0.9</f>
        <v>#REF!</v>
      </c>
      <c r="U10" s="182" t="e">
        <f>BB!#REF!*0.9</f>
        <v>#REF!</v>
      </c>
      <c r="V10" s="182" t="e">
        <f>BB!#REF!*0.9</f>
        <v>#REF!</v>
      </c>
      <c r="W10" s="182" t="e">
        <f>BB!#REF!*0.9</f>
        <v>#REF!</v>
      </c>
      <c r="X10" s="182" t="e">
        <f>BB!#REF!*0.9</f>
        <v>#REF!</v>
      </c>
      <c r="Y10" s="182" t="e">
        <f>BB!#REF!*0.9</f>
        <v>#REF!</v>
      </c>
      <c r="Z10" s="182" t="e">
        <f>BB!#REF!*0.9</f>
        <v>#REF!</v>
      </c>
      <c r="AA10" s="182" t="e">
        <f>BB!#REF!*0.9</f>
        <v>#REF!</v>
      </c>
    </row>
    <row r="11" spans="1:27" x14ac:dyDescent="0.2">
      <c r="A11" s="44">
        <v>2</v>
      </c>
      <c r="B11" s="182" t="e">
        <f>BB!#REF!*0.9</f>
        <v>#REF!</v>
      </c>
      <c r="C11" s="182" t="e">
        <f>BB!#REF!*0.9</f>
        <v>#REF!</v>
      </c>
      <c r="D11" s="182" t="e">
        <f>BB!#REF!*0.9</f>
        <v>#REF!</v>
      </c>
      <c r="E11" s="182" t="e">
        <f>BB!#REF!*0.9</f>
        <v>#REF!</v>
      </c>
      <c r="F11" s="182" t="e">
        <f>BB!#REF!*0.9</f>
        <v>#REF!</v>
      </c>
      <c r="G11" s="182" t="e">
        <f>BB!#REF!*0.9</f>
        <v>#REF!</v>
      </c>
      <c r="H11" s="182" t="e">
        <f>BB!#REF!*0.9</f>
        <v>#REF!</v>
      </c>
      <c r="I11" s="182" t="e">
        <f>BB!#REF!*0.9</f>
        <v>#REF!</v>
      </c>
      <c r="J11" s="182" t="e">
        <f>BB!#REF!*0.9</f>
        <v>#REF!</v>
      </c>
      <c r="K11" s="182" t="e">
        <f>BB!#REF!*0.9</f>
        <v>#REF!</v>
      </c>
      <c r="L11" s="182" t="e">
        <f>BB!#REF!*0.9</f>
        <v>#REF!</v>
      </c>
      <c r="M11" s="182" t="e">
        <f>BB!#REF!*0.9</f>
        <v>#REF!</v>
      </c>
      <c r="N11" s="182" t="e">
        <f>BB!#REF!*0.9</f>
        <v>#REF!</v>
      </c>
      <c r="O11" s="182" t="e">
        <f>BB!#REF!*0.9</f>
        <v>#REF!</v>
      </c>
      <c r="P11" s="182" t="e">
        <f>BB!#REF!*0.9</f>
        <v>#REF!</v>
      </c>
      <c r="Q11" s="182" t="e">
        <f>BB!#REF!*0.9</f>
        <v>#REF!</v>
      </c>
      <c r="R11" s="182" t="e">
        <f>BB!#REF!*0.9</f>
        <v>#REF!</v>
      </c>
      <c r="S11" s="182" t="e">
        <f>BB!#REF!*0.9</f>
        <v>#REF!</v>
      </c>
      <c r="T11" s="182" t="e">
        <f>BB!#REF!*0.9</f>
        <v>#REF!</v>
      </c>
      <c r="U11" s="182" t="e">
        <f>BB!#REF!*0.9</f>
        <v>#REF!</v>
      </c>
      <c r="V11" s="182" t="e">
        <f>BB!#REF!*0.9</f>
        <v>#REF!</v>
      </c>
      <c r="W11" s="182" t="e">
        <f>BB!#REF!*0.9</f>
        <v>#REF!</v>
      </c>
      <c r="X11" s="182" t="e">
        <f>BB!#REF!*0.9</f>
        <v>#REF!</v>
      </c>
      <c r="Y11" s="182" t="e">
        <f>BB!#REF!*0.9</f>
        <v>#REF!</v>
      </c>
      <c r="Z11" s="182" t="e">
        <f>BB!#REF!*0.9</f>
        <v>#REF!</v>
      </c>
      <c r="AA11" s="182" t="e">
        <f>BB!#REF!*0.9</f>
        <v>#REF!</v>
      </c>
    </row>
    <row r="12" spans="1:27" x14ac:dyDescent="0.2">
      <c r="A12" s="44" t="s">
        <v>104</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row>
    <row r="13" spans="1:27" ht="21.75" customHeight="1" x14ac:dyDescent="0.2">
      <c r="A13" s="44">
        <v>1</v>
      </c>
      <c r="B13" s="182" t="e">
        <f>BB!#REF!*0.9</f>
        <v>#REF!</v>
      </c>
      <c r="C13" s="182" t="e">
        <f>BB!#REF!*0.9</f>
        <v>#REF!</v>
      </c>
      <c r="D13" s="182" t="e">
        <f>BB!#REF!*0.9</f>
        <v>#REF!</v>
      </c>
      <c r="E13" s="182" t="e">
        <f>BB!#REF!*0.9</f>
        <v>#REF!</v>
      </c>
      <c r="F13" s="182" t="e">
        <f>BB!#REF!*0.9</f>
        <v>#REF!</v>
      </c>
      <c r="G13" s="182" t="e">
        <f>BB!#REF!*0.9</f>
        <v>#REF!</v>
      </c>
      <c r="H13" s="182" t="e">
        <f>BB!#REF!*0.9</f>
        <v>#REF!</v>
      </c>
      <c r="I13" s="182" t="e">
        <f>BB!#REF!*0.9</f>
        <v>#REF!</v>
      </c>
      <c r="J13" s="182" t="e">
        <f>BB!#REF!*0.9</f>
        <v>#REF!</v>
      </c>
      <c r="K13" s="182" t="e">
        <f>BB!#REF!*0.9</f>
        <v>#REF!</v>
      </c>
      <c r="L13" s="182" t="e">
        <f>BB!#REF!*0.9</f>
        <v>#REF!</v>
      </c>
      <c r="M13" s="182" t="e">
        <f>BB!#REF!*0.9</f>
        <v>#REF!</v>
      </c>
      <c r="N13" s="182" t="e">
        <f>BB!#REF!*0.9</f>
        <v>#REF!</v>
      </c>
      <c r="O13" s="182" t="e">
        <f>BB!#REF!*0.9</f>
        <v>#REF!</v>
      </c>
      <c r="P13" s="182" t="e">
        <f>BB!#REF!*0.9</f>
        <v>#REF!</v>
      </c>
      <c r="Q13" s="182" t="e">
        <f>BB!#REF!*0.9</f>
        <v>#REF!</v>
      </c>
      <c r="R13" s="182" t="e">
        <f>BB!#REF!*0.9</f>
        <v>#REF!</v>
      </c>
      <c r="S13" s="182" t="e">
        <f>BB!#REF!*0.9</f>
        <v>#REF!</v>
      </c>
      <c r="T13" s="182" t="e">
        <f>BB!#REF!*0.9</f>
        <v>#REF!</v>
      </c>
      <c r="U13" s="182" t="e">
        <f>BB!#REF!*0.9</f>
        <v>#REF!</v>
      </c>
      <c r="V13" s="182" t="e">
        <f>BB!#REF!*0.9</f>
        <v>#REF!</v>
      </c>
      <c r="W13" s="182" t="e">
        <f>BB!#REF!*0.9</f>
        <v>#REF!</v>
      </c>
      <c r="X13" s="182" t="e">
        <f>BB!#REF!*0.9</f>
        <v>#REF!</v>
      </c>
      <c r="Y13" s="182" t="e">
        <f>BB!#REF!*0.9</f>
        <v>#REF!</v>
      </c>
      <c r="Z13" s="182" t="e">
        <f>BB!#REF!*0.9</f>
        <v>#REF!</v>
      </c>
      <c r="AA13" s="182" t="e">
        <f>BB!#REF!*0.9</f>
        <v>#REF!</v>
      </c>
    </row>
    <row r="14" spans="1:27" x14ac:dyDescent="0.2">
      <c r="A14" s="44">
        <v>2</v>
      </c>
      <c r="B14" s="182" t="e">
        <f>BB!#REF!*0.9</f>
        <v>#REF!</v>
      </c>
      <c r="C14" s="182" t="e">
        <f>BB!#REF!*0.9</f>
        <v>#REF!</v>
      </c>
      <c r="D14" s="182" t="e">
        <f>BB!#REF!*0.9</f>
        <v>#REF!</v>
      </c>
      <c r="E14" s="182" t="e">
        <f>BB!#REF!*0.9</f>
        <v>#REF!</v>
      </c>
      <c r="F14" s="182" t="e">
        <f>BB!#REF!*0.9</f>
        <v>#REF!</v>
      </c>
      <c r="G14" s="182" t="e">
        <f>BB!#REF!*0.9</f>
        <v>#REF!</v>
      </c>
      <c r="H14" s="182" t="e">
        <f>BB!#REF!*0.9</f>
        <v>#REF!</v>
      </c>
      <c r="I14" s="182" t="e">
        <f>BB!#REF!*0.9</f>
        <v>#REF!</v>
      </c>
      <c r="J14" s="182" t="e">
        <f>BB!#REF!*0.9</f>
        <v>#REF!</v>
      </c>
      <c r="K14" s="182" t="e">
        <f>BB!#REF!*0.9</f>
        <v>#REF!</v>
      </c>
      <c r="L14" s="182" t="e">
        <f>BB!#REF!*0.9</f>
        <v>#REF!</v>
      </c>
      <c r="M14" s="182" t="e">
        <f>BB!#REF!*0.9</f>
        <v>#REF!</v>
      </c>
      <c r="N14" s="182" t="e">
        <f>BB!#REF!*0.9</f>
        <v>#REF!</v>
      </c>
      <c r="O14" s="182" t="e">
        <f>BB!#REF!*0.9</f>
        <v>#REF!</v>
      </c>
      <c r="P14" s="182" t="e">
        <f>BB!#REF!*0.9</f>
        <v>#REF!</v>
      </c>
      <c r="Q14" s="182" t="e">
        <f>BB!#REF!*0.9</f>
        <v>#REF!</v>
      </c>
      <c r="R14" s="182" t="e">
        <f>BB!#REF!*0.9</f>
        <v>#REF!</v>
      </c>
      <c r="S14" s="182" t="e">
        <f>BB!#REF!*0.9</f>
        <v>#REF!</v>
      </c>
      <c r="T14" s="182" t="e">
        <f>BB!#REF!*0.9</f>
        <v>#REF!</v>
      </c>
      <c r="U14" s="182" t="e">
        <f>BB!#REF!*0.9</f>
        <v>#REF!</v>
      </c>
      <c r="V14" s="182" t="e">
        <f>BB!#REF!*0.9</f>
        <v>#REF!</v>
      </c>
      <c r="W14" s="182" t="e">
        <f>BB!#REF!*0.9</f>
        <v>#REF!</v>
      </c>
      <c r="X14" s="182" t="e">
        <f>BB!#REF!*0.9</f>
        <v>#REF!</v>
      </c>
      <c r="Y14" s="182" t="e">
        <f>BB!#REF!*0.9</f>
        <v>#REF!</v>
      </c>
      <c r="Z14" s="182" t="e">
        <f>BB!#REF!*0.9</f>
        <v>#REF!</v>
      </c>
      <c r="AA14" s="182" t="e">
        <f>BB!#REF!*0.9</f>
        <v>#REF!</v>
      </c>
    </row>
    <row r="15" spans="1:27" x14ac:dyDescent="0.2">
      <c r="A15" s="46" t="s">
        <v>105</v>
      </c>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row>
    <row r="16" spans="1:27" ht="24" customHeight="1" x14ac:dyDescent="0.2">
      <c r="A16" s="44">
        <v>1</v>
      </c>
      <c r="B16" s="182" t="e">
        <f>BB!#REF!*0.9</f>
        <v>#REF!</v>
      </c>
      <c r="C16" s="182" t="e">
        <f>BB!#REF!*0.9</f>
        <v>#REF!</v>
      </c>
      <c r="D16" s="182" t="e">
        <f>BB!#REF!*0.9</f>
        <v>#REF!</v>
      </c>
      <c r="E16" s="182" t="e">
        <f>BB!#REF!*0.9</f>
        <v>#REF!</v>
      </c>
      <c r="F16" s="182" t="e">
        <f>BB!#REF!*0.9</f>
        <v>#REF!</v>
      </c>
      <c r="G16" s="182" t="e">
        <f>BB!#REF!*0.9</f>
        <v>#REF!</v>
      </c>
      <c r="H16" s="182" t="e">
        <f>BB!#REF!*0.9</f>
        <v>#REF!</v>
      </c>
      <c r="I16" s="182" t="e">
        <f>BB!#REF!*0.9</f>
        <v>#REF!</v>
      </c>
      <c r="J16" s="182" t="e">
        <f>BB!#REF!*0.9</f>
        <v>#REF!</v>
      </c>
      <c r="K16" s="182" t="e">
        <f>BB!#REF!*0.9</f>
        <v>#REF!</v>
      </c>
      <c r="L16" s="182" t="e">
        <f>BB!#REF!*0.9</f>
        <v>#REF!</v>
      </c>
      <c r="M16" s="182" t="e">
        <f>BB!#REF!*0.9</f>
        <v>#REF!</v>
      </c>
      <c r="N16" s="182" t="e">
        <f>BB!#REF!*0.9</f>
        <v>#REF!</v>
      </c>
      <c r="O16" s="182" t="e">
        <f>BB!#REF!*0.9</f>
        <v>#REF!</v>
      </c>
      <c r="P16" s="182" t="e">
        <f>BB!#REF!*0.9</f>
        <v>#REF!</v>
      </c>
      <c r="Q16" s="182" t="e">
        <f>BB!#REF!*0.9</f>
        <v>#REF!</v>
      </c>
      <c r="R16" s="182" t="e">
        <f>BB!#REF!*0.9</f>
        <v>#REF!</v>
      </c>
      <c r="S16" s="182" t="e">
        <f>BB!#REF!*0.9</f>
        <v>#REF!</v>
      </c>
      <c r="T16" s="182" t="e">
        <f>BB!#REF!*0.9</f>
        <v>#REF!</v>
      </c>
      <c r="U16" s="182" t="e">
        <f>BB!#REF!*0.9</f>
        <v>#REF!</v>
      </c>
      <c r="V16" s="182" t="e">
        <f>BB!#REF!*0.9</f>
        <v>#REF!</v>
      </c>
      <c r="W16" s="182" t="e">
        <f>BB!#REF!*0.9</f>
        <v>#REF!</v>
      </c>
      <c r="X16" s="182" t="e">
        <f>BB!#REF!*0.9</f>
        <v>#REF!</v>
      </c>
      <c r="Y16" s="182" t="e">
        <f>BB!#REF!*0.9</f>
        <v>#REF!</v>
      </c>
      <c r="Z16" s="182" t="e">
        <f>BB!#REF!*0.9</f>
        <v>#REF!</v>
      </c>
      <c r="AA16" s="182" t="e">
        <f>BB!#REF!*0.9</f>
        <v>#REF!</v>
      </c>
    </row>
    <row r="17" spans="1:27" x14ac:dyDescent="0.2">
      <c r="A17" s="44">
        <v>2</v>
      </c>
      <c r="B17" s="182" t="e">
        <f>BB!#REF!*0.9</f>
        <v>#REF!</v>
      </c>
      <c r="C17" s="182" t="e">
        <f>BB!#REF!*0.9</f>
        <v>#REF!</v>
      </c>
      <c r="D17" s="182" t="e">
        <f>BB!#REF!*0.9</f>
        <v>#REF!</v>
      </c>
      <c r="E17" s="182" t="e">
        <f>BB!#REF!*0.9</f>
        <v>#REF!</v>
      </c>
      <c r="F17" s="182" t="e">
        <f>BB!#REF!*0.9</f>
        <v>#REF!</v>
      </c>
      <c r="G17" s="182" t="e">
        <f>BB!#REF!*0.9</f>
        <v>#REF!</v>
      </c>
      <c r="H17" s="182" t="e">
        <f>BB!#REF!*0.9</f>
        <v>#REF!</v>
      </c>
      <c r="I17" s="182" t="e">
        <f>BB!#REF!*0.9</f>
        <v>#REF!</v>
      </c>
      <c r="J17" s="182" t="e">
        <f>BB!#REF!*0.9</f>
        <v>#REF!</v>
      </c>
      <c r="K17" s="182" t="e">
        <f>BB!#REF!*0.9</f>
        <v>#REF!</v>
      </c>
      <c r="L17" s="182" t="e">
        <f>BB!#REF!*0.9</f>
        <v>#REF!</v>
      </c>
      <c r="M17" s="182" t="e">
        <f>BB!#REF!*0.9</f>
        <v>#REF!</v>
      </c>
      <c r="N17" s="182" t="e">
        <f>BB!#REF!*0.9</f>
        <v>#REF!</v>
      </c>
      <c r="O17" s="182" t="e">
        <f>BB!#REF!*0.9</f>
        <v>#REF!</v>
      </c>
      <c r="P17" s="182" t="e">
        <f>BB!#REF!*0.9</f>
        <v>#REF!</v>
      </c>
      <c r="Q17" s="182" t="e">
        <f>BB!#REF!*0.9</f>
        <v>#REF!</v>
      </c>
      <c r="R17" s="182" t="e">
        <f>BB!#REF!*0.9</f>
        <v>#REF!</v>
      </c>
      <c r="S17" s="182" t="e">
        <f>BB!#REF!*0.9</f>
        <v>#REF!</v>
      </c>
      <c r="T17" s="182" t="e">
        <f>BB!#REF!*0.9</f>
        <v>#REF!</v>
      </c>
      <c r="U17" s="182" t="e">
        <f>BB!#REF!*0.9</f>
        <v>#REF!</v>
      </c>
      <c r="V17" s="182" t="e">
        <f>BB!#REF!*0.9</f>
        <v>#REF!</v>
      </c>
      <c r="W17" s="182" t="e">
        <f>BB!#REF!*0.9</f>
        <v>#REF!</v>
      </c>
      <c r="X17" s="182" t="e">
        <f>BB!#REF!*0.9</f>
        <v>#REF!</v>
      </c>
      <c r="Y17" s="182" t="e">
        <f>BB!#REF!*0.9</f>
        <v>#REF!</v>
      </c>
      <c r="Z17" s="182" t="e">
        <f>BB!#REF!*0.9</f>
        <v>#REF!</v>
      </c>
      <c r="AA17" s="182" t="e">
        <f>BB!#REF!*0.9</f>
        <v>#REF!</v>
      </c>
    </row>
    <row r="18" spans="1:27" x14ac:dyDescent="0.2">
      <c r="A18" s="47" t="s">
        <v>136</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row>
    <row r="19" spans="1:27" x14ac:dyDescent="0.2">
      <c r="A19" s="48" t="s">
        <v>72</v>
      </c>
      <c r="B19" s="182" t="e">
        <f>BB!#REF!*0.9</f>
        <v>#REF!</v>
      </c>
      <c r="C19" s="182" t="e">
        <f>BB!#REF!*0.9</f>
        <v>#REF!</v>
      </c>
      <c r="D19" s="182" t="e">
        <f>BB!#REF!*0.9</f>
        <v>#REF!</v>
      </c>
      <c r="E19" s="182" t="e">
        <f>BB!#REF!*0.9</f>
        <v>#REF!</v>
      </c>
      <c r="F19" s="182" t="e">
        <f>BB!#REF!*0.9</f>
        <v>#REF!</v>
      </c>
      <c r="G19" s="182" t="e">
        <f>BB!#REF!*0.9</f>
        <v>#REF!</v>
      </c>
      <c r="H19" s="182" t="e">
        <f>BB!#REF!*0.9</f>
        <v>#REF!</v>
      </c>
      <c r="I19" s="182" t="e">
        <f>BB!#REF!*0.9</f>
        <v>#REF!</v>
      </c>
      <c r="J19" s="182" t="e">
        <f>BB!#REF!*0.9</f>
        <v>#REF!</v>
      </c>
      <c r="K19" s="182" t="e">
        <f>BB!#REF!*0.9</f>
        <v>#REF!</v>
      </c>
      <c r="L19" s="182" t="e">
        <f>BB!#REF!*0.9</f>
        <v>#REF!</v>
      </c>
      <c r="M19" s="182" t="e">
        <f>BB!#REF!*0.9</f>
        <v>#REF!</v>
      </c>
      <c r="N19" s="182" t="e">
        <f>BB!#REF!*0.9</f>
        <v>#REF!</v>
      </c>
      <c r="O19" s="182" t="e">
        <f>BB!#REF!*0.9</f>
        <v>#REF!</v>
      </c>
      <c r="P19" s="182" t="e">
        <f>BB!#REF!*0.9</f>
        <v>#REF!</v>
      </c>
      <c r="Q19" s="182" t="e">
        <f>BB!#REF!*0.9</f>
        <v>#REF!</v>
      </c>
      <c r="R19" s="182" t="e">
        <f>BB!#REF!*0.9</f>
        <v>#REF!</v>
      </c>
      <c r="S19" s="182" t="e">
        <f>BB!#REF!*0.9</f>
        <v>#REF!</v>
      </c>
      <c r="T19" s="182" t="e">
        <f>BB!#REF!*0.9</f>
        <v>#REF!</v>
      </c>
      <c r="U19" s="182" t="e">
        <f>BB!#REF!*0.9</f>
        <v>#REF!</v>
      </c>
      <c r="V19" s="182" t="e">
        <f>BB!#REF!*0.9</f>
        <v>#REF!</v>
      </c>
      <c r="W19" s="182" t="e">
        <f>BB!#REF!*0.9</f>
        <v>#REF!</v>
      </c>
      <c r="X19" s="182" t="e">
        <f>BB!#REF!*0.9</f>
        <v>#REF!</v>
      </c>
      <c r="Y19" s="182" t="e">
        <f>BB!#REF!*0.9</f>
        <v>#REF!</v>
      </c>
      <c r="Z19" s="182" t="e">
        <f>BB!#REF!*0.9</f>
        <v>#REF!</v>
      </c>
      <c r="AA19" s="182" t="e">
        <f>BB!#REF!*0.9</f>
        <v>#REF!</v>
      </c>
    </row>
    <row r="20" spans="1:27" x14ac:dyDescent="0.2">
      <c r="A20" s="47" t="s">
        <v>137</v>
      </c>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row>
    <row r="21" spans="1:27" x14ac:dyDescent="0.2">
      <c r="A21" s="48" t="s">
        <v>74</v>
      </c>
      <c r="B21" s="182" t="e">
        <f>BB!#REF!*0.9</f>
        <v>#REF!</v>
      </c>
      <c r="C21" s="182" t="e">
        <f>BB!#REF!*0.9</f>
        <v>#REF!</v>
      </c>
      <c r="D21" s="182" t="e">
        <f>BB!#REF!*0.9</f>
        <v>#REF!</v>
      </c>
      <c r="E21" s="182" t="e">
        <f>BB!#REF!*0.9</f>
        <v>#REF!</v>
      </c>
      <c r="F21" s="182" t="e">
        <f>BB!#REF!*0.9</f>
        <v>#REF!</v>
      </c>
      <c r="G21" s="182" t="e">
        <f>BB!#REF!*0.9</f>
        <v>#REF!</v>
      </c>
      <c r="H21" s="182" t="e">
        <f>BB!#REF!*0.9</f>
        <v>#REF!</v>
      </c>
      <c r="I21" s="182" t="e">
        <f>BB!#REF!*0.9</f>
        <v>#REF!</v>
      </c>
      <c r="J21" s="182" t="e">
        <f>BB!#REF!*0.9</f>
        <v>#REF!</v>
      </c>
      <c r="K21" s="182" t="e">
        <f>BB!#REF!*0.9</f>
        <v>#REF!</v>
      </c>
      <c r="L21" s="182" t="e">
        <f>BB!#REF!*0.9</f>
        <v>#REF!</v>
      </c>
      <c r="M21" s="182" t="e">
        <f>BB!#REF!*0.9</f>
        <v>#REF!</v>
      </c>
      <c r="N21" s="182" t="e">
        <f>BB!#REF!*0.9</f>
        <v>#REF!</v>
      </c>
      <c r="O21" s="182" t="e">
        <f>BB!#REF!*0.9</f>
        <v>#REF!</v>
      </c>
      <c r="P21" s="182" t="e">
        <f>BB!#REF!*0.9</f>
        <v>#REF!</v>
      </c>
      <c r="Q21" s="182" t="e">
        <f>BB!#REF!*0.9</f>
        <v>#REF!</v>
      </c>
      <c r="R21" s="182" t="e">
        <f>BB!#REF!*0.9</f>
        <v>#REF!</v>
      </c>
      <c r="S21" s="182" t="e">
        <f>BB!#REF!*0.9</f>
        <v>#REF!</v>
      </c>
      <c r="T21" s="182" t="e">
        <f>BB!#REF!*0.9</f>
        <v>#REF!</v>
      </c>
      <c r="U21" s="182" t="e">
        <f>BB!#REF!*0.9</f>
        <v>#REF!</v>
      </c>
      <c r="V21" s="182" t="e">
        <f>BB!#REF!*0.9</f>
        <v>#REF!</v>
      </c>
      <c r="W21" s="182" t="e">
        <f>BB!#REF!*0.9</f>
        <v>#REF!</v>
      </c>
      <c r="X21" s="182" t="e">
        <f>BB!#REF!*0.9</f>
        <v>#REF!</v>
      </c>
      <c r="Y21" s="182" t="e">
        <f>BB!#REF!*0.9</f>
        <v>#REF!</v>
      </c>
      <c r="Z21" s="182" t="e">
        <f>BB!#REF!*0.9</f>
        <v>#REF!</v>
      </c>
      <c r="AA21" s="182" t="e">
        <f>BB!#REF!*0.9</f>
        <v>#REF!</v>
      </c>
    </row>
    <row r="22" spans="1:27" x14ac:dyDescent="0.2">
      <c r="A22" s="67"/>
    </row>
    <row r="23" spans="1:27" ht="30.75" customHeight="1" x14ac:dyDescent="0.2">
      <c r="A23" s="221" t="s">
        <v>75</v>
      </c>
      <c r="B23" s="73" t="e">
        <f t="shared" ref="B23:AA24" si="0">B4</f>
        <v>#REF!</v>
      </c>
      <c r="C23" s="73" t="e">
        <f t="shared" si="0"/>
        <v>#REF!</v>
      </c>
      <c r="D23" s="73" t="e">
        <f t="shared" si="0"/>
        <v>#REF!</v>
      </c>
      <c r="E23" s="73" t="e">
        <f t="shared" si="0"/>
        <v>#REF!</v>
      </c>
      <c r="F23" s="73" t="e">
        <f t="shared" si="0"/>
        <v>#REF!</v>
      </c>
      <c r="G23" s="73" t="e">
        <f t="shared" si="0"/>
        <v>#REF!</v>
      </c>
      <c r="H23" s="73" t="e">
        <f t="shared" si="0"/>
        <v>#REF!</v>
      </c>
      <c r="I23" s="73" t="e">
        <f t="shared" si="0"/>
        <v>#REF!</v>
      </c>
      <c r="J23" s="73" t="e">
        <f t="shared" si="0"/>
        <v>#REF!</v>
      </c>
      <c r="K23" s="73" t="e">
        <f t="shared" si="0"/>
        <v>#REF!</v>
      </c>
      <c r="L23" s="73" t="e">
        <f t="shared" si="0"/>
        <v>#REF!</v>
      </c>
      <c r="M23" s="73" t="e">
        <f t="shared" si="0"/>
        <v>#REF!</v>
      </c>
      <c r="N23" s="73" t="e">
        <f t="shared" si="0"/>
        <v>#REF!</v>
      </c>
      <c r="O23" s="73" t="e">
        <f t="shared" si="0"/>
        <v>#REF!</v>
      </c>
      <c r="P23" s="73" t="e">
        <f t="shared" si="0"/>
        <v>#REF!</v>
      </c>
      <c r="Q23" s="73" t="e">
        <f t="shared" si="0"/>
        <v>#REF!</v>
      </c>
      <c r="R23" s="73" t="e">
        <f t="shared" si="0"/>
        <v>#REF!</v>
      </c>
      <c r="S23" s="73" t="e">
        <f t="shared" si="0"/>
        <v>#REF!</v>
      </c>
      <c r="T23" s="73" t="e">
        <f t="shared" si="0"/>
        <v>#REF!</v>
      </c>
      <c r="U23" s="73" t="e">
        <f t="shared" si="0"/>
        <v>#REF!</v>
      </c>
      <c r="V23" s="73" t="e">
        <f t="shared" si="0"/>
        <v>#REF!</v>
      </c>
      <c r="W23" s="73" t="e">
        <f t="shared" si="0"/>
        <v>#REF!</v>
      </c>
      <c r="X23" s="73" t="e">
        <f t="shared" si="0"/>
        <v>#REF!</v>
      </c>
      <c r="Y23" s="73" t="e">
        <f t="shared" si="0"/>
        <v>#REF!</v>
      </c>
      <c r="Z23" s="73" t="e">
        <f t="shared" si="0"/>
        <v>#REF!</v>
      </c>
      <c r="AA23" s="73" t="e">
        <f t="shared" si="0"/>
        <v>#REF!</v>
      </c>
    </row>
    <row r="24" spans="1:27" x14ac:dyDescent="0.2">
      <c r="A24" s="69" t="s">
        <v>66</v>
      </c>
      <c r="B24" s="74" t="e">
        <f t="shared" si="0"/>
        <v>#REF!</v>
      </c>
      <c r="C24" s="74" t="e">
        <f t="shared" si="0"/>
        <v>#REF!</v>
      </c>
      <c r="D24" s="74" t="e">
        <f t="shared" si="0"/>
        <v>#REF!</v>
      </c>
      <c r="E24" s="74" t="e">
        <f t="shared" si="0"/>
        <v>#REF!</v>
      </c>
      <c r="F24" s="74" t="e">
        <f t="shared" si="0"/>
        <v>#REF!</v>
      </c>
      <c r="G24" s="74" t="e">
        <f t="shared" si="0"/>
        <v>#REF!</v>
      </c>
      <c r="H24" s="74" t="e">
        <f t="shared" si="0"/>
        <v>#REF!</v>
      </c>
      <c r="I24" s="74" t="e">
        <f t="shared" si="0"/>
        <v>#REF!</v>
      </c>
      <c r="J24" s="74" t="e">
        <f t="shared" si="0"/>
        <v>#REF!</v>
      </c>
      <c r="K24" s="74" t="e">
        <f t="shared" si="0"/>
        <v>#REF!</v>
      </c>
      <c r="L24" s="74" t="e">
        <f t="shared" si="0"/>
        <v>#REF!</v>
      </c>
      <c r="M24" s="74" t="e">
        <f t="shared" si="0"/>
        <v>#REF!</v>
      </c>
      <c r="N24" s="74" t="e">
        <f t="shared" si="0"/>
        <v>#REF!</v>
      </c>
      <c r="O24" s="74" t="e">
        <f t="shared" si="0"/>
        <v>#REF!</v>
      </c>
      <c r="P24" s="74" t="e">
        <f t="shared" si="0"/>
        <v>#REF!</v>
      </c>
      <c r="Q24" s="74" t="e">
        <f t="shared" si="0"/>
        <v>#REF!</v>
      </c>
      <c r="R24" s="74" t="e">
        <f t="shared" si="0"/>
        <v>#REF!</v>
      </c>
      <c r="S24" s="74" t="e">
        <f t="shared" si="0"/>
        <v>#REF!</v>
      </c>
      <c r="T24" s="74" t="e">
        <f t="shared" si="0"/>
        <v>#REF!</v>
      </c>
      <c r="U24" s="74" t="e">
        <f t="shared" si="0"/>
        <v>#REF!</v>
      </c>
      <c r="V24" s="74" t="e">
        <f t="shared" si="0"/>
        <v>#REF!</v>
      </c>
      <c r="W24" s="74" t="e">
        <f t="shared" si="0"/>
        <v>#REF!</v>
      </c>
      <c r="X24" s="74" t="e">
        <f t="shared" si="0"/>
        <v>#REF!</v>
      </c>
      <c r="Y24" s="74" t="e">
        <f t="shared" si="0"/>
        <v>#REF!</v>
      </c>
      <c r="Z24" s="74" t="e">
        <f t="shared" si="0"/>
        <v>#REF!</v>
      </c>
      <c r="AA24" s="74" t="e">
        <f t="shared" si="0"/>
        <v>#REF!</v>
      </c>
    </row>
    <row r="25" spans="1:27" x14ac:dyDescent="0.2">
      <c r="A25" s="43" t="s">
        <v>134</v>
      </c>
      <c r="B25" s="143"/>
      <c r="C25" s="143"/>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row>
    <row r="26" spans="1:27" ht="18" customHeight="1" x14ac:dyDescent="0.2">
      <c r="A26" s="44">
        <v>1</v>
      </c>
      <c r="B26" s="127" t="e">
        <f>ROUNDUP(B7*0.87,)+25</f>
        <v>#REF!</v>
      </c>
      <c r="C26" s="127" t="e">
        <f t="shared" ref="C26:AA40" si="1">ROUNDUP(C7*0.87,)+25</f>
        <v>#REF!</v>
      </c>
      <c r="D26" s="127" t="e">
        <f t="shared" si="1"/>
        <v>#REF!</v>
      </c>
      <c r="E26" s="127" t="e">
        <f t="shared" si="1"/>
        <v>#REF!</v>
      </c>
      <c r="F26" s="127" t="e">
        <f t="shared" si="1"/>
        <v>#REF!</v>
      </c>
      <c r="G26" s="127" t="e">
        <f t="shared" si="1"/>
        <v>#REF!</v>
      </c>
      <c r="H26" s="127" t="e">
        <f t="shared" si="1"/>
        <v>#REF!</v>
      </c>
      <c r="I26" s="127" t="e">
        <f t="shared" si="1"/>
        <v>#REF!</v>
      </c>
      <c r="J26" s="127" t="e">
        <f t="shared" si="1"/>
        <v>#REF!</v>
      </c>
      <c r="K26" s="127" t="e">
        <f t="shared" si="1"/>
        <v>#REF!</v>
      </c>
      <c r="L26" s="127" t="e">
        <f t="shared" si="1"/>
        <v>#REF!</v>
      </c>
      <c r="M26" s="127" t="e">
        <f t="shared" si="1"/>
        <v>#REF!</v>
      </c>
      <c r="N26" s="127" t="e">
        <f t="shared" si="1"/>
        <v>#REF!</v>
      </c>
      <c r="O26" s="127" t="e">
        <f t="shared" si="1"/>
        <v>#REF!</v>
      </c>
      <c r="P26" s="127" t="e">
        <f t="shared" si="1"/>
        <v>#REF!</v>
      </c>
      <c r="Q26" s="127" t="e">
        <f t="shared" si="1"/>
        <v>#REF!</v>
      </c>
      <c r="R26" s="127" t="e">
        <f t="shared" si="1"/>
        <v>#REF!</v>
      </c>
      <c r="S26" s="127" t="e">
        <f t="shared" si="1"/>
        <v>#REF!</v>
      </c>
      <c r="T26" s="127" t="e">
        <f t="shared" si="1"/>
        <v>#REF!</v>
      </c>
      <c r="U26" s="127" t="e">
        <f t="shared" si="1"/>
        <v>#REF!</v>
      </c>
      <c r="V26" s="127" t="e">
        <f t="shared" si="1"/>
        <v>#REF!</v>
      </c>
      <c r="W26" s="127" t="e">
        <f t="shared" si="1"/>
        <v>#REF!</v>
      </c>
      <c r="X26" s="127" t="e">
        <f t="shared" si="1"/>
        <v>#REF!</v>
      </c>
      <c r="Y26" s="127" t="e">
        <f t="shared" si="1"/>
        <v>#REF!</v>
      </c>
      <c r="Z26" s="127" t="e">
        <f t="shared" si="1"/>
        <v>#REF!</v>
      </c>
      <c r="AA26" s="127" t="e">
        <f t="shared" si="1"/>
        <v>#REF!</v>
      </c>
    </row>
    <row r="27" spans="1:27" ht="17.100000000000001" customHeight="1" x14ac:dyDescent="0.2">
      <c r="A27" s="44">
        <v>2</v>
      </c>
      <c r="B27" s="127" t="e">
        <f t="shared" ref="B27:Q40" si="2">ROUNDUP(B8*0.87,)+25</f>
        <v>#REF!</v>
      </c>
      <c r="C27" s="127" t="e">
        <f t="shared" si="2"/>
        <v>#REF!</v>
      </c>
      <c r="D27" s="127" t="e">
        <f t="shared" si="2"/>
        <v>#REF!</v>
      </c>
      <c r="E27" s="127" t="e">
        <f t="shared" si="2"/>
        <v>#REF!</v>
      </c>
      <c r="F27" s="127" t="e">
        <f t="shared" si="2"/>
        <v>#REF!</v>
      </c>
      <c r="G27" s="127" t="e">
        <f t="shared" si="2"/>
        <v>#REF!</v>
      </c>
      <c r="H27" s="127" t="e">
        <f t="shared" si="2"/>
        <v>#REF!</v>
      </c>
      <c r="I27" s="127" t="e">
        <f t="shared" si="2"/>
        <v>#REF!</v>
      </c>
      <c r="J27" s="127" t="e">
        <f t="shared" si="2"/>
        <v>#REF!</v>
      </c>
      <c r="K27" s="127" t="e">
        <f t="shared" si="2"/>
        <v>#REF!</v>
      </c>
      <c r="L27" s="127" t="e">
        <f t="shared" si="2"/>
        <v>#REF!</v>
      </c>
      <c r="M27" s="127" t="e">
        <f t="shared" si="2"/>
        <v>#REF!</v>
      </c>
      <c r="N27" s="127" t="e">
        <f t="shared" si="2"/>
        <v>#REF!</v>
      </c>
      <c r="O27" s="127" t="e">
        <f t="shared" si="2"/>
        <v>#REF!</v>
      </c>
      <c r="P27" s="127" t="e">
        <f t="shared" si="2"/>
        <v>#REF!</v>
      </c>
      <c r="Q27" s="127" t="e">
        <f t="shared" si="2"/>
        <v>#REF!</v>
      </c>
      <c r="R27" s="127" t="e">
        <f t="shared" si="1"/>
        <v>#REF!</v>
      </c>
      <c r="S27" s="127" t="e">
        <f t="shared" si="1"/>
        <v>#REF!</v>
      </c>
      <c r="T27" s="127" t="e">
        <f t="shared" si="1"/>
        <v>#REF!</v>
      </c>
      <c r="U27" s="127" t="e">
        <f t="shared" si="1"/>
        <v>#REF!</v>
      </c>
      <c r="V27" s="127" t="e">
        <f t="shared" si="1"/>
        <v>#REF!</v>
      </c>
      <c r="W27" s="127" t="e">
        <f t="shared" si="1"/>
        <v>#REF!</v>
      </c>
      <c r="X27" s="127" t="e">
        <f t="shared" si="1"/>
        <v>#REF!</v>
      </c>
      <c r="Y27" s="127" t="e">
        <f t="shared" si="1"/>
        <v>#REF!</v>
      </c>
      <c r="Z27" s="127" t="e">
        <f t="shared" si="1"/>
        <v>#REF!</v>
      </c>
      <c r="AA27" s="127" t="e">
        <f t="shared" si="1"/>
        <v>#REF!</v>
      </c>
    </row>
    <row r="28" spans="1:27" x14ac:dyDescent="0.2">
      <c r="A28" s="44" t="s">
        <v>135</v>
      </c>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row>
    <row r="29" spans="1:27" x14ac:dyDescent="0.2">
      <c r="A29" s="44">
        <v>1</v>
      </c>
      <c r="B29" s="127" t="e">
        <f t="shared" si="2"/>
        <v>#REF!</v>
      </c>
      <c r="C29" s="127" t="e">
        <f t="shared" si="1"/>
        <v>#REF!</v>
      </c>
      <c r="D29" s="127" t="e">
        <f t="shared" si="1"/>
        <v>#REF!</v>
      </c>
      <c r="E29" s="127" t="e">
        <f t="shared" si="1"/>
        <v>#REF!</v>
      </c>
      <c r="F29" s="127" t="e">
        <f t="shared" si="1"/>
        <v>#REF!</v>
      </c>
      <c r="G29" s="127" t="e">
        <f t="shared" si="1"/>
        <v>#REF!</v>
      </c>
      <c r="H29" s="127" t="e">
        <f t="shared" si="1"/>
        <v>#REF!</v>
      </c>
      <c r="I29" s="127" t="e">
        <f t="shared" si="1"/>
        <v>#REF!</v>
      </c>
      <c r="J29" s="127" t="e">
        <f t="shared" si="1"/>
        <v>#REF!</v>
      </c>
      <c r="K29" s="127" t="e">
        <f t="shared" si="1"/>
        <v>#REF!</v>
      </c>
      <c r="L29" s="127" t="e">
        <f t="shared" si="1"/>
        <v>#REF!</v>
      </c>
      <c r="M29" s="127" t="e">
        <f t="shared" si="1"/>
        <v>#REF!</v>
      </c>
      <c r="N29" s="127" t="e">
        <f t="shared" si="1"/>
        <v>#REF!</v>
      </c>
      <c r="O29" s="127" t="e">
        <f t="shared" si="1"/>
        <v>#REF!</v>
      </c>
      <c r="P29" s="127" t="e">
        <f t="shared" si="1"/>
        <v>#REF!</v>
      </c>
      <c r="Q29" s="127" t="e">
        <f t="shared" si="1"/>
        <v>#REF!</v>
      </c>
      <c r="R29" s="127" t="e">
        <f t="shared" si="1"/>
        <v>#REF!</v>
      </c>
      <c r="S29" s="127" t="e">
        <f t="shared" si="1"/>
        <v>#REF!</v>
      </c>
      <c r="T29" s="127" t="e">
        <f t="shared" si="1"/>
        <v>#REF!</v>
      </c>
      <c r="U29" s="127" t="e">
        <f t="shared" si="1"/>
        <v>#REF!</v>
      </c>
      <c r="V29" s="127" t="e">
        <f t="shared" si="1"/>
        <v>#REF!</v>
      </c>
      <c r="W29" s="127" t="e">
        <f t="shared" si="1"/>
        <v>#REF!</v>
      </c>
      <c r="X29" s="127" t="e">
        <f t="shared" si="1"/>
        <v>#REF!</v>
      </c>
      <c r="Y29" s="127" t="e">
        <f t="shared" si="1"/>
        <v>#REF!</v>
      </c>
      <c r="Z29" s="127" t="e">
        <f t="shared" si="1"/>
        <v>#REF!</v>
      </c>
      <c r="AA29" s="127" t="e">
        <f t="shared" si="1"/>
        <v>#REF!</v>
      </c>
    </row>
    <row r="30" spans="1:27" ht="11.45" customHeight="1" x14ac:dyDescent="0.2">
      <c r="A30" s="44">
        <v>2</v>
      </c>
      <c r="B30" s="127" t="e">
        <f t="shared" si="2"/>
        <v>#REF!</v>
      </c>
      <c r="C30" s="127" t="e">
        <f t="shared" si="1"/>
        <v>#REF!</v>
      </c>
      <c r="D30" s="127" t="e">
        <f t="shared" si="1"/>
        <v>#REF!</v>
      </c>
      <c r="E30" s="127" t="e">
        <f t="shared" si="1"/>
        <v>#REF!</v>
      </c>
      <c r="F30" s="127" t="e">
        <f t="shared" si="1"/>
        <v>#REF!</v>
      </c>
      <c r="G30" s="127" t="e">
        <f t="shared" si="1"/>
        <v>#REF!</v>
      </c>
      <c r="H30" s="127" t="e">
        <f t="shared" si="1"/>
        <v>#REF!</v>
      </c>
      <c r="I30" s="127" t="e">
        <f t="shared" si="1"/>
        <v>#REF!</v>
      </c>
      <c r="J30" s="127" t="e">
        <f t="shared" si="1"/>
        <v>#REF!</v>
      </c>
      <c r="K30" s="127" t="e">
        <f t="shared" si="1"/>
        <v>#REF!</v>
      </c>
      <c r="L30" s="127" t="e">
        <f t="shared" si="1"/>
        <v>#REF!</v>
      </c>
      <c r="M30" s="127" t="e">
        <f t="shared" si="1"/>
        <v>#REF!</v>
      </c>
      <c r="N30" s="127" t="e">
        <f t="shared" si="1"/>
        <v>#REF!</v>
      </c>
      <c r="O30" s="127" t="e">
        <f t="shared" si="1"/>
        <v>#REF!</v>
      </c>
      <c r="P30" s="127" t="e">
        <f t="shared" si="1"/>
        <v>#REF!</v>
      </c>
      <c r="Q30" s="127" t="e">
        <f t="shared" si="1"/>
        <v>#REF!</v>
      </c>
      <c r="R30" s="127" t="e">
        <f t="shared" si="1"/>
        <v>#REF!</v>
      </c>
      <c r="S30" s="127" t="e">
        <f t="shared" si="1"/>
        <v>#REF!</v>
      </c>
      <c r="T30" s="127" t="e">
        <f t="shared" si="1"/>
        <v>#REF!</v>
      </c>
      <c r="U30" s="127" t="e">
        <f t="shared" si="1"/>
        <v>#REF!</v>
      </c>
      <c r="V30" s="127" t="e">
        <f t="shared" si="1"/>
        <v>#REF!</v>
      </c>
      <c r="W30" s="127" t="e">
        <f t="shared" si="1"/>
        <v>#REF!</v>
      </c>
      <c r="X30" s="127" t="e">
        <f t="shared" si="1"/>
        <v>#REF!</v>
      </c>
      <c r="Y30" s="127" t="e">
        <f t="shared" si="1"/>
        <v>#REF!</v>
      </c>
      <c r="Z30" s="127" t="e">
        <f t="shared" si="1"/>
        <v>#REF!</v>
      </c>
      <c r="AA30" s="127" t="e">
        <f t="shared" si="1"/>
        <v>#REF!</v>
      </c>
    </row>
    <row r="31" spans="1:27" x14ac:dyDescent="0.2">
      <c r="A31" s="44" t="s">
        <v>104</v>
      </c>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row>
    <row r="32" spans="1:27" x14ac:dyDescent="0.2">
      <c r="A32" s="44">
        <v>1</v>
      </c>
      <c r="B32" s="127" t="e">
        <f t="shared" si="2"/>
        <v>#REF!</v>
      </c>
      <c r="C32" s="127" t="e">
        <f t="shared" si="1"/>
        <v>#REF!</v>
      </c>
      <c r="D32" s="127" t="e">
        <f t="shared" si="1"/>
        <v>#REF!</v>
      </c>
      <c r="E32" s="127" t="e">
        <f t="shared" si="1"/>
        <v>#REF!</v>
      </c>
      <c r="F32" s="127" t="e">
        <f t="shared" si="1"/>
        <v>#REF!</v>
      </c>
      <c r="G32" s="127" t="e">
        <f t="shared" si="1"/>
        <v>#REF!</v>
      </c>
      <c r="H32" s="127" t="e">
        <f t="shared" si="1"/>
        <v>#REF!</v>
      </c>
      <c r="I32" s="127" t="e">
        <f t="shared" si="1"/>
        <v>#REF!</v>
      </c>
      <c r="J32" s="127" t="e">
        <f t="shared" si="1"/>
        <v>#REF!</v>
      </c>
      <c r="K32" s="127" t="e">
        <f t="shared" si="1"/>
        <v>#REF!</v>
      </c>
      <c r="L32" s="127" t="e">
        <f t="shared" si="1"/>
        <v>#REF!</v>
      </c>
      <c r="M32" s="127" t="e">
        <f t="shared" si="1"/>
        <v>#REF!</v>
      </c>
      <c r="N32" s="127" t="e">
        <f t="shared" si="1"/>
        <v>#REF!</v>
      </c>
      <c r="O32" s="127" t="e">
        <f t="shared" si="1"/>
        <v>#REF!</v>
      </c>
      <c r="P32" s="127" t="e">
        <f t="shared" si="1"/>
        <v>#REF!</v>
      </c>
      <c r="Q32" s="127" t="e">
        <f t="shared" si="1"/>
        <v>#REF!</v>
      </c>
      <c r="R32" s="127" t="e">
        <f t="shared" si="1"/>
        <v>#REF!</v>
      </c>
      <c r="S32" s="127" t="e">
        <f t="shared" si="1"/>
        <v>#REF!</v>
      </c>
      <c r="T32" s="127" t="e">
        <f t="shared" si="1"/>
        <v>#REF!</v>
      </c>
      <c r="U32" s="127" t="e">
        <f t="shared" si="1"/>
        <v>#REF!</v>
      </c>
      <c r="V32" s="127" t="e">
        <f t="shared" si="1"/>
        <v>#REF!</v>
      </c>
      <c r="W32" s="127" t="e">
        <f t="shared" si="1"/>
        <v>#REF!</v>
      </c>
      <c r="X32" s="127" t="e">
        <f t="shared" si="1"/>
        <v>#REF!</v>
      </c>
      <c r="Y32" s="127" t="e">
        <f t="shared" si="1"/>
        <v>#REF!</v>
      </c>
      <c r="Z32" s="127" t="e">
        <f t="shared" si="1"/>
        <v>#REF!</v>
      </c>
      <c r="AA32" s="127" t="e">
        <f t="shared" si="1"/>
        <v>#REF!</v>
      </c>
    </row>
    <row r="33" spans="1:27" x14ac:dyDescent="0.2">
      <c r="A33" s="44">
        <v>2</v>
      </c>
      <c r="B33" s="127" t="e">
        <f t="shared" si="2"/>
        <v>#REF!</v>
      </c>
      <c r="C33" s="127" t="e">
        <f t="shared" si="1"/>
        <v>#REF!</v>
      </c>
      <c r="D33" s="127" t="e">
        <f t="shared" si="1"/>
        <v>#REF!</v>
      </c>
      <c r="E33" s="127" t="e">
        <f t="shared" si="1"/>
        <v>#REF!</v>
      </c>
      <c r="F33" s="127" t="e">
        <f t="shared" si="1"/>
        <v>#REF!</v>
      </c>
      <c r="G33" s="127" t="e">
        <f t="shared" si="1"/>
        <v>#REF!</v>
      </c>
      <c r="H33" s="127" t="e">
        <f t="shared" si="1"/>
        <v>#REF!</v>
      </c>
      <c r="I33" s="127" t="e">
        <f t="shared" si="1"/>
        <v>#REF!</v>
      </c>
      <c r="J33" s="127" t="e">
        <f t="shared" si="1"/>
        <v>#REF!</v>
      </c>
      <c r="K33" s="127" t="e">
        <f t="shared" si="1"/>
        <v>#REF!</v>
      </c>
      <c r="L33" s="127" t="e">
        <f t="shared" si="1"/>
        <v>#REF!</v>
      </c>
      <c r="M33" s="127" t="e">
        <f t="shared" si="1"/>
        <v>#REF!</v>
      </c>
      <c r="N33" s="127" t="e">
        <f t="shared" si="1"/>
        <v>#REF!</v>
      </c>
      <c r="O33" s="127" t="e">
        <f t="shared" si="1"/>
        <v>#REF!</v>
      </c>
      <c r="P33" s="127" t="e">
        <f t="shared" si="1"/>
        <v>#REF!</v>
      </c>
      <c r="Q33" s="127" t="e">
        <f t="shared" si="1"/>
        <v>#REF!</v>
      </c>
      <c r="R33" s="127" t="e">
        <f t="shared" si="1"/>
        <v>#REF!</v>
      </c>
      <c r="S33" s="127" t="e">
        <f t="shared" si="1"/>
        <v>#REF!</v>
      </c>
      <c r="T33" s="127" t="e">
        <f t="shared" si="1"/>
        <v>#REF!</v>
      </c>
      <c r="U33" s="127" t="e">
        <f t="shared" si="1"/>
        <v>#REF!</v>
      </c>
      <c r="V33" s="127" t="e">
        <f t="shared" si="1"/>
        <v>#REF!</v>
      </c>
      <c r="W33" s="127" t="e">
        <f t="shared" si="1"/>
        <v>#REF!</v>
      </c>
      <c r="X33" s="127" t="e">
        <f t="shared" si="1"/>
        <v>#REF!</v>
      </c>
      <c r="Y33" s="127" t="e">
        <f t="shared" si="1"/>
        <v>#REF!</v>
      </c>
      <c r="Z33" s="127" t="e">
        <f t="shared" si="1"/>
        <v>#REF!</v>
      </c>
      <c r="AA33" s="127" t="e">
        <f t="shared" si="1"/>
        <v>#REF!</v>
      </c>
    </row>
    <row r="34" spans="1:27" x14ac:dyDescent="0.2">
      <c r="A34" s="46" t="s">
        <v>105</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row>
    <row r="35" spans="1:27" x14ac:dyDescent="0.2">
      <c r="A35" s="44">
        <v>1</v>
      </c>
      <c r="B35" s="127" t="e">
        <f t="shared" si="2"/>
        <v>#REF!</v>
      </c>
      <c r="C35" s="127" t="e">
        <f t="shared" si="1"/>
        <v>#REF!</v>
      </c>
      <c r="D35" s="127" t="e">
        <f t="shared" si="1"/>
        <v>#REF!</v>
      </c>
      <c r="E35" s="127" t="e">
        <f t="shared" si="1"/>
        <v>#REF!</v>
      </c>
      <c r="F35" s="127" t="e">
        <f t="shared" si="1"/>
        <v>#REF!</v>
      </c>
      <c r="G35" s="127" t="e">
        <f t="shared" si="1"/>
        <v>#REF!</v>
      </c>
      <c r="H35" s="127" t="e">
        <f t="shared" si="1"/>
        <v>#REF!</v>
      </c>
      <c r="I35" s="127" t="e">
        <f t="shared" si="1"/>
        <v>#REF!</v>
      </c>
      <c r="J35" s="127" t="e">
        <f t="shared" si="1"/>
        <v>#REF!</v>
      </c>
      <c r="K35" s="127" t="e">
        <f t="shared" si="1"/>
        <v>#REF!</v>
      </c>
      <c r="L35" s="127" t="e">
        <f t="shared" si="1"/>
        <v>#REF!</v>
      </c>
      <c r="M35" s="127" t="e">
        <f t="shared" si="1"/>
        <v>#REF!</v>
      </c>
      <c r="N35" s="127" t="e">
        <f t="shared" si="1"/>
        <v>#REF!</v>
      </c>
      <c r="O35" s="127" t="e">
        <f t="shared" si="1"/>
        <v>#REF!</v>
      </c>
      <c r="P35" s="127" t="e">
        <f t="shared" si="1"/>
        <v>#REF!</v>
      </c>
      <c r="Q35" s="127" t="e">
        <f t="shared" si="1"/>
        <v>#REF!</v>
      </c>
      <c r="R35" s="127" t="e">
        <f t="shared" si="1"/>
        <v>#REF!</v>
      </c>
      <c r="S35" s="127" t="e">
        <f t="shared" si="1"/>
        <v>#REF!</v>
      </c>
      <c r="T35" s="127" t="e">
        <f t="shared" si="1"/>
        <v>#REF!</v>
      </c>
      <c r="U35" s="127" t="e">
        <f t="shared" si="1"/>
        <v>#REF!</v>
      </c>
      <c r="V35" s="127" t="e">
        <f t="shared" si="1"/>
        <v>#REF!</v>
      </c>
      <c r="W35" s="127" t="e">
        <f t="shared" si="1"/>
        <v>#REF!</v>
      </c>
      <c r="X35" s="127" t="e">
        <f t="shared" si="1"/>
        <v>#REF!</v>
      </c>
      <c r="Y35" s="127" t="e">
        <f t="shared" si="1"/>
        <v>#REF!</v>
      </c>
      <c r="Z35" s="127" t="e">
        <f t="shared" si="1"/>
        <v>#REF!</v>
      </c>
      <c r="AA35" s="127" t="e">
        <f t="shared" si="1"/>
        <v>#REF!</v>
      </c>
    </row>
    <row r="36" spans="1:27" x14ac:dyDescent="0.2">
      <c r="A36" s="44">
        <v>2</v>
      </c>
      <c r="B36" s="127" t="e">
        <f t="shared" si="2"/>
        <v>#REF!</v>
      </c>
      <c r="C36" s="127" t="e">
        <f t="shared" si="1"/>
        <v>#REF!</v>
      </c>
      <c r="D36" s="127" t="e">
        <f t="shared" si="1"/>
        <v>#REF!</v>
      </c>
      <c r="E36" s="127" t="e">
        <f t="shared" si="1"/>
        <v>#REF!</v>
      </c>
      <c r="F36" s="127" t="e">
        <f t="shared" si="1"/>
        <v>#REF!</v>
      </c>
      <c r="G36" s="127" t="e">
        <f t="shared" si="1"/>
        <v>#REF!</v>
      </c>
      <c r="H36" s="127" t="e">
        <f t="shared" si="1"/>
        <v>#REF!</v>
      </c>
      <c r="I36" s="127" t="e">
        <f t="shared" si="1"/>
        <v>#REF!</v>
      </c>
      <c r="J36" s="127" t="e">
        <f t="shared" si="1"/>
        <v>#REF!</v>
      </c>
      <c r="K36" s="127" t="e">
        <f t="shared" si="1"/>
        <v>#REF!</v>
      </c>
      <c r="L36" s="127" t="e">
        <f t="shared" si="1"/>
        <v>#REF!</v>
      </c>
      <c r="M36" s="127" t="e">
        <f t="shared" si="1"/>
        <v>#REF!</v>
      </c>
      <c r="N36" s="127" t="e">
        <f t="shared" si="1"/>
        <v>#REF!</v>
      </c>
      <c r="O36" s="127" t="e">
        <f t="shared" si="1"/>
        <v>#REF!</v>
      </c>
      <c r="P36" s="127" t="e">
        <f t="shared" si="1"/>
        <v>#REF!</v>
      </c>
      <c r="Q36" s="127" t="e">
        <f t="shared" si="1"/>
        <v>#REF!</v>
      </c>
      <c r="R36" s="127" t="e">
        <f t="shared" si="1"/>
        <v>#REF!</v>
      </c>
      <c r="S36" s="127" t="e">
        <f t="shared" si="1"/>
        <v>#REF!</v>
      </c>
      <c r="T36" s="127" t="e">
        <f t="shared" si="1"/>
        <v>#REF!</v>
      </c>
      <c r="U36" s="127" t="e">
        <f t="shared" si="1"/>
        <v>#REF!</v>
      </c>
      <c r="V36" s="127" t="e">
        <f t="shared" si="1"/>
        <v>#REF!</v>
      </c>
      <c r="W36" s="127" t="e">
        <f t="shared" si="1"/>
        <v>#REF!</v>
      </c>
      <c r="X36" s="127" t="e">
        <f t="shared" si="1"/>
        <v>#REF!</v>
      </c>
      <c r="Y36" s="127" t="e">
        <f t="shared" si="1"/>
        <v>#REF!</v>
      </c>
      <c r="Z36" s="127" t="e">
        <f t="shared" si="1"/>
        <v>#REF!</v>
      </c>
      <c r="AA36" s="127" t="e">
        <f t="shared" si="1"/>
        <v>#REF!</v>
      </c>
    </row>
    <row r="37" spans="1:27" x14ac:dyDescent="0.2">
      <c r="A37" s="47" t="s">
        <v>136</v>
      </c>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row>
    <row r="38" spans="1:27" x14ac:dyDescent="0.2">
      <c r="A38" s="48" t="s">
        <v>72</v>
      </c>
      <c r="B38" s="127" t="e">
        <f t="shared" si="2"/>
        <v>#REF!</v>
      </c>
      <c r="C38" s="127" t="e">
        <f t="shared" si="1"/>
        <v>#REF!</v>
      </c>
      <c r="D38" s="127" t="e">
        <f t="shared" si="1"/>
        <v>#REF!</v>
      </c>
      <c r="E38" s="127" t="e">
        <f t="shared" si="1"/>
        <v>#REF!</v>
      </c>
      <c r="F38" s="127" t="e">
        <f t="shared" si="1"/>
        <v>#REF!</v>
      </c>
      <c r="G38" s="127" t="e">
        <f t="shared" si="1"/>
        <v>#REF!</v>
      </c>
      <c r="H38" s="127" t="e">
        <f t="shared" si="1"/>
        <v>#REF!</v>
      </c>
      <c r="I38" s="127" t="e">
        <f t="shared" si="1"/>
        <v>#REF!</v>
      </c>
      <c r="J38" s="127" t="e">
        <f t="shared" si="1"/>
        <v>#REF!</v>
      </c>
      <c r="K38" s="127" t="e">
        <f t="shared" si="1"/>
        <v>#REF!</v>
      </c>
      <c r="L38" s="127" t="e">
        <f t="shared" si="1"/>
        <v>#REF!</v>
      </c>
      <c r="M38" s="127" t="e">
        <f t="shared" si="1"/>
        <v>#REF!</v>
      </c>
      <c r="N38" s="127" t="e">
        <f t="shared" si="1"/>
        <v>#REF!</v>
      </c>
      <c r="O38" s="127" t="e">
        <f t="shared" si="1"/>
        <v>#REF!</v>
      </c>
      <c r="P38" s="127" t="e">
        <f t="shared" si="1"/>
        <v>#REF!</v>
      </c>
      <c r="Q38" s="127" t="e">
        <f t="shared" si="1"/>
        <v>#REF!</v>
      </c>
      <c r="R38" s="127" t="e">
        <f t="shared" si="1"/>
        <v>#REF!</v>
      </c>
      <c r="S38" s="127" t="e">
        <f t="shared" si="1"/>
        <v>#REF!</v>
      </c>
      <c r="T38" s="127" t="e">
        <f t="shared" si="1"/>
        <v>#REF!</v>
      </c>
      <c r="U38" s="127" t="e">
        <f t="shared" si="1"/>
        <v>#REF!</v>
      </c>
      <c r="V38" s="127" t="e">
        <f t="shared" si="1"/>
        <v>#REF!</v>
      </c>
      <c r="W38" s="127" t="e">
        <f t="shared" si="1"/>
        <v>#REF!</v>
      </c>
      <c r="X38" s="127" t="e">
        <f t="shared" si="1"/>
        <v>#REF!</v>
      </c>
      <c r="Y38" s="127" t="e">
        <f t="shared" si="1"/>
        <v>#REF!</v>
      </c>
      <c r="Z38" s="127" t="e">
        <f t="shared" si="1"/>
        <v>#REF!</v>
      </c>
      <c r="AA38" s="127" t="e">
        <f t="shared" si="1"/>
        <v>#REF!</v>
      </c>
    </row>
    <row r="39" spans="1:27" x14ac:dyDescent="0.2">
      <c r="A39" s="47" t="s">
        <v>137</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row>
    <row r="40" spans="1:27" x14ac:dyDescent="0.2">
      <c r="A40" s="48" t="s">
        <v>74</v>
      </c>
      <c r="B40" s="127" t="e">
        <f t="shared" si="2"/>
        <v>#REF!</v>
      </c>
      <c r="C40" s="127" t="e">
        <f t="shared" si="1"/>
        <v>#REF!</v>
      </c>
      <c r="D40" s="127" t="e">
        <f t="shared" si="1"/>
        <v>#REF!</v>
      </c>
      <c r="E40" s="127" t="e">
        <f t="shared" si="1"/>
        <v>#REF!</v>
      </c>
      <c r="F40" s="127" t="e">
        <f t="shared" si="1"/>
        <v>#REF!</v>
      </c>
      <c r="G40" s="127" t="e">
        <f t="shared" si="1"/>
        <v>#REF!</v>
      </c>
      <c r="H40" s="127" t="e">
        <f t="shared" si="1"/>
        <v>#REF!</v>
      </c>
      <c r="I40" s="127" t="e">
        <f t="shared" si="1"/>
        <v>#REF!</v>
      </c>
      <c r="J40" s="127" t="e">
        <f t="shared" si="1"/>
        <v>#REF!</v>
      </c>
      <c r="K40" s="127" t="e">
        <f t="shared" si="1"/>
        <v>#REF!</v>
      </c>
      <c r="L40" s="127" t="e">
        <f t="shared" si="1"/>
        <v>#REF!</v>
      </c>
      <c r="M40" s="127" t="e">
        <f t="shared" si="1"/>
        <v>#REF!</v>
      </c>
      <c r="N40" s="127" t="e">
        <f t="shared" si="1"/>
        <v>#REF!</v>
      </c>
      <c r="O40" s="127" t="e">
        <f t="shared" si="1"/>
        <v>#REF!</v>
      </c>
      <c r="P40" s="127" t="e">
        <f t="shared" si="1"/>
        <v>#REF!</v>
      </c>
      <c r="Q40" s="127" t="e">
        <f t="shared" si="1"/>
        <v>#REF!</v>
      </c>
      <c r="R40" s="127" t="e">
        <f t="shared" si="1"/>
        <v>#REF!</v>
      </c>
      <c r="S40" s="127" t="e">
        <f t="shared" si="1"/>
        <v>#REF!</v>
      </c>
      <c r="T40" s="127" t="e">
        <f t="shared" si="1"/>
        <v>#REF!</v>
      </c>
      <c r="U40" s="127" t="e">
        <f t="shared" si="1"/>
        <v>#REF!</v>
      </c>
      <c r="V40" s="127" t="e">
        <f t="shared" si="1"/>
        <v>#REF!</v>
      </c>
      <c r="W40" s="127" t="e">
        <f t="shared" si="1"/>
        <v>#REF!</v>
      </c>
      <c r="X40" s="127" t="e">
        <f t="shared" si="1"/>
        <v>#REF!</v>
      </c>
      <c r="Y40" s="127" t="e">
        <f t="shared" si="1"/>
        <v>#REF!</v>
      </c>
      <c r="Z40" s="127" t="e">
        <f t="shared" si="1"/>
        <v>#REF!</v>
      </c>
      <c r="AA40" s="127" t="e">
        <f t="shared" si="1"/>
        <v>#REF!</v>
      </c>
    </row>
    <row r="42" spans="1:27" ht="120" x14ac:dyDescent="0.2">
      <c r="A42" s="49" t="s">
        <v>242</v>
      </c>
    </row>
    <row r="43" spans="1:27" x14ac:dyDescent="0.2">
      <c r="A43" s="50" t="s">
        <v>153</v>
      </c>
    </row>
    <row r="44" spans="1:27" x14ac:dyDescent="0.2">
      <c r="A44" s="51" t="s">
        <v>243</v>
      </c>
    </row>
    <row r="45" spans="1:27" x14ac:dyDescent="0.2">
      <c r="A45" s="51" t="s">
        <v>244</v>
      </c>
    </row>
    <row r="46" spans="1:27" x14ac:dyDescent="0.2">
      <c r="A46" s="52"/>
    </row>
    <row r="47" spans="1:27" x14ac:dyDescent="0.2">
      <c r="A47" s="50" t="s">
        <v>76</v>
      </c>
    </row>
    <row r="48" spans="1:27" x14ac:dyDescent="0.2">
      <c r="A48" s="53" t="s">
        <v>245</v>
      </c>
    </row>
    <row r="49" spans="1:1" x14ac:dyDescent="0.2">
      <c r="A49" s="53" t="s">
        <v>246</v>
      </c>
    </row>
    <row r="50" spans="1:1" x14ac:dyDescent="0.2">
      <c r="A50" s="53" t="s">
        <v>247</v>
      </c>
    </row>
    <row r="51" spans="1:1" x14ac:dyDescent="0.2">
      <c r="A51" s="53" t="s">
        <v>248</v>
      </c>
    </row>
    <row r="52" spans="1:1" x14ac:dyDescent="0.2">
      <c r="A52" s="54" t="s">
        <v>249</v>
      </c>
    </row>
    <row r="53" spans="1:1" x14ac:dyDescent="0.2">
      <c r="A53" s="222" t="s">
        <v>182</v>
      </c>
    </row>
    <row r="54" spans="1:1" ht="21" x14ac:dyDescent="0.2">
      <c r="A54" s="56" t="s">
        <v>250</v>
      </c>
    </row>
    <row r="55" spans="1:1" ht="52.5" x14ac:dyDescent="0.2">
      <c r="A55" s="223" t="s">
        <v>251</v>
      </c>
    </row>
    <row r="56" spans="1:1" ht="31.5" x14ac:dyDescent="0.2">
      <c r="A56" s="223" t="s">
        <v>252</v>
      </c>
    </row>
    <row r="57" spans="1:1" ht="42" x14ac:dyDescent="0.2">
      <c r="A57" s="223" t="s">
        <v>253</v>
      </c>
    </row>
    <row r="58" spans="1:1" ht="42" x14ac:dyDescent="0.2">
      <c r="A58" s="223" t="s">
        <v>254</v>
      </c>
    </row>
    <row r="59" spans="1:1" ht="31.5" x14ac:dyDescent="0.2">
      <c r="A59" s="223" t="s">
        <v>255</v>
      </c>
    </row>
    <row r="60" spans="1:1" ht="21" x14ac:dyDescent="0.2">
      <c r="A60" s="223" t="s">
        <v>256</v>
      </c>
    </row>
    <row r="61" spans="1:1" ht="21" x14ac:dyDescent="0.2">
      <c r="A61" s="223" t="s">
        <v>257</v>
      </c>
    </row>
    <row r="62" spans="1:1" ht="34.5" x14ac:dyDescent="0.2">
      <c r="A62" s="223" t="s">
        <v>258</v>
      </c>
    </row>
    <row r="63" spans="1:1" ht="42" x14ac:dyDescent="0.2">
      <c r="A63" s="223" t="s">
        <v>259</v>
      </c>
    </row>
    <row r="64" spans="1:1" ht="31.5" x14ac:dyDescent="0.2">
      <c r="A64" s="223" t="s">
        <v>260</v>
      </c>
    </row>
    <row r="65" spans="1:1" ht="31.5" x14ac:dyDescent="0.2">
      <c r="A65" s="224" t="s">
        <v>261</v>
      </c>
    </row>
    <row r="66" spans="1:1" ht="42" x14ac:dyDescent="0.2">
      <c r="A66" s="58" t="s">
        <v>175</v>
      </c>
    </row>
    <row r="67" spans="1:1" ht="63" x14ac:dyDescent="0.2">
      <c r="A67" s="59" t="s">
        <v>186</v>
      </c>
    </row>
    <row r="68" spans="1:1" ht="21" x14ac:dyDescent="0.2">
      <c r="A68" s="60" t="s">
        <v>176</v>
      </c>
    </row>
    <row r="69" spans="1:1" ht="42.75" x14ac:dyDescent="0.2">
      <c r="A69" s="61" t="s">
        <v>177</v>
      </c>
    </row>
    <row r="70" spans="1:1" ht="21" x14ac:dyDescent="0.2">
      <c r="A70" s="62" t="s">
        <v>178</v>
      </c>
    </row>
    <row r="71" spans="1:1" x14ac:dyDescent="0.2">
      <c r="A71" s="63"/>
    </row>
    <row r="72" spans="1:1" x14ac:dyDescent="0.2">
      <c r="A72" s="64" t="s">
        <v>83</v>
      </c>
    </row>
    <row r="73" spans="1:1" ht="24" x14ac:dyDescent="0.2">
      <c r="A73" s="65" t="s">
        <v>156</v>
      </c>
    </row>
    <row r="74" spans="1:1" ht="24" x14ac:dyDescent="0.2">
      <c r="A74" s="65" t="s">
        <v>157</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37"/>
  <dimension ref="A1:B76"/>
  <sheetViews>
    <sheetView workbookViewId="0">
      <pane xSplit="1" topLeftCell="B1" activePane="topRight" state="frozen"/>
      <selection pane="topRight" activeCell="E1" sqref="B1:E1048576"/>
    </sheetView>
  </sheetViews>
  <sheetFormatPr defaultColWidth="8.7109375" defaultRowHeight="12.75" x14ac:dyDescent="0.2"/>
  <cols>
    <col min="1" max="1" width="82.5703125" style="38" customWidth="1"/>
    <col min="2" max="16384" width="8.7109375" style="38"/>
  </cols>
  <sheetData>
    <row r="1" spans="1:2" x14ac:dyDescent="0.2">
      <c r="A1" s="117" t="s">
        <v>63</v>
      </c>
    </row>
    <row r="3" spans="1:2" x14ac:dyDescent="0.2">
      <c r="A3" s="126" t="s">
        <v>262</v>
      </c>
    </row>
    <row r="4" spans="1:2" x14ac:dyDescent="0.2">
      <c r="A4" s="126" t="s">
        <v>65</v>
      </c>
      <c r="B4" s="77" t="e">
        <f>BB!#REF!</f>
        <v>#REF!</v>
      </c>
    </row>
    <row r="5" spans="1:2" x14ac:dyDescent="0.2">
      <c r="A5" s="42" t="s">
        <v>66</v>
      </c>
      <c r="B5" s="77" t="e">
        <f>BB!#REF!</f>
        <v>#REF!</v>
      </c>
    </row>
    <row r="6" spans="1:2" x14ac:dyDescent="0.2">
      <c r="A6" s="43" t="s">
        <v>134</v>
      </c>
    </row>
    <row r="7" spans="1:2" x14ac:dyDescent="0.2">
      <c r="A7" s="44">
        <v>1</v>
      </c>
      <c r="B7" s="182" t="e">
        <f>BB!#REF!*0.9</f>
        <v>#REF!</v>
      </c>
    </row>
    <row r="8" spans="1:2" x14ac:dyDescent="0.2">
      <c r="A8" s="44">
        <v>2</v>
      </c>
      <c r="B8" s="182" t="e">
        <f>BB!#REF!*0.9</f>
        <v>#REF!</v>
      </c>
    </row>
    <row r="9" spans="1:2" x14ac:dyDescent="0.2">
      <c r="A9" s="44" t="s">
        <v>135</v>
      </c>
      <c r="B9" s="182"/>
    </row>
    <row r="10" spans="1:2" x14ac:dyDescent="0.2">
      <c r="A10" s="44">
        <v>1</v>
      </c>
      <c r="B10" s="182" t="e">
        <f>BB!#REF!*0.9</f>
        <v>#REF!</v>
      </c>
    </row>
    <row r="11" spans="1:2" x14ac:dyDescent="0.2">
      <c r="A11" s="44">
        <v>2</v>
      </c>
      <c r="B11" s="182" t="e">
        <f>BB!#REF!*0.9</f>
        <v>#REF!</v>
      </c>
    </row>
    <row r="12" spans="1:2" x14ac:dyDescent="0.2">
      <c r="A12" s="44" t="s">
        <v>104</v>
      </c>
      <c r="B12" s="182"/>
    </row>
    <row r="13" spans="1:2" x14ac:dyDescent="0.2">
      <c r="A13" s="44">
        <v>1</v>
      </c>
      <c r="B13" s="182" t="e">
        <f>BB!#REF!*0.9</f>
        <v>#REF!</v>
      </c>
    </row>
    <row r="14" spans="1:2" x14ac:dyDescent="0.2">
      <c r="A14" s="44">
        <v>2</v>
      </c>
      <c r="B14" s="182" t="e">
        <f>BB!#REF!*0.9</f>
        <v>#REF!</v>
      </c>
    </row>
    <row r="15" spans="1:2" x14ac:dyDescent="0.2">
      <c r="A15" s="46" t="s">
        <v>105</v>
      </c>
      <c r="B15" s="182"/>
    </row>
    <row r="16" spans="1:2" x14ac:dyDescent="0.2">
      <c r="A16" s="44">
        <v>1</v>
      </c>
      <c r="B16" s="182" t="e">
        <f>BB!#REF!*0.9</f>
        <v>#REF!</v>
      </c>
    </row>
    <row r="17" spans="1:2" x14ac:dyDescent="0.2">
      <c r="A17" s="44">
        <v>2</v>
      </c>
      <c r="B17" s="182" t="e">
        <f>BB!#REF!*0.9</f>
        <v>#REF!</v>
      </c>
    </row>
    <row r="18" spans="1:2" x14ac:dyDescent="0.2">
      <c r="A18" s="47" t="s">
        <v>136</v>
      </c>
      <c r="B18" s="182"/>
    </row>
    <row r="19" spans="1:2" x14ac:dyDescent="0.2">
      <c r="A19" s="48" t="s">
        <v>72</v>
      </c>
      <c r="B19" s="182" t="e">
        <f>BB!#REF!*0.9</f>
        <v>#REF!</v>
      </c>
    </row>
    <row r="20" spans="1:2" x14ac:dyDescent="0.2">
      <c r="A20" s="47" t="s">
        <v>137</v>
      </c>
      <c r="B20" s="182"/>
    </row>
    <row r="21" spans="1:2" x14ac:dyDescent="0.2">
      <c r="A21" s="48" t="s">
        <v>74</v>
      </c>
      <c r="B21" s="182" t="e">
        <f>BB!#REF!*0.9</f>
        <v>#REF!</v>
      </c>
    </row>
    <row r="22" spans="1:2" x14ac:dyDescent="0.2">
      <c r="A22" s="218"/>
      <c r="B22" s="114"/>
    </row>
    <row r="23" spans="1:2" x14ac:dyDescent="0.2">
      <c r="A23" s="67"/>
    </row>
    <row r="24" spans="1:2" x14ac:dyDescent="0.2">
      <c r="A24" s="126" t="s">
        <v>75</v>
      </c>
    </row>
    <row r="25" spans="1:2" x14ac:dyDescent="0.2">
      <c r="A25" s="67"/>
      <c r="B25" s="112" t="e">
        <f t="shared" ref="B25" si="0">B4</f>
        <v>#REF!</v>
      </c>
    </row>
    <row r="26" spans="1:2" ht="19.5" customHeight="1" x14ac:dyDescent="0.2">
      <c r="A26" s="69" t="s">
        <v>66</v>
      </c>
      <c r="B26" s="112" t="e">
        <f t="shared" ref="B26" si="1">B5</f>
        <v>#REF!</v>
      </c>
    </row>
    <row r="27" spans="1:2" x14ac:dyDescent="0.2">
      <c r="A27" s="43" t="s">
        <v>134</v>
      </c>
      <c r="B27" s="143"/>
    </row>
    <row r="28" spans="1:2" ht="18" customHeight="1" x14ac:dyDescent="0.2">
      <c r="A28" s="44">
        <v>1</v>
      </c>
      <c r="B28" s="127" t="e">
        <f t="shared" ref="B28" si="2">ROUNDUP(B7*0.9,)</f>
        <v>#REF!</v>
      </c>
    </row>
    <row r="29" spans="1:2" ht="17.100000000000001" customHeight="1" x14ac:dyDescent="0.2">
      <c r="A29" s="44">
        <v>2</v>
      </c>
      <c r="B29" s="127" t="e">
        <f t="shared" ref="B29" si="3">ROUNDUP(B8*0.9,)</f>
        <v>#REF!</v>
      </c>
    </row>
    <row r="30" spans="1:2" x14ac:dyDescent="0.2">
      <c r="A30" s="44" t="s">
        <v>135</v>
      </c>
      <c r="B30" s="127"/>
    </row>
    <row r="31" spans="1:2" x14ac:dyDescent="0.2">
      <c r="A31" s="44">
        <v>1</v>
      </c>
      <c r="B31" s="127" t="e">
        <f t="shared" ref="B31" si="4">ROUNDUP(B10*0.9,)</f>
        <v>#REF!</v>
      </c>
    </row>
    <row r="32" spans="1:2" ht="11.45" customHeight="1" x14ac:dyDescent="0.2">
      <c r="A32" s="44">
        <v>2</v>
      </c>
      <c r="B32" s="127" t="e">
        <f t="shared" ref="B32" si="5">ROUNDUP(B11*0.9,)</f>
        <v>#REF!</v>
      </c>
    </row>
    <row r="33" spans="1:2" x14ac:dyDescent="0.2">
      <c r="A33" s="44" t="s">
        <v>104</v>
      </c>
      <c r="B33" s="127"/>
    </row>
    <row r="34" spans="1:2" x14ac:dyDescent="0.2">
      <c r="A34" s="44">
        <v>1</v>
      </c>
      <c r="B34" s="127" t="e">
        <f t="shared" ref="B34" si="6">ROUNDUP(B13*0.9,)</f>
        <v>#REF!</v>
      </c>
    </row>
    <row r="35" spans="1:2" x14ac:dyDescent="0.2">
      <c r="A35" s="44">
        <v>2</v>
      </c>
      <c r="B35" s="127" t="e">
        <f t="shared" ref="B35" si="7">ROUNDUP(B14*0.9,)</f>
        <v>#REF!</v>
      </c>
    </row>
    <row r="36" spans="1:2" x14ac:dyDescent="0.2">
      <c r="A36" s="46" t="s">
        <v>105</v>
      </c>
      <c r="B36" s="127"/>
    </row>
    <row r="37" spans="1:2" x14ac:dyDescent="0.2">
      <c r="A37" s="44">
        <v>1</v>
      </c>
      <c r="B37" s="127" t="e">
        <f t="shared" ref="B37" si="8">ROUNDUP(B16*0.9,)</f>
        <v>#REF!</v>
      </c>
    </row>
    <row r="38" spans="1:2" x14ac:dyDescent="0.2">
      <c r="A38" s="44">
        <v>2</v>
      </c>
      <c r="B38" s="127" t="e">
        <f t="shared" ref="B38" si="9">ROUNDUP(B17*0.9,)</f>
        <v>#REF!</v>
      </c>
    </row>
    <row r="39" spans="1:2" x14ac:dyDescent="0.2">
      <c r="A39" s="47" t="s">
        <v>136</v>
      </c>
      <c r="B39" s="127"/>
    </row>
    <row r="40" spans="1:2" x14ac:dyDescent="0.2">
      <c r="A40" s="48" t="s">
        <v>72</v>
      </c>
      <c r="B40" s="127" t="e">
        <f t="shared" ref="B40" si="10">ROUNDUP(B19*0.9,)</f>
        <v>#REF!</v>
      </c>
    </row>
    <row r="41" spans="1:2" x14ac:dyDescent="0.2">
      <c r="A41" s="47" t="s">
        <v>137</v>
      </c>
      <c r="B41" s="127"/>
    </row>
    <row r="42" spans="1:2" x14ac:dyDescent="0.2">
      <c r="A42" s="48" t="s">
        <v>74</v>
      </c>
      <c r="B42" s="127" t="e">
        <f t="shared" ref="B42" si="11">ROUNDUP(B21*0.9,)</f>
        <v>#REF!</v>
      </c>
    </row>
    <row r="44" spans="1:2" ht="127.9" customHeight="1" x14ac:dyDescent="0.2">
      <c r="A44" s="49" t="s">
        <v>263</v>
      </c>
    </row>
    <row r="45" spans="1:2" x14ac:dyDescent="0.2">
      <c r="A45" s="50" t="s">
        <v>153</v>
      </c>
    </row>
    <row r="46" spans="1:2" x14ac:dyDescent="0.2">
      <c r="A46" s="99" t="s">
        <v>264</v>
      </c>
    </row>
    <row r="47" spans="1:2" x14ac:dyDescent="0.2">
      <c r="A47" s="99" t="s">
        <v>265</v>
      </c>
    </row>
    <row r="48" spans="1:2" x14ac:dyDescent="0.2">
      <c r="A48" s="202"/>
    </row>
    <row r="49" spans="1:1" x14ac:dyDescent="0.2">
      <c r="A49" s="219" t="s">
        <v>76</v>
      </c>
    </row>
    <row r="50" spans="1:1" x14ac:dyDescent="0.2">
      <c r="A50" s="203" t="s">
        <v>165</v>
      </c>
    </row>
    <row r="51" spans="1:1" x14ac:dyDescent="0.2">
      <c r="A51" s="75" t="s">
        <v>77</v>
      </c>
    </row>
    <row r="52" spans="1:1" x14ac:dyDescent="0.2">
      <c r="A52" s="75" t="s">
        <v>78</v>
      </c>
    </row>
    <row r="53" spans="1:1" ht="24" x14ac:dyDescent="0.2">
      <c r="A53" s="189" t="s">
        <v>79</v>
      </c>
    </row>
    <row r="54" spans="1:1" x14ac:dyDescent="0.2">
      <c r="A54" s="55" t="s">
        <v>80</v>
      </c>
    </row>
    <row r="55" spans="1:1" ht="24" x14ac:dyDescent="0.2">
      <c r="A55" s="189" t="s">
        <v>229</v>
      </c>
    </row>
    <row r="56" spans="1:1" x14ac:dyDescent="0.2">
      <c r="A56" s="204"/>
    </row>
    <row r="57" spans="1:1" ht="25.5" x14ac:dyDescent="0.2">
      <c r="A57" s="205" t="s">
        <v>167</v>
      </c>
    </row>
    <row r="58" spans="1:1" ht="31.5" x14ac:dyDescent="0.2">
      <c r="A58" s="220" t="s">
        <v>266</v>
      </c>
    </row>
    <row r="59" spans="1:1" ht="31.5" x14ac:dyDescent="0.2">
      <c r="A59" s="220" t="s">
        <v>267</v>
      </c>
    </row>
    <row r="60" spans="1:1" ht="42" x14ac:dyDescent="0.2">
      <c r="A60" s="220" t="s">
        <v>268</v>
      </c>
    </row>
    <row r="61" spans="1:1" ht="31.5" x14ac:dyDescent="0.2">
      <c r="A61" s="220" t="s">
        <v>269</v>
      </c>
    </row>
    <row r="62" spans="1:1" x14ac:dyDescent="0.2">
      <c r="A62" s="194" t="s">
        <v>270</v>
      </c>
    </row>
    <row r="63" spans="1:1" ht="21" x14ac:dyDescent="0.2">
      <c r="A63" s="194" t="s">
        <v>271</v>
      </c>
    </row>
    <row r="64" spans="1:1" ht="31.5" x14ac:dyDescent="0.2">
      <c r="A64" s="220" t="s">
        <v>272</v>
      </c>
    </row>
    <row r="65" spans="1:1" ht="31.5" x14ac:dyDescent="0.2">
      <c r="A65" s="220" t="s">
        <v>273</v>
      </c>
    </row>
    <row r="66" spans="1:1" ht="42" x14ac:dyDescent="0.2">
      <c r="A66" s="220" t="s">
        <v>274</v>
      </c>
    </row>
    <row r="67" spans="1:1" ht="42" x14ac:dyDescent="0.2">
      <c r="A67" s="220" t="s">
        <v>275</v>
      </c>
    </row>
    <row r="68" spans="1:1" ht="42" x14ac:dyDescent="0.2">
      <c r="A68" s="58" t="s">
        <v>175</v>
      </c>
    </row>
    <row r="69" spans="1:1" ht="21" x14ac:dyDescent="0.2">
      <c r="A69" s="60" t="s">
        <v>176</v>
      </c>
    </row>
    <row r="70" spans="1:1" ht="42.75" x14ac:dyDescent="0.2">
      <c r="A70" s="61" t="s">
        <v>177</v>
      </c>
    </row>
    <row r="71" spans="1:1" ht="21" x14ac:dyDescent="0.2">
      <c r="A71" s="62" t="s">
        <v>178</v>
      </c>
    </row>
    <row r="72" spans="1:1" x14ac:dyDescent="0.2">
      <c r="A72" s="63"/>
    </row>
    <row r="73" spans="1:1" x14ac:dyDescent="0.2">
      <c r="A73" s="64" t="s">
        <v>83</v>
      </c>
    </row>
    <row r="74" spans="1:1" ht="24" x14ac:dyDescent="0.2">
      <c r="A74" s="65" t="s">
        <v>156</v>
      </c>
    </row>
    <row r="75" spans="1:1" ht="24" x14ac:dyDescent="0.2">
      <c r="A75" s="65" t="s">
        <v>157</v>
      </c>
    </row>
    <row r="76" spans="1:1" x14ac:dyDescent="0.2">
      <c r="A76" s="207"/>
    </row>
  </sheetData>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38"/>
  <dimension ref="A1:B75"/>
  <sheetViews>
    <sheetView workbookViewId="0">
      <pane xSplit="1" topLeftCell="B1" activePane="topRight" state="frozen"/>
      <selection pane="topRight" activeCell="J29" sqref="J29"/>
    </sheetView>
  </sheetViews>
  <sheetFormatPr defaultColWidth="8.7109375" defaultRowHeight="12.75" x14ac:dyDescent="0.2"/>
  <cols>
    <col min="1" max="1" width="82.5703125" style="38" customWidth="1"/>
    <col min="2" max="16384" width="8.7109375" style="38"/>
  </cols>
  <sheetData>
    <row r="1" spans="1:2" x14ac:dyDescent="0.2">
      <c r="A1" s="117" t="s">
        <v>63</v>
      </c>
    </row>
    <row r="3" spans="1:2" x14ac:dyDescent="0.2">
      <c r="A3" s="126" t="s">
        <v>262</v>
      </c>
    </row>
    <row r="4" spans="1:2" x14ac:dyDescent="0.2">
      <c r="A4" s="126" t="s">
        <v>65</v>
      </c>
      <c r="B4" s="77" t="e">
        <f>'Осенние Каникулы | FIT15'!B4</f>
        <v>#REF!</v>
      </c>
    </row>
    <row r="5" spans="1:2" x14ac:dyDescent="0.2">
      <c r="A5" s="42" t="s">
        <v>66</v>
      </c>
      <c r="B5" s="77" t="e">
        <f>'Осенние Каникулы | FIT15'!B5</f>
        <v>#REF!</v>
      </c>
    </row>
    <row r="6" spans="1:2" x14ac:dyDescent="0.2">
      <c r="A6" s="43" t="s">
        <v>134</v>
      </c>
    </row>
    <row r="7" spans="1:2" x14ac:dyDescent="0.2">
      <c r="A7" s="44">
        <v>1</v>
      </c>
      <c r="B7" s="182" t="e">
        <f>'Осенние Каникулы | FIT15'!B7</f>
        <v>#REF!</v>
      </c>
    </row>
    <row r="8" spans="1:2" x14ac:dyDescent="0.2">
      <c r="A8" s="44">
        <v>2</v>
      </c>
      <c r="B8" s="182" t="e">
        <f>'Осенние Каникулы | FIT15'!B8</f>
        <v>#REF!</v>
      </c>
    </row>
    <row r="9" spans="1:2" x14ac:dyDescent="0.2">
      <c r="A9" s="44" t="s">
        <v>135</v>
      </c>
      <c r="B9" s="182"/>
    </row>
    <row r="10" spans="1:2" x14ac:dyDescent="0.2">
      <c r="A10" s="44">
        <v>1</v>
      </c>
      <c r="B10" s="182" t="e">
        <f>'Осенние Каникулы | FIT15'!B10</f>
        <v>#REF!</v>
      </c>
    </row>
    <row r="11" spans="1:2" x14ac:dyDescent="0.2">
      <c r="A11" s="44">
        <v>2</v>
      </c>
      <c r="B11" s="182" t="e">
        <f>'Осенние Каникулы | FIT15'!B11</f>
        <v>#REF!</v>
      </c>
    </row>
    <row r="12" spans="1:2" x14ac:dyDescent="0.2">
      <c r="A12" s="44" t="s">
        <v>104</v>
      </c>
      <c r="B12" s="182"/>
    </row>
    <row r="13" spans="1:2" x14ac:dyDescent="0.2">
      <c r="A13" s="44">
        <v>1</v>
      </c>
      <c r="B13" s="182" t="e">
        <f>'Осенние Каникулы | FIT15'!B13</f>
        <v>#REF!</v>
      </c>
    </row>
    <row r="14" spans="1:2" x14ac:dyDescent="0.2">
      <c r="A14" s="44">
        <v>2</v>
      </c>
      <c r="B14" s="182" t="e">
        <f>'Осенние Каникулы | FIT15'!B14</f>
        <v>#REF!</v>
      </c>
    </row>
    <row r="15" spans="1:2" x14ac:dyDescent="0.2">
      <c r="A15" s="46" t="s">
        <v>105</v>
      </c>
      <c r="B15" s="182"/>
    </row>
    <row r="16" spans="1:2" x14ac:dyDescent="0.2">
      <c r="A16" s="44">
        <v>1</v>
      </c>
      <c r="B16" s="182" t="e">
        <f>'Осенние Каникулы | FIT15'!B16</f>
        <v>#REF!</v>
      </c>
    </row>
    <row r="17" spans="1:2" x14ac:dyDescent="0.2">
      <c r="A17" s="44">
        <v>2</v>
      </c>
      <c r="B17" s="182" t="e">
        <f>'Осенние Каникулы | FIT15'!B17</f>
        <v>#REF!</v>
      </c>
    </row>
    <row r="18" spans="1:2" x14ac:dyDescent="0.2">
      <c r="A18" s="47" t="s">
        <v>136</v>
      </c>
      <c r="B18" s="182"/>
    </row>
    <row r="19" spans="1:2" x14ac:dyDescent="0.2">
      <c r="A19" s="48" t="s">
        <v>72</v>
      </c>
      <c r="B19" s="182" t="e">
        <f>'Осенние Каникулы | FIT15'!B19</f>
        <v>#REF!</v>
      </c>
    </row>
    <row r="20" spans="1:2" x14ac:dyDescent="0.2">
      <c r="A20" s="47" t="s">
        <v>137</v>
      </c>
      <c r="B20" s="182"/>
    </row>
    <row r="21" spans="1:2" x14ac:dyDescent="0.2">
      <c r="A21" s="48" t="s">
        <v>74</v>
      </c>
      <c r="B21" s="182" t="e">
        <f>'Осенние Каникулы | FIT15'!B21</f>
        <v>#REF!</v>
      </c>
    </row>
    <row r="22" spans="1:2" x14ac:dyDescent="0.2">
      <c r="A22" s="218"/>
      <c r="B22" s="114"/>
    </row>
    <row r="23" spans="1:2" x14ac:dyDescent="0.2">
      <c r="A23" s="126" t="s">
        <v>75</v>
      </c>
    </row>
    <row r="24" spans="1:2" x14ac:dyDescent="0.2">
      <c r="A24" s="67"/>
      <c r="B24" s="112" t="e">
        <f t="shared" ref="B24" si="0">B4</f>
        <v>#REF!</v>
      </c>
    </row>
    <row r="25" spans="1:2" ht="19.5" customHeight="1" x14ac:dyDescent="0.2">
      <c r="A25" s="69" t="s">
        <v>66</v>
      </c>
      <c r="B25" s="112" t="e">
        <f t="shared" ref="B25" si="1">B5</f>
        <v>#REF!</v>
      </c>
    </row>
    <row r="26" spans="1:2" x14ac:dyDescent="0.2">
      <c r="A26" s="43" t="s">
        <v>134</v>
      </c>
      <c r="B26" s="143"/>
    </row>
    <row r="27" spans="1:2" ht="18" customHeight="1" x14ac:dyDescent="0.2">
      <c r="A27" s="44">
        <v>1</v>
      </c>
      <c r="B27" s="127" t="e">
        <f t="shared" ref="B27" si="2">ROUNDUP(B7*0.87,)</f>
        <v>#REF!</v>
      </c>
    </row>
    <row r="28" spans="1:2" ht="17.100000000000001" customHeight="1" x14ac:dyDescent="0.2">
      <c r="A28" s="44">
        <v>2</v>
      </c>
      <c r="B28" s="127" t="e">
        <f t="shared" ref="B28" si="3">ROUNDUP(B8*0.87,)</f>
        <v>#REF!</v>
      </c>
    </row>
    <row r="29" spans="1:2" x14ac:dyDescent="0.2">
      <c r="A29" s="44" t="s">
        <v>135</v>
      </c>
      <c r="B29" s="127"/>
    </row>
    <row r="30" spans="1:2" x14ac:dyDescent="0.2">
      <c r="A30" s="44">
        <v>1</v>
      </c>
      <c r="B30" s="127" t="e">
        <f t="shared" ref="B30" si="4">ROUNDUP(B10*0.87,)</f>
        <v>#REF!</v>
      </c>
    </row>
    <row r="31" spans="1:2" ht="11.45" customHeight="1" x14ac:dyDescent="0.2">
      <c r="A31" s="44">
        <v>2</v>
      </c>
      <c r="B31" s="127" t="e">
        <f t="shared" ref="B31" si="5">ROUNDUP(B11*0.87,)</f>
        <v>#REF!</v>
      </c>
    </row>
    <row r="32" spans="1:2" x14ac:dyDescent="0.2">
      <c r="A32" s="44" t="s">
        <v>104</v>
      </c>
      <c r="B32" s="127"/>
    </row>
    <row r="33" spans="1:2" x14ac:dyDescent="0.2">
      <c r="A33" s="44">
        <v>1</v>
      </c>
      <c r="B33" s="127" t="e">
        <f t="shared" ref="B33" si="6">ROUNDUP(B13*0.87,)</f>
        <v>#REF!</v>
      </c>
    </row>
    <row r="34" spans="1:2" x14ac:dyDescent="0.2">
      <c r="A34" s="44">
        <v>2</v>
      </c>
      <c r="B34" s="127" t="e">
        <f t="shared" ref="B34" si="7">ROUNDUP(B14*0.87,)</f>
        <v>#REF!</v>
      </c>
    </row>
    <row r="35" spans="1:2" x14ac:dyDescent="0.2">
      <c r="A35" s="46" t="s">
        <v>105</v>
      </c>
      <c r="B35" s="127"/>
    </row>
    <row r="36" spans="1:2" x14ac:dyDescent="0.2">
      <c r="A36" s="44">
        <v>1</v>
      </c>
      <c r="B36" s="127" t="e">
        <f t="shared" ref="B36" si="8">ROUNDUP(B16*0.87,)</f>
        <v>#REF!</v>
      </c>
    </row>
    <row r="37" spans="1:2" x14ac:dyDescent="0.2">
      <c r="A37" s="44">
        <v>2</v>
      </c>
      <c r="B37" s="127" t="e">
        <f t="shared" ref="B37" si="9">ROUNDUP(B17*0.87,)</f>
        <v>#REF!</v>
      </c>
    </row>
    <row r="38" spans="1:2" x14ac:dyDescent="0.2">
      <c r="A38" s="47" t="s">
        <v>136</v>
      </c>
      <c r="B38" s="127"/>
    </row>
    <row r="39" spans="1:2" x14ac:dyDescent="0.2">
      <c r="A39" s="48" t="s">
        <v>72</v>
      </c>
      <c r="B39" s="127" t="e">
        <f t="shared" ref="B39" si="10">ROUNDUP(B19*0.87,)</f>
        <v>#REF!</v>
      </c>
    </row>
    <row r="40" spans="1:2" x14ac:dyDescent="0.2">
      <c r="A40" s="47" t="s">
        <v>137</v>
      </c>
      <c r="B40" s="127"/>
    </row>
    <row r="41" spans="1:2" x14ac:dyDescent="0.2">
      <c r="A41" s="48" t="s">
        <v>74</v>
      </c>
      <c r="B41" s="127" t="e">
        <f t="shared" ref="B41" si="11">ROUNDUP(B21*0.87,)</f>
        <v>#REF!</v>
      </c>
    </row>
    <row r="43" spans="1:2" ht="121.15" customHeight="1" x14ac:dyDescent="0.2">
      <c r="A43" s="49" t="s">
        <v>263</v>
      </c>
    </row>
    <row r="44" spans="1:2" x14ac:dyDescent="0.2">
      <c r="A44" s="50" t="s">
        <v>153</v>
      </c>
    </row>
    <row r="45" spans="1:2" x14ac:dyDescent="0.2">
      <c r="A45" s="99" t="s">
        <v>264</v>
      </c>
    </row>
    <row r="46" spans="1:2" x14ac:dyDescent="0.2">
      <c r="A46" s="99" t="s">
        <v>265</v>
      </c>
    </row>
    <row r="47" spans="1:2" x14ac:dyDescent="0.2">
      <c r="A47" s="202"/>
    </row>
    <row r="48" spans="1:2" x14ac:dyDescent="0.2">
      <c r="A48" s="219" t="s">
        <v>76</v>
      </c>
    </row>
    <row r="49" spans="1:1" x14ac:dyDescent="0.2">
      <c r="A49" s="203" t="s">
        <v>165</v>
      </c>
    </row>
    <row r="50" spans="1:1" x14ac:dyDescent="0.2">
      <c r="A50" s="75" t="s">
        <v>77</v>
      </c>
    </row>
    <row r="51" spans="1:1" x14ac:dyDescent="0.2">
      <c r="A51" s="75" t="s">
        <v>78</v>
      </c>
    </row>
    <row r="52" spans="1:1" ht="24" x14ac:dyDescent="0.2">
      <c r="A52" s="189" t="s">
        <v>79</v>
      </c>
    </row>
    <row r="53" spans="1:1" x14ac:dyDescent="0.2">
      <c r="A53" s="55" t="s">
        <v>80</v>
      </c>
    </row>
    <row r="54" spans="1:1" ht="24" x14ac:dyDescent="0.2">
      <c r="A54" s="189" t="s">
        <v>229</v>
      </c>
    </row>
    <row r="55" spans="1:1" x14ac:dyDescent="0.2">
      <c r="A55" s="204"/>
    </row>
    <row r="56" spans="1:1" ht="25.5" x14ac:dyDescent="0.2">
      <c r="A56" s="205" t="s">
        <v>167</v>
      </c>
    </row>
    <row r="57" spans="1:1" ht="31.5" x14ac:dyDescent="0.2">
      <c r="A57" s="220" t="s">
        <v>266</v>
      </c>
    </row>
    <row r="58" spans="1:1" ht="31.5" x14ac:dyDescent="0.2">
      <c r="A58" s="220" t="s">
        <v>267</v>
      </c>
    </row>
    <row r="59" spans="1:1" ht="42" x14ac:dyDescent="0.2">
      <c r="A59" s="220" t="s">
        <v>268</v>
      </c>
    </row>
    <row r="60" spans="1:1" ht="31.5" x14ac:dyDescent="0.2">
      <c r="A60" s="220" t="s">
        <v>269</v>
      </c>
    </row>
    <row r="61" spans="1:1" x14ac:dyDescent="0.2">
      <c r="A61" s="194" t="s">
        <v>270</v>
      </c>
    </row>
    <row r="62" spans="1:1" ht="21" x14ac:dyDescent="0.2">
      <c r="A62" s="194" t="s">
        <v>271</v>
      </c>
    </row>
    <row r="63" spans="1:1" ht="31.5" x14ac:dyDescent="0.2">
      <c r="A63" s="220" t="s">
        <v>272</v>
      </c>
    </row>
    <row r="64" spans="1:1" ht="31.5" x14ac:dyDescent="0.2">
      <c r="A64" s="220" t="s">
        <v>273</v>
      </c>
    </row>
    <row r="65" spans="1:1" ht="42" x14ac:dyDescent="0.2">
      <c r="A65" s="220" t="s">
        <v>274</v>
      </c>
    </row>
    <row r="66" spans="1:1" ht="42" x14ac:dyDescent="0.2">
      <c r="A66" s="220" t="s">
        <v>275</v>
      </c>
    </row>
    <row r="67" spans="1:1" ht="42" x14ac:dyDescent="0.2">
      <c r="A67" s="58" t="s">
        <v>175</v>
      </c>
    </row>
    <row r="68" spans="1:1" ht="21" x14ac:dyDescent="0.2">
      <c r="A68" s="60" t="s">
        <v>176</v>
      </c>
    </row>
    <row r="69" spans="1:1" ht="42.75" x14ac:dyDescent="0.2">
      <c r="A69" s="61" t="s">
        <v>177</v>
      </c>
    </row>
    <row r="70" spans="1:1" ht="21" x14ac:dyDescent="0.2">
      <c r="A70" s="62" t="s">
        <v>178</v>
      </c>
    </row>
    <row r="71" spans="1:1" x14ac:dyDescent="0.2">
      <c r="A71" s="63"/>
    </row>
    <row r="72" spans="1:1" x14ac:dyDescent="0.2">
      <c r="A72" s="64" t="s">
        <v>83</v>
      </c>
    </row>
    <row r="73" spans="1:1" ht="24" x14ac:dyDescent="0.2">
      <c r="A73" s="65" t="s">
        <v>156</v>
      </c>
    </row>
    <row r="74" spans="1:1" ht="24" x14ac:dyDescent="0.2">
      <c r="A74" s="65" t="s">
        <v>157</v>
      </c>
    </row>
    <row r="75" spans="1:1" x14ac:dyDescent="0.2">
      <c r="A75" s="207"/>
    </row>
  </sheetData>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39"/>
  <dimension ref="A1:B56"/>
  <sheetViews>
    <sheetView workbookViewId="0">
      <pane xSplit="1" topLeftCell="B1" activePane="topRight" state="frozen"/>
      <selection pane="topRight" activeCell="B1" sqref="B1:E1048576"/>
    </sheetView>
  </sheetViews>
  <sheetFormatPr defaultColWidth="8.7109375" defaultRowHeight="12.75" x14ac:dyDescent="0.2"/>
  <cols>
    <col min="1" max="1" width="82.5703125" style="38" customWidth="1"/>
    <col min="2" max="16384" width="8.7109375" style="38"/>
  </cols>
  <sheetData>
    <row r="1" spans="1:2" x14ac:dyDescent="0.2">
      <c r="A1" s="117" t="s">
        <v>63</v>
      </c>
    </row>
    <row r="3" spans="1:2" x14ac:dyDescent="0.2">
      <c r="A3" s="126" t="s">
        <v>262</v>
      </c>
    </row>
    <row r="4" spans="1:2" x14ac:dyDescent="0.2">
      <c r="A4" s="126" t="s">
        <v>65</v>
      </c>
      <c r="B4" s="112" t="e">
        <f>'Осенние Каникулы | FIT15'!B4</f>
        <v>#REF!</v>
      </c>
    </row>
    <row r="5" spans="1:2" x14ac:dyDescent="0.2">
      <c r="A5" s="42" t="s">
        <v>66</v>
      </c>
      <c r="B5" s="112" t="e">
        <f>'Осенние Каникулы | FIT15'!B5</f>
        <v>#REF!</v>
      </c>
    </row>
    <row r="6" spans="1:2" x14ac:dyDescent="0.2">
      <c r="A6" s="43" t="s">
        <v>134</v>
      </c>
    </row>
    <row r="7" spans="1:2" x14ac:dyDescent="0.2">
      <c r="A7" s="44">
        <v>1</v>
      </c>
      <c r="B7" s="182" t="e">
        <f>'Осенние Каникулы | FIT15'!B7</f>
        <v>#REF!</v>
      </c>
    </row>
    <row r="8" spans="1:2" x14ac:dyDescent="0.2">
      <c r="A8" s="44">
        <v>2</v>
      </c>
      <c r="B8" s="182" t="e">
        <f>'Осенние Каникулы | FIT15'!B8</f>
        <v>#REF!</v>
      </c>
    </row>
    <row r="9" spans="1:2" x14ac:dyDescent="0.2">
      <c r="A9" s="44" t="s">
        <v>135</v>
      </c>
      <c r="B9" s="182"/>
    </row>
    <row r="10" spans="1:2" x14ac:dyDescent="0.2">
      <c r="A10" s="44">
        <v>1</v>
      </c>
      <c r="B10" s="182" t="e">
        <f>'Осенние Каникулы | FIT15'!B10</f>
        <v>#REF!</v>
      </c>
    </row>
    <row r="11" spans="1:2" x14ac:dyDescent="0.2">
      <c r="A11" s="44">
        <v>2</v>
      </c>
      <c r="B11" s="182" t="e">
        <f>'Осенние Каникулы | FIT15'!B11</f>
        <v>#REF!</v>
      </c>
    </row>
    <row r="12" spans="1:2" x14ac:dyDescent="0.2">
      <c r="A12" s="44" t="s">
        <v>104</v>
      </c>
      <c r="B12" s="182"/>
    </row>
    <row r="13" spans="1:2" x14ac:dyDescent="0.2">
      <c r="A13" s="44">
        <v>1</v>
      </c>
      <c r="B13" s="182" t="e">
        <f>'Осенние Каникулы | FIT15'!B13</f>
        <v>#REF!</v>
      </c>
    </row>
    <row r="14" spans="1:2" x14ac:dyDescent="0.2">
      <c r="A14" s="44">
        <v>2</v>
      </c>
      <c r="B14" s="182" t="e">
        <f>'Осенние Каникулы | FIT15'!B14</f>
        <v>#REF!</v>
      </c>
    </row>
    <row r="15" spans="1:2" x14ac:dyDescent="0.2">
      <c r="A15" s="46" t="s">
        <v>105</v>
      </c>
      <c r="B15" s="182"/>
    </row>
    <row r="16" spans="1:2" x14ac:dyDescent="0.2">
      <c r="A16" s="44">
        <v>1</v>
      </c>
      <c r="B16" s="182" t="e">
        <f>'Осенние Каникулы | FIT15'!B16</f>
        <v>#REF!</v>
      </c>
    </row>
    <row r="17" spans="1:2" x14ac:dyDescent="0.2">
      <c r="A17" s="44">
        <v>2</v>
      </c>
      <c r="B17" s="182" t="e">
        <f>'Осенние Каникулы | FIT15'!B17</f>
        <v>#REF!</v>
      </c>
    </row>
    <row r="18" spans="1:2" x14ac:dyDescent="0.2">
      <c r="A18" s="47" t="s">
        <v>136</v>
      </c>
      <c r="B18" s="182"/>
    </row>
    <row r="19" spans="1:2" x14ac:dyDescent="0.2">
      <c r="A19" s="48" t="s">
        <v>72</v>
      </c>
      <c r="B19" s="182" t="e">
        <f>'Осенние Каникулы | FIT15'!B19</f>
        <v>#REF!</v>
      </c>
    </row>
    <row r="20" spans="1:2" x14ac:dyDescent="0.2">
      <c r="A20" s="47" t="s">
        <v>137</v>
      </c>
      <c r="B20" s="182"/>
    </row>
    <row r="21" spans="1:2" x14ac:dyDescent="0.2">
      <c r="A21" s="48" t="s">
        <v>74</v>
      </c>
      <c r="B21" s="182" t="e">
        <f>'Осенние Каникулы | FIT15'!B21</f>
        <v>#REF!</v>
      </c>
    </row>
    <row r="22" spans="1:2" x14ac:dyDescent="0.2">
      <c r="A22" s="218"/>
    </row>
    <row r="24" spans="1:2" ht="127.5" customHeight="1" x14ac:dyDescent="0.2">
      <c r="A24" s="49" t="s">
        <v>263</v>
      </c>
    </row>
    <row r="25" spans="1:2" x14ac:dyDescent="0.2">
      <c r="A25" s="50" t="s">
        <v>153</v>
      </c>
    </row>
    <row r="26" spans="1:2" x14ac:dyDescent="0.2">
      <c r="A26" s="99" t="s">
        <v>264</v>
      </c>
    </row>
    <row r="27" spans="1:2" x14ac:dyDescent="0.2">
      <c r="A27" s="99" t="s">
        <v>265</v>
      </c>
    </row>
    <row r="28" spans="1:2" x14ac:dyDescent="0.2">
      <c r="A28" s="202"/>
    </row>
    <row r="29" spans="1:2" x14ac:dyDescent="0.2">
      <c r="A29" s="219" t="s">
        <v>76</v>
      </c>
    </row>
    <row r="30" spans="1:2" x14ac:dyDescent="0.2">
      <c r="A30" s="203" t="s">
        <v>165</v>
      </c>
    </row>
    <row r="31" spans="1:2" x14ac:dyDescent="0.2">
      <c r="A31" s="75" t="s">
        <v>77</v>
      </c>
    </row>
    <row r="32" spans="1:2" x14ac:dyDescent="0.2">
      <c r="A32" s="75" t="s">
        <v>78</v>
      </c>
    </row>
    <row r="33" spans="1:1" ht="24" x14ac:dyDescent="0.2">
      <c r="A33" s="189" t="s">
        <v>79</v>
      </c>
    </row>
    <row r="34" spans="1:1" x14ac:dyDescent="0.2">
      <c r="A34" s="55" t="s">
        <v>80</v>
      </c>
    </row>
    <row r="35" spans="1:1" ht="24" x14ac:dyDescent="0.2">
      <c r="A35" s="189" t="s">
        <v>229</v>
      </c>
    </row>
    <row r="36" spans="1:1" x14ac:dyDescent="0.2">
      <c r="A36" s="204"/>
    </row>
    <row r="37" spans="1:1" ht="25.5" x14ac:dyDescent="0.2">
      <c r="A37" s="205" t="s">
        <v>167</v>
      </c>
    </row>
    <row r="38" spans="1:1" ht="31.5" x14ac:dyDescent="0.2">
      <c r="A38" s="220" t="s">
        <v>266</v>
      </c>
    </row>
    <row r="39" spans="1:1" ht="31.5" x14ac:dyDescent="0.2">
      <c r="A39" s="220" t="s">
        <v>267</v>
      </c>
    </row>
    <row r="40" spans="1:1" ht="42" x14ac:dyDescent="0.2">
      <c r="A40" s="220" t="s">
        <v>268</v>
      </c>
    </row>
    <row r="41" spans="1:1" ht="31.5" x14ac:dyDescent="0.2">
      <c r="A41" s="220" t="s">
        <v>269</v>
      </c>
    </row>
    <row r="42" spans="1:1" x14ac:dyDescent="0.2">
      <c r="A42" s="194" t="s">
        <v>270</v>
      </c>
    </row>
    <row r="43" spans="1:1" ht="21" x14ac:dyDescent="0.2">
      <c r="A43" s="194" t="s">
        <v>271</v>
      </c>
    </row>
    <row r="44" spans="1:1" ht="31.5" x14ac:dyDescent="0.2">
      <c r="A44" s="220" t="s">
        <v>272</v>
      </c>
    </row>
    <row r="45" spans="1:1" ht="31.5" x14ac:dyDescent="0.2">
      <c r="A45" s="220" t="s">
        <v>273</v>
      </c>
    </row>
    <row r="46" spans="1:1" ht="42" x14ac:dyDescent="0.2">
      <c r="A46" s="220" t="s">
        <v>274</v>
      </c>
    </row>
    <row r="47" spans="1:1" ht="42" x14ac:dyDescent="0.2">
      <c r="A47" s="220" t="s">
        <v>275</v>
      </c>
    </row>
    <row r="48" spans="1:1" ht="42" x14ac:dyDescent="0.2">
      <c r="A48" s="58" t="s">
        <v>175</v>
      </c>
    </row>
    <row r="49" spans="1:1" ht="21" x14ac:dyDescent="0.2">
      <c r="A49" s="60" t="s">
        <v>176</v>
      </c>
    </row>
    <row r="50" spans="1:1" ht="42.75" x14ac:dyDescent="0.2">
      <c r="A50" s="61" t="s">
        <v>177</v>
      </c>
    </row>
    <row r="51" spans="1:1" ht="21" x14ac:dyDescent="0.2">
      <c r="A51" s="62" t="s">
        <v>178</v>
      </c>
    </row>
    <row r="52" spans="1:1" x14ac:dyDescent="0.2">
      <c r="A52" s="63"/>
    </row>
    <row r="53" spans="1:1" x14ac:dyDescent="0.2">
      <c r="A53" s="64" t="s">
        <v>83</v>
      </c>
    </row>
    <row r="54" spans="1:1" ht="24" x14ac:dyDescent="0.2">
      <c r="A54" s="65" t="s">
        <v>156</v>
      </c>
    </row>
    <row r="55" spans="1:1" ht="24" x14ac:dyDescent="0.2">
      <c r="A55" s="65" t="s">
        <v>157</v>
      </c>
    </row>
    <row r="56" spans="1:1" x14ac:dyDescent="0.2">
      <c r="A56" s="207"/>
    </row>
  </sheetData>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62"/>
  <sheetViews>
    <sheetView workbookViewId="0">
      <pane xSplit="1" topLeftCell="B1" activePane="topRight" state="frozen"/>
      <selection pane="topRight" activeCell="B1" sqref="B1:Y1048576"/>
    </sheetView>
  </sheetViews>
  <sheetFormatPr defaultColWidth="8.7109375" defaultRowHeight="12.75" x14ac:dyDescent="0.2"/>
  <cols>
    <col min="1" max="1" width="82.5703125" style="38" customWidth="1"/>
    <col min="2" max="16384" width="8.7109375" style="38"/>
  </cols>
  <sheetData>
    <row r="1" spans="1:5" x14ac:dyDescent="0.2">
      <c r="A1" s="117" t="s">
        <v>63</v>
      </c>
    </row>
    <row r="3" spans="1:5" x14ac:dyDescent="0.2">
      <c r="A3" s="125" t="s">
        <v>276</v>
      </c>
    </row>
    <row r="4" spans="1:5" x14ac:dyDescent="0.2">
      <c r="A4" s="126" t="s">
        <v>65</v>
      </c>
      <c r="B4" s="77" t="e">
        <f>BB!#REF!</f>
        <v>#REF!</v>
      </c>
      <c r="C4" s="77" t="e">
        <f>BB!#REF!</f>
        <v>#REF!</v>
      </c>
      <c r="D4" s="77" t="e">
        <f>BB!#REF!</f>
        <v>#REF!</v>
      </c>
      <c r="E4" s="77" t="e">
        <f>BB!#REF!</f>
        <v>#REF!</v>
      </c>
    </row>
    <row r="5" spans="1:5" x14ac:dyDescent="0.2">
      <c r="A5" s="42" t="s">
        <v>66</v>
      </c>
      <c r="B5" s="77" t="e">
        <f>BB!#REF!</f>
        <v>#REF!</v>
      </c>
      <c r="C5" s="77" t="e">
        <f>BB!#REF!</f>
        <v>#REF!</v>
      </c>
      <c r="D5" s="77" t="e">
        <f>BB!#REF!</f>
        <v>#REF!</v>
      </c>
      <c r="E5" s="77" t="e">
        <f>BB!#REF!</f>
        <v>#REF!</v>
      </c>
    </row>
    <row r="6" spans="1:5" x14ac:dyDescent="0.2">
      <c r="A6" s="43" t="s">
        <v>134</v>
      </c>
    </row>
    <row r="7" spans="1:5" x14ac:dyDescent="0.2">
      <c r="A7" s="44">
        <v>1</v>
      </c>
      <c r="B7" s="127" t="e">
        <f>BB!#REF!*0.9+B19</f>
        <v>#REF!</v>
      </c>
      <c r="C7" s="127" t="e">
        <f>BB!#REF!*0.9+C19</f>
        <v>#REF!</v>
      </c>
      <c r="D7" s="127" t="e">
        <f>BB!#REF!*0.9+D19</f>
        <v>#REF!</v>
      </c>
      <c r="E7" s="127" t="e">
        <f>BB!#REF!*0.9+E19</f>
        <v>#REF!</v>
      </c>
    </row>
    <row r="8" spans="1:5" x14ac:dyDescent="0.2">
      <c r="A8" s="44">
        <v>2</v>
      </c>
      <c r="B8" s="127" t="e">
        <f>BB!#REF!*0.9+B20</f>
        <v>#REF!</v>
      </c>
      <c r="C8" s="127" t="e">
        <f>BB!#REF!*0.9+C20</f>
        <v>#REF!</v>
      </c>
      <c r="D8" s="127" t="e">
        <f>BB!#REF!*0.9+D20</f>
        <v>#REF!</v>
      </c>
      <c r="E8" s="127" t="e">
        <f>BB!#REF!*0.9+E20</f>
        <v>#REF!</v>
      </c>
    </row>
    <row r="9" spans="1:5" x14ac:dyDescent="0.2">
      <c r="A9" s="44" t="s">
        <v>135</v>
      </c>
      <c r="B9" s="127"/>
      <c r="C9" s="127"/>
      <c r="D9" s="127"/>
      <c r="E9" s="127"/>
    </row>
    <row r="10" spans="1:5" x14ac:dyDescent="0.2">
      <c r="A10" s="44">
        <v>1</v>
      </c>
      <c r="B10" s="127" t="e">
        <f>BB!#REF!*0.9+B19</f>
        <v>#REF!</v>
      </c>
      <c r="C10" s="127" t="e">
        <f>BB!#REF!*0.9+C19</f>
        <v>#REF!</v>
      </c>
      <c r="D10" s="127" t="e">
        <f>BB!#REF!*0.9+D19</f>
        <v>#REF!</v>
      </c>
      <c r="E10" s="127" t="e">
        <f>BB!#REF!*0.9+E19</f>
        <v>#REF!</v>
      </c>
    </row>
    <row r="11" spans="1:5" x14ac:dyDescent="0.2">
      <c r="A11" s="44">
        <v>2</v>
      </c>
      <c r="B11" s="127" t="e">
        <f>BB!#REF!*0.9+B20</f>
        <v>#REF!</v>
      </c>
      <c r="C11" s="127" t="e">
        <f>BB!#REF!*0.9+C20</f>
        <v>#REF!</v>
      </c>
      <c r="D11" s="127" t="e">
        <f>BB!#REF!*0.9+D20</f>
        <v>#REF!</v>
      </c>
      <c r="E11" s="127" t="e">
        <f>BB!#REF!*0.9+E20</f>
        <v>#REF!</v>
      </c>
    </row>
    <row r="12" spans="1:5" x14ac:dyDescent="0.2">
      <c r="A12" s="44" t="s">
        <v>104</v>
      </c>
      <c r="B12" s="127"/>
      <c r="C12" s="127"/>
      <c r="D12" s="127"/>
      <c r="E12" s="127"/>
    </row>
    <row r="13" spans="1:5" x14ac:dyDescent="0.2">
      <c r="A13" s="44">
        <v>1</v>
      </c>
      <c r="B13" s="127" t="e">
        <f>BB!#REF!*0.9+B19</f>
        <v>#REF!</v>
      </c>
      <c r="C13" s="127" t="e">
        <f>BB!#REF!*0.9+C19</f>
        <v>#REF!</v>
      </c>
      <c r="D13" s="127" t="e">
        <f>BB!#REF!*0.9+D19</f>
        <v>#REF!</v>
      </c>
      <c r="E13" s="127" t="e">
        <f>BB!#REF!*0.9+E19</f>
        <v>#REF!</v>
      </c>
    </row>
    <row r="14" spans="1:5" x14ac:dyDescent="0.2">
      <c r="A14" s="44">
        <v>2</v>
      </c>
      <c r="B14" s="127" t="e">
        <f>BB!#REF!*0.9+B20</f>
        <v>#REF!</v>
      </c>
      <c r="C14" s="127" t="e">
        <f>BB!#REF!*0.9+C20</f>
        <v>#REF!</v>
      </c>
      <c r="D14" s="127" t="e">
        <f>BB!#REF!*0.9+D20</f>
        <v>#REF!</v>
      </c>
      <c r="E14" s="127" t="e">
        <f>BB!#REF!*0.9+E20</f>
        <v>#REF!</v>
      </c>
    </row>
    <row r="15" spans="1:5" x14ac:dyDescent="0.2">
      <c r="A15" s="46" t="s">
        <v>105</v>
      </c>
      <c r="B15" s="127"/>
      <c r="C15" s="127"/>
      <c r="D15" s="127"/>
      <c r="E15" s="127"/>
    </row>
    <row r="16" spans="1:5" x14ac:dyDescent="0.2">
      <c r="A16" s="44">
        <v>1</v>
      </c>
      <c r="B16" s="127" t="e">
        <f>BB!#REF!*0.9+B19</f>
        <v>#REF!</v>
      </c>
      <c r="C16" s="127" t="e">
        <f>BB!#REF!*0.9+C19</f>
        <v>#REF!</v>
      </c>
      <c r="D16" s="127" t="e">
        <f>BB!#REF!*0.9+D19</f>
        <v>#REF!</v>
      </c>
      <c r="E16" s="127" t="e">
        <f>BB!#REF!*0.9+E19</f>
        <v>#REF!</v>
      </c>
    </row>
    <row r="17" spans="1:5" x14ac:dyDescent="0.2">
      <c r="A17" s="44">
        <v>2</v>
      </c>
      <c r="B17" s="127" t="e">
        <f>BB!#REF!*0.9+B20</f>
        <v>#REF!</v>
      </c>
      <c r="C17" s="127" t="e">
        <f>BB!#REF!*0.9+C20</f>
        <v>#REF!</v>
      </c>
      <c r="D17" s="127" t="e">
        <f>BB!#REF!*0.9+D20</f>
        <v>#REF!</v>
      </c>
      <c r="E17" s="127" t="e">
        <f>BB!#REF!*0.9+E20</f>
        <v>#REF!</v>
      </c>
    </row>
    <row r="18" spans="1:5" x14ac:dyDescent="0.2">
      <c r="A18" s="208" t="s">
        <v>277</v>
      </c>
      <c r="B18" s="114"/>
      <c r="C18" s="114"/>
      <c r="D18" s="114"/>
      <c r="E18" s="114"/>
    </row>
    <row r="19" spans="1:5" x14ac:dyDescent="0.2">
      <c r="A19" s="209" t="s">
        <v>278</v>
      </c>
      <c r="B19" s="210">
        <v>2000</v>
      </c>
      <c r="C19" s="210">
        <v>2000</v>
      </c>
      <c r="D19" s="210">
        <v>2000</v>
      </c>
      <c r="E19" s="210">
        <v>2000</v>
      </c>
    </row>
    <row r="20" spans="1:5" x14ac:dyDescent="0.2">
      <c r="A20" s="209" t="s">
        <v>279</v>
      </c>
      <c r="B20" s="210">
        <f t="shared" ref="B20" si="0">B19*2</f>
        <v>4000</v>
      </c>
      <c r="C20" s="210">
        <f t="shared" ref="C20:E20" si="1">C19*2</f>
        <v>4000</v>
      </c>
      <c r="D20" s="210">
        <f t="shared" si="1"/>
        <v>4000</v>
      </c>
      <c r="E20" s="210">
        <f t="shared" si="1"/>
        <v>4000</v>
      </c>
    </row>
    <row r="21" spans="1:5" x14ac:dyDescent="0.2">
      <c r="A21" s="67"/>
    </row>
    <row r="22" spans="1:5" x14ac:dyDescent="0.2">
      <c r="A22" s="126" t="s">
        <v>75</v>
      </c>
    </row>
    <row r="23" spans="1:5" x14ac:dyDescent="0.2">
      <c r="A23" s="67"/>
      <c r="B23" s="118" t="e">
        <f t="shared" ref="B23" si="2">B4</f>
        <v>#REF!</v>
      </c>
      <c r="C23" s="118" t="e">
        <f t="shared" ref="C23:E23" si="3">C4</f>
        <v>#REF!</v>
      </c>
      <c r="D23" s="118" t="e">
        <f t="shared" si="3"/>
        <v>#REF!</v>
      </c>
      <c r="E23" s="118" t="e">
        <f t="shared" si="3"/>
        <v>#REF!</v>
      </c>
    </row>
    <row r="24" spans="1:5" x14ac:dyDescent="0.2">
      <c r="A24" s="69" t="s">
        <v>66</v>
      </c>
      <c r="B24" s="119" t="e">
        <f t="shared" ref="B24" si="4">B5</f>
        <v>#REF!</v>
      </c>
      <c r="C24" s="119" t="e">
        <f t="shared" ref="C24:E24" si="5">C5</f>
        <v>#REF!</v>
      </c>
      <c r="D24" s="119" t="e">
        <f t="shared" si="5"/>
        <v>#REF!</v>
      </c>
      <c r="E24" s="119" t="e">
        <f t="shared" si="5"/>
        <v>#REF!</v>
      </c>
    </row>
    <row r="25" spans="1:5" x14ac:dyDescent="0.2">
      <c r="A25" s="43" t="s">
        <v>134</v>
      </c>
      <c r="B25" s="143"/>
      <c r="C25" s="143"/>
      <c r="D25" s="143"/>
      <c r="E25" s="143"/>
    </row>
    <row r="26" spans="1:5" x14ac:dyDescent="0.2">
      <c r="A26" s="44">
        <v>1</v>
      </c>
      <c r="B26" s="127" t="e">
        <f t="shared" ref="B26" si="6">ROUNDUP(B7*0.87,)</f>
        <v>#REF!</v>
      </c>
      <c r="C26" s="127" t="e">
        <f t="shared" ref="C26:E26" si="7">ROUNDUP(C7*0.87,)</f>
        <v>#REF!</v>
      </c>
      <c r="D26" s="127" t="e">
        <f t="shared" si="7"/>
        <v>#REF!</v>
      </c>
      <c r="E26" s="127" t="e">
        <f t="shared" si="7"/>
        <v>#REF!</v>
      </c>
    </row>
    <row r="27" spans="1:5" x14ac:dyDescent="0.2">
      <c r="A27" s="44">
        <v>2</v>
      </c>
      <c r="B27" s="127" t="e">
        <f t="shared" ref="B27" si="8">ROUNDUP(B8*0.87,)</f>
        <v>#REF!</v>
      </c>
      <c r="C27" s="127" t="e">
        <f t="shared" ref="C27:E27" si="9">ROUNDUP(C8*0.87,)</f>
        <v>#REF!</v>
      </c>
      <c r="D27" s="127" t="e">
        <f t="shared" si="9"/>
        <v>#REF!</v>
      </c>
      <c r="E27" s="127" t="e">
        <f t="shared" si="9"/>
        <v>#REF!</v>
      </c>
    </row>
    <row r="28" spans="1:5" x14ac:dyDescent="0.2">
      <c r="A28" s="44" t="s">
        <v>135</v>
      </c>
      <c r="B28" s="127"/>
      <c r="C28" s="127"/>
      <c r="D28" s="127"/>
      <c r="E28" s="127"/>
    </row>
    <row r="29" spans="1:5" x14ac:dyDescent="0.2">
      <c r="A29" s="44">
        <v>1</v>
      </c>
      <c r="B29" s="127" t="e">
        <f t="shared" ref="B29" si="10">ROUNDUP(B10*0.87,)</f>
        <v>#REF!</v>
      </c>
      <c r="C29" s="127" t="e">
        <f t="shared" ref="C29:E29" si="11">ROUNDUP(C10*0.87,)</f>
        <v>#REF!</v>
      </c>
      <c r="D29" s="127" t="e">
        <f t="shared" si="11"/>
        <v>#REF!</v>
      </c>
      <c r="E29" s="127" t="e">
        <f t="shared" si="11"/>
        <v>#REF!</v>
      </c>
    </row>
    <row r="30" spans="1:5" ht="11.45" customHeight="1" x14ac:dyDescent="0.2">
      <c r="A30" s="44">
        <v>2</v>
      </c>
      <c r="B30" s="127" t="e">
        <f t="shared" ref="B30" si="12">ROUNDUP(B11*0.87,)</f>
        <v>#REF!</v>
      </c>
      <c r="C30" s="127" t="e">
        <f t="shared" ref="C30:E30" si="13">ROUNDUP(C11*0.87,)</f>
        <v>#REF!</v>
      </c>
      <c r="D30" s="127" t="e">
        <f t="shared" si="13"/>
        <v>#REF!</v>
      </c>
      <c r="E30" s="127" t="e">
        <f t="shared" si="13"/>
        <v>#REF!</v>
      </c>
    </row>
    <row r="31" spans="1:5" x14ac:dyDescent="0.2">
      <c r="A31" s="44" t="s">
        <v>104</v>
      </c>
      <c r="B31" s="127"/>
      <c r="C31" s="127"/>
      <c r="D31" s="127"/>
      <c r="E31" s="127"/>
    </row>
    <row r="32" spans="1:5" x14ac:dyDescent="0.2">
      <c r="A32" s="44">
        <v>1</v>
      </c>
      <c r="B32" s="127" t="e">
        <f t="shared" ref="B32" si="14">ROUNDUP(B13*0.87,)</f>
        <v>#REF!</v>
      </c>
      <c r="C32" s="127" t="e">
        <f t="shared" ref="C32:E32" si="15">ROUNDUP(C13*0.87,)</f>
        <v>#REF!</v>
      </c>
      <c r="D32" s="127" t="e">
        <f t="shared" si="15"/>
        <v>#REF!</v>
      </c>
      <c r="E32" s="127" t="e">
        <f t="shared" si="15"/>
        <v>#REF!</v>
      </c>
    </row>
    <row r="33" spans="1:5" x14ac:dyDescent="0.2">
      <c r="A33" s="44">
        <v>2</v>
      </c>
      <c r="B33" s="127" t="e">
        <f t="shared" ref="B33" si="16">ROUNDUP(B14*0.87,)</f>
        <v>#REF!</v>
      </c>
      <c r="C33" s="127" t="e">
        <f t="shared" ref="C33:E33" si="17">ROUNDUP(C14*0.87,)</f>
        <v>#REF!</v>
      </c>
      <c r="D33" s="127" t="e">
        <f t="shared" si="17"/>
        <v>#REF!</v>
      </c>
      <c r="E33" s="127" t="e">
        <f t="shared" si="17"/>
        <v>#REF!</v>
      </c>
    </row>
    <row r="34" spans="1:5" x14ac:dyDescent="0.2">
      <c r="A34" s="46" t="s">
        <v>105</v>
      </c>
      <c r="B34" s="127"/>
      <c r="C34" s="127"/>
      <c r="D34" s="127"/>
      <c r="E34" s="127"/>
    </row>
    <row r="35" spans="1:5" x14ac:dyDescent="0.2">
      <c r="A35" s="44">
        <v>1</v>
      </c>
      <c r="B35" s="127" t="e">
        <f t="shared" ref="B35" si="18">ROUNDUP(B16*0.87,)</f>
        <v>#REF!</v>
      </c>
      <c r="C35" s="127" t="e">
        <f t="shared" ref="C35:E35" si="19">ROUNDUP(C16*0.87,)</f>
        <v>#REF!</v>
      </c>
      <c r="D35" s="127" t="e">
        <f t="shared" si="19"/>
        <v>#REF!</v>
      </c>
      <c r="E35" s="127" t="e">
        <f t="shared" si="19"/>
        <v>#REF!</v>
      </c>
    </row>
    <row r="36" spans="1:5" x14ac:dyDescent="0.2">
      <c r="A36" s="44">
        <v>2</v>
      </c>
      <c r="B36" s="127" t="e">
        <f t="shared" ref="B36" si="20">ROUNDUP(B17*0.87,)</f>
        <v>#REF!</v>
      </c>
      <c r="C36" s="127" t="e">
        <f t="shared" ref="C36:E36" si="21">ROUNDUP(C17*0.87,)</f>
        <v>#REF!</v>
      </c>
      <c r="D36" s="127" t="e">
        <f t="shared" si="21"/>
        <v>#REF!</v>
      </c>
      <c r="E36" s="127" t="e">
        <f t="shared" si="21"/>
        <v>#REF!</v>
      </c>
    </row>
    <row r="38" spans="1:5" s="124" customFormat="1" ht="12" x14ac:dyDescent="0.2">
      <c r="A38" s="102" t="s">
        <v>76</v>
      </c>
    </row>
    <row r="39" spans="1:5" s="124" customFormat="1" ht="12" x14ac:dyDescent="0.2">
      <c r="A39" s="203" t="s">
        <v>165</v>
      </c>
    </row>
    <row r="40" spans="1:5" s="124" customFormat="1" ht="12" x14ac:dyDescent="0.2">
      <c r="A40" s="75" t="s">
        <v>77</v>
      </c>
    </row>
    <row r="41" spans="1:5" s="124" customFormat="1" ht="12" x14ac:dyDescent="0.2">
      <c r="A41" s="75" t="s">
        <v>78</v>
      </c>
    </row>
    <row r="42" spans="1:5" s="124" customFormat="1" ht="24" x14ac:dyDescent="0.2">
      <c r="A42" s="189" t="s">
        <v>79</v>
      </c>
    </row>
    <row r="43" spans="1:5" s="124" customFormat="1" ht="12" x14ac:dyDescent="0.2">
      <c r="A43" s="55" t="s">
        <v>80</v>
      </c>
    </row>
    <row r="44" spans="1:5" s="124" customFormat="1" ht="12" x14ac:dyDescent="0.2">
      <c r="A44" s="211" t="s">
        <v>280</v>
      </c>
    </row>
    <row r="45" spans="1:5" s="124" customFormat="1" ht="60" x14ac:dyDescent="0.2">
      <c r="A45" s="133" t="s">
        <v>281</v>
      </c>
    </row>
    <row r="46" spans="1:5" s="124" customFormat="1" ht="12" x14ac:dyDescent="0.2">
      <c r="A46" s="134"/>
    </row>
    <row r="47" spans="1:5" s="124" customFormat="1" ht="12" x14ac:dyDescent="0.2">
      <c r="A47" s="212" t="s">
        <v>153</v>
      </c>
    </row>
    <row r="48" spans="1:5" s="124" customFormat="1" ht="12" x14ac:dyDescent="0.2">
      <c r="A48" s="213" t="s">
        <v>282</v>
      </c>
    </row>
    <row r="49" spans="1:1" s="124" customFormat="1" ht="12" x14ac:dyDescent="0.2">
      <c r="A49" s="213" t="s">
        <v>283</v>
      </c>
    </row>
    <row r="50" spans="1:1" s="124" customFormat="1" ht="12" x14ac:dyDescent="0.2">
      <c r="A50" s="213"/>
    </row>
    <row r="51" spans="1:1" x14ac:dyDescent="0.2">
      <c r="A51" s="214" t="s">
        <v>284</v>
      </c>
    </row>
    <row r="52" spans="1:1" x14ac:dyDescent="0.2">
      <c r="A52" s="214"/>
    </row>
    <row r="53" spans="1:1" x14ac:dyDescent="0.2">
      <c r="A53" s="167"/>
    </row>
    <row r="54" spans="1:1" ht="13.15" customHeight="1" x14ac:dyDescent="0.2">
      <c r="A54" s="416" t="s">
        <v>285</v>
      </c>
    </row>
    <row r="55" spans="1:1" ht="87.6" customHeight="1" x14ac:dyDescent="0.2">
      <c r="A55" s="417"/>
    </row>
    <row r="56" spans="1:1" x14ac:dyDescent="0.2">
      <c r="A56" s="167"/>
    </row>
    <row r="57" spans="1:1" x14ac:dyDescent="0.2">
      <c r="A57" s="215" t="s">
        <v>286</v>
      </c>
    </row>
    <row r="58" spans="1:1" ht="24" x14ac:dyDescent="0.2">
      <c r="A58" s="216" t="s">
        <v>287</v>
      </c>
    </row>
    <row r="59" spans="1:1" ht="24" x14ac:dyDescent="0.2">
      <c r="A59" s="216" t="s">
        <v>288</v>
      </c>
    </row>
    <row r="60" spans="1:1" ht="24" x14ac:dyDescent="0.2">
      <c r="A60" s="217" t="s">
        <v>289</v>
      </c>
    </row>
    <row r="61" spans="1:1" ht="33.6" customHeight="1" x14ac:dyDescent="0.2">
      <c r="A61" s="141" t="s">
        <v>83</v>
      </c>
    </row>
    <row r="62" spans="1:1" ht="72" x14ac:dyDescent="0.2">
      <c r="A62" s="122" t="s">
        <v>142</v>
      </c>
    </row>
  </sheetData>
  <mergeCells count="1">
    <mergeCell ref="A54:A5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D19"/>
  <sheetViews>
    <sheetView workbookViewId="0"/>
  </sheetViews>
  <sheetFormatPr defaultColWidth="9" defaultRowHeight="12.75" x14ac:dyDescent="0.2"/>
  <cols>
    <col min="1" max="1" width="31.5703125" style="376" customWidth="1"/>
    <col min="2" max="2" width="27.140625" style="376" customWidth="1"/>
    <col min="3" max="3" width="10.5703125" style="376" customWidth="1"/>
    <col min="4" max="4" width="11.5703125" style="376" customWidth="1"/>
    <col min="5" max="16384" width="9" style="376"/>
  </cols>
  <sheetData>
    <row r="1" spans="1:4" x14ac:dyDescent="0.2">
      <c r="A1" s="110" t="s">
        <v>32</v>
      </c>
      <c r="B1" s="377"/>
      <c r="C1" s="377"/>
      <c r="D1" s="377"/>
    </row>
    <row r="2" spans="1:4" x14ac:dyDescent="0.2">
      <c r="A2" s="378" t="s">
        <v>1</v>
      </c>
      <c r="B2" s="379" t="s">
        <v>15</v>
      </c>
      <c r="C2" s="395"/>
      <c r="D2" s="395"/>
    </row>
    <row r="3" spans="1:4" x14ac:dyDescent="0.2">
      <c r="A3" s="380" t="s">
        <v>3</v>
      </c>
      <c r="B3" s="378"/>
      <c r="C3" s="28"/>
      <c r="D3" s="28"/>
    </row>
    <row r="4" spans="1:4" x14ac:dyDescent="0.2">
      <c r="A4" s="378">
        <v>1</v>
      </c>
      <c r="B4" s="381">
        <v>4900</v>
      </c>
      <c r="C4" s="28"/>
      <c r="D4" s="28"/>
    </row>
    <row r="5" spans="1:4" x14ac:dyDescent="0.2">
      <c r="A5" s="378" t="s">
        <v>17</v>
      </c>
      <c r="B5" s="381">
        <v>4900</v>
      </c>
      <c r="C5" s="28"/>
      <c r="D5" s="28"/>
    </row>
    <row r="6" spans="1:4" x14ac:dyDescent="0.2">
      <c r="A6" s="378">
        <v>2</v>
      </c>
      <c r="B6" s="381">
        <v>4900</v>
      </c>
      <c r="C6" s="28"/>
      <c r="D6" s="28"/>
    </row>
    <row r="7" spans="1:4" x14ac:dyDescent="0.2">
      <c r="A7" s="378" t="s">
        <v>18</v>
      </c>
      <c r="B7" s="381">
        <v>4900</v>
      </c>
      <c r="C7" s="28"/>
      <c r="D7" s="28"/>
    </row>
    <row r="8" spans="1:4" x14ac:dyDescent="0.2">
      <c r="A8" s="378" t="s">
        <v>19</v>
      </c>
      <c r="B8" s="381">
        <v>5700</v>
      </c>
      <c r="C8" s="28"/>
      <c r="D8" s="28"/>
    </row>
    <row r="9" spans="1:4" x14ac:dyDescent="0.2">
      <c r="C9" s="28"/>
      <c r="D9" s="28"/>
    </row>
    <row r="10" spans="1:4" x14ac:dyDescent="0.2">
      <c r="C10" s="28"/>
      <c r="D10" s="28"/>
    </row>
    <row r="11" spans="1:4" x14ac:dyDescent="0.2">
      <c r="A11" s="110" t="s">
        <v>32</v>
      </c>
      <c r="B11" s="382"/>
      <c r="C11" s="28"/>
      <c r="D11" s="28"/>
    </row>
    <row r="12" spans="1:4" x14ac:dyDescent="0.2">
      <c r="A12" s="378" t="s">
        <v>1</v>
      </c>
      <c r="B12" s="379" t="s">
        <v>15</v>
      </c>
      <c r="C12" s="28"/>
      <c r="D12" s="28"/>
    </row>
    <row r="13" spans="1:4" x14ac:dyDescent="0.2">
      <c r="A13" s="380" t="s">
        <v>7</v>
      </c>
      <c r="B13" s="378"/>
      <c r="C13" s="28"/>
      <c r="D13" s="28"/>
    </row>
    <row r="14" spans="1:4" x14ac:dyDescent="0.2">
      <c r="A14" s="378">
        <v>1</v>
      </c>
      <c r="B14" s="381">
        <v>4900</v>
      </c>
      <c r="C14" s="28"/>
      <c r="D14" s="28"/>
    </row>
    <row r="15" spans="1:4" x14ac:dyDescent="0.2">
      <c r="A15" s="378" t="s">
        <v>17</v>
      </c>
      <c r="B15" s="381">
        <v>4900</v>
      </c>
      <c r="C15" s="28"/>
      <c r="D15" s="28"/>
    </row>
    <row r="16" spans="1:4" x14ac:dyDescent="0.2">
      <c r="A16" s="378">
        <v>2</v>
      </c>
      <c r="B16" s="381">
        <v>4900</v>
      </c>
      <c r="C16" s="28"/>
      <c r="D16" s="28"/>
    </row>
    <row r="17" spans="1:4" x14ac:dyDescent="0.2">
      <c r="A17" s="378" t="s">
        <v>18</v>
      </c>
      <c r="B17" s="381">
        <v>4900</v>
      </c>
      <c r="C17" s="28"/>
      <c r="D17" s="28"/>
    </row>
    <row r="18" spans="1:4" x14ac:dyDescent="0.2">
      <c r="A18" s="378" t="s">
        <v>19</v>
      </c>
      <c r="B18" s="381">
        <v>5700</v>
      </c>
      <c r="C18" s="28"/>
      <c r="D18" s="28"/>
    </row>
    <row r="19" spans="1:4" ht="18" customHeight="1" x14ac:dyDescent="0.2">
      <c r="A19" s="110"/>
      <c r="C19" s="395"/>
      <c r="D19" s="395"/>
    </row>
  </sheetData>
  <pageMargins left="0.75" right="0.75" top="1" bottom="1" header="0.5" footer="0.5"/>
  <pageSetup paperSize="9" orientation="portrait"/>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B54"/>
  <sheetViews>
    <sheetView workbookViewId="0">
      <pane xSplit="1" topLeftCell="B1" activePane="topRight" state="frozen"/>
      <selection pane="topRight" activeCell="B1" sqref="B1:C1048576"/>
    </sheetView>
  </sheetViews>
  <sheetFormatPr defaultColWidth="8.7109375" defaultRowHeight="12.75" x14ac:dyDescent="0.2"/>
  <cols>
    <col min="1" max="1" width="82.5703125" style="38" customWidth="1"/>
    <col min="2" max="16384" width="8.7109375" style="38"/>
  </cols>
  <sheetData>
    <row r="1" spans="1:2" x14ac:dyDescent="0.2">
      <c r="A1" s="39" t="s">
        <v>63</v>
      </c>
    </row>
    <row r="2" spans="1:2" ht="18" customHeight="1" x14ac:dyDescent="0.2">
      <c r="A2" s="40" t="s">
        <v>161</v>
      </c>
      <c r="B2" s="73" t="e">
        <f>'Осенние Каникулы | FIT15 '!B2</f>
        <v>#REF!</v>
      </c>
    </row>
    <row r="3" spans="1:2" x14ac:dyDescent="0.2">
      <c r="A3" s="42" t="s">
        <v>66</v>
      </c>
      <c r="B3" s="73" t="e">
        <f>'Осенние Каникулы | FIT15 '!B3</f>
        <v>#REF!</v>
      </c>
    </row>
    <row r="4" spans="1:2" x14ac:dyDescent="0.2">
      <c r="A4" s="43" t="s">
        <v>134</v>
      </c>
      <c r="B4" s="11"/>
    </row>
    <row r="5" spans="1:2" x14ac:dyDescent="0.2">
      <c r="A5" s="44">
        <v>1</v>
      </c>
      <c r="B5" s="45" t="e">
        <f>'Осенние Каникулы | FIT15 '!B5</f>
        <v>#REF!</v>
      </c>
    </row>
    <row r="6" spans="1:2" x14ac:dyDescent="0.2">
      <c r="A6" s="44">
        <v>2</v>
      </c>
      <c r="B6" s="45" t="e">
        <f>'Осенние Каникулы | FIT15 '!B6</f>
        <v>#REF!</v>
      </c>
    </row>
    <row r="7" spans="1:2" x14ac:dyDescent="0.2">
      <c r="A7" s="44" t="s">
        <v>135</v>
      </c>
      <c r="B7" s="45"/>
    </row>
    <row r="8" spans="1:2" x14ac:dyDescent="0.2">
      <c r="A8" s="44">
        <v>1</v>
      </c>
      <c r="B8" s="45" t="e">
        <f>'Осенние Каникулы | FIT15 '!B8</f>
        <v>#REF!</v>
      </c>
    </row>
    <row r="9" spans="1:2" x14ac:dyDescent="0.2">
      <c r="A9" s="44">
        <v>2</v>
      </c>
      <c r="B9" s="45" t="e">
        <f>'Осенние Каникулы | FIT15 '!B9</f>
        <v>#REF!</v>
      </c>
    </row>
    <row r="10" spans="1:2" x14ac:dyDescent="0.2">
      <c r="A10" s="44" t="s">
        <v>104</v>
      </c>
      <c r="B10" s="45"/>
    </row>
    <row r="11" spans="1:2" x14ac:dyDescent="0.2">
      <c r="A11" s="44">
        <v>1</v>
      </c>
      <c r="B11" s="45" t="e">
        <f>'Осенние Каникулы | FIT15 '!B11</f>
        <v>#REF!</v>
      </c>
    </row>
    <row r="12" spans="1:2" x14ac:dyDescent="0.2">
      <c r="A12" s="44">
        <v>2</v>
      </c>
      <c r="B12" s="45" t="e">
        <f>'Осенние Каникулы | FIT15 '!B12</f>
        <v>#REF!</v>
      </c>
    </row>
    <row r="13" spans="1:2" x14ac:dyDescent="0.2">
      <c r="A13" s="46" t="s">
        <v>105</v>
      </c>
      <c r="B13" s="45"/>
    </row>
    <row r="14" spans="1:2" x14ac:dyDescent="0.2">
      <c r="A14" s="44">
        <v>1</v>
      </c>
      <c r="B14" s="45" t="e">
        <f>'Осенние Каникулы | FIT15 '!B14</f>
        <v>#REF!</v>
      </c>
    </row>
    <row r="15" spans="1:2" x14ac:dyDescent="0.2">
      <c r="A15" s="44">
        <v>2</v>
      </c>
      <c r="B15" s="45" t="e">
        <f>'Осенние Каникулы | FIT15 '!B15</f>
        <v>#REF!</v>
      </c>
    </row>
    <row r="16" spans="1:2" x14ac:dyDescent="0.2">
      <c r="A16" s="47" t="s">
        <v>136</v>
      </c>
      <c r="B16" s="45"/>
    </row>
    <row r="17" spans="1:2" x14ac:dyDescent="0.2">
      <c r="A17" s="48" t="s">
        <v>72</v>
      </c>
      <c r="B17" s="45" t="e">
        <f>'Осенние Каникулы | FIT15 '!B17</f>
        <v>#REF!</v>
      </c>
    </row>
    <row r="18" spans="1:2" x14ac:dyDescent="0.2">
      <c r="A18" s="47" t="s">
        <v>137</v>
      </c>
      <c r="B18" s="45"/>
    </row>
    <row r="19" spans="1:2" x14ac:dyDescent="0.2">
      <c r="A19" s="48" t="s">
        <v>74</v>
      </c>
      <c r="B19" s="45" t="e">
        <f>'Осенние Каникулы | FIT15 '!B19</f>
        <v>#REF!</v>
      </c>
    </row>
    <row r="21" spans="1:2" ht="135" x14ac:dyDescent="0.2">
      <c r="A21" s="49" t="s">
        <v>162</v>
      </c>
    </row>
    <row r="22" spans="1:2" x14ac:dyDescent="0.2">
      <c r="A22" s="50" t="s">
        <v>153</v>
      </c>
    </row>
    <row r="23" spans="1:2" x14ac:dyDescent="0.2">
      <c r="A23" s="99" t="s">
        <v>163</v>
      </c>
    </row>
    <row r="24" spans="1:2" x14ac:dyDescent="0.2">
      <c r="A24" s="99" t="s">
        <v>164</v>
      </c>
    </row>
    <row r="25" spans="1:2" x14ac:dyDescent="0.2">
      <c r="A25" s="202"/>
    </row>
    <row r="26" spans="1:2" x14ac:dyDescent="0.2">
      <c r="A26" s="50" t="s">
        <v>76</v>
      </c>
    </row>
    <row r="28" spans="1:2" x14ac:dyDescent="0.2">
      <c r="A28" s="203" t="s">
        <v>165</v>
      </c>
    </row>
    <row r="29" spans="1:2" x14ac:dyDescent="0.2">
      <c r="A29" s="75" t="s">
        <v>77</v>
      </c>
    </row>
    <row r="30" spans="1:2" x14ac:dyDescent="0.2">
      <c r="A30" s="75" t="s">
        <v>78</v>
      </c>
    </row>
    <row r="31" spans="1:2" ht="24" x14ac:dyDescent="0.2">
      <c r="A31" s="189" t="s">
        <v>79</v>
      </c>
    </row>
    <row r="32" spans="1:2" x14ac:dyDescent="0.2">
      <c r="A32" s="55" t="s">
        <v>80</v>
      </c>
    </row>
    <row r="33" spans="1:1" ht="24" x14ac:dyDescent="0.2">
      <c r="A33" s="189" t="s">
        <v>166</v>
      </c>
    </row>
    <row r="34" spans="1:1" x14ac:dyDescent="0.2">
      <c r="A34" s="204"/>
    </row>
    <row r="35" spans="1:1" ht="25.5" x14ac:dyDescent="0.2">
      <c r="A35" s="205" t="s">
        <v>167</v>
      </c>
    </row>
    <row r="36" spans="1:1" ht="45" x14ac:dyDescent="0.2">
      <c r="A36" s="206" t="s">
        <v>168</v>
      </c>
    </row>
    <row r="37" spans="1:1" ht="22.5" x14ac:dyDescent="0.2">
      <c r="A37" s="206" t="s">
        <v>169</v>
      </c>
    </row>
    <row r="38" spans="1:1" ht="22.5" x14ac:dyDescent="0.2">
      <c r="A38" s="206" t="s">
        <v>170</v>
      </c>
    </row>
    <row r="39" spans="1:1" ht="22.5" x14ac:dyDescent="0.2">
      <c r="A39" s="206" t="s">
        <v>171</v>
      </c>
    </row>
    <row r="40" spans="1:1" ht="22.5" x14ac:dyDescent="0.2">
      <c r="A40" s="206" t="s">
        <v>172</v>
      </c>
    </row>
    <row r="41" spans="1:1" ht="33.75" x14ac:dyDescent="0.2">
      <c r="A41" s="206" t="s">
        <v>173</v>
      </c>
    </row>
    <row r="42" spans="1:1" ht="33.75" x14ac:dyDescent="0.2">
      <c r="A42" s="206" t="s">
        <v>174</v>
      </c>
    </row>
    <row r="43" spans="1:1" ht="42" x14ac:dyDescent="0.2">
      <c r="A43" s="58" t="s">
        <v>175</v>
      </c>
    </row>
    <row r="44" spans="1:1" ht="21" x14ac:dyDescent="0.2">
      <c r="A44" s="60" t="s">
        <v>176</v>
      </c>
    </row>
    <row r="45" spans="1:1" ht="42.75" x14ac:dyDescent="0.2">
      <c r="A45" s="61" t="s">
        <v>177</v>
      </c>
    </row>
    <row r="46" spans="1:1" ht="21" x14ac:dyDescent="0.2">
      <c r="A46" s="62" t="s">
        <v>178</v>
      </c>
    </row>
    <row r="47" spans="1:1" x14ac:dyDescent="0.2">
      <c r="A47" s="63"/>
    </row>
    <row r="48" spans="1:1" x14ac:dyDescent="0.2">
      <c r="A48" s="64" t="s">
        <v>83</v>
      </c>
    </row>
    <row r="49" spans="1:1" ht="24" x14ac:dyDescent="0.2">
      <c r="A49" s="65" t="s">
        <v>156</v>
      </c>
    </row>
    <row r="50" spans="1:1" ht="24" x14ac:dyDescent="0.2">
      <c r="A50" s="65" t="s">
        <v>157</v>
      </c>
    </row>
    <row r="51" spans="1:1" ht="24" x14ac:dyDescent="0.2">
      <c r="A51" s="65" t="s">
        <v>156</v>
      </c>
    </row>
    <row r="52" spans="1:1" ht="24" x14ac:dyDescent="0.2">
      <c r="A52" s="65" t="s">
        <v>157</v>
      </c>
    </row>
    <row r="53" spans="1:1" x14ac:dyDescent="0.2">
      <c r="A53" s="65"/>
    </row>
    <row r="54" spans="1:1" x14ac:dyDescent="0.2">
      <c r="A54" s="207"/>
    </row>
  </sheetData>
  <pageMargins left="0.7" right="0.7" top="0.75" bottom="0.75" header="0.3" footer="0.3"/>
  <pageSetup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58"/>
  <sheetViews>
    <sheetView workbookViewId="0">
      <pane xSplit="1" topLeftCell="B1" activePane="topRight" state="frozen"/>
      <selection pane="topRight" activeCell="B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112" t="e">
        <f>BB!#REF!</f>
        <v>#REF!</v>
      </c>
      <c r="C4" s="112" t="e">
        <f>BB!#REF!</f>
        <v>#REF!</v>
      </c>
      <c r="D4" s="112" t="e">
        <f>BB!#REF!</f>
        <v>#REF!</v>
      </c>
    </row>
    <row r="5" spans="1:4" s="36" customFormat="1" ht="21.6" customHeight="1" x14ac:dyDescent="0.2">
      <c r="A5" s="88" t="s">
        <v>66</v>
      </c>
      <c r="B5" s="112" t="e">
        <f>BB!#REF!</f>
        <v>#REF!</v>
      </c>
      <c r="C5" s="112" t="e">
        <f>BB!#REF!</f>
        <v>#REF!</v>
      </c>
      <c r="D5" s="112" t="e">
        <f>BB!#REF!</f>
        <v>#REF!</v>
      </c>
    </row>
    <row r="6" spans="1:4" x14ac:dyDescent="0.2">
      <c r="A6" s="84" t="s">
        <v>134</v>
      </c>
    </row>
    <row r="7" spans="1:4" x14ac:dyDescent="0.2">
      <c r="A7" s="85">
        <v>1</v>
      </c>
      <c r="B7" s="86" t="e">
        <f>BB!#REF!*0.9</f>
        <v>#REF!</v>
      </c>
      <c r="C7" s="86" t="e">
        <f>BB!#REF!*0.9</f>
        <v>#REF!</v>
      </c>
      <c r="D7" s="86" t="e">
        <f>BB!#REF!*0.9</f>
        <v>#REF!</v>
      </c>
    </row>
    <row r="8" spans="1:4" x14ac:dyDescent="0.2">
      <c r="A8" s="85">
        <v>2</v>
      </c>
      <c r="B8" s="86" t="e">
        <f>BB!#REF!*0.9</f>
        <v>#REF!</v>
      </c>
      <c r="C8" s="86" t="e">
        <f>BB!#REF!*0.9</f>
        <v>#REF!</v>
      </c>
      <c r="D8" s="86" t="e">
        <f>BB!#REF!*0.9</f>
        <v>#REF!</v>
      </c>
    </row>
    <row r="9" spans="1:4" x14ac:dyDescent="0.2">
      <c r="A9" s="84" t="s">
        <v>135</v>
      </c>
      <c r="B9" s="86"/>
      <c r="C9" s="86"/>
      <c r="D9" s="86"/>
    </row>
    <row r="10" spans="1:4" x14ac:dyDescent="0.2">
      <c r="A10" s="85">
        <v>1</v>
      </c>
      <c r="B10" s="86" t="e">
        <f>BB!#REF!*0.9</f>
        <v>#REF!</v>
      </c>
      <c r="C10" s="86" t="e">
        <f>BB!#REF!*0.9</f>
        <v>#REF!</v>
      </c>
      <c r="D10" s="86" t="e">
        <f>BB!#REF!*0.9</f>
        <v>#REF!</v>
      </c>
    </row>
    <row r="11" spans="1:4" x14ac:dyDescent="0.2">
      <c r="A11" s="85">
        <v>2</v>
      </c>
      <c r="B11" s="86" t="e">
        <f>BB!#REF!*0.9</f>
        <v>#REF!</v>
      </c>
      <c r="C11" s="86" t="e">
        <f>BB!#REF!*0.9</f>
        <v>#REF!</v>
      </c>
      <c r="D11" s="86" t="e">
        <f>BB!#REF!*0.9</f>
        <v>#REF!</v>
      </c>
    </row>
    <row r="12" spans="1:4" x14ac:dyDescent="0.2">
      <c r="A12" s="47" t="s">
        <v>104</v>
      </c>
      <c r="B12" s="86"/>
      <c r="C12" s="86"/>
      <c r="D12" s="86"/>
    </row>
    <row r="13" spans="1:4" x14ac:dyDescent="0.2">
      <c r="A13" s="48">
        <v>1</v>
      </c>
      <c r="B13" s="86" t="e">
        <f>BB!#REF!*0.9</f>
        <v>#REF!</v>
      </c>
      <c r="C13" s="86" t="e">
        <f>BB!#REF!*0.9</f>
        <v>#REF!</v>
      </c>
      <c r="D13" s="86" t="e">
        <f>BB!#REF!*0.9</f>
        <v>#REF!</v>
      </c>
    </row>
    <row r="14" spans="1:4" x14ac:dyDescent="0.2">
      <c r="A14" s="48">
        <v>2</v>
      </c>
      <c r="B14" s="86" t="e">
        <f>BB!#REF!*0.9</f>
        <v>#REF!</v>
      </c>
      <c r="C14" s="86" t="e">
        <f>BB!#REF!*0.9</f>
        <v>#REF!</v>
      </c>
      <c r="D14" s="86" t="e">
        <f>BB!#REF!*0.9</f>
        <v>#REF!</v>
      </c>
    </row>
    <row r="15" spans="1:4" x14ac:dyDescent="0.2">
      <c r="A15" s="47" t="s">
        <v>105</v>
      </c>
      <c r="B15" s="86"/>
      <c r="C15" s="86"/>
      <c r="D15" s="86"/>
    </row>
    <row r="16" spans="1:4" x14ac:dyDescent="0.2">
      <c r="A16" s="48">
        <v>1</v>
      </c>
      <c r="B16" s="86" t="e">
        <f>BB!#REF!*0.9</f>
        <v>#REF!</v>
      </c>
      <c r="C16" s="86" t="e">
        <f>BB!#REF!*0.9</f>
        <v>#REF!</v>
      </c>
      <c r="D16" s="86" t="e">
        <f>BB!#REF!*0.9</f>
        <v>#REF!</v>
      </c>
    </row>
    <row r="17" spans="1:4" x14ac:dyDescent="0.2">
      <c r="A17" s="48">
        <v>2</v>
      </c>
      <c r="B17" s="86" t="e">
        <f>BB!#REF!*0.9</f>
        <v>#REF!</v>
      </c>
      <c r="C17" s="86" t="e">
        <f>BB!#REF!*0.9</f>
        <v>#REF!</v>
      </c>
      <c r="D17" s="86" t="e">
        <f>BB!#REF!*0.9</f>
        <v>#REF!</v>
      </c>
    </row>
    <row r="18" spans="1:4" x14ac:dyDescent="0.2">
      <c r="A18" s="47" t="s">
        <v>136</v>
      </c>
      <c r="B18" s="86"/>
      <c r="C18" s="86"/>
      <c r="D18" s="86"/>
    </row>
    <row r="19" spans="1:4" x14ac:dyDescent="0.2">
      <c r="A19" s="48" t="s">
        <v>72</v>
      </c>
      <c r="B19" s="86" t="e">
        <f>BB!#REF!*0.9</f>
        <v>#REF!</v>
      </c>
      <c r="C19" s="86" t="e">
        <f>BB!#REF!*0.9</f>
        <v>#REF!</v>
      </c>
      <c r="D19" s="86" t="e">
        <f>BB!#REF!*0.9</f>
        <v>#REF!</v>
      </c>
    </row>
    <row r="20" spans="1:4" x14ac:dyDescent="0.2">
      <c r="A20" s="47" t="s">
        <v>137</v>
      </c>
      <c r="B20" s="86"/>
      <c r="C20" s="86"/>
      <c r="D20" s="86"/>
    </row>
    <row r="21" spans="1:4" x14ac:dyDescent="0.2">
      <c r="A21" s="48" t="s">
        <v>74</v>
      </c>
      <c r="B21" s="86" t="e">
        <f>BB!#REF!*0.9</f>
        <v>#REF!</v>
      </c>
      <c r="C21" s="86" t="e">
        <f>BB!#REF!*0.9</f>
        <v>#REF!</v>
      </c>
      <c r="D21" s="86" t="e">
        <f>BB!#REF!*0.9</f>
        <v>#REF!</v>
      </c>
    </row>
    <row r="22" spans="1:4" x14ac:dyDescent="0.2">
      <c r="A22" s="87"/>
      <c r="B22" s="104"/>
      <c r="C22" s="104"/>
      <c r="D22" s="104"/>
    </row>
    <row r="23" spans="1:4" ht="10.35" customHeight="1" x14ac:dyDescent="0.2">
      <c r="A23" s="87"/>
      <c r="B23" s="104"/>
      <c r="C23" s="104"/>
      <c r="D23" s="104"/>
    </row>
    <row r="24" spans="1:4" ht="10.35" customHeight="1" x14ac:dyDescent="0.2">
      <c r="A24" s="105"/>
      <c r="B24" s="104"/>
      <c r="C24" s="104"/>
      <c r="D24" s="104"/>
    </row>
    <row r="25" spans="1:4" ht="25.5" customHeight="1" x14ac:dyDescent="0.2">
      <c r="A25" s="113" t="s">
        <v>75</v>
      </c>
      <c r="B25" s="118" t="e">
        <f t="shared" ref="B25:D25" si="0">B4</f>
        <v>#REF!</v>
      </c>
      <c r="C25" s="118" t="e">
        <f t="shared" si="0"/>
        <v>#REF!</v>
      </c>
      <c r="D25" s="118" t="e">
        <f t="shared" si="0"/>
        <v>#REF!</v>
      </c>
    </row>
    <row r="26" spans="1:4" s="36" customFormat="1" ht="24.6" customHeight="1" x14ac:dyDescent="0.2">
      <c r="A26" s="88" t="s">
        <v>66</v>
      </c>
      <c r="B26" s="119" t="e">
        <f t="shared" ref="B26:D26" si="1">B5</f>
        <v>#REF!</v>
      </c>
      <c r="C26" s="119" t="e">
        <f t="shared" si="1"/>
        <v>#REF!</v>
      </c>
      <c r="D26" s="119" t="e">
        <f t="shared" si="1"/>
        <v>#REF!</v>
      </c>
    </row>
    <row r="27" spans="1:4" x14ac:dyDescent="0.2">
      <c r="A27" s="47" t="s">
        <v>102</v>
      </c>
    </row>
    <row r="28" spans="1:4" x14ac:dyDescent="0.2">
      <c r="A28" s="48">
        <v>1</v>
      </c>
      <c r="B28" s="86" t="e">
        <f t="shared" ref="B28:D28" si="2">ROUND(B7*0.9,)</f>
        <v>#REF!</v>
      </c>
      <c r="C28" s="86" t="e">
        <f t="shared" si="2"/>
        <v>#REF!</v>
      </c>
      <c r="D28" s="86" t="e">
        <f t="shared" si="2"/>
        <v>#REF!</v>
      </c>
    </row>
    <row r="29" spans="1:4" x14ac:dyDescent="0.2">
      <c r="A29" s="48">
        <v>2</v>
      </c>
      <c r="B29" s="86" t="e">
        <f t="shared" ref="B29:D29" si="3">ROUND(B8*0.9,)</f>
        <v>#REF!</v>
      </c>
      <c r="C29" s="86" t="e">
        <f t="shared" si="3"/>
        <v>#REF!</v>
      </c>
      <c r="D29" s="86" t="e">
        <f t="shared" si="3"/>
        <v>#REF!</v>
      </c>
    </row>
    <row r="30" spans="1:4" x14ac:dyDescent="0.2">
      <c r="A30" s="90" t="s">
        <v>103</v>
      </c>
      <c r="B30" s="86"/>
      <c r="C30" s="86"/>
      <c r="D30" s="86"/>
    </row>
    <row r="31" spans="1:4" x14ac:dyDescent="0.2">
      <c r="A31" s="48">
        <v>1</v>
      </c>
      <c r="B31" s="86" t="e">
        <f t="shared" ref="B31:D31" si="4">ROUND(B10*0.9,)</f>
        <v>#REF!</v>
      </c>
      <c r="C31" s="86" t="e">
        <f t="shared" si="4"/>
        <v>#REF!</v>
      </c>
      <c r="D31" s="86" t="e">
        <f t="shared" si="4"/>
        <v>#REF!</v>
      </c>
    </row>
    <row r="32" spans="1:4" x14ac:dyDescent="0.2">
      <c r="A32" s="48">
        <v>2</v>
      </c>
      <c r="B32" s="86" t="e">
        <f t="shared" ref="B32:D32" si="5">ROUND(B11*0.9,)</f>
        <v>#REF!</v>
      </c>
      <c r="C32" s="86" t="e">
        <f t="shared" si="5"/>
        <v>#REF!</v>
      </c>
      <c r="D32" s="86" t="e">
        <f t="shared" si="5"/>
        <v>#REF!</v>
      </c>
    </row>
    <row r="33" spans="1:4" x14ac:dyDescent="0.2">
      <c r="A33" s="47" t="s">
        <v>104</v>
      </c>
      <c r="B33" s="86"/>
      <c r="C33" s="86"/>
      <c r="D33" s="86"/>
    </row>
    <row r="34" spans="1:4" x14ac:dyDescent="0.2">
      <c r="A34" s="91">
        <v>1</v>
      </c>
      <c r="B34" s="86" t="e">
        <f t="shared" ref="B34:D34" si="6">ROUND(B13*0.9,)</f>
        <v>#REF!</v>
      </c>
      <c r="C34" s="86" t="e">
        <f t="shared" si="6"/>
        <v>#REF!</v>
      </c>
      <c r="D34" s="86" t="e">
        <f t="shared" si="6"/>
        <v>#REF!</v>
      </c>
    </row>
    <row r="35" spans="1:4" x14ac:dyDescent="0.2">
      <c r="A35" s="91">
        <v>2</v>
      </c>
      <c r="B35" s="86" t="e">
        <f t="shared" ref="B35:D35" si="7">ROUND(B14*0.9,)</f>
        <v>#REF!</v>
      </c>
      <c r="C35" s="86" t="e">
        <f t="shared" si="7"/>
        <v>#REF!</v>
      </c>
      <c r="D35" s="86" t="e">
        <f t="shared" si="7"/>
        <v>#REF!</v>
      </c>
    </row>
    <row r="36" spans="1:4" x14ac:dyDescent="0.2">
      <c r="A36" s="47" t="s">
        <v>105</v>
      </c>
      <c r="B36" s="86"/>
      <c r="C36" s="86"/>
      <c r="D36" s="86"/>
    </row>
    <row r="37" spans="1:4" x14ac:dyDescent="0.2">
      <c r="A37" s="91">
        <v>1</v>
      </c>
      <c r="B37" s="86" t="e">
        <f t="shared" ref="B37:D37" si="8">ROUND(B16*0.9,)</f>
        <v>#REF!</v>
      </c>
      <c r="C37" s="86" t="e">
        <f t="shared" si="8"/>
        <v>#REF!</v>
      </c>
      <c r="D37" s="86" t="e">
        <f t="shared" si="8"/>
        <v>#REF!</v>
      </c>
    </row>
    <row r="38" spans="1:4" x14ac:dyDescent="0.2">
      <c r="A38" s="91">
        <v>2</v>
      </c>
      <c r="B38" s="86" t="e">
        <f t="shared" ref="B38:D38" si="9">ROUND(B17*0.9,)</f>
        <v>#REF!</v>
      </c>
      <c r="C38" s="86" t="e">
        <f t="shared" si="9"/>
        <v>#REF!</v>
      </c>
      <c r="D38" s="86" t="e">
        <f t="shared" si="9"/>
        <v>#REF!</v>
      </c>
    </row>
    <row r="39" spans="1:4" x14ac:dyDescent="0.2">
      <c r="A39" s="47" t="s">
        <v>136</v>
      </c>
      <c r="B39" s="86"/>
      <c r="C39" s="86"/>
      <c r="D39" s="86"/>
    </row>
    <row r="40" spans="1:4" x14ac:dyDescent="0.2">
      <c r="A40" s="48" t="s">
        <v>72</v>
      </c>
      <c r="B40" s="86" t="e">
        <f t="shared" ref="B40:D40" si="10">ROUND(B19*0.9,)</f>
        <v>#REF!</v>
      </c>
      <c r="C40" s="86" t="e">
        <f t="shared" si="10"/>
        <v>#REF!</v>
      </c>
      <c r="D40" s="86" t="e">
        <f t="shared" si="10"/>
        <v>#REF!</v>
      </c>
    </row>
    <row r="41" spans="1:4" x14ac:dyDescent="0.2">
      <c r="A41" s="47" t="s">
        <v>137</v>
      </c>
      <c r="B41" s="86"/>
      <c r="C41" s="86"/>
      <c r="D41" s="86"/>
    </row>
    <row r="42" spans="1:4" x14ac:dyDescent="0.2">
      <c r="A42" s="48" t="s">
        <v>74</v>
      </c>
      <c r="B42" s="86" t="e">
        <f t="shared" ref="B42:D42" si="11">ROUND(B21*0.9,)</f>
        <v>#REF!</v>
      </c>
      <c r="C42" s="86" t="e">
        <f t="shared" si="11"/>
        <v>#REF!</v>
      </c>
      <c r="D42" s="86" t="e">
        <f t="shared" si="11"/>
        <v>#REF!</v>
      </c>
    </row>
    <row r="43" spans="1:4" x14ac:dyDescent="0.2">
      <c r="A43" s="87"/>
    </row>
    <row r="44" spans="1:4" ht="10.35" customHeight="1" x14ac:dyDescent="0.2">
      <c r="A44" s="76"/>
    </row>
    <row r="45" spans="1:4" x14ac:dyDescent="0.2">
      <c r="A45" s="106" t="s">
        <v>76</v>
      </c>
    </row>
    <row r="46" spans="1:4" x14ac:dyDescent="0.2">
      <c r="A46" s="55" t="s">
        <v>77</v>
      </c>
    </row>
    <row r="47" spans="1:4" x14ac:dyDescent="0.2">
      <c r="A47" s="55" t="s">
        <v>78</v>
      </c>
    </row>
    <row r="48" spans="1:4"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row r="57" spans="1:1" x14ac:dyDescent="0.2">
      <c r="A57" s="106" t="s">
        <v>158</v>
      </c>
    </row>
    <row r="58" spans="1:1" x14ac:dyDescent="0.2">
      <c r="A58" s="201" t="s">
        <v>290</v>
      </c>
    </row>
  </sheetData>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58"/>
  <sheetViews>
    <sheetView workbookViewId="0">
      <pane xSplit="1" topLeftCell="B1" activePane="topRight" state="frozen"/>
      <selection pane="topRight" activeCell="E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77" t="e">
        <f>'РБ ВВ 10(2023) |FIT15'!B4</f>
        <v>#REF!</v>
      </c>
      <c r="C4" s="77" t="e">
        <f>'РБ ВВ 10(2023) |FIT15'!C4</f>
        <v>#REF!</v>
      </c>
      <c r="D4" s="77" t="e">
        <f>'РБ ВВ 10(2023) |FIT15'!D4</f>
        <v>#REF!</v>
      </c>
    </row>
    <row r="5" spans="1:4" s="36" customFormat="1" ht="21.6" customHeight="1" x14ac:dyDescent="0.2">
      <c r="A5" s="88" t="s">
        <v>66</v>
      </c>
      <c r="B5" s="77" t="e">
        <f>'РБ ВВ 10(2023) |FIT15'!B5</f>
        <v>#REF!</v>
      </c>
      <c r="C5" s="77" t="e">
        <f>'РБ ВВ 10(2023) |FIT15'!C5</f>
        <v>#REF!</v>
      </c>
      <c r="D5" s="77" t="e">
        <f>'РБ ВВ 10(2023) |FIT15'!D5</f>
        <v>#REF!</v>
      </c>
    </row>
    <row r="6" spans="1:4" x14ac:dyDescent="0.2">
      <c r="A6" s="84" t="s">
        <v>134</v>
      </c>
    </row>
    <row r="7" spans="1:4" x14ac:dyDescent="0.2">
      <c r="A7" s="85">
        <v>1</v>
      </c>
      <c r="B7" s="86" t="e">
        <f>'РБ ВВ 10(2023) |FIT15'!B7</f>
        <v>#REF!</v>
      </c>
      <c r="C7" s="86" t="e">
        <f>'РБ ВВ 10(2023) |FIT15'!C7</f>
        <v>#REF!</v>
      </c>
      <c r="D7" s="86" t="e">
        <f>'РБ ВВ 10(2023) |FIT15'!D7</f>
        <v>#REF!</v>
      </c>
    </row>
    <row r="8" spans="1:4" x14ac:dyDescent="0.2">
      <c r="A8" s="85">
        <v>2</v>
      </c>
      <c r="B8" s="86" t="e">
        <f>'РБ ВВ 10(2023) |FIT15'!B8</f>
        <v>#REF!</v>
      </c>
      <c r="C8" s="86" t="e">
        <f>'РБ ВВ 10(2023) |FIT15'!C8</f>
        <v>#REF!</v>
      </c>
      <c r="D8" s="86" t="e">
        <f>'РБ ВВ 10(2023) |FIT15'!D8</f>
        <v>#REF!</v>
      </c>
    </row>
    <row r="9" spans="1:4" x14ac:dyDescent="0.2">
      <c r="A9" s="84" t="s">
        <v>135</v>
      </c>
      <c r="B9" s="86"/>
      <c r="C9" s="86"/>
      <c r="D9" s="86"/>
    </row>
    <row r="10" spans="1:4" x14ac:dyDescent="0.2">
      <c r="A10" s="85">
        <v>1</v>
      </c>
      <c r="B10" s="86" t="e">
        <f>'РБ ВВ 10(2023) |FIT15'!B10</f>
        <v>#REF!</v>
      </c>
      <c r="C10" s="86" t="e">
        <f>'РБ ВВ 10(2023) |FIT15'!C10</f>
        <v>#REF!</v>
      </c>
      <c r="D10" s="86" t="e">
        <f>'РБ ВВ 10(2023) |FIT15'!D10</f>
        <v>#REF!</v>
      </c>
    </row>
    <row r="11" spans="1:4" x14ac:dyDescent="0.2">
      <c r="A11" s="85">
        <v>2</v>
      </c>
      <c r="B11" s="86" t="e">
        <f>'РБ ВВ 10(2023) |FIT15'!B11</f>
        <v>#REF!</v>
      </c>
      <c r="C11" s="86" t="e">
        <f>'РБ ВВ 10(2023) |FIT15'!C11</f>
        <v>#REF!</v>
      </c>
      <c r="D11" s="86" t="e">
        <f>'РБ ВВ 10(2023) |FIT15'!D11</f>
        <v>#REF!</v>
      </c>
    </row>
    <row r="12" spans="1:4" x14ac:dyDescent="0.2">
      <c r="A12" s="47" t="s">
        <v>104</v>
      </c>
      <c r="B12" s="86"/>
      <c r="C12" s="86"/>
      <c r="D12" s="86"/>
    </row>
    <row r="13" spans="1:4" x14ac:dyDescent="0.2">
      <c r="A13" s="48">
        <v>1</v>
      </c>
      <c r="B13" s="86" t="e">
        <f>'РБ ВВ 10(2023) |FIT15'!B13</f>
        <v>#REF!</v>
      </c>
      <c r="C13" s="86" t="e">
        <f>'РБ ВВ 10(2023) |FIT15'!C13</f>
        <v>#REF!</v>
      </c>
      <c r="D13" s="86" t="e">
        <f>'РБ ВВ 10(2023) |FIT15'!D13</f>
        <v>#REF!</v>
      </c>
    </row>
    <row r="14" spans="1:4" x14ac:dyDescent="0.2">
      <c r="A14" s="48">
        <v>2</v>
      </c>
      <c r="B14" s="86" t="e">
        <f>'РБ ВВ 10(2023) |FIT15'!B14</f>
        <v>#REF!</v>
      </c>
      <c r="C14" s="86" t="e">
        <f>'РБ ВВ 10(2023) |FIT15'!C14</f>
        <v>#REF!</v>
      </c>
      <c r="D14" s="86" t="e">
        <f>'РБ ВВ 10(2023) |FIT15'!D14</f>
        <v>#REF!</v>
      </c>
    </row>
    <row r="15" spans="1:4" x14ac:dyDescent="0.2">
      <c r="A15" s="47" t="s">
        <v>105</v>
      </c>
      <c r="B15" s="86"/>
      <c r="C15" s="86"/>
      <c r="D15" s="86"/>
    </row>
    <row r="16" spans="1:4" x14ac:dyDescent="0.2">
      <c r="A16" s="48">
        <v>1</v>
      </c>
      <c r="B16" s="86" t="e">
        <f>'РБ ВВ 10(2023) |FIT15'!B16</f>
        <v>#REF!</v>
      </c>
      <c r="C16" s="86" t="e">
        <f>'РБ ВВ 10(2023) |FIT15'!C16</f>
        <v>#REF!</v>
      </c>
      <c r="D16" s="86" t="e">
        <f>'РБ ВВ 10(2023) |FIT15'!D16</f>
        <v>#REF!</v>
      </c>
    </row>
    <row r="17" spans="1:4" x14ac:dyDescent="0.2">
      <c r="A17" s="48">
        <v>2</v>
      </c>
      <c r="B17" s="86" t="e">
        <f>'РБ ВВ 10(2023) |FIT15'!B17</f>
        <v>#REF!</v>
      </c>
      <c r="C17" s="86" t="e">
        <f>'РБ ВВ 10(2023) |FIT15'!C17</f>
        <v>#REF!</v>
      </c>
      <c r="D17" s="86" t="e">
        <f>'РБ ВВ 10(2023) |FIT15'!D17</f>
        <v>#REF!</v>
      </c>
    </row>
    <row r="18" spans="1:4" x14ac:dyDescent="0.2">
      <c r="A18" s="47" t="s">
        <v>136</v>
      </c>
      <c r="B18" s="86"/>
      <c r="C18" s="86"/>
      <c r="D18" s="86"/>
    </row>
    <row r="19" spans="1:4" x14ac:dyDescent="0.2">
      <c r="A19" s="48" t="s">
        <v>72</v>
      </c>
      <c r="B19" s="86" t="e">
        <f>'РБ ВВ 10(2023) |FIT15'!B19</f>
        <v>#REF!</v>
      </c>
      <c r="C19" s="86" t="e">
        <f>'РБ ВВ 10(2023) |FIT15'!C19</f>
        <v>#REF!</v>
      </c>
      <c r="D19" s="86" t="e">
        <f>'РБ ВВ 10(2023) |FIT15'!D19</f>
        <v>#REF!</v>
      </c>
    </row>
    <row r="20" spans="1:4" x14ac:dyDescent="0.2">
      <c r="A20" s="47" t="s">
        <v>137</v>
      </c>
      <c r="B20" s="86"/>
      <c r="C20" s="86"/>
      <c r="D20" s="86"/>
    </row>
    <row r="21" spans="1:4" x14ac:dyDescent="0.2">
      <c r="A21" s="48" t="s">
        <v>74</v>
      </c>
      <c r="B21" s="86" t="e">
        <f>'РБ ВВ 10(2023) |FIT15'!B21</f>
        <v>#REF!</v>
      </c>
      <c r="C21" s="86" t="e">
        <f>'РБ ВВ 10(2023) |FIT15'!C21</f>
        <v>#REF!</v>
      </c>
      <c r="D21" s="86" t="e">
        <f>'РБ ВВ 10(2023) |FIT15'!D21</f>
        <v>#REF!</v>
      </c>
    </row>
    <row r="22" spans="1:4" x14ac:dyDescent="0.2">
      <c r="A22" s="87"/>
      <c r="B22" s="104"/>
      <c r="C22" s="104"/>
      <c r="D22" s="104"/>
    </row>
    <row r="23" spans="1:4" ht="10.35" customHeight="1" x14ac:dyDescent="0.2">
      <c r="A23" s="87"/>
      <c r="B23" s="104"/>
      <c r="C23" s="104"/>
      <c r="D23" s="104"/>
    </row>
    <row r="24" spans="1:4" ht="10.35" customHeight="1" x14ac:dyDescent="0.2">
      <c r="A24" s="105"/>
      <c r="B24" s="104"/>
      <c r="C24" s="104"/>
      <c r="D24" s="104"/>
    </row>
    <row r="25" spans="1:4" ht="25.5" customHeight="1" x14ac:dyDescent="0.2">
      <c r="A25" s="113" t="s">
        <v>75</v>
      </c>
      <c r="B25" s="118" t="e">
        <f t="shared" ref="B25:D25" si="0">B4</f>
        <v>#REF!</v>
      </c>
      <c r="C25" s="118" t="e">
        <f t="shared" si="0"/>
        <v>#REF!</v>
      </c>
      <c r="D25" s="118" t="e">
        <f t="shared" si="0"/>
        <v>#REF!</v>
      </c>
    </row>
    <row r="26" spans="1:4" s="36" customFormat="1" ht="24.6" customHeight="1" x14ac:dyDescent="0.2">
      <c r="A26" s="88" t="s">
        <v>66</v>
      </c>
      <c r="B26" s="119" t="e">
        <f t="shared" ref="B26:D26" si="1">B5</f>
        <v>#REF!</v>
      </c>
      <c r="C26" s="119" t="e">
        <f t="shared" si="1"/>
        <v>#REF!</v>
      </c>
      <c r="D26" s="119" t="e">
        <f t="shared" si="1"/>
        <v>#REF!</v>
      </c>
    </row>
    <row r="27" spans="1:4" x14ac:dyDescent="0.2">
      <c r="A27" s="47" t="s">
        <v>102</v>
      </c>
    </row>
    <row r="28" spans="1:4" x14ac:dyDescent="0.2">
      <c r="A28" s="48">
        <v>1</v>
      </c>
      <c r="B28" s="86" t="e">
        <f t="shared" ref="B28:D28" si="2">ROUND(B7*0.87,)</f>
        <v>#REF!</v>
      </c>
      <c r="C28" s="86" t="e">
        <f t="shared" si="2"/>
        <v>#REF!</v>
      </c>
      <c r="D28" s="86" t="e">
        <f t="shared" si="2"/>
        <v>#REF!</v>
      </c>
    </row>
    <row r="29" spans="1:4" x14ac:dyDescent="0.2">
      <c r="A29" s="48">
        <v>2</v>
      </c>
      <c r="B29" s="86" t="e">
        <f t="shared" ref="B29:D29" si="3">ROUND(B8*0.87,)</f>
        <v>#REF!</v>
      </c>
      <c r="C29" s="86" t="e">
        <f t="shared" si="3"/>
        <v>#REF!</v>
      </c>
      <c r="D29" s="86" t="e">
        <f t="shared" si="3"/>
        <v>#REF!</v>
      </c>
    </row>
    <row r="30" spans="1:4" x14ac:dyDescent="0.2">
      <c r="A30" s="90" t="s">
        <v>103</v>
      </c>
      <c r="B30" s="86"/>
      <c r="C30" s="86"/>
      <c r="D30" s="86"/>
    </row>
    <row r="31" spans="1:4" x14ac:dyDescent="0.2">
      <c r="A31" s="48">
        <v>1</v>
      </c>
      <c r="B31" s="86" t="e">
        <f t="shared" ref="B31:D31" si="4">ROUND(B10*0.87,)</f>
        <v>#REF!</v>
      </c>
      <c r="C31" s="86" t="e">
        <f t="shared" si="4"/>
        <v>#REF!</v>
      </c>
      <c r="D31" s="86" t="e">
        <f t="shared" si="4"/>
        <v>#REF!</v>
      </c>
    </row>
    <row r="32" spans="1:4" x14ac:dyDescent="0.2">
      <c r="A32" s="48">
        <v>2</v>
      </c>
      <c r="B32" s="86" t="e">
        <f t="shared" ref="B32:D32" si="5">ROUND(B11*0.87,)</f>
        <v>#REF!</v>
      </c>
      <c r="C32" s="86" t="e">
        <f t="shared" si="5"/>
        <v>#REF!</v>
      </c>
      <c r="D32" s="86" t="e">
        <f t="shared" si="5"/>
        <v>#REF!</v>
      </c>
    </row>
    <row r="33" spans="1:4" x14ac:dyDescent="0.2">
      <c r="A33" s="47" t="s">
        <v>104</v>
      </c>
      <c r="B33" s="86"/>
      <c r="C33" s="86"/>
      <c r="D33" s="86"/>
    </row>
    <row r="34" spans="1:4" x14ac:dyDescent="0.2">
      <c r="A34" s="91">
        <v>1</v>
      </c>
      <c r="B34" s="86" t="e">
        <f t="shared" ref="B34:D34" si="6">ROUND(B13*0.87,)</f>
        <v>#REF!</v>
      </c>
      <c r="C34" s="86" t="e">
        <f t="shared" si="6"/>
        <v>#REF!</v>
      </c>
      <c r="D34" s="86" t="e">
        <f t="shared" si="6"/>
        <v>#REF!</v>
      </c>
    </row>
    <row r="35" spans="1:4" x14ac:dyDescent="0.2">
      <c r="A35" s="91">
        <v>2</v>
      </c>
      <c r="B35" s="86" t="e">
        <f t="shared" ref="B35:D35" si="7">ROUND(B14*0.87,)</f>
        <v>#REF!</v>
      </c>
      <c r="C35" s="86" t="e">
        <f t="shared" si="7"/>
        <v>#REF!</v>
      </c>
      <c r="D35" s="86" t="e">
        <f t="shared" si="7"/>
        <v>#REF!</v>
      </c>
    </row>
    <row r="36" spans="1:4" x14ac:dyDescent="0.2">
      <c r="A36" s="47" t="s">
        <v>105</v>
      </c>
      <c r="B36" s="86"/>
      <c r="C36" s="86"/>
      <c r="D36" s="86"/>
    </row>
    <row r="37" spans="1:4" x14ac:dyDescent="0.2">
      <c r="A37" s="91">
        <v>1</v>
      </c>
      <c r="B37" s="86" t="e">
        <f t="shared" ref="B37:D37" si="8">ROUND(B16*0.87,)</f>
        <v>#REF!</v>
      </c>
      <c r="C37" s="86" t="e">
        <f t="shared" si="8"/>
        <v>#REF!</v>
      </c>
      <c r="D37" s="86" t="e">
        <f t="shared" si="8"/>
        <v>#REF!</v>
      </c>
    </row>
    <row r="38" spans="1:4" x14ac:dyDescent="0.2">
      <c r="A38" s="91">
        <v>2</v>
      </c>
      <c r="B38" s="86" t="e">
        <f t="shared" ref="B38:D38" si="9">ROUND(B17*0.87,)</f>
        <v>#REF!</v>
      </c>
      <c r="C38" s="86" t="e">
        <f t="shared" si="9"/>
        <v>#REF!</v>
      </c>
      <c r="D38" s="86" t="e">
        <f t="shared" si="9"/>
        <v>#REF!</v>
      </c>
    </row>
    <row r="39" spans="1:4" x14ac:dyDescent="0.2">
      <c r="A39" s="47" t="s">
        <v>136</v>
      </c>
      <c r="B39" s="86"/>
      <c r="C39" s="86"/>
      <c r="D39" s="86"/>
    </row>
    <row r="40" spans="1:4" x14ac:dyDescent="0.2">
      <c r="A40" s="48" t="s">
        <v>72</v>
      </c>
      <c r="B40" s="86" t="e">
        <f t="shared" ref="B40:D40" si="10">ROUND(B19*0.87,)</f>
        <v>#REF!</v>
      </c>
      <c r="C40" s="86" t="e">
        <f t="shared" si="10"/>
        <v>#REF!</v>
      </c>
      <c r="D40" s="86" t="e">
        <f t="shared" si="10"/>
        <v>#REF!</v>
      </c>
    </row>
    <row r="41" spans="1:4" x14ac:dyDescent="0.2">
      <c r="A41" s="47" t="s">
        <v>137</v>
      </c>
      <c r="B41" s="86"/>
      <c r="C41" s="86"/>
      <c r="D41" s="86"/>
    </row>
    <row r="42" spans="1:4" x14ac:dyDescent="0.2">
      <c r="A42" s="48" t="s">
        <v>74</v>
      </c>
      <c r="B42" s="86" t="e">
        <f t="shared" ref="B42:D42" si="11">ROUND(B21*0.87,)</f>
        <v>#REF!</v>
      </c>
      <c r="C42" s="86" t="e">
        <f t="shared" si="11"/>
        <v>#REF!</v>
      </c>
      <c r="D42" s="86" t="e">
        <f t="shared" si="11"/>
        <v>#REF!</v>
      </c>
    </row>
    <row r="43" spans="1:4" x14ac:dyDescent="0.2">
      <c r="A43" s="87"/>
      <c r="B43" s="104"/>
      <c r="C43" s="104"/>
      <c r="D43" s="104"/>
    </row>
    <row r="44" spans="1:4" ht="10.35" customHeight="1" x14ac:dyDescent="0.2">
      <c r="A44" s="76"/>
    </row>
    <row r="45" spans="1:4" x14ac:dyDescent="0.2">
      <c r="A45" s="106" t="s">
        <v>76</v>
      </c>
    </row>
    <row r="46" spans="1:4" x14ac:dyDescent="0.2">
      <c r="A46" s="55" t="s">
        <v>77</v>
      </c>
    </row>
    <row r="47" spans="1:4" x14ac:dyDescent="0.2">
      <c r="A47" s="55" t="s">
        <v>78</v>
      </c>
    </row>
    <row r="48" spans="1:4"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76" t="s">
        <v>187</v>
      </c>
    </row>
    <row r="53" spans="1:1" x14ac:dyDescent="0.2">
      <c r="A53" s="110"/>
    </row>
    <row r="54" spans="1:1" x14ac:dyDescent="0.2">
      <c r="A54" s="111" t="s">
        <v>83</v>
      </c>
    </row>
    <row r="55" spans="1:1" ht="48" x14ac:dyDescent="0.2">
      <c r="A55" s="65" t="s">
        <v>109</v>
      </c>
    </row>
    <row r="57" spans="1:1" x14ac:dyDescent="0.2">
      <c r="A57" s="106" t="s">
        <v>158</v>
      </c>
    </row>
    <row r="58" spans="1:1" x14ac:dyDescent="0.2">
      <c r="A58" s="201" t="s">
        <v>290</v>
      </c>
    </row>
  </sheetData>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37"/>
  <sheetViews>
    <sheetView workbookViewId="0">
      <pane xSplit="1" topLeftCell="B1" activePane="topRight" state="frozen"/>
      <selection pane="topRight" activeCell="B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112" t="e">
        <f>'РБ ВВ 10(2023) |FIT15'!B4</f>
        <v>#REF!</v>
      </c>
      <c r="C4" s="112" t="e">
        <f>'РБ ВВ 10(2023) |FIT15'!C4</f>
        <v>#REF!</v>
      </c>
      <c r="D4" s="112" t="e">
        <f>'РБ ВВ 10(2023) |FIT15'!D4</f>
        <v>#REF!</v>
      </c>
    </row>
    <row r="5" spans="1:4" s="36" customFormat="1" ht="21.6" customHeight="1" x14ac:dyDescent="0.2">
      <c r="A5" s="88" t="s">
        <v>66</v>
      </c>
      <c r="B5" s="112" t="e">
        <f>'РБ ВВ 10(2023) |FIT15'!B5</f>
        <v>#REF!</v>
      </c>
      <c r="C5" s="112" t="e">
        <f>'РБ ВВ 10(2023) |FIT15'!C5</f>
        <v>#REF!</v>
      </c>
      <c r="D5" s="112" t="e">
        <f>'РБ ВВ 10(2023) |FIT15'!D5</f>
        <v>#REF!</v>
      </c>
    </row>
    <row r="6" spans="1:4" x14ac:dyDescent="0.2">
      <c r="A6" s="84" t="s">
        <v>134</v>
      </c>
    </row>
    <row r="7" spans="1:4" x14ac:dyDescent="0.2">
      <c r="A7" s="85">
        <v>1</v>
      </c>
      <c r="B7" s="86" t="e">
        <f>'РБ ВВ 10(2023) |FIT15'!B7</f>
        <v>#REF!</v>
      </c>
      <c r="C7" s="86" t="e">
        <f>'РБ ВВ 10(2023) |FIT15'!C7</f>
        <v>#REF!</v>
      </c>
      <c r="D7" s="86" t="e">
        <f>'РБ ВВ 10(2023) |FIT15'!D7</f>
        <v>#REF!</v>
      </c>
    </row>
    <row r="8" spans="1:4" x14ac:dyDescent="0.2">
      <c r="A8" s="85">
        <v>2</v>
      </c>
      <c r="B8" s="86" t="e">
        <f>'РБ ВВ 10(2023) |FIT15'!B8</f>
        <v>#REF!</v>
      </c>
      <c r="C8" s="86" t="e">
        <f>'РБ ВВ 10(2023) |FIT15'!C8</f>
        <v>#REF!</v>
      </c>
      <c r="D8" s="86" t="e">
        <f>'РБ ВВ 10(2023) |FIT15'!D8</f>
        <v>#REF!</v>
      </c>
    </row>
    <row r="9" spans="1:4" x14ac:dyDescent="0.2">
      <c r="A9" s="84" t="s">
        <v>135</v>
      </c>
      <c r="B9" s="86"/>
      <c r="C9" s="86"/>
      <c r="D9" s="86"/>
    </row>
    <row r="10" spans="1:4" x14ac:dyDescent="0.2">
      <c r="A10" s="85">
        <v>1</v>
      </c>
      <c r="B10" s="86" t="e">
        <f>'РБ ВВ 10(2023) |FIT15'!B10</f>
        <v>#REF!</v>
      </c>
      <c r="C10" s="86" t="e">
        <f>'РБ ВВ 10(2023) |FIT15'!C10</f>
        <v>#REF!</v>
      </c>
      <c r="D10" s="86" t="e">
        <f>'РБ ВВ 10(2023) |FIT15'!D10</f>
        <v>#REF!</v>
      </c>
    </row>
    <row r="11" spans="1:4" x14ac:dyDescent="0.2">
      <c r="A11" s="85">
        <v>2</v>
      </c>
      <c r="B11" s="86" t="e">
        <f>'РБ ВВ 10(2023) |FIT15'!B11</f>
        <v>#REF!</v>
      </c>
      <c r="C11" s="86" t="e">
        <f>'РБ ВВ 10(2023) |FIT15'!C11</f>
        <v>#REF!</v>
      </c>
      <c r="D11" s="86" t="e">
        <f>'РБ ВВ 10(2023) |FIT15'!D11</f>
        <v>#REF!</v>
      </c>
    </row>
    <row r="12" spans="1:4" x14ac:dyDescent="0.2">
      <c r="A12" s="47" t="s">
        <v>104</v>
      </c>
      <c r="B12" s="86"/>
      <c r="C12" s="86"/>
      <c r="D12" s="86"/>
    </row>
    <row r="13" spans="1:4" x14ac:dyDescent="0.2">
      <c r="A13" s="48">
        <v>1</v>
      </c>
      <c r="B13" s="86" t="e">
        <f>'РБ ВВ 10(2023) |FIT15'!B13</f>
        <v>#REF!</v>
      </c>
      <c r="C13" s="86" t="e">
        <f>'РБ ВВ 10(2023) |FIT15'!C13</f>
        <v>#REF!</v>
      </c>
      <c r="D13" s="86" t="e">
        <f>'РБ ВВ 10(2023) |FIT15'!D13</f>
        <v>#REF!</v>
      </c>
    </row>
    <row r="14" spans="1:4" x14ac:dyDescent="0.2">
      <c r="A14" s="48">
        <v>2</v>
      </c>
      <c r="B14" s="86" t="e">
        <f>'РБ ВВ 10(2023) |FIT15'!B14</f>
        <v>#REF!</v>
      </c>
      <c r="C14" s="86" t="e">
        <f>'РБ ВВ 10(2023) |FIT15'!C14</f>
        <v>#REF!</v>
      </c>
      <c r="D14" s="86" t="e">
        <f>'РБ ВВ 10(2023) |FIT15'!D14</f>
        <v>#REF!</v>
      </c>
    </row>
    <row r="15" spans="1:4" x14ac:dyDescent="0.2">
      <c r="A15" s="47" t="s">
        <v>105</v>
      </c>
      <c r="B15" s="86"/>
      <c r="C15" s="86"/>
      <c r="D15" s="86"/>
    </row>
    <row r="16" spans="1:4" x14ac:dyDescent="0.2">
      <c r="A16" s="48">
        <v>1</v>
      </c>
      <c r="B16" s="86" t="e">
        <f>'РБ ВВ 10(2023) |FIT15'!B16</f>
        <v>#REF!</v>
      </c>
      <c r="C16" s="86" t="e">
        <f>'РБ ВВ 10(2023) |FIT15'!C16</f>
        <v>#REF!</v>
      </c>
      <c r="D16" s="86" t="e">
        <f>'РБ ВВ 10(2023) |FIT15'!D16</f>
        <v>#REF!</v>
      </c>
    </row>
    <row r="17" spans="1:4" x14ac:dyDescent="0.2">
      <c r="A17" s="48">
        <v>2</v>
      </c>
      <c r="B17" s="86" t="e">
        <f>'РБ ВВ 10(2023) |FIT15'!B17</f>
        <v>#REF!</v>
      </c>
      <c r="C17" s="86" t="e">
        <f>'РБ ВВ 10(2023) |FIT15'!C17</f>
        <v>#REF!</v>
      </c>
      <c r="D17" s="86" t="e">
        <f>'РБ ВВ 10(2023) |FIT15'!D17</f>
        <v>#REF!</v>
      </c>
    </row>
    <row r="18" spans="1:4" x14ac:dyDescent="0.2">
      <c r="A18" s="47" t="s">
        <v>136</v>
      </c>
      <c r="B18" s="86"/>
      <c r="C18" s="86"/>
      <c r="D18" s="86"/>
    </row>
    <row r="19" spans="1:4" x14ac:dyDescent="0.2">
      <c r="A19" s="48" t="s">
        <v>72</v>
      </c>
      <c r="B19" s="86" t="e">
        <f>'РБ ВВ 10(2023) |FIT15'!B19</f>
        <v>#REF!</v>
      </c>
      <c r="C19" s="86" t="e">
        <f>'РБ ВВ 10(2023) |FIT15'!C19</f>
        <v>#REF!</v>
      </c>
      <c r="D19" s="86" t="e">
        <f>'РБ ВВ 10(2023) |FIT15'!D19</f>
        <v>#REF!</v>
      </c>
    </row>
    <row r="20" spans="1:4" x14ac:dyDescent="0.2">
      <c r="A20" s="47" t="s">
        <v>137</v>
      </c>
      <c r="B20" s="86"/>
      <c r="C20" s="86"/>
      <c r="D20" s="86"/>
    </row>
    <row r="21" spans="1:4" x14ac:dyDescent="0.2">
      <c r="A21" s="48" t="s">
        <v>74</v>
      </c>
      <c r="B21" s="86" t="e">
        <f>'РБ ВВ 10(2023) |FIT15'!B21</f>
        <v>#REF!</v>
      </c>
      <c r="C21" s="86" t="e">
        <f>'РБ ВВ 10(2023) |FIT15'!C21</f>
        <v>#REF!</v>
      </c>
      <c r="D21" s="86" t="e">
        <f>'РБ ВВ 10(2023) |FIT15'!D21</f>
        <v>#REF!</v>
      </c>
    </row>
    <row r="22" spans="1:4" x14ac:dyDescent="0.2">
      <c r="A22" s="87"/>
      <c r="B22" s="104"/>
      <c r="C22" s="104"/>
      <c r="D22" s="104"/>
    </row>
    <row r="23" spans="1:4" x14ac:dyDescent="0.2">
      <c r="A23" s="87"/>
    </row>
    <row r="24" spans="1:4" x14ac:dyDescent="0.2">
      <c r="A24" s="106" t="s">
        <v>76</v>
      </c>
    </row>
    <row r="25" spans="1:4" x14ac:dyDescent="0.2">
      <c r="A25" s="55" t="s">
        <v>77</v>
      </c>
    </row>
    <row r="26" spans="1:4" x14ac:dyDescent="0.2">
      <c r="A26" s="55" t="s">
        <v>78</v>
      </c>
    </row>
    <row r="27" spans="1:4" ht="12" customHeight="1" x14ac:dyDescent="0.2">
      <c r="A27" s="107" t="s">
        <v>79</v>
      </c>
    </row>
    <row r="28" spans="1:4" x14ac:dyDescent="0.2">
      <c r="A28" s="55" t="s">
        <v>80</v>
      </c>
    </row>
    <row r="29" spans="1:4" ht="11.45" customHeight="1" x14ac:dyDescent="0.2">
      <c r="A29" s="76"/>
    </row>
    <row r="30" spans="1:4" x14ac:dyDescent="0.2">
      <c r="A30" s="108" t="s">
        <v>153</v>
      </c>
    </row>
    <row r="31" spans="1:4" x14ac:dyDescent="0.2">
      <c r="A31" s="76" t="s">
        <v>187</v>
      </c>
    </row>
    <row r="32" spans="1:4" x14ac:dyDescent="0.2">
      <c r="A32" s="110"/>
    </row>
    <row r="33" spans="1:1" x14ac:dyDescent="0.2">
      <c r="A33" s="111" t="s">
        <v>83</v>
      </c>
    </row>
    <row r="34" spans="1:1" ht="48" x14ac:dyDescent="0.2">
      <c r="A34" s="65" t="s">
        <v>109</v>
      </c>
    </row>
    <row r="36" spans="1:1" x14ac:dyDescent="0.2">
      <c r="A36" s="106" t="s">
        <v>158</v>
      </c>
    </row>
    <row r="37" spans="1:1" x14ac:dyDescent="0.2">
      <c r="A37" s="201" t="s">
        <v>290</v>
      </c>
    </row>
  </sheetData>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sheetPr>
  <dimension ref="A1:D58"/>
  <sheetViews>
    <sheetView workbookViewId="0">
      <pane xSplit="1" topLeftCell="B1" activePane="topRight" state="frozen"/>
      <selection pane="topRight" activeCell="B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112" t="e">
        <f>BB!#REF!</f>
        <v>#REF!</v>
      </c>
      <c r="C4" s="112" t="e">
        <f>BB!#REF!</f>
        <v>#REF!</v>
      </c>
      <c r="D4" s="112" t="e">
        <f>BB!#REF!</f>
        <v>#REF!</v>
      </c>
    </row>
    <row r="5" spans="1:4" s="36" customFormat="1" ht="21.6" customHeight="1" x14ac:dyDescent="0.2">
      <c r="A5" s="88" t="s">
        <v>66</v>
      </c>
      <c r="B5" s="112" t="e">
        <f>BB!#REF!</f>
        <v>#REF!</v>
      </c>
      <c r="C5" s="112" t="e">
        <f>BB!#REF!</f>
        <v>#REF!</v>
      </c>
      <c r="D5" s="112" t="e">
        <f>BB!#REF!</f>
        <v>#REF!</v>
      </c>
    </row>
    <row r="6" spans="1:4" x14ac:dyDescent="0.2">
      <c r="A6" s="84" t="s">
        <v>134</v>
      </c>
    </row>
    <row r="7" spans="1:4" x14ac:dyDescent="0.2">
      <c r="A7" s="85">
        <v>1</v>
      </c>
      <c r="B7" s="86" t="e">
        <f>ROUNDUP(BB!#REF!*0.85,)</f>
        <v>#REF!</v>
      </c>
      <c r="C7" s="86" t="e">
        <f>ROUNDUP(BB!#REF!*0.85,)</f>
        <v>#REF!</v>
      </c>
      <c r="D7" s="86" t="e">
        <f>ROUNDUP(BB!#REF!*0.85,)</f>
        <v>#REF!</v>
      </c>
    </row>
    <row r="8" spans="1:4" x14ac:dyDescent="0.2">
      <c r="A8" s="85">
        <v>2</v>
      </c>
      <c r="B8" s="86" t="e">
        <f>ROUNDUP(BB!#REF!*0.85,)</f>
        <v>#REF!</v>
      </c>
      <c r="C8" s="86" t="e">
        <f>ROUNDUP(BB!#REF!*0.85,)</f>
        <v>#REF!</v>
      </c>
      <c r="D8" s="86" t="e">
        <f>ROUNDUP(BB!#REF!*0.85,)</f>
        <v>#REF!</v>
      </c>
    </row>
    <row r="9" spans="1:4" x14ac:dyDescent="0.2">
      <c r="A9" s="84" t="s">
        <v>135</v>
      </c>
      <c r="B9" s="86"/>
      <c r="C9" s="86"/>
      <c r="D9" s="86"/>
    </row>
    <row r="10" spans="1:4" x14ac:dyDescent="0.2">
      <c r="A10" s="85">
        <v>1</v>
      </c>
      <c r="B10" s="86" t="e">
        <f>ROUNDUP(BB!#REF!*0.85,)</f>
        <v>#REF!</v>
      </c>
      <c r="C10" s="86" t="e">
        <f>ROUNDUP(BB!#REF!*0.85,)</f>
        <v>#REF!</v>
      </c>
      <c r="D10" s="86" t="e">
        <f>ROUNDUP(BB!#REF!*0.85,)</f>
        <v>#REF!</v>
      </c>
    </row>
    <row r="11" spans="1:4" x14ac:dyDescent="0.2">
      <c r="A11" s="85">
        <v>2</v>
      </c>
      <c r="B11" s="86" t="e">
        <f>ROUNDUP(BB!#REF!*0.85,)</f>
        <v>#REF!</v>
      </c>
      <c r="C11" s="86" t="e">
        <f>ROUNDUP(BB!#REF!*0.85,)</f>
        <v>#REF!</v>
      </c>
      <c r="D11" s="86" t="e">
        <f>ROUNDUP(BB!#REF!*0.85,)</f>
        <v>#REF!</v>
      </c>
    </row>
    <row r="12" spans="1:4" x14ac:dyDescent="0.2">
      <c r="A12" s="47" t="s">
        <v>104</v>
      </c>
      <c r="B12" s="86"/>
      <c r="C12" s="86"/>
      <c r="D12" s="86"/>
    </row>
    <row r="13" spans="1:4" x14ac:dyDescent="0.2">
      <c r="A13" s="48">
        <v>1</v>
      </c>
      <c r="B13" s="86" t="e">
        <f>ROUNDUP(BB!#REF!*0.85,)</f>
        <v>#REF!</v>
      </c>
      <c r="C13" s="86" t="e">
        <f>ROUNDUP(BB!#REF!*0.85,)</f>
        <v>#REF!</v>
      </c>
      <c r="D13" s="86" t="e">
        <f>ROUNDUP(BB!#REF!*0.85,)</f>
        <v>#REF!</v>
      </c>
    </row>
    <row r="14" spans="1:4" x14ac:dyDescent="0.2">
      <c r="A14" s="48">
        <v>2</v>
      </c>
      <c r="B14" s="86" t="e">
        <f>ROUNDUP(BB!#REF!*0.85,)</f>
        <v>#REF!</v>
      </c>
      <c r="C14" s="86" t="e">
        <f>ROUNDUP(BB!#REF!*0.85,)</f>
        <v>#REF!</v>
      </c>
      <c r="D14" s="86" t="e">
        <f>ROUNDUP(BB!#REF!*0.85,)</f>
        <v>#REF!</v>
      </c>
    </row>
    <row r="15" spans="1:4" x14ac:dyDescent="0.2">
      <c r="A15" s="47" t="s">
        <v>105</v>
      </c>
      <c r="B15" s="86"/>
      <c r="C15" s="86"/>
      <c r="D15" s="86"/>
    </row>
    <row r="16" spans="1:4" x14ac:dyDescent="0.2">
      <c r="A16" s="48">
        <v>1</v>
      </c>
      <c r="B16" s="86" t="e">
        <f>ROUNDUP(BB!#REF!*0.85,)</f>
        <v>#REF!</v>
      </c>
      <c r="C16" s="86" t="e">
        <f>ROUNDUP(BB!#REF!*0.85,)</f>
        <v>#REF!</v>
      </c>
      <c r="D16" s="86" t="e">
        <f>ROUNDUP(BB!#REF!*0.85,)</f>
        <v>#REF!</v>
      </c>
    </row>
    <row r="17" spans="1:4" x14ac:dyDescent="0.2">
      <c r="A17" s="48">
        <v>2</v>
      </c>
      <c r="B17" s="86" t="e">
        <f>ROUNDUP(BB!#REF!*0.85,)</f>
        <v>#REF!</v>
      </c>
      <c r="C17" s="86" t="e">
        <f>ROUNDUP(BB!#REF!*0.85,)</f>
        <v>#REF!</v>
      </c>
      <c r="D17" s="86" t="e">
        <f>ROUNDUP(BB!#REF!*0.85,)</f>
        <v>#REF!</v>
      </c>
    </row>
    <row r="18" spans="1:4" x14ac:dyDescent="0.2">
      <c r="A18" s="47" t="s">
        <v>136</v>
      </c>
      <c r="B18" s="86"/>
      <c r="C18" s="86"/>
      <c r="D18" s="86"/>
    </row>
    <row r="19" spans="1:4" x14ac:dyDescent="0.2">
      <c r="A19" s="48" t="s">
        <v>72</v>
      </c>
      <c r="B19" s="86" t="e">
        <f>ROUNDUP(BB!#REF!*0.85,)</f>
        <v>#REF!</v>
      </c>
      <c r="C19" s="86" t="e">
        <f>ROUNDUP(BB!#REF!*0.85,)</f>
        <v>#REF!</v>
      </c>
      <c r="D19" s="86" t="e">
        <f>ROUNDUP(BB!#REF!*0.85,)</f>
        <v>#REF!</v>
      </c>
    </row>
    <row r="20" spans="1:4" x14ac:dyDescent="0.2">
      <c r="A20" s="47" t="s">
        <v>137</v>
      </c>
      <c r="B20" s="86"/>
      <c r="C20" s="86"/>
      <c r="D20" s="86"/>
    </row>
    <row r="21" spans="1:4" x14ac:dyDescent="0.2">
      <c r="A21" s="48" t="s">
        <v>74</v>
      </c>
      <c r="B21" s="86" t="e">
        <f>ROUNDUP(BB!#REF!*0.85,)</f>
        <v>#REF!</v>
      </c>
      <c r="C21" s="86" t="e">
        <f>ROUNDUP(BB!#REF!*0.85,)</f>
        <v>#REF!</v>
      </c>
      <c r="D21" s="86" t="e">
        <f>ROUNDUP(BB!#REF!*0.85,)</f>
        <v>#REF!</v>
      </c>
    </row>
    <row r="22" spans="1:4" x14ac:dyDescent="0.2">
      <c r="A22" s="87"/>
      <c r="B22" s="104"/>
      <c r="C22" s="104"/>
      <c r="D22" s="104"/>
    </row>
    <row r="23" spans="1:4" ht="10.35" customHeight="1" x14ac:dyDescent="0.2">
      <c r="A23" s="87"/>
      <c r="B23" s="104"/>
      <c r="C23" s="104"/>
      <c r="D23" s="104"/>
    </row>
    <row r="24" spans="1:4" ht="10.35" customHeight="1" x14ac:dyDescent="0.2">
      <c r="A24" s="105"/>
      <c r="B24" s="104"/>
      <c r="C24" s="104"/>
      <c r="D24" s="104"/>
    </row>
    <row r="25" spans="1:4" ht="25.5" customHeight="1" x14ac:dyDescent="0.2">
      <c r="A25" s="113" t="s">
        <v>75</v>
      </c>
      <c r="B25" s="118" t="e">
        <f t="shared" ref="B25:C25" si="0">B4</f>
        <v>#REF!</v>
      </c>
      <c r="C25" s="118" t="e">
        <f t="shared" si="0"/>
        <v>#REF!</v>
      </c>
      <c r="D25" s="118" t="e">
        <f t="shared" ref="D25" si="1">D4</f>
        <v>#REF!</v>
      </c>
    </row>
    <row r="26" spans="1:4" s="36" customFormat="1" ht="24.6" customHeight="1" x14ac:dyDescent="0.2">
      <c r="A26" s="88" t="s">
        <v>66</v>
      </c>
      <c r="B26" s="119" t="e">
        <f t="shared" ref="B26:C26" si="2">B5</f>
        <v>#REF!</v>
      </c>
      <c r="C26" s="119" t="e">
        <f t="shared" si="2"/>
        <v>#REF!</v>
      </c>
      <c r="D26" s="119" t="e">
        <f t="shared" ref="D26" si="3">D5</f>
        <v>#REF!</v>
      </c>
    </row>
    <row r="27" spans="1:4" x14ac:dyDescent="0.2">
      <c r="A27" s="47" t="s">
        <v>102</v>
      </c>
    </row>
    <row r="28" spans="1:4" x14ac:dyDescent="0.2">
      <c r="A28" s="48">
        <v>1</v>
      </c>
      <c r="B28" s="86" t="e">
        <f t="shared" ref="B28:C28" si="4">ROUND(B7*0.9,)</f>
        <v>#REF!</v>
      </c>
      <c r="C28" s="86" t="e">
        <f t="shared" si="4"/>
        <v>#REF!</v>
      </c>
      <c r="D28" s="86" t="e">
        <f t="shared" ref="D28" si="5">ROUND(D7*0.9,)</f>
        <v>#REF!</v>
      </c>
    </row>
    <row r="29" spans="1:4" x14ac:dyDescent="0.2">
      <c r="A29" s="48">
        <v>2</v>
      </c>
      <c r="B29" s="86" t="e">
        <f t="shared" ref="B29:C29" si="6">ROUND(B8*0.9,)</f>
        <v>#REF!</v>
      </c>
      <c r="C29" s="86" t="e">
        <f t="shared" si="6"/>
        <v>#REF!</v>
      </c>
      <c r="D29" s="86" t="e">
        <f t="shared" ref="D29" si="7">ROUND(D8*0.9,)</f>
        <v>#REF!</v>
      </c>
    </row>
    <row r="30" spans="1:4" x14ac:dyDescent="0.2">
      <c r="A30" s="90" t="s">
        <v>103</v>
      </c>
      <c r="B30" s="86"/>
      <c r="C30" s="86"/>
      <c r="D30" s="86"/>
    </row>
    <row r="31" spans="1:4" x14ac:dyDescent="0.2">
      <c r="A31" s="48">
        <v>1</v>
      </c>
      <c r="B31" s="86" t="e">
        <f t="shared" ref="B31:C31" si="8">ROUND(B10*0.9,)</f>
        <v>#REF!</v>
      </c>
      <c r="C31" s="86" t="e">
        <f t="shared" si="8"/>
        <v>#REF!</v>
      </c>
      <c r="D31" s="86" t="e">
        <f t="shared" ref="D31" si="9">ROUND(D10*0.9,)</f>
        <v>#REF!</v>
      </c>
    </row>
    <row r="32" spans="1:4" x14ac:dyDescent="0.2">
      <c r="A32" s="48">
        <v>2</v>
      </c>
      <c r="B32" s="86" t="e">
        <f t="shared" ref="B32:C32" si="10">ROUND(B11*0.9,)</f>
        <v>#REF!</v>
      </c>
      <c r="C32" s="86" t="e">
        <f t="shared" si="10"/>
        <v>#REF!</v>
      </c>
      <c r="D32" s="86" t="e">
        <f t="shared" ref="D32" si="11">ROUND(D11*0.9,)</f>
        <v>#REF!</v>
      </c>
    </row>
    <row r="33" spans="1:4" x14ac:dyDescent="0.2">
      <c r="A33" s="47" t="s">
        <v>104</v>
      </c>
      <c r="B33" s="86"/>
      <c r="C33" s="86"/>
      <c r="D33" s="86"/>
    </row>
    <row r="34" spans="1:4" x14ac:dyDescent="0.2">
      <c r="A34" s="91">
        <v>1</v>
      </c>
      <c r="B34" s="86" t="e">
        <f t="shared" ref="B34:C34" si="12">ROUND(B13*0.9,)</f>
        <v>#REF!</v>
      </c>
      <c r="C34" s="86" t="e">
        <f t="shared" si="12"/>
        <v>#REF!</v>
      </c>
      <c r="D34" s="86" t="e">
        <f t="shared" ref="D34" si="13">ROUND(D13*0.9,)</f>
        <v>#REF!</v>
      </c>
    </row>
    <row r="35" spans="1:4" x14ac:dyDescent="0.2">
      <c r="A35" s="91">
        <v>2</v>
      </c>
      <c r="B35" s="86" t="e">
        <f t="shared" ref="B35:C35" si="14">ROUND(B14*0.9,)</f>
        <v>#REF!</v>
      </c>
      <c r="C35" s="86" t="e">
        <f t="shared" si="14"/>
        <v>#REF!</v>
      </c>
      <c r="D35" s="86" t="e">
        <f t="shared" ref="D35" si="15">ROUND(D14*0.9,)</f>
        <v>#REF!</v>
      </c>
    </row>
    <row r="36" spans="1:4" x14ac:dyDescent="0.2">
      <c r="A36" s="47" t="s">
        <v>105</v>
      </c>
      <c r="B36" s="86"/>
      <c r="C36" s="86"/>
      <c r="D36" s="86"/>
    </row>
    <row r="37" spans="1:4" x14ac:dyDescent="0.2">
      <c r="A37" s="91">
        <v>1</v>
      </c>
      <c r="B37" s="86" t="e">
        <f t="shared" ref="B37:C37" si="16">ROUND(B16*0.9,)</f>
        <v>#REF!</v>
      </c>
      <c r="C37" s="86" t="e">
        <f t="shared" si="16"/>
        <v>#REF!</v>
      </c>
      <c r="D37" s="86" t="e">
        <f t="shared" ref="D37" si="17">ROUND(D16*0.9,)</f>
        <v>#REF!</v>
      </c>
    </row>
    <row r="38" spans="1:4" x14ac:dyDescent="0.2">
      <c r="A38" s="91">
        <v>2</v>
      </c>
      <c r="B38" s="86" t="e">
        <f t="shared" ref="B38:C38" si="18">ROUND(B17*0.9,)</f>
        <v>#REF!</v>
      </c>
      <c r="C38" s="86" t="e">
        <f t="shared" si="18"/>
        <v>#REF!</v>
      </c>
      <c r="D38" s="86" t="e">
        <f t="shared" ref="D38" si="19">ROUND(D17*0.9,)</f>
        <v>#REF!</v>
      </c>
    </row>
    <row r="39" spans="1:4" x14ac:dyDescent="0.2">
      <c r="A39" s="47" t="s">
        <v>136</v>
      </c>
      <c r="B39" s="86"/>
      <c r="C39" s="86"/>
      <c r="D39" s="86"/>
    </row>
    <row r="40" spans="1:4" x14ac:dyDescent="0.2">
      <c r="A40" s="48" t="s">
        <v>72</v>
      </c>
      <c r="B40" s="86" t="e">
        <f t="shared" ref="B40:C40" si="20">ROUND(B19*0.9,)</f>
        <v>#REF!</v>
      </c>
      <c r="C40" s="86" t="e">
        <f t="shared" si="20"/>
        <v>#REF!</v>
      </c>
      <c r="D40" s="86" t="e">
        <f t="shared" ref="D40" si="21">ROUND(D19*0.9,)</f>
        <v>#REF!</v>
      </c>
    </row>
    <row r="41" spans="1:4" x14ac:dyDescent="0.2">
      <c r="A41" s="47" t="s">
        <v>137</v>
      </c>
      <c r="B41" s="86"/>
      <c r="C41" s="86"/>
      <c r="D41" s="86"/>
    </row>
    <row r="42" spans="1:4" x14ac:dyDescent="0.2">
      <c r="A42" s="48" t="s">
        <v>74</v>
      </c>
      <c r="B42" s="86" t="e">
        <f t="shared" ref="B42:C42" si="22">ROUND(B21*0.9,)</f>
        <v>#REF!</v>
      </c>
      <c r="C42" s="86" t="e">
        <f t="shared" si="22"/>
        <v>#REF!</v>
      </c>
      <c r="D42" s="86" t="e">
        <f t="shared" ref="D42" si="23">ROUND(D21*0.9,)</f>
        <v>#REF!</v>
      </c>
    </row>
    <row r="43" spans="1:4" x14ac:dyDescent="0.2">
      <c r="A43" s="87"/>
    </row>
    <row r="44" spans="1:4" ht="10.35" customHeight="1" x14ac:dyDescent="0.2">
      <c r="A44" s="76"/>
    </row>
    <row r="45" spans="1:4" x14ac:dyDescent="0.2">
      <c r="A45" s="106" t="s">
        <v>76</v>
      </c>
    </row>
    <row r="46" spans="1:4" x14ac:dyDescent="0.2">
      <c r="A46" s="55" t="s">
        <v>77</v>
      </c>
    </row>
    <row r="47" spans="1:4" x14ac:dyDescent="0.2">
      <c r="A47" s="55" t="s">
        <v>78</v>
      </c>
    </row>
    <row r="48" spans="1:4"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50" t="s">
        <v>188</v>
      </c>
    </row>
    <row r="53" spans="1:1" x14ac:dyDescent="0.2">
      <c r="A53" s="110"/>
    </row>
    <row r="54" spans="1:1" x14ac:dyDescent="0.2">
      <c r="A54" s="111" t="s">
        <v>83</v>
      </c>
    </row>
    <row r="55" spans="1:1" ht="48" x14ac:dyDescent="0.2">
      <c r="A55" s="65" t="s">
        <v>109</v>
      </c>
    </row>
    <row r="57" spans="1:1" x14ac:dyDescent="0.2">
      <c r="A57" s="106" t="s">
        <v>158</v>
      </c>
    </row>
    <row r="58" spans="1:1" x14ac:dyDescent="0.2">
      <c r="A58" s="201" t="s">
        <v>290</v>
      </c>
    </row>
  </sheetData>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58"/>
  <sheetViews>
    <sheetView workbookViewId="0">
      <pane xSplit="1" topLeftCell="B1" activePane="topRight" state="frozen"/>
      <selection pane="topRight" activeCell="B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112" t="e">
        <f>BB!#REF!</f>
        <v>#REF!</v>
      </c>
      <c r="C4" s="112" t="e">
        <f>BB!#REF!</f>
        <v>#REF!</v>
      </c>
      <c r="D4" s="112" t="e">
        <f>BB!#REF!</f>
        <v>#REF!</v>
      </c>
    </row>
    <row r="5" spans="1:4" s="36" customFormat="1" ht="21.6" customHeight="1" x14ac:dyDescent="0.2">
      <c r="A5" s="88" t="s">
        <v>66</v>
      </c>
      <c r="B5" s="112" t="e">
        <f>BB!#REF!</f>
        <v>#REF!</v>
      </c>
      <c r="C5" s="112" t="e">
        <f>BB!#REF!</f>
        <v>#REF!</v>
      </c>
      <c r="D5" s="112" t="e">
        <f>BB!#REF!</f>
        <v>#REF!</v>
      </c>
    </row>
    <row r="6" spans="1:4" x14ac:dyDescent="0.2">
      <c r="A6" s="84" t="s">
        <v>134</v>
      </c>
    </row>
    <row r="7" spans="1:4" x14ac:dyDescent="0.2">
      <c r="A7" s="85">
        <v>1</v>
      </c>
      <c r="B7" s="86" t="e">
        <f>ROUNDUP(BB!#REF!*0.85,)</f>
        <v>#REF!</v>
      </c>
      <c r="C7" s="86" t="e">
        <f>ROUNDUP(BB!#REF!*0.85,)</f>
        <v>#REF!</v>
      </c>
      <c r="D7" s="86" t="e">
        <f>ROUNDUP(BB!#REF!*0.85,)</f>
        <v>#REF!</v>
      </c>
    </row>
    <row r="8" spans="1:4" x14ac:dyDescent="0.2">
      <c r="A8" s="85">
        <v>2</v>
      </c>
      <c r="B8" s="86" t="e">
        <f>ROUNDUP(BB!#REF!*0.85,)</f>
        <v>#REF!</v>
      </c>
      <c r="C8" s="86" t="e">
        <f>ROUNDUP(BB!#REF!*0.85,)</f>
        <v>#REF!</v>
      </c>
      <c r="D8" s="86" t="e">
        <f>ROUNDUP(BB!#REF!*0.85,)</f>
        <v>#REF!</v>
      </c>
    </row>
    <row r="9" spans="1:4" x14ac:dyDescent="0.2">
      <c r="A9" s="84" t="s">
        <v>135</v>
      </c>
      <c r="B9" s="86"/>
      <c r="C9" s="86"/>
      <c r="D9" s="86"/>
    </row>
    <row r="10" spans="1:4" x14ac:dyDescent="0.2">
      <c r="A10" s="85">
        <v>1</v>
      </c>
      <c r="B10" s="86" t="e">
        <f>ROUNDUP(BB!#REF!*0.85,)</f>
        <v>#REF!</v>
      </c>
      <c r="C10" s="86" t="e">
        <f>ROUNDUP(BB!#REF!*0.85,)</f>
        <v>#REF!</v>
      </c>
      <c r="D10" s="86" t="e">
        <f>ROUNDUP(BB!#REF!*0.85,)</f>
        <v>#REF!</v>
      </c>
    </row>
    <row r="11" spans="1:4" x14ac:dyDescent="0.2">
      <c r="A11" s="85">
        <v>2</v>
      </c>
      <c r="B11" s="86" t="e">
        <f>ROUNDUP(BB!#REF!*0.85,)</f>
        <v>#REF!</v>
      </c>
      <c r="C11" s="86" t="e">
        <f>ROUNDUP(BB!#REF!*0.85,)</f>
        <v>#REF!</v>
      </c>
      <c r="D11" s="86" t="e">
        <f>ROUNDUP(BB!#REF!*0.85,)</f>
        <v>#REF!</v>
      </c>
    </row>
    <row r="12" spans="1:4" x14ac:dyDescent="0.2">
      <c r="A12" s="47" t="s">
        <v>104</v>
      </c>
      <c r="B12" s="86"/>
      <c r="C12" s="86"/>
      <c r="D12" s="86"/>
    </row>
    <row r="13" spans="1:4" x14ac:dyDescent="0.2">
      <c r="A13" s="48">
        <v>1</v>
      </c>
      <c r="B13" s="86" t="e">
        <f>ROUNDUP(BB!#REF!*0.85,)</f>
        <v>#REF!</v>
      </c>
      <c r="C13" s="86" t="e">
        <f>ROUNDUP(BB!#REF!*0.85,)</f>
        <v>#REF!</v>
      </c>
      <c r="D13" s="86" t="e">
        <f>ROUNDUP(BB!#REF!*0.85,)</f>
        <v>#REF!</v>
      </c>
    </row>
    <row r="14" spans="1:4" x14ac:dyDescent="0.2">
      <c r="A14" s="48">
        <v>2</v>
      </c>
      <c r="B14" s="86" t="e">
        <f>ROUNDUP(BB!#REF!*0.85,)</f>
        <v>#REF!</v>
      </c>
      <c r="C14" s="86" t="e">
        <f>ROUNDUP(BB!#REF!*0.85,)</f>
        <v>#REF!</v>
      </c>
      <c r="D14" s="86" t="e">
        <f>ROUNDUP(BB!#REF!*0.85,)</f>
        <v>#REF!</v>
      </c>
    </row>
    <row r="15" spans="1:4" x14ac:dyDescent="0.2">
      <c r="A15" s="47" t="s">
        <v>105</v>
      </c>
      <c r="B15" s="86"/>
      <c r="C15" s="86"/>
      <c r="D15" s="86"/>
    </row>
    <row r="16" spans="1:4" x14ac:dyDescent="0.2">
      <c r="A16" s="48">
        <v>1</v>
      </c>
      <c r="B16" s="86" t="e">
        <f>ROUNDUP(BB!#REF!*0.85,)</f>
        <v>#REF!</v>
      </c>
      <c r="C16" s="86" t="e">
        <f>ROUNDUP(BB!#REF!*0.85,)</f>
        <v>#REF!</v>
      </c>
      <c r="D16" s="86" t="e">
        <f>ROUNDUP(BB!#REF!*0.85,)</f>
        <v>#REF!</v>
      </c>
    </row>
    <row r="17" spans="1:4" x14ac:dyDescent="0.2">
      <c r="A17" s="48">
        <v>2</v>
      </c>
      <c r="B17" s="86" t="e">
        <f>ROUNDUP(BB!#REF!*0.85,)</f>
        <v>#REF!</v>
      </c>
      <c r="C17" s="86" t="e">
        <f>ROUNDUP(BB!#REF!*0.85,)</f>
        <v>#REF!</v>
      </c>
      <c r="D17" s="86" t="e">
        <f>ROUNDUP(BB!#REF!*0.85,)</f>
        <v>#REF!</v>
      </c>
    </row>
    <row r="18" spans="1:4" x14ac:dyDescent="0.2">
      <c r="A18" s="47" t="s">
        <v>136</v>
      </c>
      <c r="B18" s="86"/>
      <c r="C18" s="86"/>
      <c r="D18" s="86"/>
    </row>
    <row r="19" spans="1:4" x14ac:dyDescent="0.2">
      <c r="A19" s="48" t="s">
        <v>72</v>
      </c>
      <c r="B19" s="86" t="e">
        <f>ROUNDUP(BB!#REF!*0.85,)</f>
        <v>#REF!</v>
      </c>
      <c r="C19" s="86" t="e">
        <f>ROUNDUP(BB!#REF!*0.85,)</f>
        <v>#REF!</v>
      </c>
      <c r="D19" s="86" t="e">
        <f>ROUNDUP(BB!#REF!*0.85,)</f>
        <v>#REF!</v>
      </c>
    </row>
    <row r="20" spans="1:4" x14ac:dyDescent="0.2">
      <c r="A20" s="47" t="s">
        <v>137</v>
      </c>
      <c r="B20" s="86"/>
      <c r="C20" s="86"/>
      <c r="D20" s="86"/>
    </row>
    <row r="21" spans="1:4" x14ac:dyDescent="0.2">
      <c r="A21" s="48" t="s">
        <v>74</v>
      </c>
      <c r="B21" s="86" t="e">
        <f>ROUNDUP(BB!#REF!*0.85,)</f>
        <v>#REF!</v>
      </c>
      <c r="C21" s="86" t="e">
        <f>ROUNDUP(BB!#REF!*0.85,)</f>
        <v>#REF!</v>
      </c>
      <c r="D21" s="86" t="e">
        <f>ROUNDUP(BB!#REF!*0.85,)</f>
        <v>#REF!</v>
      </c>
    </row>
    <row r="22" spans="1:4" x14ac:dyDescent="0.2">
      <c r="A22" s="87"/>
      <c r="B22" s="104"/>
      <c r="C22" s="104"/>
      <c r="D22" s="104"/>
    </row>
    <row r="23" spans="1:4" ht="10.35" customHeight="1" x14ac:dyDescent="0.2">
      <c r="A23" s="87"/>
      <c r="B23" s="104"/>
      <c r="C23" s="104"/>
      <c r="D23" s="104"/>
    </row>
    <row r="24" spans="1:4" ht="10.35" customHeight="1" x14ac:dyDescent="0.2">
      <c r="A24" s="105"/>
      <c r="B24" s="104"/>
      <c r="C24" s="104"/>
      <c r="D24" s="104"/>
    </row>
    <row r="25" spans="1:4" ht="25.5" customHeight="1" x14ac:dyDescent="0.2">
      <c r="A25" s="113" t="s">
        <v>75</v>
      </c>
      <c r="B25" s="118" t="e">
        <f t="shared" ref="B25:D25" si="0">B4</f>
        <v>#REF!</v>
      </c>
      <c r="C25" s="118" t="e">
        <f t="shared" si="0"/>
        <v>#REF!</v>
      </c>
      <c r="D25" s="118" t="e">
        <f t="shared" si="0"/>
        <v>#REF!</v>
      </c>
    </row>
    <row r="26" spans="1:4" s="36" customFormat="1" ht="24.6" customHeight="1" x14ac:dyDescent="0.2">
      <c r="A26" s="88" t="s">
        <v>66</v>
      </c>
      <c r="B26" s="119" t="e">
        <f t="shared" ref="B26:D26" si="1">B5</f>
        <v>#REF!</v>
      </c>
      <c r="C26" s="119" t="e">
        <f t="shared" si="1"/>
        <v>#REF!</v>
      </c>
      <c r="D26" s="119" t="e">
        <f t="shared" si="1"/>
        <v>#REF!</v>
      </c>
    </row>
    <row r="27" spans="1:4" x14ac:dyDescent="0.2">
      <c r="A27" s="47" t="s">
        <v>102</v>
      </c>
    </row>
    <row r="28" spans="1:4" x14ac:dyDescent="0.2">
      <c r="A28" s="48">
        <v>1</v>
      </c>
      <c r="B28" s="86" t="e">
        <f t="shared" ref="B28:D28" si="2">ROUNDUP(B7*0.87,)</f>
        <v>#REF!</v>
      </c>
      <c r="C28" s="86" t="e">
        <f t="shared" si="2"/>
        <v>#REF!</v>
      </c>
      <c r="D28" s="86" t="e">
        <f t="shared" si="2"/>
        <v>#REF!</v>
      </c>
    </row>
    <row r="29" spans="1:4" x14ac:dyDescent="0.2">
      <c r="A29" s="48">
        <v>2</v>
      </c>
      <c r="B29" s="86" t="e">
        <f t="shared" ref="B29:D29" si="3">ROUNDUP(B8*0.87,)</f>
        <v>#REF!</v>
      </c>
      <c r="C29" s="86" t="e">
        <f t="shared" si="3"/>
        <v>#REF!</v>
      </c>
      <c r="D29" s="86" t="e">
        <f t="shared" si="3"/>
        <v>#REF!</v>
      </c>
    </row>
    <row r="30" spans="1:4" x14ac:dyDescent="0.2">
      <c r="A30" s="90" t="s">
        <v>103</v>
      </c>
      <c r="B30" s="86"/>
      <c r="C30" s="86"/>
      <c r="D30" s="86"/>
    </row>
    <row r="31" spans="1:4" x14ac:dyDescent="0.2">
      <c r="A31" s="48">
        <v>1</v>
      </c>
      <c r="B31" s="86" t="e">
        <f t="shared" ref="B31:D31" si="4">ROUNDUP(B10*0.87,)</f>
        <v>#REF!</v>
      </c>
      <c r="C31" s="86" t="e">
        <f t="shared" si="4"/>
        <v>#REF!</v>
      </c>
      <c r="D31" s="86" t="e">
        <f t="shared" si="4"/>
        <v>#REF!</v>
      </c>
    </row>
    <row r="32" spans="1:4" x14ac:dyDescent="0.2">
      <c r="A32" s="48">
        <v>2</v>
      </c>
      <c r="B32" s="86" t="e">
        <f t="shared" ref="B32:D32" si="5">ROUNDUP(B11*0.87,)</f>
        <v>#REF!</v>
      </c>
      <c r="C32" s="86" t="e">
        <f t="shared" si="5"/>
        <v>#REF!</v>
      </c>
      <c r="D32" s="86" t="e">
        <f t="shared" si="5"/>
        <v>#REF!</v>
      </c>
    </row>
    <row r="33" spans="1:4" x14ac:dyDescent="0.2">
      <c r="A33" s="47" t="s">
        <v>104</v>
      </c>
      <c r="B33" s="86"/>
      <c r="C33" s="86"/>
      <c r="D33" s="86"/>
    </row>
    <row r="34" spans="1:4" x14ac:dyDescent="0.2">
      <c r="A34" s="91">
        <v>1</v>
      </c>
      <c r="B34" s="86" t="e">
        <f t="shared" ref="B34:D34" si="6">ROUNDUP(B13*0.87,)</f>
        <v>#REF!</v>
      </c>
      <c r="C34" s="86" t="e">
        <f t="shared" si="6"/>
        <v>#REF!</v>
      </c>
      <c r="D34" s="86" t="e">
        <f t="shared" si="6"/>
        <v>#REF!</v>
      </c>
    </row>
    <row r="35" spans="1:4" x14ac:dyDescent="0.2">
      <c r="A35" s="91">
        <v>2</v>
      </c>
      <c r="B35" s="86" t="e">
        <f t="shared" ref="B35:D35" si="7">ROUNDUP(B14*0.87,)</f>
        <v>#REF!</v>
      </c>
      <c r="C35" s="86" t="e">
        <f t="shared" si="7"/>
        <v>#REF!</v>
      </c>
      <c r="D35" s="86" t="e">
        <f t="shared" si="7"/>
        <v>#REF!</v>
      </c>
    </row>
    <row r="36" spans="1:4" x14ac:dyDescent="0.2">
      <c r="A36" s="47" t="s">
        <v>105</v>
      </c>
      <c r="B36" s="86"/>
      <c r="C36" s="86"/>
      <c r="D36" s="86"/>
    </row>
    <row r="37" spans="1:4" x14ac:dyDescent="0.2">
      <c r="A37" s="91">
        <v>1</v>
      </c>
      <c r="B37" s="86" t="e">
        <f t="shared" ref="B37:D37" si="8">ROUNDUP(B16*0.87,)</f>
        <v>#REF!</v>
      </c>
      <c r="C37" s="86" t="e">
        <f t="shared" si="8"/>
        <v>#REF!</v>
      </c>
      <c r="D37" s="86" t="e">
        <f t="shared" si="8"/>
        <v>#REF!</v>
      </c>
    </row>
    <row r="38" spans="1:4" x14ac:dyDescent="0.2">
      <c r="A38" s="91">
        <v>2</v>
      </c>
      <c r="B38" s="86" t="e">
        <f t="shared" ref="B38:D38" si="9">ROUNDUP(B17*0.87,)</f>
        <v>#REF!</v>
      </c>
      <c r="C38" s="86" t="e">
        <f t="shared" si="9"/>
        <v>#REF!</v>
      </c>
      <c r="D38" s="86" t="e">
        <f t="shared" si="9"/>
        <v>#REF!</v>
      </c>
    </row>
    <row r="39" spans="1:4" x14ac:dyDescent="0.2">
      <c r="A39" s="47" t="s">
        <v>136</v>
      </c>
      <c r="B39" s="86"/>
      <c r="C39" s="86"/>
      <c r="D39" s="86"/>
    </row>
    <row r="40" spans="1:4" x14ac:dyDescent="0.2">
      <c r="A40" s="48" t="s">
        <v>72</v>
      </c>
      <c r="B40" s="86" t="e">
        <f t="shared" ref="B40:D40" si="10">ROUNDUP(B19*0.87,)</f>
        <v>#REF!</v>
      </c>
      <c r="C40" s="86" t="e">
        <f t="shared" si="10"/>
        <v>#REF!</v>
      </c>
      <c r="D40" s="86" t="e">
        <f t="shared" si="10"/>
        <v>#REF!</v>
      </c>
    </row>
    <row r="41" spans="1:4" x14ac:dyDescent="0.2">
      <c r="A41" s="47" t="s">
        <v>137</v>
      </c>
      <c r="B41" s="86"/>
      <c r="C41" s="86"/>
      <c r="D41" s="86"/>
    </row>
    <row r="42" spans="1:4" x14ac:dyDescent="0.2">
      <c r="A42" s="48" t="s">
        <v>74</v>
      </c>
      <c r="B42" s="86" t="e">
        <f t="shared" ref="B42:D42" si="11">ROUNDUP(B21*0.87,)</f>
        <v>#REF!</v>
      </c>
      <c r="C42" s="86" t="e">
        <f t="shared" si="11"/>
        <v>#REF!</v>
      </c>
      <c r="D42" s="86" t="e">
        <f t="shared" si="11"/>
        <v>#REF!</v>
      </c>
    </row>
    <row r="43" spans="1:4" x14ac:dyDescent="0.2">
      <c r="A43" s="87"/>
    </row>
    <row r="44" spans="1:4" ht="10.35" customHeight="1" x14ac:dyDescent="0.2">
      <c r="A44" s="76"/>
    </row>
    <row r="45" spans="1:4" x14ac:dyDescent="0.2">
      <c r="A45" s="106" t="s">
        <v>76</v>
      </c>
    </row>
    <row r="46" spans="1:4" x14ac:dyDescent="0.2">
      <c r="A46" s="55" t="s">
        <v>77</v>
      </c>
    </row>
    <row r="47" spans="1:4" x14ac:dyDescent="0.2">
      <c r="A47" s="55" t="s">
        <v>78</v>
      </c>
    </row>
    <row r="48" spans="1:4" ht="12" customHeight="1" x14ac:dyDescent="0.2">
      <c r="A48" s="107" t="s">
        <v>79</v>
      </c>
    </row>
    <row r="49" spans="1:1" x14ac:dyDescent="0.2">
      <c r="A49" s="55" t="s">
        <v>80</v>
      </c>
    </row>
    <row r="50" spans="1:1" ht="11.45" customHeight="1" x14ac:dyDescent="0.2">
      <c r="A50" s="76"/>
    </row>
    <row r="51" spans="1:1" x14ac:dyDescent="0.2">
      <c r="A51" s="108" t="s">
        <v>153</v>
      </c>
    </row>
    <row r="52" spans="1:1" x14ac:dyDescent="0.2">
      <c r="A52" s="150" t="s">
        <v>188</v>
      </c>
    </row>
    <row r="53" spans="1:1" x14ac:dyDescent="0.2">
      <c r="A53" s="110"/>
    </row>
    <row r="54" spans="1:1" x14ac:dyDescent="0.2">
      <c r="A54" s="111" t="s">
        <v>83</v>
      </c>
    </row>
    <row r="55" spans="1:1" ht="48" x14ac:dyDescent="0.2">
      <c r="A55" s="65" t="s">
        <v>109</v>
      </c>
    </row>
    <row r="57" spans="1:1" x14ac:dyDescent="0.2">
      <c r="A57" s="106" t="s">
        <v>158</v>
      </c>
    </row>
    <row r="58" spans="1:1" x14ac:dyDescent="0.2">
      <c r="A58" s="201" t="s">
        <v>290</v>
      </c>
    </row>
  </sheetData>
  <pageMargins left="0.7" right="0.7"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36"/>
  <sheetViews>
    <sheetView workbookViewId="0">
      <pane xSplit="1" topLeftCell="B1" activePane="topRight" state="frozen"/>
      <selection pane="topRight" activeCell="B1" sqref="B1:E1048576"/>
    </sheetView>
  </sheetViews>
  <sheetFormatPr defaultColWidth="9" defaultRowHeight="12" x14ac:dyDescent="0.2"/>
  <cols>
    <col min="1" max="1" width="80.5703125" style="78" customWidth="1"/>
    <col min="2" max="16384" width="9" style="78"/>
  </cols>
  <sheetData>
    <row r="1" spans="1:4" ht="11.45" customHeight="1" x14ac:dyDescent="0.2">
      <c r="A1" s="101" t="s">
        <v>63</v>
      </c>
    </row>
    <row r="2" spans="1:4" ht="11.45" customHeight="1" x14ac:dyDescent="0.2">
      <c r="A2" s="102" t="s">
        <v>112</v>
      </c>
    </row>
    <row r="3" spans="1:4" ht="11.45" customHeight="1" x14ac:dyDescent="0.2">
      <c r="A3" s="102"/>
    </row>
    <row r="4" spans="1:4" ht="11.45" customHeight="1" x14ac:dyDescent="0.2">
      <c r="A4" s="102" t="s">
        <v>65</v>
      </c>
      <c r="B4" s="112" t="e">
        <f>BB!#REF!</f>
        <v>#REF!</v>
      </c>
      <c r="C4" s="112" t="e">
        <f>BB!#REF!</f>
        <v>#REF!</v>
      </c>
      <c r="D4" s="112" t="e">
        <f>BB!#REF!</f>
        <v>#REF!</v>
      </c>
    </row>
    <row r="5" spans="1:4" s="36" customFormat="1" ht="21.6" customHeight="1" x14ac:dyDescent="0.2">
      <c r="A5" s="88" t="s">
        <v>66</v>
      </c>
      <c r="B5" s="112" t="e">
        <f>BB!#REF!</f>
        <v>#REF!</v>
      </c>
      <c r="C5" s="112" t="e">
        <f>BB!#REF!</f>
        <v>#REF!</v>
      </c>
      <c r="D5" s="112" t="e">
        <f>BB!#REF!</f>
        <v>#REF!</v>
      </c>
    </row>
    <row r="6" spans="1:4" x14ac:dyDescent="0.2">
      <c r="A6" s="84" t="s">
        <v>134</v>
      </c>
    </row>
    <row r="7" spans="1:4" x14ac:dyDescent="0.2">
      <c r="A7" s="85">
        <v>1</v>
      </c>
      <c r="B7" s="86" t="e">
        <f>ROUNDUP(BB!#REF!*0.85,)</f>
        <v>#REF!</v>
      </c>
      <c r="C7" s="86" t="e">
        <f>ROUNDUP(BB!#REF!*0.85,)</f>
        <v>#REF!</v>
      </c>
      <c r="D7" s="86" t="e">
        <f>ROUNDUP(BB!#REF!*0.85,)</f>
        <v>#REF!</v>
      </c>
    </row>
    <row r="8" spans="1:4" x14ac:dyDescent="0.2">
      <c r="A8" s="85">
        <v>2</v>
      </c>
      <c r="B8" s="86" t="e">
        <f>ROUNDUP(BB!#REF!*0.85,)</f>
        <v>#REF!</v>
      </c>
      <c r="C8" s="86" t="e">
        <f>ROUNDUP(BB!#REF!*0.85,)</f>
        <v>#REF!</v>
      </c>
      <c r="D8" s="86" t="e">
        <f>ROUNDUP(BB!#REF!*0.85,)</f>
        <v>#REF!</v>
      </c>
    </row>
    <row r="9" spans="1:4" x14ac:dyDescent="0.2">
      <c r="A9" s="84" t="s">
        <v>135</v>
      </c>
      <c r="B9" s="86"/>
      <c r="C9" s="86"/>
      <c r="D9" s="86"/>
    </row>
    <row r="10" spans="1:4" x14ac:dyDescent="0.2">
      <c r="A10" s="85">
        <v>1</v>
      </c>
      <c r="B10" s="86" t="e">
        <f>ROUNDUP(BB!#REF!*0.85,)</f>
        <v>#REF!</v>
      </c>
      <c r="C10" s="86" t="e">
        <f>ROUNDUP(BB!#REF!*0.85,)</f>
        <v>#REF!</v>
      </c>
      <c r="D10" s="86" t="e">
        <f>ROUNDUP(BB!#REF!*0.85,)</f>
        <v>#REF!</v>
      </c>
    </row>
    <row r="11" spans="1:4" x14ac:dyDescent="0.2">
      <c r="A11" s="85">
        <v>2</v>
      </c>
      <c r="B11" s="86" t="e">
        <f>ROUNDUP(BB!#REF!*0.85,)</f>
        <v>#REF!</v>
      </c>
      <c r="C11" s="86" t="e">
        <f>ROUNDUP(BB!#REF!*0.85,)</f>
        <v>#REF!</v>
      </c>
      <c r="D11" s="86" t="e">
        <f>ROUNDUP(BB!#REF!*0.85,)</f>
        <v>#REF!</v>
      </c>
    </row>
    <row r="12" spans="1:4" x14ac:dyDescent="0.2">
      <c r="A12" s="47" t="s">
        <v>104</v>
      </c>
      <c r="B12" s="86"/>
      <c r="C12" s="86"/>
      <c r="D12" s="86"/>
    </row>
    <row r="13" spans="1:4" x14ac:dyDescent="0.2">
      <c r="A13" s="48">
        <v>1</v>
      </c>
      <c r="B13" s="86" t="e">
        <f>ROUNDUP(BB!#REF!*0.85,)</f>
        <v>#REF!</v>
      </c>
      <c r="C13" s="86" t="e">
        <f>ROUNDUP(BB!#REF!*0.85,)</f>
        <v>#REF!</v>
      </c>
      <c r="D13" s="86" t="e">
        <f>ROUNDUP(BB!#REF!*0.85,)</f>
        <v>#REF!</v>
      </c>
    </row>
    <row r="14" spans="1:4" x14ac:dyDescent="0.2">
      <c r="A14" s="48">
        <v>2</v>
      </c>
      <c r="B14" s="86" t="e">
        <f>ROUNDUP(BB!#REF!*0.85,)</f>
        <v>#REF!</v>
      </c>
      <c r="C14" s="86" t="e">
        <f>ROUNDUP(BB!#REF!*0.85,)</f>
        <v>#REF!</v>
      </c>
      <c r="D14" s="86" t="e">
        <f>ROUNDUP(BB!#REF!*0.85,)</f>
        <v>#REF!</v>
      </c>
    </row>
    <row r="15" spans="1:4" x14ac:dyDescent="0.2">
      <c r="A15" s="47" t="s">
        <v>105</v>
      </c>
      <c r="B15" s="86"/>
      <c r="C15" s="86"/>
      <c r="D15" s="86"/>
    </row>
    <row r="16" spans="1:4" x14ac:dyDescent="0.2">
      <c r="A16" s="48">
        <v>1</v>
      </c>
      <c r="B16" s="86" t="e">
        <f>ROUNDUP(BB!#REF!*0.85,)</f>
        <v>#REF!</v>
      </c>
      <c r="C16" s="86" t="e">
        <f>ROUNDUP(BB!#REF!*0.85,)</f>
        <v>#REF!</v>
      </c>
      <c r="D16" s="86" t="e">
        <f>ROUNDUP(BB!#REF!*0.85,)</f>
        <v>#REF!</v>
      </c>
    </row>
    <row r="17" spans="1:4" x14ac:dyDescent="0.2">
      <c r="A17" s="48">
        <v>2</v>
      </c>
      <c r="B17" s="86" t="e">
        <f>ROUNDUP(BB!#REF!*0.85,)</f>
        <v>#REF!</v>
      </c>
      <c r="C17" s="86" t="e">
        <f>ROUNDUP(BB!#REF!*0.85,)</f>
        <v>#REF!</v>
      </c>
      <c r="D17" s="86" t="e">
        <f>ROUNDUP(BB!#REF!*0.85,)</f>
        <v>#REF!</v>
      </c>
    </row>
    <row r="18" spans="1:4" x14ac:dyDescent="0.2">
      <c r="A18" s="47" t="s">
        <v>136</v>
      </c>
      <c r="B18" s="86"/>
      <c r="C18" s="86"/>
      <c r="D18" s="86"/>
    </row>
    <row r="19" spans="1:4" x14ac:dyDescent="0.2">
      <c r="A19" s="48" t="s">
        <v>72</v>
      </c>
      <c r="B19" s="86" t="e">
        <f>ROUNDUP(BB!#REF!*0.85,)</f>
        <v>#REF!</v>
      </c>
      <c r="C19" s="86" t="e">
        <f>ROUNDUP(BB!#REF!*0.85,)</f>
        <v>#REF!</v>
      </c>
      <c r="D19" s="86" t="e">
        <f>ROUNDUP(BB!#REF!*0.85,)</f>
        <v>#REF!</v>
      </c>
    </row>
    <row r="20" spans="1:4" x14ac:dyDescent="0.2">
      <c r="A20" s="47" t="s">
        <v>137</v>
      </c>
      <c r="B20" s="86"/>
      <c r="C20" s="86"/>
      <c r="D20" s="86"/>
    </row>
    <row r="21" spans="1:4" x14ac:dyDescent="0.2">
      <c r="A21" s="48" t="s">
        <v>74</v>
      </c>
      <c r="B21" s="86" t="e">
        <f>ROUNDUP(BB!#REF!*0.85,)</f>
        <v>#REF!</v>
      </c>
      <c r="C21" s="86" t="e">
        <f>ROUNDUP(BB!#REF!*0.85,)</f>
        <v>#REF!</v>
      </c>
      <c r="D21" s="86" t="e">
        <f>ROUNDUP(BB!#REF!*0.85,)</f>
        <v>#REF!</v>
      </c>
    </row>
    <row r="22" spans="1:4" ht="10.35" customHeight="1" x14ac:dyDescent="0.2">
      <c r="A22" s="76"/>
    </row>
    <row r="23" spans="1:4" x14ac:dyDescent="0.2">
      <c r="A23" s="106" t="s">
        <v>76</v>
      </c>
    </row>
    <row r="24" spans="1:4" x14ac:dyDescent="0.2">
      <c r="A24" s="55" t="s">
        <v>77</v>
      </c>
    </row>
    <row r="25" spans="1:4" x14ac:dyDescent="0.2">
      <c r="A25" s="55" t="s">
        <v>78</v>
      </c>
    </row>
    <row r="26" spans="1:4" ht="12" customHeight="1" x14ac:dyDescent="0.2">
      <c r="A26" s="107" t="s">
        <v>79</v>
      </c>
    </row>
    <row r="27" spans="1:4" x14ac:dyDescent="0.2">
      <c r="A27" s="55" t="s">
        <v>80</v>
      </c>
    </row>
    <row r="28" spans="1:4" ht="11.45" customHeight="1" x14ac:dyDescent="0.2">
      <c r="A28" s="76"/>
    </row>
    <row r="29" spans="1:4" x14ac:dyDescent="0.2">
      <c r="A29" s="108" t="s">
        <v>153</v>
      </c>
    </row>
    <row r="30" spans="1:4" x14ac:dyDescent="0.2">
      <c r="A30" s="150" t="s">
        <v>188</v>
      </c>
    </row>
    <row r="31" spans="1:4" x14ac:dyDescent="0.2">
      <c r="A31" s="110"/>
    </row>
    <row r="32" spans="1:4" x14ac:dyDescent="0.2">
      <c r="A32" s="111" t="s">
        <v>83</v>
      </c>
    </row>
    <row r="33" spans="1:1" ht="48" x14ac:dyDescent="0.2">
      <c r="A33" s="65" t="s">
        <v>109</v>
      </c>
    </row>
    <row r="35" spans="1:1" x14ac:dyDescent="0.2">
      <c r="A35" s="106" t="s">
        <v>158</v>
      </c>
    </row>
    <row r="36" spans="1:1" x14ac:dyDescent="0.2">
      <c r="A36" s="201" t="s">
        <v>290</v>
      </c>
    </row>
  </sheetData>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36"/>
  <sheetViews>
    <sheetView workbookViewId="0">
      <pane xSplit="1" topLeftCell="B1" activePane="topRight" state="frozen"/>
      <selection pane="topRight" activeCell="B1" sqref="B1:E1048576"/>
    </sheetView>
  </sheetViews>
  <sheetFormatPr defaultColWidth="9" defaultRowHeight="12" x14ac:dyDescent="0.2"/>
  <cols>
    <col min="1" max="1" width="84.5703125" style="78" customWidth="1"/>
    <col min="2" max="16384" width="9" style="78"/>
  </cols>
  <sheetData>
    <row r="1" spans="1:4" s="114" customFormat="1" ht="12" customHeight="1" x14ac:dyDescent="0.2">
      <c r="A1" s="117" t="s">
        <v>63</v>
      </c>
    </row>
    <row r="2" spans="1:4" s="114" customFormat="1" ht="12" customHeight="1" x14ac:dyDescent="0.2">
      <c r="A2" s="102" t="s">
        <v>96</v>
      </c>
    </row>
    <row r="3" spans="1:4" s="114" customFormat="1" ht="11.1" customHeight="1" x14ac:dyDescent="0.2">
      <c r="A3" s="102"/>
    </row>
    <row r="4" spans="1:4" s="114" customFormat="1" ht="16.5" customHeight="1" x14ac:dyDescent="0.2">
      <c r="A4" s="102" t="s">
        <v>65</v>
      </c>
      <c r="B4" s="77" t="e">
        <f>BB!#REF!</f>
        <v>#REF!</v>
      </c>
      <c r="C4" s="77" t="e">
        <f>BB!#REF!</f>
        <v>#REF!</v>
      </c>
      <c r="D4" s="77" t="e">
        <f>BB!#REF!</f>
        <v>#REF!</v>
      </c>
    </row>
    <row r="5" spans="1:4" s="115" customFormat="1" ht="24" customHeight="1" x14ac:dyDescent="0.15">
      <c r="A5" s="42"/>
      <c r="B5" s="77" t="e">
        <f>BB!#REF!</f>
        <v>#REF!</v>
      </c>
      <c r="C5" s="77" t="e">
        <f>BB!#REF!</f>
        <v>#REF!</v>
      </c>
      <c r="D5" s="77" t="e">
        <f>BB!#REF!</f>
        <v>#REF!</v>
      </c>
    </row>
    <row r="6" spans="1:4" s="116" customFormat="1" x14ac:dyDescent="0.2">
      <c r="A6" s="84" t="s">
        <v>102</v>
      </c>
    </row>
    <row r="7" spans="1:4" s="116" customFormat="1" x14ac:dyDescent="0.2">
      <c r="A7" s="85" t="s">
        <v>97</v>
      </c>
      <c r="B7" s="85" t="e">
        <f>BB!#REF!-1500</f>
        <v>#REF!</v>
      </c>
      <c r="C7" s="85" t="e">
        <f>BB!#REF!-1500</f>
        <v>#REF!</v>
      </c>
      <c r="D7" s="85" t="e">
        <f>BB!#REF!-1500</f>
        <v>#REF!</v>
      </c>
    </row>
    <row r="8" spans="1:4" s="116" customFormat="1" x14ac:dyDescent="0.2">
      <c r="A8" s="90" t="s">
        <v>103</v>
      </c>
      <c r="B8" s="120"/>
      <c r="C8" s="120"/>
      <c r="D8" s="120"/>
    </row>
    <row r="9" spans="1:4" s="116" customFormat="1" x14ac:dyDescent="0.2">
      <c r="A9" s="85" t="s">
        <v>97</v>
      </c>
      <c r="B9" s="85" t="e">
        <f>BB!#REF!-1500</f>
        <v>#REF!</v>
      </c>
      <c r="C9" s="85" t="e">
        <f>BB!#REF!-1500</f>
        <v>#REF!</v>
      </c>
      <c r="D9" s="85" t="e">
        <f>BB!#REF!-1500</f>
        <v>#REF!</v>
      </c>
    </row>
    <row r="10" spans="1:4" s="116" customFormat="1" x14ac:dyDescent="0.2">
      <c r="A10" s="84" t="s">
        <v>104</v>
      </c>
      <c r="B10" s="120"/>
      <c r="C10" s="120"/>
      <c r="D10" s="120"/>
    </row>
    <row r="11" spans="1:4" s="116" customFormat="1" x14ac:dyDescent="0.2">
      <c r="A11" s="85" t="s">
        <v>97</v>
      </c>
      <c r="B11" s="85" t="e">
        <f>BB!#REF!-1500</f>
        <v>#REF!</v>
      </c>
      <c r="C11" s="85" t="e">
        <f>BB!#REF!-1500</f>
        <v>#REF!</v>
      </c>
      <c r="D11" s="85" t="e">
        <f>BB!#REF!-1500</f>
        <v>#REF!</v>
      </c>
    </row>
    <row r="12" spans="1:4" s="116" customFormat="1" x14ac:dyDescent="0.2">
      <c r="A12" s="84" t="s">
        <v>105</v>
      </c>
      <c r="B12" s="120"/>
      <c r="C12" s="120"/>
      <c r="D12" s="120"/>
    </row>
    <row r="13" spans="1:4" s="116" customFormat="1" ht="10.35" customHeight="1" x14ac:dyDescent="0.2">
      <c r="A13" s="85" t="s">
        <v>97</v>
      </c>
      <c r="B13" s="85" t="e">
        <f>BB!#REF!-1500</f>
        <v>#REF!</v>
      </c>
      <c r="C13" s="85" t="e">
        <f>BB!#REF!-1500</f>
        <v>#REF!</v>
      </c>
      <c r="D13" s="85" t="e">
        <f>BB!#REF!-1500</f>
        <v>#REF!</v>
      </c>
    </row>
    <row r="14" spans="1:4" s="116" customFormat="1" ht="10.35" customHeight="1" x14ac:dyDescent="0.2">
      <c r="A14" s="121"/>
      <c r="B14" s="104"/>
      <c r="C14" s="104"/>
      <c r="D14" s="104"/>
    </row>
    <row r="15" spans="1:4" s="116" customFormat="1" ht="10.35" customHeight="1" x14ac:dyDescent="0.2">
      <c r="A15" s="121"/>
      <c r="B15" s="121"/>
      <c r="C15" s="121"/>
      <c r="D15" s="121"/>
    </row>
    <row r="16" spans="1:4" s="116" customFormat="1" ht="19.5" customHeight="1" x14ac:dyDescent="0.2">
      <c r="A16" s="113" t="s">
        <v>75</v>
      </c>
      <c r="B16" s="118" t="e">
        <f t="shared" ref="B16:D16" si="0">B4</f>
        <v>#REF!</v>
      </c>
      <c r="C16" s="118" t="e">
        <f t="shared" si="0"/>
        <v>#REF!</v>
      </c>
      <c r="D16" s="118" t="e">
        <f t="shared" si="0"/>
        <v>#REF!</v>
      </c>
    </row>
    <row r="17" spans="1:4" s="116" customFormat="1" ht="27.75" customHeight="1" x14ac:dyDescent="0.2">
      <c r="A17" s="88"/>
      <c r="B17" s="119" t="e">
        <f t="shared" ref="B17:D17" si="1">B5</f>
        <v>#REF!</v>
      </c>
      <c r="C17" s="119" t="e">
        <f t="shared" si="1"/>
        <v>#REF!</v>
      </c>
      <c r="D17" s="119" t="e">
        <f t="shared" si="1"/>
        <v>#REF!</v>
      </c>
    </row>
    <row r="18" spans="1:4" s="116" customFormat="1" x14ac:dyDescent="0.2">
      <c r="A18" s="84" t="s">
        <v>102</v>
      </c>
    </row>
    <row r="19" spans="1:4" s="116" customFormat="1" x14ac:dyDescent="0.2">
      <c r="A19" s="85" t="s">
        <v>97</v>
      </c>
      <c r="B19" s="85" t="e">
        <f t="shared" ref="B19:D19" si="2">ROUNDUP(B7*0.87,)</f>
        <v>#REF!</v>
      </c>
      <c r="C19" s="85" t="e">
        <f t="shared" si="2"/>
        <v>#REF!</v>
      </c>
      <c r="D19" s="85" t="e">
        <f t="shared" si="2"/>
        <v>#REF!</v>
      </c>
    </row>
    <row r="20" spans="1:4" s="116" customFormat="1" x14ac:dyDescent="0.2">
      <c r="A20" s="90" t="s">
        <v>103</v>
      </c>
      <c r="B20" s="85"/>
      <c r="C20" s="85"/>
      <c r="D20" s="85"/>
    </row>
    <row r="21" spans="1:4" s="116" customFormat="1" x14ac:dyDescent="0.2">
      <c r="A21" s="85" t="s">
        <v>97</v>
      </c>
      <c r="B21" s="85" t="e">
        <f t="shared" ref="B21:D21" si="3">ROUNDUP(B9*0.87,)</f>
        <v>#REF!</v>
      </c>
      <c r="C21" s="85" t="e">
        <f t="shared" si="3"/>
        <v>#REF!</v>
      </c>
      <c r="D21" s="85" t="e">
        <f t="shared" si="3"/>
        <v>#REF!</v>
      </c>
    </row>
    <row r="22" spans="1:4" s="116" customFormat="1" x14ac:dyDescent="0.2">
      <c r="A22" s="84" t="s">
        <v>104</v>
      </c>
      <c r="B22" s="85"/>
      <c r="C22" s="85"/>
      <c r="D22" s="85"/>
    </row>
    <row r="23" spans="1:4" s="116" customFormat="1" x14ac:dyDescent="0.2">
      <c r="A23" s="85" t="s">
        <v>97</v>
      </c>
      <c r="B23" s="85" t="e">
        <f t="shared" ref="B23:D23" si="4">ROUNDUP(B11*0.87,)</f>
        <v>#REF!</v>
      </c>
      <c r="C23" s="85" t="e">
        <f t="shared" si="4"/>
        <v>#REF!</v>
      </c>
      <c r="D23" s="85" t="e">
        <f t="shared" si="4"/>
        <v>#REF!</v>
      </c>
    </row>
    <row r="24" spans="1:4" s="116" customFormat="1" x14ac:dyDescent="0.2">
      <c r="A24" s="84" t="s">
        <v>105</v>
      </c>
      <c r="B24" s="85"/>
      <c r="C24" s="85"/>
      <c r="D24" s="85"/>
    </row>
    <row r="25" spans="1:4" s="116" customFormat="1" x14ac:dyDescent="0.2">
      <c r="A25" s="85" t="s">
        <v>97</v>
      </c>
      <c r="B25" s="85" t="e">
        <f t="shared" ref="B25:D25" si="5">ROUNDUP(B13*0.87,)</f>
        <v>#REF!</v>
      </c>
      <c r="C25" s="85" t="e">
        <f t="shared" si="5"/>
        <v>#REF!</v>
      </c>
      <c r="D25" s="85" t="e">
        <f t="shared" si="5"/>
        <v>#REF!</v>
      </c>
    </row>
    <row r="26" spans="1:4" s="116" customFormat="1" x14ac:dyDescent="0.2">
      <c r="A26" s="121"/>
    </row>
    <row r="27" spans="1:4" x14ac:dyDescent="0.2">
      <c r="A27" s="111" t="s">
        <v>76</v>
      </c>
    </row>
    <row r="28" spans="1:4" ht="13.35" customHeight="1" x14ac:dyDescent="0.2">
      <c r="A28" s="55" t="s">
        <v>77</v>
      </c>
    </row>
    <row r="29" spans="1:4" ht="13.35" customHeight="1" x14ac:dyDescent="0.2">
      <c r="A29" s="55" t="s">
        <v>78</v>
      </c>
    </row>
    <row r="30" spans="1:4" ht="12.6" customHeight="1" x14ac:dyDescent="0.2">
      <c r="A30" s="107" t="s">
        <v>79</v>
      </c>
    </row>
    <row r="31" spans="1:4" ht="13.35" customHeight="1" x14ac:dyDescent="0.2">
      <c r="A31" s="55" t="s">
        <v>80</v>
      </c>
    </row>
    <row r="32" spans="1:4" ht="11.45" customHeight="1" x14ac:dyDescent="0.2">
      <c r="A32" s="55"/>
    </row>
    <row r="33" spans="1:1" x14ac:dyDescent="0.2">
      <c r="A33" s="111" t="s">
        <v>83</v>
      </c>
    </row>
    <row r="34" spans="1:1" ht="84" x14ac:dyDescent="0.2">
      <c r="A34" s="122" t="s">
        <v>101</v>
      </c>
    </row>
    <row r="35" spans="1:1" x14ac:dyDescent="0.2">
      <c r="A35" s="111" t="s">
        <v>81</v>
      </c>
    </row>
    <row r="36" spans="1:1" x14ac:dyDescent="0.2">
      <c r="A36" s="199" t="s">
        <v>291</v>
      </c>
    </row>
  </sheetData>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36"/>
  <sheetViews>
    <sheetView workbookViewId="0">
      <pane xSplit="1" topLeftCell="B1" activePane="topRight" state="frozen"/>
      <selection pane="topRight" activeCell="B1" sqref="B1:E1048576"/>
    </sheetView>
  </sheetViews>
  <sheetFormatPr defaultColWidth="9" defaultRowHeight="12" x14ac:dyDescent="0.2"/>
  <cols>
    <col min="1" max="1" width="84.5703125" style="78" customWidth="1"/>
    <col min="2" max="16384" width="9" style="78"/>
  </cols>
  <sheetData>
    <row r="1" spans="1:4" s="114" customFormat="1" ht="12" customHeight="1" x14ac:dyDescent="0.2">
      <c r="A1" s="117" t="s">
        <v>63</v>
      </c>
    </row>
    <row r="2" spans="1:4" s="114" customFormat="1" ht="12" customHeight="1" x14ac:dyDescent="0.2">
      <c r="A2" s="102" t="s">
        <v>96</v>
      </c>
    </row>
    <row r="3" spans="1:4" s="114" customFormat="1" ht="11.1" customHeight="1" x14ac:dyDescent="0.2">
      <c r="A3" s="102"/>
    </row>
    <row r="4" spans="1:4" s="114" customFormat="1" ht="15" customHeight="1" x14ac:dyDescent="0.2">
      <c r="A4" s="102" t="s">
        <v>65</v>
      </c>
      <c r="B4" s="77" t="e">
        <f>BB!#REF!</f>
        <v>#REF!</v>
      </c>
      <c r="C4" s="77" t="e">
        <f>BB!#REF!</f>
        <v>#REF!</v>
      </c>
      <c r="D4" s="77" t="e">
        <f>BB!#REF!</f>
        <v>#REF!</v>
      </c>
    </row>
    <row r="5" spans="1:4" s="115" customFormat="1" ht="15" customHeight="1" x14ac:dyDescent="0.15">
      <c r="A5" s="42"/>
      <c r="B5" s="77" t="e">
        <f>BB!#REF!</f>
        <v>#REF!</v>
      </c>
      <c r="C5" s="77" t="e">
        <f>BB!#REF!</f>
        <v>#REF!</v>
      </c>
      <c r="D5" s="77" t="e">
        <f>BB!#REF!</f>
        <v>#REF!</v>
      </c>
    </row>
    <row r="6" spans="1:4" s="116" customFormat="1" x14ac:dyDescent="0.2">
      <c r="A6" s="84" t="s">
        <v>102</v>
      </c>
    </row>
    <row r="7" spans="1:4" s="116" customFormat="1" x14ac:dyDescent="0.2">
      <c r="A7" s="85" t="s">
        <v>97</v>
      </c>
      <c r="B7" s="85" t="e">
        <f>BB!#REF!-1500</f>
        <v>#REF!</v>
      </c>
      <c r="C7" s="85" t="e">
        <f>BB!#REF!-1500</f>
        <v>#REF!</v>
      </c>
      <c r="D7" s="85" t="e">
        <f>BB!#REF!-1500</f>
        <v>#REF!</v>
      </c>
    </row>
    <row r="8" spans="1:4" s="116" customFormat="1" x14ac:dyDescent="0.2">
      <c r="A8" s="90" t="s">
        <v>103</v>
      </c>
      <c r="B8" s="120"/>
      <c r="C8" s="120"/>
      <c r="D8" s="120"/>
    </row>
    <row r="9" spans="1:4" s="116" customFormat="1" x14ac:dyDescent="0.2">
      <c r="A9" s="85" t="s">
        <v>97</v>
      </c>
      <c r="B9" s="85" t="e">
        <f>BB!#REF!-1500</f>
        <v>#REF!</v>
      </c>
      <c r="C9" s="85" t="e">
        <f>BB!#REF!-1500</f>
        <v>#REF!</v>
      </c>
      <c r="D9" s="85" t="e">
        <f>BB!#REF!-1500</f>
        <v>#REF!</v>
      </c>
    </row>
    <row r="10" spans="1:4" s="116" customFormat="1" x14ac:dyDescent="0.2">
      <c r="A10" s="84" t="s">
        <v>104</v>
      </c>
      <c r="B10" s="120"/>
      <c r="C10" s="120"/>
      <c r="D10" s="120"/>
    </row>
    <row r="11" spans="1:4" s="116" customFormat="1" x14ac:dyDescent="0.2">
      <c r="A11" s="85" t="s">
        <v>97</v>
      </c>
      <c r="B11" s="85" t="e">
        <f>BB!#REF!-1500</f>
        <v>#REF!</v>
      </c>
      <c r="C11" s="85" t="e">
        <f>BB!#REF!-1500</f>
        <v>#REF!</v>
      </c>
      <c r="D11" s="85" t="e">
        <f>BB!#REF!-1500</f>
        <v>#REF!</v>
      </c>
    </row>
    <row r="12" spans="1:4" s="116" customFormat="1" x14ac:dyDescent="0.2">
      <c r="A12" s="84" t="s">
        <v>105</v>
      </c>
      <c r="B12" s="120"/>
      <c r="C12" s="120"/>
      <c r="D12" s="120"/>
    </row>
    <row r="13" spans="1:4" s="116" customFormat="1" ht="10.35" customHeight="1" x14ac:dyDescent="0.2">
      <c r="A13" s="85" t="s">
        <v>97</v>
      </c>
      <c r="B13" s="85" t="e">
        <f>BB!#REF!-1500</f>
        <v>#REF!</v>
      </c>
      <c r="C13" s="85" t="e">
        <f>BB!#REF!-1500</f>
        <v>#REF!</v>
      </c>
      <c r="D13" s="85" t="e">
        <f>BB!#REF!-1500</f>
        <v>#REF!</v>
      </c>
    </row>
    <row r="14" spans="1:4" s="116" customFormat="1" ht="10.35" customHeight="1" x14ac:dyDescent="0.2">
      <c r="A14" s="121"/>
      <c r="B14" s="104"/>
      <c r="C14" s="104"/>
      <c r="D14" s="104"/>
    </row>
    <row r="15" spans="1:4" s="116" customFormat="1" ht="10.35" customHeight="1" x14ac:dyDescent="0.2">
      <c r="A15" s="121"/>
      <c r="B15" s="121"/>
      <c r="C15" s="121"/>
      <c r="D15" s="121"/>
    </row>
    <row r="16" spans="1:4" s="116" customFormat="1" ht="15.6" customHeight="1" x14ac:dyDescent="0.2">
      <c r="A16" s="113" t="s">
        <v>75</v>
      </c>
      <c r="B16" s="112" t="e">
        <f t="shared" ref="B16:D16" si="0">B4</f>
        <v>#REF!</v>
      </c>
      <c r="C16" s="112" t="e">
        <f t="shared" si="0"/>
        <v>#REF!</v>
      </c>
      <c r="D16" s="112" t="e">
        <f t="shared" si="0"/>
        <v>#REF!</v>
      </c>
    </row>
    <row r="17" spans="1:4" s="116" customFormat="1" ht="15.6" customHeight="1" x14ac:dyDescent="0.2">
      <c r="A17" s="88"/>
      <c r="B17" s="200" t="e">
        <f t="shared" ref="B17:D17" si="1">B5</f>
        <v>#REF!</v>
      </c>
      <c r="C17" s="200" t="e">
        <f t="shared" si="1"/>
        <v>#REF!</v>
      </c>
      <c r="D17" s="200" t="e">
        <f t="shared" si="1"/>
        <v>#REF!</v>
      </c>
    </row>
    <row r="18" spans="1:4" s="116" customFormat="1" x14ac:dyDescent="0.2">
      <c r="A18" s="84" t="s">
        <v>102</v>
      </c>
    </row>
    <row r="19" spans="1:4" s="116" customFormat="1" x14ac:dyDescent="0.2">
      <c r="A19" s="85" t="s">
        <v>97</v>
      </c>
      <c r="B19" s="85" t="e">
        <f t="shared" ref="B19:D19" si="2">ROUNDUP(B7*0.85,)</f>
        <v>#REF!</v>
      </c>
      <c r="C19" s="85" t="e">
        <f t="shared" si="2"/>
        <v>#REF!</v>
      </c>
      <c r="D19" s="85" t="e">
        <f t="shared" si="2"/>
        <v>#REF!</v>
      </c>
    </row>
    <row r="20" spans="1:4" s="116" customFormat="1" x14ac:dyDescent="0.2">
      <c r="A20" s="90" t="s">
        <v>103</v>
      </c>
      <c r="B20" s="85"/>
      <c r="C20" s="85"/>
      <c r="D20" s="85"/>
    </row>
    <row r="21" spans="1:4" s="116" customFormat="1" x14ac:dyDescent="0.2">
      <c r="A21" s="85" t="s">
        <v>97</v>
      </c>
      <c r="B21" s="85" t="e">
        <f t="shared" ref="B21:D21" si="3">ROUNDUP(B9*0.85,)</f>
        <v>#REF!</v>
      </c>
      <c r="C21" s="85" t="e">
        <f t="shared" si="3"/>
        <v>#REF!</v>
      </c>
      <c r="D21" s="85" t="e">
        <f t="shared" si="3"/>
        <v>#REF!</v>
      </c>
    </row>
    <row r="22" spans="1:4" s="116" customFormat="1" x14ac:dyDescent="0.2">
      <c r="A22" s="84" t="s">
        <v>104</v>
      </c>
      <c r="B22" s="85"/>
      <c r="C22" s="85"/>
      <c r="D22" s="85"/>
    </row>
    <row r="23" spans="1:4" s="116" customFormat="1" x14ac:dyDescent="0.2">
      <c r="A23" s="85" t="s">
        <v>97</v>
      </c>
      <c r="B23" s="85" t="e">
        <f t="shared" ref="B23:D23" si="4">ROUNDUP(B11*0.85,)</f>
        <v>#REF!</v>
      </c>
      <c r="C23" s="85" t="e">
        <f t="shared" si="4"/>
        <v>#REF!</v>
      </c>
      <c r="D23" s="85" t="e">
        <f t="shared" si="4"/>
        <v>#REF!</v>
      </c>
    </row>
    <row r="24" spans="1:4" s="116" customFormat="1" x14ac:dyDescent="0.2">
      <c r="A24" s="84" t="s">
        <v>105</v>
      </c>
      <c r="B24" s="85"/>
      <c r="C24" s="85"/>
      <c r="D24" s="85"/>
    </row>
    <row r="25" spans="1:4" s="116" customFormat="1" x14ac:dyDescent="0.2">
      <c r="A25" s="85" t="s">
        <v>97</v>
      </c>
      <c r="B25" s="85" t="e">
        <f t="shared" ref="B25:D25" si="5">ROUNDUP(B13*0.85,)</f>
        <v>#REF!</v>
      </c>
      <c r="C25" s="85" t="e">
        <f t="shared" si="5"/>
        <v>#REF!</v>
      </c>
      <c r="D25" s="85" t="e">
        <f t="shared" si="5"/>
        <v>#REF!</v>
      </c>
    </row>
    <row r="26" spans="1:4" s="116" customFormat="1" x14ac:dyDescent="0.2">
      <c r="A26" s="121"/>
    </row>
    <row r="27" spans="1:4" x14ac:dyDescent="0.2">
      <c r="A27" s="111" t="s">
        <v>76</v>
      </c>
    </row>
    <row r="28" spans="1:4" ht="13.35" customHeight="1" x14ac:dyDescent="0.2">
      <c r="A28" s="55" t="s">
        <v>77</v>
      </c>
    </row>
    <row r="29" spans="1:4" ht="13.35" customHeight="1" x14ac:dyDescent="0.2">
      <c r="A29" s="55" t="s">
        <v>78</v>
      </c>
    </row>
    <row r="30" spans="1:4" ht="12.6" customHeight="1" x14ac:dyDescent="0.2">
      <c r="A30" s="107" t="s">
        <v>79</v>
      </c>
    </row>
    <row r="31" spans="1:4" ht="13.35" customHeight="1" x14ac:dyDescent="0.2">
      <c r="A31" s="55" t="s">
        <v>80</v>
      </c>
    </row>
    <row r="32" spans="1:4" ht="11.45" customHeight="1" x14ac:dyDescent="0.2">
      <c r="A32" s="55"/>
    </row>
    <row r="33" spans="1:1" x14ac:dyDescent="0.2">
      <c r="A33" s="111" t="s">
        <v>83</v>
      </c>
    </row>
    <row r="34" spans="1:1" ht="84" x14ac:dyDescent="0.2">
      <c r="A34" s="122" t="s">
        <v>101</v>
      </c>
    </row>
    <row r="35" spans="1:1" x14ac:dyDescent="0.2">
      <c r="A35" s="111" t="s">
        <v>81</v>
      </c>
    </row>
    <row r="36" spans="1:1" x14ac:dyDescent="0.2">
      <c r="A36" s="199" t="s">
        <v>291</v>
      </c>
    </row>
  </sheetData>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26"/>
  <sheetViews>
    <sheetView workbookViewId="0">
      <pane xSplit="1" topLeftCell="B1" activePane="topRight" state="frozen"/>
      <selection pane="topRight" activeCell="B1" sqref="B1:E1048576"/>
    </sheetView>
  </sheetViews>
  <sheetFormatPr defaultColWidth="9" defaultRowHeight="12" x14ac:dyDescent="0.2"/>
  <cols>
    <col min="1" max="1" width="84.5703125" style="78" customWidth="1"/>
    <col min="2" max="16384" width="9" style="78"/>
  </cols>
  <sheetData>
    <row r="1" spans="1:4" s="114" customFormat="1" ht="12" customHeight="1" x14ac:dyDescent="0.2">
      <c r="A1" s="117" t="s">
        <v>63</v>
      </c>
    </row>
    <row r="2" spans="1:4" s="114" customFormat="1" ht="12" customHeight="1" x14ac:dyDescent="0.2">
      <c r="A2" s="102" t="s">
        <v>96</v>
      </c>
    </row>
    <row r="3" spans="1:4" s="114" customFormat="1" ht="11.1" customHeight="1" x14ac:dyDescent="0.2">
      <c r="A3" s="102"/>
    </row>
    <row r="4" spans="1:4" s="114" customFormat="1" ht="16.5" customHeight="1" x14ac:dyDescent="0.2">
      <c r="A4" s="102" t="s">
        <v>65</v>
      </c>
      <c r="B4" s="77" t="e">
        <f>BB!#REF!</f>
        <v>#REF!</v>
      </c>
      <c r="C4" s="77" t="e">
        <f>BB!#REF!</f>
        <v>#REF!</v>
      </c>
      <c r="D4" s="77" t="e">
        <f>BB!#REF!</f>
        <v>#REF!</v>
      </c>
    </row>
    <row r="5" spans="1:4" s="115" customFormat="1" ht="24" customHeight="1" x14ac:dyDescent="0.15">
      <c r="A5" s="42"/>
      <c r="B5" s="77" t="e">
        <f>BB!#REF!</f>
        <v>#REF!</v>
      </c>
      <c r="C5" s="77" t="e">
        <f>BB!#REF!</f>
        <v>#REF!</v>
      </c>
      <c r="D5" s="77" t="e">
        <f>BB!#REF!</f>
        <v>#REF!</v>
      </c>
    </row>
    <row r="6" spans="1:4" s="116" customFormat="1" x14ac:dyDescent="0.2">
      <c r="A6" s="84" t="s">
        <v>102</v>
      </c>
      <c r="B6" s="196"/>
      <c r="C6" s="196"/>
      <c r="D6" s="196"/>
    </row>
    <row r="7" spans="1:4" s="116" customFormat="1" x14ac:dyDescent="0.2">
      <c r="A7" s="85" t="s">
        <v>97</v>
      </c>
      <c r="B7" s="197" t="e">
        <f>BB!#REF!-1500</f>
        <v>#REF!</v>
      </c>
      <c r="C7" s="197" t="e">
        <f>BB!#REF!-1500</f>
        <v>#REF!</v>
      </c>
      <c r="D7" s="197" t="e">
        <f>BB!#REF!-1500</f>
        <v>#REF!</v>
      </c>
    </row>
    <row r="8" spans="1:4" s="116" customFormat="1" x14ac:dyDescent="0.2">
      <c r="A8" s="90" t="s">
        <v>103</v>
      </c>
      <c r="B8" s="198"/>
      <c r="C8" s="198"/>
      <c r="D8" s="198"/>
    </row>
    <row r="9" spans="1:4" s="116" customFormat="1" x14ac:dyDescent="0.2">
      <c r="A9" s="85" t="s">
        <v>97</v>
      </c>
      <c r="B9" s="197" t="e">
        <f>BB!#REF!-1500</f>
        <v>#REF!</v>
      </c>
      <c r="C9" s="197" t="e">
        <f>BB!#REF!-1500</f>
        <v>#REF!</v>
      </c>
      <c r="D9" s="197" t="e">
        <f>BB!#REF!-1500</f>
        <v>#REF!</v>
      </c>
    </row>
    <row r="10" spans="1:4" s="116" customFormat="1" x14ac:dyDescent="0.2">
      <c r="A10" s="84" t="s">
        <v>104</v>
      </c>
      <c r="B10" s="198"/>
      <c r="C10" s="198"/>
      <c r="D10" s="198"/>
    </row>
    <row r="11" spans="1:4" s="116" customFormat="1" x14ac:dyDescent="0.2">
      <c r="A11" s="85" t="s">
        <v>97</v>
      </c>
      <c r="B11" s="197" t="e">
        <f>BB!#REF!-1500</f>
        <v>#REF!</v>
      </c>
      <c r="C11" s="197" t="e">
        <f>BB!#REF!-1500</f>
        <v>#REF!</v>
      </c>
      <c r="D11" s="197" t="e">
        <f>BB!#REF!-1500</f>
        <v>#REF!</v>
      </c>
    </row>
    <row r="12" spans="1:4" s="116" customFormat="1" x14ac:dyDescent="0.2">
      <c r="A12" s="84" t="s">
        <v>105</v>
      </c>
      <c r="B12" s="198"/>
      <c r="C12" s="198"/>
      <c r="D12" s="198"/>
    </row>
    <row r="13" spans="1:4" s="116" customFormat="1" ht="10.35" customHeight="1" x14ac:dyDescent="0.2">
      <c r="A13" s="85" t="s">
        <v>97</v>
      </c>
      <c r="B13" s="197" t="e">
        <f>BB!#REF!-1500</f>
        <v>#REF!</v>
      </c>
      <c r="C13" s="197" t="e">
        <f>BB!#REF!-1500</f>
        <v>#REF!</v>
      </c>
      <c r="D13" s="197" t="e">
        <f>BB!#REF!-1500</f>
        <v>#REF!</v>
      </c>
    </row>
    <row r="14" spans="1:4" s="116" customFormat="1" ht="10.35" customHeight="1" x14ac:dyDescent="0.2">
      <c r="A14" s="121"/>
    </row>
    <row r="15" spans="1:4" s="116" customFormat="1" ht="10.35" customHeight="1" x14ac:dyDescent="0.2">
      <c r="A15" s="121"/>
    </row>
    <row r="16" spans="1:4" s="116" customFormat="1" x14ac:dyDescent="0.2">
      <c r="A16" s="121"/>
    </row>
    <row r="17" spans="1:1" x14ac:dyDescent="0.2">
      <c r="A17" s="111" t="s">
        <v>76</v>
      </c>
    </row>
    <row r="18" spans="1:1" ht="13.35" customHeight="1" x14ac:dyDescent="0.2">
      <c r="A18" s="55" t="s">
        <v>77</v>
      </c>
    </row>
    <row r="19" spans="1:1" ht="13.35" customHeight="1" x14ac:dyDescent="0.2">
      <c r="A19" s="55" t="s">
        <v>78</v>
      </c>
    </row>
    <row r="20" spans="1:1" ht="12.6" customHeight="1" x14ac:dyDescent="0.2">
      <c r="A20" s="107" t="s">
        <v>79</v>
      </c>
    </row>
    <row r="21" spans="1:1" ht="13.35" customHeight="1" x14ac:dyDescent="0.2">
      <c r="A21" s="55" t="s">
        <v>80</v>
      </c>
    </row>
    <row r="22" spans="1:1" ht="11.45" customHeight="1" x14ac:dyDescent="0.2">
      <c r="A22" s="55"/>
    </row>
    <row r="23" spans="1:1" x14ac:dyDescent="0.2">
      <c r="A23" s="111" t="s">
        <v>83</v>
      </c>
    </row>
    <row r="24" spans="1:1" ht="84" x14ac:dyDescent="0.2">
      <c r="A24" s="122" t="s">
        <v>101</v>
      </c>
    </row>
    <row r="25" spans="1:1" x14ac:dyDescent="0.2">
      <c r="A25" s="111" t="s">
        <v>81</v>
      </c>
    </row>
    <row r="26" spans="1:1" x14ac:dyDescent="0.2">
      <c r="A26" s="199" t="s">
        <v>291</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136</vt:i4>
      </vt:variant>
    </vt:vector>
  </HeadingPairs>
  <TitlesOfParts>
    <vt:vector size="136" baseType="lpstr">
      <vt:lpstr>SSS_2+2 RO</vt:lpstr>
      <vt:lpstr>SSS_2+2 BB</vt:lpstr>
      <vt:lpstr>Dol_2+2 RO</vt:lpstr>
      <vt:lpstr>Dol_2+2 BB</vt:lpstr>
      <vt:lpstr>SSH_Раннее бронирование RO</vt:lpstr>
      <vt:lpstr>SSH_Раннее бронирование RO 30%</vt:lpstr>
      <vt:lpstr>SSH_Раннее бронирование BB</vt:lpstr>
      <vt:lpstr>SSH_Раннее бронирование BB 30%</vt:lpstr>
      <vt:lpstr>SSS_Раннее бронирование RO</vt:lpstr>
      <vt:lpstr>SSS_Раннее бронирование BB</vt:lpstr>
      <vt:lpstr>Dol_Раннее бронирование RO</vt:lpstr>
      <vt:lpstr>Dol_Раннее бронирование RO 30%</vt:lpstr>
      <vt:lpstr>Dol_Раннее бронирование BB</vt:lpstr>
      <vt:lpstr>Dol_Раннее бронирование BB 30%</vt:lpstr>
      <vt:lpstr>Школьные каникулы</vt:lpstr>
      <vt:lpstr>Poker Stars Солис RO </vt:lpstr>
      <vt:lpstr>Poker Stars Солис BB</vt:lpstr>
      <vt:lpstr>Poker Stars Солис RO  comm</vt:lpstr>
      <vt:lpstr>Poker Stars Солис BB comm</vt:lpstr>
      <vt:lpstr>AVIA25+25</vt:lpstr>
      <vt:lpstr>AVIA25</vt:lpstr>
      <vt:lpstr>BB</vt:lpstr>
      <vt:lpstr>RO</vt:lpstr>
      <vt:lpstr>RO 2025 | FIT15+25руб.</vt:lpstr>
      <vt:lpstr>ОиК</vt:lpstr>
      <vt:lpstr>BRIGHT</vt:lpstr>
      <vt:lpstr>нетто FIT15</vt:lpstr>
      <vt:lpstr>RO FIT15 </vt:lpstr>
      <vt:lpstr>РБ10% FIT15</vt:lpstr>
      <vt:lpstr>РБ15%FIT15</vt:lpstr>
      <vt:lpstr>ОиК FIT15</vt:lpstr>
      <vt:lpstr>BRIGHT FIT15</vt:lpstr>
      <vt:lpstr>нетто FIT18</vt:lpstr>
      <vt:lpstr>RO FIT18</vt:lpstr>
      <vt:lpstr>РБ10%FIT18</vt:lpstr>
      <vt:lpstr>РБ15%FIT18</vt:lpstr>
      <vt:lpstr>ОиК FIT18</vt:lpstr>
      <vt:lpstr>BRIGHT FIT18</vt:lpstr>
      <vt:lpstr>нетто FIT18+25</vt:lpstr>
      <vt:lpstr>RO FIT18+25</vt:lpstr>
      <vt:lpstr>РБ10%FIT18+25</vt:lpstr>
      <vt:lpstr>РБ15%FIT18+25</vt:lpstr>
      <vt:lpstr>ОиК FIT18+25</vt:lpstr>
      <vt:lpstr>BRIGHT FIT18+25</vt:lpstr>
      <vt:lpstr>нетто FIT20</vt:lpstr>
      <vt:lpstr>RO FIT20</vt:lpstr>
      <vt:lpstr>4=3 |COMMISSION</vt:lpstr>
      <vt:lpstr>4=3 |FIT15 </vt:lpstr>
      <vt:lpstr>4=3 | FIT18 </vt:lpstr>
      <vt:lpstr>4=3 | FIT18+25руб.</vt:lpstr>
      <vt:lpstr>4=3 | FIT20</vt:lpstr>
      <vt:lpstr>Семейный тариф |COMM</vt:lpstr>
      <vt:lpstr>Семейный тариф  |FIT15</vt:lpstr>
      <vt:lpstr>Семейный тариф |FIT18 +25</vt:lpstr>
      <vt:lpstr>Семейный тариф |FIT18</vt:lpstr>
      <vt:lpstr>Семейный тариф |FIT20 </vt:lpstr>
      <vt:lpstr>нетто 15+25руб.</vt:lpstr>
      <vt:lpstr>Осенние Каникулы | FIT15 </vt:lpstr>
      <vt:lpstr>Осенние каникулы | FIT18</vt:lpstr>
      <vt:lpstr>РБ ВВ 15 |FIT15</vt:lpstr>
      <vt:lpstr>РБ ВВ 15 |FIT20</vt:lpstr>
      <vt:lpstr>РБ ВВ 15 |COMMISSION</vt:lpstr>
      <vt:lpstr>нетто 20</vt:lpstr>
      <vt:lpstr>нетто 20+25руб.</vt:lpstr>
      <vt:lpstr>РБ ВВ 10(2022) |FIT15</vt:lpstr>
      <vt:lpstr>РБ ВВ 10(2022) |FIT20</vt:lpstr>
      <vt:lpstr>РБ ВВ 10(2022) |FIT20+25руб.</vt:lpstr>
      <vt:lpstr>РБ ВВ 10(2022) |COMMISSION</vt:lpstr>
      <vt:lpstr>РБ ВВ 10(2023) |FIT20+25руб.</vt:lpstr>
      <vt:lpstr>РБ ВВ 15(2022) |FIT15</vt:lpstr>
      <vt:lpstr>РБ ВВ 15(2022) |FIT20</vt:lpstr>
      <vt:lpstr>РБ ВВ 15(2022) |FIT20+25руб.</vt:lpstr>
      <vt:lpstr>РБ ВВ 15(2022) |COMMISSION</vt:lpstr>
      <vt:lpstr>RO | FIT15</vt:lpstr>
      <vt:lpstr>RO | FIT20</vt:lpstr>
      <vt:lpstr>RO | FIT20+25руб.</vt:lpstr>
      <vt:lpstr>ЗЭГ Активный | FIT15</vt:lpstr>
      <vt:lpstr>ЗЭГ Активный | FIT20</vt:lpstr>
      <vt:lpstr>ЗЭГ Активный | COMMISSION</vt:lpstr>
      <vt:lpstr>Горный детокс |FIT15</vt:lpstr>
      <vt:lpstr>Горный детокс |FIT20</vt:lpstr>
      <vt:lpstr>Горный детокс | COMMISSION</vt:lpstr>
      <vt:lpstr>Весенние Каникулы | FIT20</vt:lpstr>
      <vt:lpstr>Весенние Каникулы | commission</vt:lpstr>
      <vt:lpstr>ЗЭГ | FIT20+25руб.</vt:lpstr>
      <vt:lpstr>Осенние Каникулы | FIT15</vt:lpstr>
      <vt:lpstr>Осенние Каникулы | FIT20</vt:lpstr>
      <vt:lpstr>Осенние Каникулы | COMMISSION</vt:lpstr>
      <vt:lpstr>Отдыхай и катай|FIT18 2023</vt:lpstr>
      <vt:lpstr>Осенние каникулы | COMMISSION </vt:lpstr>
      <vt:lpstr>РБ ВВ 10(2023) |FIT15</vt:lpstr>
      <vt:lpstr>РБ ВВ 10(2023) |FIT18</vt:lpstr>
      <vt:lpstr>РБ ВВ 10(2023) |COMMISSION </vt:lpstr>
      <vt:lpstr>РБ ВВ 15(2023) |FIT15</vt:lpstr>
      <vt:lpstr>РБ ВВ 15(2023) |FIT18</vt:lpstr>
      <vt:lpstr>РБ ВВ 15(2023) |COMMISSION</vt:lpstr>
      <vt:lpstr>RO 2023 | FIT15 </vt:lpstr>
      <vt:lpstr>RO 2023 | FIT18</vt:lpstr>
      <vt:lpstr>RO 2023 | COMMISSION</vt:lpstr>
      <vt:lpstr>ЯВК 2023 | COMMISSION</vt:lpstr>
      <vt:lpstr>ЯВК 2023 | FIT15</vt:lpstr>
      <vt:lpstr>ЯВК 2023 | FIT18</vt:lpstr>
      <vt:lpstr>ЗЭГ | FIT15</vt:lpstr>
      <vt:lpstr>ЗЭГ | FIT18</vt:lpstr>
      <vt:lpstr>ЗЭГ | COMMISSION</vt:lpstr>
      <vt:lpstr>РБ ВВ 10(2025) |FIT15+25руб.</vt:lpstr>
      <vt:lpstr>РБ10% FIT20</vt:lpstr>
      <vt:lpstr>ОиК  2026 нэтто 15+25руб.</vt:lpstr>
      <vt:lpstr>РБ15% FIT20</vt:lpstr>
      <vt:lpstr>ОиК FIT20</vt:lpstr>
      <vt:lpstr>Отдыхай и катай|FIT15</vt:lpstr>
      <vt:lpstr>Отдыхай и катай|FIT18</vt:lpstr>
      <vt:lpstr>Отдыхай и катай|FIT18+25</vt:lpstr>
      <vt:lpstr>Отдыхай и катай|FIT20</vt:lpstr>
      <vt:lpstr>Отдыхай и катай|COMMISSION</vt:lpstr>
      <vt:lpstr>RO | COMMISSION</vt:lpstr>
      <vt:lpstr>РБ ВВ 15(2024) |FIT15</vt:lpstr>
      <vt:lpstr>РБ ВВ 15(2024) |FIT18</vt:lpstr>
      <vt:lpstr>РБ ВВ 15(2024) |FIT18+25руб.</vt:lpstr>
      <vt:lpstr>РБ ВВ 15(2024) |FIT20+25руб.</vt:lpstr>
      <vt:lpstr>РБ ВВ 15(2024) |COMMISSION</vt:lpstr>
      <vt:lpstr>BRIGHT FIT20</vt:lpstr>
      <vt:lpstr>Наполни свое лето | FIT15</vt:lpstr>
      <vt:lpstr>Наполни свое лето | FIT18</vt:lpstr>
      <vt:lpstr>Наполни свое лето | FIT18+25руб</vt:lpstr>
      <vt:lpstr>Наполни свое лето | FIT20</vt:lpstr>
      <vt:lpstr>Наполни свое лето | СOMMISSION</vt:lpstr>
      <vt:lpstr>Наполни свое лето |FIT18</vt:lpstr>
      <vt:lpstr>Наполни свое лето |COMMISSION</vt:lpstr>
      <vt:lpstr>Наполни свое лето |FIT18+25руб</vt:lpstr>
      <vt:lpstr>Наполни свое лето |FIT20+35руб</vt:lpstr>
      <vt:lpstr>Наполни лето | FIT18</vt:lpstr>
      <vt:lpstr>Наполни лето | COMMISSION</vt:lpstr>
      <vt:lpstr>Отдыхай и катай</vt:lpstr>
      <vt:lpstr>Яркие каникулы</vt:lpstr>
      <vt:lpstr>Горный детокс (весна)</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2018-02-19T09:45:00Z</cp:lastPrinted>
  <dcterms:created xsi:type="dcterms:W3CDTF">2001-10-03T09:33:00Z</dcterms:created>
  <dcterms:modified xsi:type="dcterms:W3CDTF">2026-03-30T09:54:39Z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E30AAAD73BA44315A044F28612E02739_13</vt:lpwstr>
  </property>
  <property fmtid="{D5CDD505-2E9C-101B-9397-08002B2CF9AE}" pid="3" name="KSOProductBuildVer">
    <vt:lpwstr>1049-12.2.0.23196</vt:lpwstr>
  </property>
</Properties>
</file>